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<sst xmlns="http://schemas.openxmlformats.org/spreadsheetml/2006/main" count="22917" uniqueCount="2591">
  <si>
    <t>File opened</t>
  </si>
  <si>
    <t>2022-07-12 09:42:30</t>
  </si>
  <si>
    <t>Console s/n</t>
  </si>
  <si>
    <t>68C-901364</t>
  </si>
  <si>
    <t>Console ver</t>
  </si>
  <si>
    <t>Bluestem v.2.0.04</t>
  </si>
  <si>
    <t>Scripts ver</t>
  </si>
  <si>
    <t>2021.08  2.0.04, Aug 2021</t>
  </si>
  <si>
    <t>Head s/n</t>
  </si>
  <si>
    <t>68H-581364</t>
  </si>
  <si>
    <t>Head ver</t>
  </si>
  <si>
    <t>1.4.7</t>
  </si>
  <si>
    <t>Head cal</t>
  </si>
  <si>
    <t>{"tbzero": "0.170916", "co2aspan2": "0", "h2oaspanconc2": "0", "oxygen": "21", "ssa_ref": "44196.8", "h2oaspan1": "1.00735", "flowbzero": "0.29", "chamberpressurezero": "2.60544", "h2oaspan2": "0", "co2bspan2a": "0.175667", "co2aspan2a": "0.175737", "co2bspanconc2": "0", "co2bspan1": "0.991094", "co2aspan2b": "0.174099", "h2obspanconc1": "12.34", "co2aspanconc2": "0", "ssb_ref": "48766.6", "h2oaspan2a": "0.0681178", "h2obzero": "1.10795", "h2obspanconc2": "0", "flowazero": "0.303", "h2obspan2b": "0.0685491", "co2bzero": "0.903539", "co2bspanconc1": "992.9", "co2bspan2": "0", "co2aspan1": "0.990681", "h2oazero": "1.09901", "h2obspan2": "0", "tazero": "0.0691242", "h2obspan2a": "0.0685566", "co2bspan2b": "0.174103", "h2oaspanconc1": "12.34", "h2obspan1": "0.999892", "co2aspanconc1": "992.9", "h2oaspan2b": "0.0686183", "co2azero": "0.902659", "flowmeterzero": "0.985443"}</t>
  </si>
  <si>
    <t>CO2 rangematch</t>
  </si>
  <si>
    <t>Mon Jul 11 15:22</t>
  </si>
  <si>
    <t>H2O rangematch</t>
  </si>
  <si>
    <t>Mon Jul 11 15:26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</si>
  <si>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</si>
  <si>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</si>
  <si>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</si>
  <si>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</si>
  <si>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</si>
  <si>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</si>
  <si>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</si>
  <si>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</si>
  <si>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</si>
  <si>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09:42:30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</si>
  <si>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</si>
  <si>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</si>
  <si>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</si>
  <si>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</si>
  <si>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</si>
  <si>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</si>
  <si>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</si>
  <si>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</si>
  <si>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</si>
  <si>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</si>
  <si>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</si>
  <si>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</si>
  <si>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</si>
  <si>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</si>
  <si>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</si>
  <si>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</si>
  <si>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</si>
  <si>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</si>
  <si>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</si>
  <si>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</si>
  <si>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</si>
  <si>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</si>
  <si>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</si>
  <si>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</si>
  <si>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</si>
  <si>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</si>
  <si>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</si>
  <si>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</si>
  <si>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</si>
  <si>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</si>
  <si>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</si>
  <si>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</si>
  <si>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</si>
  <si>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</si>
  <si>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</si>
  <si>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</si>
  <si>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</si>
  <si>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</si>
  <si>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</si>
  <si>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</si>
  <si>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</si>
  <si>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</si>
  <si>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</si>
  <si>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</si>
  <si>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</si>
  <si>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</si>
  <si>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</si>
  <si>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</si>
  <si>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</si>
  <si>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</si>
  <si>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</si>
  <si>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</si>
  <si>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1.82528 86.4126 355.326 598.627 851.788 1046.92 1230.65 1404.68</t>
  </si>
  <si>
    <t>Fs_true</t>
  </si>
  <si>
    <t>0.40854 112.431 400.703 601.006 801.408 1000.68 1201.55 1402.41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</si>
  <si>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</si>
  <si>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</si>
  <si>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</si>
  <si>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</si>
  <si>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</si>
  <si>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</si>
  <si>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</si>
  <si>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</si>
  <si>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</si>
  <si>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</si>
  <si>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</si>
  <si>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</si>
  <si>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</si>
  <si>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</si>
  <si>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</si>
  <si>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</si>
  <si>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</si>
  <si>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</si>
  <si>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</si>
  <si>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</si>
  <si>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</si>
  <si>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</si>
  <si>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</si>
  <si>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</si>
  <si>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</si>
  <si>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</si>
  <si>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</si>
  <si>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</si>
  <si>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</si>
  <si>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</si>
  <si>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</si>
  <si>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</si>
  <si>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</si>
  <si>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</si>
  <si>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</si>
  <si>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</si>
  <si>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</si>
  <si>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</si>
  <si>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</si>
  <si>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</si>
  <si>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</si>
  <si>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</si>
  <si>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</si>
  <si>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</si>
  <si>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</si>
  <si>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</si>
  <si>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</si>
  <si>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</si>
  <si>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</si>
  <si>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</si>
  <si>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</si>
  <si>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</si>
  <si>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</si>
  <si>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</si>
  <si>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</si>
  <si>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</si>
  <si>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</si>
  <si>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</si>
  <si>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</si>
  <si>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</si>
  <si>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</si>
  <si>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</si>
  <si>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</si>
  <si>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</si>
  <si>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</si>
  <si>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</si>
  <si>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</si>
  <si>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</si>
  <si>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</si>
  <si>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</si>
  <si>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</si>
  <si>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</si>
  <si>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</si>
  <si>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</si>
  <si>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</si>
  <si>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</si>
  <si>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</si>
  <si>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</si>
  <si>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</si>
  <si>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</si>
  <si>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</si>
  <si>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</si>
  <si>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</si>
  <si>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</si>
  <si>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</si>
  <si>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</si>
  <si>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</si>
  <si>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</si>
  <si>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</si>
  <si>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</si>
  <si>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</si>
  <si>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</si>
  <si>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</si>
  <si>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</si>
  <si>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</si>
  <si>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</si>
  <si>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</si>
  <si>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</si>
  <si>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</si>
  <si>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</si>
  <si>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</si>
  <si>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</si>
  <si>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</si>
  <si>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</si>
  <si>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</si>
  <si>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</si>
  <si>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</si>
  <si>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</si>
  <si>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</si>
  <si>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</si>
  <si>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</si>
  <si>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</si>
  <si>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</si>
  <si>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</si>
  <si>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</si>
  <si>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</si>
  <si>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</si>
  <si>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</si>
  <si>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</si>
  <si>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</si>
  <si>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</si>
  <si>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</si>
  <si>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</si>
  <si>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</si>
  <si>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</si>
  <si>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</si>
  <si>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</si>
  <si>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</si>
  <si>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</si>
  <si>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</si>
  <si>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</si>
  <si>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</si>
  <si>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</si>
  <si>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</si>
  <si>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</si>
  <si>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</si>
  <si>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</si>
  <si>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</si>
  <si>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</si>
  <si>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</si>
  <si>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</si>
  <si>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</si>
  <si>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</si>
  <si>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</si>
  <si>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</si>
  <si>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</si>
  <si>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</si>
  <si>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</si>
  <si>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</si>
  <si>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</si>
  <si>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</si>
  <si>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</si>
  <si>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</si>
  <si>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</si>
  <si>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</si>
  <si>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</si>
  <si>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</si>
  <si>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</si>
  <si>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</si>
  <si>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</si>
  <si>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</si>
  <si>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</si>
  <si>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</si>
  <si>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</si>
  <si>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</si>
  <si>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</si>
  <si>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</si>
  <si>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</si>
  <si>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</si>
  <si>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</si>
  <si>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</si>
  <si>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</si>
  <si>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</si>
  <si>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</si>
  <si>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</si>
  <si>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</si>
  <si>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AccH2O_hum</t>
  </si>
  <si>
    <t>AccH2O_des</t>
  </si>
  <si>
    <t>CO2_hrs</t>
  </si>
  <si>
    <t>AccCO2_soda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</si>
  <si>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</si>
  <si>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</si>
  <si>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</si>
  <si>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</si>
  <si>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</si>
  <si>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</si>
  <si>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</si>
  <si>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</si>
  <si>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</si>
  <si>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</si>
  <si>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</si>
  <si>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</si>
  <si>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</si>
  <si>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</si>
  <si>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</si>
  <si>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</si>
  <si>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</si>
  <si>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</si>
  <si>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</si>
  <si>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</si>
  <si>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</si>
  <si>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</si>
  <si>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</si>
  <si>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</si>
  <si>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</si>
  <si>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</si>
  <si>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</si>
  <si>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</si>
  <si>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</si>
  <si>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</si>
  <si>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</si>
  <si>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</si>
  <si>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</si>
  <si>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</si>
  <si>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</si>
  <si>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</si>
  <si>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</si>
  <si>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</si>
  <si>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</si>
  <si>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</si>
  <si>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</si>
  <si>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</si>
  <si>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</si>
  <si>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</si>
  <si>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</si>
  <si>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</si>
  <si>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</si>
  <si>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</si>
  <si>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</si>
  <si>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</si>
  <si>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</si>
  <si>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</si>
  <si>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</si>
  <si>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</si>
  <si>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</si>
  <si>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</si>
  <si>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</si>
  <si>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</si>
  <si>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</si>
  <si>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</si>
  <si>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</si>
  <si>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</si>
  <si>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</si>
  <si>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</si>
  <si>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</si>
  <si>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</si>
  <si>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</si>
  <si>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</si>
  <si>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</si>
  <si>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</si>
  <si>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</si>
  <si>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</si>
  <si>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</si>
  <si>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</si>
  <si>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</si>
  <si>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</si>
  <si>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</si>
  <si>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</si>
  <si>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</si>
  <si>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</si>
  <si>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</si>
  <si>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</si>
  <si>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</si>
  <si>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</si>
  <si>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</si>
  <si>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</si>
  <si>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</si>
  <si>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</si>
  <si>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20220711 10:24:55</t>
  </si>
  <si>
    <t>10:24:55</t>
  </si>
  <si>
    <t>poaalp_warm_p16_r1</t>
  </si>
  <si>
    <t>ozzie</t>
  </si>
  <si>
    <t>0: Broadleaf</t>
  </si>
  <si>
    <t>10:00:29</t>
  </si>
  <si>
    <t>1/2</t>
  </si>
  <si>
    <t>11111111</t>
  </si>
  <si>
    <t>oooooooo</t>
  </si>
  <si>
    <t>off</t>
  </si>
  <si>
    <t>20220711 10:25:00</t>
  </si>
  <si>
    <t>10:25:00</t>
  </si>
  <si>
    <t>20220711 10:25:05</t>
  </si>
  <si>
    <t>10:25:05</t>
  </si>
  <si>
    <t>20220711 10:25:10</t>
  </si>
  <si>
    <t>10:25:10</t>
  </si>
  <si>
    <t>20220711 10:25:15</t>
  </si>
  <si>
    <t>10:25:15</t>
  </si>
  <si>
    <t>20220711 10:25:20</t>
  </si>
  <si>
    <t>10:25:20</t>
  </si>
  <si>
    <t>20220711 10:25:25</t>
  </si>
  <si>
    <t>10:25:25</t>
  </si>
  <si>
    <t>20220711 10:25:30</t>
  </si>
  <si>
    <t>10:25:30</t>
  </si>
  <si>
    <t>20220711 10:25:35</t>
  </si>
  <si>
    <t>10:25:35</t>
  </si>
  <si>
    <t>20220711 10:25:40</t>
  </si>
  <si>
    <t>10:25:40</t>
  </si>
  <si>
    <t>20220711 10:25:45</t>
  </si>
  <si>
    <t>10:25:45</t>
  </si>
  <si>
    <t>20220711 10:25:50</t>
  </si>
  <si>
    <t>10:25:50</t>
  </si>
  <si>
    <t>20220711 10:25:55</t>
  </si>
  <si>
    <t>10:25:55</t>
  </si>
  <si>
    <t>20220711 10:26:00</t>
  </si>
  <si>
    <t>10:26:00</t>
  </si>
  <si>
    <t>20220711 10:26:05</t>
  </si>
  <si>
    <t>10:26:05</t>
  </si>
  <si>
    <t>0/2</t>
  </si>
  <si>
    <t>20220711 10:26:10</t>
  </si>
  <si>
    <t>10:26:10</t>
  </si>
  <si>
    <t>20220711 10:26:15</t>
  </si>
  <si>
    <t>10:26:15</t>
  </si>
  <si>
    <t>20220711 10:26:19</t>
  </si>
  <si>
    <t>10:26:19</t>
  </si>
  <si>
    <t>20220711 10:26:25</t>
  </si>
  <si>
    <t>10:26:25</t>
  </si>
  <si>
    <t>20220711 10:26:29</t>
  </si>
  <si>
    <t>10:26:29</t>
  </si>
  <si>
    <t>20220711 10:26:35</t>
  </si>
  <si>
    <t>10:26:35</t>
  </si>
  <si>
    <t>20220711 10:26:40</t>
  </si>
  <si>
    <t>10:26:40</t>
  </si>
  <si>
    <t>20220711 10:28:17</t>
  </si>
  <si>
    <t>10:28:17</t>
  </si>
  <si>
    <t>20220711 10:28:22</t>
  </si>
  <si>
    <t>10:28:22</t>
  </si>
  <si>
    <t>20220711 10:28:27</t>
  </si>
  <si>
    <t>10:28:27</t>
  </si>
  <si>
    <t>20220711 10:28:32</t>
  </si>
  <si>
    <t>10:28:32</t>
  </si>
  <si>
    <t>20220711 10:28:37</t>
  </si>
  <si>
    <t>10:28:37</t>
  </si>
  <si>
    <t>20220711 10:28:42</t>
  </si>
  <si>
    <t>10:28:42</t>
  </si>
  <si>
    <t>20220711 10:28:47</t>
  </si>
  <si>
    <t>10:28:47</t>
  </si>
  <si>
    <t>20220711 10:28:52</t>
  </si>
  <si>
    <t>10:28:52</t>
  </si>
  <si>
    <t>20220711 10:28:57</t>
  </si>
  <si>
    <t>10:28:57</t>
  </si>
  <si>
    <t>20220711 10:29:02</t>
  </si>
  <si>
    <t>10:29:02</t>
  </si>
  <si>
    <t>20220711 10:29:07</t>
  </si>
  <si>
    <t>10:29:07</t>
  </si>
  <si>
    <t>20220711 10:29:12</t>
  </si>
  <si>
    <t>10:29:12</t>
  </si>
  <si>
    <t>20220711 10:29:17</t>
  </si>
  <si>
    <t>10:29:17</t>
  </si>
  <si>
    <t>20220711 10:29:22</t>
  </si>
  <si>
    <t>10:29:22</t>
  </si>
  <si>
    <t>20220711 10:29:27</t>
  </si>
  <si>
    <t>10:29:27</t>
  </si>
  <si>
    <t>20220711 10:29:32</t>
  </si>
  <si>
    <t>10:29:32</t>
  </si>
  <si>
    <t>20220711 10:29:37</t>
  </si>
  <si>
    <t>10:29:37</t>
  </si>
  <si>
    <t>20220711 10:29:42</t>
  </si>
  <si>
    <t>10:29:42</t>
  </si>
  <si>
    <t>20220711 10:29:47</t>
  </si>
  <si>
    <t>10:29:47</t>
  </si>
  <si>
    <t>20220711 10:29:52</t>
  </si>
  <si>
    <t>10:29:52</t>
  </si>
  <si>
    <t>20220711 10:29:57</t>
  </si>
  <si>
    <t>10:29:57</t>
  </si>
  <si>
    <t>20220711 10:30:02</t>
  </si>
  <si>
    <t>10:30:02</t>
  </si>
  <si>
    <t>20220711 10:30:07</t>
  </si>
  <si>
    <t>10:30:07</t>
  </si>
  <si>
    <t>20220711 10:30:12</t>
  </si>
  <si>
    <t>10:30:12</t>
  </si>
  <si>
    <t>20220711 10:30:17</t>
  </si>
  <si>
    <t>10:30:17</t>
  </si>
  <si>
    <t>20220711 10:30:22</t>
  </si>
  <si>
    <t>10:30:22</t>
  </si>
  <si>
    <t>20220711 10:30:27</t>
  </si>
  <si>
    <t>10:30:27</t>
  </si>
  <si>
    <t>20220711 10:30:32</t>
  </si>
  <si>
    <t>10:30:32</t>
  </si>
  <si>
    <t>20220711 10:30:37</t>
  </si>
  <si>
    <t>10:30:37</t>
  </si>
  <si>
    <t>20220711 10:30:42</t>
  </si>
  <si>
    <t>10:30:42</t>
  </si>
  <si>
    <t>20220711 10:30:47</t>
  </si>
  <si>
    <t>10:30:47</t>
  </si>
  <si>
    <t>20220711 10:30:52</t>
  </si>
  <si>
    <t>10:30:52</t>
  </si>
  <si>
    <t>20220711 10:30:56</t>
  </si>
  <si>
    <t>10:30:56</t>
  </si>
  <si>
    <t>20220711 10:31:02</t>
  </si>
  <si>
    <t>10:31:02</t>
  </si>
  <si>
    <t>20220711 10:31:07</t>
  </si>
  <si>
    <t>10:31:07</t>
  </si>
  <si>
    <t>20220711 10:31:12</t>
  </si>
  <si>
    <t>10:31:12</t>
  </si>
  <si>
    <t>20220711 10:31:17</t>
  </si>
  <si>
    <t>10:31:17</t>
  </si>
  <si>
    <t>20220711 10:31:22</t>
  </si>
  <si>
    <t>10:31:22</t>
  </si>
  <si>
    <t>20220711 10:31:27</t>
  </si>
  <si>
    <t>10:31:27</t>
  </si>
  <si>
    <t>20220711 10:31:32</t>
  </si>
  <si>
    <t>10:31:32</t>
  </si>
  <si>
    <t>20220711 10:31:37</t>
  </si>
  <si>
    <t>10:31:37</t>
  </si>
  <si>
    <t>20220711 10:31:42</t>
  </si>
  <si>
    <t>10:31:42</t>
  </si>
  <si>
    <t>20220711 10:31:47</t>
  </si>
  <si>
    <t>10:31:47</t>
  </si>
  <si>
    <t>20220711 10:31:52</t>
  </si>
  <si>
    <t>10:31:52</t>
  </si>
  <si>
    <t>20220711 10:31:57</t>
  </si>
  <si>
    <t>10:31:57</t>
  </si>
  <si>
    <t>20220711 10:32:02</t>
  </si>
  <si>
    <t>10:32:02</t>
  </si>
  <si>
    <t>20220711 10:32:07</t>
  </si>
  <si>
    <t>10:32:07</t>
  </si>
  <si>
    <t>20220711 10:32:12</t>
  </si>
  <si>
    <t>10:32:12</t>
  </si>
  <si>
    <t>20220711 10:32:17</t>
  </si>
  <si>
    <t>10:32:17</t>
  </si>
  <si>
    <t>20220711 10:32:22</t>
  </si>
  <si>
    <t>10:32:22</t>
  </si>
  <si>
    <t>20220711 10:32:27</t>
  </si>
  <si>
    <t>10:32:27</t>
  </si>
  <si>
    <t>20220711 10:32:32</t>
  </si>
  <si>
    <t>10:32:32</t>
  </si>
  <si>
    <t>20220711 10:32:37</t>
  </si>
  <si>
    <t>10:32:37</t>
  </si>
  <si>
    <t>20220711 10:32:42</t>
  </si>
  <si>
    <t>10:32:42</t>
  </si>
  <si>
    <t>20220711 10:32:47</t>
  </si>
  <si>
    <t>10:32:47</t>
  </si>
  <si>
    <t>20220711 10:32:52</t>
  </si>
  <si>
    <t>10:32:52</t>
  </si>
  <si>
    <t>20220711 10:32:57</t>
  </si>
  <si>
    <t>10:32:57</t>
  </si>
  <si>
    <t>20220711 10:33:02</t>
  </si>
  <si>
    <t>10:33:02</t>
  </si>
  <si>
    <t>20220711 10:33:07</t>
  </si>
  <si>
    <t>10:33:07</t>
  </si>
  <si>
    <t>20220711 10:33:12</t>
  </si>
  <si>
    <t>10:33:12</t>
  </si>
  <si>
    <t>20220711 10:33:17</t>
  </si>
  <si>
    <t>10:33:17</t>
  </si>
  <si>
    <t>20220711 10:33:22</t>
  </si>
  <si>
    <t>10:33:22</t>
  </si>
  <si>
    <t>20220711 10:33:27</t>
  </si>
  <si>
    <t>10:33:27</t>
  </si>
  <si>
    <t>20220711 10:33:32</t>
  </si>
  <si>
    <t>10:33:32</t>
  </si>
  <si>
    <t>20220711 10:33:37</t>
  </si>
  <si>
    <t>10:33:37</t>
  </si>
  <si>
    <t>20220711 10:33:42</t>
  </si>
  <si>
    <t>10:33:42</t>
  </si>
  <si>
    <t>20220711 10:33:47</t>
  </si>
  <si>
    <t>10:33:47</t>
  </si>
  <si>
    <t>20220711 10:33:52</t>
  </si>
  <si>
    <t>10:33:52</t>
  </si>
  <si>
    <t>20220711 10:33:57</t>
  </si>
  <si>
    <t>10:33:57</t>
  </si>
  <si>
    <t>20220711 10:34:02</t>
  </si>
  <si>
    <t>10:34:02</t>
  </si>
  <si>
    <t>20220711 10:34:07</t>
  </si>
  <si>
    <t>10:34:07</t>
  </si>
  <si>
    <t>20220711 10:34:12</t>
  </si>
  <si>
    <t>10:34:12</t>
  </si>
  <si>
    <t>20220711 10:34:16</t>
  </si>
  <si>
    <t>10:34:16</t>
  </si>
  <si>
    <t>20220711 10:34:22</t>
  </si>
  <si>
    <t>10:34:22</t>
  </si>
  <si>
    <t>20220711 10:34:26</t>
  </si>
  <si>
    <t>10:34:26</t>
  </si>
  <si>
    <t>20220711 10:34:32</t>
  </si>
  <si>
    <t>10:34:32</t>
  </si>
  <si>
    <t>20220711 10:34:36</t>
  </si>
  <si>
    <t>10:34:36</t>
  </si>
  <si>
    <t>20220711 10:34:42</t>
  </si>
  <si>
    <t>10:34:42</t>
  </si>
  <si>
    <t>20220711 10:34:47</t>
  </si>
  <si>
    <t>10:34:47</t>
  </si>
  <si>
    <t>20220711 10:34:52</t>
  </si>
  <si>
    <t>10:34:52</t>
  </si>
  <si>
    <t>20220711 10:34:57</t>
  </si>
  <si>
    <t>10:34:57</t>
  </si>
  <si>
    <t>20220711 10:35:02</t>
  </si>
  <si>
    <t>10:35:02</t>
  </si>
  <si>
    <t>20220711 10:35:07</t>
  </si>
  <si>
    <t>10:35:07</t>
  </si>
  <si>
    <t>20220711 10:35:12</t>
  </si>
  <si>
    <t>10:35:12</t>
  </si>
  <si>
    <t>20220711 10:35:17</t>
  </si>
  <si>
    <t>10:35:17</t>
  </si>
  <si>
    <t>20220711 10:35:22</t>
  </si>
  <si>
    <t>10:35:22</t>
  </si>
  <si>
    <t>20220711 10:35:27</t>
  </si>
  <si>
    <t>10:35:27</t>
  </si>
  <si>
    <t>20220711 10:35:32</t>
  </si>
  <si>
    <t>10:35:32</t>
  </si>
  <si>
    <t>20220711 10:35:37</t>
  </si>
  <si>
    <t>10:35:37</t>
  </si>
  <si>
    <t>20220711 10:49:39</t>
  </si>
  <si>
    <t>10:49:39</t>
  </si>
  <si>
    <t>poaalp_ambient_ss3_r1</t>
  </si>
  <si>
    <t>20220711 10:49:44</t>
  </si>
  <si>
    <t>10:49:44</t>
  </si>
  <si>
    <t>20220711 10:49:49</t>
  </si>
  <si>
    <t>10:49:49</t>
  </si>
  <si>
    <t>20220711 10:49:54</t>
  </si>
  <si>
    <t>10:49:54</t>
  </si>
  <si>
    <t>20220711 10:49:59</t>
  </si>
  <si>
    <t>10:49:59</t>
  </si>
  <si>
    <t>20220711 10:50:04</t>
  </si>
  <si>
    <t>10:50:04</t>
  </si>
  <si>
    <t>20220711 10:50:09</t>
  </si>
  <si>
    <t>10:50:09</t>
  </si>
  <si>
    <t>20220711 10:50:14</t>
  </si>
  <si>
    <t>10:50:14</t>
  </si>
  <si>
    <t>20220711 10:50:19</t>
  </si>
  <si>
    <t>10:50:19</t>
  </si>
  <si>
    <t>20220711 10:50:24</t>
  </si>
  <si>
    <t>10:50:24</t>
  </si>
  <si>
    <t>20220711 10:50:29</t>
  </si>
  <si>
    <t>10:50:29</t>
  </si>
  <si>
    <t>20220711 10:50:34</t>
  </si>
  <si>
    <t>10:50:34</t>
  </si>
  <si>
    <t>2/2</t>
  </si>
  <si>
    <t>20220711 10:50:39</t>
  </si>
  <si>
    <t>10:50:39</t>
  </si>
  <si>
    <t>20220711 10:50:44</t>
  </si>
  <si>
    <t>10:50:44</t>
  </si>
  <si>
    <t>20220711 10:50:49</t>
  </si>
  <si>
    <t>10:50:49</t>
  </si>
  <si>
    <t>20220711 10:50:54</t>
  </si>
  <si>
    <t>10:50:54</t>
  </si>
  <si>
    <t>20220711 10:50:59</t>
  </si>
  <si>
    <t>10:50:59</t>
  </si>
  <si>
    <t>20220711 10:51:04</t>
  </si>
  <si>
    <t>10:51:04</t>
  </si>
  <si>
    <t>20220711 10:51:09</t>
  </si>
  <si>
    <t>10:51:09</t>
  </si>
  <si>
    <t>20220711 10:51:14</t>
  </si>
  <si>
    <t>10:51:14</t>
  </si>
  <si>
    <t>20220711 10:51:19</t>
  </si>
  <si>
    <t>10:51:19</t>
  </si>
  <si>
    <t>20220711 10:51:24</t>
  </si>
  <si>
    <t>10:51:24</t>
  </si>
  <si>
    <t>20220711 10:51:29</t>
  </si>
  <si>
    <t>10:51:29</t>
  </si>
  <si>
    <t>20220711 10:53:06</t>
  </si>
  <si>
    <t>10:53:06</t>
  </si>
  <si>
    <t>20220711 10:53:11</t>
  </si>
  <si>
    <t>10:53:11</t>
  </si>
  <si>
    <t>20220711 10:53:16</t>
  </si>
  <si>
    <t>10:53:16</t>
  </si>
  <si>
    <t>20220711 10:53:21</t>
  </si>
  <si>
    <t>10:53:21</t>
  </si>
  <si>
    <t>20220711 10:53:26</t>
  </si>
  <si>
    <t>10:53:26</t>
  </si>
  <si>
    <t>20220711 10:53:31</t>
  </si>
  <si>
    <t>10:53:31</t>
  </si>
  <si>
    <t>20220711 10:53:36</t>
  </si>
  <si>
    <t>10:53:36</t>
  </si>
  <si>
    <t>20220711 10:53:41</t>
  </si>
  <si>
    <t>10:53:41</t>
  </si>
  <si>
    <t>20220711 10:53:46</t>
  </si>
  <si>
    <t>10:53:46</t>
  </si>
  <si>
    <t>20220711 10:53:51</t>
  </si>
  <si>
    <t>10:53:51</t>
  </si>
  <si>
    <t>20220711 10:53:56</t>
  </si>
  <si>
    <t>10:53:56</t>
  </si>
  <si>
    <t>20220711 10:54:01</t>
  </si>
  <si>
    <t>10:54:01</t>
  </si>
  <si>
    <t>20220711 10:54:06</t>
  </si>
  <si>
    <t>10:54:06</t>
  </si>
  <si>
    <t>20220711 10:54:11</t>
  </si>
  <si>
    <t>10:54:11</t>
  </si>
  <si>
    <t>20220711 10:54:16</t>
  </si>
  <si>
    <t>10:54:16</t>
  </si>
  <si>
    <t>20220711 10:54:21</t>
  </si>
  <si>
    <t>10:54:21</t>
  </si>
  <si>
    <t>20220711 10:54:26</t>
  </si>
  <si>
    <t>10:54:26</t>
  </si>
  <si>
    <t>20220711 10:54:31</t>
  </si>
  <si>
    <t>10:54:31</t>
  </si>
  <si>
    <t>20220711 10:54:36</t>
  </si>
  <si>
    <t>10:54:36</t>
  </si>
  <si>
    <t>20220711 10:54:41</t>
  </si>
  <si>
    <t>10:54:41</t>
  </si>
  <si>
    <t>20220711 10:54:46</t>
  </si>
  <si>
    <t>10:54:46</t>
  </si>
  <si>
    <t>20220711 10:54:51</t>
  </si>
  <si>
    <t>10:54:51</t>
  </si>
  <si>
    <t>20220711 10:54:56</t>
  </si>
  <si>
    <t>10:54:56</t>
  </si>
  <si>
    <t>20220711 10:55:01</t>
  </si>
  <si>
    <t>10:55:01</t>
  </si>
  <si>
    <t>20220711 10:55:06</t>
  </si>
  <si>
    <t>10:55:06</t>
  </si>
  <si>
    <t>20220711 10:55:11</t>
  </si>
  <si>
    <t>10:55:11</t>
  </si>
  <si>
    <t>20220711 10:55:16</t>
  </si>
  <si>
    <t>10:55:16</t>
  </si>
  <si>
    <t>20220711 10:55:21</t>
  </si>
  <si>
    <t>10:55:21</t>
  </si>
  <si>
    <t>20220711 10:55:25</t>
  </si>
  <si>
    <t>10:55:25</t>
  </si>
  <si>
    <t>20220711 10:55:31</t>
  </si>
  <si>
    <t>10:55:31</t>
  </si>
  <si>
    <t>20220711 10:55:36</t>
  </si>
  <si>
    <t>10:55:36</t>
  </si>
  <si>
    <t>20220711 10:55:41</t>
  </si>
  <si>
    <t>10:55:41</t>
  </si>
  <si>
    <t>20220711 10:55:46</t>
  </si>
  <si>
    <t>10:55:46</t>
  </si>
  <si>
    <t>20220711 10:55:51</t>
  </si>
  <si>
    <t>10:55:51</t>
  </si>
  <si>
    <t>20220711 10:55:56</t>
  </si>
  <si>
    <t>10:55:56</t>
  </si>
  <si>
    <t>20220711 10:56:01</t>
  </si>
  <si>
    <t>10:56:01</t>
  </si>
  <si>
    <t>20220711 10:56:05</t>
  </si>
  <si>
    <t>10:56:05</t>
  </si>
  <si>
    <t>20220711 10:56:11</t>
  </si>
  <si>
    <t>10:56:11</t>
  </si>
  <si>
    <t>20220711 10:56:16</t>
  </si>
  <si>
    <t>10:56:16</t>
  </si>
  <si>
    <t>20220711 10:56:21</t>
  </si>
  <si>
    <t>10:56:21</t>
  </si>
  <si>
    <t>20220711 10:56:26</t>
  </si>
  <si>
    <t>10:56:26</t>
  </si>
  <si>
    <t>20220711 10:56:31</t>
  </si>
  <si>
    <t>10:56:31</t>
  </si>
  <si>
    <t>20220711 10:56:36</t>
  </si>
  <si>
    <t>10:56:36</t>
  </si>
  <si>
    <t>20220711 10:56:41</t>
  </si>
  <si>
    <t>10:56:41</t>
  </si>
  <si>
    <t>20220711 10:56:46</t>
  </si>
  <si>
    <t>10:56:46</t>
  </si>
  <si>
    <t>20220711 10:56:51</t>
  </si>
  <si>
    <t>10:56:51</t>
  </si>
  <si>
    <t>20220711 10:56:56</t>
  </si>
  <si>
    <t>10:56:56</t>
  </si>
  <si>
    <t>20220711 10:57:01</t>
  </si>
  <si>
    <t>10:57:01</t>
  </si>
  <si>
    <t>20220711 10:57:06</t>
  </si>
  <si>
    <t>10:57:06</t>
  </si>
  <si>
    <t>20220711 10:57:11</t>
  </si>
  <si>
    <t>10:57:11</t>
  </si>
  <si>
    <t>20220711 10:57:16</t>
  </si>
  <si>
    <t>10:57:16</t>
  </si>
  <si>
    <t>20220711 10:57:21</t>
  </si>
  <si>
    <t>10:57:21</t>
  </si>
  <si>
    <t>20220711 10:57:26</t>
  </si>
  <si>
    <t>10:57:26</t>
  </si>
  <si>
    <t>20220711 10:57:31</t>
  </si>
  <si>
    <t>10:57:31</t>
  </si>
  <si>
    <t>20220711 10:57:36</t>
  </si>
  <si>
    <t>10:57:36</t>
  </si>
  <si>
    <t>20220711 10:57:41</t>
  </si>
  <si>
    <t>10:57:41</t>
  </si>
  <si>
    <t>20220711 10:57:46</t>
  </si>
  <si>
    <t>10:57:46</t>
  </si>
  <si>
    <t>20220711 10:57:50</t>
  </si>
  <si>
    <t>10:57:50</t>
  </si>
  <si>
    <t>20220711 10:57:56</t>
  </si>
  <si>
    <t>10:57:56</t>
  </si>
  <si>
    <t>20220711 10:58:01</t>
  </si>
  <si>
    <t>10:58:01</t>
  </si>
  <si>
    <t>20220711 10:58:06</t>
  </si>
  <si>
    <t>10:58:06</t>
  </si>
  <si>
    <t>20220711 10:58:11</t>
  </si>
  <si>
    <t>10:58:11</t>
  </si>
  <si>
    <t>20220711 10:58:16</t>
  </si>
  <si>
    <t>10:58:16</t>
  </si>
  <si>
    <t>20220711 10:58:21</t>
  </si>
  <si>
    <t>10:58:21</t>
  </si>
  <si>
    <t>20220711 10:58:26</t>
  </si>
  <si>
    <t>10:58:26</t>
  </si>
  <si>
    <t>20220711 10:58:31</t>
  </si>
  <si>
    <t>10:58:31</t>
  </si>
  <si>
    <t>20220711 10:58:36</t>
  </si>
  <si>
    <t>10:58:36</t>
  </si>
  <si>
    <t>20220711 10:58:41</t>
  </si>
  <si>
    <t>10:58:41</t>
  </si>
  <si>
    <t>20220711 10:58:46</t>
  </si>
  <si>
    <t>10:58:46</t>
  </si>
  <si>
    <t>20220711 10:58:51</t>
  </si>
  <si>
    <t>10:58:51</t>
  </si>
  <si>
    <t>20220711 10:58:56</t>
  </si>
  <si>
    <t>10:58:56</t>
  </si>
  <si>
    <t>20220711 10:59:01</t>
  </si>
  <si>
    <t>10:59:01</t>
  </si>
  <si>
    <t>20220711 10:59:06</t>
  </si>
  <si>
    <t>10:59:06</t>
  </si>
  <si>
    <t>20220711 10:59:11</t>
  </si>
  <si>
    <t>10:59:11</t>
  </si>
  <si>
    <t>20220711 10:59:16</t>
  </si>
  <si>
    <t>10:59:16</t>
  </si>
  <si>
    <t>20220711 10:59:21</t>
  </si>
  <si>
    <t>10:59:21</t>
  </si>
  <si>
    <t>20220711 10:59:26</t>
  </si>
  <si>
    <t>10:59:26</t>
  </si>
  <si>
    <t>20220711 10:59:31</t>
  </si>
  <si>
    <t>10:59:31</t>
  </si>
  <si>
    <t>20220711 10:59:35</t>
  </si>
  <si>
    <t>10:59:35</t>
  </si>
  <si>
    <t>20220711 10:59:41</t>
  </si>
  <si>
    <t>10:59:41</t>
  </si>
  <si>
    <t>20220711 10:59:45</t>
  </si>
  <si>
    <t>10:59:45</t>
  </si>
  <si>
    <t>20220711 10:59:51</t>
  </si>
  <si>
    <t>10:59:51</t>
  </si>
  <si>
    <t>20220711 10:59:56</t>
  </si>
  <si>
    <t>10:59:56</t>
  </si>
  <si>
    <t>20220711 11:00:01</t>
  </si>
  <si>
    <t>11:00:01</t>
  </si>
  <si>
    <t>20220711 11:00:06</t>
  </si>
  <si>
    <t>11:00:06</t>
  </si>
  <si>
    <t>20220711 11:00:11</t>
  </si>
  <si>
    <t>11:00:11</t>
  </si>
  <si>
    <t>20220711 11:00:16</t>
  </si>
  <si>
    <t>11:00:16</t>
  </si>
  <si>
    <t>20220711 11:00:21</t>
  </si>
  <si>
    <t>11:00:21</t>
  </si>
  <si>
    <t>20220711 11:00:26</t>
  </si>
  <si>
    <t>11:00:26</t>
  </si>
  <si>
    <t>20220711 11:15:11</t>
  </si>
  <si>
    <t>11:15:11</t>
  </si>
  <si>
    <t>castilleja_ambient_ss3_r1</t>
  </si>
  <si>
    <t>20220711 11:15:16</t>
  </si>
  <si>
    <t>11:15:16</t>
  </si>
  <si>
    <t>20220711 11:15:21</t>
  </si>
  <si>
    <t>11:15:21</t>
  </si>
  <si>
    <t>20220711 11:15:26</t>
  </si>
  <si>
    <t>11:15:26</t>
  </si>
  <si>
    <t>20220711 11:15:31</t>
  </si>
  <si>
    <t>11:15:31</t>
  </si>
  <si>
    <t>20220711 11:15:36</t>
  </si>
  <si>
    <t>11:15:36</t>
  </si>
  <si>
    <t>20220711 11:15:41</t>
  </si>
  <si>
    <t>11:15:41</t>
  </si>
  <si>
    <t>20220711 11:15:46</t>
  </si>
  <si>
    <t>11:15:46</t>
  </si>
  <si>
    <t>20220711 11:15:51</t>
  </si>
  <si>
    <t>11:15:51</t>
  </si>
  <si>
    <t>20220711 11:15:56</t>
  </si>
  <si>
    <t>11:15:56</t>
  </si>
  <si>
    <t>20220711 11:16:01</t>
  </si>
  <si>
    <t>11:16:01</t>
  </si>
  <si>
    <t>20220711 11:16:06</t>
  </si>
  <si>
    <t>11:16:06</t>
  </si>
  <si>
    <t>20220711 11:16:11</t>
  </si>
  <si>
    <t>11:16:11</t>
  </si>
  <si>
    <t>20220711 11:16:16</t>
  </si>
  <si>
    <t>11:16:16</t>
  </si>
  <si>
    <t>20220711 11:16:21</t>
  </si>
  <si>
    <t>11:16:21</t>
  </si>
  <si>
    <t>20220711 11:16:26</t>
  </si>
  <si>
    <t>11:16:26</t>
  </si>
  <si>
    <t>20220711 11:16:31</t>
  </si>
  <si>
    <t>11:16:31</t>
  </si>
  <si>
    <t>20220711 11:16:36</t>
  </si>
  <si>
    <t>11:16:36</t>
  </si>
  <si>
    <t>20220711 11:16:41</t>
  </si>
  <si>
    <t>11:16:41</t>
  </si>
  <si>
    <t>20220711 11:16:46</t>
  </si>
  <si>
    <t>11:16:46</t>
  </si>
  <si>
    <t>20220711 11:16:51</t>
  </si>
  <si>
    <t>11:16:51</t>
  </si>
  <si>
    <t>20220711 11:16:56</t>
  </si>
  <si>
    <t>11:16:56</t>
  </si>
  <si>
    <t>20220711 11:17:01</t>
  </si>
  <si>
    <t>11:17:01</t>
  </si>
  <si>
    <t>20220711 11:18:38</t>
  </si>
  <si>
    <t>11:18:38</t>
  </si>
  <si>
    <t>20220711 11:18:43</t>
  </si>
  <si>
    <t>11:18:43</t>
  </si>
  <si>
    <t>20220711 11:18:48</t>
  </si>
  <si>
    <t>11:18:48</t>
  </si>
  <si>
    <t>20220711 11:18:53</t>
  </si>
  <si>
    <t>11:18:53</t>
  </si>
  <si>
    <t>20220711 11:18:58</t>
  </si>
  <si>
    <t>11:18:58</t>
  </si>
  <si>
    <t>20220711 11:19:03</t>
  </si>
  <si>
    <t>11:19:03</t>
  </si>
  <si>
    <t>20220711 11:19:08</t>
  </si>
  <si>
    <t>11:19:08</t>
  </si>
  <si>
    <t>20220711 11:19:13</t>
  </si>
  <si>
    <t>11:19:13</t>
  </si>
  <si>
    <t>20220711 11:19:18</t>
  </si>
  <si>
    <t>11:19:18</t>
  </si>
  <si>
    <t>20220711 11:19:23</t>
  </si>
  <si>
    <t>11:19:23</t>
  </si>
  <si>
    <t>20220711 11:19:28</t>
  </si>
  <si>
    <t>11:19:28</t>
  </si>
  <si>
    <t>20220711 11:19:33</t>
  </si>
  <si>
    <t>11:19:33</t>
  </si>
  <si>
    <t>20220711 11:19:38</t>
  </si>
  <si>
    <t>11:19:38</t>
  </si>
  <si>
    <t>20220711 11:19:43</t>
  </si>
  <si>
    <t>11:19:43</t>
  </si>
  <si>
    <t>20220711 11:19:48</t>
  </si>
  <si>
    <t>11:19:48</t>
  </si>
  <si>
    <t>20220711 11:19:53</t>
  </si>
  <si>
    <t>11:19:53</t>
  </si>
  <si>
    <t>20220711 11:19:58</t>
  </si>
  <si>
    <t>11:19:58</t>
  </si>
  <si>
    <t>20220711 11:20:03</t>
  </si>
  <si>
    <t>11:20:03</t>
  </si>
  <si>
    <t>20220711 11:20:08</t>
  </si>
  <si>
    <t>11:20:08</t>
  </si>
  <si>
    <t>20220711 11:20:13</t>
  </si>
  <si>
    <t>11:20:13</t>
  </si>
  <si>
    <t>20220711 11:20:18</t>
  </si>
  <si>
    <t>11:20:18</t>
  </si>
  <si>
    <t>20220711 11:20:23</t>
  </si>
  <si>
    <t>11:20:23</t>
  </si>
  <si>
    <t>20220711 11:20:28</t>
  </si>
  <si>
    <t>11:20:28</t>
  </si>
  <si>
    <t>20220711 11:20:33</t>
  </si>
  <si>
    <t>11:20:33</t>
  </si>
  <si>
    <t>20220711 11:20:38</t>
  </si>
  <si>
    <t>11:20:38</t>
  </si>
  <si>
    <t>20220711 11:20:43</t>
  </si>
  <si>
    <t>11:20:43</t>
  </si>
  <si>
    <t>20220711 11:20:48</t>
  </si>
  <si>
    <t>11:20:48</t>
  </si>
  <si>
    <t>20220711 11:20:53</t>
  </si>
  <si>
    <t>11:20:53</t>
  </si>
  <si>
    <t>20220711 11:20:58</t>
  </si>
  <si>
    <t>11:20:58</t>
  </si>
  <si>
    <t>20220711 11:21:03</t>
  </si>
  <si>
    <t>11:21:03</t>
  </si>
  <si>
    <t>20220711 11:21:08</t>
  </si>
  <si>
    <t>11:21:08</t>
  </si>
  <si>
    <t>20220711 11:21:13</t>
  </si>
  <si>
    <t>11:21:13</t>
  </si>
  <si>
    <t>20220711 11:21:18</t>
  </si>
  <si>
    <t>11:21:18</t>
  </si>
  <si>
    <t>20220711 11:21:23</t>
  </si>
  <si>
    <t>11:21:23</t>
  </si>
  <si>
    <t>20220711 11:21:28</t>
  </si>
  <si>
    <t>11:21:28</t>
  </si>
  <si>
    <t>20220711 11:21:33</t>
  </si>
  <si>
    <t>11:21:33</t>
  </si>
  <si>
    <t>20220711 11:21:38</t>
  </si>
  <si>
    <t>11:21:38</t>
  </si>
  <si>
    <t>20220711 11:21:43</t>
  </si>
  <si>
    <t>11:21:43</t>
  </si>
  <si>
    <t>20220711 11:21:48</t>
  </si>
  <si>
    <t>11:21:48</t>
  </si>
  <si>
    <t>20220711 11:21:53</t>
  </si>
  <si>
    <t>11:21:53</t>
  </si>
  <si>
    <t>20220711 11:21:58</t>
  </si>
  <si>
    <t>11:21:58</t>
  </si>
  <si>
    <t>20220711 11:22:03</t>
  </si>
  <si>
    <t>11:22:03</t>
  </si>
  <si>
    <t>20220711 11:22:08</t>
  </si>
  <si>
    <t>11:22:08</t>
  </si>
  <si>
    <t>20220711 11:22:13</t>
  </si>
  <si>
    <t>11:22:13</t>
  </si>
  <si>
    <t>20220711 11:22:18</t>
  </si>
  <si>
    <t>11:22:18</t>
  </si>
  <si>
    <t>20220711 11:22:23</t>
  </si>
  <si>
    <t>11:22:23</t>
  </si>
  <si>
    <t>20220711 11:22:28</t>
  </si>
  <si>
    <t>11:22:28</t>
  </si>
  <si>
    <t>20220711 11:22:33</t>
  </si>
  <si>
    <t>11:22:33</t>
  </si>
  <si>
    <t>20220711 11:22:38</t>
  </si>
  <si>
    <t>11:22:38</t>
  </si>
  <si>
    <t>20220711 11:22:43</t>
  </si>
  <si>
    <t>11:22:43</t>
  </si>
  <si>
    <t>20220711 11:22:48</t>
  </si>
  <si>
    <t>11:22:48</t>
  </si>
  <si>
    <t>20220711 11:22:53</t>
  </si>
  <si>
    <t>11:22:53</t>
  </si>
  <si>
    <t>20220711 11:22:58</t>
  </si>
  <si>
    <t>11:22:58</t>
  </si>
  <si>
    <t>20220711 11:23:03</t>
  </si>
  <si>
    <t>11:23:03</t>
  </si>
  <si>
    <t>20220711 11:23:08</t>
  </si>
  <si>
    <t>11:23:08</t>
  </si>
  <si>
    <t>20220711 11:23:13</t>
  </si>
  <si>
    <t>11:23:13</t>
  </si>
  <si>
    <t>20220711 11:23:18</t>
  </si>
  <si>
    <t>11:23:18</t>
  </si>
  <si>
    <t>20220711 11:23:23</t>
  </si>
  <si>
    <t>11:23:23</t>
  </si>
  <si>
    <t>20220711 11:23:28</t>
  </si>
  <si>
    <t>11:23:28</t>
  </si>
  <si>
    <t>20220711 11:23:33</t>
  </si>
  <si>
    <t>11:23:33</t>
  </si>
  <si>
    <t>20220711 11:23:38</t>
  </si>
  <si>
    <t>11:23:38</t>
  </si>
  <si>
    <t>20220711 11:23:43</t>
  </si>
  <si>
    <t>11:23:43</t>
  </si>
  <si>
    <t>20220711 11:23:48</t>
  </si>
  <si>
    <t>11:23:48</t>
  </si>
  <si>
    <t>20220711 11:23:53</t>
  </si>
  <si>
    <t>11:23:53</t>
  </si>
  <si>
    <t>20220711 11:23:58</t>
  </si>
  <si>
    <t>11:23:58</t>
  </si>
  <si>
    <t>20220711 11:24:03</t>
  </si>
  <si>
    <t>11:24:03</t>
  </si>
  <si>
    <t>20220711 11:24:08</t>
  </si>
  <si>
    <t>11:24:08</t>
  </si>
  <si>
    <t>20220711 11:24:13</t>
  </si>
  <si>
    <t>11:24:13</t>
  </si>
  <si>
    <t>20220711 11:24:18</t>
  </si>
  <si>
    <t>11:24:18</t>
  </si>
  <si>
    <t>20220711 11:24:23</t>
  </si>
  <si>
    <t>11:24:23</t>
  </si>
  <si>
    <t>20220711 11:24:28</t>
  </si>
  <si>
    <t>11:24:28</t>
  </si>
  <si>
    <t>20220711 11:24:33</t>
  </si>
  <si>
    <t>11:24:33</t>
  </si>
  <si>
    <t>20220711 11:24:37</t>
  </si>
  <si>
    <t>11:24:37</t>
  </si>
  <si>
    <t>20220711 11:24:43</t>
  </si>
  <si>
    <t>11:24:43</t>
  </si>
  <si>
    <t>20220711 11:24:48</t>
  </si>
  <si>
    <t>11:24:48</t>
  </si>
  <si>
    <t>20220711 11:24:53</t>
  </si>
  <si>
    <t>11:24:53</t>
  </si>
  <si>
    <t>20220711 11:24:58</t>
  </si>
  <si>
    <t>11:24:58</t>
  </si>
  <si>
    <t>20220711 11:25:03</t>
  </si>
  <si>
    <t>11:25:03</t>
  </si>
  <si>
    <t>20220711 11:25:08</t>
  </si>
  <si>
    <t>11:25:08</t>
  </si>
  <si>
    <t>20220711 11:25:13</t>
  </si>
  <si>
    <t>11:25:13</t>
  </si>
  <si>
    <t>20220711 11:25:18</t>
  </si>
  <si>
    <t>11:25:18</t>
  </si>
  <si>
    <t>20220711 11:25:23</t>
  </si>
  <si>
    <t>11:25:23</t>
  </si>
  <si>
    <t>20220711 11:25:28</t>
  </si>
  <si>
    <t>11:25:28</t>
  </si>
  <si>
    <t>20220711 11:25:33</t>
  </si>
  <si>
    <t>11:25:33</t>
  </si>
  <si>
    <t>20220711 11:25:38</t>
  </si>
  <si>
    <t>11:25:38</t>
  </si>
  <si>
    <t>20220711 11:25:43</t>
  </si>
  <si>
    <t>11:25:43</t>
  </si>
  <si>
    <t>20220711 11:25:48</t>
  </si>
  <si>
    <t>11:25:48</t>
  </si>
  <si>
    <t>20220711 11:25:53</t>
  </si>
  <si>
    <t>11:25:53</t>
  </si>
  <si>
    <t>20220711 11:25:58</t>
  </si>
  <si>
    <t>11:25:58</t>
  </si>
  <si>
    <t>20220711 11:46:06</t>
  </si>
  <si>
    <t>11:46:06</t>
  </si>
  <si>
    <t>castilleja_warm_p16_r1</t>
  </si>
  <si>
    <t>20220711 11:46:11</t>
  </si>
  <si>
    <t>11:46:11</t>
  </si>
  <si>
    <t>20220711 11:46:16</t>
  </si>
  <si>
    <t>11:46:16</t>
  </si>
  <si>
    <t>20220711 11:46:21</t>
  </si>
  <si>
    <t>11:46:21</t>
  </si>
  <si>
    <t>20220711 11:46:26</t>
  </si>
  <si>
    <t>11:46:26</t>
  </si>
  <si>
    <t>20220711 11:46:31</t>
  </si>
  <si>
    <t>11:46:31</t>
  </si>
  <si>
    <t>20220711 11:46:36</t>
  </si>
  <si>
    <t>11:46:36</t>
  </si>
  <si>
    <t>20220711 11:46:41</t>
  </si>
  <si>
    <t>11:46:41</t>
  </si>
  <si>
    <t>20220711 11:46:46</t>
  </si>
  <si>
    <t>11:46:46</t>
  </si>
  <si>
    <t>20220711 11:46:51</t>
  </si>
  <si>
    <t>11:46:51</t>
  </si>
  <si>
    <t>20220711 11:46:56</t>
  </si>
  <si>
    <t>11:46:56</t>
  </si>
  <si>
    <t>20220711 11:47:01</t>
  </si>
  <si>
    <t>11:47:01</t>
  </si>
  <si>
    <t>20220711 11:47:06</t>
  </si>
  <si>
    <t>11:47:06</t>
  </si>
  <si>
    <t>20220711 11:47:11</t>
  </si>
  <si>
    <t>11:47:11</t>
  </si>
  <si>
    <t>20220711 11:47:16</t>
  </si>
  <si>
    <t>11:47:16</t>
  </si>
  <si>
    <t>20220711 11:47:21</t>
  </si>
  <si>
    <t>11:47:21</t>
  </si>
  <si>
    <t>20220711 11:47:26</t>
  </si>
  <si>
    <t>11:47:26</t>
  </si>
  <si>
    <t>20220711 11:47:31</t>
  </si>
  <si>
    <t>11:47:31</t>
  </si>
  <si>
    <t>20220711 11:47:36</t>
  </si>
  <si>
    <t>11:47:36</t>
  </si>
  <si>
    <t>20220711 11:47:41</t>
  </si>
  <si>
    <t>11:47:41</t>
  </si>
  <si>
    <t>20220711 11:47:46</t>
  </si>
  <si>
    <t>11:47:46</t>
  </si>
  <si>
    <t>20220711 11:47:51</t>
  </si>
  <si>
    <t>11:47:51</t>
  </si>
  <si>
    <t>20220711 11:49:28</t>
  </si>
  <si>
    <t>11:49:28</t>
  </si>
  <si>
    <t>20220711 11:49:33</t>
  </si>
  <si>
    <t>11:49:33</t>
  </si>
  <si>
    <t>20220711 11:49:38</t>
  </si>
  <si>
    <t>11:49:38</t>
  </si>
  <si>
    <t>20220711 11:49:43</t>
  </si>
  <si>
    <t>11:49:43</t>
  </si>
  <si>
    <t>20220711 11:49:48</t>
  </si>
  <si>
    <t>11:49:48</t>
  </si>
  <si>
    <t>20220711 11:49:53</t>
  </si>
  <si>
    <t>11:49:53</t>
  </si>
  <si>
    <t>20220711 11:49:58</t>
  </si>
  <si>
    <t>11:49:58</t>
  </si>
  <si>
    <t>20220711 11:50:03</t>
  </si>
  <si>
    <t>11:50:03</t>
  </si>
  <si>
    <t>20220711 11:50:08</t>
  </si>
  <si>
    <t>11:50:08</t>
  </si>
  <si>
    <t>20220711 11:50:13</t>
  </si>
  <si>
    <t>11:50:13</t>
  </si>
  <si>
    <t>20220711 11:50:18</t>
  </si>
  <si>
    <t>11:50:18</t>
  </si>
  <si>
    <t>20220711 11:50:23</t>
  </si>
  <si>
    <t>11:50:23</t>
  </si>
  <si>
    <t>20220711 11:50:28</t>
  </si>
  <si>
    <t>11:50:28</t>
  </si>
  <si>
    <t>20220711 11:50:33</t>
  </si>
  <si>
    <t>11:50:33</t>
  </si>
  <si>
    <t>20220711 11:50:38</t>
  </si>
  <si>
    <t>11:50:38</t>
  </si>
  <si>
    <t>20220711 11:50:43</t>
  </si>
  <si>
    <t>11:50:43</t>
  </si>
  <si>
    <t>20220711 11:50:48</t>
  </si>
  <si>
    <t>11:50:48</t>
  </si>
  <si>
    <t>20220711 11:50:53</t>
  </si>
  <si>
    <t>11:50:53</t>
  </si>
  <si>
    <t>20220711 11:50:58</t>
  </si>
  <si>
    <t>11:50:58</t>
  </si>
  <si>
    <t>20220711 11:51:03</t>
  </si>
  <si>
    <t>11:51:03</t>
  </si>
  <si>
    <t>20220711 11:51:08</t>
  </si>
  <si>
    <t>11:51:08</t>
  </si>
  <si>
    <t>20220711 11:51:13</t>
  </si>
  <si>
    <t>11:51:13</t>
  </si>
  <si>
    <t>20220711 11:51:18</t>
  </si>
  <si>
    <t>11:51:18</t>
  </si>
  <si>
    <t>20220711 11:51:23</t>
  </si>
  <si>
    <t>11:51:23</t>
  </si>
  <si>
    <t>20220711 11:51:28</t>
  </si>
  <si>
    <t>11:51:28</t>
  </si>
  <si>
    <t>20220711 11:51:33</t>
  </si>
  <si>
    <t>11:51:33</t>
  </si>
  <si>
    <t>20220711 11:51:38</t>
  </si>
  <si>
    <t>11:51:38</t>
  </si>
  <si>
    <t>20220711 11:51:43</t>
  </si>
  <si>
    <t>11:51:43</t>
  </si>
  <si>
    <t>20220711 11:51:48</t>
  </si>
  <si>
    <t>11:51:48</t>
  </si>
  <si>
    <t>20220711 11:51:53</t>
  </si>
  <si>
    <t>11:51:53</t>
  </si>
  <si>
    <t>20220711 11:51:58</t>
  </si>
  <si>
    <t>11:51:58</t>
  </si>
  <si>
    <t>20220711 11:52:03</t>
  </si>
  <si>
    <t>11:52:03</t>
  </si>
  <si>
    <t>20220711 11:52:08</t>
  </si>
  <si>
    <t>11:52:08</t>
  </si>
  <si>
    <t>20220711 11:52:13</t>
  </si>
  <si>
    <t>11:52:13</t>
  </si>
  <si>
    <t>20220711 11:52:18</t>
  </si>
  <si>
    <t>11:52:18</t>
  </si>
  <si>
    <t>20220711 11:52:23</t>
  </si>
  <si>
    <t>11:52:23</t>
  </si>
  <si>
    <t>20220711 11:52:27</t>
  </si>
  <si>
    <t>11:52:27</t>
  </si>
  <si>
    <t>20220711 11:52:33</t>
  </si>
  <si>
    <t>11:52:33</t>
  </si>
  <si>
    <t>20220711 11:52:38</t>
  </si>
  <si>
    <t>11:52:38</t>
  </si>
  <si>
    <t>20220711 11:52:43</t>
  </si>
  <si>
    <t>11:52:43</t>
  </si>
  <si>
    <t>20220711 11:52:48</t>
  </si>
  <si>
    <t>11:52:48</t>
  </si>
  <si>
    <t>20220711 11:52:53</t>
  </si>
  <si>
    <t>11:52:53</t>
  </si>
  <si>
    <t>20220711 11:52:58</t>
  </si>
  <si>
    <t>11:52:58</t>
  </si>
  <si>
    <t>20220711 11:53:03</t>
  </si>
  <si>
    <t>11:53:03</t>
  </si>
  <si>
    <t>20220711 11:53:08</t>
  </si>
  <si>
    <t>11:53:08</t>
  </si>
  <si>
    <t>20220711 11:53:13</t>
  </si>
  <si>
    <t>11:53:13</t>
  </si>
  <si>
    <t>20220711 11:53:18</t>
  </si>
  <si>
    <t>11:53:18</t>
  </si>
  <si>
    <t>20220711 11:53:23</t>
  </si>
  <si>
    <t>11:53:23</t>
  </si>
  <si>
    <t>20220711 11:53:28</t>
  </si>
  <si>
    <t>11:53:28</t>
  </si>
  <si>
    <t>20220711 11:53:33</t>
  </si>
  <si>
    <t>11:53:33</t>
  </si>
  <si>
    <t>20220711 11:53:38</t>
  </si>
  <si>
    <t>11:53:38</t>
  </si>
  <si>
    <t>20220711 11:53:43</t>
  </si>
  <si>
    <t>11:53:43</t>
  </si>
  <si>
    <t>20220711 11:53:48</t>
  </si>
  <si>
    <t>11:53:48</t>
  </si>
  <si>
    <t>20220711 11:53:53</t>
  </si>
  <si>
    <t>11:53:53</t>
  </si>
  <si>
    <t>20220711 11:53:58</t>
  </si>
  <si>
    <t>11:53:58</t>
  </si>
  <si>
    <t>20220711 11:54:03</t>
  </si>
  <si>
    <t>11:54:03</t>
  </si>
  <si>
    <t>20220711 11:54:08</t>
  </si>
  <si>
    <t>11:54:08</t>
  </si>
  <si>
    <t>20220711 11:54:12</t>
  </si>
  <si>
    <t>11:54:12</t>
  </si>
  <si>
    <t>20220711 11:54:18</t>
  </si>
  <si>
    <t>11:54:18</t>
  </si>
  <si>
    <t>20220711 11:54:23</t>
  </si>
  <si>
    <t>11:54:23</t>
  </si>
  <si>
    <t>20220711 11:54:28</t>
  </si>
  <si>
    <t>11:54:28</t>
  </si>
  <si>
    <t>20220711 11:54:33</t>
  </si>
  <si>
    <t>11:54:33</t>
  </si>
  <si>
    <t>20220711 11:54:38</t>
  </si>
  <si>
    <t>11:54:38</t>
  </si>
  <si>
    <t>20220711 11:54:43</t>
  </si>
  <si>
    <t>11:54:43</t>
  </si>
  <si>
    <t>20220711 11:54:48</t>
  </si>
  <si>
    <t>11:54:48</t>
  </si>
  <si>
    <t>20220711 11:54:53</t>
  </si>
  <si>
    <t>11:54:53</t>
  </si>
  <si>
    <t>20220711 11:54:58</t>
  </si>
  <si>
    <t>11:54:58</t>
  </si>
  <si>
    <t>20220711 11:55:03</t>
  </si>
  <si>
    <t>11:55:03</t>
  </si>
  <si>
    <t>20220711 11:55:08</t>
  </si>
  <si>
    <t>11:55:08</t>
  </si>
  <si>
    <t>20220711 11:55:13</t>
  </si>
  <si>
    <t>11:55:13</t>
  </si>
  <si>
    <t>20220711 11:55:18</t>
  </si>
  <si>
    <t>11:55:18</t>
  </si>
  <si>
    <t>20220711 11:55:23</t>
  </si>
  <si>
    <t>11:55:23</t>
  </si>
  <si>
    <t>20220711 11:55:28</t>
  </si>
  <si>
    <t>11:55:28</t>
  </si>
  <si>
    <t>20220711 11:55:33</t>
  </si>
  <si>
    <t>11:55:33</t>
  </si>
  <si>
    <t>20220711 11:55:38</t>
  </si>
  <si>
    <t>11:55:38</t>
  </si>
  <si>
    <t>20220711 11:55:43</t>
  </si>
  <si>
    <t>11:55:43</t>
  </si>
  <si>
    <t>20220711 11:55:48</t>
  </si>
  <si>
    <t>11:55:48</t>
  </si>
  <si>
    <t>20220711 11:55:53</t>
  </si>
  <si>
    <t>11:55:53</t>
  </si>
  <si>
    <t>20220711 11:55:58</t>
  </si>
  <si>
    <t>11:55:58</t>
  </si>
  <si>
    <t>20220711 11:56:03</t>
  </si>
  <si>
    <t>11:56:03</t>
  </si>
  <si>
    <t>20220711 11:56:07</t>
  </si>
  <si>
    <t>11:56:07</t>
  </si>
  <si>
    <t>20220711 11:56:13</t>
  </si>
  <si>
    <t>11:56:13</t>
  </si>
  <si>
    <t>20220711 11:56:17</t>
  </si>
  <si>
    <t>11:56:17</t>
  </si>
  <si>
    <t>20220711 11:56:23</t>
  </si>
  <si>
    <t>11:56:23</t>
  </si>
  <si>
    <t>20220711 11:56:28</t>
  </si>
  <si>
    <t>11:56:28</t>
  </si>
  <si>
    <t>20220711 11:56:33</t>
  </si>
  <si>
    <t>11:56:33</t>
  </si>
  <si>
    <t>20220711 11:56:38</t>
  </si>
  <si>
    <t>11:56:38</t>
  </si>
  <si>
    <t>20220711 11:56:43</t>
  </si>
  <si>
    <t>11:56:43</t>
  </si>
  <si>
    <t>20220711 11:56:48</t>
  </si>
  <si>
    <t>11:56:48</t>
  </si>
  <si>
    <t>20220711 12:19:17</t>
  </si>
  <si>
    <t>12:19:17</t>
  </si>
  <si>
    <t>sencra_warm_p16_r1</t>
  </si>
  <si>
    <t>20220711 12:19:22</t>
  </si>
  <si>
    <t>12:19:22</t>
  </si>
  <si>
    <t>20220711 12:19:27</t>
  </si>
  <si>
    <t>12:19:27</t>
  </si>
  <si>
    <t>20220711 12:19:32</t>
  </si>
  <si>
    <t>12:19:32</t>
  </si>
  <si>
    <t>20220711 12:19:37</t>
  </si>
  <si>
    <t>12:19:37</t>
  </si>
  <si>
    <t>20220711 12:19:42</t>
  </si>
  <si>
    <t>12:19:42</t>
  </si>
  <si>
    <t>20220711 12:19:47</t>
  </si>
  <si>
    <t>12:19:47</t>
  </si>
  <si>
    <t>20220711 12:19:52</t>
  </si>
  <si>
    <t>12:19:52</t>
  </si>
  <si>
    <t>20220711 12:19:57</t>
  </si>
  <si>
    <t>12:19:57</t>
  </si>
  <si>
    <t>20220711 12:20:02</t>
  </si>
  <si>
    <t>12:20:02</t>
  </si>
  <si>
    <t>20220711 12:20:07</t>
  </si>
  <si>
    <t>12:20:07</t>
  </si>
  <si>
    <t>20220711 12:20:12</t>
  </si>
  <si>
    <t>12:20:12</t>
  </si>
  <si>
    <t>20220711 12:20:17</t>
  </si>
  <si>
    <t>12:20:17</t>
  </si>
  <si>
    <t>20220711 12:20:22</t>
  </si>
  <si>
    <t>12:20:22</t>
  </si>
  <si>
    <t>20220711 12:20:27</t>
  </si>
  <si>
    <t>12:20:27</t>
  </si>
  <si>
    <t>20220711 12:20:32</t>
  </si>
  <si>
    <t>12:20:32</t>
  </si>
  <si>
    <t>20220711 12:20:37</t>
  </si>
  <si>
    <t>12:20:37</t>
  </si>
  <si>
    <t>20220711 12:20:42</t>
  </si>
  <si>
    <t>12:20:42</t>
  </si>
  <si>
    <t>20220711 12:20:47</t>
  </si>
  <si>
    <t>12:20:47</t>
  </si>
  <si>
    <t>20220711 12:20:52</t>
  </si>
  <si>
    <t>12:20:52</t>
  </si>
  <si>
    <t>20220711 12:20:57</t>
  </si>
  <si>
    <t>12:20:57</t>
  </si>
  <si>
    <t>20220711 12:21:02</t>
  </si>
  <si>
    <t>12:21:02</t>
  </si>
  <si>
    <t>20220711 12:21:07</t>
  </si>
  <si>
    <t>12:21:07</t>
  </si>
  <si>
    <t>20220711 12:22:44</t>
  </si>
  <si>
    <t>12:22:44</t>
  </si>
  <si>
    <t>20220711 12:22:49</t>
  </si>
  <si>
    <t>12:22:49</t>
  </si>
  <si>
    <t>20220711 12:22:54</t>
  </si>
  <si>
    <t>12:22:54</t>
  </si>
  <si>
    <t>20220711 12:22:59</t>
  </si>
  <si>
    <t>12:22:59</t>
  </si>
  <si>
    <t>20220711 12:23:04</t>
  </si>
  <si>
    <t>12:23:04</t>
  </si>
  <si>
    <t>20220711 12:23:09</t>
  </si>
  <si>
    <t>12:23:09</t>
  </si>
  <si>
    <t>20220711 12:23:14</t>
  </si>
  <si>
    <t>12:23:14</t>
  </si>
  <si>
    <t>20220711 12:23:19</t>
  </si>
  <si>
    <t>12:23:19</t>
  </si>
  <si>
    <t>20220711 12:23:24</t>
  </si>
  <si>
    <t>12:23:24</t>
  </si>
  <si>
    <t>20220711 12:23:29</t>
  </si>
  <si>
    <t>12:23:29</t>
  </si>
  <si>
    <t>20220711 12:23:34</t>
  </si>
  <si>
    <t>12:23:34</t>
  </si>
  <si>
    <t>20220711 12:23:39</t>
  </si>
  <si>
    <t>12:23:39</t>
  </si>
  <si>
    <t>20220711 12:23:44</t>
  </si>
  <si>
    <t>12:23:44</t>
  </si>
  <si>
    <t>20220711 12:23:49</t>
  </si>
  <si>
    <t>12:23:49</t>
  </si>
  <si>
    <t>20220711 12:23:54</t>
  </si>
  <si>
    <t>12:23:54</t>
  </si>
  <si>
    <t>20220711 12:23:59</t>
  </si>
  <si>
    <t>12:23:59</t>
  </si>
  <si>
    <t>20220711 12:24:04</t>
  </si>
  <si>
    <t>12:24:04</t>
  </si>
  <si>
    <t>20220711 12:24:08</t>
  </si>
  <si>
    <t>12:24:08</t>
  </si>
  <si>
    <t>20220711 12:24:14</t>
  </si>
  <si>
    <t>12:24:14</t>
  </si>
  <si>
    <t>20220711 12:24:19</t>
  </si>
  <si>
    <t>12:24:19</t>
  </si>
  <si>
    <t>20220711 12:24:24</t>
  </si>
  <si>
    <t>12:24:24</t>
  </si>
  <si>
    <t>20220711 12:24:29</t>
  </si>
  <si>
    <t>12:24:29</t>
  </si>
  <si>
    <t>20220711 12:24:34</t>
  </si>
  <si>
    <t>12:24:34</t>
  </si>
  <si>
    <t>20220711 12:24:39</t>
  </si>
  <si>
    <t>12:24:39</t>
  </si>
  <si>
    <t>20220711 12:24:44</t>
  </si>
  <si>
    <t>12:24:44</t>
  </si>
  <si>
    <t>20220711 12:24:49</t>
  </si>
  <si>
    <t>12:24:49</t>
  </si>
  <si>
    <t>20220711 12:24:54</t>
  </si>
  <si>
    <t>12:24:54</t>
  </si>
  <si>
    <t>20220711 12:24:59</t>
  </si>
  <si>
    <t>12:24:59</t>
  </si>
  <si>
    <t>20220711 12:25:04</t>
  </si>
  <si>
    <t>12:25:04</t>
  </si>
  <si>
    <t>20220711 12:25:09</t>
  </si>
  <si>
    <t>12:25:09</t>
  </si>
  <si>
    <t>20220711 12:25:14</t>
  </si>
  <si>
    <t>12:25:14</t>
  </si>
  <si>
    <t>20220711 12:25:19</t>
  </si>
  <si>
    <t>12:25:19</t>
  </si>
  <si>
    <t>20220711 12:25:24</t>
  </si>
  <si>
    <t>12:25:24</t>
  </si>
  <si>
    <t>20220711 12:25:29</t>
  </si>
  <si>
    <t>12:25:29</t>
  </si>
  <si>
    <t>20220711 12:25:34</t>
  </si>
  <si>
    <t>12:25:34</t>
  </si>
  <si>
    <t>20220711 12:25:39</t>
  </si>
  <si>
    <t>12:25:39</t>
  </si>
  <si>
    <t>20220711 12:25:44</t>
  </si>
  <si>
    <t>12:25:44</t>
  </si>
  <si>
    <t>20220711 12:25:49</t>
  </si>
  <si>
    <t>12:25:49</t>
  </si>
  <si>
    <t>20220711 12:25:54</t>
  </si>
  <si>
    <t>12:25:54</t>
  </si>
  <si>
    <t>20220711 12:25:59</t>
  </si>
  <si>
    <t>12:25:59</t>
  </si>
  <si>
    <t>20220711 12:26:04</t>
  </si>
  <si>
    <t>12:26:04</t>
  </si>
  <si>
    <t>20220711 12:26:09</t>
  </si>
  <si>
    <t>12:26:09</t>
  </si>
  <si>
    <t>20220711 12:26:14</t>
  </si>
  <si>
    <t>12:26:14</t>
  </si>
  <si>
    <t>20220711 12:26:19</t>
  </si>
  <si>
    <t>12:26:19</t>
  </si>
  <si>
    <t>20220711 12:26:24</t>
  </si>
  <si>
    <t>12:26:24</t>
  </si>
  <si>
    <t>20220711 12:26:29</t>
  </si>
  <si>
    <t>12:26:29</t>
  </si>
  <si>
    <t>20220711 12:26:34</t>
  </si>
  <si>
    <t>12:26:34</t>
  </si>
  <si>
    <t>20220711 12:26:39</t>
  </si>
  <si>
    <t>12:26:39</t>
  </si>
  <si>
    <t>20220711 12:26:44</t>
  </si>
  <si>
    <t>12:26:44</t>
  </si>
  <si>
    <t>20220711 12:26:49</t>
  </si>
  <si>
    <t>12:26:49</t>
  </si>
  <si>
    <t>20220711 12:26:54</t>
  </si>
  <si>
    <t>12:26:54</t>
  </si>
  <si>
    <t>20220711 12:26:59</t>
  </si>
  <si>
    <t>12:26:59</t>
  </si>
  <si>
    <t>20220711 12:27:04</t>
  </si>
  <si>
    <t>12:27:04</t>
  </si>
  <si>
    <t>20220711 12:27:09</t>
  </si>
  <si>
    <t>12:27:09</t>
  </si>
  <si>
    <t>20220711 12:27:14</t>
  </si>
  <si>
    <t>12:27:14</t>
  </si>
  <si>
    <t>20220711 12:27:18</t>
  </si>
  <si>
    <t>12:27:18</t>
  </si>
  <si>
    <t>20220711 12:27:24</t>
  </si>
  <si>
    <t>12:27:24</t>
  </si>
  <si>
    <t>20220711 12:27:29</t>
  </si>
  <si>
    <t>12:27:29</t>
  </si>
  <si>
    <t>20220711 12:27:34</t>
  </si>
  <si>
    <t>12:27:34</t>
  </si>
  <si>
    <t>20220711 12:27:39</t>
  </si>
  <si>
    <t>12:27:39</t>
  </si>
  <si>
    <t>20220711 12:27:44</t>
  </si>
  <si>
    <t>12:27:44</t>
  </si>
  <si>
    <t>20220711 12:27:49</t>
  </si>
  <si>
    <t>12:27:49</t>
  </si>
  <si>
    <t>20220711 12:27:54</t>
  </si>
  <si>
    <t>12:27:54</t>
  </si>
  <si>
    <t>20220711 12:27:59</t>
  </si>
  <si>
    <t>12:27:59</t>
  </si>
  <si>
    <t>20220711 12:28:03</t>
  </si>
  <si>
    <t>12:28:03</t>
  </si>
  <si>
    <t>20220711 12:28:09</t>
  </si>
  <si>
    <t>12:28:09</t>
  </si>
  <si>
    <t>20220711 12:28:14</t>
  </si>
  <si>
    <t>12:28:14</t>
  </si>
  <si>
    <t>20220711 12:28:19</t>
  </si>
  <si>
    <t>12:28:19</t>
  </si>
  <si>
    <t>20220711 12:28:24</t>
  </si>
  <si>
    <t>12:28:24</t>
  </si>
  <si>
    <t>20220711 12:28:29</t>
  </si>
  <si>
    <t>12:28:29</t>
  </si>
  <si>
    <t>20220711 12:28:34</t>
  </si>
  <si>
    <t>12:28:34</t>
  </si>
  <si>
    <t>20220711 12:28:39</t>
  </si>
  <si>
    <t>12:28:39</t>
  </si>
  <si>
    <t>20220711 12:28:44</t>
  </si>
  <si>
    <t>12:28:44</t>
  </si>
  <si>
    <t>20220711 12:28:49</t>
  </si>
  <si>
    <t>12:28:49</t>
  </si>
  <si>
    <t>20220711 12:28:54</t>
  </si>
  <si>
    <t>12:28:54</t>
  </si>
  <si>
    <t>20220711 12:28:59</t>
  </si>
  <si>
    <t>12:28:59</t>
  </si>
  <si>
    <t>20220711 12:29:03</t>
  </si>
  <si>
    <t>12:29:03</t>
  </si>
  <si>
    <t>20220711 12:29:09</t>
  </si>
  <si>
    <t>12:29:09</t>
  </si>
  <si>
    <t>20220711 12:29:14</t>
  </si>
  <si>
    <t>12:29:14</t>
  </si>
  <si>
    <t>20220711 12:29:19</t>
  </si>
  <si>
    <t>12:29:19</t>
  </si>
  <si>
    <t>20220711 12:29:24</t>
  </si>
  <si>
    <t>12:29:24</t>
  </si>
  <si>
    <t>20220711 12:29:29</t>
  </si>
  <si>
    <t>12:29:29</t>
  </si>
  <si>
    <t>20220711 12:29:34</t>
  </si>
  <si>
    <t>12:29:34</t>
  </si>
  <si>
    <t>20220711 12:29:39</t>
  </si>
  <si>
    <t>12:29:39</t>
  </si>
  <si>
    <t>20220711 12:29:44</t>
  </si>
  <si>
    <t>12:29:44</t>
  </si>
  <si>
    <t>20220711 12:29:49</t>
  </si>
  <si>
    <t>12:29:49</t>
  </si>
  <si>
    <t>20220711 12:29:54</t>
  </si>
  <si>
    <t>12:29:54</t>
  </si>
  <si>
    <t>20220711 12:29:59</t>
  </si>
  <si>
    <t>12:29:59</t>
  </si>
  <si>
    <t>20220711 12:30:04</t>
  </si>
  <si>
    <t>12:30:04</t>
  </si>
  <si>
    <t>20220711 12:56:27</t>
  </si>
  <si>
    <t>12:56:27</t>
  </si>
  <si>
    <t>sencra_ambient_ss3_r1</t>
  </si>
  <si>
    <t>20220711 12:56:32</t>
  </si>
  <si>
    <t>12:56:32</t>
  </si>
  <si>
    <t>20220711 12:56:37</t>
  </si>
  <si>
    <t>12:56:37</t>
  </si>
  <si>
    <t>20220711 12:56:42</t>
  </si>
  <si>
    <t>12:56:42</t>
  </si>
  <si>
    <t>20220711 12:56:47</t>
  </si>
  <si>
    <t>12:56:47</t>
  </si>
  <si>
    <t>20220711 12:56:52</t>
  </si>
  <si>
    <t>12:56:52</t>
  </si>
  <si>
    <t>20220711 12:56:57</t>
  </si>
  <si>
    <t>12:56:57</t>
  </si>
  <si>
    <t>20220711 12:57:02</t>
  </si>
  <si>
    <t>12:57:02</t>
  </si>
  <si>
    <t>20220711 12:57:07</t>
  </si>
  <si>
    <t>12:57:07</t>
  </si>
  <si>
    <t>20220711 12:57:12</t>
  </si>
  <si>
    <t>12:57:12</t>
  </si>
  <si>
    <t>20220711 12:57:17</t>
  </si>
  <si>
    <t>12:57:17</t>
  </si>
  <si>
    <t>20220711 12:57:22</t>
  </si>
  <si>
    <t>12:57:22</t>
  </si>
  <si>
    <t>20220711 12:57:27</t>
  </si>
  <si>
    <t>12:57:27</t>
  </si>
  <si>
    <t>20220711 12:57:32</t>
  </si>
  <si>
    <t>12:57:32</t>
  </si>
  <si>
    <t>20220711 12:57:37</t>
  </si>
  <si>
    <t>12:57:37</t>
  </si>
  <si>
    <t>20220711 12:57:42</t>
  </si>
  <si>
    <t>12:57:42</t>
  </si>
  <si>
    <t>20220711 12:57:47</t>
  </si>
  <si>
    <t>12:57:47</t>
  </si>
  <si>
    <t>20220711 12:57:51</t>
  </si>
  <si>
    <t>12:57:51</t>
  </si>
  <si>
    <t>20220711 12:57:57</t>
  </si>
  <si>
    <t>12:57:57</t>
  </si>
  <si>
    <t>20220711 12:58:01</t>
  </si>
  <si>
    <t>12:58:01</t>
  </si>
  <si>
    <t>20220711 12:58:07</t>
  </si>
  <si>
    <t>12:58:07</t>
  </si>
  <si>
    <t>20220711 12:58:12</t>
  </si>
  <si>
    <t>12:58:12</t>
  </si>
  <si>
    <t>20220711 12:59:49</t>
  </si>
  <si>
    <t>12:59:49</t>
  </si>
  <si>
    <t>20220711 12:59:54</t>
  </si>
  <si>
    <t>12:59:54</t>
  </si>
  <si>
    <t>20220711 12:59:59</t>
  </si>
  <si>
    <t>12:59:59</t>
  </si>
  <si>
    <t>20220711 13:00:04</t>
  </si>
  <si>
    <t>13:00:04</t>
  </si>
  <si>
    <t>20220711 13:00:09</t>
  </si>
  <si>
    <t>13:00:09</t>
  </si>
  <si>
    <t>20220711 13:00:14</t>
  </si>
  <si>
    <t>13:00:14</t>
  </si>
  <si>
    <t>20220711 13:00:19</t>
  </si>
  <si>
    <t>13:00:19</t>
  </si>
  <si>
    <t>20220711 13:00:24</t>
  </si>
  <si>
    <t>13:00:24</t>
  </si>
  <si>
    <t>20220711 13:00:29</t>
  </si>
  <si>
    <t>13:00:29</t>
  </si>
  <si>
    <t>20220711 13:00:34</t>
  </si>
  <si>
    <t>13:00:34</t>
  </si>
  <si>
    <t>20220711 13:00:39</t>
  </si>
  <si>
    <t>13:00:39</t>
  </si>
  <si>
    <t>20220711 13:00:44</t>
  </si>
  <si>
    <t>13:00:44</t>
  </si>
  <si>
    <t>20220711 13:00:49</t>
  </si>
  <si>
    <t>13:00:49</t>
  </si>
  <si>
    <t>20220711 13:00:54</t>
  </si>
  <si>
    <t>13:00:54</t>
  </si>
  <si>
    <t>20220711 13:00:59</t>
  </si>
  <si>
    <t>13:00:59</t>
  </si>
  <si>
    <t>20220711 13:01:04</t>
  </si>
  <si>
    <t>13:01:04</t>
  </si>
  <si>
    <t>20220711 13:01:09</t>
  </si>
  <si>
    <t>13:01:09</t>
  </si>
  <si>
    <t>20220711 13:01:13</t>
  </si>
  <si>
    <t>13:01:13</t>
  </si>
  <si>
    <t>20220711 13:01:19</t>
  </si>
  <si>
    <t>13:01:19</t>
  </si>
  <si>
    <t>20220711 13:01:24</t>
  </si>
  <si>
    <t>13:01:24</t>
  </si>
  <si>
    <t>20220711 13:01:29</t>
  </si>
  <si>
    <t>13:01:29</t>
  </si>
  <si>
    <t>20220711 13:01:34</t>
  </si>
  <si>
    <t>13:01:34</t>
  </si>
  <si>
    <t>20220711 13:01:39</t>
  </si>
  <si>
    <t>13:01:39</t>
  </si>
  <si>
    <t>20220711 13:01:44</t>
  </si>
  <si>
    <t>13:01:44</t>
  </si>
  <si>
    <t>20220711 13:01:49</t>
  </si>
  <si>
    <t>13:01:49</t>
  </si>
  <si>
    <t>20220711 13:01:54</t>
  </si>
  <si>
    <t>13:01:54</t>
  </si>
  <si>
    <t>20220711 13:01:59</t>
  </si>
  <si>
    <t>13:01:59</t>
  </si>
  <si>
    <t>20220711 13:02:04</t>
  </si>
  <si>
    <t>13:02:04</t>
  </si>
  <si>
    <t>20220711 13:02:09</t>
  </si>
  <si>
    <t>13:02:09</t>
  </si>
  <si>
    <t>20220711 13:02:14</t>
  </si>
  <si>
    <t>13:02:14</t>
  </si>
  <si>
    <t>20220711 13:02:19</t>
  </si>
  <si>
    <t>13:02:19</t>
  </si>
  <si>
    <t>20220711 13:02:24</t>
  </si>
  <si>
    <t>13:02:24</t>
  </si>
  <si>
    <t>20220711 13:02:29</t>
  </si>
  <si>
    <t>13:02:29</t>
  </si>
  <si>
    <t>20220711 13:02:34</t>
  </si>
  <si>
    <t>13:02:34</t>
  </si>
  <si>
    <t>20220711 13:02:39</t>
  </si>
  <si>
    <t>13:02:39</t>
  </si>
  <si>
    <t>20220711 13:02:44</t>
  </si>
  <si>
    <t>13:02:44</t>
  </si>
  <si>
    <t>20220711 13:02:49</t>
  </si>
  <si>
    <t>13:02:49</t>
  </si>
  <si>
    <t>20220711 13:02:54</t>
  </si>
  <si>
    <t>13:02:54</t>
  </si>
  <si>
    <t>20220711 13:02:58</t>
  </si>
  <si>
    <t>13:02:58</t>
  </si>
  <si>
    <t>20220711 13:03:04</t>
  </si>
  <si>
    <t>13:03:04</t>
  </si>
  <si>
    <t>20220711 13:03:09</t>
  </si>
  <si>
    <t>13:03:09</t>
  </si>
  <si>
    <t>20220711 13:03:14</t>
  </si>
  <si>
    <t>13:03:14</t>
  </si>
  <si>
    <t>20220711 13:03:19</t>
  </si>
  <si>
    <t>13:03:19</t>
  </si>
  <si>
    <t>20220711 13:03:24</t>
  </si>
  <si>
    <t>13:03:24</t>
  </si>
  <si>
    <t>20220711 13:03:29</t>
  </si>
  <si>
    <t>13:03:29</t>
  </si>
  <si>
    <t>20220711 13:03:34</t>
  </si>
  <si>
    <t>13:03:34</t>
  </si>
  <si>
    <t>20220711 13:03:39</t>
  </si>
  <si>
    <t>13:03:39</t>
  </si>
  <si>
    <t>20220711 13:03:44</t>
  </si>
  <si>
    <t>13:03:44</t>
  </si>
  <si>
    <t>20220711 13:03:49</t>
  </si>
  <si>
    <t>13:03:49</t>
  </si>
  <si>
    <t>20220711 13:03:54</t>
  </si>
  <si>
    <t>13:03:54</t>
  </si>
  <si>
    <t>20220711 13:03:59</t>
  </si>
  <si>
    <t>13:03:59</t>
  </si>
  <si>
    <t>20220711 13:04:04</t>
  </si>
  <si>
    <t>13:04:04</t>
  </si>
  <si>
    <t>20220711 13:04:09</t>
  </si>
  <si>
    <t>13:04:09</t>
  </si>
  <si>
    <t>20220711 13:04:14</t>
  </si>
  <si>
    <t>13:04:14</t>
  </si>
  <si>
    <t>20220711 13:04:19</t>
  </si>
  <si>
    <t>13:04:19</t>
  </si>
  <si>
    <t>20220711 13:04:24</t>
  </si>
  <si>
    <t>13:04:24</t>
  </si>
  <si>
    <t>20220711 13:04:29</t>
  </si>
  <si>
    <t>13:04:29</t>
  </si>
  <si>
    <t>20220711 13:04:34</t>
  </si>
  <si>
    <t>13:04:34</t>
  </si>
  <si>
    <t>20220711 13:04:39</t>
  </si>
  <si>
    <t>13:04:39</t>
  </si>
  <si>
    <t>20220711 13:04:44</t>
  </si>
  <si>
    <t>13:04:44</t>
  </si>
  <si>
    <t>20220711 13:04:49</t>
  </si>
  <si>
    <t>13:04:49</t>
  </si>
  <si>
    <t>20220711 13:04:53</t>
  </si>
  <si>
    <t>13:04:53</t>
  </si>
  <si>
    <t>20220711 13:04:59</t>
  </si>
  <si>
    <t>13:04:59</t>
  </si>
  <si>
    <t>20220711 13:05:04</t>
  </si>
  <si>
    <t>13:05:04</t>
  </si>
  <si>
    <t>20220711 13:05:09</t>
  </si>
  <si>
    <t>13:05:09</t>
  </si>
  <si>
    <t>20220711 13:05:14</t>
  </si>
  <si>
    <t>13:05:14</t>
  </si>
  <si>
    <t>20220711 13:05:19</t>
  </si>
  <si>
    <t>13:05:19</t>
  </si>
  <si>
    <t>20220711 13:05:24</t>
  </si>
  <si>
    <t>13:05:24</t>
  </si>
  <si>
    <t>20220711 13:05:29</t>
  </si>
  <si>
    <t>13:05:29</t>
  </si>
  <si>
    <t>20220711 13:05:34</t>
  </si>
  <si>
    <t>13:05:34</t>
  </si>
  <si>
    <t>20220711 13:05:39</t>
  </si>
  <si>
    <t>13:05:39</t>
  </si>
  <si>
    <t>20220711 13:05:44</t>
  </si>
  <si>
    <t>13:05:44</t>
  </si>
  <si>
    <t>20220711 13:05:49</t>
  </si>
  <si>
    <t>13:05:49</t>
  </si>
  <si>
    <t>20220711 13:05:54</t>
  </si>
  <si>
    <t>13:05:54</t>
  </si>
  <si>
    <t>20220711 13:05:59</t>
  </si>
  <si>
    <t>13:05:59</t>
  </si>
  <si>
    <t>20220711 13:06:04</t>
  </si>
  <si>
    <t>13:06:04</t>
  </si>
  <si>
    <t>20220711 13:06:09</t>
  </si>
  <si>
    <t>13:06:09</t>
  </si>
  <si>
    <t>20220711 13:06:14</t>
  </si>
  <si>
    <t>13:06:14</t>
  </si>
  <si>
    <t>20220711 13:06:19</t>
  </si>
  <si>
    <t>13:06:19</t>
  </si>
  <si>
    <t>20220711 13:06:24</t>
  </si>
  <si>
    <t>13:06:24</t>
  </si>
  <si>
    <t>20220711 13:06:29</t>
  </si>
  <si>
    <t>13:06:29</t>
  </si>
  <si>
    <t>20220711 13:06:34</t>
  </si>
  <si>
    <t>13:06:34</t>
  </si>
  <si>
    <t>20220711 13:06:38</t>
  </si>
  <si>
    <t>13:06:38</t>
  </si>
  <si>
    <t>20220711 13:06:44</t>
  </si>
  <si>
    <t>13:06:44</t>
  </si>
  <si>
    <t>20220711 13:06:48</t>
  </si>
  <si>
    <t>13:06:48</t>
  </si>
  <si>
    <t>20220711 13:06:54</t>
  </si>
  <si>
    <t>13:06:54</t>
  </si>
  <si>
    <t>20220711 13:06:59</t>
  </si>
  <si>
    <t>13:06:59</t>
  </si>
  <si>
    <t>20220711 13:07:04</t>
  </si>
  <si>
    <t>13:07:04</t>
  </si>
  <si>
    <t>20220711 13:07:09</t>
  </si>
  <si>
    <t>13:07:09</t>
  </si>
  <si>
    <t>20220711 13:15:35</t>
  </si>
  <si>
    <t>13:15:35</t>
  </si>
  <si>
    <t>erygra_ambient_ss3_r1</t>
  </si>
  <si>
    <t>20220711 13:15:40</t>
  </si>
  <si>
    <t>13:15:40</t>
  </si>
  <si>
    <t>20220711 13:15:45</t>
  </si>
  <si>
    <t>13:15:45</t>
  </si>
  <si>
    <t>20220711 13:15:50</t>
  </si>
  <si>
    <t>13:15:50</t>
  </si>
  <si>
    <t>20220711 13:15:55</t>
  </si>
  <si>
    <t>13:15:55</t>
  </si>
  <si>
    <t>20220711 13:16:00</t>
  </si>
  <si>
    <t>13:16:00</t>
  </si>
  <si>
    <t>20220711 13:16:05</t>
  </si>
  <si>
    <t>13:16:05</t>
  </si>
  <si>
    <t>20220711 13:16:10</t>
  </si>
  <si>
    <t>13:16:10</t>
  </si>
  <si>
    <t>20220711 13:16:15</t>
  </si>
  <si>
    <t>13:16:15</t>
  </si>
  <si>
    <t>20220711 13:16:20</t>
  </si>
  <si>
    <t>13:16:20</t>
  </si>
  <si>
    <t>20220711 13:16:25</t>
  </si>
  <si>
    <t>13:16:25</t>
  </si>
  <si>
    <t>20220711 13:16:30</t>
  </si>
  <si>
    <t>13:16:30</t>
  </si>
  <si>
    <t>20220711 13:16:31</t>
  </si>
  <si>
    <t>13:16:31</t>
  </si>
  <si>
    <t>20220711 13:16:35</t>
  </si>
  <si>
    <t>13:16:35</t>
  </si>
  <si>
    <t>20220711 13:16:36</t>
  </si>
  <si>
    <t>13:16:36</t>
  </si>
  <si>
    <t>20220711 13:16:40</t>
  </si>
  <si>
    <t>13:16:40</t>
  </si>
  <si>
    <t>20220711 13:16:41</t>
  </si>
  <si>
    <t>13:16:41</t>
  </si>
  <si>
    <t>20220711 13:16:45</t>
  </si>
  <si>
    <t>13:16:45</t>
  </si>
  <si>
    <t>20220711 13:16:46</t>
  </si>
  <si>
    <t>13:16:46</t>
  </si>
  <si>
    <t>20220711 13:16:50</t>
  </si>
  <si>
    <t>13:16:50</t>
  </si>
  <si>
    <t>20220711 13:20:42</t>
  </si>
  <si>
    <t>13:20:42</t>
  </si>
  <si>
    <t>erygra_ambient_ss3_r1_redo</t>
  </si>
  <si>
    <t>20220711 13:20:47</t>
  </si>
  <si>
    <t>13:20:47</t>
  </si>
  <si>
    <t>20220711 13:20:52</t>
  </si>
  <si>
    <t>13:20:52</t>
  </si>
  <si>
    <t>20220711 13:20:57</t>
  </si>
  <si>
    <t>13:20:57</t>
  </si>
  <si>
    <t>20220711 13:21:02</t>
  </si>
  <si>
    <t>13:21:02</t>
  </si>
  <si>
    <t>20220711 13:21:07</t>
  </si>
  <si>
    <t>13:21:07</t>
  </si>
  <si>
    <t>20220711 13:21:12</t>
  </si>
  <si>
    <t>13:21:12</t>
  </si>
  <si>
    <t>20220711 13:21:17</t>
  </si>
  <si>
    <t>13:21:17</t>
  </si>
  <si>
    <t>20220711 13:21:22</t>
  </si>
  <si>
    <t>13:21:22</t>
  </si>
  <si>
    <t>20220711 13:21:27</t>
  </si>
  <si>
    <t>13:21:27</t>
  </si>
  <si>
    <t>20220711 13:21:32</t>
  </si>
  <si>
    <t>13:21:32</t>
  </si>
  <si>
    <t>20220711 13:21:37</t>
  </si>
  <si>
    <t>13:21:37</t>
  </si>
  <si>
    <t>20220711 13:21:42</t>
  </si>
  <si>
    <t>13:21:42</t>
  </si>
  <si>
    <t>20220711 13:21:47</t>
  </si>
  <si>
    <t>13:21:47</t>
  </si>
  <si>
    <t>20220711 13:21:52</t>
  </si>
  <si>
    <t>13:21:52</t>
  </si>
  <si>
    <t>20220711 13:21:57</t>
  </si>
  <si>
    <t>13:21:57</t>
  </si>
  <si>
    <t>20220711 13:22:02</t>
  </si>
  <si>
    <t>13:22:02</t>
  </si>
  <si>
    <t>20220711 13:22:07</t>
  </si>
  <si>
    <t>13:22:07</t>
  </si>
  <si>
    <t>20220711 13:22:12</t>
  </si>
  <si>
    <t>13:22:12</t>
  </si>
  <si>
    <t>20220711 13:22:17</t>
  </si>
  <si>
    <t>13:22:17</t>
  </si>
  <si>
    <t>20220711 13:22:22</t>
  </si>
  <si>
    <t>13:22:22</t>
  </si>
  <si>
    <t>20220711 13:22:27</t>
  </si>
  <si>
    <t>13:22:27</t>
  </si>
  <si>
    <t>20220711 13:24:04</t>
  </si>
  <si>
    <t>13:24:04</t>
  </si>
  <si>
    <t>20220711 13:24:09</t>
  </si>
  <si>
    <t>13:24:09</t>
  </si>
  <si>
    <t>20220711 13:24:14</t>
  </si>
  <si>
    <t>13:24:14</t>
  </si>
  <si>
    <t>20220711 13:24:19</t>
  </si>
  <si>
    <t>13:24:19</t>
  </si>
  <si>
    <t>20220711 13:24:24</t>
  </si>
  <si>
    <t>13:24:24</t>
  </si>
  <si>
    <t>20220711 13:24:29</t>
  </si>
  <si>
    <t>13:24:29</t>
  </si>
  <si>
    <t>20220711 13:24:34</t>
  </si>
  <si>
    <t>13:24:34</t>
  </si>
  <si>
    <t>20220711 13:24:39</t>
  </si>
  <si>
    <t>13:24:39</t>
  </si>
  <si>
    <t>20220711 13:24:44</t>
  </si>
  <si>
    <t>13:24:44</t>
  </si>
  <si>
    <t>20220711 13:24:49</t>
  </si>
  <si>
    <t>13:24:49</t>
  </si>
  <si>
    <t>20220711 13:24:54</t>
  </si>
  <si>
    <t>13:24:54</t>
  </si>
  <si>
    <t>20220711 13:24:59</t>
  </si>
  <si>
    <t>13:24:59</t>
  </si>
  <si>
    <t>20220711 13:25:04</t>
  </si>
  <si>
    <t>13:25:04</t>
  </si>
  <si>
    <t>20220711 13:25:09</t>
  </si>
  <si>
    <t>13:25:09</t>
  </si>
  <si>
    <t>20220711 13:25:14</t>
  </si>
  <si>
    <t>13:25:14</t>
  </si>
  <si>
    <t>20220711 13:25:19</t>
  </si>
  <si>
    <t>13:25:19</t>
  </si>
  <si>
    <t>20220711 13:25:24</t>
  </si>
  <si>
    <t>13:25:24</t>
  </si>
  <si>
    <t>20220711 13:25:29</t>
  </si>
  <si>
    <t>13:25:29</t>
  </si>
  <si>
    <t>20220711 13:25:34</t>
  </si>
  <si>
    <t>13:25:34</t>
  </si>
  <si>
    <t>20220711 13:25:39</t>
  </si>
  <si>
    <t>13:25:39</t>
  </si>
  <si>
    <t>20220711 13:25:44</t>
  </si>
  <si>
    <t>13:25:44</t>
  </si>
  <si>
    <t>20220711 13:25:49</t>
  </si>
  <si>
    <t>13:25:49</t>
  </si>
  <si>
    <t>20220711 13:25:54</t>
  </si>
  <si>
    <t>13:25:54</t>
  </si>
  <si>
    <t>20220711 13:25:59</t>
  </si>
  <si>
    <t>13:25:59</t>
  </si>
  <si>
    <t>20220711 13:26:04</t>
  </si>
  <si>
    <t>13:26:04</t>
  </si>
  <si>
    <t>20220711 13:26:09</t>
  </si>
  <si>
    <t>13:26:09</t>
  </si>
  <si>
    <t>20220711 13:26:14</t>
  </si>
  <si>
    <t>13:26:14</t>
  </si>
  <si>
    <t>20220711 13:26:19</t>
  </si>
  <si>
    <t>13:26:19</t>
  </si>
  <si>
    <t>20220711 13:26:24</t>
  </si>
  <si>
    <t>13:26:24</t>
  </si>
  <si>
    <t>20220711 13:26:29</t>
  </si>
  <si>
    <t>13:26:29</t>
  </si>
  <si>
    <t>20220711 13:26:34</t>
  </si>
  <si>
    <t>13:26:34</t>
  </si>
  <si>
    <t>20220711 13:26:39</t>
  </si>
  <si>
    <t>13:26:39</t>
  </si>
  <si>
    <t>20220711 13:26:44</t>
  </si>
  <si>
    <t>13:26:44</t>
  </si>
  <si>
    <t>20220711 13:26:49</t>
  </si>
  <si>
    <t>13:26:49</t>
  </si>
  <si>
    <t>20220711 13:26:54</t>
  </si>
  <si>
    <t>13:26:54</t>
  </si>
  <si>
    <t>20220711 13:26:59</t>
  </si>
  <si>
    <t>13:26:59</t>
  </si>
  <si>
    <t>20220711 13:27:04</t>
  </si>
  <si>
    <t>13:27:04</t>
  </si>
  <si>
    <t>20220711 13:27:09</t>
  </si>
  <si>
    <t>13:27:09</t>
  </si>
  <si>
    <t>20220711 13:27:14</t>
  </si>
  <si>
    <t>13:27:14</t>
  </si>
  <si>
    <t>20220711 13:27:19</t>
  </si>
  <si>
    <t>13:27:19</t>
  </si>
  <si>
    <t>20220711 13:27:24</t>
  </si>
  <si>
    <t>13:27:24</t>
  </si>
  <si>
    <t>20220711 13:27:29</t>
  </si>
  <si>
    <t>13:27:29</t>
  </si>
  <si>
    <t>20220711 13:27:34</t>
  </si>
  <si>
    <t>13:27:34</t>
  </si>
  <si>
    <t>20220711 13:27:39</t>
  </si>
  <si>
    <t>13:27:39</t>
  </si>
  <si>
    <t>20220711 13:27:44</t>
  </si>
  <si>
    <t>13:27:44</t>
  </si>
  <si>
    <t>20220711 13:27:49</t>
  </si>
  <si>
    <t>13:27:49</t>
  </si>
  <si>
    <t>20220711 13:27:54</t>
  </si>
  <si>
    <t>13:27:54</t>
  </si>
  <si>
    <t>20220711 13:27:59</t>
  </si>
  <si>
    <t>13:27:59</t>
  </si>
  <si>
    <t>20220711 13:28:04</t>
  </si>
  <si>
    <t>13:28:04</t>
  </si>
  <si>
    <t>20220711 13:28:09</t>
  </si>
  <si>
    <t>13:28:09</t>
  </si>
  <si>
    <t>20220711 13:28:14</t>
  </si>
  <si>
    <t>13:28:14</t>
  </si>
  <si>
    <t>20220711 13:28:19</t>
  </si>
  <si>
    <t>13:28:19</t>
  </si>
  <si>
    <t>20220711 13:28:24</t>
  </si>
  <si>
    <t>13:28:24</t>
  </si>
  <si>
    <t>20220711 13:28:29</t>
  </si>
  <si>
    <t>13:28:29</t>
  </si>
  <si>
    <t>20220711 13:28:34</t>
  </si>
  <si>
    <t>13:28:34</t>
  </si>
  <si>
    <t>20220711 13:28:39</t>
  </si>
  <si>
    <t>13:28:39</t>
  </si>
  <si>
    <t>20220711 13:28:44</t>
  </si>
  <si>
    <t>13:28:44</t>
  </si>
  <si>
    <t>20220711 13:28:49</t>
  </si>
  <si>
    <t>13:28:49</t>
  </si>
  <si>
    <t>20220711 13:28:54</t>
  </si>
  <si>
    <t>13:28:54</t>
  </si>
  <si>
    <t>20220711 13:28:59</t>
  </si>
  <si>
    <t>13:28:59</t>
  </si>
  <si>
    <t>20220711 13:29:04</t>
  </si>
  <si>
    <t>13:29:04</t>
  </si>
  <si>
    <t>20220711 13:29:09</t>
  </si>
  <si>
    <t>13:29:09</t>
  </si>
  <si>
    <t>20220711 13:29:14</t>
  </si>
  <si>
    <t>13:29:14</t>
  </si>
  <si>
    <t>20220711 13:29:19</t>
  </si>
  <si>
    <t>13:29:19</t>
  </si>
  <si>
    <t>20220711 13:29:24</t>
  </si>
  <si>
    <t>13:29:24</t>
  </si>
  <si>
    <t>20220711 13:29:29</t>
  </si>
  <si>
    <t>13:29:29</t>
  </si>
  <si>
    <t>20220711 13:29:34</t>
  </si>
  <si>
    <t>13:29:34</t>
  </si>
  <si>
    <t>20220711 13:29:39</t>
  </si>
  <si>
    <t>13:29:39</t>
  </si>
  <si>
    <t>20220711 13:29:44</t>
  </si>
  <si>
    <t>13:29:44</t>
  </si>
  <si>
    <t>20220711 13:29:49</t>
  </si>
  <si>
    <t>13:29:49</t>
  </si>
  <si>
    <t>20220711 13:29:54</t>
  </si>
  <si>
    <t>13:29:54</t>
  </si>
  <si>
    <t>20220711 13:29:59</t>
  </si>
  <si>
    <t>13:29:59</t>
  </si>
  <si>
    <t>20220711 13:30:04</t>
  </si>
  <si>
    <t>13:30:04</t>
  </si>
  <si>
    <t>20220711 13:30:09</t>
  </si>
  <si>
    <t>13:30:09</t>
  </si>
  <si>
    <t>20220711 13:30:14</t>
  </si>
  <si>
    <t>13:30:14</t>
  </si>
  <si>
    <t>20220711 13:30:19</t>
  </si>
  <si>
    <t>13:30:19</t>
  </si>
  <si>
    <t>20220711 13:30:24</t>
  </si>
  <si>
    <t>13:30:24</t>
  </si>
  <si>
    <t>20220711 13:30:29</t>
  </si>
  <si>
    <t>13:30:29</t>
  </si>
  <si>
    <t>20220711 13:30:34</t>
  </si>
  <si>
    <t>13:30:34</t>
  </si>
  <si>
    <t>20220711 13:30:39</t>
  </si>
  <si>
    <t>13:30:39</t>
  </si>
  <si>
    <t>20220711 13:30:44</t>
  </si>
  <si>
    <t>13:30:44</t>
  </si>
  <si>
    <t>20220711 13:30:49</t>
  </si>
  <si>
    <t>13:30:49</t>
  </si>
  <si>
    <t>20220711 13:30:54</t>
  </si>
  <si>
    <t>13:30:54</t>
  </si>
  <si>
    <t>20220711 13:30:59</t>
  </si>
  <si>
    <t>13:30:59</t>
  </si>
  <si>
    <t>20220711 13:31:04</t>
  </si>
  <si>
    <t>13:31:04</t>
  </si>
  <si>
    <t>20220711 13:31:09</t>
  </si>
  <si>
    <t>13:31:09</t>
  </si>
  <si>
    <t>20220711 13:31:14</t>
  </si>
  <si>
    <t>13:31:14</t>
  </si>
  <si>
    <t>20220711 13:31:19</t>
  </si>
  <si>
    <t>13:31:19</t>
  </si>
  <si>
    <t>20220711 13:31:24</t>
  </si>
  <si>
    <t>13:31:24</t>
  </si>
  <si>
    <t>20220711 13:39:37</t>
  </si>
  <si>
    <t>13:39:37</t>
  </si>
  <si>
    <t>erygra_warm_p16_r1</t>
  </si>
  <si>
    <t>20220711 13:39:42</t>
  </si>
  <si>
    <t>13:39:42</t>
  </si>
  <si>
    <t>20220711 13:39:47</t>
  </si>
  <si>
    <t>13:39:47</t>
  </si>
  <si>
    <t>20220711 13:39:52</t>
  </si>
  <si>
    <t>13:39:52</t>
  </si>
  <si>
    <t>20220711 13:39:57</t>
  </si>
  <si>
    <t>13:39:57</t>
  </si>
  <si>
    <t>20220711 13:40:02</t>
  </si>
  <si>
    <t>13:40:02</t>
  </si>
  <si>
    <t>20220711 13:40:07</t>
  </si>
  <si>
    <t>13:40:07</t>
  </si>
  <si>
    <t>20220711 13:40:12</t>
  </si>
  <si>
    <t>13:40:12</t>
  </si>
  <si>
    <t>20220711 13:40:17</t>
  </si>
  <si>
    <t>13:40:17</t>
  </si>
  <si>
    <t>20220711 13:40:22</t>
  </si>
  <si>
    <t>13:40:22</t>
  </si>
  <si>
    <t>20220711 13:40:27</t>
  </si>
  <si>
    <t>13:40:27</t>
  </si>
  <si>
    <t>20220711 13:40:32</t>
  </si>
  <si>
    <t>13:40:32</t>
  </si>
  <si>
    <t>20220711 13:40:37</t>
  </si>
  <si>
    <t>13:40:37</t>
  </si>
  <si>
    <t>20220711 13:40:42</t>
  </si>
  <si>
    <t>13:40:42</t>
  </si>
  <si>
    <t>20220711 13:40:47</t>
  </si>
  <si>
    <t>13:40:47</t>
  </si>
  <si>
    <t>20220711 13:40:52</t>
  </si>
  <si>
    <t>13:40:52</t>
  </si>
  <si>
    <t>20220711 13:40:57</t>
  </si>
  <si>
    <t>13:40:57</t>
  </si>
  <si>
    <t>20220711 13:41:02</t>
  </si>
  <si>
    <t>13:41:02</t>
  </si>
  <si>
    <t>20220711 13:41:07</t>
  </si>
  <si>
    <t>13:41:07</t>
  </si>
  <si>
    <t>20220711 13:41:12</t>
  </si>
  <si>
    <t>13:41:12</t>
  </si>
  <si>
    <t>20220711 13:41:17</t>
  </si>
  <si>
    <t>13:41:17</t>
  </si>
  <si>
    <t>20220711 13:41:22</t>
  </si>
  <si>
    <t>13:41:22</t>
  </si>
  <si>
    <t>20220711 13:42:59</t>
  </si>
  <si>
    <t>13:42:59</t>
  </si>
  <si>
    <t>20220711 13:43:04</t>
  </si>
  <si>
    <t>13:43:04</t>
  </si>
  <si>
    <t>20220711 13:43:09</t>
  </si>
  <si>
    <t>13:43:09</t>
  </si>
  <si>
    <t>20220711 13:43:14</t>
  </si>
  <si>
    <t>13:43:14</t>
  </si>
  <si>
    <t>20220711 13:43:19</t>
  </si>
  <si>
    <t>13:43:19</t>
  </si>
  <si>
    <t>20220711 13:43:24</t>
  </si>
  <si>
    <t>13:43:24</t>
  </si>
  <si>
    <t>20220711 13:43:29</t>
  </si>
  <si>
    <t>13:43:29</t>
  </si>
  <si>
    <t>20220711 13:43:33</t>
  </si>
  <si>
    <t>13:43:33</t>
  </si>
  <si>
    <t>20220711 13:43:39</t>
  </si>
  <si>
    <t>13:43:39</t>
  </si>
  <si>
    <t>20220711 13:43:44</t>
  </si>
  <si>
    <t>13:43:44</t>
  </si>
  <si>
    <t>20220711 13:43:49</t>
  </si>
  <si>
    <t>13:43:49</t>
  </si>
  <si>
    <t>20220711 13:43:54</t>
  </si>
  <si>
    <t>13:43:54</t>
  </si>
  <si>
    <t>20220711 13:43:59</t>
  </si>
  <si>
    <t>13:43:59</t>
  </si>
  <si>
    <t>20220711 13:44:04</t>
  </si>
  <si>
    <t>13:44:04</t>
  </si>
  <si>
    <t>20220711 13:44:09</t>
  </si>
  <si>
    <t>13:44:09</t>
  </si>
  <si>
    <t>20220711 13:44:14</t>
  </si>
  <si>
    <t>13:44:14</t>
  </si>
  <si>
    <t>20220711 13:44:19</t>
  </si>
  <si>
    <t>13:44:19</t>
  </si>
  <si>
    <t>20220711 13:44:23</t>
  </si>
  <si>
    <t>13:44:23</t>
  </si>
  <si>
    <t>20220711 13:44:29</t>
  </si>
  <si>
    <t>13:44:29</t>
  </si>
  <si>
    <t>20220711 13:44:34</t>
  </si>
  <si>
    <t>13:44:34</t>
  </si>
  <si>
    <t>20220711 13:44:39</t>
  </si>
  <si>
    <t>13:44:39</t>
  </si>
  <si>
    <t>20220711 13:44:44</t>
  </si>
  <si>
    <t>13:44:44</t>
  </si>
  <si>
    <t>20220711 13:44:49</t>
  </si>
  <si>
    <t>13:44:49</t>
  </si>
  <si>
    <t>20220711 13:44:54</t>
  </si>
  <si>
    <t>13:44:54</t>
  </si>
  <si>
    <t>20220711 13:44:59</t>
  </si>
  <si>
    <t>13:44:59</t>
  </si>
  <si>
    <t>20220711 13:45:04</t>
  </si>
  <si>
    <t>13:45:04</t>
  </si>
  <si>
    <t>20220711 13:45:09</t>
  </si>
  <si>
    <t>13:45:09</t>
  </si>
  <si>
    <t>20220711 13:45:14</t>
  </si>
  <si>
    <t>13:45:14</t>
  </si>
  <si>
    <t>20220711 13:45:19</t>
  </si>
  <si>
    <t>13:45:19</t>
  </si>
  <si>
    <t>20220711 13:45:24</t>
  </si>
  <si>
    <t>13:45:24</t>
  </si>
  <si>
    <t>20220711 13:45:29</t>
  </si>
  <si>
    <t>13:45:29</t>
  </si>
  <si>
    <t>20220711 13:45:34</t>
  </si>
  <si>
    <t>13:45:34</t>
  </si>
  <si>
    <t>20220711 13:45:39</t>
  </si>
  <si>
    <t>13:45:39</t>
  </si>
  <si>
    <t>20220711 13:45:44</t>
  </si>
  <si>
    <t>13:45:44</t>
  </si>
  <si>
    <t>20220711 13:45:49</t>
  </si>
  <si>
    <t>13:45:49</t>
  </si>
  <si>
    <t>20220711 13:45:54</t>
  </si>
  <si>
    <t>13:45:54</t>
  </si>
  <si>
    <t>20220711 13:45:59</t>
  </si>
  <si>
    <t>13:45:59</t>
  </si>
  <si>
    <t>20220711 13:46:04</t>
  </si>
  <si>
    <t>13:46:04</t>
  </si>
  <si>
    <t>20220711 13:46:08</t>
  </si>
  <si>
    <t>13:46:08</t>
  </si>
  <si>
    <t>20220711 13:46:14</t>
  </si>
  <si>
    <t>13:46:14</t>
  </si>
  <si>
    <t>20220711 13:46:18</t>
  </si>
  <si>
    <t>13:46:18</t>
  </si>
  <si>
    <t>20220711 13:46:24</t>
  </si>
  <si>
    <t>13:46:24</t>
  </si>
  <si>
    <t>20220711 13:46:29</t>
  </si>
  <si>
    <t>13:46:29</t>
  </si>
  <si>
    <t>20220711 13:46:34</t>
  </si>
  <si>
    <t>13:46:34</t>
  </si>
  <si>
    <t>20220711 13:46:39</t>
  </si>
  <si>
    <t>13:46:39</t>
  </si>
  <si>
    <t>20220711 13:46:44</t>
  </si>
  <si>
    <t>13:46:44</t>
  </si>
  <si>
    <t>20220711 13:46:49</t>
  </si>
  <si>
    <t>13:46:49</t>
  </si>
  <si>
    <t>20220711 13:46:54</t>
  </si>
  <si>
    <t>13:46:54</t>
  </si>
  <si>
    <t>20220711 13:46:59</t>
  </si>
  <si>
    <t>13:46:59</t>
  </si>
  <si>
    <t>20220711 13:47:04</t>
  </si>
  <si>
    <t>13:47:04</t>
  </si>
  <si>
    <t>20220711 13:47:09</t>
  </si>
  <si>
    <t>13:47:09</t>
  </si>
  <si>
    <t>20220711 13:47:14</t>
  </si>
  <si>
    <t>13:47:14</t>
  </si>
  <si>
    <t>20220711 13:47:19</t>
  </si>
  <si>
    <t>13:47:19</t>
  </si>
  <si>
    <t>20220711 13:47:24</t>
  </si>
  <si>
    <t>13:47:24</t>
  </si>
  <si>
    <t>20220711 13:47:29</t>
  </si>
  <si>
    <t>13:47:29</t>
  </si>
  <si>
    <t>20220711 13:47:34</t>
  </si>
  <si>
    <t>13:47:34</t>
  </si>
  <si>
    <t>20220711 13:47:39</t>
  </si>
  <si>
    <t>13:47:39</t>
  </si>
  <si>
    <t>20220711 13:47:43</t>
  </si>
  <si>
    <t>13:47:43</t>
  </si>
  <si>
    <t>20220711 13:47:49</t>
  </si>
  <si>
    <t>13:47:49</t>
  </si>
  <si>
    <t>20220711 13:47:53</t>
  </si>
  <si>
    <t>13:47:53</t>
  </si>
  <si>
    <t>20220711 13:47:59</t>
  </si>
  <si>
    <t>13:47:59</t>
  </si>
  <si>
    <t>20220711 13:48:04</t>
  </si>
  <si>
    <t>13:48:04</t>
  </si>
  <si>
    <t>20220711 13:48:09</t>
  </si>
  <si>
    <t>13:48:09</t>
  </si>
  <si>
    <t>20220711 13:48:14</t>
  </si>
  <si>
    <t>13:48:14</t>
  </si>
  <si>
    <t>20220711 13:48:19</t>
  </si>
  <si>
    <t>13:48:19</t>
  </si>
  <si>
    <t>20220711 13:48:24</t>
  </si>
  <si>
    <t>13:48:24</t>
  </si>
  <si>
    <t>20220711 13:48:29</t>
  </si>
  <si>
    <t>13:48:29</t>
  </si>
  <si>
    <t>20220711 13:48:34</t>
  </si>
  <si>
    <t>13:48:34</t>
  </si>
  <si>
    <t>20220711 13:48:39</t>
  </si>
  <si>
    <t>13:48:39</t>
  </si>
  <si>
    <t>20220711 13:48:44</t>
  </si>
  <si>
    <t>13:48:44</t>
  </si>
  <si>
    <t>20220711 13:48:49</t>
  </si>
  <si>
    <t>13:48:49</t>
  </si>
  <si>
    <t>20220711 13:48:54</t>
  </si>
  <si>
    <t>13:48:54</t>
  </si>
  <si>
    <t>20220711 13:48:59</t>
  </si>
  <si>
    <t>13:48:59</t>
  </si>
  <si>
    <t>20220711 13:49:04</t>
  </si>
  <si>
    <t>13:49:04</t>
  </si>
  <si>
    <t>20220711 13:49:09</t>
  </si>
  <si>
    <t>13:49:09</t>
  </si>
  <si>
    <t>20220711 13:49:14</t>
  </si>
  <si>
    <t>13:49:14</t>
  </si>
  <si>
    <t>20220711 13:49:19</t>
  </si>
  <si>
    <t>13:49:19</t>
  </si>
  <si>
    <t>20220711 13:49:24</t>
  </si>
  <si>
    <t>13:49:24</t>
  </si>
  <si>
    <t>20220711 13:49:28</t>
  </si>
  <si>
    <t>13:49:28</t>
  </si>
  <si>
    <t>20220711 13:49:34</t>
  </si>
  <si>
    <t>13:49:34</t>
  </si>
  <si>
    <t>20220711 13:49:38</t>
  </si>
  <si>
    <t>13:49:38</t>
  </si>
  <si>
    <t>20220711 13:49:44</t>
  </si>
  <si>
    <t>13:49:44</t>
  </si>
  <si>
    <t>20220711 13:49:48</t>
  </si>
  <si>
    <t>13:49:48</t>
  </si>
  <si>
    <t>20220711 13:49:54</t>
  </si>
  <si>
    <t>13:49:54</t>
  </si>
  <si>
    <t>20220711 13:49:59</t>
  </si>
  <si>
    <t>13:49:59</t>
  </si>
  <si>
    <t>20220711 13:50:04</t>
  </si>
  <si>
    <t>13:50:04</t>
  </si>
  <si>
    <t>20220711 13:50:09</t>
  </si>
  <si>
    <t>13:50:09</t>
  </si>
  <si>
    <t>20220711 13:50:14</t>
  </si>
  <si>
    <t>13:50:14</t>
  </si>
  <si>
    <t>20220711 13:50:19</t>
  </si>
  <si>
    <t>13:50:19</t>
  </si>
  <si>
    <t>20220711 14:18:27</t>
  </si>
  <si>
    <t>14:18:27</t>
  </si>
  <si>
    <t>arnhar_warm_p16_r1</t>
  </si>
  <si>
    <t>20220711 14:18:32</t>
  </si>
  <si>
    <t>14:18:32</t>
  </si>
  <si>
    <t>20220711 14:18:37</t>
  </si>
  <si>
    <t>14:18:37</t>
  </si>
  <si>
    <t>20220711 14:18:42</t>
  </si>
  <si>
    <t>14:18:42</t>
  </si>
  <si>
    <t>20220711 14:18:47</t>
  </si>
  <si>
    <t>14:18:47</t>
  </si>
  <si>
    <t>20220711 14:18:52</t>
  </si>
  <si>
    <t>14:18:52</t>
  </si>
  <si>
    <t>20220711 14:18:57</t>
  </si>
  <si>
    <t>14:18:57</t>
  </si>
  <si>
    <t>20220711 14:19:02</t>
  </si>
  <si>
    <t>14:19:02</t>
  </si>
  <si>
    <t>20220711 14:19:07</t>
  </si>
  <si>
    <t>14:19:07</t>
  </si>
  <si>
    <t>20220711 14:19:12</t>
  </si>
  <si>
    <t>14:19:12</t>
  </si>
  <si>
    <t>20220711 14:19:17</t>
  </si>
  <si>
    <t>14:19:17</t>
  </si>
  <si>
    <t>20220711 14:19:22</t>
  </si>
  <si>
    <t>14:19:22</t>
  </si>
  <si>
    <t>20220711 14:19:27</t>
  </si>
  <si>
    <t>14:19:27</t>
  </si>
  <si>
    <t>20220711 14:19:32</t>
  </si>
  <si>
    <t>14:19:32</t>
  </si>
  <si>
    <t>20220711 14:19:37</t>
  </si>
  <si>
    <t>14:19:37</t>
  </si>
  <si>
    <t>20220711 14:19:42</t>
  </si>
  <si>
    <t>14:19:42</t>
  </si>
  <si>
    <t>20220711 14:19:47</t>
  </si>
  <si>
    <t>14:19:47</t>
  </si>
  <si>
    <t>20220711 14:19:52</t>
  </si>
  <si>
    <t>14:19:52</t>
  </si>
  <si>
    <t>20220711 14:19:57</t>
  </si>
  <si>
    <t>14:19:57</t>
  </si>
  <si>
    <t>20220711 14:20:02</t>
  </si>
  <si>
    <t>14:20:02</t>
  </si>
  <si>
    <t>20220711 14:20:07</t>
  </si>
  <si>
    <t>14:20:07</t>
  </si>
  <si>
    <t>20220711 14:20:12</t>
  </si>
  <si>
    <t>14:20:12</t>
  </si>
  <si>
    <t>20220711 14:21:49</t>
  </si>
  <si>
    <t>14:21:49</t>
  </si>
  <si>
    <t>20220711 14:21:54</t>
  </si>
  <si>
    <t>14:21:54</t>
  </si>
  <si>
    <t>20220711 14:21:59</t>
  </si>
  <si>
    <t>14:21:59</t>
  </si>
  <si>
    <t>20220711 14:22:04</t>
  </si>
  <si>
    <t>14:22:04</t>
  </si>
  <si>
    <t>20220711 14:22:09</t>
  </si>
  <si>
    <t>14:22:09</t>
  </si>
  <si>
    <t>20220711 14:22:14</t>
  </si>
  <si>
    <t>14:22:14</t>
  </si>
  <si>
    <t>20220711 14:22:19</t>
  </si>
  <si>
    <t>14:22:19</t>
  </si>
  <si>
    <t>20220711 14:22:24</t>
  </si>
  <si>
    <t>14:22:24</t>
  </si>
  <si>
    <t>20220711 14:22:29</t>
  </si>
  <si>
    <t>14:22:29</t>
  </si>
  <si>
    <t>20220711 14:22:34</t>
  </si>
  <si>
    <t>14:22:34</t>
  </si>
  <si>
    <t>20220711 14:22:39</t>
  </si>
  <si>
    <t>14:22:39</t>
  </si>
  <si>
    <t>20220711 14:22:44</t>
  </si>
  <si>
    <t>14:22:44</t>
  </si>
  <si>
    <t>20220711 14:22:49</t>
  </si>
  <si>
    <t>14:22:49</t>
  </si>
  <si>
    <t>20220711 14:22:54</t>
  </si>
  <si>
    <t>14:22:54</t>
  </si>
  <si>
    <t>20220711 14:22:59</t>
  </si>
  <si>
    <t>14:22:59</t>
  </si>
  <si>
    <t>20220711 14:23:04</t>
  </si>
  <si>
    <t>14:23:04</t>
  </si>
  <si>
    <t>20220711 14:23:09</t>
  </si>
  <si>
    <t>14:23:09</t>
  </si>
  <si>
    <t>20220711 14:23:14</t>
  </si>
  <si>
    <t>14:23:14</t>
  </si>
  <si>
    <t>20220711 14:23:19</t>
  </si>
  <si>
    <t>14:23:19</t>
  </si>
  <si>
    <t>20220711 14:23:24</t>
  </si>
  <si>
    <t>14:23:24</t>
  </si>
  <si>
    <t>20220711 14:23:29</t>
  </si>
  <si>
    <t>14:23:29</t>
  </si>
  <si>
    <t>20220711 14:23:34</t>
  </si>
  <si>
    <t>14:23:34</t>
  </si>
  <si>
    <t>20220711 14:23:39</t>
  </si>
  <si>
    <t>14:23:39</t>
  </si>
  <si>
    <t>20220711 14:23:44</t>
  </si>
  <si>
    <t>14:23:44</t>
  </si>
  <si>
    <t>20220711 14:23:49</t>
  </si>
  <si>
    <t>14:23:49</t>
  </si>
  <si>
    <t>20220711 14:23:54</t>
  </si>
  <si>
    <t>14:23:54</t>
  </si>
  <si>
    <t>20220711 14:23:59</t>
  </si>
  <si>
    <t>14:23:59</t>
  </si>
  <si>
    <t>20220711 14:24:04</t>
  </si>
  <si>
    <t>14:24:04</t>
  </si>
  <si>
    <t>20220711 14:24:09</t>
  </si>
  <si>
    <t>14:24:09</t>
  </si>
  <si>
    <t>20220711 14:24:14</t>
  </si>
  <si>
    <t>14:24:14</t>
  </si>
  <si>
    <t>20220711 14:24:19</t>
  </si>
  <si>
    <t>14:24:19</t>
  </si>
  <si>
    <t>20220711 14:24:24</t>
  </si>
  <si>
    <t>14:24:24</t>
  </si>
  <si>
    <t>20220711 14:24:29</t>
  </si>
  <si>
    <t>14:24:29</t>
  </si>
  <si>
    <t>20220711 14:24:34</t>
  </si>
  <si>
    <t>14:24:34</t>
  </si>
  <si>
    <t>20220711 14:24:39</t>
  </si>
  <si>
    <t>14:24:39</t>
  </si>
  <si>
    <t>20220711 14:24:44</t>
  </si>
  <si>
    <t>14:24:44</t>
  </si>
  <si>
    <t>20220711 14:24:49</t>
  </si>
  <si>
    <t>14:24:49</t>
  </si>
  <si>
    <t>20220711 14:24:54</t>
  </si>
  <si>
    <t>14:24:54</t>
  </si>
  <si>
    <t>20220711 14:24:58</t>
  </si>
  <si>
    <t>14:24:58</t>
  </si>
  <si>
    <t>20220711 14:25:04</t>
  </si>
  <si>
    <t>14:25:04</t>
  </si>
  <si>
    <t>20220711 14:25:08</t>
  </si>
  <si>
    <t>14:25:08</t>
  </si>
  <si>
    <t>20220711 14:25:14</t>
  </si>
  <si>
    <t>14:25:14</t>
  </si>
  <si>
    <t>20220711 14:25:19</t>
  </si>
  <si>
    <t>14:25:19</t>
  </si>
  <si>
    <t>20220711 14:25:24</t>
  </si>
  <si>
    <t>14:25:24</t>
  </si>
  <si>
    <t>20220711 14:25:29</t>
  </si>
  <si>
    <t>14:25:29</t>
  </si>
  <si>
    <t>20220711 14:25:34</t>
  </si>
  <si>
    <t>14:25:34</t>
  </si>
  <si>
    <t>20220711 14:25:39</t>
  </si>
  <si>
    <t>14:25:39</t>
  </si>
  <si>
    <t>20220711 14:25:44</t>
  </si>
  <si>
    <t>14:25:44</t>
  </si>
  <si>
    <t>20220711 14:25:49</t>
  </si>
  <si>
    <t>14:25:49</t>
  </si>
  <si>
    <t>20220711 14:25:54</t>
  </si>
  <si>
    <t>14:25:54</t>
  </si>
  <si>
    <t>20220711 14:25:59</t>
  </si>
  <si>
    <t>14:25:59</t>
  </si>
  <si>
    <t>20220711 14:26:04</t>
  </si>
  <si>
    <t>14:26:04</t>
  </si>
  <si>
    <t>20220711 14:26:09</t>
  </si>
  <si>
    <t>14:26:09</t>
  </si>
  <si>
    <t>20220711 14:26:14</t>
  </si>
  <si>
    <t>14:26:14</t>
  </si>
  <si>
    <t>20220711 14:26:19</t>
  </si>
  <si>
    <t>14:26:19</t>
  </si>
  <si>
    <t>20220711 14:26:24</t>
  </si>
  <si>
    <t>14:26:24</t>
  </si>
  <si>
    <t>20220711 14:26:29</t>
  </si>
  <si>
    <t>14:26:29</t>
  </si>
  <si>
    <t>20220711 14:26:34</t>
  </si>
  <si>
    <t>14:26:34</t>
  </si>
  <si>
    <t>20220711 14:26:39</t>
  </si>
  <si>
    <t>14:26:39</t>
  </si>
  <si>
    <t>20220711 14:26:43</t>
  </si>
  <si>
    <t>14:26:43</t>
  </si>
  <si>
    <t>20220711 14:26:49</t>
  </si>
  <si>
    <t>14:26:49</t>
  </si>
  <si>
    <t>20220711 14:26:53</t>
  </si>
  <si>
    <t>14:26:53</t>
  </si>
  <si>
    <t>20220711 14:26:59</t>
  </si>
  <si>
    <t>14:26:59</t>
  </si>
  <si>
    <t>20220711 14:27:04</t>
  </si>
  <si>
    <t>14:27:04</t>
  </si>
  <si>
    <t>20220711 14:27:09</t>
  </si>
  <si>
    <t>14:27:09</t>
  </si>
  <si>
    <t>20220711 14:27:14</t>
  </si>
  <si>
    <t>14:27:14</t>
  </si>
  <si>
    <t>20220711 14:27:19</t>
  </si>
  <si>
    <t>14:27:19</t>
  </si>
  <si>
    <t>20220711 14:27:24</t>
  </si>
  <si>
    <t>14:27:24</t>
  </si>
  <si>
    <t>20220711 14:27:29</t>
  </si>
  <si>
    <t>14:27:29</t>
  </si>
  <si>
    <t>20220711 14:27:34</t>
  </si>
  <si>
    <t>14:27:34</t>
  </si>
  <si>
    <t>20220711 14:27:39</t>
  </si>
  <si>
    <t>14:27:39</t>
  </si>
  <si>
    <t>20220711 14:27:44</t>
  </si>
  <si>
    <t>14:27:44</t>
  </si>
  <si>
    <t>20220711 14:27:49</t>
  </si>
  <si>
    <t>14:27:49</t>
  </si>
  <si>
    <t>20220711 14:27:54</t>
  </si>
  <si>
    <t>14:27:54</t>
  </si>
  <si>
    <t>20220711 14:27:59</t>
  </si>
  <si>
    <t>14:27:59</t>
  </si>
  <si>
    <t>20220711 14:28:04</t>
  </si>
  <si>
    <t>14:28:04</t>
  </si>
  <si>
    <t>20220711 14:28:09</t>
  </si>
  <si>
    <t>14:28:09</t>
  </si>
  <si>
    <t>20220711 14:28:14</t>
  </si>
  <si>
    <t>14:28:14</t>
  </si>
  <si>
    <t>20220711 14:28:19</t>
  </si>
  <si>
    <t>14:28:19</t>
  </si>
  <si>
    <t>20220711 14:28:24</t>
  </si>
  <si>
    <t>14:28:24</t>
  </si>
  <si>
    <t>20220711 14:28:29</t>
  </si>
  <si>
    <t>14:28:29</t>
  </si>
  <si>
    <t>20220711 14:28:34</t>
  </si>
  <si>
    <t>14:28:34</t>
  </si>
  <si>
    <t>20220711 14:28:38</t>
  </si>
  <si>
    <t>14:28:38</t>
  </si>
  <si>
    <t>20220711 14:28:44</t>
  </si>
  <si>
    <t>14:28:44</t>
  </si>
  <si>
    <t>20220711 14:28:48</t>
  </si>
  <si>
    <t>14:28:48</t>
  </si>
  <si>
    <t>20220711 14:28:54</t>
  </si>
  <si>
    <t>14:28:54</t>
  </si>
  <si>
    <t>20220711 14:28:59</t>
  </si>
  <si>
    <t>14:28:59</t>
  </si>
  <si>
    <t>20220711 14:29:04</t>
  </si>
  <si>
    <t>14:29:04</t>
  </si>
  <si>
    <t>20220711 14:29:09</t>
  </si>
  <si>
    <t>14:29:09</t>
  </si>
  <si>
    <t>20220711 14:59:42</t>
  </si>
  <si>
    <t>14:59:42</t>
  </si>
  <si>
    <t>arnhar_ambient_ss3_r1</t>
  </si>
  <si>
    <t>20220711 14:59:47</t>
  </si>
  <si>
    <t>14:59:47</t>
  </si>
  <si>
    <t>20220711 14:59:52</t>
  </si>
  <si>
    <t>14:59:52</t>
  </si>
  <si>
    <t>20220711 14:59:57</t>
  </si>
  <si>
    <t>14:59:57</t>
  </si>
  <si>
    <t>20220711 15:00:02</t>
  </si>
  <si>
    <t>15:00:02</t>
  </si>
  <si>
    <t>20220711 15:00:07</t>
  </si>
  <si>
    <t>15:00:07</t>
  </si>
  <si>
    <t>20220711 15:00:12</t>
  </si>
  <si>
    <t>15:00:12</t>
  </si>
  <si>
    <t>20220711 15:00:17</t>
  </si>
  <si>
    <t>15:00:17</t>
  </si>
  <si>
    <t>20220711 15:00:22</t>
  </si>
  <si>
    <t>15:00:22</t>
  </si>
  <si>
    <t>20220711 15:00:27</t>
  </si>
  <si>
    <t>15:00:27</t>
  </si>
  <si>
    <t>20220711 15:00:32</t>
  </si>
  <si>
    <t>15:00:32</t>
  </si>
  <si>
    <t>20220711 15:00:37</t>
  </si>
  <si>
    <t>15:00:37</t>
  </si>
  <si>
    <t>20220711 15:00:42</t>
  </si>
  <si>
    <t>15:00:42</t>
  </si>
  <si>
    <t>20220711 15:00:47</t>
  </si>
  <si>
    <t>15:00:47</t>
  </si>
  <si>
    <t>20220711 15:00:52</t>
  </si>
  <si>
    <t>15:00:52</t>
  </si>
  <si>
    <t>20220711 15:00:57</t>
  </si>
  <si>
    <t>15:00:57</t>
  </si>
  <si>
    <t>20220711 15:01:02</t>
  </si>
  <si>
    <t>15:01:02</t>
  </si>
  <si>
    <t>20220711 15:01:06</t>
  </si>
  <si>
    <t>15:01:06</t>
  </si>
  <si>
    <t>20220711 15:01:12</t>
  </si>
  <si>
    <t>15:01:12</t>
  </si>
  <si>
    <t>20220711 15:01:17</t>
  </si>
  <si>
    <t>15:01:17</t>
  </si>
  <si>
    <t>20220711 15:01:22</t>
  </si>
  <si>
    <t>15:01:22</t>
  </si>
  <si>
    <t>20220711 15:01:27</t>
  </si>
  <si>
    <t>15:01:27</t>
  </si>
  <si>
    <t>20220711 15:03:04</t>
  </si>
  <si>
    <t>15:03:04</t>
  </si>
  <si>
    <t>20220711 15:03:09</t>
  </si>
  <si>
    <t>15:03:09</t>
  </si>
  <si>
    <t>20220711 15:03:14</t>
  </si>
  <si>
    <t>15:03:14</t>
  </si>
  <si>
    <t>20220711 15:03:19</t>
  </si>
  <si>
    <t>15:03:19</t>
  </si>
  <si>
    <t>20220711 15:03:24</t>
  </si>
  <si>
    <t>15:03:24</t>
  </si>
  <si>
    <t>20220711 15:03:29</t>
  </si>
  <si>
    <t>15:03:29</t>
  </si>
  <si>
    <t>20220711 15:03:34</t>
  </si>
  <si>
    <t>15:03:34</t>
  </si>
  <si>
    <t>20220711 15:03:39</t>
  </si>
  <si>
    <t>15:03:39</t>
  </si>
  <si>
    <t>20220711 15:03:44</t>
  </si>
  <si>
    <t>15:03:44</t>
  </si>
  <si>
    <t>20220711 15:03:49</t>
  </si>
  <si>
    <t>15:03:49</t>
  </si>
  <si>
    <t>20220711 15:03:54</t>
  </si>
  <si>
    <t>15:03:54</t>
  </si>
  <si>
    <t>20220711 15:03:59</t>
  </si>
  <si>
    <t>15:03:59</t>
  </si>
  <si>
    <t>20220711 15:04:04</t>
  </si>
  <si>
    <t>15:04:04</t>
  </si>
  <si>
    <t>20220711 15:04:09</t>
  </si>
  <si>
    <t>15:04:09</t>
  </si>
  <si>
    <t>20220711 15:04:14</t>
  </si>
  <si>
    <t>15:04:14</t>
  </si>
  <si>
    <t>20220711 15:04:18</t>
  </si>
  <si>
    <t>15:04:18</t>
  </si>
  <si>
    <t>20220711 15:04:24</t>
  </si>
  <si>
    <t>15:04:24</t>
  </si>
  <si>
    <t>20220711 15:04:29</t>
  </si>
  <si>
    <t>15:04:29</t>
  </si>
  <si>
    <t>20220711 15:04:34</t>
  </si>
  <si>
    <t>15:04:34</t>
  </si>
  <si>
    <t>20220711 15:04:39</t>
  </si>
  <si>
    <t>15:04:39</t>
  </si>
  <si>
    <t>20220711 15:04:44</t>
  </si>
  <si>
    <t>15:04:44</t>
  </si>
  <si>
    <t>20220711 15:04:49</t>
  </si>
  <si>
    <t>15:04:49</t>
  </si>
  <si>
    <t>20220711 15:04:54</t>
  </si>
  <si>
    <t>15:04:54</t>
  </si>
  <si>
    <t>20220711 15:04:59</t>
  </si>
  <si>
    <t>15:04:59</t>
  </si>
  <si>
    <t>20220711 15:05:04</t>
  </si>
  <si>
    <t>15:05:04</t>
  </si>
  <si>
    <t>20220711 15:05:09</t>
  </si>
  <si>
    <t>15:05:09</t>
  </si>
  <si>
    <t>20220711 15:05:14</t>
  </si>
  <si>
    <t>15:05:14</t>
  </si>
  <si>
    <t>20220711 15:05:19</t>
  </si>
  <si>
    <t>15:05:19</t>
  </si>
  <si>
    <t>20220711 15:05:24</t>
  </si>
  <si>
    <t>15:05:24</t>
  </si>
  <si>
    <t>20220711 15:05:29</t>
  </si>
  <si>
    <t>15:05:29</t>
  </si>
  <si>
    <t>20220711 15:05:34</t>
  </si>
  <si>
    <t>15:05:34</t>
  </si>
  <si>
    <t>20220711 15:05:39</t>
  </si>
  <si>
    <t>15:05:39</t>
  </si>
  <si>
    <t>20220711 15:05:44</t>
  </si>
  <si>
    <t>15:05:44</t>
  </si>
  <si>
    <t>20220711 15:05:49</t>
  </si>
  <si>
    <t>15:05:49</t>
  </si>
  <si>
    <t>20220711 15:05:53</t>
  </si>
  <si>
    <t>15:05:53</t>
  </si>
  <si>
    <t>20220711 15:05:59</t>
  </si>
  <si>
    <t>15:05:59</t>
  </si>
  <si>
    <t>20220711 15:06:03</t>
  </si>
  <si>
    <t>15:06:03</t>
  </si>
  <si>
    <t>20220711 15:06:09</t>
  </si>
  <si>
    <t>15:06:09</t>
  </si>
  <si>
    <t>20220711 15:06:14</t>
  </si>
  <si>
    <t>15:06:14</t>
  </si>
  <si>
    <t>20220711 15:06:19</t>
  </si>
  <si>
    <t>15:06:19</t>
  </si>
  <si>
    <t>20220711 15:06:24</t>
  </si>
  <si>
    <t>15:06:24</t>
  </si>
  <si>
    <t>20220711 15:06:29</t>
  </si>
  <si>
    <t>15:06:29</t>
  </si>
  <si>
    <t>20220711 15:06:34</t>
  </si>
  <si>
    <t>15:06:34</t>
  </si>
  <si>
    <t>20220711 15:06:39</t>
  </si>
  <si>
    <t>15:06:39</t>
  </si>
  <si>
    <t>20220711 15:06:44</t>
  </si>
  <si>
    <t>15:06:44</t>
  </si>
  <si>
    <t>20220711 15:06:49</t>
  </si>
  <si>
    <t>15:06:49</t>
  </si>
  <si>
    <t>20220711 15:06:54</t>
  </si>
  <si>
    <t>15:06:54</t>
  </si>
  <si>
    <t>20220711 15:06:59</t>
  </si>
  <si>
    <t>15:06:59</t>
  </si>
  <si>
    <t>20220711 15:07:04</t>
  </si>
  <si>
    <t>15:07:04</t>
  </si>
  <si>
    <t>20220711 15:07:09</t>
  </si>
  <si>
    <t>15:07:09</t>
  </si>
  <si>
    <t>20220711 15:07:14</t>
  </si>
  <si>
    <t>15:07:14</t>
  </si>
  <si>
    <t>20220711 15:07:19</t>
  </si>
  <si>
    <t>15:07:19</t>
  </si>
  <si>
    <t>20220711 15:07:24</t>
  </si>
  <si>
    <t>15:07:24</t>
  </si>
  <si>
    <t>20220711 15:07:29</t>
  </si>
  <si>
    <t>15:07:29</t>
  </si>
  <si>
    <t>20220711 15:07:34</t>
  </si>
  <si>
    <t>15:07:34</t>
  </si>
  <si>
    <t>20220711 15:07:38</t>
  </si>
  <si>
    <t>15:07:38</t>
  </si>
  <si>
    <t>20220711 15:07:44</t>
  </si>
  <si>
    <t>15:07:44</t>
  </si>
  <si>
    <t>20220711 15:07:48</t>
  </si>
  <si>
    <t>15:07:48</t>
  </si>
  <si>
    <t>20220711 15:07:54</t>
  </si>
  <si>
    <t>15:07:54</t>
  </si>
  <si>
    <t>20220711 15:07:59</t>
  </si>
  <si>
    <t>15:07:59</t>
  </si>
  <si>
    <t>20220711 15:08:04</t>
  </si>
  <si>
    <t>15:08:04</t>
  </si>
  <si>
    <t>20220711 15:08:09</t>
  </si>
  <si>
    <t>15:08:09</t>
  </si>
  <si>
    <t>20220711 15:08:14</t>
  </si>
  <si>
    <t>15:08:14</t>
  </si>
  <si>
    <t>20220711 15:08:19</t>
  </si>
  <si>
    <t>15:08:19</t>
  </si>
  <si>
    <t>20220711 15:08:24</t>
  </si>
  <si>
    <t>15:08:24</t>
  </si>
  <si>
    <t>20220711 15:08:29</t>
  </si>
  <si>
    <t>15:08:29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</si>
</sst>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126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 t="s">
        <v>23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0</v>
      </c>
      <c r="D7">
        <v>0</v>
      </c>
      <c r="E7">
        <v>1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349</v>
      </c>
      <c r="FI16" t="s">
        <v>348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1657553095.1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1657553087.1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428.810368593074</v>
      </c>
      <c r="AK17">
        <v>419.984284848485</v>
      </c>
      <c r="AL17">
        <v>-0.0070383178726349</v>
      </c>
      <c r="AM17">
        <v>63.98</v>
      </c>
      <c r="AN17">
        <f>(AP17 - AO17 + BO17*1E3/(8.314*(BQ17+273.15)) * AR17/BN17 * AQ17) * BN17/(100*BB17) * 1000/(1000 - AP17)</f>
        <v>0</v>
      </c>
      <c r="AO17">
        <v>20.9835172411446</v>
      </c>
      <c r="AP17">
        <v>23.1922266666667</v>
      </c>
      <c r="AQ17">
        <v>-0.000266101678697346</v>
      </c>
      <c r="AR17">
        <v>77.480207008177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4</v>
      </c>
      <c r="BC17">
        <v>0.5</v>
      </c>
      <c r="BD17" t="s">
        <v>355</v>
      </c>
      <c r="BE17">
        <v>2</v>
      </c>
      <c r="BF17" t="b">
        <v>1</v>
      </c>
      <c r="BG17">
        <v>1657553087.1</v>
      </c>
      <c r="BH17">
        <v>410.319548387097</v>
      </c>
      <c r="BI17">
        <v>419.832225806452</v>
      </c>
      <c r="BJ17">
        <v>23.1932516129032</v>
      </c>
      <c r="BK17">
        <v>20.9833451612903</v>
      </c>
      <c r="BL17">
        <v>400.981</v>
      </c>
      <c r="BM17">
        <v>22.8302903225806</v>
      </c>
      <c r="BN17">
        <v>499.983483870968</v>
      </c>
      <c r="BO17">
        <v>67.9733387096774</v>
      </c>
      <c r="BP17">
        <v>0.0370251709677419</v>
      </c>
      <c r="BQ17">
        <v>24.8281193548387</v>
      </c>
      <c r="BR17">
        <v>25.0126193548387</v>
      </c>
      <c r="BS17">
        <v>999.9</v>
      </c>
      <c r="BT17">
        <v>0</v>
      </c>
      <c r="BU17">
        <v>0</v>
      </c>
      <c r="BV17">
        <v>9994.83870967742</v>
      </c>
      <c r="BW17">
        <v>0</v>
      </c>
      <c r="BX17">
        <v>748.519129032258</v>
      </c>
      <c r="BY17">
        <v>-9.51276741935484</v>
      </c>
      <c r="BZ17">
        <v>420.062096774194</v>
      </c>
      <c r="CA17">
        <v>428.830612903226</v>
      </c>
      <c r="CB17">
        <v>2.20991451612903</v>
      </c>
      <c r="CC17">
        <v>419.832225806452</v>
      </c>
      <c r="CD17">
        <v>20.9833451612903</v>
      </c>
      <c r="CE17">
        <v>1.57652322580645</v>
      </c>
      <c r="CF17">
        <v>1.42630774193548</v>
      </c>
      <c r="CG17">
        <v>13.7312258064516</v>
      </c>
      <c r="CH17">
        <v>12.2002516129032</v>
      </c>
      <c r="CI17">
        <v>2000.01741935484</v>
      </c>
      <c r="CJ17">
        <v>0.980003387096775</v>
      </c>
      <c r="CK17">
        <v>0.0199964290322581</v>
      </c>
      <c r="CL17">
        <v>0</v>
      </c>
      <c r="CM17">
        <v>2.18651290322581</v>
      </c>
      <c r="CN17">
        <v>0</v>
      </c>
      <c r="CO17">
        <v>9140.85483870968</v>
      </c>
      <c r="CP17">
        <v>17300.3161290323</v>
      </c>
      <c r="CQ17">
        <v>38.657</v>
      </c>
      <c r="CR17">
        <v>39.562</v>
      </c>
      <c r="CS17">
        <v>38.6087419354839</v>
      </c>
      <c r="CT17">
        <v>37.887</v>
      </c>
      <c r="CU17">
        <v>37.937</v>
      </c>
      <c r="CV17">
        <v>1960.02774193548</v>
      </c>
      <c r="CW17">
        <v>39.9896774193548</v>
      </c>
      <c r="CX17">
        <v>0</v>
      </c>
      <c r="CY17">
        <v>1657553066.7</v>
      </c>
      <c r="CZ17">
        <v>0</v>
      </c>
      <c r="DA17">
        <v>1657551629</v>
      </c>
      <c r="DB17" t="s">
        <v>356</v>
      </c>
      <c r="DC17">
        <v>1657551626.5</v>
      </c>
      <c r="DD17">
        <v>1657551629</v>
      </c>
      <c r="DE17">
        <v>1</v>
      </c>
      <c r="DF17">
        <v>0.403</v>
      </c>
      <c r="DG17">
        <v>0.009</v>
      </c>
      <c r="DH17">
        <v>9.41</v>
      </c>
      <c r="DI17">
        <v>0.087</v>
      </c>
      <c r="DJ17">
        <v>417</v>
      </c>
      <c r="DK17">
        <v>17</v>
      </c>
      <c r="DL17">
        <v>1.61</v>
      </c>
      <c r="DM17">
        <v>0.59</v>
      </c>
      <c r="DN17">
        <v>-9.50763317073171</v>
      </c>
      <c r="DO17">
        <v>-0.255231637630689</v>
      </c>
      <c r="DP17">
        <v>0.0937813560034665</v>
      </c>
      <c r="DQ17">
        <v>0</v>
      </c>
      <c r="DR17">
        <v>2.20757902439024</v>
      </c>
      <c r="DS17">
        <v>0.0337202090592294</v>
      </c>
      <c r="DT17">
        <v>0.00588278505673934</v>
      </c>
      <c r="DU17">
        <v>1</v>
      </c>
      <c r="DV17">
        <v>1</v>
      </c>
      <c r="DW17">
        <v>2</v>
      </c>
      <c r="DX17" t="s">
        <v>357</v>
      </c>
      <c r="DY17">
        <v>2.9751</v>
      </c>
      <c r="DZ17">
        <v>2.69143</v>
      </c>
      <c r="EA17">
        <v>0.0673202</v>
      </c>
      <c r="EB17">
        <v>0.069859</v>
      </c>
      <c r="EC17">
        <v>0.0772268</v>
      </c>
      <c r="ED17">
        <v>0.072593</v>
      </c>
      <c r="EE17">
        <v>36450.9</v>
      </c>
      <c r="EF17">
        <v>39724.5</v>
      </c>
      <c r="EG17">
        <v>35408.2</v>
      </c>
      <c r="EH17">
        <v>38724.2</v>
      </c>
      <c r="EI17">
        <v>46301.9</v>
      </c>
      <c r="EJ17">
        <v>51858.5</v>
      </c>
      <c r="EK17">
        <v>55298.1</v>
      </c>
      <c r="EL17">
        <v>62096.4</v>
      </c>
      <c r="EM17">
        <v>2.0062</v>
      </c>
      <c r="EN17">
        <v>2.2112</v>
      </c>
      <c r="EO17">
        <v>0.0939965</v>
      </c>
      <c r="EP17">
        <v>0</v>
      </c>
      <c r="EQ17">
        <v>23.4593</v>
      </c>
      <c r="ER17">
        <v>999.9</v>
      </c>
      <c r="ES17">
        <v>62.245</v>
      </c>
      <c r="ET17">
        <v>22.306</v>
      </c>
      <c r="EU17">
        <v>24.7562</v>
      </c>
      <c r="EV17">
        <v>52.3592</v>
      </c>
      <c r="EW17">
        <v>36.7588</v>
      </c>
      <c r="EX17">
        <v>2</v>
      </c>
      <c r="EY17">
        <v>-0.192927</v>
      </c>
      <c r="EZ17">
        <v>1.52706</v>
      </c>
      <c r="FA17">
        <v>20.1427</v>
      </c>
      <c r="FB17">
        <v>5.19932</v>
      </c>
      <c r="FC17">
        <v>12.0052</v>
      </c>
      <c r="FD17">
        <v>4.9756</v>
      </c>
      <c r="FE17">
        <v>3.293</v>
      </c>
      <c r="FF17">
        <v>9999</v>
      </c>
      <c r="FG17">
        <v>9999</v>
      </c>
      <c r="FH17">
        <v>587.2</v>
      </c>
      <c r="FI17">
        <v>9999</v>
      </c>
      <c r="FJ17">
        <v>1.86279</v>
      </c>
      <c r="FK17">
        <v>1.86786</v>
      </c>
      <c r="FL17">
        <v>1.86765</v>
      </c>
      <c r="FM17">
        <v>1.86868</v>
      </c>
      <c r="FN17">
        <v>1.86957</v>
      </c>
      <c r="FO17">
        <v>1.86569</v>
      </c>
      <c r="FP17">
        <v>1.86676</v>
      </c>
      <c r="FQ17">
        <v>1.86813</v>
      </c>
      <c r="FR17">
        <v>5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9.338</v>
      </c>
      <c r="GF17">
        <v>0.3627</v>
      </c>
      <c r="GG17">
        <v>5.50701486060513</v>
      </c>
      <c r="GH17">
        <v>0.00975774962471433</v>
      </c>
      <c r="GI17">
        <v>-4.86167925919439e-07</v>
      </c>
      <c r="GJ17">
        <v>-4.7315034107036e-11</v>
      </c>
      <c r="GK17">
        <v>-0.047501356017568</v>
      </c>
      <c r="GL17">
        <v>-0.027595818264672</v>
      </c>
      <c r="GM17">
        <v>0.00242754527864867</v>
      </c>
      <c r="GN17">
        <v>-1.88918235972953e-05</v>
      </c>
      <c r="GO17">
        <v>-2</v>
      </c>
      <c r="GP17">
        <v>2105</v>
      </c>
      <c r="GQ17">
        <v>1</v>
      </c>
      <c r="GR17">
        <v>22</v>
      </c>
      <c r="GS17">
        <v>24.5</v>
      </c>
      <c r="GT17">
        <v>24.4</v>
      </c>
      <c r="GU17">
        <v>1.33667</v>
      </c>
      <c r="GV17">
        <v>2.57568</v>
      </c>
      <c r="GW17">
        <v>2.24854</v>
      </c>
      <c r="GX17">
        <v>2.82227</v>
      </c>
      <c r="GY17">
        <v>1.99585</v>
      </c>
      <c r="GZ17">
        <v>2.37427</v>
      </c>
      <c r="HA17">
        <v>29.3464</v>
      </c>
      <c r="HB17">
        <v>15.9007</v>
      </c>
      <c r="HC17">
        <v>18</v>
      </c>
      <c r="HD17">
        <v>494.972</v>
      </c>
      <c r="HE17">
        <v>635.895</v>
      </c>
      <c r="HF17">
        <v>20.253</v>
      </c>
      <c r="HG17">
        <v>24.7509</v>
      </c>
      <c r="HH17">
        <v>30.0012</v>
      </c>
      <c r="HI17">
        <v>24.5458</v>
      </c>
      <c r="HJ17">
        <v>24.4603</v>
      </c>
      <c r="HK17">
        <v>26.6827</v>
      </c>
      <c r="HL17">
        <v>18.476</v>
      </c>
      <c r="HM17">
        <v>100</v>
      </c>
      <c r="HN17">
        <v>20.2291</v>
      </c>
      <c r="HO17">
        <v>412.921</v>
      </c>
      <c r="HP17">
        <v>21.0101</v>
      </c>
      <c r="HQ17">
        <v>102.616</v>
      </c>
      <c r="HR17">
        <v>103.371</v>
      </c>
    </row>
    <row r="18" spans="1:226">
      <c r="A18">
        <v>2</v>
      </c>
      <c r="B18">
        <v>1657553100.1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1657553092.25517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426.771457038528</v>
      </c>
      <c r="AK18">
        <v>419.092290909091</v>
      </c>
      <c r="AL18">
        <v>-0.300400519480523</v>
      </c>
      <c r="AM18">
        <v>63.98</v>
      </c>
      <c r="AN18">
        <f>(AP18 - AO18 + BO18*1E3/(8.314*(BQ18+273.15)) * AR18/BN18 * AQ18) * BN18/(100*BB18) * 1000/(1000 - AP18)</f>
        <v>0</v>
      </c>
      <c r="AO18">
        <v>20.9843482610439</v>
      </c>
      <c r="AP18">
        <v>23.1897303030303</v>
      </c>
      <c r="AQ18">
        <v>-0.000768410661548654</v>
      </c>
      <c r="AR18">
        <v>77.480207008177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4</v>
      </c>
      <c r="BC18">
        <v>0.5</v>
      </c>
      <c r="BD18" t="s">
        <v>355</v>
      </c>
      <c r="BE18">
        <v>2</v>
      </c>
      <c r="BF18" t="b">
        <v>1</v>
      </c>
      <c r="BG18">
        <v>1657553092.25517</v>
      </c>
      <c r="BH18">
        <v>410.196551724138</v>
      </c>
      <c r="BI18">
        <v>419.091137931034</v>
      </c>
      <c r="BJ18">
        <v>23.192775862069</v>
      </c>
      <c r="BK18">
        <v>20.9836862068966</v>
      </c>
      <c r="BL18">
        <v>400.859103448276</v>
      </c>
      <c r="BM18">
        <v>22.8298517241379</v>
      </c>
      <c r="BN18">
        <v>499.997896551724</v>
      </c>
      <c r="BO18">
        <v>67.9725344827586</v>
      </c>
      <c r="BP18">
        <v>0.0369510103448276</v>
      </c>
      <c r="BQ18">
        <v>24.8297586206897</v>
      </c>
      <c r="BR18">
        <v>25.0130172413793</v>
      </c>
      <c r="BS18">
        <v>999.9</v>
      </c>
      <c r="BT18">
        <v>0</v>
      </c>
      <c r="BU18">
        <v>0</v>
      </c>
      <c r="BV18">
        <v>10003.9655172414</v>
      </c>
      <c r="BW18">
        <v>0</v>
      </c>
      <c r="BX18">
        <v>752.94575862069</v>
      </c>
      <c r="BY18">
        <v>-8.89464655172414</v>
      </c>
      <c r="BZ18">
        <v>419.936068965517</v>
      </c>
      <c r="CA18">
        <v>428.073793103448</v>
      </c>
      <c r="CB18">
        <v>2.20910172413793</v>
      </c>
      <c r="CC18">
        <v>419.091137931034</v>
      </c>
      <c r="CD18">
        <v>20.9836862068966</v>
      </c>
      <c r="CE18">
        <v>1.57647310344828</v>
      </c>
      <c r="CF18">
        <v>1.42631413793103</v>
      </c>
      <c r="CG18">
        <v>13.7307275862069</v>
      </c>
      <c r="CH18">
        <v>12.2003206896552</v>
      </c>
      <c r="CI18">
        <v>1999.99103448276</v>
      </c>
      <c r="CJ18">
        <v>0.980001896551724</v>
      </c>
      <c r="CK18">
        <v>0.0199980103448276</v>
      </c>
      <c r="CL18">
        <v>0</v>
      </c>
      <c r="CM18">
        <v>2.17962413793103</v>
      </c>
      <c r="CN18">
        <v>0</v>
      </c>
      <c r="CO18">
        <v>9137.29344827586</v>
      </c>
      <c r="CP18">
        <v>17300.075862069</v>
      </c>
      <c r="CQ18">
        <v>38.6656206896552</v>
      </c>
      <c r="CR18">
        <v>39.562</v>
      </c>
      <c r="CS18">
        <v>38.603275862069</v>
      </c>
      <c r="CT18">
        <v>37.8835517241379</v>
      </c>
      <c r="CU18">
        <v>37.937</v>
      </c>
      <c r="CV18">
        <v>1959.99862068965</v>
      </c>
      <c r="CW18">
        <v>39.9924137931034</v>
      </c>
      <c r="CX18">
        <v>0</v>
      </c>
      <c r="CY18">
        <v>1657553072.1</v>
      </c>
      <c r="CZ18">
        <v>0</v>
      </c>
      <c r="DA18">
        <v>1657551629</v>
      </c>
      <c r="DB18" t="s">
        <v>356</v>
      </c>
      <c r="DC18">
        <v>1657551626.5</v>
      </c>
      <c r="DD18">
        <v>1657551629</v>
      </c>
      <c r="DE18">
        <v>1</v>
      </c>
      <c r="DF18">
        <v>0.403</v>
      </c>
      <c r="DG18">
        <v>0.009</v>
      </c>
      <c r="DH18">
        <v>9.41</v>
      </c>
      <c r="DI18">
        <v>0.087</v>
      </c>
      <c r="DJ18">
        <v>417</v>
      </c>
      <c r="DK18">
        <v>17</v>
      </c>
      <c r="DL18">
        <v>1.61</v>
      </c>
      <c r="DM18">
        <v>0.59</v>
      </c>
      <c r="DN18">
        <v>-9.17062425</v>
      </c>
      <c r="DO18">
        <v>5.28910637898688</v>
      </c>
      <c r="DP18">
        <v>0.914273498724226</v>
      </c>
      <c r="DQ18">
        <v>0</v>
      </c>
      <c r="DR18">
        <v>2.20913775</v>
      </c>
      <c r="DS18">
        <v>-0.00885714821764396</v>
      </c>
      <c r="DT18">
        <v>0.00409039453323273</v>
      </c>
      <c r="DU18">
        <v>1</v>
      </c>
      <c r="DV18">
        <v>1</v>
      </c>
      <c r="DW18">
        <v>2</v>
      </c>
      <c r="DX18" t="s">
        <v>357</v>
      </c>
      <c r="DY18">
        <v>2.9757</v>
      </c>
      <c r="DZ18">
        <v>2.69014</v>
      </c>
      <c r="EA18">
        <v>0.0671562</v>
      </c>
      <c r="EB18">
        <v>0.0690391</v>
      </c>
      <c r="EC18">
        <v>0.0772249</v>
      </c>
      <c r="ED18">
        <v>0.0725919</v>
      </c>
      <c r="EE18">
        <v>36456.6</v>
      </c>
      <c r="EF18">
        <v>39758.9</v>
      </c>
      <c r="EG18">
        <v>35407.6</v>
      </c>
      <c r="EH18">
        <v>38723.6</v>
      </c>
      <c r="EI18">
        <v>46302.1</v>
      </c>
      <c r="EJ18">
        <v>51857.5</v>
      </c>
      <c r="EK18">
        <v>55298.2</v>
      </c>
      <c r="EL18">
        <v>62095.2</v>
      </c>
      <c r="EM18">
        <v>2.0066</v>
      </c>
      <c r="EN18">
        <v>2.2106</v>
      </c>
      <c r="EO18">
        <v>0.0931025</v>
      </c>
      <c r="EP18">
        <v>0</v>
      </c>
      <c r="EQ18">
        <v>23.4593</v>
      </c>
      <c r="ER18">
        <v>999.9</v>
      </c>
      <c r="ES18">
        <v>62.221</v>
      </c>
      <c r="ET18">
        <v>22.336</v>
      </c>
      <c r="EU18">
        <v>24.7931</v>
      </c>
      <c r="EV18">
        <v>52.4292</v>
      </c>
      <c r="EW18">
        <v>36.6466</v>
      </c>
      <c r="EX18">
        <v>2</v>
      </c>
      <c r="EY18">
        <v>-0.192683</v>
      </c>
      <c r="EZ18">
        <v>1.48397</v>
      </c>
      <c r="FA18">
        <v>20.143</v>
      </c>
      <c r="FB18">
        <v>5.19932</v>
      </c>
      <c r="FC18">
        <v>12.0052</v>
      </c>
      <c r="FD18">
        <v>4.9752</v>
      </c>
      <c r="FE18">
        <v>3.293</v>
      </c>
      <c r="FF18">
        <v>9999</v>
      </c>
      <c r="FG18">
        <v>9999</v>
      </c>
      <c r="FH18">
        <v>587.2</v>
      </c>
      <c r="FI18">
        <v>9999</v>
      </c>
      <c r="FJ18">
        <v>1.86279</v>
      </c>
      <c r="FK18">
        <v>1.86783</v>
      </c>
      <c r="FL18">
        <v>1.86762</v>
      </c>
      <c r="FM18">
        <v>1.86868</v>
      </c>
      <c r="FN18">
        <v>1.86957</v>
      </c>
      <c r="FO18">
        <v>1.86569</v>
      </c>
      <c r="FP18">
        <v>1.86676</v>
      </c>
      <c r="FQ18">
        <v>1.86813</v>
      </c>
      <c r="FR18">
        <v>5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9.327</v>
      </c>
      <c r="GF18">
        <v>0.3628</v>
      </c>
      <c r="GG18">
        <v>5.50701486060513</v>
      </c>
      <c r="GH18">
        <v>0.00975774962471433</v>
      </c>
      <c r="GI18">
        <v>-4.86167925919439e-07</v>
      </c>
      <c r="GJ18">
        <v>-4.7315034107036e-11</v>
      </c>
      <c r="GK18">
        <v>-0.047501356017568</v>
      </c>
      <c r="GL18">
        <v>-0.027595818264672</v>
      </c>
      <c r="GM18">
        <v>0.00242754527864867</v>
      </c>
      <c r="GN18">
        <v>-1.88918235972953e-05</v>
      </c>
      <c r="GO18">
        <v>-2</v>
      </c>
      <c r="GP18">
        <v>2105</v>
      </c>
      <c r="GQ18">
        <v>1</v>
      </c>
      <c r="GR18">
        <v>22</v>
      </c>
      <c r="GS18">
        <v>24.6</v>
      </c>
      <c r="GT18">
        <v>24.5</v>
      </c>
      <c r="GU18">
        <v>1.31104</v>
      </c>
      <c r="GV18">
        <v>2.58179</v>
      </c>
      <c r="GW18">
        <v>2.24854</v>
      </c>
      <c r="GX18">
        <v>2.82227</v>
      </c>
      <c r="GY18">
        <v>1.99585</v>
      </c>
      <c r="GZ18">
        <v>2.37305</v>
      </c>
      <c r="HA18">
        <v>29.3464</v>
      </c>
      <c r="HB18">
        <v>15.9007</v>
      </c>
      <c r="HC18">
        <v>18</v>
      </c>
      <c r="HD18">
        <v>495.315</v>
      </c>
      <c r="HE18">
        <v>635.525</v>
      </c>
      <c r="HF18">
        <v>20.2283</v>
      </c>
      <c r="HG18">
        <v>24.7571</v>
      </c>
      <c r="HH18">
        <v>30.0006</v>
      </c>
      <c r="HI18">
        <v>24.5548</v>
      </c>
      <c r="HJ18">
        <v>24.4693</v>
      </c>
      <c r="HK18">
        <v>26.2057</v>
      </c>
      <c r="HL18">
        <v>18.476</v>
      </c>
      <c r="HM18">
        <v>100</v>
      </c>
      <c r="HN18">
        <v>20.2247</v>
      </c>
      <c r="HO18">
        <v>399.447</v>
      </c>
      <c r="HP18">
        <v>21.0101</v>
      </c>
      <c r="HQ18">
        <v>102.616</v>
      </c>
      <c r="HR18">
        <v>103.369</v>
      </c>
    </row>
    <row r="19" spans="1:226">
      <c r="A19">
        <v>3</v>
      </c>
      <c r="B19">
        <v>1657553105.1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1657553097.33214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415.939001189611</v>
      </c>
      <c r="AK19">
        <v>412.76736969697</v>
      </c>
      <c r="AL19">
        <v>-1.46586458874464</v>
      </c>
      <c r="AM19">
        <v>63.98</v>
      </c>
      <c r="AN19">
        <f>(AP19 - AO19 + BO19*1E3/(8.314*(BQ19+273.15)) * AR19/BN19 * AQ19) * BN19/(100*BB19) * 1000/(1000 - AP19)</f>
        <v>0</v>
      </c>
      <c r="AO19">
        <v>20.9863146743743</v>
      </c>
      <c r="AP19">
        <v>23.18848</v>
      </c>
      <c r="AQ19">
        <v>-0.000179937137791853</v>
      </c>
      <c r="AR19">
        <v>77.480207008177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4</v>
      </c>
      <c r="BC19">
        <v>0.5</v>
      </c>
      <c r="BD19" t="s">
        <v>355</v>
      </c>
      <c r="BE19">
        <v>2</v>
      </c>
      <c r="BF19" t="b">
        <v>1</v>
      </c>
      <c r="BG19">
        <v>1657553097.33214</v>
      </c>
      <c r="BH19">
        <v>408.840357142857</v>
      </c>
      <c r="BI19">
        <v>414.975464285714</v>
      </c>
      <c r="BJ19">
        <v>23.1917071428571</v>
      </c>
      <c r="BK19">
        <v>20.9851857142857</v>
      </c>
      <c r="BL19">
        <v>399.515571428571</v>
      </c>
      <c r="BM19">
        <v>22.8288428571429</v>
      </c>
      <c r="BN19">
        <v>499.981714285714</v>
      </c>
      <c r="BO19">
        <v>67.9716785714286</v>
      </c>
      <c r="BP19">
        <v>0.0368882321428571</v>
      </c>
      <c r="BQ19">
        <v>24.8298</v>
      </c>
      <c r="BR19">
        <v>25.007</v>
      </c>
      <c r="BS19">
        <v>999.9</v>
      </c>
      <c r="BT19">
        <v>0</v>
      </c>
      <c r="BU19">
        <v>0</v>
      </c>
      <c r="BV19">
        <v>10002.1428571429</v>
      </c>
      <c r="BW19">
        <v>0</v>
      </c>
      <c r="BX19">
        <v>758.639571428571</v>
      </c>
      <c r="BY19">
        <v>-6.13515985714286</v>
      </c>
      <c r="BZ19">
        <v>418.54725</v>
      </c>
      <c r="CA19">
        <v>423.870571428571</v>
      </c>
      <c r="CB19">
        <v>2.20652571428571</v>
      </c>
      <c r="CC19">
        <v>414.975464285714</v>
      </c>
      <c r="CD19">
        <v>20.9851857142857</v>
      </c>
      <c r="CE19">
        <v>1.57638035714286</v>
      </c>
      <c r="CF19">
        <v>1.42639821428571</v>
      </c>
      <c r="CG19">
        <v>13.7298285714286</v>
      </c>
      <c r="CH19">
        <v>12.2012178571429</v>
      </c>
      <c r="CI19">
        <v>1999.99428571429</v>
      </c>
      <c r="CJ19">
        <v>0.980003285714286</v>
      </c>
      <c r="CK19">
        <v>0.0199965178571429</v>
      </c>
      <c r="CL19">
        <v>0</v>
      </c>
      <c r="CM19">
        <v>2.23763928571429</v>
      </c>
      <c r="CN19">
        <v>0</v>
      </c>
      <c r="CO19">
        <v>9136.57464285714</v>
      </c>
      <c r="CP19">
        <v>17300.1214285714</v>
      </c>
      <c r="CQ19">
        <v>38.6626428571429</v>
      </c>
      <c r="CR19">
        <v>39.562</v>
      </c>
      <c r="CS19">
        <v>38.58675</v>
      </c>
      <c r="CT19">
        <v>37.8882857142857</v>
      </c>
      <c r="CU19">
        <v>37.937</v>
      </c>
      <c r="CV19">
        <v>1960.00464285714</v>
      </c>
      <c r="CW19">
        <v>39.9896428571429</v>
      </c>
      <c r="CX19">
        <v>0</v>
      </c>
      <c r="CY19">
        <v>1657553076.9</v>
      </c>
      <c r="CZ19">
        <v>0</v>
      </c>
      <c r="DA19">
        <v>1657551629</v>
      </c>
      <c r="DB19" t="s">
        <v>356</v>
      </c>
      <c r="DC19">
        <v>1657551626.5</v>
      </c>
      <c r="DD19">
        <v>1657551629</v>
      </c>
      <c r="DE19">
        <v>1</v>
      </c>
      <c r="DF19">
        <v>0.403</v>
      </c>
      <c r="DG19">
        <v>0.009</v>
      </c>
      <c r="DH19">
        <v>9.41</v>
      </c>
      <c r="DI19">
        <v>0.087</v>
      </c>
      <c r="DJ19">
        <v>417</v>
      </c>
      <c r="DK19">
        <v>17</v>
      </c>
      <c r="DL19">
        <v>1.61</v>
      </c>
      <c r="DM19">
        <v>0.59</v>
      </c>
      <c r="DN19">
        <v>-7.09397258536585</v>
      </c>
      <c r="DO19">
        <v>30.6767657979094</v>
      </c>
      <c r="DP19">
        <v>3.53883133046054</v>
      </c>
      <c r="DQ19">
        <v>0</v>
      </c>
      <c r="DR19">
        <v>2.20753463414634</v>
      </c>
      <c r="DS19">
        <v>-0.0306022996515683</v>
      </c>
      <c r="DT19">
        <v>0.00498585467270868</v>
      </c>
      <c r="DU19">
        <v>1</v>
      </c>
      <c r="DV19">
        <v>1</v>
      </c>
      <c r="DW19">
        <v>2</v>
      </c>
      <c r="DX19" t="s">
        <v>357</v>
      </c>
      <c r="DY19">
        <v>2.9752</v>
      </c>
      <c r="DZ19">
        <v>2.69089</v>
      </c>
      <c r="EA19">
        <v>0.0662854</v>
      </c>
      <c r="EB19">
        <v>0.0673943</v>
      </c>
      <c r="EC19">
        <v>0.0772295</v>
      </c>
      <c r="ED19">
        <v>0.0726011</v>
      </c>
      <c r="EE19">
        <v>36490.7</v>
      </c>
      <c r="EF19">
        <v>39828.7</v>
      </c>
      <c r="EG19">
        <v>35407.8</v>
      </c>
      <c r="EH19">
        <v>38723.3</v>
      </c>
      <c r="EI19">
        <v>46301.3</v>
      </c>
      <c r="EJ19">
        <v>51856.7</v>
      </c>
      <c r="EK19">
        <v>55297.5</v>
      </c>
      <c r="EL19">
        <v>62095</v>
      </c>
      <c r="EM19">
        <v>2.0072</v>
      </c>
      <c r="EN19">
        <v>2.2108</v>
      </c>
      <c r="EO19">
        <v>0.0952482</v>
      </c>
      <c r="EP19">
        <v>0</v>
      </c>
      <c r="EQ19">
        <v>23.4573</v>
      </c>
      <c r="ER19">
        <v>999.9</v>
      </c>
      <c r="ES19">
        <v>62.196</v>
      </c>
      <c r="ET19">
        <v>22.336</v>
      </c>
      <c r="EU19">
        <v>24.7831</v>
      </c>
      <c r="EV19">
        <v>52.3492</v>
      </c>
      <c r="EW19">
        <v>36.6987</v>
      </c>
      <c r="EX19">
        <v>2</v>
      </c>
      <c r="EY19">
        <v>-0.192317</v>
      </c>
      <c r="EZ19">
        <v>1.37124</v>
      </c>
      <c r="FA19">
        <v>20.1435</v>
      </c>
      <c r="FB19">
        <v>5.19932</v>
      </c>
      <c r="FC19">
        <v>12.004</v>
      </c>
      <c r="FD19">
        <v>4.976</v>
      </c>
      <c r="FE19">
        <v>3.293</v>
      </c>
      <c r="FF19">
        <v>9999</v>
      </c>
      <c r="FG19">
        <v>9999</v>
      </c>
      <c r="FH19">
        <v>587.2</v>
      </c>
      <c r="FI19">
        <v>9999</v>
      </c>
      <c r="FJ19">
        <v>1.86279</v>
      </c>
      <c r="FK19">
        <v>1.86783</v>
      </c>
      <c r="FL19">
        <v>1.86762</v>
      </c>
      <c r="FM19">
        <v>1.86865</v>
      </c>
      <c r="FN19">
        <v>1.86951</v>
      </c>
      <c r="FO19">
        <v>1.86566</v>
      </c>
      <c r="FP19">
        <v>1.86676</v>
      </c>
      <c r="FQ19">
        <v>1.86813</v>
      </c>
      <c r="FR19">
        <v>5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9.264</v>
      </c>
      <c r="GF19">
        <v>0.3629</v>
      </c>
      <c r="GG19">
        <v>5.50701486060513</v>
      </c>
      <c r="GH19">
        <v>0.00975774962471433</v>
      </c>
      <c r="GI19">
        <v>-4.86167925919439e-07</v>
      </c>
      <c r="GJ19">
        <v>-4.7315034107036e-11</v>
      </c>
      <c r="GK19">
        <v>-0.047501356017568</v>
      </c>
      <c r="GL19">
        <v>-0.027595818264672</v>
      </c>
      <c r="GM19">
        <v>0.00242754527864867</v>
      </c>
      <c r="GN19">
        <v>-1.88918235972953e-05</v>
      </c>
      <c r="GO19">
        <v>-2</v>
      </c>
      <c r="GP19">
        <v>2105</v>
      </c>
      <c r="GQ19">
        <v>1</v>
      </c>
      <c r="GR19">
        <v>22</v>
      </c>
      <c r="GS19">
        <v>24.6</v>
      </c>
      <c r="GT19">
        <v>24.6</v>
      </c>
      <c r="GU19">
        <v>1.2793</v>
      </c>
      <c r="GV19">
        <v>2.57812</v>
      </c>
      <c r="GW19">
        <v>2.24854</v>
      </c>
      <c r="GX19">
        <v>2.82227</v>
      </c>
      <c r="GY19">
        <v>1.99585</v>
      </c>
      <c r="GZ19">
        <v>2.39136</v>
      </c>
      <c r="HA19">
        <v>29.3464</v>
      </c>
      <c r="HB19">
        <v>15.9007</v>
      </c>
      <c r="HC19">
        <v>18</v>
      </c>
      <c r="HD19">
        <v>495.77</v>
      </c>
      <c r="HE19">
        <v>635.778</v>
      </c>
      <c r="HF19">
        <v>20.2299</v>
      </c>
      <c r="HG19">
        <v>24.7642</v>
      </c>
      <c r="HH19">
        <v>30.0003</v>
      </c>
      <c r="HI19">
        <v>24.5614</v>
      </c>
      <c r="HJ19">
        <v>24.4767</v>
      </c>
      <c r="HK19">
        <v>25.5706</v>
      </c>
      <c r="HL19">
        <v>18.476</v>
      </c>
      <c r="HM19">
        <v>100</v>
      </c>
      <c r="HN19">
        <v>20.2408</v>
      </c>
      <c r="HO19">
        <v>379.266</v>
      </c>
      <c r="HP19">
        <v>21.0101</v>
      </c>
      <c r="HQ19">
        <v>102.615</v>
      </c>
      <c r="HR19">
        <v>103.368</v>
      </c>
    </row>
    <row r="20" spans="1:226">
      <c r="A20">
        <v>4</v>
      </c>
      <c r="B20">
        <v>1657553110.1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1657553102.6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402.342022747619</v>
      </c>
      <c r="AK20">
        <v>401.768078787879</v>
      </c>
      <c r="AL20">
        <v>-2.35339359307364</v>
      </c>
      <c r="AM20">
        <v>63.98</v>
      </c>
      <c r="AN20">
        <f>(AP20 - AO20 + BO20*1E3/(8.314*(BQ20+273.15)) * AR20/BN20 * AQ20) * BN20/(100*BB20) * 1000/(1000 - AP20)</f>
        <v>0</v>
      </c>
      <c r="AO20">
        <v>20.9904437103401</v>
      </c>
      <c r="AP20">
        <v>23.1973951515151</v>
      </c>
      <c r="AQ20">
        <v>-0.00052891185823628</v>
      </c>
      <c r="AR20">
        <v>77.480207008177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4</v>
      </c>
      <c r="BC20">
        <v>0.5</v>
      </c>
      <c r="BD20" t="s">
        <v>355</v>
      </c>
      <c r="BE20">
        <v>2</v>
      </c>
      <c r="BF20" t="b">
        <v>1</v>
      </c>
      <c r="BG20">
        <v>1657553102.6</v>
      </c>
      <c r="BH20">
        <v>404.392481481481</v>
      </c>
      <c r="BI20">
        <v>406.050555555555</v>
      </c>
      <c r="BJ20">
        <v>23.1916555555556</v>
      </c>
      <c r="BK20">
        <v>20.9869555555556</v>
      </c>
      <c r="BL20">
        <v>395.109</v>
      </c>
      <c r="BM20">
        <v>22.8287814814815</v>
      </c>
      <c r="BN20">
        <v>500.009185185185</v>
      </c>
      <c r="BO20">
        <v>67.9706296296296</v>
      </c>
      <c r="BP20">
        <v>0.0367059888888889</v>
      </c>
      <c r="BQ20">
        <v>24.8255555555556</v>
      </c>
      <c r="BR20">
        <v>25.0028</v>
      </c>
      <c r="BS20">
        <v>999.9</v>
      </c>
      <c r="BT20">
        <v>0</v>
      </c>
      <c r="BU20">
        <v>0</v>
      </c>
      <c r="BV20">
        <v>10009.8148148148</v>
      </c>
      <c r="BW20">
        <v>0</v>
      </c>
      <c r="BX20">
        <v>766.468037037037</v>
      </c>
      <c r="BY20">
        <v>-1.65803503703704</v>
      </c>
      <c r="BZ20">
        <v>413.993740740741</v>
      </c>
      <c r="CA20">
        <v>414.755</v>
      </c>
      <c r="CB20">
        <v>2.20469851851852</v>
      </c>
      <c r="CC20">
        <v>406.050555555555</v>
      </c>
      <c r="CD20">
        <v>20.9869555555556</v>
      </c>
      <c r="CE20">
        <v>1.57635222222222</v>
      </c>
      <c r="CF20">
        <v>1.42649666666667</v>
      </c>
      <c r="CG20">
        <v>13.7295518518519</v>
      </c>
      <c r="CH20">
        <v>12.2022592592593</v>
      </c>
      <c r="CI20">
        <v>1999.98148148148</v>
      </c>
      <c r="CJ20">
        <v>0.980000703703704</v>
      </c>
      <c r="CK20">
        <v>0.0199992592592593</v>
      </c>
      <c r="CL20">
        <v>0</v>
      </c>
      <c r="CM20">
        <v>2.23848518518519</v>
      </c>
      <c r="CN20">
        <v>0</v>
      </c>
      <c r="CO20">
        <v>9137.35074074074</v>
      </c>
      <c r="CP20">
        <v>17299.9925925926</v>
      </c>
      <c r="CQ20">
        <v>38.6525555555556</v>
      </c>
      <c r="CR20">
        <v>39.562</v>
      </c>
      <c r="CS20">
        <v>38.5736666666667</v>
      </c>
      <c r="CT20">
        <v>37.8841851851852</v>
      </c>
      <c r="CU20">
        <v>37.937</v>
      </c>
      <c r="CV20">
        <v>1959.98666666667</v>
      </c>
      <c r="CW20">
        <v>39.9948148148148</v>
      </c>
      <c r="CX20">
        <v>0</v>
      </c>
      <c r="CY20">
        <v>1657553081.7</v>
      </c>
      <c r="CZ20">
        <v>0</v>
      </c>
      <c r="DA20">
        <v>1657551629</v>
      </c>
      <c r="DB20" t="s">
        <v>356</v>
      </c>
      <c r="DC20">
        <v>1657551626.5</v>
      </c>
      <c r="DD20">
        <v>1657551629</v>
      </c>
      <c r="DE20">
        <v>1</v>
      </c>
      <c r="DF20">
        <v>0.403</v>
      </c>
      <c r="DG20">
        <v>0.009</v>
      </c>
      <c r="DH20">
        <v>9.41</v>
      </c>
      <c r="DI20">
        <v>0.087</v>
      </c>
      <c r="DJ20">
        <v>417</v>
      </c>
      <c r="DK20">
        <v>17</v>
      </c>
      <c r="DL20">
        <v>1.61</v>
      </c>
      <c r="DM20">
        <v>0.59</v>
      </c>
      <c r="DN20">
        <v>-4.6527172195122</v>
      </c>
      <c r="DO20">
        <v>48.6897801114983</v>
      </c>
      <c r="DP20">
        <v>5.02737528718945</v>
      </c>
      <c r="DQ20">
        <v>0</v>
      </c>
      <c r="DR20">
        <v>2.20640073170732</v>
      </c>
      <c r="DS20">
        <v>-0.0333959581881521</v>
      </c>
      <c r="DT20">
        <v>0.00485647538067901</v>
      </c>
      <c r="DU20">
        <v>1</v>
      </c>
      <c r="DV20">
        <v>1</v>
      </c>
      <c r="DW20">
        <v>2</v>
      </c>
      <c r="DX20" t="s">
        <v>357</v>
      </c>
      <c r="DY20">
        <v>2.97475</v>
      </c>
      <c r="DZ20">
        <v>2.69068</v>
      </c>
      <c r="EA20">
        <v>0.0648472</v>
      </c>
      <c r="EB20">
        <v>0.0654851</v>
      </c>
      <c r="EC20">
        <v>0.0772386</v>
      </c>
      <c r="ED20">
        <v>0.0726069</v>
      </c>
      <c r="EE20">
        <v>36546</v>
      </c>
      <c r="EF20">
        <v>39909</v>
      </c>
      <c r="EG20">
        <v>35406.9</v>
      </c>
      <c r="EH20">
        <v>38722.2</v>
      </c>
      <c r="EI20">
        <v>46300.1</v>
      </c>
      <c r="EJ20">
        <v>51855.2</v>
      </c>
      <c r="EK20">
        <v>55296.7</v>
      </c>
      <c r="EL20">
        <v>62093.5</v>
      </c>
      <c r="EM20">
        <v>2.0062</v>
      </c>
      <c r="EN20">
        <v>2.2104</v>
      </c>
      <c r="EO20">
        <v>0.0946522</v>
      </c>
      <c r="EP20">
        <v>0</v>
      </c>
      <c r="EQ20">
        <v>23.4546</v>
      </c>
      <c r="ER20">
        <v>999.9</v>
      </c>
      <c r="ES20">
        <v>62.172</v>
      </c>
      <c r="ET20">
        <v>22.336</v>
      </c>
      <c r="EU20">
        <v>24.7741</v>
      </c>
      <c r="EV20">
        <v>52.5692</v>
      </c>
      <c r="EW20">
        <v>36.6747</v>
      </c>
      <c r="EX20">
        <v>2</v>
      </c>
      <c r="EY20">
        <v>-0.191768</v>
      </c>
      <c r="EZ20">
        <v>1.38989</v>
      </c>
      <c r="FA20">
        <v>20.1438</v>
      </c>
      <c r="FB20">
        <v>5.19932</v>
      </c>
      <c r="FC20">
        <v>12.0052</v>
      </c>
      <c r="FD20">
        <v>4.9756</v>
      </c>
      <c r="FE20">
        <v>3.293</v>
      </c>
      <c r="FF20">
        <v>9999</v>
      </c>
      <c r="FG20">
        <v>9999</v>
      </c>
      <c r="FH20">
        <v>587.2</v>
      </c>
      <c r="FI20">
        <v>9999</v>
      </c>
      <c r="FJ20">
        <v>1.86279</v>
      </c>
      <c r="FK20">
        <v>1.86783</v>
      </c>
      <c r="FL20">
        <v>1.86762</v>
      </c>
      <c r="FM20">
        <v>1.86874</v>
      </c>
      <c r="FN20">
        <v>1.86963</v>
      </c>
      <c r="FO20">
        <v>1.8656</v>
      </c>
      <c r="FP20">
        <v>1.86676</v>
      </c>
      <c r="FQ20">
        <v>1.86813</v>
      </c>
      <c r="FR20">
        <v>5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9.162</v>
      </c>
      <c r="GF20">
        <v>0.3632</v>
      </c>
      <c r="GG20">
        <v>5.50701486060513</v>
      </c>
      <c r="GH20">
        <v>0.00975774962471433</v>
      </c>
      <c r="GI20">
        <v>-4.86167925919439e-07</v>
      </c>
      <c r="GJ20">
        <v>-4.7315034107036e-11</v>
      </c>
      <c r="GK20">
        <v>-0.047501356017568</v>
      </c>
      <c r="GL20">
        <v>-0.027595818264672</v>
      </c>
      <c r="GM20">
        <v>0.00242754527864867</v>
      </c>
      <c r="GN20">
        <v>-1.88918235972953e-05</v>
      </c>
      <c r="GO20">
        <v>-2</v>
      </c>
      <c r="GP20">
        <v>2105</v>
      </c>
      <c r="GQ20">
        <v>1</v>
      </c>
      <c r="GR20">
        <v>22</v>
      </c>
      <c r="GS20">
        <v>24.7</v>
      </c>
      <c r="GT20">
        <v>24.7</v>
      </c>
      <c r="GU20">
        <v>1.23901</v>
      </c>
      <c r="GV20">
        <v>2.58423</v>
      </c>
      <c r="GW20">
        <v>2.24854</v>
      </c>
      <c r="GX20">
        <v>2.82104</v>
      </c>
      <c r="GY20">
        <v>1.99585</v>
      </c>
      <c r="GZ20">
        <v>2.37793</v>
      </c>
      <c r="HA20">
        <v>29.3676</v>
      </c>
      <c r="HB20">
        <v>15.9007</v>
      </c>
      <c r="HC20">
        <v>18</v>
      </c>
      <c r="HD20">
        <v>495.2</v>
      </c>
      <c r="HE20">
        <v>635.566</v>
      </c>
      <c r="HF20">
        <v>20.2352</v>
      </c>
      <c r="HG20">
        <v>24.7713</v>
      </c>
      <c r="HH20">
        <v>30.0006</v>
      </c>
      <c r="HI20">
        <v>24.5696</v>
      </c>
      <c r="HJ20">
        <v>24.4856</v>
      </c>
      <c r="HK20">
        <v>24.7464</v>
      </c>
      <c r="HL20">
        <v>18.476</v>
      </c>
      <c r="HM20">
        <v>100</v>
      </c>
      <c r="HN20">
        <v>20.2374</v>
      </c>
      <c r="HO20">
        <v>365.81</v>
      </c>
      <c r="HP20">
        <v>21.01</v>
      </c>
      <c r="HQ20">
        <v>102.613</v>
      </c>
      <c r="HR20">
        <v>103.366</v>
      </c>
    </row>
    <row r="21" spans="1:226">
      <c r="A21">
        <v>5</v>
      </c>
      <c r="B21">
        <v>1657553115.1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 t="s">
        <v>354</v>
      </c>
      <c r="I21">
        <v>1657553107.31429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386.491378506927</v>
      </c>
      <c r="AK21">
        <v>388.150484848485</v>
      </c>
      <c r="AL21">
        <v>-2.80760658008661</v>
      </c>
      <c r="AM21">
        <v>63.98</v>
      </c>
      <c r="AN21">
        <f>(AP21 - AO21 + BO21*1E3/(8.314*(BQ21+273.15)) * AR21/BN21 * AQ21) * BN21/(100*BB21) * 1000/(1000 - AP21)</f>
        <v>0</v>
      </c>
      <c r="AO21">
        <v>20.9883902379554</v>
      </c>
      <c r="AP21">
        <v>23.1989303030303</v>
      </c>
      <c r="AQ21">
        <v>0.00523968477373606</v>
      </c>
      <c r="AR21">
        <v>77.480207008177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4</v>
      </c>
      <c r="BC21">
        <v>0.5</v>
      </c>
      <c r="BD21" t="s">
        <v>355</v>
      </c>
      <c r="BE21">
        <v>2</v>
      </c>
      <c r="BF21" t="b">
        <v>1</v>
      </c>
      <c r="BG21">
        <v>1657553107.31429</v>
      </c>
      <c r="BH21">
        <v>396.425892857143</v>
      </c>
      <c r="BI21">
        <v>393.731107142857</v>
      </c>
      <c r="BJ21">
        <v>23.1947</v>
      </c>
      <c r="BK21">
        <v>20.9889785714286</v>
      </c>
      <c r="BL21">
        <v>387.216285714286</v>
      </c>
      <c r="BM21">
        <v>22.8316642857143</v>
      </c>
      <c r="BN21">
        <v>500.001571428571</v>
      </c>
      <c r="BO21">
        <v>67.9704678571429</v>
      </c>
      <c r="BP21">
        <v>0.0367777571428571</v>
      </c>
      <c r="BQ21">
        <v>24.8182857142857</v>
      </c>
      <c r="BR21">
        <v>25.0016</v>
      </c>
      <c r="BS21">
        <v>999.9</v>
      </c>
      <c r="BT21">
        <v>0</v>
      </c>
      <c r="BU21">
        <v>0</v>
      </c>
      <c r="BV21">
        <v>10005.3571428571</v>
      </c>
      <c r="BW21">
        <v>0</v>
      </c>
      <c r="BX21">
        <v>775.595821428572</v>
      </c>
      <c r="BY21">
        <v>2.69475978571429</v>
      </c>
      <c r="BZ21">
        <v>405.839107142857</v>
      </c>
      <c r="CA21">
        <v>402.17225</v>
      </c>
      <c r="CB21">
        <v>2.20572214285714</v>
      </c>
      <c r="CC21">
        <v>393.731107142857</v>
      </c>
      <c r="CD21">
        <v>20.9889785714286</v>
      </c>
      <c r="CE21">
        <v>1.576555</v>
      </c>
      <c r="CF21">
        <v>1.42663035714286</v>
      </c>
      <c r="CG21">
        <v>13.7315357142857</v>
      </c>
      <c r="CH21">
        <v>12.2036892857143</v>
      </c>
      <c r="CI21">
        <v>2000.00321428571</v>
      </c>
      <c r="CJ21">
        <v>0.980000964285714</v>
      </c>
      <c r="CK21">
        <v>0.0199989892857143</v>
      </c>
      <c r="CL21">
        <v>0</v>
      </c>
      <c r="CM21">
        <v>2.24353571428571</v>
      </c>
      <c r="CN21">
        <v>0</v>
      </c>
      <c r="CO21">
        <v>9144.33857142857</v>
      </c>
      <c r="CP21">
        <v>17300.1857142857</v>
      </c>
      <c r="CQ21">
        <v>38.6427142857143</v>
      </c>
      <c r="CR21">
        <v>39.562</v>
      </c>
      <c r="CS21">
        <v>38.562</v>
      </c>
      <c r="CT21">
        <v>37.8794285714286</v>
      </c>
      <c r="CU21">
        <v>37.937</v>
      </c>
      <c r="CV21">
        <v>1960.00857142857</v>
      </c>
      <c r="CW21">
        <v>39.9946428571429</v>
      </c>
      <c r="CX21">
        <v>0</v>
      </c>
      <c r="CY21">
        <v>1657553087.1</v>
      </c>
      <c r="CZ21">
        <v>0</v>
      </c>
      <c r="DA21">
        <v>1657551629</v>
      </c>
      <c r="DB21" t="s">
        <v>356</v>
      </c>
      <c r="DC21">
        <v>1657551626.5</v>
      </c>
      <c r="DD21">
        <v>1657551629</v>
      </c>
      <c r="DE21">
        <v>1</v>
      </c>
      <c r="DF21">
        <v>0.403</v>
      </c>
      <c r="DG21">
        <v>0.009</v>
      </c>
      <c r="DH21">
        <v>9.41</v>
      </c>
      <c r="DI21">
        <v>0.087</v>
      </c>
      <c r="DJ21">
        <v>417</v>
      </c>
      <c r="DK21">
        <v>17</v>
      </c>
      <c r="DL21">
        <v>1.61</v>
      </c>
      <c r="DM21">
        <v>0.59</v>
      </c>
      <c r="DN21">
        <v>-0.0897884390243902</v>
      </c>
      <c r="DO21">
        <v>55.8047827317073</v>
      </c>
      <c r="DP21">
        <v>5.58398119566477</v>
      </c>
      <c r="DQ21">
        <v>0</v>
      </c>
      <c r="DR21">
        <v>2.20591048780488</v>
      </c>
      <c r="DS21">
        <v>0.008924947735191</v>
      </c>
      <c r="DT21">
        <v>0.00392597848683862</v>
      </c>
      <c r="DU21">
        <v>1</v>
      </c>
      <c r="DV21">
        <v>1</v>
      </c>
      <c r="DW21">
        <v>2</v>
      </c>
      <c r="DX21" t="s">
        <v>357</v>
      </c>
      <c r="DY21">
        <v>2.97469</v>
      </c>
      <c r="DZ21">
        <v>2.69149</v>
      </c>
      <c r="EA21">
        <v>0.0630416</v>
      </c>
      <c r="EB21">
        <v>0.0633753</v>
      </c>
      <c r="EC21">
        <v>0.077254</v>
      </c>
      <c r="ED21">
        <v>0.0726049</v>
      </c>
      <c r="EE21">
        <v>36616</v>
      </c>
      <c r="EF21">
        <v>39998.9</v>
      </c>
      <c r="EG21">
        <v>35406.4</v>
      </c>
      <c r="EH21">
        <v>38722.1</v>
      </c>
      <c r="EI21">
        <v>46298.6</v>
      </c>
      <c r="EJ21">
        <v>51854.9</v>
      </c>
      <c r="EK21">
        <v>55295.9</v>
      </c>
      <c r="EL21">
        <v>62093.2</v>
      </c>
      <c r="EM21">
        <v>2.0066</v>
      </c>
      <c r="EN21">
        <v>2.2104</v>
      </c>
      <c r="EO21">
        <v>0.0941157</v>
      </c>
      <c r="EP21">
        <v>0</v>
      </c>
      <c r="EQ21">
        <v>23.449</v>
      </c>
      <c r="ER21">
        <v>999.9</v>
      </c>
      <c r="ES21">
        <v>62.129</v>
      </c>
      <c r="ET21">
        <v>22.346</v>
      </c>
      <c r="EU21">
        <v>24.7707</v>
      </c>
      <c r="EV21">
        <v>52.1892</v>
      </c>
      <c r="EW21">
        <v>36.6987</v>
      </c>
      <c r="EX21">
        <v>2</v>
      </c>
      <c r="EY21">
        <v>-0.191037</v>
      </c>
      <c r="EZ21">
        <v>1.40277</v>
      </c>
      <c r="FA21">
        <v>20.1436</v>
      </c>
      <c r="FB21">
        <v>5.19932</v>
      </c>
      <c r="FC21">
        <v>12.0052</v>
      </c>
      <c r="FD21">
        <v>4.9756</v>
      </c>
      <c r="FE21">
        <v>3.293</v>
      </c>
      <c r="FF21">
        <v>9999</v>
      </c>
      <c r="FG21">
        <v>9999</v>
      </c>
      <c r="FH21">
        <v>587.2</v>
      </c>
      <c r="FI21">
        <v>9999</v>
      </c>
      <c r="FJ21">
        <v>1.86279</v>
      </c>
      <c r="FK21">
        <v>1.86783</v>
      </c>
      <c r="FL21">
        <v>1.86758</v>
      </c>
      <c r="FM21">
        <v>1.86871</v>
      </c>
      <c r="FN21">
        <v>1.86957</v>
      </c>
      <c r="FO21">
        <v>1.86566</v>
      </c>
      <c r="FP21">
        <v>1.86676</v>
      </c>
      <c r="FQ21">
        <v>1.86813</v>
      </c>
      <c r="FR21">
        <v>5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9.036</v>
      </c>
      <c r="GF21">
        <v>0.3635</v>
      </c>
      <c r="GG21">
        <v>5.50701486060513</v>
      </c>
      <c r="GH21">
        <v>0.00975774962471433</v>
      </c>
      <c r="GI21">
        <v>-4.86167925919439e-07</v>
      </c>
      <c r="GJ21">
        <v>-4.7315034107036e-11</v>
      </c>
      <c r="GK21">
        <v>-0.047501356017568</v>
      </c>
      <c r="GL21">
        <v>-0.027595818264672</v>
      </c>
      <c r="GM21">
        <v>0.00242754527864867</v>
      </c>
      <c r="GN21">
        <v>-1.88918235972953e-05</v>
      </c>
      <c r="GO21">
        <v>-2</v>
      </c>
      <c r="GP21">
        <v>2105</v>
      </c>
      <c r="GQ21">
        <v>1</v>
      </c>
      <c r="GR21">
        <v>22</v>
      </c>
      <c r="GS21">
        <v>24.8</v>
      </c>
      <c r="GT21">
        <v>24.8</v>
      </c>
      <c r="GU21">
        <v>1.19873</v>
      </c>
      <c r="GV21">
        <v>2.58667</v>
      </c>
      <c r="GW21">
        <v>2.24854</v>
      </c>
      <c r="GX21">
        <v>2.82227</v>
      </c>
      <c r="GY21">
        <v>1.99585</v>
      </c>
      <c r="GZ21">
        <v>2.35718</v>
      </c>
      <c r="HA21">
        <v>29.3464</v>
      </c>
      <c r="HB21">
        <v>15.892</v>
      </c>
      <c r="HC21">
        <v>18</v>
      </c>
      <c r="HD21">
        <v>495.524</v>
      </c>
      <c r="HE21">
        <v>635.661</v>
      </c>
      <c r="HF21">
        <v>20.234</v>
      </c>
      <c r="HG21">
        <v>24.7771</v>
      </c>
      <c r="HH21">
        <v>30.0007</v>
      </c>
      <c r="HI21">
        <v>24.577</v>
      </c>
      <c r="HJ21">
        <v>24.4934</v>
      </c>
      <c r="HK21">
        <v>23.951</v>
      </c>
      <c r="HL21">
        <v>18.476</v>
      </c>
      <c r="HM21">
        <v>100</v>
      </c>
      <c r="HN21">
        <v>20.2333</v>
      </c>
      <c r="HO21">
        <v>345.653</v>
      </c>
      <c r="HP21">
        <v>21.0072</v>
      </c>
      <c r="HQ21">
        <v>102.612</v>
      </c>
      <c r="HR21">
        <v>103.365</v>
      </c>
    </row>
    <row r="22" spans="1:226">
      <c r="A22">
        <v>6</v>
      </c>
      <c r="B22">
        <v>1657553120.1</v>
      </c>
      <c r="C22">
        <v>25</v>
      </c>
      <c r="D22" t="s">
        <v>369</v>
      </c>
      <c r="E22" t="s">
        <v>370</v>
      </c>
      <c r="F22">
        <v>5</v>
      </c>
      <c r="G22" t="s">
        <v>353</v>
      </c>
      <c r="H22" t="s">
        <v>354</v>
      </c>
      <c r="I22">
        <v>1657553112.6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370.186814838961</v>
      </c>
      <c r="AK22">
        <v>372.969151515152</v>
      </c>
      <c r="AL22">
        <v>-3.06318753246753</v>
      </c>
      <c r="AM22">
        <v>63.98</v>
      </c>
      <c r="AN22">
        <f>(AP22 - AO22 + BO22*1E3/(8.314*(BQ22+273.15)) * AR22/BN22 * AQ22) * BN22/(100*BB22) * 1000/(1000 - AP22)</f>
        <v>0</v>
      </c>
      <c r="AO22">
        <v>20.992905382312</v>
      </c>
      <c r="AP22">
        <v>23.2048424242424</v>
      </c>
      <c r="AQ22">
        <v>0.00226924506491398</v>
      </c>
      <c r="AR22">
        <v>77.480207008177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4</v>
      </c>
      <c r="BC22">
        <v>0.5</v>
      </c>
      <c r="BD22" t="s">
        <v>355</v>
      </c>
      <c r="BE22">
        <v>2</v>
      </c>
      <c r="BF22" t="b">
        <v>1</v>
      </c>
      <c r="BG22">
        <v>1657553112.6</v>
      </c>
      <c r="BH22">
        <v>384.014851851852</v>
      </c>
      <c r="BI22">
        <v>377.977555555556</v>
      </c>
      <c r="BJ22">
        <v>23.2006555555556</v>
      </c>
      <c r="BK22">
        <v>20.9909777777778</v>
      </c>
      <c r="BL22">
        <v>374.920407407407</v>
      </c>
      <c r="BM22">
        <v>22.8373185185185</v>
      </c>
      <c r="BN22">
        <v>500.017481481481</v>
      </c>
      <c r="BO22">
        <v>67.9708259259259</v>
      </c>
      <c r="BP22">
        <v>0.0367394888888889</v>
      </c>
      <c r="BQ22">
        <v>24.8117185185185</v>
      </c>
      <c r="BR22">
        <v>24.9985851851852</v>
      </c>
      <c r="BS22">
        <v>999.9</v>
      </c>
      <c r="BT22">
        <v>0</v>
      </c>
      <c r="BU22">
        <v>0</v>
      </c>
      <c r="BV22">
        <v>9999.44444444445</v>
      </c>
      <c r="BW22">
        <v>0</v>
      </c>
      <c r="BX22">
        <v>787.639481481481</v>
      </c>
      <c r="BY22">
        <v>6.03737407407407</v>
      </c>
      <c r="BZ22">
        <v>393.135814814815</v>
      </c>
      <c r="CA22">
        <v>386.08162962963</v>
      </c>
      <c r="CB22">
        <v>2.2096862962963</v>
      </c>
      <c r="CC22">
        <v>377.977555555556</v>
      </c>
      <c r="CD22">
        <v>20.9909777777778</v>
      </c>
      <c r="CE22">
        <v>1.57696777777778</v>
      </c>
      <c r="CF22">
        <v>1.42677444444444</v>
      </c>
      <c r="CG22">
        <v>13.735562962963</v>
      </c>
      <c r="CH22">
        <v>12.2052148148148</v>
      </c>
      <c r="CI22">
        <v>1999.99592592593</v>
      </c>
      <c r="CJ22">
        <v>0.98000162962963</v>
      </c>
      <c r="CK22">
        <v>0.0199982814814815</v>
      </c>
      <c r="CL22">
        <v>0</v>
      </c>
      <c r="CM22">
        <v>2.21048518518519</v>
      </c>
      <c r="CN22">
        <v>0</v>
      </c>
      <c r="CO22">
        <v>9144.52074074074</v>
      </c>
      <c r="CP22">
        <v>17300.1185185185</v>
      </c>
      <c r="CQ22">
        <v>38.6410740740741</v>
      </c>
      <c r="CR22">
        <v>39.562</v>
      </c>
      <c r="CS22">
        <v>38.562</v>
      </c>
      <c r="CT22">
        <v>37.875</v>
      </c>
      <c r="CU22">
        <v>37.937</v>
      </c>
      <c r="CV22">
        <v>1960.00296296296</v>
      </c>
      <c r="CW22">
        <v>39.992962962963</v>
      </c>
      <c r="CX22">
        <v>0</v>
      </c>
      <c r="CY22">
        <v>1657553091.9</v>
      </c>
      <c r="CZ22">
        <v>0</v>
      </c>
      <c r="DA22">
        <v>1657551629</v>
      </c>
      <c r="DB22" t="s">
        <v>356</v>
      </c>
      <c r="DC22">
        <v>1657551626.5</v>
      </c>
      <c r="DD22">
        <v>1657551629</v>
      </c>
      <c r="DE22">
        <v>1</v>
      </c>
      <c r="DF22">
        <v>0.403</v>
      </c>
      <c r="DG22">
        <v>0.009</v>
      </c>
      <c r="DH22">
        <v>9.41</v>
      </c>
      <c r="DI22">
        <v>0.087</v>
      </c>
      <c r="DJ22">
        <v>417</v>
      </c>
      <c r="DK22">
        <v>17</v>
      </c>
      <c r="DL22">
        <v>1.61</v>
      </c>
      <c r="DM22">
        <v>0.59</v>
      </c>
      <c r="DN22">
        <v>3.15343448780488</v>
      </c>
      <c r="DO22">
        <v>42.5975977421603</v>
      </c>
      <c r="DP22">
        <v>4.33105081785281</v>
      </c>
      <c r="DQ22">
        <v>0</v>
      </c>
      <c r="DR22">
        <v>2.20740097560976</v>
      </c>
      <c r="DS22">
        <v>0.036998675958196</v>
      </c>
      <c r="DT22">
        <v>0.00525994102020075</v>
      </c>
      <c r="DU22">
        <v>1</v>
      </c>
      <c r="DV22">
        <v>1</v>
      </c>
      <c r="DW22">
        <v>2</v>
      </c>
      <c r="DX22" t="s">
        <v>357</v>
      </c>
      <c r="DY22">
        <v>2.97481</v>
      </c>
      <c r="DZ22">
        <v>2.69064</v>
      </c>
      <c r="EA22">
        <v>0.0610182</v>
      </c>
      <c r="EB22">
        <v>0.0611585</v>
      </c>
      <c r="EC22">
        <v>0.0772585</v>
      </c>
      <c r="ED22">
        <v>0.0726138</v>
      </c>
      <c r="EE22">
        <v>36693.6</v>
      </c>
      <c r="EF22">
        <v>40092.4</v>
      </c>
      <c r="EG22">
        <v>35405.1</v>
      </c>
      <c r="EH22">
        <v>38721</v>
      </c>
      <c r="EI22">
        <v>46297.8</v>
      </c>
      <c r="EJ22">
        <v>51853.5</v>
      </c>
      <c r="EK22">
        <v>55295.3</v>
      </c>
      <c r="EL22">
        <v>62092.2</v>
      </c>
      <c r="EM22">
        <v>2.0064</v>
      </c>
      <c r="EN22">
        <v>2.2106</v>
      </c>
      <c r="EO22">
        <v>0.0939369</v>
      </c>
      <c r="EP22">
        <v>0</v>
      </c>
      <c r="EQ22">
        <v>23.4427</v>
      </c>
      <c r="ER22">
        <v>999.9</v>
      </c>
      <c r="ES22">
        <v>62.105</v>
      </c>
      <c r="ET22">
        <v>22.356</v>
      </c>
      <c r="EU22">
        <v>24.7787</v>
      </c>
      <c r="EV22">
        <v>52.6792</v>
      </c>
      <c r="EW22">
        <v>36.6867</v>
      </c>
      <c r="EX22">
        <v>2</v>
      </c>
      <c r="EY22">
        <v>-0.191016</v>
      </c>
      <c r="EZ22">
        <v>1.38495</v>
      </c>
      <c r="FA22">
        <v>20.1441</v>
      </c>
      <c r="FB22">
        <v>5.19812</v>
      </c>
      <c r="FC22">
        <v>12.0064</v>
      </c>
      <c r="FD22">
        <v>4.9756</v>
      </c>
      <c r="FE22">
        <v>3.293</v>
      </c>
      <c r="FF22">
        <v>9999</v>
      </c>
      <c r="FG22">
        <v>9999</v>
      </c>
      <c r="FH22">
        <v>587.2</v>
      </c>
      <c r="FI22">
        <v>9999</v>
      </c>
      <c r="FJ22">
        <v>1.86279</v>
      </c>
      <c r="FK22">
        <v>1.86783</v>
      </c>
      <c r="FL22">
        <v>1.86758</v>
      </c>
      <c r="FM22">
        <v>1.86871</v>
      </c>
      <c r="FN22">
        <v>1.86957</v>
      </c>
      <c r="FO22">
        <v>1.86569</v>
      </c>
      <c r="FP22">
        <v>1.86676</v>
      </c>
      <c r="FQ22">
        <v>1.86813</v>
      </c>
      <c r="FR22">
        <v>5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8.896</v>
      </c>
      <c r="GF22">
        <v>0.3637</v>
      </c>
      <c r="GG22">
        <v>5.50701486060513</v>
      </c>
      <c r="GH22">
        <v>0.00975774962471433</v>
      </c>
      <c r="GI22">
        <v>-4.86167925919439e-07</v>
      </c>
      <c r="GJ22">
        <v>-4.7315034107036e-11</v>
      </c>
      <c r="GK22">
        <v>-0.047501356017568</v>
      </c>
      <c r="GL22">
        <v>-0.027595818264672</v>
      </c>
      <c r="GM22">
        <v>0.00242754527864867</v>
      </c>
      <c r="GN22">
        <v>-1.88918235972953e-05</v>
      </c>
      <c r="GO22">
        <v>-2</v>
      </c>
      <c r="GP22">
        <v>2105</v>
      </c>
      <c r="GQ22">
        <v>1</v>
      </c>
      <c r="GR22">
        <v>22</v>
      </c>
      <c r="GS22">
        <v>24.9</v>
      </c>
      <c r="GT22">
        <v>24.9</v>
      </c>
      <c r="GU22">
        <v>1.15479</v>
      </c>
      <c r="GV22">
        <v>2.58667</v>
      </c>
      <c r="GW22">
        <v>2.24854</v>
      </c>
      <c r="GX22">
        <v>2.82104</v>
      </c>
      <c r="GY22">
        <v>1.99585</v>
      </c>
      <c r="GZ22">
        <v>2.38403</v>
      </c>
      <c r="HA22">
        <v>29.3676</v>
      </c>
      <c r="HB22">
        <v>15.892</v>
      </c>
      <c r="HC22">
        <v>18</v>
      </c>
      <c r="HD22">
        <v>495.476</v>
      </c>
      <c r="HE22">
        <v>635.923</v>
      </c>
      <c r="HF22">
        <v>20.2334</v>
      </c>
      <c r="HG22">
        <v>24.7838</v>
      </c>
      <c r="HH22">
        <v>30.0004</v>
      </c>
      <c r="HI22">
        <v>24.5857</v>
      </c>
      <c r="HJ22">
        <v>24.502</v>
      </c>
      <c r="HK22">
        <v>23.0543</v>
      </c>
      <c r="HL22">
        <v>18.476</v>
      </c>
      <c r="HM22">
        <v>100</v>
      </c>
      <c r="HN22">
        <v>20.2354</v>
      </c>
      <c r="HO22">
        <v>332.21</v>
      </c>
      <c r="HP22">
        <v>21.0014</v>
      </c>
      <c r="HQ22">
        <v>102.61</v>
      </c>
      <c r="HR22">
        <v>103.363</v>
      </c>
    </row>
    <row r="23" spans="1:226">
      <c r="A23">
        <v>7</v>
      </c>
      <c r="B23">
        <v>1657553125.1</v>
      </c>
      <c r="C23">
        <v>30</v>
      </c>
      <c r="D23" t="s">
        <v>371</v>
      </c>
      <c r="E23" t="s">
        <v>372</v>
      </c>
      <c r="F23">
        <v>5</v>
      </c>
      <c r="G23" t="s">
        <v>353</v>
      </c>
      <c r="H23" t="s">
        <v>354</v>
      </c>
      <c r="I23">
        <v>1657553117.31429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353.363166290043</v>
      </c>
      <c r="AK23">
        <v>356.991424242424</v>
      </c>
      <c r="AL23">
        <v>-3.20910909090915</v>
      </c>
      <c r="AM23">
        <v>63.98</v>
      </c>
      <c r="AN23">
        <f>(AP23 - AO23 + BO23*1E3/(8.314*(BQ23+273.15)) * AR23/BN23 * AQ23) * BN23/(100*BB23) * 1000/(1000 - AP23)</f>
        <v>0</v>
      </c>
      <c r="AO23">
        <v>20.9935977653126</v>
      </c>
      <c r="AP23">
        <v>23.2128381818182</v>
      </c>
      <c r="AQ23">
        <v>0.000446634771027127</v>
      </c>
      <c r="AR23">
        <v>77.480207008177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4</v>
      </c>
      <c r="BC23">
        <v>0.5</v>
      </c>
      <c r="BD23" t="s">
        <v>355</v>
      </c>
      <c r="BE23">
        <v>2</v>
      </c>
      <c r="BF23" t="b">
        <v>1</v>
      </c>
      <c r="BG23">
        <v>1657553117.31429</v>
      </c>
      <c r="BH23">
        <v>370.781392857143</v>
      </c>
      <c r="BI23">
        <v>362.957642857143</v>
      </c>
      <c r="BJ23">
        <v>23.2051928571429</v>
      </c>
      <c r="BK23">
        <v>20.9924428571429</v>
      </c>
      <c r="BL23">
        <v>361.809928571428</v>
      </c>
      <c r="BM23">
        <v>22.841625</v>
      </c>
      <c r="BN23">
        <v>499.995964285714</v>
      </c>
      <c r="BO23">
        <v>67.9711</v>
      </c>
      <c r="BP23">
        <v>0.0367527535714286</v>
      </c>
      <c r="BQ23">
        <v>24.8069535714286</v>
      </c>
      <c r="BR23">
        <v>24.9911035714286</v>
      </c>
      <c r="BS23">
        <v>999.9</v>
      </c>
      <c r="BT23">
        <v>0</v>
      </c>
      <c r="BU23">
        <v>0</v>
      </c>
      <c r="BV23">
        <v>9996.60714285714</v>
      </c>
      <c r="BW23">
        <v>0</v>
      </c>
      <c r="BX23">
        <v>800.674892857143</v>
      </c>
      <c r="BY23">
        <v>7.82383214285714</v>
      </c>
      <c r="BZ23">
        <v>379.589857142857</v>
      </c>
      <c r="CA23">
        <v>370.740214285714</v>
      </c>
      <c r="CB23">
        <v>2.21276035714286</v>
      </c>
      <c r="CC23">
        <v>362.957642857143</v>
      </c>
      <c r="CD23">
        <v>20.9924428571429</v>
      </c>
      <c r="CE23">
        <v>1.57728214285714</v>
      </c>
      <c r="CF23">
        <v>1.42687964285714</v>
      </c>
      <c r="CG23">
        <v>13.7386321428571</v>
      </c>
      <c r="CH23">
        <v>12.2063321428571</v>
      </c>
      <c r="CI23">
        <v>2000.00857142857</v>
      </c>
      <c r="CJ23">
        <v>0.980001571428572</v>
      </c>
      <c r="CK23">
        <v>0.0199983642857143</v>
      </c>
      <c r="CL23">
        <v>0</v>
      </c>
      <c r="CM23">
        <v>2.17326428571429</v>
      </c>
      <c r="CN23">
        <v>0</v>
      </c>
      <c r="CO23">
        <v>9142.33107142857</v>
      </c>
      <c r="CP23">
        <v>17300.2357142857</v>
      </c>
      <c r="CQ23">
        <v>38.6382857142857</v>
      </c>
      <c r="CR23">
        <v>39.562</v>
      </c>
      <c r="CS23">
        <v>38.562</v>
      </c>
      <c r="CT23">
        <v>37.875</v>
      </c>
      <c r="CU23">
        <v>37.937</v>
      </c>
      <c r="CV23">
        <v>1960.01535714286</v>
      </c>
      <c r="CW23">
        <v>39.9932142857143</v>
      </c>
      <c r="CX23">
        <v>0</v>
      </c>
      <c r="CY23">
        <v>1657553096.7</v>
      </c>
      <c r="CZ23">
        <v>0</v>
      </c>
      <c r="DA23">
        <v>1657551629</v>
      </c>
      <c r="DB23" t="s">
        <v>356</v>
      </c>
      <c r="DC23">
        <v>1657551626.5</v>
      </c>
      <c r="DD23">
        <v>1657551629</v>
      </c>
      <c r="DE23">
        <v>1</v>
      </c>
      <c r="DF23">
        <v>0.403</v>
      </c>
      <c r="DG23">
        <v>0.009</v>
      </c>
      <c r="DH23">
        <v>9.41</v>
      </c>
      <c r="DI23">
        <v>0.087</v>
      </c>
      <c r="DJ23">
        <v>417</v>
      </c>
      <c r="DK23">
        <v>17</v>
      </c>
      <c r="DL23">
        <v>1.61</v>
      </c>
      <c r="DM23">
        <v>0.59</v>
      </c>
      <c r="DN23">
        <v>6.57647270731707</v>
      </c>
      <c r="DO23">
        <v>23.9953287804878</v>
      </c>
      <c r="DP23">
        <v>2.45750466784819</v>
      </c>
      <c r="DQ23">
        <v>0</v>
      </c>
      <c r="DR23">
        <v>2.21044756097561</v>
      </c>
      <c r="DS23">
        <v>0.0422086411149829</v>
      </c>
      <c r="DT23">
        <v>0.00516922638005273</v>
      </c>
      <c r="DU23">
        <v>1</v>
      </c>
      <c r="DV23">
        <v>1</v>
      </c>
      <c r="DW23">
        <v>2</v>
      </c>
      <c r="DX23" t="s">
        <v>357</v>
      </c>
      <c r="DY23">
        <v>2.9751</v>
      </c>
      <c r="DZ23">
        <v>2.69108</v>
      </c>
      <c r="EA23">
        <v>0.0588705</v>
      </c>
      <c r="EB23">
        <v>0.0588619</v>
      </c>
      <c r="EC23">
        <v>0.077267</v>
      </c>
      <c r="ED23">
        <v>0.0726094</v>
      </c>
      <c r="EE23">
        <v>36777.1</v>
      </c>
      <c r="EF23">
        <v>40189.7</v>
      </c>
      <c r="EG23">
        <v>35404.8</v>
      </c>
      <c r="EH23">
        <v>38720.3</v>
      </c>
      <c r="EI23">
        <v>46297</v>
      </c>
      <c r="EJ23">
        <v>51852.3</v>
      </c>
      <c r="EK23">
        <v>55294.9</v>
      </c>
      <c r="EL23">
        <v>62090.6</v>
      </c>
      <c r="EM23">
        <v>2.0066</v>
      </c>
      <c r="EN23">
        <v>2.21</v>
      </c>
      <c r="EO23">
        <v>0.0941753</v>
      </c>
      <c r="EP23">
        <v>0</v>
      </c>
      <c r="EQ23">
        <v>23.4329</v>
      </c>
      <c r="ER23">
        <v>999.9</v>
      </c>
      <c r="ES23">
        <v>62.08</v>
      </c>
      <c r="ET23">
        <v>22.376</v>
      </c>
      <c r="EU23">
        <v>24.7966</v>
      </c>
      <c r="EV23">
        <v>52.5392</v>
      </c>
      <c r="EW23">
        <v>36.6947</v>
      </c>
      <c r="EX23">
        <v>2</v>
      </c>
      <c r="EY23">
        <v>-0.190285</v>
      </c>
      <c r="EZ23">
        <v>1.34233</v>
      </c>
      <c r="FA23">
        <v>20.1435</v>
      </c>
      <c r="FB23">
        <v>5.19932</v>
      </c>
      <c r="FC23">
        <v>12.0052</v>
      </c>
      <c r="FD23">
        <v>4.9756</v>
      </c>
      <c r="FE23">
        <v>3.293</v>
      </c>
      <c r="FF23">
        <v>9999</v>
      </c>
      <c r="FG23">
        <v>9999</v>
      </c>
      <c r="FH23">
        <v>587.2</v>
      </c>
      <c r="FI23">
        <v>9999</v>
      </c>
      <c r="FJ23">
        <v>1.86279</v>
      </c>
      <c r="FK23">
        <v>1.86783</v>
      </c>
      <c r="FL23">
        <v>1.86758</v>
      </c>
      <c r="FM23">
        <v>1.86865</v>
      </c>
      <c r="FN23">
        <v>1.8696</v>
      </c>
      <c r="FO23">
        <v>1.86569</v>
      </c>
      <c r="FP23">
        <v>1.86676</v>
      </c>
      <c r="FQ23">
        <v>1.86813</v>
      </c>
      <c r="FR23">
        <v>5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8.75</v>
      </c>
      <c r="GF23">
        <v>0.3638</v>
      </c>
      <c r="GG23">
        <v>5.50701486060513</v>
      </c>
      <c r="GH23">
        <v>0.00975774962471433</v>
      </c>
      <c r="GI23">
        <v>-4.86167925919439e-07</v>
      </c>
      <c r="GJ23">
        <v>-4.7315034107036e-11</v>
      </c>
      <c r="GK23">
        <v>-0.047501356017568</v>
      </c>
      <c r="GL23">
        <v>-0.027595818264672</v>
      </c>
      <c r="GM23">
        <v>0.00242754527864867</v>
      </c>
      <c r="GN23">
        <v>-1.88918235972953e-05</v>
      </c>
      <c r="GO23">
        <v>-2</v>
      </c>
      <c r="GP23">
        <v>2105</v>
      </c>
      <c r="GQ23">
        <v>1</v>
      </c>
      <c r="GR23">
        <v>22</v>
      </c>
      <c r="GS23">
        <v>25</v>
      </c>
      <c r="GT23">
        <v>24.9</v>
      </c>
      <c r="GU23">
        <v>1.11206</v>
      </c>
      <c r="GV23">
        <v>2.58301</v>
      </c>
      <c r="GW23">
        <v>2.24854</v>
      </c>
      <c r="GX23">
        <v>2.82104</v>
      </c>
      <c r="GY23">
        <v>1.99585</v>
      </c>
      <c r="GZ23">
        <v>2.37427</v>
      </c>
      <c r="HA23">
        <v>29.3676</v>
      </c>
      <c r="HB23">
        <v>15.892</v>
      </c>
      <c r="HC23">
        <v>18</v>
      </c>
      <c r="HD23">
        <v>495.683</v>
      </c>
      <c r="HE23">
        <v>635.548</v>
      </c>
      <c r="HF23">
        <v>20.2381</v>
      </c>
      <c r="HG23">
        <v>24.7901</v>
      </c>
      <c r="HH23">
        <v>30.0006</v>
      </c>
      <c r="HI23">
        <v>24.594</v>
      </c>
      <c r="HJ23">
        <v>24.5102</v>
      </c>
      <c r="HK23">
        <v>22.2172</v>
      </c>
      <c r="HL23">
        <v>18.476</v>
      </c>
      <c r="HM23">
        <v>100</v>
      </c>
      <c r="HN23">
        <v>20.2436</v>
      </c>
      <c r="HO23">
        <v>318.741</v>
      </c>
      <c r="HP23">
        <v>20.9971</v>
      </c>
      <c r="HQ23">
        <v>102.609</v>
      </c>
      <c r="HR23">
        <v>103.361</v>
      </c>
    </row>
    <row r="24" spans="1:226">
      <c r="A24">
        <v>8</v>
      </c>
      <c r="B24">
        <v>1657553130.1</v>
      </c>
      <c r="C24">
        <v>35</v>
      </c>
      <c r="D24" t="s">
        <v>373</v>
      </c>
      <c r="E24" t="s">
        <v>374</v>
      </c>
      <c r="F24">
        <v>5</v>
      </c>
      <c r="G24" t="s">
        <v>353</v>
      </c>
      <c r="H24" t="s">
        <v>354</v>
      </c>
      <c r="I24">
        <v>1657553122.6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336.570965957576</v>
      </c>
      <c r="AK24">
        <v>340.753812121212</v>
      </c>
      <c r="AL24">
        <v>-3.25725645021647</v>
      </c>
      <c r="AM24">
        <v>63.98</v>
      </c>
      <c r="AN24">
        <f>(AP24 - AO24 + BO24*1E3/(8.314*(BQ24+273.15)) * AR24/BN24 * AQ24) * BN24/(100*BB24) * 1000/(1000 - AP24)</f>
        <v>0</v>
      </c>
      <c r="AO24">
        <v>20.9976209056788</v>
      </c>
      <c r="AP24">
        <v>23.2154296969697</v>
      </c>
      <c r="AQ24">
        <v>0.000368284832366876</v>
      </c>
      <c r="AR24">
        <v>77.480207008177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4</v>
      </c>
      <c r="BC24">
        <v>0.5</v>
      </c>
      <c r="BD24" t="s">
        <v>355</v>
      </c>
      <c r="BE24">
        <v>2</v>
      </c>
      <c r="BF24" t="b">
        <v>1</v>
      </c>
      <c r="BG24">
        <v>1657553122.6</v>
      </c>
      <c r="BH24">
        <v>354.833222222222</v>
      </c>
      <c r="BI24">
        <v>345.728851851852</v>
      </c>
      <c r="BJ24">
        <v>23.2100814814815</v>
      </c>
      <c r="BK24">
        <v>20.9946814814815</v>
      </c>
      <c r="BL24">
        <v>346.010185185185</v>
      </c>
      <c r="BM24">
        <v>22.8462592592593</v>
      </c>
      <c r="BN24">
        <v>500.016851851852</v>
      </c>
      <c r="BO24">
        <v>67.9712481481481</v>
      </c>
      <c r="BP24">
        <v>0.0366778962962963</v>
      </c>
      <c r="BQ24">
        <v>24.8037851851852</v>
      </c>
      <c r="BR24">
        <v>24.9832444444444</v>
      </c>
      <c r="BS24">
        <v>999.9</v>
      </c>
      <c r="BT24">
        <v>0</v>
      </c>
      <c r="BU24">
        <v>0</v>
      </c>
      <c r="BV24">
        <v>10002.7777777778</v>
      </c>
      <c r="BW24">
        <v>0</v>
      </c>
      <c r="BX24">
        <v>817.129444444444</v>
      </c>
      <c r="BY24">
        <v>9.10440407407407</v>
      </c>
      <c r="BZ24">
        <v>363.264666666667</v>
      </c>
      <c r="CA24">
        <v>353.142888888889</v>
      </c>
      <c r="CB24">
        <v>2.21540296296296</v>
      </c>
      <c r="CC24">
        <v>345.728851851852</v>
      </c>
      <c r="CD24">
        <v>20.9946814814815</v>
      </c>
      <c r="CE24">
        <v>1.57761740740741</v>
      </c>
      <c r="CF24">
        <v>1.42703518518519</v>
      </c>
      <c r="CG24">
        <v>13.7419037037037</v>
      </c>
      <c r="CH24">
        <v>12.2079851851852</v>
      </c>
      <c r="CI24">
        <v>1999.99666666667</v>
      </c>
      <c r="CJ24">
        <v>0.980001851851852</v>
      </c>
      <c r="CK24">
        <v>0.0199980592592593</v>
      </c>
      <c r="CL24">
        <v>0</v>
      </c>
      <c r="CM24">
        <v>2.14631481481481</v>
      </c>
      <c r="CN24">
        <v>0</v>
      </c>
      <c r="CO24">
        <v>9135.38111111111</v>
      </c>
      <c r="CP24">
        <v>17300.137037037</v>
      </c>
      <c r="CQ24">
        <v>38.6387777777778</v>
      </c>
      <c r="CR24">
        <v>39.5574074074074</v>
      </c>
      <c r="CS24">
        <v>38.562</v>
      </c>
      <c r="CT24">
        <v>37.875</v>
      </c>
      <c r="CU24">
        <v>37.937</v>
      </c>
      <c r="CV24">
        <v>1960.00444444444</v>
      </c>
      <c r="CW24">
        <v>39.9922222222222</v>
      </c>
      <c r="CX24">
        <v>0</v>
      </c>
      <c r="CY24">
        <v>1657553102.1</v>
      </c>
      <c r="CZ24">
        <v>0</v>
      </c>
      <c r="DA24">
        <v>1657551629</v>
      </c>
      <c r="DB24" t="s">
        <v>356</v>
      </c>
      <c r="DC24">
        <v>1657551626.5</v>
      </c>
      <c r="DD24">
        <v>1657551629</v>
      </c>
      <c r="DE24">
        <v>1</v>
      </c>
      <c r="DF24">
        <v>0.403</v>
      </c>
      <c r="DG24">
        <v>0.009</v>
      </c>
      <c r="DH24">
        <v>9.41</v>
      </c>
      <c r="DI24">
        <v>0.087</v>
      </c>
      <c r="DJ24">
        <v>417</v>
      </c>
      <c r="DK24">
        <v>17</v>
      </c>
      <c r="DL24">
        <v>1.61</v>
      </c>
      <c r="DM24">
        <v>0.59</v>
      </c>
      <c r="DN24">
        <v>8.01132634146341</v>
      </c>
      <c r="DO24">
        <v>16.3002388850174</v>
      </c>
      <c r="DP24">
        <v>1.66889626161659</v>
      </c>
      <c r="DQ24">
        <v>0</v>
      </c>
      <c r="DR24">
        <v>2.21294195121951</v>
      </c>
      <c r="DS24">
        <v>0.0294355400696866</v>
      </c>
      <c r="DT24">
        <v>0.00451680559445591</v>
      </c>
      <c r="DU24">
        <v>1</v>
      </c>
      <c r="DV24">
        <v>1</v>
      </c>
      <c r="DW24">
        <v>2</v>
      </c>
      <c r="DX24" t="s">
        <v>357</v>
      </c>
      <c r="DY24">
        <v>2.97501</v>
      </c>
      <c r="DZ24">
        <v>2.69085</v>
      </c>
      <c r="EA24">
        <v>0.0566715</v>
      </c>
      <c r="EB24">
        <v>0.0565424</v>
      </c>
      <c r="EC24">
        <v>0.0772794</v>
      </c>
      <c r="ED24">
        <v>0.0726043</v>
      </c>
      <c r="EE24">
        <v>36862.8</v>
      </c>
      <c r="EF24">
        <v>40288.2</v>
      </c>
      <c r="EG24">
        <v>35404.6</v>
      </c>
      <c r="EH24">
        <v>38719.9</v>
      </c>
      <c r="EI24">
        <v>46296.4</v>
      </c>
      <c r="EJ24">
        <v>51851.9</v>
      </c>
      <c r="EK24">
        <v>55295</v>
      </c>
      <c r="EL24">
        <v>62089.8</v>
      </c>
      <c r="EM24">
        <v>2.0062</v>
      </c>
      <c r="EN24">
        <v>2.2098</v>
      </c>
      <c r="EO24">
        <v>0.094384</v>
      </c>
      <c r="EP24">
        <v>0</v>
      </c>
      <c r="EQ24">
        <v>23.425</v>
      </c>
      <c r="ER24">
        <v>999.9</v>
      </c>
      <c r="ES24">
        <v>62.056</v>
      </c>
      <c r="ET24">
        <v>22.376</v>
      </c>
      <c r="EU24">
        <v>24.7904</v>
      </c>
      <c r="EV24">
        <v>52.1592</v>
      </c>
      <c r="EW24">
        <v>36.6827</v>
      </c>
      <c r="EX24">
        <v>2</v>
      </c>
      <c r="EY24">
        <v>-0.189797</v>
      </c>
      <c r="EZ24">
        <v>1.30259</v>
      </c>
      <c r="FA24">
        <v>20.1445</v>
      </c>
      <c r="FB24">
        <v>5.19932</v>
      </c>
      <c r="FC24">
        <v>12.0052</v>
      </c>
      <c r="FD24">
        <v>4.976</v>
      </c>
      <c r="FE24">
        <v>3.293</v>
      </c>
      <c r="FF24">
        <v>9999</v>
      </c>
      <c r="FG24">
        <v>9999</v>
      </c>
      <c r="FH24">
        <v>587.2</v>
      </c>
      <c r="FI24">
        <v>9999</v>
      </c>
      <c r="FJ24">
        <v>1.86279</v>
      </c>
      <c r="FK24">
        <v>1.86783</v>
      </c>
      <c r="FL24">
        <v>1.86758</v>
      </c>
      <c r="FM24">
        <v>1.86862</v>
      </c>
      <c r="FN24">
        <v>1.86957</v>
      </c>
      <c r="FO24">
        <v>1.86566</v>
      </c>
      <c r="FP24">
        <v>1.86676</v>
      </c>
      <c r="FQ24">
        <v>1.8681</v>
      </c>
      <c r="FR24">
        <v>5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8.604</v>
      </c>
      <c r="GF24">
        <v>0.3642</v>
      </c>
      <c r="GG24">
        <v>5.50701486060513</v>
      </c>
      <c r="GH24">
        <v>0.00975774962471433</v>
      </c>
      <c r="GI24">
        <v>-4.86167925919439e-07</v>
      </c>
      <c r="GJ24">
        <v>-4.7315034107036e-11</v>
      </c>
      <c r="GK24">
        <v>-0.047501356017568</v>
      </c>
      <c r="GL24">
        <v>-0.027595818264672</v>
      </c>
      <c r="GM24">
        <v>0.00242754527864867</v>
      </c>
      <c r="GN24">
        <v>-1.88918235972953e-05</v>
      </c>
      <c r="GO24">
        <v>-2</v>
      </c>
      <c r="GP24">
        <v>2105</v>
      </c>
      <c r="GQ24">
        <v>1</v>
      </c>
      <c r="GR24">
        <v>22</v>
      </c>
      <c r="GS24">
        <v>25.1</v>
      </c>
      <c r="GT24">
        <v>25</v>
      </c>
      <c r="GU24">
        <v>1.06689</v>
      </c>
      <c r="GV24">
        <v>2.58545</v>
      </c>
      <c r="GW24">
        <v>2.24854</v>
      </c>
      <c r="GX24">
        <v>2.82227</v>
      </c>
      <c r="GY24">
        <v>1.99585</v>
      </c>
      <c r="GZ24">
        <v>2.38892</v>
      </c>
      <c r="HA24">
        <v>29.3676</v>
      </c>
      <c r="HB24">
        <v>15.892</v>
      </c>
      <c r="HC24">
        <v>18</v>
      </c>
      <c r="HD24">
        <v>495.501</v>
      </c>
      <c r="HE24">
        <v>635.49</v>
      </c>
      <c r="HF24">
        <v>20.2532</v>
      </c>
      <c r="HG24">
        <v>24.7967</v>
      </c>
      <c r="HH24">
        <v>30.0004</v>
      </c>
      <c r="HI24">
        <v>24.6022</v>
      </c>
      <c r="HJ24">
        <v>24.5184</v>
      </c>
      <c r="HK24">
        <v>21.2882</v>
      </c>
      <c r="HL24">
        <v>18.476</v>
      </c>
      <c r="HM24">
        <v>100</v>
      </c>
      <c r="HN24">
        <v>20.259</v>
      </c>
      <c r="HO24">
        <v>298.462</v>
      </c>
      <c r="HP24">
        <v>20.9867</v>
      </c>
      <c r="HQ24">
        <v>102.609</v>
      </c>
      <c r="HR24">
        <v>103.359</v>
      </c>
    </row>
    <row r="25" spans="1:226">
      <c r="A25">
        <v>9</v>
      </c>
      <c r="B25">
        <v>1657553135.1</v>
      </c>
      <c r="C25">
        <v>40</v>
      </c>
      <c r="D25" t="s">
        <v>375</v>
      </c>
      <c r="E25" t="s">
        <v>376</v>
      </c>
      <c r="F25">
        <v>5</v>
      </c>
      <c r="G25" t="s">
        <v>353</v>
      </c>
      <c r="H25" t="s">
        <v>354</v>
      </c>
      <c r="I25">
        <v>1657553127.31429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319.660057227706</v>
      </c>
      <c r="AK25">
        <v>324.522345454545</v>
      </c>
      <c r="AL25">
        <v>-3.26368121212131</v>
      </c>
      <c r="AM25">
        <v>63.98</v>
      </c>
      <c r="AN25">
        <f>(AP25 - AO25 + BO25*1E3/(8.314*(BQ25+273.15)) * AR25/BN25 * AQ25) * BN25/(100*BB25) * 1000/(1000 - AP25)</f>
        <v>0</v>
      </c>
      <c r="AO25">
        <v>20.9995410264849</v>
      </c>
      <c r="AP25">
        <v>23.21772</v>
      </c>
      <c r="AQ25">
        <v>0.000464494043957136</v>
      </c>
      <c r="AR25">
        <v>77.480207008177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4</v>
      </c>
      <c r="BC25">
        <v>0.5</v>
      </c>
      <c r="BD25" t="s">
        <v>355</v>
      </c>
      <c r="BE25">
        <v>2</v>
      </c>
      <c r="BF25" t="b">
        <v>1</v>
      </c>
      <c r="BG25">
        <v>1657553127.31429</v>
      </c>
      <c r="BH25">
        <v>340.085535714286</v>
      </c>
      <c r="BI25">
        <v>330.2155</v>
      </c>
      <c r="BJ25">
        <v>23.2134464285714</v>
      </c>
      <c r="BK25">
        <v>20.9973678571429</v>
      </c>
      <c r="BL25">
        <v>331.399964285714</v>
      </c>
      <c r="BM25">
        <v>22.8494571428571</v>
      </c>
      <c r="BN25">
        <v>499.990178571429</v>
      </c>
      <c r="BO25">
        <v>67.9709464285714</v>
      </c>
      <c r="BP25">
        <v>0.036673175</v>
      </c>
      <c r="BQ25">
        <v>24.8013607142857</v>
      </c>
      <c r="BR25">
        <v>24.9784928571429</v>
      </c>
      <c r="BS25">
        <v>999.9</v>
      </c>
      <c r="BT25">
        <v>0</v>
      </c>
      <c r="BU25">
        <v>0</v>
      </c>
      <c r="BV25">
        <v>9996.96428571429</v>
      </c>
      <c r="BW25">
        <v>0</v>
      </c>
      <c r="BX25">
        <v>834.487392857143</v>
      </c>
      <c r="BY25">
        <v>9.86998071428571</v>
      </c>
      <c r="BZ25">
        <v>348.167678571429</v>
      </c>
      <c r="CA25">
        <v>337.297892857143</v>
      </c>
      <c r="CB25">
        <v>2.2160875</v>
      </c>
      <c r="CC25">
        <v>330.2155</v>
      </c>
      <c r="CD25">
        <v>20.9973678571429</v>
      </c>
      <c r="CE25">
        <v>1.57783964285714</v>
      </c>
      <c r="CF25">
        <v>1.42721035714286</v>
      </c>
      <c r="CG25">
        <v>13.7440678571429</v>
      </c>
      <c r="CH25">
        <v>12.2098607142857</v>
      </c>
      <c r="CI25">
        <v>2000.00571428571</v>
      </c>
      <c r="CJ25">
        <v>0.980001071428572</v>
      </c>
      <c r="CK25">
        <v>0.0199988964285714</v>
      </c>
      <c r="CL25">
        <v>0</v>
      </c>
      <c r="CM25">
        <v>2.20018928571429</v>
      </c>
      <c r="CN25">
        <v>0</v>
      </c>
      <c r="CO25">
        <v>9136.22678571429</v>
      </c>
      <c r="CP25">
        <v>17300.2142857143</v>
      </c>
      <c r="CQ25">
        <v>38.6338571428571</v>
      </c>
      <c r="CR25">
        <v>39.5531428571429</v>
      </c>
      <c r="CS25">
        <v>38.562</v>
      </c>
      <c r="CT25">
        <v>37.875</v>
      </c>
      <c r="CU25">
        <v>37.937</v>
      </c>
      <c r="CV25">
        <v>1960.01178571429</v>
      </c>
      <c r="CW25">
        <v>39.9939285714286</v>
      </c>
      <c r="CX25">
        <v>0</v>
      </c>
      <c r="CY25">
        <v>1657553106.9</v>
      </c>
      <c r="CZ25">
        <v>0</v>
      </c>
      <c r="DA25">
        <v>1657551629</v>
      </c>
      <c r="DB25" t="s">
        <v>356</v>
      </c>
      <c r="DC25">
        <v>1657551626.5</v>
      </c>
      <c r="DD25">
        <v>1657551629</v>
      </c>
      <c r="DE25">
        <v>1</v>
      </c>
      <c r="DF25">
        <v>0.403</v>
      </c>
      <c r="DG25">
        <v>0.009</v>
      </c>
      <c r="DH25">
        <v>9.41</v>
      </c>
      <c r="DI25">
        <v>0.087</v>
      </c>
      <c r="DJ25">
        <v>417</v>
      </c>
      <c r="DK25">
        <v>17</v>
      </c>
      <c r="DL25">
        <v>1.61</v>
      </c>
      <c r="DM25">
        <v>0.59</v>
      </c>
      <c r="DN25">
        <v>9.1992456097561</v>
      </c>
      <c r="DO25">
        <v>10.5896751219512</v>
      </c>
      <c r="DP25">
        <v>1.07978313567496</v>
      </c>
      <c r="DQ25">
        <v>0</v>
      </c>
      <c r="DR25">
        <v>2.21515365853659</v>
      </c>
      <c r="DS25">
        <v>0.026530243902438</v>
      </c>
      <c r="DT25">
        <v>0.00430056477068041</v>
      </c>
      <c r="DU25">
        <v>1</v>
      </c>
      <c r="DV25">
        <v>1</v>
      </c>
      <c r="DW25">
        <v>2</v>
      </c>
      <c r="DX25" t="s">
        <v>357</v>
      </c>
      <c r="DY25">
        <v>2.97595</v>
      </c>
      <c r="DZ25">
        <v>2.6905</v>
      </c>
      <c r="EA25">
        <v>0.0543973</v>
      </c>
      <c r="EB25">
        <v>0.0541541</v>
      </c>
      <c r="EC25">
        <v>0.0772909</v>
      </c>
      <c r="ED25">
        <v>0.0726276</v>
      </c>
      <c r="EE25">
        <v>36950.7</v>
      </c>
      <c r="EF25">
        <v>40389.1</v>
      </c>
      <c r="EG25">
        <v>35403.7</v>
      </c>
      <c r="EH25">
        <v>38718.9</v>
      </c>
      <c r="EI25">
        <v>46294.6</v>
      </c>
      <c r="EJ25">
        <v>51850</v>
      </c>
      <c r="EK25">
        <v>55293.7</v>
      </c>
      <c r="EL25">
        <v>62089.2</v>
      </c>
      <c r="EM25">
        <v>2.0062</v>
      </c>
      <c r="EN25">
        <v>2.2092</v>
      </c>
      <c r="EO25">
        <v>0.0953376</v>
      </c>
      <c r="EP25">
        <v>0</v>
      </c>
      <c r="EQ25">
        <v>23.4191</v>
      </c>
      <c r="ER25">
        <v>999.9</v>
      </c>
      <c r="ES25">
        <v>62.031</v>
      </c>
      <c r="ET25">
        <v>22.386</v>
      </c>
      <c r="EU25">
        <v>24.7913</v>
      </c>
      <c r="EV25">
        <v>52.6192</v>
      </c>
      <c r="EW25">
        <v>36.6186</v>
      </c>
      <c r="EX25">
        <v>2</v>
      </c>
      <c r="EY25">
        <v>-0.189024</v>
      </c>
      <c r="EZ25">
        <v>1.27207</v>
      </c>
      <c r="FA25">
        <v>20.1445</v>
      </c>
      <c r="FB25">
        <v>5.20052</v>
      </c>
      <c r="FC25">
        <v>12.0088</v>
      </c>
      <c r="FD25">
        <v>4.9756</v>
      </c>
      <c r="FE25">
        <v>3.293</v>
      </c>
      <c r="FF25">
        <v>9999</v>
      </c>
      <c r="FG25">
        <v>9999</v>
      </c>
      <c r="FH25">
        <v>587.3</v>
      </c>
      <c r="FI25">
        <v>9999</v>
      </c>
      <c r="FJ25">
        <v>1.86279</v>
      </c>
      <c r="FK25">
        <v>1.86783</v>
      </c>
      <c r="FL25">
        <v>1.86762</v>
      </c>
      <c r="FM25">
        <v>1.86865</v>
      </c>
      <c r="FN25">
        <v>1.86954</v>
      </c>
      <c r="FO25">
        <v>1.86566</v>
      </c>
      <c r="FP25">
        <v>1.86676</v>
      </c>
      <c r="FQ25">
        <v>1.86813</v>
      </c>
      <c r="FR25">
        <v>5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8.455</v>
      </c>
      <c r="GF25">
        <v>0.3645</v>
      </c>
      <c r="GG25">
        <v>5.50701486060513</v>
      </c>
      <c r="GH25">
        <v>0.00975774962471433</v>
      </c>
      <c r="GI25">
        <v>-4.86167925919439e-07</v>
      </c>
      <c r="GJ25">
        <v>-4.7315034107036e-11</v>
      </c>
      <c r="GK25">
        <v>-0.047501356017568</v>
      </c>
      <c r="GL25">
        <v>-0.027595818264672</v>
      </c>
      <c r="GM25">
        <v>0.00242754527864867</v>
      </c>
      <c r="GN25">
        <v>-1.88918235972953e-05</v>
      </c>
      <c r="GO25">
        <v>-2</v>
      </c>
      <c r="GP25">
        <v>2105</v>
      </c>
      <c r="GQ25">
        <v>1</v>
      </c>
      <c r="GR25">
        <v>22</v>
      </c>
      <c r="GS25">
        <v>25.1</v>
      </c>
      <c r="GT25">
        <v>25.1</v>
      </c>
      <c r="GU25">
        <v>1.02295</v>
      </c>
      <c r="GV25">
        <v>2.59033</v>
      </c>
      <c r="GW25">
        <v>2.24854</v>
      </c>
      <c r="GX25">
        <v>2.82227</v>
      </c>
      <c r="GY25">
        <v>1.99585</v>
      </c>
      <c r="GZ25">
        <v>2.38525</v>
      </c>
      <c r="HA25">
        <v>29.3676</v>
      </c>
      <c r="HB25">
        <v>15.892</v>
      </c>
      <c r="HC25">
        <v>18</v>
      </c>
      <c r="HD25">
        <v>495.578</v>
      </c>
      <c r="HE25">
        <v>635.115</v>
      </c>
      <c r="HF25">
        <v>20.272</v>
      </c>
      <c r="HG25">
        <v>24.8047</v>
      </c>
      <c r="HH25">
        <v>30.0006</v>
      </c>
      <c r="HI25">
        <v>24.6104</v>
      </c>
      <c r="HJ25">
        <v>24.5265</v>
      </c>
      <c r="HK25">
        <v>20.4195</v>
      </c>
      <c r="HL25">
        <v>18.476</v>
      </c>
      <c r="HM25">
        <v>100</v>
      </c>
      <c r="HN25">
        <v>20.2765</v>
      </c>
      <c r="HO25">
        <v>284.918</v>
      </c>
      <c r="HP25">
        <v>20.9779</v>
      </c>
      <c r="HQ25">
        <v>102.606</v>
      </c>
      <c r="HR25">
        <v>103.358</v>
      </c>
    </row>
    <row r="26" spans="1:226">
      <c r="A26">
        <v>10</v>
      </c>
      <c r="B26">
        <v>1657553140.1</v>
      </c>
      <c r="C26">
        <v>45</v>
      </c>
      <c r="D26" t="s">
        <v>377</v>
      </c>
      <c r="E26" t="s">
        <v>378</v>
      </c>
      <c r="F26">
        <v>5</v>
      </c>
      <c r="G26" t="s">
        <v>353</v>
      </c>
      <c r="H26" t="s">
        <v>354</v>
      </c>
      <c r="I26">
        <v>1657553132.6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303.479589788745</v>
      </c>
      <c r="AK26">
        <v>308.333818181818</v>
      </c>
      <c r="AL26">
        <v>-3.16162753246758</v>
      </c>
      <c r="AM26">
        <v>63.98</v>
      </c>
      <c r="AN26">
        <f>(AP26 - AO26 + BO26*1E3/(8.314*(BQ26+273.15)) * AR26/BN26 * AQ26) * BN26/(100*BB26) * 1000/(1000 - AP26)</f>
        <v>0</v>
      </c>
      <c r="AO26">
        <v>21.000594018954</v>
      </c>
      <c r="AP26">
        <v>23.2304272727273</v>
      </c>
      <c r="AQ26">
        <v>-0.000697435895391834</v>
      </c>
      <c r="AR26">
        <v>77.480207008177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4</v>
      </c>
      <c r="BC26">
        <v>0.5</v>
      </c>
      <c r="BD26" t="s">
        <v>355</v>
      </c>
      <c r="BE26">
        <v>2</v>
      </c>
      <c r="BF26" t="b">
        <v>1</v>
      </c>
      <c r="BG26">
        <v>1657553132.6</v>
      </c>
      <c r="BH26">
        <v>323.304111111111</v>
      </c>
      <c r="BI26">
        <v>312.884962962963</v>
      </c>
      <c r="BJ26">
        <v>23.2193185185185</v>
      </c>
      <c r="BK26">
        <v>21.0003296296296</v>
      </c>
      <c r="BL26">
        <v>314.775222222222</v>
      </c>
      <c r="BM26">
        <v>22.8550333333333</v>
      </c>
      <c r="BN26">
        <v>499.98562962963</v>
      </c>
      <c r="BO26">
        <v>67.9706444444444</v>
      </c>
      <c r="BP26">
        <v>0.0367115</v>
      </c>
      <c r="BQ26">
        <v>24.7976962962963</v>
      </c>
      <c r="BR26">
        <v>24.9783222222222</v>
      </c>
      <c r="BS26">
        <v>999.9</v>
      </c>
      <c r="BT26">
        <v>0</v>
      </c>
      <c r="BU26">
        <v>0</v>
      </c>
      <c r="BV26">
        <v>9996.11111111111</v>
      </c>
      <c r="BW26">
        <v>0</v>
      </c>
      <c r="BX26">
        <v>855.620814814815</v>
      </c>
      <c r="BY26">
        <v>10.4191148148148</v>
      </c>
      <c r="BZ26">
        <v>330.989333333333</v>
      </c>
      <c r="CA26">
        <v>319.596555555556</v>
      </c>
      <c r="CB26">
        <v>2.21899592592593</v>
      </c>
      <c r="CC26">
        <v>312.884962962963</v>
      </c>
      <c r="CD26">
        <v>21.0003296296296</v>
      </c>
      <c r="CE26">
        <v>1.57823222222222</v>
      </c>
      <c r="CF26">
        <v>1.42740518518519</v>
      </c>
      <c r="CG26">
        <v>13.7478962962963</v>
      </c>
      <c r="CH26">
        <v>12.2119333333333</v>
      </c>
      <c r="CI26">
        <v>2000.01222222222</v>
      </c>
      <c r="CJ26">
        <v>0.980001222222222</v>
      </c>
      <c r="CK26">
        <v>0.0199987296296296</v>
      </c>
      <c r="CL26">
        <v>0</v>
      </c>
      <c r="CM26">
        <v>2.2407</v>
      </c>
      <c r="CN26">
        <v>0</v>
      </c>
      <c r="CO26">
        <v>9136.61925925926</v>
      </c>
      <c r="CP26">
        <v>17300.2666666667</v>
      </c>
      <c r="CQ26">
        <v>38.6341851851852</v>
      </c>
      <c r="CR26">
        <v>39.5482222222222</v>
      </c>
      <c r="CS26">
        <v>38.562</v>
      </c>
      <c r="CT26">
        <v>37.875</v>
      </c>
      <c r="CU26">
        <v>37.937</v>
      </c>
      <c r="CV26">
        <v>1960.01777777778</v>
      </c>
      <c r="CW26">
        <v>39.9937037037037</v>
      </c>
      <c r="CX26">
        <v>0</v>
      </c>
      <c r="CY26">
        <v>1657553111.7</v>
      </c>
      <c r="CZ26">
        <v>0</v>
      </c>
      <c r="DA26">
        <v>1657551629</v>
      </c>
      <c r="DB26" t="s">
        <v>356</v>
      </c>
      <c r="DC26">
        <v>1657551626.5</v>
      </c>
      <c r="DD26">
        <v>1657551629</v>
      </c>
      <c r="DE26">
        <v>1</v>
      </c>
      <c r="DF26">
        <v>0.403</v>
      </c>
      <c r="DG26">
        <v>0.009</v>
      </c>
      <c r="DH26">
        <v>9.41</v>
      </c>
      <c r="DI26">
        <v>0.087</v>
      </c>
      <c r="DJ26">
        <v>417</v>
      </c>
      <c r="DK26">
        <v>17</v>
      </c>
      <c r="DL26">
        <v>1.61</v>
      </c>
      <c r="DM26">
        <v>0.59</v>
      </c>
      <c r="DN26">
        <v>9.94706170731707</v>
      </c>
      <c r="DO26">
        <v>7.17956320557494</v>
      </c>
      <c r="DP26">
        <v>0.785430327934024</v>
      </c>
      <c r="DQ26">
        <v>0</v>
      </c>
      <c r="DR26">
        <v>2.21744682926829</v>
      </c>
      <c r="DS26">
        <v>0.027095121951221</v>
      </c>
      <c r="DT26">
        <v>0.0046246710833731</v>
      </c>
      <c r="DU26">
        <v>1</v>
      </c>
      <c r="DV26">
        <v>1</v>
      </c>
      <c r="DW26">
        <v>2</v>
      </c>
      <c r="DX26" t="s">
        <v>357</v>
      </c>
      <c r="DY26">
        <v>2.97533</v>
      </c>
      <c r="DZ26">
        <v>2.69091</v>
      </c>
      <c r="EA26">
        <v>0.0521176</v>
      </c>
      <c r="EB26">
        <v>0.0517631</v>
      </c>
      <c r="EC26">
        <v>0.0773074</v>
      </c>
      <c r="ED26">
        <v>0.0726296</v>
      </c>
      <c r="EE26">
        <v>37040.1</v>
      </c>
      <c r="EF26">
        <v>40490.3</v>
      </c>
      <c r="EG26">
        <v>35404</v>
      </c>
      <c r="EH26">
        <v>38718.1</v>
      </c>
      <c r="EI26">
        <v>46293.3</v>
      </c>
      <c r="EJ26">
        <v>51849</v>
      </c>
      <c r="EK26">
        <v>55293.1</v>
      </c>
      <c r="EL26">
        <v>62088.1</v>
      </c>
      <c r="EM26">
        <v>2.006</v>
      </c>
      <c r="EN26">
        <v>2.2094</v>
      </c>
      <c r="EO26">
        <v>0.0943542</v>
      </c>
      <c r="EP26">
        <v>0</v>
      </c>
      <c r="EQ26">
        <v>23.4151</v>
      </c>
      <c r="ER26">
        <v>999.9</v>
      </c>
      <c r="ES26">
        <v>62.007</v>
      </c>
      <c r="ET26">
        <v>22.406</v>
      </c>
      <c r="EU26">
        <v>24.8102</v>
      </c>
      <c r="EV26">
        <v>52.5692</v>
      </c>
      <c r="EW26">
        <v>36.7027</v>
      </c>
      <c r="EX26">
        <v>2</v>
      </c>
      <c r="EY26">
        <v>-0.188618</v>
      </c>
      <c r="EZ26">
        <v>1.26436</v>
      </c>
      <c r="FA26">
        <v>20.145</v>
      </c>
      <c r="FB26">
        <v>5.20052</v>
      </c>
      <c r="FC26">
        <v>12.0076</v>
      </c>
      <c r="FD26">
        <v>4.976</v>
      </c>
      <c r="FE26">
        <v>3.293</v>
      </c>
      <c r="FF26">
        <v>9999</v>
      </c>
      <c r="FG26">
        <v>9999</v>
      </c>
      <c r="FH26">
        <v>587.3</v>
      </c>
      <c r="FI26">
        <v>9999</v>
      </c>
      <c r="FJ26">
        <v>1.86276</v>
      </c>
      <c r="FK26">
        <v>1.86783</v>
      </c>
      <c r="FL26">
        <v>1.86762</v>
      </c>
      <c r="FM26">
        <v>1.86874</v>
      </c>
      <c r="FN26">
        <v>1.86957</v>
      </c>
      <c r="FO26">
        <v>1.86566</v>
      </c>
      <c r="FP26">
        <v>1.86676</v>
      </c>
      <c r="FQ26">
        <v>1.86813</v>
      </c>
      <c r="FR26">
        <v>5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8.308</v>
      </c>
      <c r="GF26">
        <v>0.3648</v>
      </c>
      <c r="GG26">
        <v>5.50701486060513</v>
      </c>
      <c r="GH26">
        <v>0.00975774962471433</v>
      </c>
      <c r="GI26">
        <v>-4.86167925919439e-07</v>
      </c>
      <c r="GJ26">
        <v>-4.7315034107036e-11</v>
      </c>
      <c r="GK26">
        <v>-0.047501356017568</v>
      </c>
      <c r="GL26">
        <v>-0.027595818264672</v>
      </c>
      <c r="GM26">
        <v>0.00242754527864867</v>
      </c>
      <c r="GN26">
        <v>-1.88918235972953e-05</v>
      </c>
      <c r="GO26">
        <v>-2</v>
      </c>
      <c r="GP26">
        <v>2105</v>
      </c>
      <c r="GQ26">
        <v>1</v>
      </c>
      <c r="GR26">
        <v>22</v>
      </c>
      <c r="GS26">
        <v>25.2</v>
      </c>
      <c r="GT26">
        <v>25.2</v>
      </c>
      <c r="GU26">
        <v>0.976562</v>
      </c>
      <c r="GV26">
        <v>2.58545</v>
      </c>
      <c r="GW26">
        <v>2.24854</v>
      </c>
      <c r="GX26">
        <v>2.82104</v>
      </c>
      <c r="GY26">
        <v>1.99585</v>
      </c>
      <c r="GZ26">
        <v>2.36816</v>
      </c>
      <c r="HA26">
        <v>29.3889</v>
      </c>
      <c r="HB26">
        <v>15.892</v>
      </c>
      <c r="HC26">
        <v>18</v>
      </c>
      <c r="HD26">
        <v>495.515</v>
      </c>
      <c r="HE26">
        <v>635.373</v>
      </c>
      <c r="HF26">
        <v>20.2896</v>
      </c>
      <c r="HG26">
        <v>24.8109</v>
      </c>
      <c r="HH26">
        <v>30.0004</v>
      </c>
      <c r="HI26">
        <v>24.6171</v>
      </c>
      <c r="HJ26">
        <v>24.5347</v>
      </c>
      <c r="HK26">
        <v>19.5013</v>
      </c>
      <c r="HL26">
        <v>18.476</v>
      </c>
      <c r="HM26">
        <v>100</v>
      </c>
      <c r="HN26">
        <v>20.2911</v>
      </c>
      <c r="HO26">
        <v>264.771</v>
      </c>
      <c r="HP26">
        <v>20.9598</v>
      </c>
      <c r="HQ26">
        <v>102.606</v>
      </c>
      <c r="HR26">
        <v>103.356</v>
      </c>
    </row>
    <row r="27" spans="1:226">
      <c r="A27">
        <v>11</v>
      </c>
      <c r="B27">
        <v>1657553145.1</v>
      </c>
      <c r="C27">
        <v>50</v>
      </c>
      <c r="D27" t="s">
        <v>379</v>
      </c>
      <c r="E27" t="s">
        <v>380</v>
      </c>
      <c r="F27">
        <v>5</v>
      </c>
      <c r="G27" t="s">
        <v>353</v>
      </c>
      <c r="H27" t="s">
        <v>354</v>
      </c>
      <c r="I27">
        <v>1657553137.31429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285.85506971342</v>
      </c>
      <c r="AK27">
        <v>291.821309090909</v>
      </c>
      <c r="AL27">
        <v>-3.30990614718614</v>
      </c>
      <c r="AM27">
        <v>63.98</v>
      </c>
      <c r="AN27">
        <f>(AP27 - AO27 + BO27*1E3/(8.314*(BQ27+273.15)) * AR27/BN27 * AQ27) * BN27/(100*BB27) * 1000/(1000 - AP27)</f>
        <v>0</v>
      </c>
      <c r="AO27">
        <v>21.0063999536716</v>
      </c>
      <c r="AP27">
        <v>23.2313763636363</v>
      </c>
      <c r="AQ27">
        <v>-0.000225159162225353</v>
      </c>
      <c r="AR27">
        <v>77.480207008177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4</v>
      </c>
      <c r="BC27">
        <v>0.5</v>
      </c>
      <c r="BD27" t="s">
        <v>355</v>
      </c>
      <c r="BE27">
        <v>2</v>
      </c>
      <c r="BF27" t="b">
        <v>1</v>
      </c>
      <c r="BG27">
        <v>1657553137.31429</v>
      </c>
      <c r="BH27">
        <v>308.309714285714</v>
      </c>
      <c r="BI27">
        <v>297.289142857143</v>
      </c>
      <c r="BJ27">
        <v>23.2255321428571</v>
      </c>
      <c r="BK27">
        <v>21.0033214285714</v>
      </c>
      <c r="BL27">
        <v>299.921142857143</v>
      </c>
      <c r="BM27">
        <v>22.8609285714286</v>
      </c>
      <c r="BN27">
        <v>499.977964285714</v>
      </c>
      <c r="BO27">
        <v>67.9706714285714</v>
      </c>
      <c r="BP27">
        <v>0.0367003928571428</v>
      </c>
      <c r="BQ27">
        <v>24.798175</v>
      </c>
      <c r="BR27">
        <v>24.9757428571429</v>
      </c>
      <c r="BS27">
        <v>999.9</v>
      </c>
      <c r="BT27">
        <v>0</v>
      </c>
      <c r="BU27">
        <v>0</v>
      </c>
      <c r="BV27">
        <v>9997.5</v>
      </c>
      <c r="BW27">
        <v>0</v>
      </c>
      <c r="BX27">
        <v>876.558571428571</v>
      </c>
      <c r="BY27">
        <v>11.0205428571429</v>
      </c>
      <c r="BZ27">
        <v>315.640464285714</v>
      </c>
      <c r="CA27">
        <v>303.667142857143</v>
      </c>
      <c r="CB27">
        <v>2.22221607142857</v>
      </c>
      <c r="CC27">
        <v>297.289142857143</v>
      </c>
      <c r="CD27">
        <v>21.0033214285714</v>
      </c>
      <c r="CE27">
        <v>1.57865535714286</v>
      </c>
      <c r="CF27">
        <v>1.42760892857143</v>
      </c>
      <c r="CG27">
        <v>13.7520071428571</v>
      </c>
      <c r="CH27">
        <v>12.2141071428571</v>
      </c>
      <c r="CI27">
        <v>2000.00321428571</v>
      </c>
      <c r="CJ27">
        <v>0.980001857142857</v>
      </c>
      <c r="CK27">
        <v>0.0199980535714286</v>
      </c>
      <c r="CL27">
        <v>0</v>
      </c>
      <c r="CM27">
        <v>2.28578571428571</v>
      </c>
      <c r="CN27">
        <v>0</v>
      </c>
      <c r="CO27">
        <v>9134.39642857143</v>
      </c>
      <c r="CP27">
        <v>17300.1821428571</v>
      </c>
      <c r="CQ27">
        <v>38.6294285714286</v>
      </c>
      <c r="CR27">
        <v>39.5509285714286</v>
      </c>
      <c r="CS27">
        <v>38.562</v>
      </c>
      <c r="CT27">
        <v>37.875</v>
      </c>
      <c r="CU27">
        <v>37.937</v>
      </c>
      <c r="CV27">
        <v>1960.01035714286</v>
      </c>
      <c r="CW27">
        <v>39.9921428571429</v>
      </c>
      <c r="CX27">
        <v>0</v>
      </c>
      <c r="CY27">
        <v>1657553117.1</v>
      </c>
      <c r="CZ27">
        <v>0</v>
      </c>
      <c r="DA27">
        <v>1657551629</v>
      </c>
      <c r="DB27" t="s">
        <v>356</v>
      </c>
      <c r="DC27">
        <v>1657551626.5</v>
      </c>
      <c r="DD27">
        <v>1657551629</v>
      </c>
      <c r="DE27">
        <v>1</v>
      </c>
      <c r="DF27">
        <v>0.403</v>
      </c>
      <c r="DG27">
        <v>0.009</v>
      </c>
      <c r="DH27">
        <v>9.41</v>
      </c>
      <c r="DI27">
        <v>0.087</v>
      </c>
      <c r="DJ27">
        <v>417</v>
      </c>
      <c r="DK27">
        <v>17</v>
      </c>
      <c r="DL27">
        <v>1.61</v>
      </c>
      <c r="DM27">
        <v>0.59</v>
      </c>
      <c r="DN27">
        <v>10.6007024390244</v>
      </c>
      <c r="DO27">
        <v>6.72721693379793</v>
      </c>
      <c r="DP27">
        <v>0.75076785880428</v>
      </c>
      <c r="DQ27">
        <v>0</v>
      </c>
      <c r="DR27">
        <v>2.22045243902439</v>
      </c>
      <c r="DS27">
        <v>0.0380379094076665</v>
      </c>
      <c r="DT27">
        <v>0.00561022575976673</v>
      </c>
      <c r="DU27">
        <v>1</v>
      </c>
      <c r="DV27">
        <v>1</v>
      </c>
      <c r="DW27">
        <v>2</v>
      </c>
      <c r="DX27" t="s">
        <v>357</v>
      </c>
      <c r="DY27">
        <v>2.97546</v>
      </c>
      <c r="DZ27">
        <v>2.69027</v>
      </c>
      <c r="EA27">
        <v>0.0497056</v>
      </c>
      <c r="EB27">
        <v>0.0492647</v>
      </c>
      <c r="EC27">
        <v>0.0773137</v>
      </c>
      <c r="ED27">
        <v>0.0726387</v>
      </c>
      <c r="EE27">
        <v>37133.3</v>
      </c>
      <c r="EF27">
        <v>40596.7</v>
      </c>
      <c r="EG27">
        <v>35403.1</v>
      </c>
      <c r="EH27">
        <v>38717.9</v>
      </c>
      <c r="EI27">
        <v>46292.7</v>
      </c>
      <c r="EJ27">
        <v>51847.6</v>
      </c>
      <c r="EK27">
        <v>55292.9</v>
      </c>
      <c r="EL27">
        <v>62087.1</v>
      </c>
      <c r="EM27">
        <v>2.0066</v>
      </c>
      <c r="EN27">
        <v>2.2088</v>
      </c>
      <c r="EO27">
        <v>0.0963211</v>
      </c>
      <c r="EP27">
        <v>0</v>
      </c>
      <c r="EQ27">
        <v>23.4112</v>
      </c>
      <c r="ER27">
        <v>999.9</v>
      </c>
      <c r="ES27">
        <v>61.983</v>
      </c>
      <c r="ET27">
        <v>22.386</v>
      </c>
      <c r="EU27">
        <v>24.7738</v>
      </c>
      <c r="EV27">
        <v>52.3992</v>
      </c>
      <c r="EW27">
        <v>36.6667</v>
      </c>
      <c r="EX27">
        <v>2</v>
      </c>
      <c r="EY27">
        <v>-0.188415</v>
      </c>
      <c r="EZ27">
        <v>1.25425</v>
      </c>
      <c r="FA27">
        <v>20.145</v>
      </c>
      <c r="FB27">
        <v>5.20052</v>
      </c>
      <c r="FC27">
        <v>12.0064</v>
      </c>
      <c r="FD27">
        <v>4.9752</v>
      </c>
      <c r="FE27">
        <v>3.293</v>
      </c>
      <c r="FF27">
        <v>9999</v>
      </c>
      <c r="FG27">
        <v>9999</v>
      </c>
      <c r="FH27">
        <v>587.3</v>
      </c>
      <c r="FI27">
        <v>9999</v>
      </c>
      <c r="FJ27">
        <v>1.86279</v>
      </c>
      <c r="FK27">
        <v>1.86783</v>
      </c>
      <c r="FL27">
        <v>1.86765</v>
      </c>
      <c r="FM27">
        <v>1.86865</v>
      </c>
      <c r="FN27">
        <v>1.86951</v>
      </c>
      <c r="FO27">
        <v>1.8656</v>
      </c>
      <c r="FP27">
        <v>1.86676</v>
      </c>
      <c r="FQ27">
        <v>1.86813</v>
      </c>
      <c r="FR27">
        <v>5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8.155</v>
      </c>
      <c r="GF27">
        <v>0.365</v>
      </c>
      <c r="GG27">
        <v>5.50701486060513</v>
      </c>
      <c r="GH27">
        <v>0.00975774962471433</v>
      </c>
      <c r="GI27">
        <v>-4.86167925919439e-07</v>
      </c>
      <c r="GJ27">
        <v>-4.7315034107036e-11</v>
      </c>
      <c r="GK27">
        <v>-0.047501356017568</v>
      </c>
      <c r="GL27">
        <v>-0.027595818264672</v>
      </c>
      <c r="GM27">
        <v>0.00242754527864867</v>
      </c>
      <c r="GN27">
        <v>-1.88918235972953e-05</v>
      </c>
      <c r="GO27">
        <v>-2</v>
      </c>
      <c r="GP27">
        <v>2105</v>
      </c>
      <c r="GQ27">
        <v>1</v>
      </c>
      <c r="GR27">
        <v>22</v>
      </c>
      <c r="GS27">
        <v>25.3</v>
      </c>
      <c r="GT27">
        <v>25.3</v>
      </c>
      <c r="GU27">
        <v>0.932617</v>
      </c>
      <c r="GV27">
        <v>2.58911</v>
      </c>
      <c r="GW27">
        <v>2.24854</v>
      </c>
      <c r="GX27">
        <v>2.82104</v>
      </c>
      <c r="GY27">
        <v>1.99585</v>
      </c>
      <c r="GZ27">
        <v>2.35229</v>
      </c>
      <c r="HA27">
        <v>29.3889</v>
      </c>
      <c r="HB27">
        <v>15.892</v>
      </c>
      <c r="HC27">
        <v>18</v>
      </c>
      <c r="HD27">
        <v>495.972</v>
      </c>
      <c r="HE27">
        <v>634.993</v>
      </c>
      <c r="HF27">
        <v>20.3074</v>
      </c>
      <c r="HG27">
        <v>24.8172</v>
      </c>
      <c r="HH27">
        <v>30.0004</v>
      </c>
      <c r="HI27">
        <v>24.6249</v>
      </c>
      <c r="HJ27">
        <v>24.5421</v>
      </c>
      <c r="HK27">
        <v>18.6122</v>
      </c>
      <c r="HL27">
        <v>18.476</v>
      </c>
      <c r="HM27">
        <v>100</v>
      </c>
      <c r="HN27">
        <v>20.308</v>
      </c>
      <c r="HO27">
        <v>251.371</v>
      </c>
      <c r="HP27">
        <v>20.9541</v>
      </c>
      <c r="HQ27">
        <v>102.605</v>
      </c>
      <c r="HR27">
        <v>103.355</v>
      </c>
    </row>
    <row r="28" spans="1:226">
      <c r="A28">
        <v>12</v>
      </c>
      <c r="B28">
        <v>1657553150.1</v>
      </c>
      <c r="C28">
        <v>55</v>
      </c>
      <c r="D28" t="s">
        <v>381</v>
      </c>
      <c r="E28" t="s">
        <v>382</v>
      </c>
      <c r="F28">
        <v>5</v>
      </c>
      <c r="G28" t="s">
        <v>353</v>
      </c>
      <c r="H28" t="s">
        <v>354</v>
      </c>
      <c r="I28">
        <v>1657553142.6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269.741704554113</v>
      </c>
      <c r="AK28">
        <v>275.511575757576</v>
      </c>
      <c r="AL28">
        <v>-3.1997423376624</v>
      </c>
      <c r="AM28">
        <v>63.98</v>
      </c>
      <c r="AN28">
        <f>(AP28 - AO28 + BO28*1E3/(8.314*(BQ28+273.15)) * AR28/BN28 * AQ28) * BN28/(100*BB28) * 1000/(1000 - AP28)</f>
        <v>0</v>
      </c>
      <c r="AO28">
        <v>21.0091832245263</v>
      </c>
      <c r="AP28">
        <v>23.2472393939394</v>
      </c>
      <c r="AQ28">
        <v>0.000849790523656035</v>
      </c>
      <c r="AR28">
        <v>77.480207008177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4</v>
      </c>
      <c r="BC28">
        <v>0.5</v>
      </c>
      <c r="BD28" t="s">
        <v>355</v>
      </c>
      <c r="BE28">
        <v>2</v>
      </c>
      <c r="BF28" t="b">
        <v>1</v>
      </c>
      <c r="BG28">
        <v>1657553142.6</v>
      </c>
      <c r="BH28">
        <v>291.389962962963</v>
      </c>
      <c r="BI28">
        <v>279.952074074074</v>
      </c>
      <c r="BJ28">
        <v>23.2330037037037</v>
      </c>
      <c r="BK28">
        <v>21.0067074074074</v>
      </c>
      <c r="BL28">
        <v>283.160074074074</v>
      </c>
      <c r="BM28">
        <v>22.8680148148148</v>
      </c>
      <c r="BN28">
        <v>499.99562962963</v>
      </c>
      <c r="BO28">
        <v>67.9708925925926</v>
      </c>
      <c r="BP28">
        <v>0.0366958259259259</v>
      </c>
      <c r="BQ28">
        <v>24.7947074074074</v>
      </c>
      <c r="BR28">
        <v>24.9828851851852</v>
      </c>
      <c r="BS28">
        <v>999.9</v>
      </c>
      <c r="BT28">
        <v>0</v>
      </c>
      <c r="BU28">
        <v>0</v>
      </c>
      <c r="BV28">
        <v>10005.1851851852</v>
      </c>
      <c r="BW28">
        <v>0</v>
      </c>
      <c r="BX28">
        <v>901.543074074074</v>
      </c>
      <c r="BY28">
        <v>11.4379259259259</v>
      </c>
      <c r="BZ28">
        <v>298.320740740741</v>
      </c>
      <c r="CA28">
        <v>285.959037037037</v>
      </c>
      <c r="CB28">
        <v>2.22629185185185</v>
      </c>
      <c r="CC28">
        <v>279.952074074074</v>
      </c>
      <c r="CD28">
        <v>21.0067074074074</v>
      </c>
      <c r="CE28">
        <v>1.57916814814815</v>
      </c>
      <c r="CF28">
        <v>1.42784444444444</v>
      </c>
      <c r="CG28">
        <v>13.7570074074074</v>
      </c>
      <c r="CH28">
        <v>12.2166074074074</v>
      </c>
      <c r="CI28">
        <v>2000.01555555556</v>
      </c>
      <c r="CJ28">
        <v>0.980001222222222</v>
      </c>
      <c r="CK28">
        <v>0.0199987222222222</v>
      </c>
      <c r="CL28">
        <v>0</v>
      </c>
      <c r="CM28">
        <v>2.22719259259259</v>
      </c>
      <c r="CN28">
        <v>0</v>
      </c>
      <c r="CO28">
        <v>9129.59222222222</v>
      </c>
      <c r="CP28">
        <v>17300.2888888889</v>
      </c>
      <c r="CQ28">
        <v>38.625</v>
      </c>
      <c r="CR28">
        <v>39.5413333333333</v>
      </c>
      <c r="CS28">
        <v>38.5597037037037</v>
      </c>
      <c r="CT28">
        <v>37.875</v>
      </c>
      <c r="CU28">
        <v>37.937</v>
      </c>
      <c r="CV28">
        <v>1960.02074074074</v>
      </c>
      <c r="CW28">
        <v>39.9937037037037</v>
      </c>
      <c r="CX28">
        <v>0</v>
      </c>
      <c r="CY28">
        <v>1657553121.9</v>
      </c>
      <c r="CZ28">
        <v>0</v>
      </c>
      <c r="DA28">
        <v>1657551629</v>
      </c>
      <c r="DB28" t="s">
        <v>356</v>
      </c>
      <c r="DC28">
        <v>1657551626.5</v>
      </c>
      <c r="DD28">
        <v>1657551629</v>
      </c>
      <c r="DE28">
        <v>1</v>
      </c>
      <c r="DF28">
        <v>0.403</v>
      </c>
      <c r="DG28">
        <v>0.009</v>
      </c>
      <c r="DH28">
        <v>9.41</v>
      </c>
      <c r="DI28">
        <v>0.087</v>
      </c>
      <c r="DJ28">
        <v>417</v>
      </c>
      <c r="DK28">
        <v>17</v>
      </c>
      <c r="DL28">
        <v>1.61</v>
      </c>
      <c r="DM28">
        <v>0.59</v>
      </c>
      <c r="DN28">
        <v>11.1028756097561</v>
      </c>
      <c r="DO28">
        <v>5.87402111498258</v>
      </c>
      <c r="DP28">
        <v>0.728574564806626</v>
      </c>
      <c r="DQ28">
        <v>0</v>
      </c>
      <c r="DR28">
        <v>2.22304487804878</v>
      </c>
      <c r="DS28">
        <v>0.035365714285716</v>
      </c>
      <c r="DT28">
        <v>0.00541773065710478</v>
      </c>
      <c r="DU28">
        <v>1</v>
      </c>
      <c r="DV28">
        <v>1</v>
      </c>
      <c r="DW28">
        <v>2</v>
      </c>
      <c r="DX28" t="s">
        <v>357</v>
      </c>
      <c r="DY28">
        <v>2.97491</v>
      </c>
      <c r="DZ28">
        <v>2.69063</v>
      </c>
      <c r="EA28">
        <v>0.0473014</v>
      </c>
      <c r="EB28">
        <v>0.0467439</v>
      </c>
      <c r="EC28">
        <v>0.0773486</v>
      </c>
      <c r="ED28">
        <v>0.0726407</v>
      </c>
      <c r="EE28">
        <v>37226.8</v>
      </c>
      <c r="EF28">
        <v>40703.1</v>
      </c>
      <c r="EG28">
        <v>35402.7</v>
      </c>
      <c r="EH28">
        <v>38716.9</v>
      </c>
      <c r="EI28">
        <v>46290.9</v>
      </c>
      <c r="EJ28">
        <v>51846.7</v>
      </c>
      <c r="EK28">
        <v>55292.9</v>
      </c>
      <c r="EL28">
        <v>62086.3</v>
      </c>
      <c r="EM28">
        <v>2.0056</v>
      </c>
      <c r="EN28">
        <v>2.2086</v>
      </c>
      <c r="EO28">
        <v>0.09498</v>
      </c>
      <c r="EP28">
        <v>0</v>
      </c>
      <c r="EQ28">
        <v>23.408</v>
      </c>
      <c r="ER28">
        <v>999.9</v>
      </c>
      <c r="ES28">
        <v>61.958</v>
      </c>
      <c r="ET28">
        <v>22.406</v>
      </c>
      <c r="EU28">
        <v>24.7921</v>
      </c>
      <c r="EV28">
        <v>52.3492</v>
      </c>
      <c r="EW28">
        <v>36.7027</v>
      </c>
      <c r="EX28">
        <v>2</v>
      </c>
      <c r="EY28">
        <v>-0.187622</v>
      </c>
      <c r="EZ28">
        <v>1.27558</v>
      </c>
      <c r="FA28">
        <v>20.1449</v>
      </c>
      <c r="FB28">
        <v>5.19932</v>
      </c>
      <c r="FC28">
        <v>12.0088</v>
      </c>
      <c r="FD28">
        <v>4.9756</v>
      </c>
      <c r="FE28">
        <v>3.293</v>
      </c>
      <c r="FF28">
        <v>9999</v>
      </c>
      <c r="FG28">
        <v>9999</v>
      </c>
      <c r="FH28">
        <v>587.3</v>
      </c>
      <c r="FI28">
        <v>9999</v>
      </c>
      <c r="FJ28">
        <v>1.86279</v>
      </c>
      <c r="FK28">
        <v>1.86783</v>
      </c>
      <c r="FL28">
        <v>1.86765</v>
      </c>
      <c r="FM28">
        <v>1.86871</v>
      </c>
      <c r="FN28">
        <v>1.86966</v>
      </c>
      <c r="FO28">
        <v>1.8656</v>
      </c>
      <c r="FP28">
        <v>1.86676</v>
      </c>
      <c r="FQ28">
        <v>1.86813</v>
      </c>
      <c r="FR28">
        <v>5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8.006</v>
      </c>
      <c r="GF28">
        <v>0.3659</v>
      </c>
      <c r="GG28">
        <v>5.50701486060513</v>
      </c>
      <c r="GH28">
        <v>0.00975774962471433</v>
      </c>
      <c r="GI28">
        <v>-4.86167925919439e-07</v>
      </c>
      <c r="GJ28">
        <v>-4.7315034107036e-11</v>
      </c>
      <c r="GK28">
        <v>-0.047501356017568</v>
      </c>
      <c r="GL28">
        <v>-0.027595818264672</v>
      </c>
      <c r="GM28">
        <v>0.00242754527864867</v>
      </c>
      <c r="GN28">
        <v>-1.88918235972953e-05</v>
      </c>
      <c r="GO28">
        <v>-2</v>
      </c>
      <c r="GP28">
        <v>2105</v>
      </c>
      <c r="GQ28">
        <v>1</v>
      </c>
      <c r="GR28">
        <v>22</v>
      </c>
      <c r="GS28">
        <v>25.4</v>
      </c>
      <c r="GT28">
        <v>25.4</v>
      </c>
      <c r="GU28">
        <v>0.88623</v>
      </c>
      <c r="GV28">
        <v>2.58789</v>
      </c>
      <c r="GW28">
        <v>2.24854</v>
      </c>
      <c r="GX28">
        <v>2.82104</v>
      </c>
      <c r="GY28">
        <v>1.99585</v>
      </c>
      <c r="GZ28">
        <v>2.37183</v>
      </c>
      <c r="HA28">
        <v>29.3889</v>
      </c>
      <c r="HB28">
        <v>15.892</v>
      </c>
      <c r="HC28">
        <v>18</v>
      </c>
      <c r="HD28">
        <v>495.402</v>
      </c>
      <c r="HE28">
        <v>634.935</v>
      </c>
      <c r="HF28">
        <v>20.3207</v>
      </c>
      <c r="HG28">
        <v>24.8255</v>
      </c>
      <c r="HH28">
        <v>30.0005</v>
      </c>
      <c r="HI28">
        <v>24.6331</v>
      </c>
      <c r="HJ28">
        <v>24.5503</v>
      </c>
      <c r="HK28">
        <v>17.6763</v>
      </c>
      <c r="HL28">
        <v>18.476</v>
      </c>
      <c r="HM28">
        <v>100</v>
      </c>
      <c r="HN28">
        <v>20.3178</v>
      </c>
      <c r="HO28">
        <v>231.298</v>
      </c>
      <c r="HP28">
        <v>20.9268</v>
      </c>
      <c r="HQ28">
        <v>102.604</v>
      </c>
      <c r="HR28">
        <v>103.353</v>
      </c>
    </row>
    <row r="29" spans="1:226">
      <c r="A29">
        <v>13</v>
      </c>
      <c r="B29">
        <v>1657553155.1</v>
      </c>
      <c r="C29">
        <v>60</v>
      </c>
      <c r="D29" t="s">
        <v>383</v>
      </c>
      <c r="E29" t="s">
        <v>384</v>
      </c>
      <c r="F29">
        <v>5</v>
      </c>
      <c r="G29" t="s">
        <v>353</v>
      </c>
      <c r="H29" t="s">
        <v>354</v>
      </c>
      <c r="I29">
        <v>1657553147.31429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252.415664538095</v>
      </c>
      <c r="AK29">
        <v>258.900363636364</v>
      </c>
      <c r="AL29">
        <v>-3.33819064935068</v>
      </c>
      <c r="AM29">
        <v>63.98</v>
      </c>
      <c r="AN29">
        <f>(AP29 - AO29 + BO29*1E3/(8.314*(BQ29+273.15)) * AR29/BN29 * AQ29) * BN29/(100*BB29) * 1000/(1000 - AP29)</f>
        <v>0</v>
      </c>
      <c r="AO29">
        <v>21.0103958685554</v>
      </c>
      <c r="AP29">
        <v>23.2467824242424</v>
      </c>
      <c r="AQ29">
        <v>-0.000553828772579791</v>
      </c>
      <c r="AR29">
        <v>77.480207008177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4</v>
      </c>
      <c r="BC29">
        <v>0.5</v>
      </c>
      <c r="BD29" t="s">
        <v>355</v>
      </c>
      <c r="BE29">
        <v>2</v>
      </c>
      <c r="BF29" t="b">
        <v>1</v>
      </c>
      <c r="BG29">
        <v>1657553147.31429</v>
      </c>
      <c r="BH29">
        <v>276.335035714286</v>
      </c>
      <c r="BI29">
        <v>264.333928571429</v>
      </c>
      <c r="BJ29">
        <v>23.2386714285714</v>
      </c>
      <c r="BK29">
        <v>21.0093928571429</v>
      </c>
      <c r="BL29">
        <v>268.246571428571</v>
      </c>
      <c r="BM29">
        <v>22.8733928571429</v>
      </c>
      <c r="BN29">
        <v>499.999428571428</v>
      </c>
      <c r="BO29">
        <v>67.9713</v>
      </c>
      <c r="BP29">
        <v>0.0366128321428571</v>
      </c>
      <c r="BQ29">
        <v>24.7974357142857</v>
      </c>
      <c r="BR29">
        <v>24.9819535714286</v>
      </c>
      <c r="BS29">
        <v>999.9</v>
      </c>
      <c r="BT29">
        <v>0</v>
      </c>
      <c r="BU29">
        <v>0</v>
      </c>
      <c r="BV29">
        <v>10009.4642857143</v>
      </c>
      <c r="BW29">
        <v>0</v>
      </c>
      <c r="BX29">
        <v>925.928464285714</v>
      </c>
      <c r="BY29">
        <v>12.001175</v>
      </c>
      <c r="BZ29">
        <v>282.909428571429</v>
      </c>
      <c r="CA29">
        <v>270.006535714286</v>
      </c>
      <c r="CB29">
        <v>2.22927321428571</v>
      </c>
      <c r="CC29">
        <v>264.333928571429</v>
      </c>
      <c r="CD29">
        <v>21.0093928571429</v>
      </c>
      <c r="CE29">
        <v>1.57956321428571</v>
      </c>
      <c r="CF29">
        <v>1.42803607142857</v>
      </c>
      <c r="CG29">
        <v>13.7608571428571</v>
      </c>
      <c r="CH29">
        <v>12.2186464285714</v>
      </c>
      <c r="CI29">
        <v>2000.01464285714</v>
      </c>
      <c r="CJ29">
        <v>0.980001571428572</v>
      </c>
      <c r="CK29">
        <v>0.0199983428571429</v>
      </c>
      <c r="CL29">
        <v>0</v>
      </c>
      <c r="CM29">
        <v>2.25737142857143</v>
      </c>
      <c r="CN29">
        <v>0</v>
      </c>
      <c r="CO29">
        <v>9126.75107142857</v>
      </c>
      <c r="CP29">
        <v>17300.2857142857</v>
      </c>
      <c r="CQ29">
        <v>38.625</v>
      </c>
      <c r="CR29">
        <v>39.5265714285714</v>
      </c>
      <c r="CS29">
        <v>38.5420714285714</v>
      </c>
      <c r="CT29">
        <v>37.875</v>
      </c>
      <c r="CU29">
        <v>37.937</v>
      </c>
      <c r="CV29">
        <v>1960.02142857143</v>
      </c>
      <c r="CW29">
        <v>39.9928571428571</v>
      </c>
      <c r="CX29">
        <v>0</v>
      </c>
      <c r="CY29">
        <v>1657553126.7</v>
      </c>
      <c r="CZ29">
        <v>0</v>
      </c>
      <c r="DA29">
        <v>1657551629</v>
      </c>
      <c r="DB29" t="s">
        <v>356</v>
      </c>
      <c r="DC29">
        <v>1657551626.5</v>
      </c>
      <c r="DD29">
        <v>1657551629</v>
      </c>
      <c r="DE29">
        <v>1</v>
      </c>
      <c r="DF29">
        <v>0.403</v>
      </c>
      <c r="DG29">
        <v>0.009</v>
      </c>
      <c r="DH29">
        <v>9.41</v>
      </c>
      <c r="DI29">
        <v>0.087</v>
      </c>
      <c r="DJ29">
        <v>417</v>
      </c>
      <c r="DK29">
        <v>17</v>
      </c>
      <c r="DL29">
        <v>1.61</v>
      </c>
      <c r="DM29">
        <v>0.59</v>
      </c>
      <c r="DN29">
        <v>11.594556097561</v>
      </c>
      <c r="DO29">
        <v>5.49821393728225</v>
      </c>
      <c r="DP29">
        <v>0.70422373767626</v>
      </c>
      <c r="DQ29">
        <v>0</v>
      </c>
      <c r="DR29">
        <v>2.22654951219512</v>
      </c>
      <c r="DS29">
        <v>0.0441395121951216</v>
      </c>
      <c r="DT29">
        <v>0.00640365290234829</v>
      </c>
      <c r="DU29">
        <v>1</v>
      </c>
      <c r="DV29">
        <v>1</v>
      </c>
      <c r="DW29">
        <v>2</v>
      </c>
      <c r="DX29" t="s">
        <v>357</v>
      </c>
      <c r="DY29">
        <v>2.97561</v>
      </c>
      <c r="DZ29">
        <v>2.69089</v>
      </c>
      <c r="EA29">
        <v>0.0447972</v>
      </c>
      <c r="EB29">
        <v>0.044179</v>
      </c>
      <c r="EC29">
        <v>0.077338</v>
      </c>
      <c r="ED29">
        <v>0.0726481</v>
      </c>
      <c r="EE29">
        <v>37324</v>
      </c>
      <c r="EF29">
        <v>40811.9</v>
      </c>
      <c r="EG29">
        <v>35402.2</v>
      </c>
      <c r="EH29">
        <v>38716.2</v>
      </c>
      <c r="EI29">
        <v>46290.3</v>
      </c>
      <c r="EJ29">
        <v>51845</v>
      </c>
      <c r="EK29">
        <v>55291.6</v>
      </c>
      <c r="EL29">
        <v>62084.9</v>
      </c>
      <c r="EM29">
        <v>2.0054</v>
      </c>
      <c r="EN29">
        <v>2.2084</v>
      </c>
      <c r="EO29">
        <v>0.0973344</v>
      </c>
      <c r="EP29">
        <v>0</v>
      </c>
      <c r="EQ29">
        <v>23.4053</v>
      </c>
      <c r="ER29">
        <v>999.9</v>
      </c>
      <c r="ES29">
        <v>61.934</v>
      </c>
      <c r="ET29">
        <v>22.416</v>
      </c>
      <c r="EU29">
        <v>24.8009</v>
      </c>
      <c r="EV29">
        <v>52.5392</v>
      </c>
      <c r="EW29">
        <v>36.6426</v>
      </c>
      <c r="EX29">
        <v>2</v>
      </c>
      <c r="EY29">
        <v>-0.186829</v>
      </c>
      <c r="EZ29">
        <v>1.27817</v>
      </c>
      <c r="FA29">
        <v>20.145</v>
      </c>
      <c r="FB29">
        <v>5.19932</v>
      </c>
      <c r="FC29">
        <v>12.0088</v>
      </c>
      <c r="FD29">
        <v>4.9756</v>
      </c>
      <c r="FE29">
        <v>3.293</v>
      </c>
      <c r="FF29">
        <v>9999</v>
      </c>
      <c r="FG29">
        <v>9999</v>
      </c>
      <c r="FH29">
        <v>587.3</v>
      </c>
      <c r="FI29">
        <v>9999</v>
      </c>
      <c r="FJ29">
        <v>1.86279</v>
      </c>
      <c r="FK29">
        <v>1.86783</v>
      </c>
      <c r="FL29">
        <v>1.86755</v>
      </c>
      <c r="FM29">
        <v>1.86868</v>
      </c>
      <c r="FN29">
        <v>1.8696</v>
      </c>
      <c r="FO29">
        <v>1.8656</v>
      </c>
      <c r="FP29">
        <v>1.86676</v>
      </c>
      <c r="FQ29">
        <v>1.86813</v>
      </c>
      <c r="FR29">
        <v>5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7.853</v>
      </c>
      <c r="GF29">
        <v>0.3657</v>
      </c>
      <c r="GG29">
        <v>5.50701486060513</v>
      </c>
      <c r="GH29">
        <v>0.00975774962471433</v>
      </c>
      <c r="GI29">
        <v>-4.86167925919439e-07</v>
      </c>
      <c r="GJ29">
        <v>-4.7315034107036e-11</v>
      </c>
      <c r="GK29">
        <v>-0.047501356017568</v>
      </c>
      <c r="GL29">
        <v>-0.027595818264672</v>
      </c>
      <c r="GM29">
        <v>0.00242754527864867</v>
      </c>
      <c r="GN29">
        <v>-1.88918235972953e-05</v>
      </c>
      <c r="GO29">
        <v>-2</v>
      </c>
      <c r="GP29">
        <v>2105</v>
      </c>
      <c r="GQ29">
        <v>1</v>
      </c>
      <c r="GR29">
        <v>22</v>
      </c>
      <c r="GS29">
        <v>25.5</v>
      </c>
      <c r="GT29">
        <v>25.4</v>
      </c>
      <c r="GU29">
        <v>0.839844</v>
      </c>
      <c r="GV29">
        <v>2.59033</v>
      </c>
      <c r="GW29">
        <v>2.24854</v>
      </c>
      <c r="GX29">
        <v>2.82104</v>
      </c>
      <c r="GY29">
        <v>1.99585</v>
      </c>
      <c r="GZ29">
        <v>2.38403</v>
      </c>
      <c r="HA29">
        <v>29.3889</v>
      </c>
      <c r="HB29">
        <v>15.9007</v>
      </c>
      <c r="HC29">
        <v>18</v>
      </c>
      <c r="HD29">
        <v>495.351</v>
      </c>
      <c r="HE29">
        <v>634.876</v>
      </c>
      <c r="HF29">
        <v>20.3299</v>
      </c>
      <c r="HG29">
        <v>24.8317</v>
      </c>
      <c r="HH29">
        <v>30.0007</v>
      </c>
      <c r="HI29">
        <v>24.6414</v>
      </c>
      <c r="HJ29">
        <v>24.5585</v>
      </c>
      <c r="HK29">
        <v>16.7596</v>
      </c>
      <c r="HL29">
        <v>18.7795</v>
      </c>
      <c r="HM29">
        <v>100</v>
      </c>
      <c r="HN29">
        <v>20.3275</v>
      </c>
      <c r="HO29">
        <v>217.886</v>
      </c>
      <c r="HP29">
        <v>20.9131</v>
      </c>
      <c r="HQ29">
        <v>102.602</v>
      </c>
      <c r="HR29">
        <v>103.351</v>
      </c>
    </row>
    <row r="30" spans="1:226">
      <c r="A30">
        <v>14</v>
      </c>
      <c r="B30">
        <v>1657553160.1</v>
      </c>
      <c r="C30">
        <v>65</v>
      </c>
      <c r="D30" t="s">
        <v>385</v>
      </c>
      <c r="E30" t="s">
        <v>386</v>
      </c>
      <c r="F30">
        <v>5</v>
      </c>
      <c r="G30" t="s">
        <v>353</v>
      </c>
      <c r="H30" t="s">
        <v>354</v>
      </c>
      <c r="I30">
        <v>1657553152.6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235.974033042424</v>
      </c>
      <c r="AK30">
        <v>242.48563030303</v>
      </c>
      <c r="AL30">
        <v>-3.25795064935063</v>
      </c>
      <c r="AM30">
        <v>63.98</v>
      </c>
      <c r="AN30">
        <f>(AP30 - AO30 + BO30*1E3/(8.314*(BQ30+273.15)) * AR30/BN30 * AQ30) * BN30/(100*BB30) * 1000/(1000 - AP30)</f>
        <v>0</v>
      </c>
      <c r="AO30">
        <v>20.9991797928428</v>
      </c>
      <c r="AP30">
        <v>23.2377163636364</v>
      </c>
      <c r="AQ30">
        <v>0.000738126889209742</v>
      </c>
      <c r="AR30">
        <v>77.480207008177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4</v>
      </c>
      <c r="BC30">
        <v>0.5</v>
      </c>
      <c r="BD30" t="s">
        <v>355</v>
      </c>
      <c r="BE30">
        <v>2</v>
      </c>
      <c r="BF30" t="b">
        <v>1</v>
      </c>
      <c r="BG30">
        <v>1657553152.6</v>
      </c>
      <c r="BH30">
        <v>259.313666666667</v>
      </c>
      <c r="BI30">
        <v>247.036222222222</v>
      </c>
      <c r="BJ30">
        <v>23.2418888888889</v>
      </c>
      <c r="BK30">
        <v>21.0031777777778</v>
      </c>
      <c r="BL30">
        <v>251.385259259259</v>
      </c>
      <c r="BM30">
        <v>22.8764481481481</v>
      </c>
      <c r="BN30">
        <v>499.986555555556</v>
      </c>
      <c r="BO30">
        <v>67.9716185185185</v>
      </c>
      <c r="BP30">
        <v>0.0365839481481482</v>
      </c>
      <c r="BQ30">
        <v>24.7958111111111</v>
      </c>
      <c r="BR30">
        <v>24.9885740740741</v>
      </c>
      <c r="BS30">
        <v>999.9</v>
      </c>
      <c r="BT30">
        <v>0</v>
      </c>
      <c r="BU30">
        <v>0</v>
      </c>
      <c r="BV30">
        <v>10003.7037037037</v>
      </c>
      <c r="BW30">
        <v>0</v>
      </c>
      <c r="BX30">
        <v>955.802888888889</v>
      </c>
      <c r="BY30">
        <v>12.2774925925926</v>
      </c>
      <c r="BZ30">
        <v>265.483962962963</v>
      </c>
      <c r="CA30">
        <v>252.336148148148</v>
      </c>
      <c r="CB30">
        <v>2.23871185185185</v>
      </c>
      <c r="CC30">
        <v>247.036222222222</v>
      </c>
      <c r="CD30">
        <v>21.0031777777778</v>
      </c>
      <c r="CE30">
        <v>1.57978888888889</v>
      </c>
      <c r="CF30">
        <v>1.42762</v>
      </c>
      <c r="CG30">
        <v>13.763062962963</v>
      </c>
      <c r="CH30">
        <v>12.2142185185185</v>
      </c>
      <c r="CI30">
        <v>2000.00148148148</v>
      </c>
      <c r="CJ30">
        <v>0.980002259259259</v>
      </c>
      <c r="CK30">
        <v>0.0199976259259259</v>
      </c>
      <c r="CL30">
        <v>0</v>
      </c>
      <c r="CM30">
        <v>2.23555185185185</v>
      </c>
      <c r="CN30">
        <v>0</v>
      </c>
      <c r="CO30">
        <v>9123.56037037037</v>
      </c>
      <c r="CP30">
        <v>17300.1851851852</v>
      </c>
      <c r="CQ30">
        <v>38.625</v>
      </c>
      <c r="CR30">
        <v>39.5068888888889</v>
      </c>
      <c r="CS30">
        <v>38.5252592592593</v>
      </c>
      <c r="CT30">
        <v>37.8772962962963</v>
      </c>
      <c r="CU30">
        <v>37.937</v>
      </c>
      <c r="CV30">
        <v>1960.00962962963</v>
      </c>
      <c r="CW30">
        <v>39.9914814814815</v>
      </c>
      <c r="CX30">
        <v>0</v>
      </c>
      <c r="CY30">
        <v>1657553132.1</v>
      </c>
      <c r="CZ30">
        <v>0</v>
      </c>
      <c r="DA30">
        <v>1657551629</v>
      </c>
      <c r="DB30" t="s">
        <v>356</v>
      </c>
      <c r="DC30">
        <v>1657551626.5</v>
      </c>
      <c r="DD30">
        <v>1657551629</v>
      </c>
      <c r="DE30">
        <v>1</v>
      </c>
      <c r="DF30">
        <v>0.403</v>
      </c>
      <c r="DG30">
        <v>0.009</v>
      </c>
      <c r="DH30">
        <v>9.41</v>
      </c>
      <c r="DI30">
        <v>0.087</v>
      </c>
      <c r="DJ30">
        <v>417</v>
      </c>
      <c r="DK30">
        <v>17</v>
      </c>
      <c r="DL30">
        <v>1.61</v>
      </c>
      <c r="DM30">
        <v>0.59</v>
      </c>
      <c r="DN30">
        <v>12.134656097561</v>
      </c>
      <c r="DO30">
        <v>3.5401505226481</v>
      </c>
      <c r="DP30">
        <v>0.52896519091007</v>
      </c>
      <c r="DQ30">
        <v>0</v>
      </c>
      <c r="DR30">
        <v>2.2350943902439</v>
      </c>
      <c r="DS30">
        <v>0.0967440418118455</v>
      </c>
      <c r="DT30">
        <v>0.0130469546112569</v>
      </c>
      <c r="DU30">
        <v>1</v>
      </c>
      <c r="DV30">
        <v>1</v>
      </c>
      <c r="DW30">
        <v>2</v>
      </c>
      <c r="DX30" t="s">
        <v>357</v>
      </c>
      <c r="DY30">
        <v>2.97515</v>
      </c>
      <c r="DZ30">
        <v>2.69027</v>
      </c>
      <c r="EA30">
        <v>0.0422697</v>
      </c>
      <c r="EB30">
        <v>0.0415903</v>
      </c>
      <c r="EC30">
        <v>0.077313</v>
      </c>
      <c r="ED30">
        <v>0.0725555</v>
      </c>
      <c r="EE30">
        <v>37421.6</v>
      </c>
      <c r="EF30">
        <v>40922.3</v>
      </c>
      <c r="EG30">
        <v>35401.2</v>
      </c>
      <c r="EH30">
        <v>38716.3</v>
      </c>
      <c r="EI30">
        <v>46290.1</v>
      </c>
      <c r="EJ30">
        <v>51849.9</v>
      </c>
      <c r="EK30">
        <v>55289.9</v>
      </c>
      <c r="EL30">
        <v>62084.5</v>
      </c>
      <c r="EM30">
        <v>2.006</v>
      </c>
      <c r="EN30">
        <v>2.208</v>
      </c>
      <c r="EO30">
        <v>0.0961423</v>
      </c>
      <c r="EP30">
        <v>0</v>
      </c>
      <c r="EQ30">
        <v>23.4021</v>
      </c>
      <c r="ER30">
        <v>999.9</v>
      </c>
      <c r="ES30">
        <v>61.909</v>
      </c>
      <c r="ET30">
        <v>22.426</v>
      </c>
      <c r="EU30">
        <v>24.8058</v>
      </c>
      <c r="EV30">
        <v>52.4892</v>
      </c>
      <c r="EW30">
        <v>36.6987</v>
      </c>
      <c r="EX30">
        <v>2</v>
      </c>
      <c r="EY30">
        <v>-0.186159</v>
      </c>
      <c r="EZ30">
        <v>1.27917</v>
      </c>
      <c r="FA30">
        <v>20.1448</v>
      </c>
      <c r="FB30">
        <v>5.20291</v>
      </c>
      <c r="FC30">
        <v>12.0052</v>
      </c>
      <c r="FD30">
        <v>4.9756</v>
      </c>
      <c r="FE30">
        <v>3.293</v>
      </c>
      <c r="FF30">
        <v>9999</v>
      </c>
      <c r="FG30">
        <v>9999</v>
      </c>
      <c r="FH30">
        <v>587.3</v>
      </c>
      <c r="FI30">
        <v>9999</v>
      </c>
      <c r="FJ30">
        <v>1.86279</v>
      </c>
      <c r="FK30">
        <v>1.86783</v>
      </c>
      <c r="FL30">
        <v>1.86762</v>
      </c>
      <c r="FM30">
        <v>1.86868</v>
      </c>
      <c r="FN30">
        <v>1.8696</v>
      </c>
      <c r="FO30">
        <v>1.86563</v>
      </c>
      <c r="FP30">
        <v>1.86676</v>
      </c>
      <c r="FQ30">
        <v>1.86813</v>
      </c>
      <c r="FR30">
        <v>5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7.702</v>
      </c>
      <c r="GF30">
        <v>0.3651</v>
      </c>
      <c r="GG30">
        <v>5.50701486060513</v>
      </c>
      <c r="GH30">
        <v>0.00975774962471433</v>
      </c>
      <c r="GI30">
        <v>-4.86167925919439e-07</v>
      </c>
      <c r="GJ30">
        <v>-4.7315034107036e-11</v>
      </c>
      <c r="GK30">
        <v>-0.047501356017568</v>
      </c>
      <c r="GL30">
        <v>-0.027595818264672</v>
      </c>
      <c r="GM30">
        <v>0.00242754527864867</v>
      </c>
      <c r="GN30">
        <v>-1.88918235972953e-05</v>
      </c>
      <c r="GO30">
        <v>-2</v>
      </c>
      <c r="GP30">
        <v>2105</v>
      </c>
      <c r="GQ30">
        <v>1</v>
      </c>
      <c r="GR30">
        <v>22</v>
      </c>
      <c r="GS30">
        <v>25.6</v>
      </c>
      <c r="GT30">
        <v>25.5</v>
      </c>
      <c r="GU30">
        <v>0.797119</v>
      </c>
      <c r="GV30">
        <v>2.58789</v>
      </c>
      <c r="GW30">
        <v>2.24854</v>
      </c>
      <c r="GX30">
        <v>2.82104</v>
      </c>
      <c r="GY30">
        <v>1.99585</v>
      </c>
      <c r="GZ30">
        <v>2.39136</v>
      </c>
      <c r="HA30">
        <v>29.3889</v>
      </c>
      <c r="HB30">
        <v>15.9007</v>
      </c>
      <c r="HC30">
        <v>18</v>
      </c>
      <c r="HD30">
        <v>495.816</v>
      </c>
      <c r="HE30">
        <v>634.66</v>
      </c>
      <c r="HF30">
        <v>20.3389</v>
      </c>
      <c r="HG30">
        <v>24.8401</v>
      </c>
      <c r="HH30">
        <v>30.0007</v>
      </c>
      <c r="HI30">
        <v>24.6496</v>
      </c>
      <c r="HJ30">
        <v>24.5667</v>
      </c>
      <c r="HK30">
        <v>15.8473</v>
      </c>
      <c r="HL30">
        <v>18.7795</v>
      </c>
      <c r="HM30">
        <v>100</v>
      </c>
      <c r="HN30">
        <v>20.3372</v>
      </c>
      <c r="HO30">
        <v>197.685</v>
      </c>
      <c r="HP30">
        <v>20.9076</v>
      </c>
      <c r="HQ30">
        <v>102.599</v>
      </c>
      <c r="HR30">
        <v>103.35</v>
      </c>
    </row>
    <row r="31" spans="1:226">
      <c r="A31">
        <v>15</v>
      </c>
      <c r="B31">
        <v>1657553165.1</v>
      </c>
      <c r="C31">
        <v>70</v>
      </c>
      <c r="D31" t="s">
        <v>387</v>
      </c>
      <c r="E31" t="s">
        <v>388</v>
      </c>
      <c r="F31">
        <v>5</v>
      </c>
      <c r="G31" t="s">
        <v>353</v>
      </c>
      <c r="H31" t="s">
        <v>354</v>
      </c>
      <c r="I31">
        <v>1657553157.31429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219.343476570563</v>
      </c>
      <c r="AK31">
        <v>226.401387878788</v>
      </c>
      <c r="AL31">
        <v>-3.22592069264072</v>
      </c>
      <c r="AM31">
        <v>63.98</v>
      </c>
      <c r="AN31">
        <f>(AP31 - AO31 + BO31*1E3/(8.314*(BQ31+273.15)) * AR31/BN31 * AQ31) * BN31/(100*BB31) * 1000/(1000 - AP31)</f>
        <v>0</v>
      </c>
      <c r="AO31">
        <v>20.9761113360605</v>
      </c>
      <c r="AP31">
        <v>23.2271993939394</v>
      </c>
      <c r="AQ31">
        <v>-0.00196639871464759</v>
      </c>
      <c r="AR31">
        <v>77.480207008177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4</v>
      </c>
      <c r="BC31">
        <v>0.5</v>
      </c>
      <c r="BD31" t="s">
        <v>355</v>
      </c>
      <c r="BE31">
        <v>2</v>
      </c>
      <c r="BF31" t="b">
        <v>1</v>
      </c>
      <c r="BG31">
        <v>1657553157.31429</v>
      </c>
      <c r="BH31">
        <v>244.271642857143</v>
      </c>
      <c r="BI31">
        <v>231.612071428571</v>
      </c>
      <c r="BJ31">
        <v>23.2394678571429</v>
      </c>
      <c r="BK31">
        <v>20.9921642857143</v>
      </c>
      <c r="BL31">
        <v>236.484928571429</v>
      </c>
      <c r="BM31">
        <v>22.8741535714286</v>
      </c>
      <c r="BN31">
        <v>499.988535714286</v>
      </c>
      <c r="BO31">
        <v>67.9716642857143</v>
      </c>
      <c r="BP31">
        <v>0.0366119607142857</v>
      </c>
      <c r="BQ31">
        <v>24.7991035714286</v>
      </c>
      <c r="BR31">
        <v>24.9846892857143</v>
      </c>
      <c r="BS31">
        <v>999.9</v>
      </c>
      <c r="BT31">
        <v>0</v>
      </c>
      <c r="BU31">
        <v>0</v>
      </c>
      <c r="BV31">
        <v>10006.25</v>
      </c>
      <c r="BW31">
        <v>0</v>
      </c>
      <c r="BX31">
        <v>984.54775</v>
      </c>
      <c r="BY31">
        <v>12.6595214285714</v>
      </c>
      <c r="BZ31">
        <v>250.083464285714</v>
      </c>
      <c r="CA31">
        <v>236.578571428571</v>
      </c>
      <c r="CB31">
        <v>2.24730857142857</v>
      </c>
      <c r="CC31">
        <v>231.612071428571</v>
      </c>
      <c r="CD31">
        <v>20.9921642857143</v>
      </c>
      <c r="CE31">
        <v>1.57962571428571</v>
      </c>
      <c r="CF31">
        <v>1.4268725</v>
      </c>
      <c r="CG31">
        <v>13.7614785714286</v>
      </c>
      <c r="CH31">
        <v>12.2062607142857</v>
      </c>
      <c r="CI31">
        <v>1999.98785714286</v>
      </c>
      <c r="CJ31">
        <v>0.98000175</v>
      </c>
      <c r="CK31">
        <v>0.0199981678571429</v>
      </c>
      <c r="CL31">
        <v>0</v>
      </c>
      <c r="CM31">
        <v>2.25225714285714</v>
      </c>
      <c r="CN31">
        <v>0</v>
      </c>
      <c r="CO31">
        <v>9107.07357142857</v>
      </c>
      <c r="CP31">
        <v>17300.0678571429</v>
      </c>
      <c r="CQ31">
        <v>38.625</v>
      </c>
      <c r="CR31">
        <v>39.5</v>
      </c>
      <c r="CS31">
        <v>38.5088571428571</v>
      </c>
      <c r="CT31">
        <v>37.8772142857143</v>
      </c>
      <c r="CU31">
        <v>37.937</v>
      </c>
      <c r="CV31">
        <v>1959.99392857143</v>
      </c>
      <c r="CW31">
        <v>39.9921428571429</v>
      </c>
      <c r="CX31">
        <v>0</v>
      </c>
      <c r="CY31">
        <v>1657553136.9</v>
      </c>
      <c r="CZ31">
        <v>0</v>
      </c>
      <c r="DA31">
        <v>1657551629</v>
      </c>
      <c r="DB31" t="s">
        <v>356</v>
      </c>
      <c r="DC31">
        <v>1657551626.5</v>
      </c>
      <c r="DD31">
        <v>1657551629</v>
      </c>
      <c r="DE31">
        <v>1</v>
      </c>
      <c r="DF31">
        <v>0.403</v>
      </c>
      <c r="DG31">
        <v>0.009</v>
      </c>
      <c r="DH31">
        <v>9.41</v>
      </c>
      <c r="DI31">
        <v>0.087</v>
      </c>
      <c r="DJ31">
        <v>417</v>
      </c>
      <c r="DK31">
        <v>17</v>
      </c>
      <c r="DL31">
        <v>1.61</v>
      </c>
      <c r="DM31">
        <v>0.59</v>
      </c>
      <c r="DN31">
        <v>12.428812195122</v>
      </c>
      <c r="DO31">
        <v>3.91073519163764</v>
      </c>
      <c r="DP31">
        <v>0.54506662255362</v>
      </c>
      <c r="DQ31">
        <v>0</v>
      </c>
      <c r="DR31">
        <v>2.24206024390244</v>
      </c>
      <c r="DS31">
        <v>0.125321602787455</v>
      </c>
      <c r="DT31">
        <v>0.0148523493235352</v>
      </c>
      <c r="DU31">
        <v>0</v>
      </c>
      <c r="DV31">
        <v>0</v>
      </c>
      <c r="DW31">
        <v>2</v>
      </c>
      <c r="DX31" t="s">
        <v>389</v>
      </c>
      <c r="DY31">
        <v>2.97502</v>
      </c>
      <c r="DZ31">
        <v>2.69045</v>
      </c>
      <c r="EA31">
        <v>0.0397158</v>
      </c>
      <c r="EB31">
        <v>0.0389624</v>
      </c>
      <c r="EC31">
        <v>0.07728</v>
      </c>
      <c r="ED31">
        <v>0.0725543</v>
      </c>
      <c r="EE31">
        <v>37521.1</v>
      </c>
      <c r="EF31">
        <v>41033.1</v>
      </c>
      <c r="EG31">
        <v>35400.9</v>
      </c>
      <c r="EH31">
        <v>38715</v>
      </c>
      <c r="EI31">
        <v>46291.4</v>
      </c>
      <c r="EJ31">
        <v>51849.1</v>
      </c>
      <c r="EK31">
        <v>55289.6</v>
      </c>
      <c r="EL31">
        <v>62083.6</v>
      </c>
      <c r="EM31">
        <v>2.0056</v>
      </c>
      <c r="EN31">
        <v>2.2074</v>
      </c>
      <c r="EO31">
        <v>0.0956059</v>
      </c>
      <c r="EP31">
        <v>0</v>
      </c>
      <c r="EQ31">
        <v>23.4002</v>
      </c>
      <c r="ER31">
        <v>999.9</v>
      </c>
      <c r="ES31">
        <v>61.885</v>
      </c>
      <c r="ET31">
        <v>22.426</v>
      </c>
      <c r="EU31">
        <v>24.7963</v>
      </c>
      <c r="EV31">
        <v>52.2892</v>
      </c>
      <c r="EW31">
        <v>36.6907</v>
      </c>
      <c r="EX31">
        <v>2</v>
      </c>
      <c r="EY31">
        <v>-0.185528</v>
      </c>
      <c r="EZ31">
        <v>1.27364</v>
      </c>
      <c r="FA31">
        <v>20.1451</v>
      </c>
      <c r="FB31">
        <v>5.20291</v>
      </c>
      <c r="FC31">
        <v>12.0064</v>
      </c>
      <c r="FD31">
        <v>4.9756</v>
      </c>
      <c r="FE31">
        <v>3.293</v>
      </c>
      <c r="FF31">
        <v>9999</v>
      </c>
      <c r="FG31">
        <v>9999</v>
      </c>
      <c r="FH31">
        <v>587.3</v>
      </c>
      <c r="FI31">
        <v>9999</v>
      </c>
      <c r="FJ31">
        <v>1.86279</v>
      </c>
      <c r="FK31">
        <v>1.86783</v>
      </c>
      <c r="FL31">
        <v>1.86765</v>
      </c>
      <c r="FM31">
        <v>1.86871</v>
      </c>
      <c r="FN31">
        <v>1.8696</v>
      </c>
      <c r="FO31">
        <v>1.86566</v>
      </c>
      <c r="FP31">
        <v>1.86676</v>
      </c>
      <c r="FQ31">
        <v>1.86813</v>
      </c>
      <c r="FR31">
        <v>5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7.553</v>
      </c>
      <c r="GF31">
        <v>0.3644</v>
      </c>
      <c r="GG31">
        <v>5.50701486060513</v>
      </c>
      <c r="GH31">
        <v>0.00975774962471433</v>
      </c>
      <c r="GI31">
        <v>-4.86167925919439e-07</v>
      </c>
      <c r="GJ31">
        <v>-4.7315034107036e-11</v>
      </c>
      <c r="GK31">
        <v>-0.047501356017568</v>
      </c>
      <c r="GL31">
        <v>-0.027595818264672</v>
      </c>
      <c r="GM31">
        <v>0.00242754527864867</v>
      </c>
      <c r="GN31">
        <v>-1.88918235972953e-05</v>
      </c>
      <c r="GO31">
        <v>-2</v>
      </c>
      <c r="GP31">
        <v>2105</v>
      </c>
      <c r="GQ31">
        <v>1</v>
      </c>
      <c r="GR31">
        <v>22</v>
      </c>
      <c r="GS31">
        <v>25.6</v>
      </c>
      <c r="GT31">
        <v>25.6</v>
      </c>
      <c r="GU31">
        <v>0.748291</v>
      </c>
      <c r="GV31">
        <v>2.59033</v>
      </c>
      <c r="GW31">
        <v>2.24854</v>
      </c>
      <c r="GX31">
        <v>2.82227</v>
      </c>
      <c r="GY31">
        <v>1.99585</v>
      </c>
      <c r="GZ31">
        <v>2.41333</v>
      </c>
      <c r="HA31">
        <v>29.4101</v>
      </c>
      <c r="HB31">
        <v>15.9007</v>
      </c>
      <c r="HC31">
        <v>18</v>
      </c>
      <c r="HD31">
        <v>495.634</v>
      </c>
      <c r="HE31">
        <v>634.265</v>
      </c>
      <c r="HF31">
        <v>20.3488</v>
      </c>
      <c r="HG31">
        <v>24.8468</v>
      </c>
      <c r="HH31">
        <v>30.0005</v>
      </c>
      <c r="HI31">
        <v>24.6579</v>
      </c>
      <c r="HJ31">
        <v>24.5736</v>
      </c>
      <c r="HK31">
        <v>14.9316</v>
      </c>
      <c r="HL31">
        <v>18.7795</v>
      </c>
      <c r="HM31">
        <v>100</v>
      </c>
      <c r="HN31">
        <v>20.3482</v>
      </c>
      <c r="HO31">
        <v>184.211</v>
      </c>
      <c r="HP31">
        <v>20.908</v>
      </c>
      <c r="HQ31">
        <v>102.598</v>
      </c>
      <c r="HR31">
        <v>103.348</v>
      </c>
    </row>
    <row r="32" spans="1:226">
      <c r="A32">
        <v>16</v>
      </c>
      <c r="B32">
        <v>1657553170.1</v>
      </c>
      <c r="C32">
        <v>75</v>
      </c>
      <c r="D32" t="s">
        <v>390</v>
      </c>
      <c r="E32" t="s">
        <v>391</v>
      </c>
      <c r="F32">
        <v>5</v>
      </c>
      <c r="G32" t="s">
        <v>353</v>
      </c>
      <c r="H32" t="s">
        <v>354</v>
      </c>
      <c r="I32">
        <v>1657553162.6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202.975683127273</v>
      </c>
      <c r="AK32">
        <v>210.331703030303</v>
      </c>
      <c r="AL32">
        <v>-3.2015445887446</v>
      </c>
      <c r="AM32">
        <v>63.98</v>
      </c>
      <c r="AN32">
        <f>(AP32 - AO32 + BO32*1E3/(8.314*(BQ32+273.15)) * AR32/BN32 * AQ32) * BN32/(100*BB32) * 1000/(1000 - AP32)</f>
        <v>0</v>
      </c>
      <c r="AO32">
        <v>20.9768171742041</v>
      </c>
      <c r="AP32">
        <v>23.2247745454545</v>
      </c>
      <c r="AQ32">
        <v>-0.000182147591838452</v>
      </c>
      <c r="AR32">
        <v>77.480207008177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4</v>
      </c>
      <c r="BC32">
        <v>0.5</v>
      </c>
      <c r="BD32" t="s">
        <v>355</v>
      </c>
      <c r="BE32">
        <v>2</v>
      </c>
      <c r="BF32" t="b">
        <v>1</v>
      </c>
      <c r="BG32">
        <v>1657553162.6</v>
      </c>
      <c r="BH32">
        <v>227.442481481481</v>
      </c>
      <c r="BI32">
        <v>214.491444444444</v>
      </c>
      <c r="BJ32">
        <v>23.2338703703704</v>
      </c>
      <c r="BK32">
        <v>20.9798666666667</v>
      </c>
      <c r="BL32">
        <v>219.814666666667</v>
      </c>
      <c r="BM32">
        <v>22.8688407407407</v>
      </c>
      <c r="BN32">
        <v>499.977444444444</v>
      </c>
      <c r="BO32">
        <v>67.9711333333333</v>
      </c>
      <c r="BP32">
        <v>0.036730737037037</v>
      </c>
      <c r="BQ32">
        <v>24.7984</v>
      </c>
      <c r="BR32">
        <v>24.9846925925926</v>
      </c>
      <c r="BS32">
        <v>999.9</v>
      </c>
      <c r="BT32">
        <v>0</v>
      </c>
      <c r="BU32">
        <v>0</v>
      </c>
      <c r="BV32">
        <v>9993.88888888889</v>
      </c>
      <c r="BW32">
        <v>0</v>
      </c>
      <c r="BX32">
        <v>1018.65603703704</v>
      </c>
      <c r="BY32">
        <v>12.9509481481482</v>
      </c>
      <c r="BZ32">
        <v>232.852555555556</v>
      </c>
      <c r="CA32">
        <v>219.087962962963</v>
      </c>
      <c r="CB32">
        <v>2.25400851851852</v>
      </c>
      <c r="CC32">
        <v>214.491444444444</v>
      </c>
      <c r="CD32">
        <v>20.9798666666667</v>
      </c>
      <c r="CE32">
        <v>1.57923222222222</v>
      </c>
      <c r="CF32">
        <v>1.42602518518519</v>
      </c>
      <c r="CG32">
        <v>13.7576481481481</v>
      </c>
      <c r="CH32">
        <v>12.1972407407407</v>
      </c>
      <c r="CI32">
        <v>1999.96962962963</v>
      </c>
      <c r="CJ32">
        <v>0.980002333333333</v>
      </c>
      <c r="CK32">
        <v>0.0199975555555556</v>
      </c>
      <c r="CL32">
        <v>0</v>
      </c>
      <c r="CM32">
        <v>2.22888148148148</v>
      </c>
      <c r="CN32">
        <v>0</v>
      </c>
      <c r="CO32">
        <v>9087.87259259259</v>
      </c>
      <c r="CP32">
        <v>17299.9111111111</v>
      </c>
      <c r="CQ32">
        <v>38.618</v>
      </c>
      <c r="CR32">
        <v>39.5</v>
      </c>
      <c r="CS32">
        <v>38.5045925925926</v>
      </c>
      <c r="CT32">
        <v>37.8772962962963</v>
      </c>
      <c r="CU32">
        <v>37.937</v>
      </c>
      <c r="CV32">
        <v>1959.97481481481</v>
      </c>
      <c r="CW32">
        <v>39.9907407407407</v>
      </c>
      <c r="CX32">
        <v>0</v>
      </c>
      <c r="CY32">
        <v>1657553141.7</v>
      </c>
      <c r="CZ32">
        <v>0</v>
      </c>
      <c r="DA32">
        <v>1657551629</v>
      </c>
      <c r="DB32" t="s">
        <v>356</v>
      </c>
      <c r="DC32">
        <v>1657551626.5</v>
      </c>
      <c r="DD32">
        <v>1657551629</v>
      </c>
      <c r="DE32">
        <v>1</v>
      </c>
      <c r="DF32">
        <v>0.403</v>
      </c>
      <c r="DG32">
        <v>0.009</v>
      </c>
      <c r="DH32">
        <v>9.41</v>
      </c>
      <c r="DI32">
        <v>0.087</v>
      </c>
      <c r="DJ32">
        <v>417</v>
      </c>
      <c r="DK32">
        <v>17</v>
      </c>
      <c r="DL32">
        <v>1.61</v>
      </c>
      <c r="DM32">
        <v>0.59</v>
      </c>
      <c r="DN32">
        <v>12.8089536585366</v>
      </c>
      <c r="DO32">
        <v>3.25950104529615</v>
      </c>
      <c r="DP32">
        <v>0.427080567082252</v>
      </c>
      <c r="DQ32">
        <v>0</v>
      </c>
      <c r="DR32">
        <v>2.24776463414634</v>
      </c>
      <c r="DS32">
        <v>0.0686178397212447</v>
      </c>
      <c r="DT32">
        <v>0.0120720291699775</v>
      </c>
      <c r="DU32">
        <v>1</v>
      </c>
      <c r="DV32">
        <v>1</v>
      </c>
      <c r="DW32">
        <v>2</v>
      </c>
      <c r="DX32" t="s">
        <v>357</v>
      </c>
      <c r="DY32">
        <v>2.97437</v>
      </c>
      <c r="DZ32">
        <v>2.69079</v>
      </c>
      <c r="EA32">
        <v>0.0371497</v>
      </c>
      <c r="EB32">
        <v>0.0361754</v>
      </c>
      <c r="EC32">
        <v>0.0772893</v>
      </c>
      <c r="ED32">
        <v>0.0725524</v>
      </c>
      <c r="EE32">
        <v>37620.7</v>
      </c>
      <c r="EF32">
        <v>41151.2</v>
      </c>
      <c r="EG32">
        <v>35400.4</v>
      </c>
      <c r="EH32">
        <v>38714.3</v>
      </c>
      <c r="EI32">
        <v>46291</v>
      </c>
      <c r="EJ32">
        <v>51848.2</v>
      </c>
      <c r="EK32">
        <v>55289.7</v>
      </c>
      <c r="EL32">
        <v>62082.5</v>
      </c>
      <c r="EM32">
        <v>2.0054</v>
      </c>
      <c r="EN32">
        <v>2.2074</v>
      </c>
      <c r="EO32">
        <v>0.0974834</v>
      </c>
      <c r="EP32">
        <v>0</v>
      </c>
      <c r="EQ32">
        <v>23.4002</v>
      </c>
      <c r="ER32">
        <v>999.9</v>
      </c>
      <c r="ES32">
        <v>61.861</v>
      </c>
      <c r="ET32">
        <v>22.447</v>
      </c>
      <c r="EU32">
        <v>24.8169</v>
      </c>
      <c r="EV32">
        <v>52.7192</v>
      </c>
      <c r="EW32">
        <v>36.7188</v>
      </c>
      <c r="EX32">
        <v>2</v>
      </c>
      <c r="EY32">
        <v>-0.185</v>
      </c>
      <c r="EZ32">
        <v>1.25534</v>
      </c>
      <c r="FA32">
        <v>20.1448</v>
      </c>
      <c r="FB32">
        <v>5.20291</v>
      </c>
      <c r="FC32">
        <v>12.0064</v>
      </c>
      <c r="FD32">
        <v>4.976</v>
      </c>
      <c r="FE32">
        <v>3.293</v>
      </c>
      <c r="FF32">
        <v>9999</v>
      </c>
      <c r="FG32">
        <v>9999</v>
      </c>
      <c r="FH32">
        <v>587.3</v>
      </c>
      <c r="FI32">
        <v>9999</v>
      </c>
      <c r="FJ32">
        <v>1.86279</v>
      </c>
      <c r="FK32">
        <v>1.86783</v>
      </c>
      <c r="FL32">
        <v>1.86762</v>
      </c>
      <c r="FM32">
        <v>1.86868</v>
      </c>
      <c r="FN32">
        <v>1.86957</v>
      </c>
      <c r="FO32">
        <v>1.86566</v>
      </c>
      <c r="FP32">
        <v>1.86676</v>
      </c>
      <c r="FQ32">
        <v>1.86813</v>
      </c>
      <c r="FR32">
        <v>5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7.405</v>
      </c>
      <c r="GF32">
        <v>0.3647</v>
      </c>
      <c r="GG32">
        <v>5.50701486060513</v>
      </c>
      <c r="GH32">
        <v>0.00975774962471433</v>
      </c>
      <c r="GI32">
        <v>-4.86167925919439e-07</v>
      </c>
      <c r="GJ32">
        <v>-4.7315034107036e-11</v>
      </c>
      <c r="GK32">
        <v>-0.047501356017568</v>
      </c>
      <c r="GL32">
        <v>-0.027595818264672</v>
      </c>
      <c r="GM32">
        <v>0.00242754527864867</v>
      </c>
      <c r="GN32">
        <v>-1.88918235972953e-05</v>
      </c>
      <c r="GO32">
        <v>-2</v>
      </c>
      <c r="GP32">
        <v>2105</v>
      </c>
      <c r="GQ32">
        <v>1</v>
      </c>
      <c r="GR32">
        <v>22</v>
      </c>
      <c r="GS32">
        <v>25.7</v>
      </c>
      <c r="GT32">
        <v>25.7</v>
      </c>
      <c r="GU32">
        <v>0.703125</v>
      </c>
      <c r="GV32">
        <v>2.59521</v>
      </c>
      <c r="GW32">
        <v>2.24854</v>
      </c>
      <c r="GX32">
        <v>2.82104</v>
      </c>
      <c r="GY32">
        <v>1.99585</v>
      </c>
      <c r="GZ32">
        <v>2.38037</v>
      </c>
      <c r="HA32">
        <v>29.4101</v>
      </c>
      <c r="HB32">
        <v>15.9007</v>
      </c>
      <c r="HC32">
        <v>18</v>
      </c>
      <c r="HD32">
        <v>495.582</v>
      </c>
      <c r="HE32">
        <v>634.385</v>
      </c>
      <c r="HF32">
        <v>20.3614</v>
      </c>
      <c r="HG32">
        <v>24.8547</v>
      </c>
      <c r="HH32">
        <v>30.0007</v>
      </c>
      <c r="HI32">
        <v>24.6662</v>
      </c>
      <c r="HJ32">
        <v>24.5831</v>
      </c>
      <c r="HK32">
        <v>13.9691</v>
      </c>
      <c r="HL32">
        <v>19.057</v>
      </c>
      <c r="HM32">
        <v>100</v>
      </c>
      <c r="HN32">
        <v>20.3624</v>
      </c>
      <c r="HO32">
        <v>164.145</v>
      </c>
      <c r="HP32">
        <v>20.8957</v>
      </c>
      <c r="HQ32">
        <v>102.598</v>
      </c>
      <c r="HR32">
        <v>103.346</v>
      </c>
    </row>
    <row r="33" spans="1:226">
      <c r="A33">
        <v>17</v>
      </c>
      <c r="B33">
        <v>1657553175.1</v>
      </c>
      <c r="C33">
        <v>80</v>
      </c>
      <c r="D33" t="s">
        <v>392</v>
      </c>
      <c r="E33" t="s">
        <v>393</v>
      </c>
      <c r="F33">
        <v>5</v>
      </c>
      <c r="G33" t="s">
        <v>353</v>
      </c>
      <c r="H33" t="s">
        <v>354</v>
      </c>
      <c r="I33">
        <v>1657553167.31429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185.982209258009</v>
      </c>
      <c r="AK33">
        <v>194.035157575758</v>
      </c>
      <c r="AL33">
        <v>-3.25574528138531</v>
      </c>
      <c r="AM33">
        <v>63.98</v>
      </c>
      <c r="AN33">
        <f>(AP33 - AO33 + BO33*1E3/(8.314*(BQ33+273.15)) * AR33/BN33 * AQ33) * BN33/(100*BB33) * 1000/(1000 - AP33)</f>
        <v>0</v>
      </c>
      <c r="AO33">
        <v>20.9609176181043</v>
      </c>
      <c r="AP33">
        <v>23.2091333333333</v>
      </c>
      <c r="AQ33">
        <v>0.000407910813981044</v>
      </c>
      <c r="AR33">
        <v>77.480207008177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4</v>
      </c>
      <c r="BC33">
        <v>0.5</v>
      </c>
      <c r="BD33" t="s">
        <v>355</v>
      </c>
      <c r="BE33">
        <v>2</v>
      </c>
      <c r="BF33" t="b">
        <v>1</v>
      </c>
      <c r="BG33">
        <v>1657553167.31429</v>
      </c>
      <c r="BH33">
        <v>212.573607142857</v>
      </c>
      <c r="BI33">
        <v>199.151678571429</v>
      </c>
      <c r="BJ33">
        <v>23.2270285714286</v>
      </c>
      <c r="BK33">
        <v>20.9625714285714</v>
      </c>
      <c r="BL33">
        <v>205.086392857143</v>
      </c>
      <c r="BM33">
        <v>22.86235</v>
      </c>
      <c r="BN33">
        <v>499.976964285714</v>
      </c>
      <c r="BO33">
        <v>67.9709642857143</v>
      </c>
      <c r="BP33">
        <v>0.0368470607142857</v>
      </c>
      <c r="BQ33">
        <v>24.7997321428571</v>
      </c>
      <c r="BR33">
        <v>24.9890428571429</v>
      </c>
      <c r="BS33">
        <v>999.9</v>
      </c>
      <c r="BT33">
        <v>0</v>
      </c>
      <c r="BU33">
        <v>0</v>
      </c>
      <c r="BV33">
        <v>9989.46428571429</v>
      </c>
      <c r="BW33">
        <v>0</v>
      </c>
      <c r="BX33">
        <v>1050.20921428571</v>
      </c>
      <c r="BY33">
        <v>13.4218642857143</v>
      </c>
      <c r="BZ33">
        <v>217.6285</v>
      </c>
      <c r="CA33">
        <v>203.416071428571</v>
      </c>
      <c r="CB33">
        <v>2.26445357142857</v>
      </c>
      <c r="CC33">
        <v>199.151678571429</v>
      </c>
      <c r="CD33">
        <v>20.9625714285714</v>
      </c>
      <c r="CE33">
        <v>1.57876321428571</v>
      </c>
      <c r="CF33">
        <v>1.42484642857143</v>
      </c>
      <c r="CG33">
        <v>13.7530821428571</v>
      </c>
      <c r="CH33">
        <v>12.1846607142857</v>
      </c>
      <c r="CI33">
        <v>1999.98178571429</v>
      </c>
      <c r="CJ33">
        <v>0.980001821428571</v>
      </c>
      <c r="CK33">
        <v>0.0199980714285714</v>
      </c>
      <c r="CL33">
        <v>0</v>
      </c>
      <c r="CM33">
        <v>2.20690714285714</v>
      </c>
      <c r="CN33">
        <v>0</v>
      </c>
      <c r="CO33">
        <v>9071.69928571429</v>
      </c>
      <c r="CP33">
        <v>17300.0178571429</v>
      </c>
      <c r="CQ33">
        <v>38.60475</v>
      </c>
      <c r="CR33">
        <v>39.5</v>
      </c>
      <c r="CS33">
        <v>38.5</v>
      </c>
      <c r="CT33">
        <v>37.875</v>
      </c>
      <c r="CU33">
        <v>37.9303571428571</v>
      </c>
      <c r="CV33">
        <v>1959.98428571429</v>
      </c>
      <c r="CW33">
        <v>39.9921428571429</v>
      </c>
      <c r="CX33">
        <v>0</v>
      </c>
      <c r="CY33">
        <v>1657553147.1</v>
      </c>
      <c r="CZ33">
        <v>0</v>
      </c>
      <c r="DA33">
        <v>1657551629</v>
      </c>
      <c r="DB33" t="s">
        <v>356</v>
      </c>
      <c r="DC33">
        <v>1657551626.5</v>
      </c>
      <c r="DD33">
        <v>1657551629</v>
      </c>
      <c r="DE33">
        <v>1</v>
      </c>
      <c r="DF33">
        <v>0.403</v>
      </c>
      <c r="DG33">
        <v>0.009</v>
      </c>
      <c r="DH33">
        <v>9.41</v>
      </c>
      <c r="DI33">
        <v>0.087</v>
      </c>
      <c r="DJ33">
        <v>417</v>
      </c>
      <c r="DK33">
        <v>17</v>
      </c>
      <c r="DL33">
        <v>1.61</v>
      </c>
      <c r="DM33">
        <v>0.59</v>
      </c>
      <c r="DN33">
        <v>13.1198170731707</v>
      </c>
      <c r="DO33">
        <v>4.64076376306619</v>
      </c>
      <c r="DP33">
        <v>0.548387675717862</v>
      </c>
      <c r="DQ33">
        <v>0</v>
      </c>
      <c r="DR33">
        <v>2.25644243902439</v>
      </c>
      <c r="DS33">
        <v>0.0986550522648176</v>
      </c>
      <c r="DT33">
        <v>0.0179970162541228</v>
      </c>
      <c r="DU33">
        <v>1</v>
      </c>
      <c r="DV33">
        <v>1</v>
      </c>
      <c r="DW33">
        <v>2</v>
      </c>
      <c r="DX33" t="s">
        <v>357</v>
      </c>
      <c r="DY33">
        <v>2.97573</v>
      </c>
      <c r="DZ33">
        <v>2.69126</v>
      </c>
      <c r="EA33">
        <v>0.0344593</v>
      </c>
      <c r="EB33">
        <v>0.0333765</v>
      </c>
      <c r="EC33">
        <v>0.0772474</v>
      </c>
      <c r="ED33">
        <v>0.0723718</v>
      </c>
      <c r="EE33">
        <v>37725.6</v>
      </c>
      <c r="EF33">
        <v>41270.1</v>
      </c>
      <c r="EG33">
        <v>35400.3</v>
      </c>
      <c r="EH33">
        <v>38713.7</v>
      </c>
      <c r="EI33">
        <v>46293.2</v>
      </c>
      <c r="EJ33">
        <v>51857.3</v>
      </c>
      <c r="EK33">
        <v>55289.9</v>
      </c>
      <c r="EL33">
        <v>62081.4</v>
      </c>
      <c r="EM33">
        <v>2.0068</v>
      </c>
      <c r="EN33">
        <v>2.207</v>
      </c>
      <c r="EO33">
        <v>0.0968874</v>
      </c>
      <c r="EP33">
        <v>0</v>
      </c>
      <c r="EQ33">
        <v>23.4002</v>
      </c>
      <c r="ER33">
        <v>999.9</v>
      </c>
      <c r="ES33">
        <v>61.836</v>
      </c>
      <c r="ET33">
        <v>22.457</v>
      </c>
      <c r="EU33">
        <v>24.8215</v>
      </c>
      <c r="EV33">
        <v>52.4892</v>
      </c>
      <c r="EW33">
        <v>36.7428</v>
      </c>
      <c r="EX33">
        <v>2</v>
      </c>
      <c r="EY33">
        <v>-0.184634</v>
      </c>
      <c r="EZ33">
        <v>1.28216</v>
      </c>
      <c r="FA33">
        <v>20.1448</v>
      </c>
      <c r="FB33">
        <v>5.20172</v>
      </c>
      <c r="FC33">
        <v>12.0076</v>
      </c>
      <c r="FD33">
        <v>4.9756</v>
      </c>
      <c r="FE33">
        <v>3.293</v>
      </c>
      <c r="FF33">
        <v>9999</v>
      </c>
      <c r="FG33">
        <v>9999</v>
      </c>
      <c r="FH33">
        <v>587.3</v>
      </c>
      <c r="FI33">
        <v>9999</v>
      </c>
      <c r="FJ33">
        <v>1.86279</v>
      </c>
      <c r="FK33">
        <v>1.86783</v>
      </c>
      <c r="FL33">
        <v>1.86758</v>
      </c>
      <c r="FM33">
        <v>1.86865</v>
      </c>
      <c r="FN33">
        <v>1.8696</v>
      </c>
      <c r="FO33">
        <v>1.86569</v>
      </c>
      <c r="FP33">
        <v>1.86676</v>
      </c>
      <c r="FQ33">
        <v>1.86813</v>
      </c>
      <c r="FR33">
        <v>5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7.254</v>
      </c>
      <c r="GF33">
        <v>0.3638</v>
      </c>
      <c r="GG33">
        <v>5.50701486060513</v>
      </c>
      <c r="GH33">
        <v>0.00975774962471433</v>
      </c>
      <c r="GI33">
        <v>-4.86167925919439e-07</v>
      </c>
      <c r="GJ33">
        <v>-4.7315034107036e-11</v>
      </c>
      <c r="GK33">
        <v>-0.047501356017568</v>
      </c>
      <c r="GL33">
        <v>-0.027595818264672</v>
      </c>
      <c r="GM33">
        <v>0.00242754527864867</v>
      </c>
      <c r="GN33">
        <v>-1.88918235972953e-05</v>
      </c>
      <c r="GO33">
        <v>-2</v>
      </c>
      <c r="GP33">
        <v>2105</v>
      </c>
      <c r="GQ33">
        <v>1</v>
      </c>
      <c r="GR33">
        <v>22</v>
      </c>
      <c r="GS33">
        <v>25.8</v>
      </c>
      <c r="GT33">
        <v>25.8</v>
      </c>
      <c r="GU33">
        <v>0.653076</v>
      </c>
      <c r="GV33">
        <v>2.59644</v>
      </c>
      <c r="GW33">
        <v>2.24854</v>
      </c>
      <c r="GX33">
        <v>2.82227</v>
      </c>
      <c r="GY33">
        <v>1.99585</v>
      </c>
      <c r="GZ33">
        <v>2.40234</v>
      </c>
      <c r="HA33">
        <v>29.4101</v>
      </c>
      <c r="HB33">
        <v>15.9007</v>
      </c>
      <c r="HC33">
        <v>18</v>
      </c>
      <c r="HD33">
        <v>496.555</v>
      </c>
      <c r="HE33">
        <v>634.149</v>
      </c>
      <c r="HF33">
        <v>20.369</v>
      </c>
      <c r="HG33">
        <v>24.8614</v>
      </c>
      <c r="HH33">
        <v>30.0005</v>
      </c>
      <c r="HI33">
        <v>24.6728</v>
      </c>
      <c r="HJ33">
        <v>24.59</v>
      </c>
      <c r="HK33">
        <v>13.0225</v>
      </c>
      <c r="HL33">
        <v>19.057</v>
      </c>
      <c r="HM33">
        <v>100</v>
      </c>
      <c r="HN33">
        <v>20.3658</v>
      </c>
      <c r="HO33">
        <v>150.723</v>
      </c>
      <c r="HP33">
        <v>20.9042</v>
      </c>
      <c r="HQ33">
        <v>102.598</v>
      </c>
      <c r="HR33">
        <v>103.344</v>
      </c>
    </row>
    <row r="34" spans="1:226">
      <c r="A34">
        <v>18</v>
      </c>
      <c r="B34">
        <v>1657553179.6</v>
      </c>
      <c r="C34">
        <v>84.5</v>
      </c>
      <c r="D34" t="s">
        <v>394</v>
      </c>
      <c r="E34" t="s">
        <v>395</v>
      </c>
      <c r="F34">
        <v>5</v>
      </c>
      <c r="G34" t="s">
        <v>353</v>
      </c>
      <c r="H34" t="s">
        <v>354</v>
      </c>
      <c r="I34">
        <v>1657553171.76071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170.948081891775</v>
      </c>
      <c r="AK34">
        <v>179.307060606061</v>
      </c>
      <c r="AL34">
        <v>-3.25253558441558</v>
      </c>
      <c r="AM34">
        <v>63.98</v>
      </c>
      <c r="AN34">
        <f>(AP34 - AO34 + BO34*1E3/(8.314*(BQ34+273.15)) * AR34/BN34 * AQ34) * BN34/(100*BB34) * 1000/(1000 - AP34)</f>
        <v>0</v>
      </c>
      <c r="AO34">
        <v>20.899091953258</v>
      </c>
      <c r="AP34">
        <v>23.1873793939394</v>
      </c>
      <c r="AQ34">
        <v>-0.00777054339754273</v>
      </c>
      <c r="AR34">
        <v>77.480207008177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4</v>
      </c>
      <c r="BC34">
        <v>0.5</v>
      </c>
      <c r="BD34" t="s">
        <v>355</v>
      </c>
      <c r="BE34">
        <v>2</v>
      </c>
      <c r="BF34" t="b">
        <v>1</v>
      </c>
      <c r="BG34">
        <v>1657553171.76071</v>
      </c>
      <c r="BH34">
        <v>198.486321428571</v>
      </c>
      <c r="BI34">
        <v>184.638964285714</v>
      </c>
      <c r="BJ34">
        <v>23.2157071428571</v>
      </c>
      <c r="BK34">
        <v>20.9401857142857</v>
      </c>
      <c r="BL34">
        <v>191.132464285714</v>
      </c>
      <c r="BM34">
        <v>22.8516071428571</v>
      </c>
      <c r="BN34">
        <v>499.984428571429</v>
      </c>
      <c r="BO34">
        <v>67.9703607142857</v>
      </c>
      <c r="BP34">
        <v>0.0367317178571429</v>
      </c>
      <c r="BQ34">
        <v>24.80145</v>
      </c>
      <c r="BR34">
        <v>24.9896107142857</v>
      </c>
      <c r="BS34">
        <v>999.9</v>
      </c>
      <c r="BT34">
        <v>0</v>
      </c>
      <c r="BU34">
        <v>0</v>
      </c>
      <c r="BV34">
        <v>9996.42857142857</v>
      </c>
      <c r="BW34">
        <v>0</v>
      </c>
      <c r="BX34">
        <v>1080.91107142857</v>
      </c>
      <c r="BY34">
        <v>13.8472857142857</v>
      </c>
      <c r="BZ34">
        <v>203.203928571429</v>
      </c>
      <c r="CA34">
        <v>188.588571428571</v>
      </c>
      <c r="CB34">
        <v>2.27551285714286</v>
      </c>
      <c r="CC34">
        <v>184.638964285714</v>
      </c>
      <c r="CD34">
        <v>20.9401857142857</v>
      </c>
      <c r="CE34">
        <v>1.57797964285714</v>
      </c>
      <c r="CF34">
        <v>1.4233125</v>
      </c>
      <c r="CG34">
        <v>13.7454392857143</v>
      </c>
      <c r="CH34">
        <v>12.1682821428571</v>
      </c>
      <c r="CI34">
        <v>2000.00142857143</v>
      </c>
      <c r="CJ34">
        <v>0.980001928571428</v>
      </c>
      <c r="CK34">
        <v>0.0199979571428571</v>
      </c>
      <c r="CL34">
        <v>0</v>
      </c>
      <c r="CM34">
        <v>2.22062142857143</v>
      </c>
      <c r="CN34">
        <v>0</v>
      </c>
      <c r="CO34">
        <v>9069.55428571428</v>
      </c>
      <c r="CP34">
        <v>17300.1785714286</v>
      </c>
      <c r="CQ34">
        <v>38.58675</v>
      </c>
      <c r="CR34">
        <v>39.49775</v>
      </c>
      <c r="CS34">
        <v>38.5</v>
      </c>
      <c r="CT34">
        <v>37.875</v>
      </c>
      <c r="CU34">
        <v>37.9192857142857</v>
      </c>
      <c r="CV34">
        <v>1960.00357142857</v>
      </c>
      <c r="CW34">
        <v>39.9935714285714</v>
      </c>
      <c r="CX34">
        <v>0</v>
      </c>
      <c r="CY34">
        <v>1657553151.9</v>
      </c>
      <c r="CZ34">
        <v>0</v>
      </c>
      <c r="DA34">
        <v>1657551629</v>
      </c>
      <c r="DB34" t="s">
        <v>356</v>
      </c>
      <c r="DC34">
        <v>1657551626.5</v>
      </c>
      <c r="DD34">
        <v>1657551629</v>
      </c>
      <c r="DE34">
        <v>1</v>
      </c>
      <c r="DF34">
        <v>0.403</v>
      </c>
      <c r="DG34">
        <v>0.009</v>
      </c>
      <c r="DH34">
        <v>9.41</v>
      </c>
      <c r="DI34">
        <v>0.087</v>
      </c>
      <c r="DJ34">
        <v>417</v>
      </c>
      <c r="DK34">
        <v>17</v>
      </c>
      <c r="DL34">
        <v>1.61</v>
      </c>
      <c r="DM34">
        <v>0.59</v>
      </c>
      <c r="DN34">
        <v>13.5204073170732</v>
      </c>
      <c r="DO34">
        <v>6.20848641114986</v>
      </c>
      <c r="DP34">
        <v>0.65570134203497</v>
      </c>
      <c r="DQ34">
        <v>0</v>
      </c>
      <c r="DR34">
        <v>2.27016951219512</v>
      </c>
      <c r="DS34">
        <v>0.165363554006965</v>
      </c>
      <c r="DT34">
        <v>0.0229942618453132</v>
      </c>
      <c r="DU34">
        <v>0</v>
      </c>
      <c r="DV34">
        <v>0</v>
      </c>
      <c r="DW34">
        <v>2</v>
      </c>
      <c r="DX34" t="s">
        <v>389</v>
      </c>
      <c r="DY34">
        <v>2.9751</v>
      </c>
      <c r="DZ34">
        <v>2.69102</v>
      </c>
      <c r="EA34">
        <v>0.0319968</v>
      </c>
      <c r="EB34">
        <v>0.0307585</v>
      </c>
      <c r="EC34">
        <v>0.0771892</v>
      </c>
      <c r="ED34">
        <v>0.0723464</v>
      </c>
      <c r="EE34">
        <v>37821.3</v>
      </c>
      <c r="EF34">
        <v>41380.9</v>
      </c>
      <c r="EG34">
        <v>35399.9</v>
      </c>
      <c r="EH34">
        <v>38712.9</v>
      </c>
      <c r="EI34">
        <v>46295.6</v>
      </c>
      <c r="EJ34">
        <v>51857.5</v>
      </c>
      <c r="EK34">
        <v>55289.3</v>
      </c>
      <c r="EL34">
        <v>62080.1</v>
      </c>
      <c r="EM34">
        <v>2.0054</v>
      </c>
      <c r="EN34">
        <v>2.207</v>
      </c>
      <c r="EO34">
        <v>0.0971556</v>
      </c>
      <c r="EP34">
        <v>0</v>
      </c>
      <c r="EQ34">
        <v>23.4002</v>
      </c>
      <c r="ER34">
        <v>999.9</v>
      </c>
      <c r="ES34">
        <v>61.812</v>
      </c>
      <c r="ET34">
        <v>22.477</v>
      </c>
      <c r="EU34">
        <v>24.8431</v>
      </c>
      <c r="EV34">
        <v>52.4192</v>
      </c>
      <c r="EW34">
        <v>36.6907</v>
      </c>
      <c r="EX34">
        <v>2</v>
      </c>
      <c r="EY34">
        <v>-0.183537</v>
      </c>
      <c r="EZ34">
        <v>1.28828</v>
      </c>
      <c r="FA34">
        <v>20.1449</v>
      </c>
      <c r="FB34">
        <v>5.20172</v>
      </c>
      <c r="FC34">
        <v>12.0076</v>
      </c>
      <c r="FD34">
        <v>4.9756</v>
      </c>
      <c r="FE34">
        <v>3.293</v>
      </c>
      <c r="FF34">
        <v>9999</v>
      </c>
      <c r="FG34">
        <v>9999</v>
      </c>
      <c r="FH34">
        <v>587.3</v>
      </c>
      <c r="FI34">
        <v>9999</v>
      </c>
      <c r="FJ34">
        <v>1.86279</v>
      </c>
      <c r="FK34">
        <v>1.86783</v>
      </c>
      <c r="FL34">
        <v>1.86765</v>
      </c>
      <c r="FM34">
        <v>1.86871</v>
      </c>
      <c r="FN34">
        <v>1.8696</v>
      </c>
      <c r="FO34">
        <v>1.86569</v>
      </c>
      <c r="FP34">
        <v>1.86676</v>
      </c>
      <c r="FQ34">
        <v>1.86813</v>
      </c>
      <c r="FR34">
        <v>5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7.118</v>
      </c>
      <c r="GF34">
        <v>0.3626</v>
      </c>
      <c r="GG34">
        <v>5.50701486060513</v>
      </c>
      <c r="GH34">
        <v>0.00975774962471433</v>
      </c>
      <c r="GI34">
        <v>-4.86167925919439e-07</v>
      </c>
      <c r="GJ34">
        <v>-4.7315034107036e-11</v>
      </c>
      <c r="GK34">
        <v>-0.047501356017568</v>
      </c>
      <c r="GL34">
        <v>-0.027595818264672</v>
      </c>
      <c r="GM34">
        <v>0.00242754527864867</v>
      </c>
      <c r="GN34">
        <v>-1.88918235972953e-05</v>
      </c>
      <c r="GO34">
        <v>-2</v>
      </c>
      <c r="GP34">
        <v>2105</v>
      </c>
      <c r="GQ34">
        <v>1</v>
      </c>
      <c r="GR34">
        <v>22</v>
      </c>
      <c r="GS34">
        <v>25.9</v>
      </c>
      <c r="GT34">
        <v>25.8</v>
      </c>
      <c r="GU34">
        <v>0.610352</v>
      </c>
      <c r="GV34">
        <v>2.60376</v>
      </c>
      <c r="GW34">
        <v>2.24854</v>
      </c>
      <c r="GX34">
        <v>2.82227</v>
      </c>
      <c r="GY34">
        <v>1.99585</v>
      </c>
      <c r="GZ34">
        <v>2.36206</v>
      </c>
      <c r="HA34">
        <v>29.4314</v>
      </c>
      <c r="HB34">
        <v>15.892</v>
      </c>
      <c r="HC34">
        <v>18</v>
      </c>
      <c r="HD34">
        <v>495.725</v>
      </c>
      <c r="HE34">
        <v>634.243</v>
      </c>
      <c r="HF34">
        <v>20.373</v>
      </c>
      <c r="HG34">
        <v>24.8677</v>
      </c>
      <c r="HH34">
        <v>30.0006</v>
      </c>
      <c r="HI34">
        <v>24.681</v>
      </c>
      <c r="HJ34">
        <v>24.5974</v>
      </c>
      <c r="HK34">
        <v>12.1806</v>
      </c>
      <c r="HL34">
        <v>19.057</v>
      </c>
      <c r="HM34">
        <v>100</v>
      </c>
      <c r="HN34">
        <v>20.3709</v>
      </c>
      <c r="HO34">
        <v>130.59</v>
      </c>
      <c r="HP34">
        <v>20.9076</v>
      </c>
      <c r="HQ34">
        <v>102.597</v>
      </c>
      <c r="HR34">
        <v>103.342</v>
      </c>
    </row>
    <row r="35" spans="1:226">
      <c r="A35">
        <v>19</v>
      </c>
      <c r="B35">
        <v>1657553185.1</v>
      </c>
      <c r="C35">
        <v>90</v>
      </c>
      <c r="D35" t="s">
        <v>396</v>
      </c>
      <c r="E35" t="s">
        <v>397</v>
      </c>
      <c r="F35">
        <v>5</v>
      </c>
      <c r="G35" t="s">
        <v>353</v>
      </c>
      <c r="H35" t="s">
        <v>354</v>
      </c>
      <c r="I35">
        <v>1657553177.33214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152.351596118615</v>
      </c>
      <c r="AK35">
        <v>161.169715151515</v>
      </c>
      <c r="AL35">
        <v>-3.30755722943725</v>
      </c>
      <c r="AM35">
        <v>63.98</v>
      </c>
      <c r="AN35">
        <f>(AP35 - AO35 + BO35*1E3/(8.314*(BQ35+273.15)) * AR35/BN35 * AQ35) * BN35/(100*BB35) * 1000/(1000 - AP35)</f>
        <v>0</v>
      </c>
      <c r="AO35">
        <v>20.893379678944</v>
      </c>
      <c r="AP35">
        <v>23.168556969697</v>
      </c>
      <c r="AQ35">
        <v>-0.00173542317512826</v>
      </c>
      <c r="AR35">
        <v>77.480207008177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4</v>
      </c>
      <c r="BC35">
        <v>0.5</v>
      </c>
      <c r="BD35" t="s">
        <v>355</v>
      </c>
      <c r="BE35">
        <v>2</v>
      </c>
      <c r="BF35" t="b">
        <v>1</v>
      </c>
      <c r="BG35">
        <v>1657553177.33214</v>
      </c>
      <c r="BH35">
        <v>180.753928571429</v>
      </c>
      <c r="BI35">
        <v>166.300642857143</v>
      </c>
      <c r="BJ35">
        <v>23.1958071428571</v>
      </c>
      <c r="BK35">
        <v>20.9100964285714</v>
      </c>
      <c r="BL35">
        <v>173.568178571429</v>
      </c>
      <c r="BM35">
        <v>22.8327107142857</v>
      </c>
      <c r="BN35">
        <v>499.98725</v>
      </c>
      <c r="BO35">
        <v>67.970175</v>
      </c>
      <c r="BP35">
        <v>0.0366170785714286</v>
      </c>
      <c r="BQ35">
        <v>24.8026714285714</v>
      </c>
      <c r="BR35">
        <v>24.991875</v>
      </c>
      <c r="BS35">
        <v>999.9</v>
      </c>
      <c r="BT35">
        <v>0</v>
      </c>
      <c r="BU35">
        <v>0</v>
      </c>
      <c r="BV35">
        <v>10004.4642857143</v>
      </c>
      <c r="BW35">
        <v>0</v>
      </c>
      <c r="BX35">
        <v>1121.23357142857</v>
      </c>
      <c r="BY35">
        <v>14.453225</v>
      </c>
      <c r="BZ35">
        <v>185.0465</v>
      </c>
      <c r="CA35">
        <v>169.852714285714</v>
      </c>
      <c r="CB35">
        <v>2.28570428571429</v>
      </c>
      <c r="CC35">
        <v>166.300642857143</v>
      </c>
      <c r="CD35">
        <v>20.9100964285714</v>
      </c>
      <c r="CE35">
        <v>1.5766225</v>
      </c>
      <c r="CF35">
        <v>1.42126285714286</v>
      </c>
      <c r="CG35">
        <v>13.7321964285714</v>
      </c>
      <c r="CH35">
        <v>12.1463964285714</v>
      </c>
      <c r="CI35">
        <v>2000.00071428571</v>
      </c>
      <c r="CJ35">
        <v>0.980001214285714</v>
      </c>
      <c r="CK35">
        <v>0.0199987035714286</v>
      </c>
      <c r="CL35">
        <v>0</v>
      </c>
      <c r="CM35">
        <v>2.18296785714286</v>
      </c>
      <c r="CN35">
        <v>0</v>
      </c>
      <c r="CO35">
        <v>9070.58321428571</v>
      </c>
      <c r="CP35">
        <v>17300.1642857143</v>
      </c>
      <c r="CQ35">
        <v>38.56875</v>
      </c>
      <c r="CR35">
        <v>39.47525</v>
      </c>
      <c r="CS35">
        <v>38.4955</v>
      </c>
      <c r="CT35">
        <v>37.875</v>
      </c>
      <c r="CU35">
        <v>37.8971428571429</v>
      </c>
      <c r="CV35">
        <v>1960.00178571429</v>
      </c>
      <c r="CW35">
        <v>39.9978571428571</v>
      </c>
      <c r="CX35">
        <v>0</v>
      </c>
      <c r="CY35">
        <v>1657553156.7</v>
      </c>
      <c r="CZ35">
        <v>0</v>
      </c>
      <c r="DA35">
        <v>1657551629</v>
      </c>
      <c r="DB35" t="s">
        <v>356</v>
      </c>
      <c r="DC35">
        <v>1657551626.5</v>
      </c>
      <c r="DD35">
        <v>1657551629</v>
      </c>
      <c r="DE35">
        <v>1</v>
      </c>
      <c r="DF35">
        <v>0.403</v>
      </c>
      <c r="DG35">
        <v>0.009</v>
      </c>
      <c r="DH35">
        <v>9.41</v>
      </c>
      <c r="DI35">
        <v>0.087</v>
      </c>
      <c r="DJ35">
        <v>417</v>
      </c>
      <c r="DK35">
        <v>17</v>
      </c>
      <c r="DL35">
        <v>1.61</v>
      </c>
      <c r="DM35">
        <v>0.59</v>
      </c>
      <c r="DN35">
        <v>14.1523170731707</v>
      </c>
      <c r="DO35">
        <v>6.27854634146342</v>
      </c>
      <c r="DP35">
        <v>0.662664125607418</v>
      </c>
      <c r="DQ35">
        <v>0</v>
      </c>
      <c r="DR35">
        <v>2.27705804878049</v>
      </c>
      <c r="DS35">
        <v>0.12622285714286</v>
      </c>
      <c r="DT35">
        <v>0.0218599162316821</v>
      </c>
      <c r="DU35">
        <v>0</v>
      </c>
      <c r="DV35">
        <v>0</v>
      </c>
      <c r="DW35">
        <v>2</v>
      </c>
      <c r="DX35" t="s">
        <v>389</v>
      </c>
      <c r="DY35">
        <v>2.97584</v>
      </c>
      <c r="DZ35">
        <v>2.69036</v>
      </c>
      <c r="EA35">
        <v>0.0288807</v>
      </c>
      <c r="EB35">
        <v>0.027528</v>
      </c>
      <c r="EC35">
        <v>0.0771378</v>
      </c>
      <c r="ED35">
        <v>0.0723438</v>
      </c>
      <c r="EE35">
        <v>37942</v>
      </c>
      <c r="EF35">
        <v>41518.4</v>
      </c>
      <c r="EG35">
        <v>35398.9</v>
      </c>
      <c r="EH35">
        <v>38712.6</v>
      </c>
      <c r="EI35">
        <v>46296.5</v>
      </c>
      <c r="EJ35">
        <v>51856.8</v>
      </c>
      <c r="EK35">
        <v>55287.3</v>
      </c>
      <c r="EL35">
        <v>62079.1</v>
      </c>
      <c r="EM35">
        <v>2.0064</v>
      </c>
      <c r="EN35">
        <v>2.2066</v>
      </c>
      <c r="EO35">
        <v>0.097543</v>
      </c>
      <c r="EP35">
        <v>0</v>
      </c>
      <c r="EQ35">
        <v>23.4021</v>
      </c>
      <c r="ER35">
        <v>999.9</v>
      </c>
      <c r="ES35">
        <v>61.787</v>
      </c>
      <c r="ET35">
        <v>22.487</v>
      </c>
      <c r="EU35">
        <v>24.8475</v>
      </c>
      <c r="EV35">
        <v>52.3892</v>
      </c>
      <c r="EW35">
        <v>36.6867</v>
      </c>
      <c r="EX35">
        <v>2</v>
      </c>
      <c r="EY35">
        <v>-0.183008</v>
      </c>
      <c r="EZ35">
        <v>1.26797</v>
      </c>
      <c r="FA35">
        <v>20.145</v>
      </c>
      <c r="FB35">
        <v>5.20291</v>
      </c>
      <c r="FC35">
        <v>12.0088</v>
      </c>
      <c r="FD35">
        <v>4.9756</v>
      </c>
      <c r="FE35">
        <v>3.293</v>
      </c>
      <c r="FF35">
        <v>9999</v>
      </c>
      <c r="FG35">
        <v>9999</v>
      </c>
      <c r="FH35">
        <v>587.3</v>
      </c>
      <c r="FI35">
        <v>9999</v>
      </c>
      <c r="FJ35">
        <v>1.86279</v>
      </c>
      <c r="FK35">
        <v>1.86783</v>
      </c>
      <c r="FL35">
        <v>1.86762</v>
      </c>
      <c r="FM35">
        <v>1.86874</v>
      </c>
      <c r="FN35">
        <v>1.8696</v>
      </c>
      <c r="FO35">
        <v>1.86566</v>
      </c>
      <c r="FP35">
        <v>1.86676</v>
      </c>
      <c r="FQ35">
        <v>1.8681</v>
      </c>
      <c r="FR35">
        <v>5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6.949</v>
      </c>
      <c r="GF35">
        <v>0.3615</v>
      </c>
      <c r="GG35">
        <v>5.50701486060513</v>
      </c>
      <c r="GH35">
        <v>0.00975774962471433</v>
      </c>
      <c r="GI35">
        <v>-4.86167925919439e-07</v>
      </c>
      <c r="GJ35">
        <v>-4.7315034107036e-11</v>
      </c>
      <c r="GK35">
        <v>-0.047501356017568</v>
      </c>
      <c r="GL35">
        <v>-0.027595818264672</v>
      </c>
      <c r="GM35">
        <v>0.00242754527864867</v>
      </c>
      <c r="GN35">
        <v>-1.88918235972953e-05</v>
      </c>
      <c r="GO35">
        <v>-2</v>
      </c>
      <c r="GP35">
        <v>2105</v>
      </c>
      <c r="GQ35">
        <v>1</v>
      </c>
      <c r="GR35">
        <v>22</v>
      </c>
      <c r="GS35">
        <v>26</v>
      </c>
      <c r="GT35">
        <v>25.9</v>
      </c>
      <c r="GU35">
        <v>0.55542</v>
      </c>
      <c r="GV35">
        <v>2.60132</v>
      </c>
      <c r="GW35">
        <v>2.24854</v>
      </c>
      <c r="GX35">
        <v>2.82227</v>
      </c>
      <c r="GY35">
        <v>1.99585</v>
      </c>
      <c r="GZ35">
        <v>2.40845</v>
      </c>
      <c r="HA35">
        <v>29.4314</v>
      </c>
      <c r="HB35">
        <v>15.892</v>
      </c>
      <c r="HC35">
        <v>18</v>
      </c>
      <c r="HD35">
        <v>496.443</v>
      </c>
      <c r="HE35">
        <v>634.032</v>
      </c>
      <c r="HF35">
        <v>20.3817</v>
      </c>
      <c r="HG35">
        <v>24.8777</v>
      </c>
      <c r="HH35">
        <v>30.0005</v>
      </c>
      <c r="HI35">
        <v>24.6889</v>
      </c>
      <c r="HJ35">
        <v>24.6065</v>
      </c>
      <c r="HK35">
        <v>11.0637</v>
      </c>
      <c r="HL35">
        <v>19.057</v>
      </c>
      <c r="HM35">
        <v>100</v>
      </c>
      <c r="HN35">
        <v>20.3828</v>
      </c>
      <c r="HO35">
        <v>117.207</v>
      </c>
      <c r="HP35">
        <v>20.9076</v>
      </c>
      <c r="HQ35">
        <v>102.594</v>
      </c>
      <c r="HR35">
        <v>103.341</v>
      </c>
    </row>
    <row r="36" spans="1:226">
      <c r="A36">
        <v>20</v>
      </c>
      <c r="B36">
        <v>1657553189.6</v>
      </c>
      <c r="C36">
        <v>94.5</v>
      </c>
      <c r="D36" t="s">
        <v>398</v>
      </c>
      <c r="E36" t="s">
        <v>399</v>
      </c>
      <c r="F36">
        <v>5</v>
      </c>
      <c r="G36" t="s">
        <v>353</v>
      </c>
      <c r="H36" t="s">
        <v>354</v>
      </c>
      <c r="I36">
        <v>1657553181.77857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137.198302148052</v>
      </c>
      <c r="AK36">
        <v>146.267042424242</v>
      </c>
      <c r="AL36">
        <v>-3.29943186147187</v>
      </c>
      <c r="AM36">
        <v>63.98</v>
      </c>
      <c r="AN36">
        <f>(AP36 - AO36 + BO36*1E3/(8.314*(BQ36+273.15)) * AR36/BN36 * AQ36) * BN36/(100*BB36) * 1000/(1000 - AP36)</f>
        <v>0</v>
      </c>
      <c r="AO36">
        <v>20.8908840673562</v>
      </c>
      <c r="AP36">
        <v>23.1657218181818</v>
      </c>
      <c r="AQ36">
        <v>0.00134502521288729</v>
      </c>
      <c r="AR36">
        <v>77.480207008177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4</v>
      </c>
      <c r="BC36">
        <v>0.5</v>
      </c>
      <c r="BD36" t="s">
        <v>355</v>
      </c>
      <c r="BE36">
        <v>2</v>
      </c>
      <c r="BF36" t="b">
        <v>1</v>
      </c>
      <c r="BG36">
        <v>1657553181.77857</v>
      </c>
      <c r="BH36">
        <v>166.475535714286</v>
      </c>
      <c r="BI36">
        <v>151.659392857143</v>
      </c>
      <c r="BJ36">
        <v>23.1788678571429</v>
      </c>
      <c r="BK36">
        <v>20.8934321428571</v>
      </c>
      <c r="BL36">
        <v>159.425392857143</v>
      </c>
      <c r="BM36">
        <v>22.8166321428571</v>
      </c>
      <c r="BN36">
        <v>500.001285714286</v>
      </c>
      <c r="BO36">
        <v>67.9698571428572</v>
      </c>
      <c r="BP36">
        <v>0.036554525</v>
      </c>
      <c r="BQ36">
        <v>24.8021035714286</v>
      </c>
      <c r="BR36">
        <v>24.992925</v>
      </c>
      <c r="BS36">
        <v>999.9</v>
      </c>
      <c r="BT36">
        <v>0</v>
      </c>
      <c r="BU36">
        <v>0</v>
      </c>
      <c r="BV36">
        <v>10011.25</v>
      </c>
      <c r="BW36">
        <v>0</v>
      </c>
      <c r="BX36">
        <v>1154.06035714286</v>
      </c>
      <c r="BY36">
        <v>14.8160035714286</v>
      </c>
      <c r="BZ36">
        <v>170.425964285714</v>
      </c>
      <c r="CA36">
        <v>154.895892857143</v>
      </c>
      <c r="CB36">
        <v>2.28543857142857</v>
      </c>
      <c r="CC36">
        <v>151.659392857143</v>
      </c>
      <c r="CD36">
        <v>20.8934321428571</v>
      </c>
      <c r="CE36">
        <v>1.57546357142857</v>
      </c>
      <c r="CF36">
        <v>1.42012321428571</v>
      </c>
      <c r="CG36">
        <v>13.7208857142857</v>
      </c>
      <c r="CH36">
        <v>12.1342214285714</v>
      </c>
      <c r="CI36">
        <v>1999.99392857143</v>
      </c>
      <c r="CJ36">
        <v>0.980001714285714</v>
      </c>
      <c r="CK36">
        <v>0.0199981785714286</v>
      </c>
      <c r="CL36">
        <v>0</v>
      </c>
      <c r="CM36">
        <v>2.19075714285714</v>
      </c>
      <c r="CN36">
        <v>0</v>
      </c>
      <c r="CO36">
        <v>9072.79678571428</v>
      </c>
      <c r="CP36">
        <v>17300.1035714286</v>
      </c>
      <c r="CQ36">
        <v>38.562</v>
      </c>
      <c r="CR36">
        <v>39.45725</v>
      </c>
      <c r="CS36">
        <v>38.47975</v>
      </c>
      <c r="CT36">
        <v>37.875</v>
      </c>
      <c r="CU36">
        <v>37.8882857142857</v>
      </c>
      <c r="CV36">
        <v>1959.99607142857</v>
      </c>
      <c r="CW36">
        <v>39.9978571428571</v>
      </c>
      <c r="CX36">
        <v>0</v>
      </c>
      <c r="CY36">
        <v>1657553161.5</v>
      </c>
      <c r="CZ36">
        <v>0</v>
      </c>
      <c r="DA36">
        <v>1657551629</v>
      </c>
      <c r="DB36" t="s">
        <v>356</v>
      </c>
      <c r="DC36">
        <v>1657551626.5</v>
      </c>
      <c r="DD36">
        <v>1657551629</v>
      </c>
      <c r="DE36">
        <v>1</v>
      </c>
      <c r="DF36">
        <v>0.403</v>
      </c>
      <c r="DG36">
        <v>0.009</v>
      </c>
      <c r="DH36">
        <v>9.41</v>
      </c>
      <c r="DI36">
        <v>0.087</v>
      </c>
      <c r="DJ36">
        <v>417</v>
      </c>
      <c r="DK36">
        <v>17</v>
      </c>
      <c r="DL36">
        <v>1.61</v>
      </c>
      <c r="DM36">
        <v>0.59</v>
      </c>
      <c r="DN36">
        <v>14.5274024390244</v>
      </c>
      <c r="DO36">
        <v>5.46956864111498</v>
      </c>
      <c r="DP36">
        <v>0.591657969128343</v>
      </c>
      <c r="DQ36">
        <v>0</v>
      </c>
      <c r="DR36">
        <v>2.28155853658537</v>
      </c>
      <c r="DS36">
        <v>0.0169904529616753</v>
      </c>
      <c r="DT36">
        <v>0.0182442676010149</v>
      </c>
      <c r="DU36">
        <v>1</v>
      </c>
      <c r="DV36">
        <v>1</v>
      </c>
      <c r="DW36">
        <v>2</v>
      </c>
      <c r="DX36" t="s">
        <v>357</v>
      </c>
      <c r="DY36">
        <v>2.97464</v>
      </c>
      <c r="DZ36">
        <v>2.69095</v>
      </c>
      <c r="EA36">
        <v>0.0262916</v>
      </c>
      <c r="EB36">
        <v>0.0247838</v>
      </c>
      <c r="EC36">
        <v>0.0771426</v>
      </c>
      <c r="ED36">
        <v>0.0723333</v>
      </c>
      <c r="EE36">
        <v>38042.5</v>
      </c>
      <c r="EF36">
        <v>41634.1</v>
      </c>
      <c r="EG36">
        <v>35398.3</v>
      </c>
      <c r="EH36">
        <v>38711.3</v>
      </c>
      <c r="EI36">
        <v>46295.4</v>
      </c>
      <c r="EJ36">
        <v>51856.2</v>
      </c>
      <c r="EK36">
        <v>55286.4</v>
      </c>
      <c r="EL36">
        <v>62077.8</v>
      </c>
      <c r="EM36">
        <v>2.0048</v>
      </c>
      <c r="EN36">
        <v>2.2068</v>
      </c>
      <c r="EO36">
        <v>0.0971556</v>
      </c>
      <c r="EP36">
        <v>0</v>
      </c>
      <c r="EQ36">
        <v>23.4041</v>
      </c>
      <c r="ER36">
        <v>999.9</v>
      </c>
      <c r="ES36">
        <v>61.745</v>
      </c>
      <c r="ET36">
        <v>22.477</v>
      </c>
      <c r="EU36">
        <v>24.8172</v>
      </c>
      <c r="EV36">
        <v>52.2592</v>
      </c>
      <c r="EW36">
        <v>36.7508</v>
      </c>
      <c r="EX36">
        <v>2</v>
      </c>
      <c r="EY36">
        <v>-0.181911</v>
      </c>
      <c r="EZ36">
        <v>1.64185</v>
      </c>
      <c r="FA36">
        <v>20.1419</v>
      </c>
      <c r="FB36">
        <v>5.20291</v>
      </c>
      <c r="FC36">
        <v>12.0076</v>
      </c>
      <c r="FD36">
        <v>4.976</v>
      </c>
      <c r="FE36">
        <v>3.293</v>
      </c>
      <c r="FF36">
        <v>9999</v>
      </c>
      <c r="FG36">
        <v>9999</v>
      </c>
      <c r="FH36">
        <v>587.3</v>
      </c>
      <c r="FI36">
        <v>9999</v>
      </c>
      <c r="FJ36">
        <v>1.86279</v>
      </c>
      <c r="FK36">
        <v>1.86783</v>
      </c>
      <c r="FL36">
        <v>1.86768</v>
      </c>
      <c r="FM36">
        <v>1.86871</v>
      </c>
      <c r="FN36">
        <v>1.8696</v>
      </c>
      <c r="FO36">
        <v>1.86566</v>
      </c>
      <c r="FP36">
        <v>1.86676</v>
      </c>
      <c r="FQ36">
        <v>1.8681</v>
      </c>
      <c r="FR36">
        <v>5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6.811</v>
      </c>
      <c r="GF36">
        <v>0.3616</v>
      </c>
      <c r="GG36">
        <v>5.50701486060513</v>
      </c>
      <c r="GH36">
        <v>0.00975774962471433</v>
      </c>
      <c r="GI36">
        <v>-4.86167925919439e-07</v>
      </c>
      <c r="GJ36">
        <v>-4.7315034107036e-11</v>
      </c>
      <c r="GK36">
        <v>-0.047501356017568</v>
      </c>
      <c r="GL36">
        <v>-0.027595818264672</v>
      </c>
      <c r="GM36">
        <v>0.00242754527864867</v>
      </c>
      <c r="GN36">
        <v>-1.88918235972953e-05</v>
      </c>
      <c r="GO36">
        <v>-2</v>
      </c>
      <c r="GP36">
        <v>2105</v>
      </c>
      <c r="GQ36">
        <v>1</v>
      </c>
      <c r="GR36">
        <v>22</v>
      </c>
      <c r="GS36">
        <v>26.1</v>
      </c>
      <c r="GT36">
        <v>26</v>
      </c>
      <c r="GU36">
        <v>0.507812</v>
      </c>
      <c r="GV36">
        <v>2.60132</v>
      </c>
      <c r="GW36">
        <v>2.24854</v>
      </c>
      <c r="GX36">
        <v>2.82104</v>
      </c>
      <c r="GY36">
        <v>1.99585</v>
      </c>
      <c r="GZ36">
        <v>2.40479</v>
      </c>
      <c r="HA36">
        <v>29.4314</v>
      </c>
      <c r="HB36">
        <v>15.892</v>
      </c>
      <c r="HC36">
        <v>18</v>
      </c>
      <c r="HD36">
        <v>495.472</v>
      </c>
      <c r="HE36">
        <v>634.285</v>
      </c>
      <c r="HF36">
        <v>20.3574</v>
      </c>
      <c r="HG36">
        <v>24.8823</v>
      </c>
      <c r="HH36">
        <v>30.0011</v>
      </c>
      <c r="HI36">
        <v>24.6955</v>
      </c>
      <c r="HJ36">
        <v>24.6139</v>
      </c>
      <c r="HK36">
        <v>10.2069</v>
      </c>
      <c r="HL36">
        <v>19.057</v>
      </c>
      <c r="HM36">
        <v>100</v>
      </c>
      <c r="HN36">
        <v>20.3106</v>
      </c>
      <c r="HO36">
        <v>97.1237</v>
      </c>
      <c r="HP36">
        <v>20.9076</v>
      </c>
      <c r="HQ36">
        <v>102.592</v>
      </c>
      <c r="HR36">
        <v>103.338</v>
      </c>
    </row>
    <row r="37" spans="1:226">
      <c r="A37">
        <v>21</v>
      </c>
      <c r="B37">
        <v>1657553195.1</v>
      </c>
      <c r="C37">
        <v>100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1657553187.35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118.414438471861</v>
      </c>
      <c r="AK37">
        <v>128.139854545455</v>
      </c>
      <c r="AL37">
        <v>-3.31145402597404</v>
      </c>
      <c r="AM37">
        <v>63.98</v>
      </c>
      <c r="AN37">
        <f>(AP37 - AO37 + BO37*1E3/(8.314*(BQ37+273.15)) * AR37/BN37 * AQ37) * BN37/(100*BB37) * 1000/(1000 - AP37)</f>
        <v>0</v>
      </c>
      <c r="AO37">
        <v>20.8911168646801</v>
      </c>
      <c r="AP37">
        <v>23.1529072727273</v>
      </c>
      <c r="AQ37">
        <v>-0.000279775524395991</v>
      </c>
      <c r="AR37">
        <v>77.480207008177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4</v>
      </c>
      <c r="BC37">
        <v>0.5</v>
      </c>
      <c r="BD37" t="s">
        <v>355</v>
      </c>
      <c r="BE37">
        <v>2</v>
      </c>
      <c r="BF37" t="b">
        <v>1</v>
      </c>
      <c r="BG37">
        <v>1657553187.35</v>
      </c>
      <c r="BH37">
        <v>148.560392857143</v>
      </c>
      <c r="BI37">
        <v>133.183714285714</v>
      </c>
      <c r="BJ37">
        <v>23.165925</v>
      </c>
      <c r="BK37">
        <v>20.890125</v>
      </c>
      <c r="BL37">
        <v>141.680785714286</v>
      </c>
      <c r="BM37">
        <v>22.8043428571429</v>
      </c>
      <c r="BN37">
        <v>499.984357142857</v>
      </c>
      <c r="BO37">
        <v>67.9697392857143</v>
      </c>
      <c r="BP37">
        <v>0.0364632607142857</v>
      </c>
      <c r="BQ37">
        <v>24.8027142857143</v>
      </c>
      <c r="BR37">
        <v>24.9993107142857</v>
      </c>
      <c r="BS37">
        <v>999.9</v>
      </c>
      <c r="BT37">
        <v>0</v>
      </c>
      <c r="BU37">
        <v>0</v>
      </c>
      <c r="BV37">
        <v>10003.5714285714</v>
      </c>
      <c r="BW37">
        <v>0</v>
      </c>
      <c r="BX37">
        <v>1196.30035714286</v>
      </c>
      <c r="BY37">
        <v>15.3765821428571</v>
      </c>
      <c r="BZ37">
        <v>152.083607142857</v>
      </c>
      <c r="CA37">
        <v>136.025357142857</v>
      </c>
      <c r="CB37">
        <v>2.27579785714286</v>
      </c>
      <c r="CC37">
        <v>133.183714285714</v>
      </c>
      <c r="CD37">
        <v>20.890125</v>
      </c>
      <c r="CE37">
        <v>1.57458071428571</v>
      </c>
      <c r="CF37">
        <v>1.41989642857143</v>
      </c>
      <c r="CG37">
        <v>13.7122642857143</v>
      </c>
      <c r="CH37">
        <v>12.1317928571429</v>
      </c>
      <c r="CI37">
        <v>2000.01035714286</v>
      </c>
      <c r="CJ37">
        <v>0.9800005</v>
      </c>
      <c r="CK37">
        <v>0.0199994357142857</v>
      </c>
      <c r="CL37">
        <v>0</v>
      </c>
      <c r="CM37">
        <v>2.17647857142857</v>
      </c>
      <c r="CN37">
        <v>0</v>
      </c>
      <c r="CO37">
        <v>9076.99357142857</v>
      </c>
      <c r="CP37">
        <v>17300.2392857143</v>
      </c>
      <c r="CQ37">
        <v>38.562</v>
      </c>
      <c r="CR37">
        <v>39.437</v>
      </c>
      <c r="CS37">
        <v>38.46175</v>
      </c>
      <c r="CT37">
        <v>37.875</v>
      </c>
      <c r="CU37">
        <v>37.8772142857143</v>
      </c>
      <c r="CV37">
        <v>1960.01</v>
      </c>
      <c r="CW37">
        <v>40.0010714285714</v>
      </c>
      <c r="CX37">
        <v>0</v>
      </c>
      <c r="CY37">
        <v>1657553166.9</v>
      </c>
      <c r="CZ37">
        <v>0</v>
      </c>
      <c r="DA37">
        <v>1657551629</v>
      </c>
      <c r="DB37" t="s">
        <v>356</v>
      </c>
      <c r="DC37">
        <v>1657551626.5</v>
      </c>
      <c r="DD37">
        <v>1657551629</v>
      </c>
      <c r="DE37">
        <v>1</v>
      </c>
      <c r="DF37">
        <v>0.403</v>
      </c>
      <c r="DG37">
        <v>0.009</v>
      </c>
      <c r="DH37">
        <v>9.41</v>
      </c>
      <c r="DI37">
        <v>0.087</v>
      </c>
      <c r="DJ37">
        <v>417</v>
      </c>
      <c r="DK37">
        <v>17</v>
      </c>
      <c r="DL37">
        <v>1.61</v>
      </c>
      <c r="DM37">
        <v>0.59</v>
      </c>
      <c r="DN37">
        <v>15.1005024390244</v>
      </c>
      <c r="DO37">
        <v>5.55858815331016</v>
      </c>
      <c r="DP37">
        <v>0.598441779260759</v>
      </c>
      <c r="DQ37">
        <v>0</v>
      </c>
      <c r="DR37">
        <v>2.28159609756098</v>
      </c>
      <c r="DS37">
        <v>-0.0986027874564443</v>
      </c>
      <c r="DT37">
        <v>0.011165812560527</v>
      </c>
      <c r="DU37">
        <v>1</v>
      </c>
      <c r="DV37">
        <v>1</v>
      </c>
      <c r="DW37">
        <v>2</v>
      </c>
      <c r="DX37" t="s">
        <v>357</v>
      </c>
      <c r="DY37">
        <v>2.97533</v>
      </c>
      <c r="DZ37">
        <v>2.69006</v>
      </c>
      <c r="EA37">
        <v>0.0230256</v>
      </c>
      <c r="EB37">
        <v>0.0214246</v>
      </c>
      <c r="EC37">
        <v>0.0771214</v>
      </c>
      <c r="ED37">
        <v>0.0723266</v>
      </c>
      <c r="EE37">
        <v>38169</v>
      </c>
      <c r="EF37">
        <v>41777.3</v>
      </c>
      <c r="EG37">
        <v>35397.4</v>
      </c>
      <c r="EH37">
        <v>38711.2</v>
      </c>
      <c r="EI37">
        <v>46296.1</v>
      </c>
      <c r="EJ37">
        <v>51855.7</v>
      </c>
      <c r="EK37">
        <v>55286</v>
      </c>
      <c r="EL37">
        <v>62076.8</v>
      </c>
      <c r="EM37">
        <v>2.0056</v>
      </c>
      <c r="EN37">
        <v>2.2058</v>
      </c>
      <c r="EO37">
        <v>0.0978708</v>
      </c>
      <c r="EP37">
        <v>0</v>
      </c>
      <c r="EQ37">
        <v>23.4061</v>
      </c>
      <c r="ER37">
        <v>999.9</v>
      </c>
      <c r="ES37">
        <v>61.72</v>
      </c>
      <c r="ET37">
        <v>22.497</v>
      </c>
      <c r="EU37">
        <v>24.839</v>
      </c>
      <c r="EV37">
        <v>52.4692</v>
      </c>
      <c r="EW37">
        <v>36.6627</v>
      </c>
      <c r="EX37">
        <v>2</v>
      </c>
      <c r="EY37">
        <v>-0.181382</v>
      </c>
      <c r="EZ37">
        <v>1.44063</v>
      </c>
      <c r="FA37">
        <v>20.1433</v>
      </c>
      <c r="FB37">
        <v>5.20052</v>
      </c>
      <c r="FC37">
        <v>12.0076</v>
      </c>
      <c r="FD37">
        <v>4.9752</v>
      </c>
      <c r="FE37">
        <v>3.293</v>
      </c>
      <c r="FF37">
        <v>9999</v>
      </c>
      <c r="FG37">
        <v>9999</v>
      </c>
      <c r="FH37">
        <v>587.3</v>
      </c>
      <c r="FI37">
        <v>9999</v>
      </c>
      <c r="FJ37">
        <v>1.86279</v>
      </c>
      <c r="FK37">
        <v>1.86783</v>
      </c>
      <c r="FL37">
        <v>1.86768</v>
      </c>
      <c r="FM37">
        <v>1.86874</v>
      </c>
      <c r="FN37">
        <v>1.8696</v>
      </c>
      <c r="FO37">
        <v>1.86566</v>
      </c>
      <c r="FP37">
        <v>1.86676</v>
      </c>
      <c r="FQ37">
        <v>1.86813</v>
      </c>
      <c r="FR37">
        <v>5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6.641</v>
      </c>
      <c r="GF37">
        <v>0.3613</v>
      </c>
      <c r="GG37">
        <v>5.50701486060513</v>
      </c>
      <c r="GH37">
        <v>0.00975774962471433</v>
      </c>
      <c r="GI37">
        <v>-4.86167925919439e-07</v>
      </c>
      <c r="GJ37">
        <v>-4.7315034107036e-11</v>
      </c>
      <c r="GK37">
        <v>-0.047501356017568</v>
      </c>
      <c r="GL37">
        <v>-0.027595818264672</v>
      </c>
      <c r="GM37">
        <v>0.00242754527864867</v>
      </c>
      <c r="GN37">
        <v>-1.88918235972953e-05</v>
      </c>
      <c r="GO37">
        <v>-2</v>
      </c>
      <c r="GP37">
        <v>2105</v>
      </c>
      <c r="GQ37">
        <v>1</v>
      </c>
      <c r="GR37">
        <v>22</v>
      </c>
      <c r="GS37">
        <v>26.1</v>
      </c>
      <c r="GT37">
        <v>26.1</v>
      </c>
      <c r="GU37">
        <v>0.455322</v>
      </c>
      <c r="GV37">
        <v>2.61475</v>
      </c>
      <c r="GW37">
        <v>2.24854</v>
      </c>
      <c r="GX37">
        <v>2.82227</v>
      </c>
      <c r="GY37">
        <v>1.99585</v>
      </c>
      <c r="GZ37">
        <v>2.38403</v>
      </c>
      <c r="HA37">
        <v>29.4314</v>
      </c>
      <c r="HB37">
        <v>15.892</v>
      </c>
      <c r="HC37">
        <v>18</v>
      </c>
      <c r="HD37">
        <v>496.072</v>
      </c>
      <c r="HE37">
        <v>633.594</v>
      </c>
      <c r="HF37">
        <v>20.3091</v>
      </c>
      <c r="HG37">
        <v>24.8915</v>
      </c>
      <c r="HH37">
        <v>30.0003</v>
      </c>
      <c r="HI37">
        <v>24.7047</v>
      </c>
      <c r="HJ37">
        <v>24.6221</v>
      </c>
      <c r="HK37">
        <v>9.0744</v>
      </c>
      <c r="HL37">
        <v>19.057</v>
      </c>
      <c r="HM37">
        <v>100</v>
      </c>
      <c r="HN37">
        <v>20.3151</v>
      </c>
      <c r="HO37">
        <v>83.6627</v>
      </c>
      <c r="HP37">
        <v>20.9076</v>
      </c>
      <c r="HQ37">
        <v>102.59</v>
      </c>
      <c r="HR37">
        <v>103.337</v>
      </c>
    </row>
    <row r="38" spans="1:226">
      <c r="A38">
        <v>22</v>
      </c>
      <c r="B38">
        <v>1657553200.1</v>
      </c>
      <c r="C38">
        <v>105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1657553192.61852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101.610678969307</v>
      </c>
      <c r="AK38">
        <v>111.676121212121</v>
      </c>
      <c r="AL38">
        <v>-3.30187688311692</v>
      </c>
      <c r="AM38">
        <v>63.98</v>
      </c>
      <c r="AN38">
        <f>(AP38 - AO38 + BO38*1E3/(8.314*(BQ38+273.15)) * AR38/BN38 * AQ38) * BN38/(100*BB38) * 1000/(1000 - AP38)</f>
        <v>0</v>
      </c>
      <c r="AO38">
        <v>20.8870772179629</v>
      </c>
      <c r="AP38">
        <v>23.151783030303</v>
      </c>
      <c r="AQ38">
        <v>0.00644094094550319</v>
      </c>
      <c r="AR38">
        <v>77.480207008177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4</v>
      </c>
      <c r="BC38">
        <v>0.5</v>
      </c>
      <c r="BD38" t="s">
        <v>355</v>
      </c>
      <c r="BE38">
        <v>2</v>
      </c>
      <c r="BF38" t="b">
        <v>1</v>
      </c>
      <c r="BG38">
        <v>1657553192.61852</v>
      </c>
      <c r="BH38">
        <v>131.576037037037</v>
      </c>
      <c r="BI38">
        <v>115.849985185185</v>
      </c>
      <c r="BJ38">
        <v>23.1606740740741</v>
      </c>
      <c r="BK38">
        <v>20.888262962963</v>
      </c>
      <c r="BL38">
        <v>124.85837037037</v>
      </c>
      <c r="BM38">
        <v>22.7993703703704</v>
      </c>
      <c r="BN38">
        <v>499.987111111111</v>
      </c>
      <c r="BO38">
        <v>67.9696407407407</v>
      </c>
      <c r="BP38">
        <v>0.0364354925925926</v>
      </c>
      <c r="BQ38">
        <v>24.8039222222222</v>
      </c>
      <c r="BR38">
        <v>25.0115</v>
      </c>
      <c r="BS38">
        <v>999.9</v>
      </c>
      <c r="BT38">
        <v>0</v>
      </c>
      <c r="BU38">
        <v>0</v>
      </c>
      <c r="BV38">
        <v>10014.6296296296</v>
      </c>
      <c r="BW38">
        <v>0</v>
      </c>
      <c r="BX38">
        <v>1236.73185185185</v>
      </c>
      <c r="BY38">
        <v>15.726037037037</v>
      </c>
      <c r="BZ38">
        <v>134.695740740741</v>
      </c>
      <c r="CA38">
        <v>118.321418518519</v>
      </c>
      <c r="CB38">
        <v>2.27242148148148</v>
      </c>
      <c r="CC38">
        <v>115.849985185185</v>
      </c>
      <c r="CD38">
        <v>20.888262962963</v>
      </c>
      <c r="CE38">
        <v>1.57422185185185</v>
      </c>
      <c r="CF38">
        <v>1.41976740740741</v>
      </c>
      <c r="CG38">
        <v>13.7087666666667</v>
      </c>
      <c r="CH38">
        <v>12.1304074074074</v>
      </c>
      <c r="CI38">
        <v>2000.04185185185</v>
      </c>
      <c r="CJ38">
        <v>0.979999296296296</v>
      </c>
      <c r="CK38">
        <v>0.0200007</v>
      </c>
      <c r="CL38">
        <v>0</v>
      </c>
      <c r="CM38">
        <v>2.23210740740741</v>
      </c>
      <c r="CN38">
        <v>0</v>
      </c>
      <c r="CO38">
        <v>9082.25703703704</v>
      </c>
      <c r="CP38">
        <v>17300.5111111111</v>
      </c>
      <c r="CQ38">
        <v>38.562</v>
      </c>
      <c r="CR38">
        <v>39.437</v>
      </c>
      <c r="CS38">
        <v>38.444</v>
      </c>
      <c r="CT38">
        <v>37.875</v>
      </c>
      <c r="CU38">
        <v>37.8772962962963</v>
      </c>
      <c r="CV38">
        <v>1960.03888888889</v>
      </c>
      <c r="CW38">
        <v>40.0025925925926</v>
      </c>
      <c r="CX38">
        <v>0</v>
      </c>
      <c r="CY38">
        <v>1657553171.7</v>
      </c>
      <c r="CZ38">
        <v>0</v>
      </c>
      <c r="DA38">
        <v>1657551629</v>
      </c>
      <c r="DB38" t="s">
        <v>356</v>
      </c>
      <c r="DC38">
        <v>1657551626.5</v>
      </c>
      <c r="DD38">
        <v>1657551629</v>
      </c>
      <c r="DE38">
        <v>1</v>
      </c>
      <c r="DF38">
        <v>0.403</v>
      </c>
      <c r="DG38">
        <v>0.009</v>
      </c>
      <c r="DH38">
        <v>9.41</v>
      </c>
      <c r="DI38">
        <v>0.087</v>
      </c>
      <c r="DJ38">
        <v>417</v>
      </c>
      <c r="DK38">
        <v>17</v>
      </c>
      <c r="DL38">
        <v>1.61</v>
      </c>
      <c r="DM38">
        <v>0.59</v>
      </c>
      <c r="DN38">
        <v>15.4112341463415</v>
      </c>
      <c r="DO38">
        <v>4.82508710801394</v>
      </c>
      <c r="DP38">
        <v>0.563792576288417</v>
      </c>
      <c r="DQ38">
        <v>0</v>
      </c>
      <c r="DR38">
        <v>2.27577170731707</v>
      </c>
      <c r="DS38">
        <v>-0.0484588850174164</v>
      </c>
      <c r="DT38">
        <v>0.00648335388305108</v>
      </c>
      <c r="DU38">
        <v>1</v>
      </c>
      <c r="DV38">
        <v>1</v>
      </c>
      <c r="DW38">
        <v>2</v>
      </c>
      <c r="DX38" t="s">
        <v>357</v>
      </c>
      <c r="DY38">
        <v>2.97487</v>
      </c>
      <c r="DZ38">
        <v>2.68977</v>
      </c>
      <c r="EA38">
        <v>0.0200639</v>
      </c>
      <c r="EB38">
        <v>0.0181616</v>
      </c>
      <c r="EC38">
        <v>0.0771132</v>
      </c>
      <c r="ED38">
        <v>0.072318</v>
      </c>
      <c r="EE38">
        <v>38284.8</v>
      </c>
      <c r="EF38">
        <v>41915.3</v>
      </c>
      <c r="EG38">
        <v>35397.5</v>
      </c>
      <c r="EH38">
        <v>38710.1</v>
      </c>
      <c r="EI38">
        <v>46295.8</v>
      </c>
      <c r="EJ38">
        <v>51854.3</v>
      </c>
      <c r="EK38">
        <v>55285.2</v>
      </c>
      <c r="EL38">
        <v>62074.8</v>
      </c>
      <c r="EM38">
        <v>2.0052</v>
      </c>
      <c r="EN38">
        <v>2.2066</v>
      </c>
      <c r="EO38">
        <v>0.0976622</v>
      </c>
      <c r="EP38">
        <v>0</v>
      </c>
      <c r="EQ38">
        <v>23.41</v>
      </c>
      <c r="ER38">
        <v>999.9</v>
      </c>
      <c r="ES38">
        <v>61.696</v>
      </c>
      <c r="ET38">
        <v>22.527</v>
      </c>
      <c r="EU38">
        <v>24.8711</v>
      </c>
      <c r="EV38">
        <v>52.2092</v>
      </c>
      <c r="EW38">
        <v>36.7428</v>
      </c>
      <c r="EX38">
        <v>2</v>
      </c>
      <c r="EY38">
        <v>-0.180976</v>
      </c>
      <c r="EZ38">
        <v>1.40976</v>
      </c>
      <c r="FA38">
        <v>20.1429</v>
      </c>
      <c r="FB38">
        <v>5.19932</v>
      </c>
      <c r="FC38">
        <v>12.004</v>
      </c>
      <c r="FD38">
        <v>4.9748</v>
      </c>
      <c r="FE38">
        <v>3.2926</v>
      </c>
      <c r="FF38">
        <v>9999</v>
      </c>
      <c r="FG38">
        <v>9999</v>
      </c>
      <c r="FH38">
        <v>587.3</v>
      </c>
      <c r="FI38">
        <v>9999</v>
      </c>
      <c r="FJ38">
        <v>1.86279</v>
      </c>
      <c r="FK38">
        <v>1.86783</v>
      </c>
      <c r="FL38">
        <v>1.86768</v>
      </c>
      <c r="FM38">
        <v>1.86874</v>
      </c>
      <c r="FN38">
        <v>1.86963</v>
      </c>
      <c r="FO38">
        <v>1.86563</v>
      </c>
      <c r="FP38">
        <v>1.86676</v>
      </c>
      <c r="FQ38">
        <v>1.86813</v>
      </c>
      <c r="FR38">
        <v>5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6.488</v>
      </c>
      <c r="GF38">
        <v>0.361</v>
      </c>
      <c r="GG38">
        <v>5.50701486060513</v>
      </c>
      <c r="GH38">
        <v>0.00975774962471433</v>
      </c>
      <c r="GI38">
        <v>-4.86167925919439e-07</v>
      </c>
      <c r="GJ38">
        <v>-4.7315034107036e-11</v>
      </c>
      <c r="GK38">
        <v>-0.047501356017568</v>
      </c>
      <c r="GL38">
        <v>-0.027595818264672</v>
      </c>
      <c r="GM38">
        <v>0.00242754527864867</v>
      </c>
      <c r="GN38">
        <v>-1.88918235972953e-05</v>
      </c>
      <c r="GO38">
        <v>-2</v>
      </c>
      <c r="GP38">
        <v>2105</v>
      </c>
      <c r="GQ38">
        <v>1</v>
      </c>
      <c r="GR38">
        <v>22</v>
      </c>
      <c r="GS38">
        <v>26.2</v>
      </c>
      <c r="GT38">
        <v>26.2</v>
      </c>
      <c r="GU38">
        <v>0.406494</v>
      </c>
      <c r="GV38">
        <v>2.6123</v>
      </c>
      <c r="GW38">
        <v>2.24854</v>
      </c>
      <c r="GX38">
        <v>2.82104</v>
      </c>
      <c r="GY38">
        <v>1.99585</v>
      </c>
      <c r="GZ38">
        <v>2.37915</v>
      </c>
      <c r="HA38">
        <v>29.4314</v>
      </c>
      <c r="HB38">
        <v>15.892</v>
      </c>
      <c r="HC38">
        <v>18</v>
      </c>
      <c r="HD38">
        <v>495.89</v>
      </c>
      <c r="HE38">
        <v>634.325</v>
      </c>
      <c r="HF38">
        <v>20.3049</v>
      </c>
      <c r="HG38">
        <v>24.899</v>
      </c>
      <c r="HH38">
        <v>30.0005</v>
      </c>
      <c r="HI38">
        <v>24.7129</v>
      </c>
      <c r="HJ38">
        <v>24.6303</v>
      </c>
      <c r="HK38">
        <v>8.03448</v>
      </c>
      <c r="HL38">
        <v>19.057</v>
      </c>
      <c r="HM38">
        <v>100</v>
      </c>
      <c r="HN38">
        <v>20.3114</v>
      </c>
      <c r="HO38">
        <v>63.2805</v>
      </c>
      <c r="HP38">
        <v>20.9076</v>
      </c>
      <c r="HQ38">
        <v>102.59</v>
      </c>
      <c r="HR38">
        <v>103.334</v>
      </c>
    </row>
    <row r="39" spans="1:226">
      <c r="A39">
        <v>23</v>
      </c>
      <c r="B39">
        <v>1657553297.1</v>
      </c>
      <c r="C39">
        <v>202</v>
      </c>
      <c r="D39" t="s">
        <v>404</v>
      </c>
      <c r="E39" t="s">
        <v>405</v>
      </c>
      <c r="F39">
        <v>5</v>
      </c>
      <c r="G39" t="s">
        <v>353</v>
      </c>
      <c r="H39" t="s">
        <v>354</v>
      </c>
      <c r="I39">
        <v>1657553289.1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428.839602022944</v>
      </c>
      <c r="AK39">
        <v>419.642672727273</v>
      </c>
      <c r="AL39">
        <v>-0.0853120346320379</v>
      </c>
      <c r="AM39">
        <v>63.98</v>
      </c>
      <c r="AN39">
        <f>(AP39 - AO39 + BO39*1E3/(8.314*(BQ39+273.15)) * AR39/BN39 * AQ39) * BN39/(100*BB39) * 1000/(1000 - AP39)</f>
        <v>0</v>
      </c>
      <c r="AO39">
        <v>20.8680969000898</v>
      </c>
      <c r="AP39">
        <v>23.2586363636364</v>
      </c>
      <c r="AQ39">
        <v>-0.00178896923540413</v>
      </c>
      <c r="AR39">
        <v>77.480207008177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4</v>
      </c>
      <c r="BC39">
        <v>0.5</v>
      </c>
      <c r="BD39" t="s">
        <v>355</v>
      </c>
      <c r="BE39">
        <v>2</v>
      </c>
      <c r="BF39" t="b">
        <v>1</v>
      </c>
      <c r="BG39">
        <v>1657553289.1</v>
      </c>
      <c r="BH39">
        <v>410.123225806452</v>
      </c>
      <c r="BI39">
        <v>419.829516129032</v>
      </c>
      <c r="BJ39">
        <v>23.2543258064516</v>
      </c>
      <c r="BK39">
        <v>20.8851225806452</v>
      </c>
      <c r="BL39">
        <v>400.786612903226</v>
      </c>
      <c r="BM39">
        <v>22.8882548387097</v>
      </c>
      <c r="BN39">
        <v>500.002806451613</v>
      </c>
      <c r="BO39">
        <v>67.9635774193548</v>
      </c>
      <c r="BP39">
        <v>0.0365123419354839</v>
      </c>
      <c r="BQ39">
        <v>24.8128419354839</v>
      </c>
      <c r="BR39">
        <v>24.9789935483871</v>
      </c>
      <c r="BS39">
        <v>999.9</v>
      </c>
      <c r="BT39">
        <v>0</v>
      </c>
      <c r="BU39">
        <v>0</v>
      </c>
      <c r="BV39">
        <v>10002.0967741935</v>
      </c>
      <c r="BW39">
        <v>0</v>
      </c>
      <c r="BX39">
        <v>1752.37967741935</v>
      </c>
      <c r="BY39">
        <v>-9.70625612903226</v>
      </c>
      <c r="BZ39">
        <v>419.887516129032</v>
      </c>
      <c r="CA39">
        <v>428.784709677419</v>
      </c>
      <c r="CB39">
        <v>2.36920935483871</v>
      </c>
      <c r="CC39">
        <v>419.829516129032</v>
      </c>
      <c r="CD39">
        <v>20.8851225806452</v>
      </c>
      <c r="CE39">
        <v>1.58044774193548</v>
      </c>
      <c r="CF39">
        <v>1.41942806451613</v>
      </c>
      <c r="CG39">
        <v>13.7694806451613</v>
      </c>
      <c r="CH39">
        <v>12.1267838709677</v>
      </c>
      <c r="CI39">
        <v>1999.98193548387</v>
      </c>
      <c r="CJ39">
        <v>0.98000335483871</v>
      </c>
      <c r="CK39">
        <v>0.0199964612903226</v>
      </c>
      <c r="CL39">
        <v>0</v>
      </c>
      <c r="CM39">
        <v>2.23203870967742</v>
      </c>
      <c r="CN39">
        <v>0</v>
      </c>
      <c r="CO39">
        <v>9106.65387096774</v>
      </c>
      <c r="CP39">
        <v>17300.0193548387</v>
      </c>
      <c r="CQ39">
        <v>38.495935483871</v>
      </c>
      <c r="CR39">
        <v>39.312</v>
      </c>
      <c r="CS39">
        <v>38.3628064516129</v>
      </c>
      <c r="CT39">
        <v>37.788</v>
      </c>
      <c r="CU39">
        <v>37.812</v>
      </c>
      <c r="CV39">
        <v>1959.98612903226</v>
      </c>
      <c r="CW39">
        <v>39.9958064516129</v>
      </c>
      <c r="CX39">
        <v>0</v>
      </c>
      <c r="CY39">
        <v>1657553268.9</v>
      </c>
      <c r="CZ39">
        <v>0</v>
      </c>
      <c r="DA39">
        <v>1657551629</v>
      </c>
      <c r="DB39" t="s">
        <v>356</v>
      </c>
      <c r="DC39">
        <v>1657551626.5</v>
      </c>
      <c r="DD39">
        <v>1657551629</v>
      </c>
      <c r="DE39">
        <v>1</v>
      </c>
      <c r="DF39">
        <v>0.403</v>
      </c>
      <c r="DG39">
        <v>0.009</v>
      </c>
      <c r="DH39">
        <v>9.41</v>
      </c>
      <c r="DI39">
        <v>0.087</v>
      </c>
      <c r="DJ39">
        <v>417</v>
      </c>
      <c r="DK39">
        <v>17</v>
      </c>
      <c r="DL39">
        <v>1.61</v>
      </c>
      <c r="DM39">
        <v>0.59</v>
      </c>
      <c r="DN39">
        <v>-9.6638455</v>
      </c>
      <c r="DO39">
        <v>-0.729668217635985</v>
      </c>
      <c r="DP39">
        <v>0.10923975130304</v>
      </c>
      <c r="DQ39">
        <v>0</v>
      </c>
      <c r="DR39">
        <v>2.36320625</v>
      </c>
      <c r="DS39">
        <v>0.138139249530948</v>
      </c>
      <c r="DT39">
        <v>0.0144465635511529</v>
      </c>
      <c r="DU39">
        <v>0</v>
      </c>
      <c r="DV39">
        <v>0</v>
      </c>
      <c r="DW39">
        <v>2</v>
      </c>
      <c r="DX39" t="s">
        <v>389</v>
      </c>
      <c r="DY39">
        <v>2.97529</v>
      </c>
      <c r="DZ39">
        <v>2.69003</v>
      </c>
      <c r="EA39">
        <v>0.0672234</v>
      </c>
      <c r="EB39">
        <v>0.0697828</v>
      </c>
      <c r="EC39">
        <v>0.0773141</v>
      </c>
      <c r="ED39">
        <v>0.0722358</v>
      </c>
      <c r="EE39">
        <v>36432</v>
      </c>
      <c r="EF39">
        <v>39697.8</v>
      </c>
      <c r="EG39">
        <v>35387.9</v>
      </c>
      <c r="EH39">
        <v>38696.8</v>
      </c>
      <c r="EI39">
        <v>46276.1</v>
      </c>
      <c r="EJ39">
        <v>51844.9</v>
      </c>
      <c r="EK39">
        <v>55272.6</v>
      </c>
      <c r="EL39">
        <v>62056.3</v>
      </c>
      <c r="EM39">
        <v>2.0034</v>
      </c>
      <c r="EN39">
        <v>2.2034</v>
      </c>
      <c r="EO39">
        <v>0.0961125</v>
      </c>
      <c r="EP39">
        <v>0</v>
      </c>
      <c r="EQ39">
        <v>23.408</v>
      </c>
      <c r="ER39">
        <v>999.9</v>
      </c>
      <c r="ES39">
        <v>61.165</v>
      </c>
      <c r="ET39">
        <v>22.668</v>
      </c>
      <c r="EU39">
        <v>24.8707</v>
      </c>
      <c r="EV39">
        <v>52.1692</v>
      </c>
      <c r="EW39">
        <v>36.6506</v>
      </c>
      <c r="EX39">
        <v>2</v>
      </c>
      <c r="EY39">
        <v>-0.16935</v>
      </c>
      <c r="EZ39">
        <v>1.16381</v>
      </c>
      <c r="FA39">
        <v>20.1449</v>
      </c>
      <c r="FB39">
        <v>5.19812</v>
      </c>
      <c r="FC39">
        <v>12.0088</v>
      </c>
      <c r="FD39">
        <v>4.9756</v>
      </c>
      <c r="FE39">
        <v>3.293</v>
      </c>
      <c r="FF39">
        <v>9999</v>
      </c>
      <c r="FG39">
        <v>9999</v>
      </c>
      <c r="FH39">
        <v>587.3</v>
      </c>
      <c r="FI39">
        <v>9999</v>
      </c>
      <c r="FJ39">
        <v>1.86279</v>
      </c>
      <c r="FK39">
        <v>1.86783</v>
      </c>
      <c r="FL39">
        <v>1.86762</v>
      </c>
      <c r="FM39">
        <v>1.86874</v>
      </c>
      <c r="FN39">
        <v>1.86957</v>
      </c>
      <c r="FO39">
        <v>1.86569</v>
      </c>
      <c r="FP39">
        <v>1.86676</v>
      </c>
      <c r="FQ39">
        <v>1.86813</v>
      </c>
      <c r="FR39">
        <v>5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9.335</v>
      </c>
      <c r="GF39">
        <v>0.3663</v>
      </c>
      <c r="GG39">
        <v>5.50701486060513</v>
      </c>
      <c r="GH39">
        <v>0.00975774962471433</v>
      </c>
      <c r="GI39">
        <v>-4.86167925919439e-07</v>
      </c>
      <c r="GJ39">
        <v>-4.7315034107036e-11</v>
      </c>
      <c r="GK39">
        <v>-0.047501356017568</v>
      </c>
      <c r="GL39">
        <v>-0.027595818264672</v>
      </c>
      <c r="GM39">
        <v>0.00242754527864867</v>
      </c>
      <c r="GN39">
        <v>-1.88918235972953e-05</v>
      </c>
      <c r="GO39">
        <v>-2</v>
      </c>
      <c r="GP39">
        <v>2105</v>
      </c>
      <c r="GQ39">
        <v>1</v>
      </c>
      <c r="GR39">
        <v>22</v>
      </c>
      <c r="GS39">
        <v>27.8</v>
      </c>
      <c r="GT39">
        <v>27.8</v>
      </c>
      <c r="GU39">
        <v>1.33789</v>
      </c>
      <c r="GV39">
        <v>2.59399</v>
      </c>
      <c r="GW39">
        <v>2.24854</v>
      </c>
      <c r="GX39">
        <v>2.81982</v>
      </c>
      <c r="GY39">
        <v>1.99585</v>
      </c>
      <c r="GZ39">
        <v>2.35596</v>
      </c>
      <c r="HA39">
        <v>29.5591</v>
      </c>
      <c r="HB39">
        <v>15.8745</v>
      </c>
      <c r="HC39">
        <v>18</v>
      </c>
      <c r="HD39">
        <v>496.136</v>
      </c>
      <c r="HE39">
        <v>633.643</v>
      </c>
      <c r="HF39">
        <v>20.6046</v>
      </c>
      <c r="HG39">
        <v>25.0418</v>
      </c>
      <c r="HH39">
        <v>30.0008</v>
      </c>
      <c r="HI39">
        <v>24.8638</v>
      </c>
      <c r="HJ39">
        <v>24.7828</v>
      </c>
      <c r="HK39">
        <v>26.7942</v>
      </c>
      <c r="HL39">
        <v>19.3289</v>
      </c>
      <c r="HM39">
        <v>100</v>
      </c>
      <c r="HN39">
        <v>20.613</v>
      </c>
      <c r="HO39">
        <v>426.639</v>
      </c>
      <c r="HP39">
        <v>20.7689</v>
      </c>
      <c r="HQ39">
        <v>102.565</v>
      </c>
      <c r="HR39">
        <v>103.301</v>
      </c>
    </row>
    <row r="40" spans="1:226">
      <c r="A40">
        <v>24</v>
      </c>
      <c r="B40">
        <v>1657553302.1</v>
      </c>
      <c r="C40">
        <v>207</v>
      </c>
      <c r="D40" t="s">
        <v>406</v>
      </c>
      <c r="E40" t="s">
        <v>407</v>
      </c>
      <c r="F40">
        <v>5</v>
      </c>
      <c r="G40" t="s">
        <v>353</v>
      </c>
      <c r="H40" t="s">
        <v>354</v>
      </c>
      <c r="I40">
        <v>1657553294.25517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430.461466215152</v>
      </c>
      <c r="AK40">
        <v>420.306139393939</v>
      </c>
      <c r="AL40">
        <v>0.200188917748919</v>
      </c>
      <c r="AM40">
        <v>63.98</v>
      </c>
      <c r="AN40">
        <f>(AP40 - AO40 + BO40*1E3/(8.314*(BQ40+273.15)) * AR40/BN40 * AQ40) * BN40/(100*BB40) * 1000/(1000 - AP40)</f>
        <v>0</v>
      </c>
      <c r="AO40">
        <v>20.8696419588201</v>
      </c>
      <c r="AP40">
        <v>23.2584690909091</v>
      </c>
      <c r="AQ40">
        <v>0.00112469481167886</v>
      </c>
      <c r="AR40">
        <v>77.480207008177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4</v>
      </c>
      <c r="BC40">
        <v>0.5</v>
      </c>
      <c r="BD40" t="s">
        <v>355</v>
      </c>
      <c r="BE40">
        <v>2</v>
      </c>
      <c r="BF40" t="b">
        <v>1</v>
      </c>
      <c r="BG40">
        <v>1657553294.25517</v>
      </c>
      <c r="BH40">
        <v>410.098620689655</v>
      </c>
      <c r="BI40">
        <v>420.514379310345</v>
      </c>
      <c r="BJ40">
        <v>23.2554931034483</v>
      </c>
      <c r="BK40">
        <v>20.8701172413793</v>
      </c>
      <c r="BL40">
        <v>400.762172413793</v>
      </c>
      <c r="BM40">
        <v>22.8893620689655</v>
      </c>
      <c r="BN40">
        <v>499.980655172414</v>
      </c>
      <c r="BO40">
        <v>67.9633620689655</v>
      </c>
      <c r="BP40">
        <v>0.036586075862069</v>
      </c>
      <c r="BQ40">
        <v>24.810875862069</v>
      </c>
      <c r="BR40">
        <v>24.9765689655172</v>
      </c>
      <c r="BS40">
        <v>999.9</v>
      </c>
      <c r="BT40">
        <v>0</v>
      </c>
      <c r="BU40">
        <v>0</v>
      </c>
      <c r="BV40">
        <v>10005</v>
      </c>
      <c r="BW40">
        <v>0</v>
      </c>
      <c r="BX40">
        <v>1760.59103448276</v>
      </c>
      <c r="BY40">
        <v>-10.4157820689655</v>
      </c>
      <c r="BZ40">
        <v>419.86275862069</v>
      </c>
      <c r="CA40">
        <v>429.477586206896</v>
      </c>
      <c r="CB40">
        <v>2.38538413793103</v>
      </c>
      <c r="CC40">
        <v>420.514379310345</v>
      </c>
      <c r="CD40">
        <v>20.8701172413793</v>
      </c>
      <c r="CE40">
        <v>1.58052172413793</v>
      </c>
      <c r="CF40">
        <v>1.41840344827586</v>
      </c>
      <c r="CG40">
        <v>13.7702</v>
      </c>
      <c r="CH40">
        <v>12.1158137931034</v>
      </c>
      <c r="CI40">
        <v>1999.99448275862</v>
      </c>
      <c r="CJ40">
        <v>0.980001310344828</v>
      </c>
      <c r="CK40">
        <v>0.0199986310344828</v>
      </c>
      <c r="CL40">
        <v>0</v>
      </c>
      <c r="CM40">
        <v>2.21381379310345</v>
      </c>
      <c r="CN40">
        <v>0</v>
      </c>
      <c r="CO40">
        <v>9124.38034482758</v>
      </c>
      <c r="CP40">
        <v>17300.1103448276</v>
      </c>
      <c r="CQ40">
        <v>38.4913103448276</v>
      </c>
      <c r="CR40">
        <v>39.307724137931</v>
      </c>
      <c r="CS40">
        <v>38.3445862068965</v>
      </c>
      <c r="CT40">
        <v>37.7671034482759</v>
      </c>
      <c r="CU40">
        <v>37.812</v>
      </c>
      <c r="CV40">
        <v>1959.99413793103</v>
      </c>
      <c r="CW40">
        <v>40.0003448275862</v>
      </c>
      <c r="CX40">
        <v>0</v>
      </c>
      <c r="CY40">
        <v>1657553273.7</v>
      </c>
      <c r="CZ40">
        <v>0</v>
      </c>
      <c r="DA40">
        <v>1657551629</v>
      </c>
      <c r="DB40" t="s">
        <v>356</v>
      </c>
      <c r="DC40">
        <v>1657551626.5</v>
      </c>
      <c r="DD40">
        <v>1657551629</v>
      </c>
      <c r="DE40">
        <v>1</v>
      </c>
      <c r="DF40">
        <v>0.403</v>
      </c>
      <c r="DG40">
        <v>0.009</v>
      </c>
      <c r="DH40">
        <v>9.41</v>
      </c>
      <c r="DI40">
        <v>0.087</v>
      </c>
      <c r="DJ40">
        <v>417</v>
      </c>
      <c r="DK40">
        <v>17</v>
      </c>
      <c r="DL40">
        <v>1.61</v>
      </c>
      <c r="DM40">
        <v>0.59</v>
      </c>
      <c r="DN40">
        <v>-9.94462926829268</v>
      </c>
      <c r="DO40">
        <v>-4.49021811846691</v>
      </c>
      <c r="DP40">
        <v>0.755403403113892</v>
      </c>
      <c r="DQ40">
        <v>0</v>
      </c>
      <c r="DR40">
        <v>2.37332243902439</v>
      </c>
      <c r="DS40">
        <v>0.160346550522653</v>
      </c>
      <c r="DT40">
        <v>0.0176610856198217</v>
      </c>
      <c r="DU40">
        <v>0</v>
      </c>
      <c r="DV40">
        <v>0</v>
      </c>
      <c r="DW40">
        <v>2</v>
      </c>
      <c r="DX40" t="s">
        <v>389</v>
      </c>
      <c r="DY40">
        <v>2.97477</v>
      </c>
      <c r="DZ40">
        <v>2.69019</v>
      </c>
      <c r="EA40">
        <v>0.0673539</v>
      </c>
      <c r="EB40">
        <v>0.0706216</v>
      </c>
      <c r="EC40">
        <v>0.0773041</v>
      </c>
      <c r="ED40">
        <v>0.0720826</v>
      </c>
      <c r="EE40">
        <v>36426.4</v>
      </c>
      <c r="EF40">
        <v>39661.9</v>
      </c>
      <c r="EG40">
        <v>35387.4</v>
      </c>
      <c r="EH40">
        <v>38696.7</v>
      </c>
      <c r="EI40">
        <v>46276.4</v>
      </c>
      <c r="EJ40">
        <v>51853.6</v>
      </c>
      <c r="EK40">
        <v>55272.4</v>
      </c>
      <c r="EL40">
        <v>62056.4</v>
      </c>
      <c r="EM40">
        <v>2.0028</v>
      </c>
      <c r="EN40">
        <v>2.2036</v>
      </c>
      <c r="EO40">
        <v>0.0959933</v>
      </c>
      <c r="EP40">
        <v>0</v>
      </c>
      <c r="EQ40">
        <v>23.408</v>
      </c>
      <c r="ER40">
        <v>999.9</v>
      </c>
      <c r="ES40">
        <v>61.14</v>
      </c>
      <c r="ET40">
        <v>22.698</v>
      </c>
      <c r="EU40">
        <v>24.9052</v>
      </c>
      <c r="EV40">
        <v>52.2692</v>
      </c>
      <c r="EW40">
        <v>36.6306</v>
      </c>
      <c r="EX40">
        <v>2</v>
      </c>
      <c r="EY40">
        <v>-0.16874</v>
      </c>
      <c r="EZ40">
        <v>1.15481</v>
      </c>
      <c r="FA40">
        <v>20.1455</v>
      </c>
      <c r="FB40">
        <v>5.20052</v>
      </c>
      <c r="FC40">
        <v>12.0064</v>
      </c>
      <c r="FD40">
        <v>4.9756</v>
      </c>
      <c r="FE40">
        <v>3.293</v>
      </c>
      <c r="FF40">
        <v>9999</v>
      </c>
      <c r="FG40">
        <v>9999</v>
      </c>
      <c r="FH40">
        <v>587.3</v>
      </c>
      <c r="FI40">
        <v>9999</v>
      </c>
      <c r="FJ40">
        <v>1.86279</v>
      </c>
      <c r="FK40">
        <v>1.86783</v>
      </c>
      <c r="FL40">
        <v>1.86758</v>
      </c>
      <c r="FM40">
        <v>1.86871</v>
      </c>
      <c r="FN40">
        <v>1.8696</v>
      </c>
      <c r="FO40">
        <v>1.86569</v>
      </c>
      <c r="FP40">
        <v>1.86676</v>
      </c>
      <c r="FQ40">
        <v>1.86813</v>
      </c>
      <c r="FR40">
        <v>5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9.345</v>
      </c>
      <c r="GF40">
        <v>0.366</v>
      </c>
      <c r="GG40">
        <v>5.50701486060513</v>
      </c>
      <c r="GH40">
        <v>0.00975774962471433</v>
      </c>
      <c r="GI40">
        <v>-4.86167925919439e-07</v>
      </c>
      <c r="GJ40">
        <v>-4.7315034107036e-11</v>
      </c>
      <c r="GK40">
        <v>-0.047501356017568</v>
      </c>
      <c r="GL40">
        <v>-0.027595818264672</v>
      </c>
      <c r="GM40">
        <v>0.00242754527864867</v>
      </c>
      <c r="GN40">
        <v>-1.88918235972953e-05</v>
      </c>
      <c r="GO40">
        <v>-2</v>
      </c>
      <c r="GP40">
        <v>2105</v>
      </c>
      <c r="GQ40">
        <v>1</v>
      </c>
      <c r="GR40">
        <v>22</v>
      </c>
      <c r="GS40">
        <v>27.9</v>
      </c>
      <c r="GT40">
        <v>27.9</v>
      </c>
      <c r="GU40">
        <v>1.3623</v>
      </c>
      <c r="GV40">
        <v>2.59766</v>
      </c>
      <c r="GW40">
        <v>2.24854</v>
      </c>
      <c r="GX40">
        <v>2.82104</v>
      </c>
      <c r="GY40">
        <v>1.99585</v>
      </c>
      <c r="GZ40">
        <v>2.37427</v>
      </c>
      <c r="HA40">
        <v>29.5591</v>
      </c>
      <c r="HB40">
        <v>15.8745</v>
      </c>
      <c r="HC40">
        <v>18</v>
      </c>
      <c r="HD40">
        <v>495.828</v>
      </c>
      <c r="HE40">
        <v>633.877</v>
      </c>
      <c r="HF40">
        <v>20.6185</v>
      </c>
      <c r="HG40">
        <v>25.0502</v>
      </c>
      <c r="HH40">
        <v>30.0008</v>
      </c>
      <c r="HI40">
        <v>24.8729</v>
      </c>
      <c r="HJ40">
        <v>24.7891</v>
      </c>
      <c r="HK40">
        <v>27.3273</v>
      </c>
      <c r="HL40">
        <v>19.6311</v>
      </c>
      <c r="HM40">
        <v>100</v>
      </c>
      <c r="HN40">
        <v>20.6281</v>
      </c>
      <c r="HO40">
        <v>440.134</v>
      </c>
      <c r="HP40">
        <v>20.7539</v>
      </c>
      <c r="HQ40">
        <v>102.564</v>
      </c>
      <c r="HR40">
        <v>103.301</v>
      </c>
    </row>
    <row r="41" spans="1:226">
      <c r="A41">
        <v>25</v>
      </c>
      <c r="B41">
        <v>1657553307.1</v>
      </c>
      <c r="C41">
        <v>212</v>
      </c>
      <c r="D41" t="s">
        <v>408</v>
      </c>
      <c r="E41" t="s">
        <v>409</v>
      </c>
      <c r="F41">
        <v>5</v>
      </c>
      <c r="G41" t="s">
        <v>353</v>
      </c>
      <c r="H41" t="s">
        <v>354</v>
      </c>
      <c r="I41">
        <v>1657553299.33214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441.021225720346</v>
      </c>
      <c r="AK41">
        <v>426.593036363636</v>
      </c>
      <c r="AL41">
        <v>1.41815826839817</v>
      </c>
      <c r="AM41">
        <v>63.98</v>
      </c>
      <c r="AN41">
        <f>(AP41 - AO41 + BO41*1E3/(8.314*(BQ41+273.15)) * AR41/BN41 * AQ41) * BN41/(100*BB41) * 1000/(1000 - AP41)</f>
        <v>0</v>
      </c>
      <c r="AO41">
        <v>20.7922943499619</v>
      </c>
      <c r="AP41">
        <v>23.2239824242424</v>
      </c>
      <c r="AQ41">
        <v>-0.00632925207836183</v>
      </c>
      <c r="AR41">
        <v>77.480207008177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4</v>
      </c>
      <c r="BC41">
        <v>0.5</v>
      </c>
      <c r="BD41" t="s">
        <v>355</v>
      </c>
      <c r="BE41">
        <v>2</v>
      </c>
      <c r="BF41" t="b">
        <v>1</v>
      </c>
      <c r="BG41">
        <v>1657553299.33214</v>
      </c>
      <c r="BH41">
        <v>411.30625</v>
      </c>
      <c r="BI41">
        <v>424.498392857143</v>
      </c>
      <c r="BJ41">
        <v>23.2487392857143</v>
      </c>
      <c r="BK41">
        <v>20.8363964285714</v>
      </c>
      <c r="BL41">
        <v>401.958607142857</v>
      </c>
      <c r="BM41">
        <v>22.8829428571429</v>
      </c>
      <c r="BN41">
        <v>499.968357142857</v>
      </c>
      <c r="BO41">
        <v>67.9639142857143</v>
      </c>
      <c r="BP41">
        <v>0.0366492035714286</v>
      </c>
      <c r="BQ41">
        <v>24.8121857142857</v>
      </c>
      <c r="BR41">
        <v>24.9745964285714</v>
      </c>
      <c r="BS41">
        <v>999.9</v>
      </c>
      <c r="BT41">
        <v>0</v>
      </c>
      <c r="BU41">
        <v>0</v>
      </c>
      <c r="BV41">
        <v>10008.2142857143</v>
      </c>
      <c r="BW41">
        <v>0</v>
      </c>
      <c r="BX41">
        <v>1767.22678571429</v>
      </c>
      <c r="BY41">
        <v>-13.1921814285714</v>
      </c>
      <c r="BZ41">
        <v>421.096142857143</v>
      </c>
      <c r="CA41">
        <v>433.5315</v>
      </c>
      <c r="CB41">
        <v>2.41234607142857</v>
      </c>
      <c r="CC41">
        <v>424.498392857143</v>
      </c>
      <c r="CD41">
        <v>20.8363964285714</v>
      </c>
      <c r="CE41">
        <v>1.580075</v>
      </c>
      <c r="CF41">
        <v>1.41612285714286</v>
      </c>
      <c r="CG41">
        <v>13.7658392857143</v>
      </c>
      <c r="CH41">
        <v>12.0913678571429</v>
      </c>
      <c r="CI41">
        <v>2000.01678571429</v>
      </c>
      <c r="CJ41">
        <v>0.980001785714286</v>
      </c>
      <c r="CK41">
        <v>0.0199981392857143</v>
      </c>
      <c r="CL41">
        <v>0</v>
      </c>
      <c r="CM41">
        <v>2.27535357142857</v>
      </c>
      <c r="CN41">
        <v>0</v>
      </c>
      <c r="CO41">
        <v>9140.97464285714</v>
      </c>
      <c r="CP41">
        <v>17300.3178571429</v>
      </c>
      <c r="CQ41">
        <v>38.482</v>
      </c>
      <c r="CR41">
        <v>39.2965</v>
      </c>
      <c r="CS41">
        <v>38.32775</v>
      </c>
      <c r="CT41">
        <v>37.7588571428571</v>
      </c>
      <c r="CU41">
        <v>37.8009285714286</v>
      </c>
      <c r="CV41">
        <v>1960.01714285714</v>
      </c>
      <c r="CW41">
        <v>39.9996428571429</v>
      </c>
      <c r="CX41">
        <v>0</v>
      </c>
      <c r="CY41">
        <v>1657553279.1</v>
      </c>
      <c r="CZ41">
        <v>0</v>
      </c>
      <c r="DA41">
        <v>1657551629</v>
      </c>
      <c r="DB41" t="s">
        <v>356</v>
      </c>
      <c r="DC41">
        <v>1657551626.5</v>
      </c>
      <c r="DD41">
        <v>1657551629</v>
      </c>
      <c r="DE41">
        <v>1</v>
      </c>
      <c r="DF41">
        <v>0.403</v>
      </c>
      <c r="DG41">
        <v>0.009</v>
      </c>
      <c r="DH41">
        <v>9.41</v>
      </c>
      <c r="DI41">
        <v>0.087</v>
      </c>
      <c r="DJ41">
        <v>417</v>
      </c>
      <c r="DK41">
        <v>17</v>
      </c>
      <c r="DL41">
        <v>1.61</v>
      </c>
      <c r="DM41">
        <v>0.59</v>
      </c>
      <c r="DN41">
        <v>-12.2192095121951</v>
      </c>
      <c r="DO41">
        <v>-31.2151135191638</v>
      </c>
      <c r="DP41">
        <v>3.58014049471284</v>
      </c>
      <c r="DQ41">
        <v>0</v>
      </c>
      <c r="DR41">
        <v>2.39961219512195</v>
      </c>
      <c r="DS41">
        <v>0.308520418118467</v>
      </c>
      <c r="DT41">
        <v>0.0332364993689677</v>
      </c>
      <c r="DU41">
        <v>0</v>
      </c>
      <c r="DV41">
        <v>0</v>
      </c>
      <c r="DW41">
        <v>2</v>
      </c>
      <c r="DX41" t="s">
        <v>389</v>
      </c>
      <c r="DY41">
        <v>2.97499</v>
      </c>
      <c r="DZ41">
        <v>2.691</v>
      </c>
      <c r="EA41">
        <v>0.0681945</v>
      </c>
      <c r="EB41">
        <v>0.0721728</v>
      </c>
      <c r="EC41">
        <v>0.0772239</v>
      </c>
      <c r="ED41">
        <v>0.0720497</v>
      </c>
      <c r="EE41">
        <v>36392.8</v>
      </c>
      <c r="EF41">
        <v>39594.4</v>
      </c>
      <c r="EG41">
        <v>35386.7</v>
      </c>
      <c r="EH41">
        <v>38695.5</v>
      </c>
      <c r="EI41">
        <v>46279.5</v>
      </c>
      <c r="EJ41">
        <v>51853.8</v>
      </c>
      <c r="EK41">
        <v>55271.2</v>
      </c>
      <c r="EL41">
        <v>62054.4</v>
      </c>
      <c r="EM41">
        <v>2.0038</v>
      </c>
      <c r="EN41">
        <v>2.2032</v>
      </c>
      <c r="EO41">
        <v>0.0950694</v>
      </c>
      <c r="EP41">
        <v>0</v>
      </c>
      <c r="EQ41">
        <v>23.4041</v>
      </c>
      <c r="ER41">
        <v>999.9</v>
      </c>
      <c r="ES41">
        <v>61.116</v>
      </c>
      <c r="ET41">
        <v>22.698</v>
      </c>
      <c r="EU41">
        <v>24.8969</v>
      </c>
      <c r="EV41">
        <v>52.5192</v>
      </c>
      <c r="EW41">
        <v>36.7268</v>
      </c>
      <c r="EX41">
        <v>2</v>
      </c>
      <c r="EY41">
        <v>-0.168293</v>
      </c>
      <c r="EZ41">
        <v>1.1363</v>
      </c>
      <c r="FA41">
        <v>20.1457</v>
      </c>
      <c r="FB41">
        <v>5.19932</v>
      </c>
      <c r="FC41">
        <v>12.0064</v>
      </c>
      <c r="FD41">
        <v>4.9756</v>
      </c>
      <c r="FE41">
        <v>3.293</v>
      </c>
      <c r="FF41">
        <v>9999</v>
      </c>
      <c r="FG41">
        <v>9999</v>
      </c>
      <c r="FH41">
        <v>587.3</v>
      </c>
      <c r="FI41">
        <v>9999</v>
      </c>
      <c r="FJ41">
        <v>1.86279</v>
      </c>
      <c r="FK41">
        <v>1.86783</v>
      </c>
      <c r="FL41">
        <v>1.86768</v>
      </c>
      <c r="FM41">
        <v>1.86871</v>
      </c>
      <c r="FN41">
        <v>1.86963</v>
      </c>
      <c r="FO41">
        <v>1.86566</v>
      </c>
      <c r="FP41">
        <v>1.86676</v>
      </c>
      <c r="FQ41">
        <v>1.86813</v>
      </c>
      <c r="FR41">
        <v>5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9.406</v>
      </c>
      <c r="GF41">
        <v>0.3643</v>
      </c>
      <c r="GG41">
        <v>5.50701486060513</v>
      </c>
      <c r="GH41">
        <v>0.00975774962471433</v>
      </c>
      <c r="GI41">
        <v>-4.86167925919439e-07</v>
      </c>
      <c r="GJ41">
        <v>-4.7315034107036e-11</v>
      </c>
      <c r="GK41">
        <v>-0.047501356017568</v>
      </c>
      <c r="GL41">
        <v>-0.027595818264672</v>
      </c>
      <c r="GM41">
        <v>0.00242754527864867</v>
      </c>
      <c r="GN41">
        <v>-1.88918235972953e-05</v>
      </c>
      <c r="GO41">
        <v>-2</v>
      </c>
      <c r="GP41">
        <v>2105</v>
      </c>
      <c r="GQ41">
        <v>1</v>
      </c>
      <c r="GR41">
        <v>22</v>
      </c>
      <c r="GS41">
        <v>28</v>
      </c>
      <c r="GT41">
        <v>28</v>
      </c>
      <c r="GU41">
        <v>1.39404</v>
      </c>
      <c r="GV41">
        <v>2.59521</v>
      </c>
      <c r="GW41">
        <v>2.24854</v>
      </c>
      <c r="GX41">
        <v>2.82104</v>
      </c>
      <c r="GY41">
        <v>1.99585</v>
      </c>
      <c r="GZ41">
        <v>2.39258</v>
      </c>
      <c r="HA41">
        <v>29.5591</v>
      </c>
      <c r="HB41">
        <v>15.8745</v>
      </c>
      <c r="HC41">
        <v>18</v>
      </c>
      <c r="HD41">
        <v>496.551</v>
      </c>
      <c r="HE41">
        <v>633.66</v>
      </c>
      <c r="HF41">
        <v>20.6319</v>
      </c>
      <c r="HG41">
        <v>25.0565</v>
      </c>
      <c r="HH41">
        <v>30.0006</v>
      </c>
      <c r="HI41">
        <v>24.8804</v>
      </c>
      <c r="HJ41">
        <v>24.7973</v>
      </c>
      <c r="HK41">
        <v>27.9771</v>
      </c>
      <c r="HL41">
        <v>19.6311</v>
      </c>
      <c r="HM41">
        <v>100</v>
      </c>
      <c r="HN41">
        <v>20.6507</v>
      </c>
      <c r="HO41">
        <v>460.276</v>
      </c>
      <c r="HP41">
        <v>20.7646</v>
      </c>
      <c r="HQ41">
        <v>102.562</v>
      </c>
      <c r="HR41">
        <v>103.298</v>
      </c>
    </row>
    <row r="42" spans="1:226">
      <c r="A42">
        <v>26</v>
      </c>
      <c r="B42">
        <v>1657553312.1</v>
      </c>
      <c r="C42">
        <v>217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1657553304.6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455.249321950217</v>
      </c>
      <c r="AK42">
        <v>437.5506</v>
      </c>
      <c r="AL42">
        <v>2.33251619047622</v>
      </c>
      <c r="AM42">
        <v>63.98</v>
      </c>
      <c r="AN42">
        <f>(AP42 - AO42 + BO42*1E3/(8.314*(BQ42+273.15)) * AR42/BN42 * AQ42) * BN42/(100*BB42) * 1000/(1000 - AP42)</f>
        <v>0</v>
      </c>
      <c r="AO42">
        <v>20.7858183845928</v>
      </c>
      <c r="AP42">
        <v>23.207136969697</v>
      </c>
      <c r="AQ42">
        <v>-0.0051927513216992</v>
      </c>
      <c r="AR42">
        <v>77.480207008177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4</v>
      </c>
      <c r="BC42">
        <v>0.5</v>
      </c>
      <c r="BD42" t="s">
        <v>355</v>
      </c>
      <c r="BE42">
        <v>2</v>
      </c>
      <c r="BF42" t="b">
        <v>1</v>
      </c>
      <c r="BG42">
        <v>1657553304.6</v>
      </c>
      <c r="BH42">
        <v>415.592333333333</v>
      </c>
      <c r="BI42">
        <v>433.417814814815</v>
      </c>
      <c r="BJ42">
        <v>23.2339814814815</v>
      </c>
      <c r="BK42">
        <v>20.8075814814815</v>
      </c>
      <c r="BL42">
        <v>406.205</v>
      </c>
      <c r="BM42">
        <v>22.868937037037</v>
      </c>
      <c r="BN42">
        <v>499.967407407407</v>
      </c>
      <c r="BO42">
        <v>67.9641703703704</v>
      </c>
      <c r="BP42">
        <v>0.0365906296296296</v>
      </c>
      <c r="BQ42">
        <v>24.8141777777778</v>
      </c>
      <c r="BR42">
        <v>24.9692851851852</v>
      </c>
      <c r="BS42">
        <v>999.9</v>
      </c>
      <c r="BT42">
        <v>0</v>
      </c>
      <c r="BU42">
        <v>0</v>
      </c>
      <c r="BV42">
        <v>10017.037037037</v>
      </c>
      <c r="BW42">
        <v>0</v>
      </c>
      <c r="BX42">
        <v>1772.75962962963</v>
      </c>
      <c r="BY42">
        <v>-17.8255262962963</v>
      </c>
      <c r="BZ42">
        <v>425.477740740741</v>
      </c>
      <c r="CA42">
        <v>442.627666666667</v>
      </c>
      <c r="CB42">
        <v>2.42639740740741</v>
      </c>
      <c r="CC42">
        <v>433.417814814815</v>
      </c>
      <c r="CD42">
        <v>20.8075814814815</v>
      </c>
      <c r="CE42">
        <v>1.57907777777778</v>
      </c>
      <c r="CF42">
        <v>1.41417037037037</v>
      </c>
      <c r="CG42">
        <v>13.7561222222222</v>
      </c>
      <c r="CH42">
        <v>12.0704222222222</v>
      </c>
      <c r="CI42">
        <v>1999.99333333333</v>
      </c>
      <c r="CJ42">
        <v>0.980003</v>
      </c>
      <c r="CK42">
        <v>0.0199968481481482</v>
      </c>
      <c r="CL42">
        <v>0</v>
      </c>
      <c r="CM42">
        <v>2.25583703703704</v>
      </c>
      <c r="CN42">
        <v>0</v>
      </c>
      <c r="CO42">
        <v>9155.66111111111</v>
      </c>
      <c r="CP42">
        <v>17300.1185185185</v>
      </c>
      <c r="CQ42">
        <v>38.4766666666667</v>
      </c>
      <c r="CR42">
        <v>39.2844444444444</v>
      </c>
      <c r="CS42">
        <v>38.3143333333333</v>
      </c>
      <c r="CT42">
        <v>37.75</v>
      </c>
      <c r="CU42">
        <v>37.7959259259259</v>
      </c>
      <c r="CV42">
        <v>1959.99666666667</v>
      </c>
      <c r="CW42">
        <v>39.9966666666667</v>
      </c>
      <c r="CX42">
        <v>0</v>
      </c>
      <c r="CY42">
        <v>1657553283.9</v>
      </c>
      <c r="CZ42">
        <v>0</v>
      </c>
      <c r="DA42">
        <v>1657551629</v>
      </c>
      <c r="DB42" t="s">
        <v>356</v>
      </c>
      <c r="DC42">
        <v>1657551626.5</v>
      </c>
      <c r="DD42">
        <v>1657551629</v>
      </c>
      <c r="DE42">
        <v>1</v>
      </c>
      <c r="DF42">
        <v>0.403</v>
      </c>
      <c r="DG42">
        <v>0.009</v>
      </c>
      <c r="DH42">
        <v>9.41</v>
      </c>
      <c r="DI42">
        <v>0.087</v>
      </c>
      <c r="DJ42">
        <v>417</v>
      </c>
      <c r="DK42">
        <v>17</v>
      </c>
      <c r="DL42">
        <v>1.61</v>
      </c>
      <c r="DM42">
        <v>0.59</v>
      </c>
      <c r="DN42">
        <v>-14.7587568292683</v>
      </c>
      <c r="DO42">
        <v>-50.0096333101045</v>
      </c>
      <c r="DP42">
        <v>5.16415621982274</v>
      </c>
      <c r="DQ42">
        <v>0</v>
      </c>
      <c r="DR42">
        <v>2.4125843902439</v>
      </c>
      <c r="DS42">
        <v>0.228689059233453</v>
      </c>
      <c r="DT42">
        <v>0.0284624400380727</v>
      </c>
      <c r="DU42">
        <v>0</v>
      </c>
      <c r="DV42">
        <v>0</v>
      </c>
      <c r="DW42">
        <v>2</v>
      </c>
      <c r="DX42" t="s">
        <v>389</v>
      </c>
      <c r="DY42">
        <v>2.9752</v>
      </c>
      <c r="DZ42">
        <v>2.69059</v>
      </c>
      <c r="EA42">
        <v>0.0695866</v>
      </c>
      <c r="EB42">
        <v>0.0740189</v>
      </c>
      <c r="EC42">
        <v>0.0771984</v>
      </c>
      <c r="ED42">
        <v>0.0720284</v>
      </c>
      <c r="EE42">
        <v>36338</v>
      </c>
      <c r="EF42">
        <v>39515.1</v>
      </c>
      <c r="EG42">
        <v>35386.3</v>
      </c>
      <c r="EH42">
        <v>38694.9</v>
      </c>
      <c r="EI42">
        <v>46280.4</v>
      </c>
      <c r="EJ42">
        <v>51854</v>
      </c>
      <c r="EK42">
        <v>55270.7</v>
      </c>
      <c r="EL42">
        <v>62053.2</v>
      </c>
      <c r="EM42">
        <v>2.003</v>
      </c>
      <c r="EN42">
        <v>2.203</v>
      </c>
      <c r="EO42">
        <v>0.094831</v>
      </c>
      <c r="EP42">
        <v>0</v>
      </c>
      <c r="EQ42">
        <v>23.4002</v>
      </c>
      <c r="ER42">
        <v>999.9</v>
      </c>
      <c r="ES42">
        <v>61.091</v>
      </c>
      <c r="ET42">
        <v>22.719</v>
      </c>
      <c r="EU42">
        <v>24.9196</v>
      </c>
      <c r="EV42">
        <v>52.2892</v>
      </c>
      <c r="EW42">
        <v>36.6546</v>
      </c>
      <c r="EX42">
        <v>2</v>
      </c>
      <c r="EY42">
        <v>-0.167561</v>
      </c>
      <c r="EZ42">
        <v>1.11285</v>
      </c>
      <c r="FA42">
        <v>20.1461</v>
      </c>
      <c r="FB42">
        <v>5.20052</v>
      </c>
      <c r="FC42">
        <v>12.0088</v>
      </c>
      <c r="FD42">
        <v>4.976</v>
      </c>
      <c r="FE42">
        <v>3.293</v>
      </c>
      <c r="FF42">
        <v>9999</v>
      </c>
      <c r="FG42">
        <v>9999</v>
      </c>
      <c r="FH42">
        <v>587.3</v>
      </c>
      <c r="FI42">
        <v>9999</v>
      </c>
      <c r="FJ42">
        <v>1.86279</v>
      </c>
      <c r="FK42">
        <v>1.86783</v>
      </c>
      <c r="FL42">
        <v>1.86765</v>
      </c>
      <c r="FM42">
        <v>1.86874</v>
      </c>
      <c r="FN42">
        <v>1.86957</v>
      </c>
      <c r="FO42">
        <v>1.86566</v>
      </c>
      <c r="FP42">
        <v>1.86676</v>
      </c>
      <c r="FQ42">
        <v>1.86813</v>
      </c>
      <c r="FR42">
        <v>5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9.507</v>
      </c>
      <c r="GF42">
        <v>0.3637</v>
      </c>
      <c r="GG42">
        <v>5.50701486060513</v>
      </c>
      <c r="GH42">
        <v>0.00975774962471433</v>
      </c>
      <c r="GI42">
        <v>-4.86167925919439e-07</v>
      </c>
      <c r="GJ42">
        <v>-4.7315034107036e-11</v>
      </c>
      <c r="GK42">
        <v>-0.047501356017568</v>
      </c>
      <c r="GL42">
        <v>-0.027595818264672</v>
      </c>
      <c r="GM42">
        <v>0.00242754527864867</v>
      </c>
      <c r="GN42">
        <v>-1.88918235972953e-05</v>
      </c>
      <c r="GO42">
        <v>-2</v>
      </c>
      <c r="GP42">
        <v>2105</v>
      </c>
      <c r="GQ42">
        <v>1</v>
      </c>
      <c r="GR42">
        <v>22</v>
      </c>
      <c r="GS42">
        <v>28.1</v>
      </c>
      <c r="GT42">
        <v>28.1</v>
      </c>
      <c r="GU42">
        <v>1.43433</v>
      </c>
      <c r="GV42">
        <v>2.58301</v>
      </c>
      <c r="GW42">
        <v>2.24854</v>
      </c>
      <c r="GX42">
        <v>2.82104</v>
      </c>
      <c r="GY42">
        <v>1.99585</v>
      </c>
      <c r="GZ42">
        <v>2.37183</v>
      </c>
      <c r="HA42">
        <v>29.5591</v>
      </c>
      <c r="HB42">
        <v>15.8832</v>
      </c>
      <c r="HC42">
        <v>18</v>
      </c>
      <c r="HD42">
        <v>496.109</v>
      </c>
      <c r="HE42">
        <v>633.602</v>
      </c>
      <c r="HF42">
        <v>20.6553</v>
      </c>
      <c r="HG42">
        <v>25.0658</v>
      </c>
      <c r="HH42">
        <v>30.0008</v>
      </c>
      <c r="HI42">
        <v>24.8888</v>
      </c>
      <c r="HJ42">
        <v>24.8056</v>
      </c>
      <c r="HK42">
        <v>28.7926</v>
      </c>
      <c r="HL42">
        <v>19.6311</v>
      </c>
      <c r="HM42">
        <v>100</v>
      </c>
      <c r="HN42">
        <v>20.6774</v>
      </c>
      <c r="HO42">
        <v>473.715</v>
      </c>
      <c r="HP42">
        <v>20.7719</v>
      </c>
      <c r="HQ42">
        <v>102.561</v>
      </c>
      <c r="HR42">
        <v>103.296</v>
      </c>
    </row>
    <row r="43" spans="1:226">
      <c r="A43">
        <v>27</v>
      </c>
      <c r="B43">
        <v>1657553317.1</v>
      </c>
      <c r="C43">
        <v>222</v>
      </c>
      <c r="D43" t="s">
        <v>412</v>
      </c>
      <c r="E43" t="s">
        <v>413</v>
      </c>
      <c r="F43">
        <v>5</v>
      </c>
      <c r="G43" t="s">
        <v>353</v>
      </c>
      <c r="H43" t="s">
        <v>354</v>
      </c>
      <c r="I43">
        <v>1657553309.31429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471.402219927273</v>
      </c>
      <c r="AK43">
        <v>451.370721212121</v>
      </c>
      <c r="AL43">
        <v>2.85853073593071</v>
      </c>
      <c r="AM43">
        <v>63.98</v>
      </c>
      <c r="AN43">
        <f>(AP43 - AO43 + BO43*1E3/(8.314*(BQ43+273.15)) * AR43/BN43 * AQ43) * BN43/(100*BB43) * 1000/(1000 - AP43)</f>
        <v>0</v>
      </c>
      <c r="AO43">
        <v>20.7833289197369</v>
      </c>
      <c r="AP43">
        <v>23.2040721212121</v>
      </c>
      <c r="AQ43">
        <v>-0.000196529694401976</v>
      </c>
      <c r="AR43">
        <v>77.480207008177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4</v>
      </c>
      <c r="BC43">
        <v>0.5</v>
      </c>
      <c r="BD43" t="s">
        <v>355</v>
      </c>
      <c r="BE43">
        <v>2</v>
      </c>
      <c r="BF43" t="b">
        <v>1</v>
      </c>
      <c r="BG43">
        <v>1657553309.31429</v>
      </c>
      <c r="BH43">
        <v>423.506178571429</v>
      </c>
      <c r="BI43">
        <v>445.917</v>
      </c>
      <c r="BJ43">
        <v>23.2187214285714</v>
      </c>
      <c r="BK43">
        <v>20.7871321428571</v>
      </c>
      <c r="BL43">
        <v>414.045785714286</v>
      </c>
      <c r="BM43">
        <v>22.8544571428571</v>
      </c>
      <c r="BN43">
        <v>499.986821428572</v>
      </c>
      <c r="BO43">
        <v>67.9640535714286</v>
      </c>
      <c r="BP43">
        <v>0.0365042642857143</v>
      </c>
      <c r="BQ43">
        <v>24.8184178571429</v>
      </c>
      <c r="BR43">
        <v>24.9614142857143</v>
      </c>
      <c r="BS43">
        <v>999.9</v>
      </c>
      <c r="BT43">
        <v>0</v>
      </c>
      <c r="BU43">
        <v>0</v>
      </c>
      <c r="BV43">
        <v>10017.3214285714</v>
      </c>
      <c r="BW43">
        <v>0</v>
      </c>
      <c r="BX43">
        <v>1776.265</v>
      </c>
      <c r="BY43">
        <v>-22.4108821428571</v>
      </c>
      <c r="BZ43">
        <v>433.573107142857</v>
      </c>
      <c r="CA43">
        <v>455.383178571429</v>
      </c>
      <c r="CB43">
        <v>2.43159071428571</v>
      </c>
      <c r="CC43">
        <v>445.917</v>
      </c>
      <c r="CD43">
        <v>20.7871321428571</v>
      </c>
      <c r="CE43">
        <v>1.57803821428571</v>
      </c>
      <c r="CF43">
        <v>1.41277821428571</v>
      </c>
      <c r="CG43">
        <v>13.7459928571429</v>
      </c>
      <c r="CH43">
        <v>12.0554785714286</v>
      </c>
      <c r="CI43">
        <v>2000.00071428571</v>
      </c>
      <c r="CJ43">
        <v>0.980005178571428</v>
      </c>
      <c r="CK43">
        <v>0.0199945285714286</v>
      </c>
      <c r="CL43">
        <v>0</v>
      </c>
      <c r="CM43">
        <v>2.24722142857143</v>
      </c>
      <c r="CN43">
        <v>0</v>
      </c>
      <c r="CO43">
        <v>9166.86821428571</v>
      </c>
      <c r="CP43">
        <v>17300.2035714286</v>
      </c>
      <c r="CQ43">
        <v>38.46625</v>
      </c>
      <c r="CR43">
        <v>39.2699285714286</v>
      </c>
      <c r="CS43">
        <v>38.312</v>
      </c>
      <c r="CT43">
        <v>37.75</v>
      </c>
      <c r="CU43">
        <v>37.7765714285714</v>
      </c>
      <c r="CV43">
        <v>1960.00857142857</v>
      </c>
      <c r="CW43">
        <v>39.9921428571429</v>
      </c>
      <c r="CX43">
        <v>0</v>
      </c>
      <c r="CY43">
        <v>1657553289.3</v>
      </c>
      <c r="CZ43">
        <v>0</v>
      </c>
      <c r="DA43">
        <v>1657551629</v>
      </c>
      <c r="DB43" t="s">
        <v>356</v>
      </c>
      <c r="DC43">
        <v>1657551626.5</v>
      </c>
      <c r="DD43">
        <v>1657551629</v>
      </c>
      <c r="DE43">
        <v>1</v>
      </c>
      <c r="DF43">
        <v>0.403</v>
      </c>
      <c r="DG43">
        <v>0.009</v>
      </c>
      <c r="DH43">
        <v>9.41</v>
      </c>
      <c r="DI43">
        <v>0.087</v>
      </c>
      <c r="DJ43">
        <v>417</v>
      </c>
      <c r="DK43">
        <v>17</v>
      </c>
      <c r="DL43">
        <v>1.61</v>
      </c>
      <c r="DM43">
        <v>0.59</v>
      </c>
      <c r="DN43">
        <v>-19.5385395121951</v>
      </c>
      <c r="DO43">
        <v>-58.551452195122</v>
      </c>
      <c r="DP43">
        <v>5.8454764750544</v>
      </c>
      <c r="DQ43">
        <v>0</v>
      </c>
      <c r="DR43">
        <v>2.42418146341463</v>
      </c>
      <c r="DS43">
        <v>0.0456683623693371</v>
      </c>
      <c r="DT43">
        <v>0.0199588792589427</v>
      </c>
      <c r="DU43">
        <v>1</v>
      </c>
      <c r="DV43">
        <v>1</v>
      </c>
      <c r="DW43">
        <v>2</v>
      </c>
      <c r="DX43" t="s">
        <v>357</v>
      </c>
      <c r="DY43">
        <v>2.97513</v>
      </c>
      <c r="DZ43">
        <v>2.68995</v>
      </c>
      <c r="EA43">
        <v>0.071313</v>
      </c>
      <c r="EB43">
        <v>0.0759956</v>
      </c>
      <c r="EC43">
        <v>0.0771905</v>
      </c>
      <c r="ED43">
        <v>0.0720397</v>
      </c>
      <c r="EE43">
        <v>36269.9</v>
      </c>
      <c r="EF43">
        <v>39430.7</v>
      </c>
      <c r="EG43">
        <v>35385.7</v>
      </c>
      <c r="EH43">
        <v>38694.9</v>
      </c>
      <c r="EI43">
        <v>46280.2</v>
      </c>
      <c r="EJ43">
        <v>51853.5</v>
      </c>
      <c r="EK43">
        <v>55269.9</v>
      </c>
      <c r="EL43">
        <v>62053.3</v>
      </c>
      <c r="EM43">
        <v>2.003</v>
      </c>
      <c r="EN43">
        <v>2.2026</v>
      </c>
      <c r="EO43">
        <v>0.0937879</v>
      </c>
      <c r="EP43">
        <v>0</v>
      </c>
      <c r="EQ43">
        <v>23.3943</v>
      </c>
      <c r="ER43">
        <v>999.9</v>
      </c>
      <c r="ES43">
        <v>61.067</v>
      </c>
      <c r="ET43">
        <v>22.719</v>
      </c>
      <c r="EU43">
        <v>24.9059</v>
      </c>
      <c r="EV43">
        <v>51.9392</v>
      </c>
      <c r="EW43">
        <v>36.6506</v>
      </c>
      <c r="EX43">
        <v>2</v>
      </c>
      <c r="EY43">
        <v>-0.167114</v>
      </c>
      <c r="EZ43">
        <v>1.0759</v>
      </c>
      <c r="FA43">
        <v>20.1462</v>
      </c>
      <c r="FB43">
        <v>5.20052</v>
      </c>
      <c r="FC43">
        <v>12.0099</v>
      </c>
      <c r="FD43">
        <v>4.9752</v>
      </c>
      <c r="FE43">
        <v>3.293</v>
      </c>
      <c r="FF43">
        <v>9999</v>
      </c>
      <c r="FG43">
        <v>9999</v>
      </c>
      <c r="FH43">
        <v>587.3</v>
      </c>
      <c r="FI43">
        <v>9999</v>
      </c>
      <c r="FJ43">
        <v>1.86279</v>
      </c>
      <c r="FK43">
        <v>1.86783</v>
      </c>
      <c r="FL43">
        <v>1.86762</v>
      </c>
      <c r="FM43">
        <v>1.86871</v>
      </c>
      <c r="FN43">
        <v>1.86963</v>
      </c>
      <c r="FO43">
        <v>1.86569</v>
      </c>
      <c r="FP43">
        <v>1.86676</v>
      </c>
      <c r="FQ43">
        <v>1.86813</v>
      </c>
      <c r="FR43">
        <v>5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9.634</v>
      </c>
      <c r="GF43">
        <v>0.3635</v>
      </c>
      <c r="GG43">
        <v>5.50701486060513</v>
      </c>
      <c r="GH43">
        <v>0.00975774962471433</v>
      </c>
      <c r="GI43">
        <v>-4.86167925919439e-07</v>
      </c>
      <c r="GJ43">
        <v>-4.7315034107036e-11</v>
      </c>
      <c r="GK43">
        <v>-0.047501356017568</v>
      </c>
      <c r="GL43">
        <v>-0.027595818264672</v>
      </c>
      <c r="GM43">
        <v>0.00242754527864867</v>
      </c>
      <c r="GN43">
        <v>-1.88918235972953e-05</v>
      </c>
      <c r="GO43">
        <v>-2</v>
      </c>
      <c r="GP43">
        <v>2105</v>
      </c>
      <c r="GQ43">
        <v>1</v>
      </c>
      <c r="GR43">
        <v>22</v>
      </c>
      <c r="GS43">
        <v>28.2</v>
      </c>
      <c r="GT43">
        <v>28.1</v>
      </c>
      <c r="GU43">
        <v>1.47339</v>
      </c>
      <c r="GV43">
        <v>2.58057</v>
      </c>
      <c r="GW43">
        <v>2.24854</v>
      </c>
      <c r="GX43">
        <v>2.82104</v>
      </c>
      <c r="GY43">
        <v>1.99585</v>
      </c>
      <c r="GZ43">
        <v>2.3877</v>
      </c>
      <c r="HA43">
        <v>29.5804</v>
      </c>
      <c r="HB43">
        <v>15.8832</v>
      </c>
      <c r="HC43">
        <v>18</v>
      </c>
      <c r="HD43">
        <v>496.187</v>
      </c>
      <c r="HE43">
        <v>633.387</v>
      </c>
      <c r="HF43">
        <v>20.6821</v>
      </c>
      <c r="HG43">
        <v>25.0734</v>
      </c>
      <c r="HH43">
        <v>30.0006</v>
      </c>
      <c r="HI43">
        <v>24.8971</v>
      </c>
      <c r="HJ43">
        <v>24.8139</v>
      </c>
      <c r="HK43">
        <v>29.5638</v>
      </c>
      <c r="HL43">
        <v>19.6311</v>
      </c>
      <c r="HM43">
        <v>100</v>
      </c>
      <c r="HN43">
        <v>20.7124</v>
      </c>
      <c r="HO43">
        <v>493.918</v>
      </c>
      <c r="HP43">
        <v>20.7717</v>
      </c>
      <c r="HQ43">
        <v>102.559</v>
      </c>
      <c r="HR43">
        <v>103.296</v>
      </c>
    </row>
    <row r="44" spans="1:226">
      <c r="A44">
        <v>28</v>
      </c>
      <c r="B44">
        <v>1657553322.1</v>
      </c>
      <c r="C44">
        <v>227</v>
      </c>
      <c r="D44" t="s">
        <v>414</v>
      </c>
      <c r="E44" t="s">
        <v>415</v>
      </c>
      <c r="F44">
        <v>5</v>
      </c>
      <c r="G44" t="s">
        <v>353</v>
      </c>
      <c r="H44" t="s">
        <v>354</v>
      </c>
      <c r="I44">
        <v>1657553314.6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488.093606417316</v>
      </c>
      <c r="AK44">
        <v>466.896624242424</v>
      </c>
      <c r="AL44">
        <v>3.15727567099561</v>
      </c>
      <c r="AM44">
        <v>63.98</v>
      </c>
      <c r="AN44">
        <f>(AP44 - AO44 + BO44*1E3/(8.314*(BQ44+273.15)) * AR44/BN44 * AQ44) * BN44/(100*BB44) * 1000/(1000 - AP44)</f>
        <v>0</v>
      </c>
      <c r="AO44">
        <v>20.7845641950736</v>
      </c>
      <c r="AP44">
        <v>23.2036709090909</v>
      </c>
      <c r="AQ44">
        <v>-0.000185992960972925</v>
      </c>
      <c r="AR44">
        <v>77.480207008177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4</v>
      </c>
      <c r="BC44">
        <v>0.5</v>
      </c>
      <c r="BD44" t="s">
        <v>355</v>
      </c>
      <c r="BE44">
        <v>2</v>
      </c>
      <c r="BF44" t="b">
        <v>1</v>
      </c>
      <c r="BG44">
        <v>1657553314.6</v>
      </c>
      <c r="BH44">
        <v>435.99037037037</v>
      </c>
      <c r="BI44">
        <v>462.037148148148</v>
      </c>
      <c r="BJ44">
        <v>23.2063333333333</v>
      </c>
      <c r="BK44">
        <v>20.7850481481481</v>
      </c>
      <c r="BL44">
        <v>426.414666666667</v>
      </c>
      <c r="BM44">
        <v>22.8427</v>
      </c>
      <c r="BN44">
        <v>500.001851851852</v>
      </c>
      <c r="BO44">
        <v>67.9636703703704</v>
      </c>
      <c r="BP44">
        <v>0.0363904666666667</v>
      </c>
      <c r="BQ44">
        <v>24.8190481481481</v>
      </c>
      <c r="BR44">
        <v>24.9569518518518</v>
      </c>
      <c r="BS44">
        <v>999.9</v>
      </c>
      <c r="BT44">
        <v>0</v>
      </c>
      <c r="BU44">
        <v>0</v>
      </c>
      <c r="BV44">
        <v>10018.1481481481</v>
      </c>
      <c r="BW44">
        <v>0</v>
      </c>
      <c r="BX44">
        <v>1778.93925925926</v>
      </c>
      <c r="BY44">
        <v>-26.0468</v>
      </c>
      <c r="BZ44">
        <v>446.348481481481</v>
      </c>
      <c r="CA44">
        <v>471.844518518519</v>
      </c>
      <c r="CB44">
        <v>2.42128222222222</v>
      </c>
      <c r="CC44">
        <v>462.037148148148</v>
      </c>
      <c r="CD44">
        <v>20.7850481481481</v>
      </c>
      <c r="CE44">
        <v>1.57718703703704</v>
      </c>
      <c r="CF44">
        <v>1.41262851851852</v>
      </c>
      <c r="CG44">
        <v>13.7377074074074</v>
      </c>
      <c r="CH44">
        <v>12.0538703703704</v>
      </c>
      <c r="CI44">
        <v>1999.95740740741</v>
      </c>
      <c r="CJ44">
        <v>0.98000537037037</v>
      </c>
      <c r="CK44">
        <v>0.0199943259259259</v>
      </c>
      <c r="CL44">
        <v>0</v>
      </c>
      <c r="CM44">
        <v>2.27342222222222</v>
      </c>
      <c r="CN44">
        <v>0</v>
      </c>
      <c r="CO44">
        <v>9177.51111111111</v>
      </c>
      <c r="CP44">
        <v>17299.8259259259</v>
      </c>
      <c r="CQ44">
        <v>38.4533333333333</v>
      </c>
      <c r="CR44">
        <v>39.2591851851852</v>
      </c>
      <c r="CS44">
        <v>38.312</v>
      </c>
      <c r="CT44">
        <v>37.75</v>
      </c>
      <c r="CU44">
        <v>37.7683703703704</v>
      </c>
      <c r="CV44">
        <v>1959.9662962963</v>
      </c>
      <c r="CW44">
        <v>39.9911111111111</v>
      </c>
      <c r="CX44">
        <v>0</v>
      </c>
      <c r="CY44">
        <v>1657553294.1</v>
      </c>
      <c r="CZ44">
        <v>0</v>
      </c>
      <c r="DA44">
        <v>1657551629</v>
      </c>
      <c r="DB44" t="s">
        <v>356</v>
      </c>
      <c r="DC44">
        <v>1657551626.5</v>
      </c>
      <c r="DD44">
        <v>1657551629</v>
      </c>
      <c r="DE44">
        <v>1</v>
      </c>
      <c r="DF44">
        <v>0.403</v>
      </c>
      <c r="DG44">
        <v>0.009</v>
      </c>
      <c r="DH44">
        <v>9.41</v>
      </c>
      <c r="DI44">
        <v>0.087</v>
      </c>
      <c r="DJ44">
        <v>417</v>
      </c>
      <c r="DK44">
        <v>17</v>
      </c>
      <c r="DL44">
        <v>1.61</v>
      </c>
      <c r="DM44">
        <v>0.59</v>
      </c>
      <c r="DN44">
        <v>-22.9607121951219</v>
      </c>
      <c r="DO44">
        <v>-45.415087108014</v>
      </c>
      <c r="DP44">
        <v>4.59294355502083</v>
      </c>
      <c r="DQ44">
        <v>0</v>
      </c>
      <c r="DR44">
        <v>2.42941829268293</v>
      </c>
      <c r="DS44">
        <v>-0.111595400696865</v>
      </c>
      <c r="DT44">
        <v>0.0123331306536181</v>
      </c>
      <c r="DU44">
        <v>0</v>
      </c>
      <c r="DV44">
        <v>0</v>
      </c>
      <c r="DW44">
        <v>2</v>
      </c>
      <c r="DX44" t="s">
        <v>389</v>
      </c>
      <c r="DY44">
        <v>2.97503</v>
      </c>
      <c r="DZ44">
        <v>2.69048</v>
      </c>
      <c r="EA44">
        <v>0.073207</v>
      </c>
      <c r="EB44">
        <v>0.0779568</v>
      </c>
      <c r="EC44">
        <v>0.0771959</v>
      </c>
      <c r="ED44">
        <v>0.0720467</v>
      </c>
      <c r="EE44">
        <v>36195.8</v>
      </c>
      <c r="EF44">
        <v>39345.8</v>
      </c>
      <c r="EG44">
        <v>35385.5</v>
      </c>
      <c r="EH44">
        <v>38693.8</v>
      </c>
      <c r="EI44">
        <v>46279.8</v>
      </c>
      <c r="EJ44">
        <v>51852.5</v>
      </c>
      <c r="EK44">
        <v>55269.8</v>
      </c>
      <c r="EL44">
        <v>62052.5</v>
      </c>
      <c r="EM44">
        <v>2.0028</v>
      </c>
      <c r="EN44">
        <v>2.203</v>
      </c>
      <c r="EO44">
        <v>0.0964999</v>
      </c>
      <c r="EP44">
        <v>0</v>
      </c>
      <c r="EQ44">
        <v>23.3864</v>
      </c>
      <c r="ER44">
        <v>999.9</v>
      </c>
      <c r="ES44">
        <v>61.018</v>
      </c>
      <c r="ET44">
        <v>22.739</v>
      </c>
      <c r="EU44">
        <v>24.9173</v>
      </c>
      <c r="EV44">
        <v>51.8292</v>
      </c>
      <c r="EW44">
        <v>36.6146</v>
      </c>
      <c r="EX44">
        <v>2</v>
      </c>
      <c r="EY44">
        <v>-0.166301</v>
      </c>
      <c r="EZ44">
        <v>1.02893</v>
      </c>
      <c r="FA44">
        <v>20.1464</v>
      </c>
      <c r="FB44">
        <v>5.19932</v>
      </c>
      <c r="FC44">
        <v>12.0052</v>
      </c>
      <c r="FD44">
        <v>4.976</v>
      </c>
      <c r="FE44">
        <v>3.293</v>
      </c>
      <c r="FF44">
        <v>9999</v>
      </c>
      <c r="FG44">
        <v>9999</v>
      </c>
      <c r="FH44">
        <v>587.3</v>
      </c>
      <c r="FI44">
        <v>9999</v>
      </c>
      <c r="FJ44">
        <v>1.86279</v>
      </c>
      <c r="FK44">
        <v>1.86783</v>
      </c>
      <c r="FL44">
        <v>1.86765</v>
      </c>
      <c r="FM44">
        <v>1.86874</v>
      </c>
      <c r="FN44">
        <v>1.8696</v>
      </c>
      <c r="FO44">
        <v>1.86569</v>
      </c>
      <c r="FP44">
        <v>1.86676</v>
      </c>
      <c r="FQ44">
        <v>1.86813</v>
      </c>
      <c r="FR44">
        <v>5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9.776</v>
      </c>
      <c r="GF44">
        <v>0.3637</v>
      </c>
      <c r="GG44">
        <v>5.50701486060513</v>
      </c>
      <c r="GH44">
        <v>0.00975774962471433</v>
      </c>
      <c r="GI44">
        <v>-4.86167925919439e-07</v>
      </c>
      <c r="GJ44">
        <v>-4.7315034107036e-11</v>
      </c>
      <c r="GK44">
        <v>-0.047501356017568</v>
      </c>
      <c r="GL44">
        <v>-0.027595818264672</v>
      </c>
      <c r="GM44">
        <v>0.00242754527864867</v>
      </c>
      <c r="GN44">
        <v>-1.88918235972953e-05</v>
      </c>
      <c r="GO44">
        <v>-2</v>
      </c>
      <c r="GP44">
        <v>2105</v>
      </c>
      <c r="GQ44">
        <v>1</v>
      </c>
      <c r="GR44">
        <v>22</v>
      </c>
      <c r="GS44">
        <v>28.3</v>
      </c>
      <c r="GT44">
        <v>28.2</v>
      </c>
      <c r="GU44">
        <v>1.51489</v>
      </c>
      <c r="GV44">
        <v>2.58667</v>
      </c>
      <c r="GW44">
        <v>2.24854</v>
      </c>
      <c r="GX44">
        <v>2.82104</v>
      </c>
      <c r="GY44">
        <v>1.99585</v>
      </c>
      <c r="GZ44">
        <v>2.3938</v>
      </c>
      <c r="HA44">
        <v>29.5804</v>
      </c>
      <c r="HB44">
        <v>15.8832</v>
      </c>
      <c r="HC44">
        <v>18</v>
      </c>
      <c r="HD44">
        <v>496.135</v>
      </c>
      <c r="HE44">
        <v>633.802</v>
      </c>
      <c r="HF44">
        <v>20.7172</v>
      </c>
      <c r="HG44">
        <v>25.0806</v>
      </c>
      <c r="HH44">
        <v>30.0008</v>
      </c>
      <c r="HI44">
        <v>24.9055</v>
      </c>
      <c r="HJ44">
        <v>24.8222</v>
      </c>
      <c r="HK44">
        <v>30.4296</v>
      </c>
      <c r="HL44">
        <v>19.6311</v>
      </c>
      <c r="HM44">
        <v>100</v>
      </c>
      <c r="HN44">
        <v>20.7415</v>
      </c>
      <c r="HO44">
        <v>507.35</v>
      </c>
      <c r="HP44">
        <v>20.7695</v>
      </c>
      <c r="HQ44">
        <v>102.559</v>
      </c>
      <c r="HR44">
        <v>103.294</v>
      </c>
    </row>
    <row r="45" spans="1:226">
      <c r="A45">
        <v>29</v>
      </c>
      <c r="B45">
        <v>1657553327.1</v>
      </c>
      <c r="C45">
        <v>232</v>
      </c>
      <c r="D45" t="s">
        <v>416</v>
      </c>
      <c r="E45" t="s">
        <v>417</v>
      </c>
      <c r="F45">
        <v>5</v>
      </c>
      <c r="G45" t="s">
        <v>353</v>
      </c>
      <c r="H45" t="s">
        <v>354</v>
      </c>
      <c r="I45">
        <v>1657553319.31429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505.236699390476</v>
      </c>
      <c r="AK45">
        <v>482.973806060606</v>
      </c>
      <c r="AL45">
        <v>3.23712034632027</v>
      </c>
      <c r="AM45">
        <v>63.98</v>
      </c>
      <c r="AN45">
        <f>(AP45 - AO45 + BO45*1E3/(8.314*(BQ45+273.15)) * AR45/BN45 * AQ45) * BN45/(100*BB45) * 1000/(1000 - AP45)</f>
        <v>0</v>
      </c>
      <c r="AO45">
        <v>20.7842740912707</v>
      </c>
      <c r="AP45">
        <v>23.2032509090909</v>
      </c>
      <c r="AQ45">
        <v>-7.80397529511642e-05</v>
      </c>
      <c r="AR45">
        <v>77.480207008177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4</v>
      </c>
      <c r="BC45">
        <v>0.5</v>
      </c>
      <c r="BD45" t="s">
        <v>355</v>
      </c>
      <c r="BE45">
        <v>2</v>
      </c>
      <c r="BF45" t="b">
        <v>1</v>
      </c>
      <c r="BG45">
        <v>1657553319.31429</v>
      </c>
      <c r="BH45">
        <v>449.391678571429</v>
      </c>
      <c r="BI45">
        <v>477.385</v>
      </c>
      <c r="BJ45">
        <v>23.204375</v>
      </c>
      <c r="BK45">
        <v>20.7848285714286</v>
      </c>
      <c r="BL45">
        <v>439.692321428572</v>
      </c>
      <c r="BM45">
        <v>22.8408464285714</v>
      </c>
      <c r="BN45">
        <v>500.002642857143</v>
      </c>
      <c r="BO45">
        <v>67.9638142857143</v>
      </c>
      <c r="BP45">
        <v>0.0365369321428571</v>
      </c>
      <c r="BQ45">
        <v>24.819075</v>
      </c>
      <c r="BR45">
        <v>24.9569357142857</v>
      </c>
      <c r="BS45">
        <v>999.9</v>
      </c>
      <c r="BT45">
        <v>0</v>
      </c>
      <c r="BU45">
        <v>0</v>
      </c>
      <c r="BV45">
        <v>9987.5</v>
      </c>
      <c r="BW45">
        <v>0</v>
      </c>
      <c r="BX45">
        <v>1779.65142857143</v>
      </c>
      <c r="BY45">
        <v>-27.9934107142857</v>
      </c>
      <c r="BZ45">
        <v>460.067214285714</v>
      </c>
      <c r="CA45">
        <v>487.518071428571</v>
      </c>
      <c r="CB45">
        <v>2.41954785714286</v>
      </c>
      <c r="CC45">
        <v>477.385</v>
      </c>
      <c r="CD45">
        <v>20.7848285714286</v>
      </c>
      <c r="CE45">
        <v>1.57705714285714</v>
      </c>
      <c r="CF45">
        <v>1.41261678571429</v>
      </c>
      <c r="CG45">
        <v>13.7364428571429</v>
      </c>
      <c r="CH45">
        <v>12.0537357142857</v>
      </c>
      <c r="CI45">
        <v>2000.00428571429</v>
      </c>
      <c r="CJ45">
        <v>0.980005178571429</v>
      </c>
      <c r="CK45">
        <v>0.0199945214285714</v>
      </c>
      <c r="CL45">
        <v>0</v>
      </c>
      <c r="CM45">
        <v>2.307325</v>
      </c>
      <c r="CN45">
        <v>0</v>
      </c>
      <c r="CO45">
        <v>9185.90428571429</v>
      </c>
      <c r="CP45">
        <v>17300.2285714286</v>
      </c>
      <c r="CQ45">
        <v>38.44375</v>
      </c>
      <c r="CR45">
        <v>39.25</v>
      </c>
      <c r="CS45">
        <v>38.312</v>
      </c>
      <c r="CT45">
        <v>37.75</v>
      </c>
      <c r="CU45">
        <v>37.7544285714286</v>
      </c>
      <c r="CV45">
        <v>1960.01214285714</v>
      </c>
      <c r="CW45">
        <v>39.9921428571429</v>
      </c>
      <c r="CX45">
        <v>0</v>
      </c>
      <c r="CY45">
        <v>1657553298.9</v>
      </c>
      <c r="CZ45">
        <v>0</v>
      </c>
      <c r="DA45">
        <v>1657551629</v>
      </c>
      <c r="DB45" t="s">
        <v>356</v>
      </c>
      <c r="DC45">
        <v>1657551626.5</v>
      </c>
      <c r="DD45">
        <v>1657551629</v>
      </c>
      <c r="DE45">
        <v>1</v>
      </c>
      <c r="DF45">
        <v>0.403</v>
      </c>
      <c r="DG45">
        <v>0.009</v>
      </c>
      <c r="DH45">
        <v>9.41</v>
      </c>
      <c r="DI45">
        <v>0.087</v>
      </c>
      <c r="DJ45">
        <v>417</v>
      </c>
      <c r="DK45">
        <v>17</v>
      </c>
      <c r="DL45">
        <v>1.61</v>
      </c>
      <c r="DM45">
        <v>0.59</v>
      </c>
      <c r="DN45">
        <v>-26.6282073170732</v>
      </c>
      <c r="DO45">
        <v>-26.0728578397213</v>
      </c>
      <c r="DP45">
        <v>2.66777979513158</v>
      </c>
      <c r="DQ45">
        <v>0</v>
      </c>
      <c r="DR45">
        <v>2.42190487804878</v>
      </c>
      <c r="DS45">
        <v>-0.0337735191637695</v>
      </c>
      <c r="DT45">
        <v>0.00537382142357231</v>
      </c>
      <c r="DU45">
        <v>1</v>
      </c>
      <c r="DV45">
        <v>1</v>
      </c>
      <c r="DW45">
        <v>2</v>
      </c>
      <c r="DX45" t="s">
        <v>357</v>
      </c>
      <c r="DY45">
        <v>2.97529</v>
      </c>
      <c r="DZ45">
        <v>2.69072</v>
      </c>
      <c r="EA45">
        <v>0.0751235</v>
      </c>
      <c r="EB45">
        <v>0.0799622</v>
      </c>
      <c r="EC45">
        <v>0.0772099</v>
      </c>
      <c r="ED45">
        <v>0.0720224</v>
      </c>
      <c r="EE45">
        <v>36119.9</v>
      </c>
      <c r="EF45">
        <v>39259</v>
      </c>
      <c r="EG45">
        <v>35384.5</v>
      </c>
      <c r="EH45">
        <v>38692.5</v>
      </c>
      <c r="EI45">
        <v>46278.1</v>
      </c>
      <c r="EJ45">
        <v>51851.2</v>
      </c>
      <c r="EK45">
        <v>55268.4</v>
      </c>
      <c r="EL45">
        <v>62049.2</v>
      </c>
      <c r="EM45">
        <v>2.0032</v>
      </c>
      <c r="EN45">
        <v>2.2026</v>
      </c>
      <c r="EO45">
        <v>0.0963807</v>
      </c>
      <c r="EP45">
        <v>0</v>
      </c>
      <c r="EQ45">
        <v>23.3785</v>
      </c>
      <c r="ER45">
        <v>999.9</v>
      </c>
      <c r="ES45">
        <v>60.994</v>
      </c>
      <c r="ET45">
        <v>22.739</v>
      </c>
      <c r="EU45">
        <v>24.9077</v>
      </c>
      <c r="EV45">
        <v>52.2292</v>
      </c>
      <c r="EW45">
        <v>36.6306</v>
      </c>
      <c r="EX45">
        <v>2</v>
      </c>
      <c r="EY45">
        <v>-0.165427</v>
      </c>
      <c r="EZ45">
        <v>1.02392</v>
      </c>
      <c r="FA45">
        <v>20.1464</v>
      </c>
      <c r="FB45">
        <v>5.19932</v>
      </c>
      <c r="FC45">
        <v>12.0064</v>
      </c>
      <c r="FD45">
        <v>4.976</v>
      </c>
      <c r="FE45">
        <v>3.293</v>
      </c>
      <c r="FF45">
        <v>9999</v>
      </c>
      <c r="FG45">
        <v>9999</v>
      </c>
      <c r="FH45">
        <v>587.3</v>
      </c>
      <c r="FI45">
        <v>9999</v>
      </c>
      <c r="FJ45">
        <v>1.86279</v>
      </c>
      <c r="FK45">
        <v>1.86783</v>
      </c>
      <c r="FL45">
        <v>1.86765</v>
      </c>
      <c r="FM45">
        <v>1.86871</v>
      </c>
      <c r="FN45">
        <v>1.86963</v>
      </c>
      <c r="FO45">
        <v>1.86566</v>
      </c>
      <c r="FP45">
        <v>1.86676</v>
      </c>
      <c r="FQ45">
        <v>1.86813</v>
      </c>
      <c r="FR45">
        <v>5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9.921</v>
      </c>
      <c r="GF45">
        <v>0.3641</v>
      </c>
      <c r="GG45">
        <v>5.50701486060513</v>
      </c>
      <c r="GH45">
        <v>0.00975774962471433</v>
      </c>
      <c r="GI45">
        <v>-4.86167925919439e-07</v>
      </c>
      <c r="GJ45">
        <v>-4.7315034107036e-11</v>
      </c>
      <c r="GK45">
        <v>-0.047501356017568</v>
      </c>
      <c r="GL45">
        <v>-0.027595818264672</v>
      </c>
      <c r="GM45">
        <v>0.00242754527864867</v>
      </c>
      <c r="GN45">
        <v>-1.88918235972953e-05</v>
      </c>
      <c r="GO45">
        <v>-2</v>
      </c>
      <c r="GP45">
        <v>2105</v>
      </c>
      <c r="GQ45">
        <v>1</v>
      </c>
      <c r="GR45">
        <v>22</v>
      </c>
      <c r="GS45">
        <v>28.3</v>
      </c>
      <c r="GT45">
        <v>28.3</v>
      </c>
      <c r="GU45">
        <v>1.55518</v>
      </c>
      <c r="GV45">
        <v>2.59033</v>
      </c>
      <c r="GW45">
        <v>2.24854</v>
      </c>
      <c r="GX45">
        <v>2.81982</v>
      </c>
      <c r="GY45">
        <v>1.99585</v>
      </c>
      <c r="GZ45">
        <v>2.35107</v>
      </c>
      <c r="HA45">
        <v>29.5804</v>
      </c>
      <c r="HB45">
        <v>15.8745</v>
      </c>
      <c r="HC45">
        <v>18</v>
      </c>
      <c r="HD45">
        <v>496.473</v>
      </c>
      <c r="HE45">
        <v>633.587</v>
      </c>
      <c r="HF45">
        <v>20.751</v>
      </c>
      <c r="HG45">
        <v>25.089</v>
      </c>
      <c r="HH45">
        <v>30.0007</v>
      </c>
      <c r="HI45">
        <v>24.9138</v>
      </c>
      <c r="HJ45">
        <v>24.8305</v>
      </c>
      <c r="HK45">
        <v>31.215</v>
      </c>
      <c r="HL45">
        <v>19.6311</v>
      </c>
      <c r="HM45">
        <v>100</v>
      </c>
      <c r="HN45">
        <v>20.7676</v>
      </c>
      <c r="HO45">
        <v>520.785</v>
      </c>
      <c r="HP45">
        <v>20.7615</v>
      </c>
      <c r="HQ45">
        <v>102.556</v>
      </c>
      <c r="HR45">
        <v>103.29</v>
      </c>
    </row>
    <row r="46" spans="1:226">
      <c r="A46">
        <v>30</v>
      </c>
      <c r="B46">
        <v>1657553332.1</v>
      </c>
      <c r="C46">
        <v>237</v>
      </c>
      <c r="D46" t="s">
        <v>418</v>
      </c>
      <c r="E46" t="s">
        <v>419</v>
      </c>
      <c r="F46">
        <v>5</v>
      </c>
      <c r="G46" t="s">
        <v>353</v>
      </c>
      <c r="H46" t="s">
        <v>354</v>
      </c>
      <c r="I46">
        <v>1657553324.6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522.519627149351</v>
      </c>
      <c r="AK46">
        <v>499.587678787879</v>
      </c>
      <c r="AL46">
        <v>3.3392292640692</v>
      </c>
      <c r="AM46">
        <v>63.98</v>
      </c>
      <c r="AN46">
        <f>(AP46 - AO46 + BO46*1E3/(8.314*(BQ46+273.15)) * AR46/BN46 * AQ46) * BN46/(100*BB46) * 1000/(1000 - AP46)</f>
        <v>0</v>
      </c>
      <c r="AO46">
        <v>20.7816469723933</v>
      </c>
      <c r="AP46">
        <v>23.2122090909091</v>
      </c>
      <c r="AQ46">
        <v>0.000208015908897748</v>
      </c>
      <c r="AR46">
        <v>77.480207008177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4</v>
      </c>
      <c r="BC46">
        <v>0.5</v>
      </c>
      <c r="BD46" t="s">
        <v>355</v>
      </c>
      <c r="BE46">
        <v>2</v>
      </c>
      <c r="BF46" t="b">
        <v>1</v>
      </c>
      <c r="BG46">
        <v>1657553324.6</v>
      </c>
      <c r="BH46">
        <v>465.599074074074</v>
      </c>
      <c r="BI46">
        <v>495.036888888889</v>
      </c>
      <c r="BJ46">
        <v>23.206762962963</v>
      </c>
      <c r="BK46">
        <v>20.7837481481481</v>
      </c>
      <c r="BL46">
        <v>455.750518518519</v>
      </c>
      <c r="BM46">
        <v>22.8431148148148</v>
      </c>
      <c r="BN46">
        <v>499.992592592593</v>
      </c>
      <c r="BO46">
        <v>67.9643444444444</v>
      </c>
      <c r="BP46">
        <v>0.0366343444444444</v>
      </c>
      <c r="BQ46">
        <v>24.8183555555556</v>
      </c>
      <c r="BR46">
        <v>24.960862962963</v>
      </c>
      <c r="BS46">
        <v>999.9</v>
      </c>
      <c r="BT46">
        <v>0</v>
      </c>
      <c r="BU46">
        <v>0</v>
      </c>
      <c r="BV46">
        <v>9973.14814814815</v>
      </c>
      <c r="BW46">
        <v>0</v>
      </c>
      <c r="BX46">
        <v>1779.40666666667</v>
      </c>
      <c r="BY46">
        <v>-29.4377074074074</v>
      </c>
      <c r="BZ46">
        <v>476.660962962963</v>
      </c>
      <c r="CA46">
        <v>505.543962962963</v>
      </c>
      <c r="CB46">
        <v>2.42301222222222</v>
      </c>
      <c r="CC46">
        <v>495.036888888889</v>
      </c>
      <c r="CD46">
        <v>20.7837481481481</v>
      </c>
      <c r="CE46">
        <v>1.57723185185185</v>
      </c>
      <c r="CF46">
        <v>1.41255407407407</v>
      </c>
      <c r="CG46">
        <v>13.7381444444444</v>
      </c>
      <c r="CH46">
        <v>12.0530666666667</v>
      </c>
      <c r="CI46">
        <v>1999.98481481481</v>
      </c>
      <c r="CJ46">
        <v>0.980004962962963</v>
      </c>
      <c r="CK46">
        <v>0.0199947518518519</v>
      </c>
      <c r="CL46">
        <v>0</v>
      </c>
      <c r="CM46">
        <v>2.30260740740741</v>
      </c>
      <c r="CN46">
        <v>0</v>
      </c>
      <c r="CO46">
        <v>9192.99703703704</v>
      </c>
      <c r="CP46">
        <v>17300.0518518519</v>
      </c>
      <c r="CQ46">
        <v>38.437</v>
      </c>
      <c r="CR46">
        <v>39.25</v>
      </c>
      <c r="CS46">
        <v>38.312</v>
      </c>
      <c r="CT46">
        <v>37.7453333333333</v>
      </c>
      <c r="CU46">
        <v>37.7522962962963</v>
      </c>
      <c r="CV46">
        <v>1959.99259259259</v>
      </c>
      <c r="CW46">
        <v>39.9922222222222</v>
      </c>
      <c r="CX46">
        <v>0</v>
      </c>
      <c r="CY46">
        <v>1657553303.7</v>
      </c>
      <c r="CZ46">
        <v>0</v>
      </c>
      <c r="DA46">
        <v>1657551629</v>
      </c>
      <c r="DB46" t="s">
        <v>356</v>
      </c>
      <c r="DC46">
        <v>1657551626.5</v>
      </c>
      <c r="DD46">
        <v>1657551629</v>
      </c>
      <c r="DE46">
        <v>1</v>
      </c>
      <c r="DF46">
        <v>0.403</v>
      </c>
      <c r="DG46">
        <v>0.009</v>
      </c>
      <c r="DH46">
        <v>9.41</v>
      </c>
      <c r="DI46">
        <v>0.087</v>
      </c>
      <c r="DJ46">
        <v>417</v>
      </c>
      <c r="DK46">
        <v>17</v>
      </c>
      <c r="DL46">
        <v>1.61</v>
      </c>
      <c r="DM46">
        <v>0.59</v>
      </c>
      <c r="DN46">
        <v>-28.2060390243902</v>
      </c>
      <c r="DO46">
        <v>-18.0118097560976</v>
      </c>
      <c r="DP46">
        <v>1.82966089086209</v>
      </c>
      <c r="DQ46">
        <v>0</v>
      </c>
      <c r="DR46">
        <v>2.42230170731707</v>
      </c>
      <c r="DS46">
        <v>0.025135400696868</v>
      </c>
      <c r="DT46">
        <v>0.00589303429335257</v>
      </c>
      <c r="DU46">
        <v>1</v>
      </c>
      <c r="DV46">
        <v>1</v>
      </c>
      <c r="DW46">
        <v>2</v>
      </c>
      <c r="DX46" t="s">
        <v>357</v>
      </c>
      <c r="DY46">
        <v>2.97514</v>
      </c>
      <c r="DZ46">
        <v>2.69103</v>
      </c>
      <c r="EA46">
        <v>0.0770607</v>
      </c>
      <c r="EB46">
        <v>0.0819284</v>
      </c>
      <c r="EC46">
        <v>0.0772117</v>
      </c>
      <c r="ED46">
        <v>0.0720322</v>
      </c>
      <c r="EE46">
        <v>36043.9</v>
      </c>
      <c r="EF46">
        <v>39174.7</v>
      </c>
      <c r="EG46">
        <v>35384.2</v>
      </c>
      <c r="EH46">
        <v>38692.1</v>
      </c>
      <c r="EI46">
        <v>46277.2</v>
      </c>
      <c r="EJ46">
        <v>51850.6</v>
      </c>
      <c r="EK46">
        <v>55267.5</v>
      </c>
      <c r="EL46">
        <v>62049.1</v>
      </c>
      <c r="EM46">
        <v>2.0026</v>
      </c>
      <c r="EN46">
        <v>2.203</v>
      </c>
      <c r="EO46">
        <v>0.0970066</v>
      </c>
      <c r="EP46">
        <v>0</v>
      </c>
      <c r="EQ46">
        <v>23.3687</v>
      </c>
      <c r="ER46">
        <v>999.9</v>
      </c>
      <c r="ES46">
        <v>60.969</v>
      </c>
      <c r="ET46">
        <v>22.759</v>
      </c>
      <c r="EU46">
        <v>24.9262</v>
      </c>
      <c r="EV46">
        <v>52.5992</v>
      </c>
      <c r="EW46">
        <v>36.6266</v>
      </c>
      <c r="EX46">
        <v>2</v>
      </c>
      <c r="EY46">
        <v>-0.164573</v>
      </c>
      <c r="EZ46">
        <v>1.02131</v>
      </c>
      <c r="FA46">
        <v>20.1467</v>
      </c>
      <c r="FB46">
        <v>5.19812</v>
      </c>
      <c r="FC46">
        <v>12.0064</v>
      </c>
      <c r="FD46">
        <v>4.976</v>
      </c>
      <c r="FE46">
        <v>3.293</v>
      </c>
      <c r="FF46">
        <v>9999</v>
      </c>
      <c r="FG46">
        <v>9999</v>
      </c>
      <c r="FH46">
        <v>587.3</v>
      </c>
      <c r="FI46">
        <v>9999</v>
      </c>
      <c r="FJ46">
        <v>1.86279</v>
      </c>
      <c r="FK46">
        <v>1.86783</v>
      </c>
      <c r="FL46">
        <v>1.86765</v>
      </c>
      <c r="FM46">
        <v>1.86865</v>
      </c>
      <c r="FN46">
        <v>1.86963</v>
      </c>
      <c r="FO46">
        <v>1.86569</v>
      </c>
      <c r="FP46">
        <v>1.86676</v>
      </c>
      <c r="FQ46">
        <v>1.86813</v>
      </c>
      <c r="FR46">
        <v>5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10.07</v>
      </c>
      <c r="GF46">
        <v>0.3642</v>
      </c>
      <c r="GG46">
        <v>5.50701486060513</v>
      </c>
      <c r="GH46">
        <v>0.00975774962471433</v>
      </c>
      <c r="GI46">
        <v>-4.86167925919439e-07</v>
      </c>
      <c r="GJ46">
        <v>-4.7315034107036e-11</v>
      </c>
      <c r="GK46">
        <v>-0.047501356017568</v>
      </c>
      <c r="GL46">
        <v>-0.027595818264672</v>
      </c>
      <c r="GM46">
        <v>0.00242754527864867</v>
      </c>
      <c r="GN46">
        <v>-1.88918235972953e-05</v>
      </c>
      <c r="GO46">
        <v>-2</v>
      </c>
      <c r="GP46">
        <v>2105</v>
      </c>
      <c r="GQ46">
        <v>1</v>
      </c>
      <c r="GR46">
        <v>22</v>
      </c>
      <c r="GS46">
        <v>28.4</v>
      </c>
      <c r="GT46">
        <v>28.4</v>
      </c>
      <c r="GU46">
        <v>1.5979</v>
      </c>
      <c r="GV46">
        <v>2.59155</v>
      </c>
      <c r="GW46">
        <v>2.24854</v>
      </c>
      <c r="GX46">
        <v>2.82104</v>
      </c>
      <c r="GY46">
        <v>1.99585</v>
      </c>
      <c r="GZ46">
        <v>2.37915</v>
      </c>
      <c r="HA46">
        <v>29.6017</v>
      </c>
      <c r="HB46">
        <v>15.8745</v>
      </c>
      <c r="HC46">
        <v>18</v>
      </c>
      <c r="HD46">
        <v>496.146</v>
      </c>
      <c r="HE46">
        <v>634.002</v>
      </c>
      <c r="HF46">
        <v>20.7782</v>
      </c>
      <c r="HG46">
        <v>25.0966</v>
      </c>
      <c r="HH46">
        <v>30.0009</v>
      </c>
      <c r="HI46">
        <v>24.9209</v>
      </c>
      <c r="HJ46">
        <v>24.8388</v>
      </c>
      <c r="HK46">
        <v>32.0671</v>
      </c>
      <c r="HL46">
        <v>19.6311</v>
      </c>
      <c r="HM46">
        <v>100</v>
      </c>
      <c r="HN46">
        <v>20.7936</v>
      </c>
      <c r="HO46">
        <v>540.934</v>
      </c>
      <c r="HP46">
        <v>20.7574</v>
      </c>
      <c r="HQ46">
        <v>102.555</v>
      </c>
      <c r="HR46">
        <v>103.289</v>
      </c>
    </row>
    <row r="47" spans="1:226">
      <c r="A47">
        <v>31</v>
      </c>
      <c r="B47">
        <v>1657553337.1</v>
      </c>
      <c r="C47">
        <v>242</v>
      </c>
      <c r="D47" t="s">
        <v>420</v>
      </c>
      <c r="E47" t="s">
        <v>421</v>
      </c>
      <c r="F47">
        <v>5</v>
      </c>
      <c r="G47" t="s">
        <v>353</v>
      </c>
      <c r="H47" t="s">
        <v>354</v>
      </c>
      <c r="I47">
        <v>1657553329.31429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539.682225607359</v>
      </c>
      <c r="AK47">
        <v>516.336939393939</v>
      </c>
      <c r="AL47">
        <v>3.34934510822496</v>
      </c>
      <c r="AM47">
        <v>63.98</v>
      </c>
      <c r="AN47">
        <f>(AP47 - AO47 + BO47*1E3/(8.314*(BQ47+273.15)) * AR47/BN47 * AQ47) * BN47/(100*BB47) * 1000/(1000 - AP47)</f>
        <v>0</v>
      </c>
      <c r="AO47">
        <v>20.7837810469056</v>
      </c>
      <c r="AP47">
        <v>23.2165751515151</v>
      </c>
      <c r="AQ47">
        <v>-0.000763847082654925</v>
      </c>
      <c r="AR47">
        <v>77.480207008177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4</v>
      </c>
      <c r="BC47">
        <v>0.5</v>
      </c>
      <c r="BD47" t="s">
        <v>355</v>
      </c>
      <c r="BE47">
        <v>2</v>
      </c>
      <c r="BF47" t="b">
        <v>1</v>
      </c>
      <c r="BG47">
        <v>1657553329.31429</v>
      </c>
      <c r="BH47">
        <v>480.660428571429</v>
      </c>
      <c r="BI47">
        <v>510.884142857143</v>
      </c>
      <c r="BJ47">
        <v>23.2117071428571</v>
      </c>
      <c r="BK47">
        <v>20.7837678571429</v>
      </c>
      <c r="BL47">
        <v>470.673392857143</v>
      </c>
      <c r="BM47">
        <v>22.8478142857143</v>
      </c>
      <c r="BN47">
        <v>499.984285714286</v>
      </c>
      <c r="BO47">
        <v>67.9646607142857</v>
      </c>
      <c r="BP47">
        <v>0.0368150785714286</v>
      </c>
      <c r="BQ47">
        <v>24.8163821428571</v>
      </c>
      <c r="BR47">
        <v>24.9644892857143</v>
      </c>
      <c r="BS47">
        <v>999.9</v>
      </c>
      <c r="BT47">
        <v>0</v>
      </c>
      <c r="BU47">
        <v>0</v>
      </c>
      <c r="BV47">
        <v>9979.64285714286</v>
      </c>
      <c r="BW47">
        <v>0</v>
      </c>
      <c r="BX47">
        <v>1778.25964285714</v>
      </c>
      <c r="BY47">
        <v>-30.2236857142857</v>
      </c>
      <c r="BZ47">
        <v>492.082607142857</v>
      </c>
      <c r="CA47">
        <v>521.727607142857</v>
      </c>
      <c r="CB47">
        <v>2.42793892857143</v>
      </c>
      <c r="CC47">
        <v>510.884142857143</v>
      </c>
      <c r="CD47">
        <v>20.7837678571429</v>
      </c>
      <c r="CE47">
        <v>1.57757607142857</v>
      </c>
      <c r="CF47">
        <v>1.41256214285714</v>
      </c>
      <c r="CG47">
        <v>13.7414892857143</v>
      </c>
      <c r="CH47">
        <v>12.0531571428571</v>
      </c>
      <c r="CI47">
        <v>2000.00464285714</v>
      </c>
      <c r="CJ47">
        <v>0.980005071428571</v>
      </c>
      <c r="CK47">
        <v>0.0199946285714286</v>
      </c>
      <c r="CL47">
        <v>0</v>
      </c>
      <c r="CM47">
        <v>2.25943571428571</v>
      </c>
      <c r="CN47">
        <v>0</v>
      </c>
      <c r="CO47">
        <v>9197.47607142857</v>
      </c>
      <c r="CP47">
        <v>17300.225</v>
      </c>
      <c r="CQ47">
        <v>38.437</v>
      </c>
      <c r="CR47">
        <v>39.23875</v>
      </c>
      <c r="CS47">
        <v>38.2987142857143</v>
      </c>
      <c r="CT47">
        <v>37.73425</v>
      </c>
      <c r="CU47">
        <v>37.75</v>
      </c>
      <c r="CV47">
        <v>1960.0125</v>
      </c>
      <c r="CW47">
        <v>39.9921428571429</v>
      </c>
      <c r="CX47">
        <v>0</v>
      </c>
      <c r="CY47">
        <v>1657553309.1</v>
      </c>
      <c r="CZ47">
        <v>0</v>
      </c>
      <c r="DA47">
        <v>1657551629</v>
      </c>
      <c r="DB47" t="s">
        <v>356</v>
      </c>
      <c r="DC47">
        <v>1657551626.5</v>
      </c>
      <c r="DD47">
        <v>1657551629</v>
      </c>
      <c r="DE47">
        <v>1</v>
      </c>
      <c r="DF47">
        <v>0.403</v>
      </c>
      <c r="DG47">
        <v>0.009</v>
      </c>
      <c r="DH47">
        <v>9.41</v>
      </c>
      <c r="DI47">
        <v>0.087</v>
      </c>
      <c r="DJ47">
        <v>417</v>
      </c>
      <c r="DK47">
        <v>17</v>
      </c>
      <c r="DL47">
        <v>1.61</v>
      </c>
      <c r="DM47">
        <v>0.59</v>
      </c>
      <c r="DN47">
        <v>-29.4759853658537</v>
      </c>
      <c r="DO47">
        <v>-11.5749365853658</v>
      </c>
      <c r="DP47">
        <v>1.18101911749277</v>
      </c>
      <c r="DQ47">
        <v>0</v>
      </c>
      <c r="DR47">
        <v>2.42478463414634</v>
      </c>
      <c r="DS47">
        <v>0.0653280836236916</v>
      </c>
      <c r="DT47">
        <v>0.00762787477916612</v>
      </c>
      <c r="DU47">
        <v>1</v>
      </c>
      <c r="DV47">
        <v>1</v>
      </c>
      <c r="DW47">
        <v>2</v>
      </c>
      <c r="DX47" t="s">
        <v>357</v>
      </c>
      <c r="DY47">
        <v>2.9746</v>
      </c>
      <c r="DZ47">
        <v>2.69108</v>
      </c>
      <c r="EA47">
        <v>0.0789908</v>
      </c>
      <c r="EB47">
        <v>0.0838211</v>
      </c>
      <c r="EC47">
        <v>0.0772097</v>
      </c>
      <c r="ED47">
        <v>0.0720365</v>
      </c>
      <c r="EE47">
        <v>35967.6</v>
      </c>
      <c r="EF47">
        <v>39092.7</v>
      </c>
      <c r="EG47">
        <v>35383.3</v>
      </c>
      <c r="EH47">
        <v>38690.9</v>
      </c>
      <c r="EI47">
        <v>46276.9</v>
      </c>
      <c r="EJ47">
        <v>51848.9</v>
      </c>
      <c r="EK47">
        <v>55267</v>
      </c>
      <c r="EL47">
        <v>62047.3</v>
      </c>
      <c r="EM47">
        <v>2.0014</v>
      </c>
      <c r="EN47">
        <v>2.2024</v>
      </c>
      <c r="EO47">
        <v>0.098139</v>
      </c>
      <c r="EP47">
        <v>0</v>
      </c>
      <c r="EQ47">
        <v>23.3608</v>
      </c>
      <c r="ER47">
        <v>999.9</v>
      </c>
      <c r="ES47">
        <v>60.945</v>
      </c>
      <c r="ET47">
        <v>22.759</v>
      </c>
      <c r="EU47">
        <v>24.9162</v>
      </c>
      <c r="EV47">
        <v>52.3392</v>
      </c>
      <c r="EW47">
        <v>36.6667</v>
      </c>
      <c r="EX47">
        <v>2</v>
      </c>
      <c r="EY47">
        <v>-0.164329</v>
      </c>
      <c r="EZ47">
        <v>1.00937</v>
      </c>
      <c r="FA47">
        <v>20.1468</v>
      </c>
      <c r="FB47">
        <v>5.19932</v>
      </c>
      <c r="FC47">
        <v>12.0076</v>
      </c>
      <c r="FD47">
        <v>4.9756</v>
      </c>
      <c r="FE47">
        <v>3.293</v>
      </c>
      <c r="FF47">
        <v>9999</v>
      </c>
      <c r="FG47">
        <v>9999</v>
      </c>
      <c r="FH47">
        <v>587.3</v>
      </c>
      <c r="FI47">
        <v>9999</v>
      </c>
      <c r="FJ47">
        <v>1.86279</v>
      </c>
      <c r="FK47">
        <v>1.86783</v>
      </c>
      <c r="FL47">
        <v>1.86765</v>
      </c>
      <c r="FM47">
        <v>1.86871</v>
      </c>
      <c r="FN47">
        <v>1.86963</v>
      </c>
      <c r="FO47">
        <v>1.86566</v>
      </c>
      <c r="FP47">
        <v>1.86676</v>
      </c>
      <c r="FQ47">
        <v>1.86813</v>
      </c>
      <c r="FR47">
        <v>5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10.22</v>
      </c>
      <c r="GF47">
        <v>0.3641</v>
      </c>
      <c r="GG47">
        <v>5.50701486060513</v>
      </c>
      <c r="GH47">
        <v>0.00975774962471433</v>
      </c>
      <c r="GI47">
        <v>-4.86167925919439e-07</v>
      </c>
      <c r="GJ47">
        <v>-4.7315034107036e-11</v>
      </c>
      <c r="GK47">
        <v>-0.047501356017568</v>
      </c>
      <c r="GL47">
        <v>-0.027595818264672</v>
      </c>
      <c r="GM47">
        <v>0.00242754527864867</v>
      </c>
      <c r="GN47">
        <v>-1.88918235972953e-05</v>
      </c>
      <c r="GO47">
        <v>-2</v>
      </c>
      <c r="GP47">
        <v>2105</v>
      </c>
      <c r="GQ47">
        <v>1</v>
      </c>
      <c r="GR47">
        <v>22</v>
      </c>
      <c r="GS47">
        <v>28.5</v>
      </c>
      <c r="GT47">
        <v>28.5</v>
      </c>
      <c r="GU47">
        <v>1.63818</v>
      </c>
      <c r="GV47">
        <v>2.58667</v>
      </c>
      <c r="GW47">
        <v>2.24854</v>
      </c>
      <c r="GX47">
        <v>2.82104</v>
      </c>
      <c r="GY47">
        <v>1.99585</v>
      </c>
      <c r="GZ47">
        <v>2.37671</v>
      </c>
      <c r="HA47">
        <v>29.623</v>
      </c>
      <c r="HB47">
        <v>15.8745</v>
      </c>
      <c r="HC47">
        <v>18</v>
      </c>
      <c r="HD47">
        <v>495.445</v>
      </c>
      <c r="HE47">
        <v>633.628</v>
      </c>
      <c r="HF47">
        <v>20.8032</v>
      </c>
      <c r="HG47">
        <v>25.1038</v>
      </c>
      <c r="HH47">
        <v>30.0006</v>
      </c>
      <c r="HI47">
        <v>24.9293</v>
      </c>
      <c r="HJ47">
        <v>24.847</v>
      </c>
      <c r="HK47">
        <v>32.8603</v>
      </c>
      <c r="HL47">
        <v>19.6311</v>
      </c>
      <c r="HM47">
        <v>100</v>
      </c>
      <c r="HN47">
        <v>20.8164</v>
      </c>
      <c r="HO47">
        <v>554.63</v>
      </c>
      <c r="HP47">
        <v>20.7511</v>
      </c>
      <c r="HQ47">
        <v>102.553</v>
      </c>
      <c r="HR47">
        <v>103.286</v>
      </c>
    </row>
    <row r="48" spans="1:226">
      <c r="A48">
        <v>32</v>
      </c>
      <c r="B48">
        <v>1657553342.1</v>
      </c>
      <c r="C48">
        <v>247</v>
      </c>
      <c r="D48" t="s">
        <v>422</v>
      </c>
      <c r="E48" t="s">
        <v>423</v>
      </c>
      <c r="F48">
        <v>5</v>
      </c>
      <c r="G48" t="s">
        <v>353</v>
      </c>
      <c r="H48" t="s">
        <v>354</v>
      </c>
      <c r="I48">
        <v>1657553334.6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556.000332061039</v>
      </c>
      <c r="AK48">
        <v>532.735157575758</v>
      </c>
      <c r="AL48">
        <v>3.21134424242415</v>
      </c>
      <c r="AM48">
        <v>63.98</v>
      </c>
      <c r="AN48">
        <f>(AP48 - AO48 + BO48*1E3/(8.314*(BQ48+273.15)) * AR48/BN48 * AQ48) * BN48/(100*BB48) * 1000/(1000 - AP48)</f>
        <v>0</v>
      </c>
      <c r="AO48">
        <v>20.7860051529406</v>
      </c>
      <c r="AP48">
        <v>23.2330509090909</v>
      </c>
      <c r="AQ48">
        <v>0.000811037370554933</v>
      </c>
      <c r="AR48">
        <v>77.480207008177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4</v>
      </c>
      <c r="BC48">
        <v>0.5</v>
      </c>
      <c r="BD48" t="s">
        <v>355</v>
      </c>
      <c r="BE48">
        <v>2</v>
      </c>
      <c r="BF48" t="b">
        <v>1</v>
      </c>
      <c r="BG48">
        <v>1657553334.6</v>
      </c>
      <c r="BH48">
        <v>497.791777777778</v>
      </c>
      <c r="BI48">
        <v>528.573407407407</v>
      </c>
      <c r="BJ48">
        <v>23.2186666666667</v>
      </c>
      <c r="BK48">
        <v>20.7847074074074</v>
      </c>
      <c r="BL48">
        <v>487.647740740741</v>
      </c>
      <c r="BM48">
        <v>22.8544222222222</v>
      </c>
      <c r="BN48">
        <v>499.989777777778</v>
      </c>
      <c r="BO48">
        <v>67.9646703703704</v>
      </c>
      <c r="BP48">
        <v>0.0367766037037037</v>
      </c>
      <c r="BQ48">
        <v>24.813337037037</v>
      </c>
      <c r="BR48">
        <v>24.9667296296296</v>
      </c>
      <c r="BS48">
        <v>999.9</v>
      </c>
      <c r="BT48">
        <v>0</v>
      </c>
      <c r="BU48">
        <v>0</v>
      </c>
      <c r="BV48">
        <v>10002.5925925926</v>
      </c>
      <c r="BW48">
        <v>0</v>
      </c>
      <c r="BX48">
        <v>1777.11518518519</v>
      </c>
      <c r="BY48">
        <v>-30.7814259259259</v>
      </c>
      <c r="BZ48">
        <v>509.624777777778</v>
      </c>
      <c r="CA48">
        <v>539.792740740741</v>
      </c>
      <c r="CB48">
        <v>2.43396407407407</v>
      </c>
      <c r="CC48">
        <v>528.573407407407</v>
      </c>
      <c r="CD48">
        <v>20.7847074074074</v>
      </c>
      <c r="CE48">
        <v>1.57805</v>
      </c>
      <c r="CF48">
        <v>1.4126262962963</v>
      </c>
      <c r="CG48">
        <v>13.7461074074074</v>
      </c>
      <c r="CH48">
        <v>12.0538481481481</v>
      </c>
      <c r="CI48">
        <v>1999.96</v>
      </c>
      <c r="CJ48">
        <v>0.980005666666666</v>
      </c>
      <c r="CK48">
        <v>0.0199939888888889</v>
      </c>
      <c r="CL48">
        <v>0</v>
      </c>
      <c r="CM48">
        <v>2.24015925925926</v>
      </c>
      <c r="CN48">
        <v>0</v>
      </c>
      <c r="CO48">
        <v>9200.79148148148</v>
      </c>
      <c r="CP48">
        <v>17299.837037037</v>
      </c>
      <c r="CQ48">
        <v>38.437</v>
      </c>
      <c r="CR48">
        <v>39.2173333333333</v>
      </c>
      <c r="CS48">
        <v>38.2775555555556</v>
      </c>
      <c r="CT48">
        <v>37.7126666666667</v>
      </c>
      <c r="CU48">
        <v>37.75</v>
      </c>
      <c r="CV48">
        <v>1959.97</v>
      </c>
      <c r="CW48">
        <v>39.99</v>
      </c>
      <c r="CX48">
        <v>0</v>
      </c>
      <c r="CY48">
        <v>1657553313.9</v>
      </c>
      <c r="CZ48">
        <v>0</v>
      </c>
      <c r="DA48">
        <v>1657551629</v>
      </c>
      <c r="DB48" t="s">
        <v>356</v>
      </c>
      <c r="DC48">
        <v>1657551626.5</v>
      </c>
      <c r="DD48">
        <v>1657551629</v>
      </c>
      <c r="DE48">
        <v>1</v>
      </c>
      <c r="DF48">
        <v>0.403</v>
      </c>
      <c r="DG48">
        <v>0.009</v>
      </c>
      <c r="DH48">
        <v>9.41</v>
      </c>
      <c r="DI48">
        <v>0.087</v>
      </c>
      <c r="DJ48">
        <v>417</v>
      </c>
      <c r="DK48">
        <v>17</v>
      </c>
      <c r="DL48">
        <v>1.61</v>
      </c>
      <c r="DM48">
        <v>0.59</v>
      </c>
      <c r="DN48">
        <v>-30.2452658536585</v>
      </c>
      <c r="DO48">
        <v>-6.96328641114979</v>
      </c>
      <c r="DP48">
        <v>0.804057469311727</v>
      </c>
      <c r="DQ48">
        <v>0</v>
      </c>
      <c r="DR48">
        <v>2.42891195121951</v>
      </c>
      <c r="DS48">
        <v>0.0564407665505253</v>
      </c>
      <c r="DT48">
        <v>0.0070802660207403</v>
      </c>
      <c r="DU48">
        <v>1</v>
      </c>
      <c r="DV48">
        <v>1</v>
      </c>
      <c r="DW48">
        <v>2</v>
      </c>
      <c r="DX48" t="s">
        <v>357</v>
      </c>
      <c r="DY48">
        <v>2.97463</v>
      </c>
      <c r="DZ48">
        <v>2.6908</v>
      </c>
      <c r="EA48">
        <v>0.0808315</v>
      </c>
      <c r="EB48">
        <v>0.0857386</v>
      </c>
      <c r="EC48">
        <v>0.0772413</v>
      </c>
      <c r="ED48">
        <v>0.0720442</v>
      </c>
      <c r="EE48">
        <v>35894.8</v>
      </c>
      <c r="EF48">
        <v>39009.8</v>
      </c>
      <c r="EG48">
        <v>35382.5</v>
      </c>
      <c r="EH48">
        <v>38689.9</v>
      </c>
      <c r="EI48">
        <v>46274.1</v>
      </c>
      <c r="EJ48">
        <v>51847.4</v>
      </c>
      <c r="EK48">
        <v>55265.5</v>
      </c>
      <c r="EL48">
        <v>62046</v>
      </c>
      <c r="EM48">
        <v>2.0026</v>
      </c>
      <c r="EN48">
        <v>2.2024</v>
      </c>
      <c r="EO48">
        <v>0.0982881</v>
      </c>
      <c r="EP48">
        <v>0</v>
      </c>
      <c r="EQ48">
        <v>23.3549</v>
      </c>
      <c r="ER48">
        <v>999.9</v>
      </c>
      <c r="ES48">
        <v>60.921</v>
      </c>
      <c r="ET48">
        <v>22.759</v>
      </c>
      <c r="EU48">
        <v>24.9063</v>
      </c>
      <c r="EV48">
        <v>52.4692</v>
      </c>
      <c r="EW48">
        <v>36.6506</v>
      </c>
      <c r="EX48">
        <v>2</v>
      </c>
      <c r="EY48">
        <v>-0.163902</v>
      </c>
      <c r="EZ48">
        <v>1.00331</v>
      </c>
      <c r="FA48">
        <v>20.1468</v>
      </c>
      <c r="FB48">
        <v>5.19932</v>
      </c>
      <c r="FC48">
        <v>12.0088</v>
      </c>
      <c r="FD48">
        <v>4.9752</v>
      </c>
      <c r="FE48">
        <v>3.293</v>
      </c>
      <c r="FF48">
        <v>9999</v>
      </c>
      <c r="FG48">
        <v>9999</v>
      </c>
      <c r="FH48">
        <v>587.3</v>
      </c>
      <c r="FI48">
        <v>9999</v>
      </c>
      <c r="FJ48">
        <v>1.86279</v>
      </c>
      <c r="FK48">
        <v>1.86783</v>
      </c>
      <c r="FL48">
        <v>1.86768</v>
      </c>
      <c r="FM48">
        <v>1.86871</v>
      </c>
      <c r="FN48">
        <v>1.8696</v>
      </c>
      <c r="FO48">
        <v>1.86569</v>
      </c>
      <c r="FP48">
        <v>1.86676</v>
      </c>
      <c r="FQ48">
        <v>1.86813</v>
      </c>
      <c r="FR48">
        <v>5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10.366</v>
      </c>
      <c r="GF48">
        <v>0.3649</v>
      </c>
      <c r="GG48">
        <v>5.50701486060513</v>
      </c>
      <c r="GH48">
        <v>0.00975774962471433</v>
      </c>
      <c r="GI48">
        <v>-4.86167925919439e-07</v>
      </c>
      <c r="GJ48">
        <v>-4.7315034107036e-11</v>
      </c>
      <c r="GK48">
        <v>-0.047501356017568</v>
      </c>
      <c r="GL48">
        <v>-0.027595818264672</v>
      </c>
      <c r="GM48">
        <v>0.00242754527864867</v>
      </c>
      <c r="GN48">
        <v>-1.88918235972953e-05</v>
      </c>
      <c r="GO48">
        <v>-2</v>
      </c>
      <c r="GP48">
        <v>2105</v>
      </c>
      <c r="GQ48">
        <v>1</v>
      </c>
      <c r="GR48">
        <v>22</v>
      </c>
      <c r="GS48">
        <v>28.6</v>
      </c>
      <c r="GT48">
        <v>28.6</v>
      </c>
      <c r="GU48">
        <v>1.67847</v>
      </c>
      <c r="GV48">
        <v>2.58545</v>
      </c>
      <c r="GW48">
        <v>2.24854</v>
      </c>
      <c r="GX48">
        <v>2.81982</v>
      </c>
      <c r="GY48">
        <v>1.99585</v>
      </c>
      <c r="GZ48">
        <v>2.38403</v>
      </c>
      <c r="HA48">
        <v>29.623</v>
      </c>
      <c r="HB48">
        <v>15.8832</v>
      </c>
      <c r="HC48">
        <v>18</v>
      </c>
      <c r="HD48">
        <v>496.301</v>
      </c>
      <c r="HE48">
        <v>633.728</v>
      </c>
      <c r="HF48">
        <v>20.8261</v>
      </c>
      <c r="HG48">
        <v>25.1122</v>
      </c>
      <c r="HH48">
        <v>30.0005</v>
      </c>
      <c r="HI48">
        <v>24.9376</v>
      </c>
      <c r="HJ48">
        <v>24.8554</v>
      </c>
      <c r="HK48">
        <v>33.6847</v>
      </c>
      <c r="HL48">
        <v>19.6311</v>
      </c>
      <c r="HM48">
        <v>100</v>
      </c>
      <c r="HN48">
        <v>20.8371</v>
      </c>
      <c r="HO48">
        <v>574.756</v>
      </c>
      <c r="HP48">
        <v>20.7271</v>
      </c>
      <c r="HQ48">
        <v>102.55</v>
      </c>
      <c r="HR48">
        <v>103.284</v>
      </c>
    </row>
    <row r="49" spans="1:226">
      <c r="A49">
        <v>33</v>
      </c>
      <c r="B49">
        <v>1657553347.1</v>
      </c>
      <c r="C49">
        <v>252</v>
      </c>
      <c r="D49" t="s">
        <v>424</v>
      </c>
      <c r="E49" t="s">
        <v>425</v>
      </c>
      <c r="F49">
        <v>5</v>
      </c>
      <c r="G49" t="s">
        <v>353</v>
      </c>
      <c r="H49" t="s">
        <v>354</v>
      </c>
      <c r="I49">
        <v>1657553339.31429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574.265317728138</v>
      </c>
      <c r="AK49">
        <v>549.732733333333</v>
      </c>
      <c r="AL49">
        <v>3.40079047619033</v>
      </c>
      <c r="AM49">
        <v>63.98</v>
      </c>
      <c r="AN49">
        <f>(AP49 - AO49 + BO49*1E3/(8.314*(BQ49+273.15)) * AR49/BN49 * AQ49) * BN49/(100*BB49) * 1000/(1000 - AP49)</f>
        <v>0</v>
      </c>
      <c r="AO49">
        <v>20.7914749621348</v>
      </c>
      <c r="AP49">
        <v>23.2437963636364</v>
      </c>
      <c r="AQ49">
        <v>0.000321882464315182</v>
      </c>
      <c r="AR49">
        <v>77.480207008177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4</v>
      </c>
      <c r="BC49">
        <v>0.5</v>
      </c>
      <c r="BD49" t="s">
        <v>355</v>
      </c>
      <c r="BE49">
        <v>2</v>
      </c>
      <c r="BF49" t="b">
        <v>1</v>
      </c>
      <c r="BG49">
        <v>1657553339.31429</v>
      </c>
      <c r="BH49">
        <v>513.140714285714</v>
      </c>
      <c r="BI49">
        <v>544.457821428571</v>
      </c>
      <c r="BJ49">
        <v>23.2272785714286</v>
      </c>
      <c r="BK49">
        <v>20.7880857142857</v>
      </c>
      <c r="BL49">
        <v>502.856142857143</v>
      </c>
      <c r="BM49">
        <v>22.8626</v>
      </c>
      <c r="BN49">
        <v>499.998071428571</v>
      </c>
      <c r="BO49">
        <v>67.9646</v>
      </c>
      <c r="BP49">
        <v>0.036882525</v>
      </c>
      <c r="BQ49">
        <v>24.8154535714286</v>
      </c>
      <c r="BR49">
        <v>24.9682392857143</v>
      </c>
      <c r="BS49">
        <v>999.9</v>
      </c>
      <c r="BT49">
        <v>0</v>
      </c>
      <c r="BU49">
        <v>0</v>
      </c>
      <c r="BV49">
        <v>10009.8214285714</v>
      </c>
      <c r="BW49">
        <v>0</v>
      </c>
      <c r="BX49">
        <v>1775.3775</v>
      </c>
      <c r="BY49">
        <v>-31.3169678571429</v>
      </c>
      <c r="BZ49">
        <v>525.343178571429</v>
      </c>
      <c r="CA49">
        <v>556.016357142857</v>
      </c>
      <c r="CB49">
        <v>2.43919785714286</v>
      </c>
      <c r="CC49">
        <v>544.457821428571</v>
      </c>
      <c r="CD49">
        <v>20.7880857142857</v>
      </c>
      <c r="CE49">
        <v>1.57863392857143</v>
      </c>
      <c r="CF49">
        <v>1.412855</v>
      </c>
      <c r="CG49">
        <v>13.7517928571429</v>
      </c>
      <c r="CH49">
        <v>12.0563071428571</v>
      </c>
      <c r="CI49">
        <v>1999.95428571429</v>
      </c>
      <c r="CJ49">
        <v>0.980005535714286</v>
      </c>
      <c r="CK49">
        <v>0.0199941285714286</v>
      </c>
      <c r="CL49">
        <v>0</v>
      </c>
      <c r="CM49">
        <v>2.23384285714286</v>
      </c>
      <c r="CN49">
        <v>0</v>
      </c>
      <c r="CO49">
        <v>9202.97964285714</v>
      </c>
      <c r="CP49">
        <v>17299.7857142857</v>
      </c>
      <c r="CQ49">
        <v>38.4325714285714</v>
      </c>
      <c r="CR49">
        <v>39.19825</v>
      </c>
      <c r="CS49">
        <v>38.2588571428571</v>
      </c>
      <c r="CT49">
        <v>37.69825</v>
      </c>
      <c r="CU49">
        <v>37.75</v>
      </c>
      <c r="CV49">
        <v>1959.96428571429</v>
      </c>
      <c r="CW49">
        <v>39.99</v>
      </c>
      <c r="CX49">
        <v>0</v>
      </c>
      <c r="CY49">
        <v>1657553318.7</v>
      </c>
      <c r="CZ49">
        <v>0</v>
      </c>
      <c r="DA49">
        <v>1657551629</v>
      </c>
      <c r="DB49" t="s">
        <v>356</v>
      </c>
      <c r="DC49">
        <v>1657551626.5</v>
      </c>
      <c r="DD49">
        <v>1657551629</v>
      </c>
      <c r="DE49">
        <v>1</v>
      </c>
      <c r="DF49">
        <v>0.403</v>
      </c>
      <c r="DG49">
        <v>0.009</v>
      </c>
      <c r="DH49">
        <v>9.41</v>
      </c>
      <c r="DI49">
        <v>0.087</v>
      </c>
      <c r="DJ49">
        <v>417</v>
      </c>
      <c r="DK49">
        <v>17</v>
      </c>
      <c r="DL49">
        <v>1.61</v>
      </c>
      <c r="DM49">
        <v>0.59</v>
      </c>
      <c r="DN49">
        <v>-30.9504609756098</v>
      </c>
      <c r="DO49">
        <v>-6.38000487804877</v>
      </c>
      <c r="DP49">
        <v>0.750725931569408</v>
      </c>
      <c r="DQ49">
        <v>0</v>
      </c>
      <c r="DR49">
        <v>2.43522170731707</v>
      </c>
      <c r="DS49">
        <v>0.0617550522648106</v>
      </c>
      <c r="DT49">
        <v>0.00756681680743388</v>
      </c>
      <c r="DU49">
        <v>1</v>
      </c>
      <c r="DV49">
        <v>1</v>
      </c>
      <c r="DW49">
        <v>2</v>
      </c>
      <c r="DX49" t="s">
        <v>357</v>
      </c>
      <c r="DY49">
        <v>2.97503</v>
      </c>
      <c r="DZ49">
        <v>2.6905</v>
      </c>
      <c r="EA49">
        <v>0.0827402</v>
      </c>
      <c r="EB49">
        <v>0.0875931</v>
      </c>
      <c r="EC49">
        <v>0.0772538</v>
      </c>
      <c r="ED49">
        <v>0.0720511</v>
      </c>
      <c r="EE49">
        <v>35820.2</v>
      </c>
      <c r="EF49">
        <v>38930.6</v>
      </c>
      <c r="EG49">
        <v>35382.4</v>
      </c>
      <c r="EH49">
        <v>38689.8</v>
      </c>
      <c r="EI49">
        <v>46273.4</v>
      </c>
      <c r="EJ49">
        <v>51846.5</v>
      </c>
      <c r="EK49">
        <v>55265.3</v>
      </c>
      <c r="EL49">
        <v>62045.4</v>
      </c>
      <c r="EM49">
        <v>2.0026</v>
      </c>
      <c r="EN49">
        <v>2.2018</v>
      </c>
      <c r="EO49">
        <v>0.0985265</v>
      </c>
      <c r="EP49">
        <v>0</v>
      </c>
      <c r="EQ49">
        <v>23.351</v>
      </c>
      <c r="ER49">
        <v>999.9</v>
      </c>
      <c r="ES49">
        <v>60.902</v>
      </c>
      <c r="ET49">
        <v>22.759</v>
      </c>
      <c r="EU49">
        <v>24.9014</v>
      </c>
      <c r="EV49">
        <v>52.3592</v>
      </c>
      <c r="EW49">
        <v>36.6907</v>
      </c>
      <c r="EX49">
        <v>2</v>
      </c>
      <c r="EY49">
        <v>-0.163008</v>
      </c>
      <c r="EZ49">
        <v>0.999237</v>
      </c>
      <c r="FA49">
        <v>20.1469</v>
      </c>
      <c r="FB49">
        <v>5.19932</v>
      </c>
      <c r="FC49">
        <v>12.0076</v>
      </c>
      <c r="FD49">
        <v>4.976</v>
      </c>
      <c r="FE49">
        <v>3.293</v>
      </c>
      <c r="FF49">
        <v>9999</v>
      </c>
      <c r="FG49">
        <v>9999</v>
      </c>
      <c r="FH49">
        <v>587.3</v>
      </c>
      <c r="FI49">
        <v>9999</v>
      </c>
      <c r="FJ49">
        <v>1.86282</v>
      </c>
      <c r="FK49">
        <v>1.86783</v>
      </c>
      <c r="FL49">
        <v>1.86768</v>
      </c>
      <c r="FM49">
        <v>1.86871</v>
      </c>
      <c r="FN49">
        <v>1.86966</v>
      </c>
      <c r="FO49">
        <v>1.86566</v>
      </c>
      <c r="FP49">
        <v>1.86676</v>
      </c>
      <c r="FQ49">
        <v>1.86813</v>
      </c>
      <c r="FR49">
        <v>5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10.519</v>
      </c>
      <c r="GF49">
        <v>0.3652</v>
      </c>
      <c r="GG49">
        <v>5.50701486060513</v>
      </c>
      <c r="GH49">
        <v>0.00975774962471433</v>
      </c>
      <c r="GI49">
        <v>-4.86167925919439e-07</v>
      </c>
      <c r="GJ49">
        <v>-4.7315034107036e-11</v>
      </c>
      <c r="GK49">
        <v>-0.047501356017568</v>
      </c>
      <c r="GL49">
        <v>-0.027595818264672</v>
      </c>
      <c r="GM49">
        <v>0.00242754527864867</v>
      </c>
      <c r="GN49">
        <v>-1.88918235972953e-05</v>
      </c>
      <c r="GO49">
        <v>-2</v>
      </c>
      <c r="GP49">
        <v>2105</v>
      </c>
      <c r="GQ49">
        <v>1</v>
      </c>
      <c r="GR49">
        <v>22</v>
      </c>
      <c r="GS49">
        <v>28.7</v>
      </c>
      <c r="GT49">
        <v>28.6</v>
      </c>
      <c r="GU49">
        <v>1.71753</v>
      </c>
      <c r="GV49">
        <v>2.58179</v>
      </c>
      <c r="GW49">
        <v>2.24854</v>
      </c>
      <c r="GX49">
        <v>2.81982</v>
      </c>
      <c r="GY49">
        <v>1.99585</v>
      </c>
      <c r="GZ49">
        <v>2.40112</v>
      </c>
      <c r="HA49">
        <v>29.623</v>
      </c>
      <c r="HB49">
        <v>15.8832</v>
      </c>
      <c r="HC49">
        <v>18</v>
      </c>
      <c r="HD49">
        <v>496.379</v>
      </c>
      <c r="HE49">
        <v>633.355</v>
      </c>
      <c r="HF49">
        <v>20.8459</v>
      </c>
      <c r="HG49">
        <v>25.1198</v>
      </c>
      <c r="HH49">
        <v>30.0004</v>
      </c>
      <c r="HI49">
        <v>24.946</v>
      </c>
      <c r="HJ49">
        <v>24.8637</v>
      </c>
      <c r="HK49">
        <v>34.4691</v>
      </c>
      <c r="HL49">
        <v>19.6311</v>
      </c>
      <c r="HM49">
        <v>100</v>
      </c>
      <c r="HN49">
        <v>20.8587</v>
      </c>
      <c r="HO49">
        <v>588.201</v>
      </c>
      <c r="HP49">
        <v>20.7101</v>
      </c>
      <c r="HQ49">
        <v>102.55</v>
      </c>
      <c r="HR49">
        <v>103.283</v>
      </c>
    </row>
    <row r="50" spans="1:226">
      <c r="A50">
        <v>34</v>
      </c>
      <c r="B50">
        <v>1657553352.1</v>
      </c>
      <c r="C50">
        <v>257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1657553344.6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590.667993479654</v>
      </c>
      <c r="AK50">
        <v>566.422472727273</v>
      </c>
      <c r="AL50">
        <v>3.27745367965368</v>
      </c>
      <c r="AM50">
        <v>63.98</v>
      </c>
      <c r="AN50">
        <f>(AP50 - AO50 + BO50*1E3/(8.314*(BQ50+273.15)) * AR50/BN50 * AQ50) * BN50/(100*BB50) * 1000/(1000 - AP50)</f>
        <v>0</v>
      </c>
      <c r="AO50">
        <v>20.7945347283318</v>
      </c>
      <c r="AP50">
        <v>23.2445466666667</v>
      </c>
      <c r="AQ50">
        <v>0.000590438481366608</v>
      </c>
      <c r="AR50">
        <v>77.480207008177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4</v>
      </c>
      <c r="BC50">
        <v>0.5</v>
      </c>
      <c r="BD50" t="s">
        <v>355</v>
      </c>
      <c r="BE50">
        <v>2</v>
      </c>
      <c r="BF50" t="b">
        <v>1</v>
      </c>
      <c r="BG50">
        <v>1657553344.6</v>
      </c>
      <c r="BH50">
        <v>530.432888888889</v>
      </c>
      <c r="BI50">
        <v>562.180888888889</v>
      </c>
      <c r="BJ50">
        <v>23.2364888888889</v>
      </c>
      <c r="BK50">
        <v>20.7914962962963</v>
      </c>
      <c r="BL50">
        <v>519.990333333333</v>
      </c>
      <c r="BM50">
        <v>22.8713407407407</v>
      </c>
      <c r="BN50">
        <v>500.014296296296</v>
      </c>
      <c r="BO50">
        <v>67.9642222222222</v>
      </c>
      <c r="BP50">
        <v>0.0368214333333333</v>
      </c>
      <c r="BQ50">
        <v>24.8197333333333</v>
      </c>
      <c r="BR50">
        <v>24.9706666666667</v>
      </c>
      <c r="BS50">
        <v>999.9</v>
      </c>
      <c r="BT50">
        <v>0</v>
      </c>
      <c r="BU50">
        <v>0</v>
      </c>
      <c r="BV50">
        <v>10011.2962962963</v>
      </c>
      <c r="BW50">
        <v>0</v>
      </c>
      <c r="BX50">
        <v>1773.42444444444</v>
      </c>
      <c r="BY50">
        <v>-31.7478259259259</v>
      </c>
      <c r="BZ50">
        <v>543.051703703704</v>
      </c>
      <c r="CA50">
        <v>574.11762962963</v>
      </c>
      <c r="CB50">
        <v>2.44500592592593</v>
      </c>
      <c r="CC50">
        <v>562.180888888889</v>
      </c>
      <c r="CD50">
        <v>20.7914962962963</v>
      </c>
      <c r="CE50">
        <v>1.57925074074074</v>
      </c>
      <c r="CF50">
        <v>1.41307888888889</v>
      </c>
      <c r="CG50">
        <v>13.7578185185185</v>
      </c>
      <c r="CH50">
        <v>12.0587074074074</v>
      </c>
      <c r="CI50">
        <v>1999.96444444444</v>
      </c>
      <c r="CJ50">
        <v>0.980005555555555</v>
      </c>
      <c r="CK50">
        <v>0.0199941074074074</v>
      </c>
      <c r="CL50">
        <v>0</v>
      </c>
      <c r="CM50">
        <v>2.27331111111111</v>
      </c>
      <c r="CN50">
        <v>0</v>
      </c>
      <c r="CO50">
        <v>9205.16444444444</v>
      </c>
      <c r="CP50">
        <v>17299.8740740741</v>
      </c>
      <c r="CQ50">
        <v>38.4324074074074</v>
      </c>
      <c r="CR50">
        <v>39.187</v>
      </c>
      <c r="CS50">
        <v>38.25</v>
      </c>
      <c r="CT50">
        <v>37.687</v>
      </c>
      <c r="CU50">
        <v>37.75</v>
      </c>
      <c r="CV50">
        <v>1959.97444444444</v>
      </c>
      <c r="CW50">
        <v>39.99</v>
      </c>
      <c r="CX50">
        <v>0</v>
      </c>
      <c r="CY50">
        <v>1657553324.1</v>
      </c>
      <c r="CZ50">
        <v>0</v>
      </c>
      <c r="DA50">
        <v>1657551629</v>
      </c>
      <c r="DB50" t="s">
        <v>356</v>
      </c>
      <c r="DC50">
        <v>1657551626.5</v>
      </c>
      <c r="DD50">
        <v>1657551629</v>
      </c>
      <c r="DE50">
        <v>1</v>
      </c>
      <c r="DF50">
        <v>0.403</v>
      </c>
      <c r="DG50">
        <v>0.009</v>
      </c>
      <c r="DH50">
        <v>9.41</v>
      </c>
      <c r="DI50">
        <v>0.087</v>
      </c>
      <c r="DJ50">
        <v>417</v>
      </c>
      <c r="DK50">
        <v>17</v>
      </c>
      <c r="DL50">
        <v>1.61</v>
      </c>
      <c r="DM50">
        <v>0.59</v>
      </c>
      <c r="DN50">
        <v>-31.5056609756098</v>
      </c>
      <c r="DO50">
        <v>-5.50127247386754</v>
      </c>
      <c r="DP50">
        <v>0.740652996291867</v>
      </c>
      <c r="DQ50">
        <v>0</v>
      </c>
      <c r="DR50">
        <v>2.44139</v>
      </c>
      <c r="DS50">
        <v>0.0678317770034864</v>
      </c>
      <c r="DT50">
        <v>0.00789986538940585</v>
      </c>
      <c r="DU50">
        <v>1</v>
      </c>
      <c r="DV50">
        <v>1</v>
      </c>
      <c r="DW50">
        <v>2</v>
      </c>
      <c r="DX50" t="s">
        <v>357</v>
      </c>
      <c r="DY50">
        <v>2.975</v>
      </c>
      <c r="DZ50">
        <v>2.69006</v>
      </c>
      <c r="EA50">
        <v>0.0845671</v>
      </c>
      <c r="EB50">
        <v>0.0894351</v>
      </c>
      <c r="EC50">
        <v>0.0772697</v>
      </c>
      <c r="ED50">
        <v>0.0720163</v>
      </c>
      <c r="EE50">
        <v>35748.3</v>
      </c>
      <c r="EF50">
        <v>38850.4</v>
      </c>
      <c r="EG50">
        <v>35381.9</v>
      </c>
      <c r="EH50">
        <v>38688.2</v>
      </c>
      <c r="EI50">
        <v>46272.2</v>
      </c>
      <c r="EJ50">
        <v>51847.1</v>
      </c>
      <c r="EK50">
        <v>55264.8</v>
      </c>
      <c r="EL50">
        <v>62043.7</v>
      </c>
      <c r="EM50">
        <v>2.0026</v>
      </c>
      <c r="EN50">
        <v>2.2022</v>
      </c>
      <c r="EO50">
        <v>0.0985861</v>
      </c>
      <c r="EP50">
        <v>0</v>
      </c>
      <c r="EQ50">
        <v>23.347</v>
      </c>
      <c r="ER50">
        <v>999.9</v>
      </c>
      <c r="ES50">
        <v>60.878</v>
      </c>
      <c r="ET50">
        <v>22.789</v>
      </c>
      <c r="EU50">
        <v>24.934</v>
      </c>
      <c r="EV50">
        <v>52.4892</v>
      </c>
      <c r="EW50">
        <v>36.6827</v>
      </c>
      <c r="EX50">
        <v>2</v>
      </c>
      <c r="EY50">
        <v>-0.162358</v>
      </c>
      <c r="EZ50">
        <v>0.986754</v>
      </c>
      <c r="FA50">
        <v>20.1469</v>
      </c>
      <c r="FB50">
        <v>5.20052</v>
      </c>
      <c r="FC50">
        <v>12.0064</v>
      </c>
      <c r="FD50">
        <v>4.976</v>
      </c>
      <c r="FE50">
        <v>3.293</v>
      </c>
      <c r="FF50">
        <v>9999</v>
      </c>
      <c r="FG50">
        <v>9999</v>
      </c>
      <c r="FH50">
        <v>587.3</v>
      </c>
      <c r="FI50">
        <v>9999</v>
      </c>
      <c r="FJ50">
        <v>1.86279</v>
      </c>
      <c r="FK50">
        <v>1.86783</v>
      </c>
      <c r="FL50">
        <v>1.86765</v>
      </c>
      <c r="FM50">
        <v>1.86874</v>
      </c>
      <c r="FN50">
        <v>1.86963</v>
      </c>
      <c r="FO50">
        <v>1.86569</v>
      </c>
      <c r="FP50">
        <v>1.86676</v>
      </c>
      <c r="FQ50">
        <v>1.86813</v>
      </c>
      <c r="FR50">
        <v>5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10.666</v>
      </c>
      <c r="GF50">
        <v>0.3655</v>
      </c>
      <c r="GG50">
        <v>5.50701486060513</v>
      </c>
      <c r="GH50">
        <v>0.00975774962471433</v>
      </c>
      <c r="GI50">
        <v>-4.86167925919439e-07</v>
      </c>
      <c r="GJ50">
        <v>-4.7315034107036e-11</v>
      </c>
      <c r="GK50">
        <v>-0.047501356017568</v>
      </c>
      <c r="GL50">
        <v>-0.027595818264672</v>
      </c>
      <c r="GM50">
        <v>0.00242754527864867</v>
      </c>
      <c r="GN50">
        <v>-1.88918235972953e-05</v>
      </c>
      <c r="GO50">
        <v>-2</v>
      </c>
      <c r="GP50">
        <v>2105</v>
      </c>
      <c r="GQ50">
        <v>1</v>
      </c>
      <c r="GR50">
        <v>22</v>
      </c>
      <c r="GS50">
        <v>28.8</v>
      </c>
      <c r="GT50">
        <v>28.7</v>
      </c>
      <c r="GU50">
        <v>1.75903</v>
      </c>
      <c r="GV50">
        <v>2.58545</v>
      </c>
      <c r="GW50">
        <v>2.24854</v>
      </c>
      <c r="GX50">
        <v>2.82104</v>
      </c>
      <c r="GY50">
        <v>1.99585</v>
      </c>
      <c r="GZ50">
        <v>2.34741</v>
      </c>
      <c r="HA50">
        <v>29.623</v>
      </c>
      <c r="HB50">
        <v>15.8745</v>
      </c>
      <c r="HC50">
        <v>18</v>
      </c>
      <c r="HD50">
        <v>496.453</v>
      </c>
      <c r="HE50">
        <v>633.77</v>
      </c>
      <c r="HF50">
        <v>20.8669</v>
      </c>
      <c r="HG50">
        <v>25.127</v>
      </c>
      <c r="HH50">
        <v>30.0004</v>
      </c>
      <c r="HI50">
        <v>24.9535</v>
      </c>
      <c r="HJ50">
        <v>24.8719</v>
      </c>
      <c r="HK50">
        <v>35.2816</v>
      </c>
      <c r="HL50">
        <v>19.9072</v>
      </c>
      <c r="HM50">
        <v>100</v>
      </c>
      <c r="HN50">
        <v>20.8784</v>
      </c>
      <c r="HO50">
        <v>608.305</v>
      </c>
      <c r="HP50">
        <v>20.6924</v>
      </c>
      <c r="HQ50">
        <v>102.549</v>
      </c>
      <c r="HR50">
        <v>103.28</v>
      </c>
    </row>
    <row r="51" spans="1:226">
      <c r="A51">
        <v>35</v>
      </c>
      <c r="B51">
        <v>1657553357.1</v>
      </c>
      <c r="C51">
        <v>262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1657553349.31429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608.677563456277</v>
      </c>
      <c r="AK51">
        <v>583.425521212121</v>
      </c>
      <c r="AL51">
        <v>3.44119359307355</v>
      </c>
      <c r="AM51">
        <v>63.98</v>
      </c>
      <c r="AN51">
        <f>(AP51 - AO51 + BO51*1E3/(8.314*(BQ51+273.15)) * AR51/BN51 * AQ51) * BN51/(100*BB51) * 1000/(1000 - AP51)</f>
        <v>0</v>
      </c>
      <c r="AO51">
        <v>20.7677381304</v>
      </c>
      <c r="AP51">
        <v>23.2396551515152</v>
      </c>
      <c r="AQ51">
        <v>6.77834375753835e-05</v>
      </c>
      <c r="AR51">
        <v>77.480207008177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4</v>
      </c>
      <c r="BC51">
        <v>0.5</v>
      </c>
      <c r="BD51" t="s">
        <v>355</v>
      </c>
      <c r="BE51">
        <v>2</v>
      </c>
      <c r="BF51" t="b">
        <v>1</v>
      </c>
      <c r="BG51">
        <v>1657553349.31429</v>
      </c>
      <c r="BH51">
        <v>545.829428571429</v>
      </c>
      <c r="BI51">
        <v>578.255035714286</v>
      </c>
      <c r="BJ51">
        <v>23.2426357142857</v>
      </c>
      <c r="BK51">
        <v>20.78375</v>
      </c>
      <c r="BL51">
        <v>535.246321428571</v>
      </c>
      <c r="BM51">
        <v>22.8771678571429</v>
      </c>
      <c r="BN51">
        <v>499.99275</v>
      </c>
      <c r="BO51">
        <v>67.9642535714286</v>
      </c>
      <c r="BP51">
        <v>0.0368639214285714</v>
      </c>
      <c r="BQ51">
        <v>24.8272857142857</v>
      </c>
      <c r="BR51">
        <v>24.9707464285714</v>
      </c>
      <c r="BS51">
        <v>999.9</v>
      </c>
      <c r="BT51">
        <v>0</v>
      </c>
      <c r="BU51">
        <v>0</v>
      </c>
      <c r="BV51">
        <v>10003.75</v>
      </c>
      <c r="BW51">
        <v>0</v>
      </c>
      <c r="BX51">
        <v>1771.165</v>
      </c>
      <c r="BY51">
        <v>-32.4255642857143</v>
      </c>
      <c r="BZ51">
        <v>558.817892857143</v>
      </c>
      <c r="CA51">
        <v>590.528321428572</v>
      </c>
      <c r="CB51">
        <v>2.45889714285714</v>
      </c>
      <c r="CC51">
        <v>578.255035714286</v>
      </c>
      <c r="CD51">
        <v>20.78375</v>
      </c>
      <c r="CE51">
        <v>1.57966892857143</v>
      </c>
      <c r="CF51">
        <v>1.41255321428571</v>
      </c>
      <c r="CG51">
        <v>13.7618857142857</v>
      </c>
      <c r="CH51">
        <v>12.0530535714286</v>
      </c>
      <c r="CI51">
        <v>1999.99785714286</v>
      </c>
      <c r="CJ51">
        <v>0.980005535714286</v>
      </c>
      <c r="CK51">
        <v>0.0199941285714286</v>
      </c>
      <c r="CL51">
        <v>0</v>
      </c>
      <c r="CM51">
        <v>2.23321785714286</v>
      </c>
      <c r="CN51">
        <v>0</v>
      </c>
      <c r="CO51">
        <v>9207.97357142857</v>
      </c>
      <c r="CP51">
        <v>17300.1642857143</v>
      </c>
      <c r="CQ51">
        <v>38.4126428571429</v>
      </c>
      <c r="CR51">
        <v>39.187</v>
      </c>
      <c r="CS51">
        <v>38.25</v>
      </c>
      <c r="CT51">
        <v>37.687</v>
      </c>
      <c r="CU51">
        <v>37.75</v>
      </c>
      <c r="CV51">
        <v>1960.00785714286</v>
      </c>
      <c r="CW51">
        <v>39.99</v>
      </c>
      <c r="CX51">
        <v>0</v>
      </c>
      <c r="CY51">
        <v>1657553328.9</v>
      </c>
      <c r="CZ51">
        <v>0</v>
      </c>
      <c r="DA51">
        <v>1657551629</v>
      </c>
      <c r="DB51" t="s">
        <v>356</v>
      </c>
      <c r="DC51">
        <v>1657551626.5</v>
      </c>
      <c r="DD51">
        <v>1657551629</v>
      </c>
      <c r="DE51">
        <v>1</v>
      </c>
      <c r="DF51">
        <v>0.403</v>
      </c>
      <c r="DG51">
        <v>0.009</v>
      </c>
      <c r="DH51">
        <v>9.41</v>
      </c>
      <c r="DI51">
        <v>0.087</v>
      </c>
      <c r="DJ51">
        <v>417</v>
      </c>
      <c r="DK51">
        <v>17</v>
      </c>
      <c r="DL51">
        <v>1.61</v>
      </c>
      <c r="DM51">
        <v>0.59</v>
      </c>
      <c r="DN51">
        <v>-31.9584219512195</v>
      </c>
      <c r="DO51">
        <v>-6.18527874564459</v>
      </c>
      <c r="DP51">
        <v>0.804863335017026</v>
      </c>
      <c r="DQ51">
        <v>0</v>
      </c>
      <c r="DR51">
        <v>2.44998195121951</v>
      </c>
      <c r="DS51">
        <v>0.143313240418122</v>
      </c>
      <c r="DT51">
        <v>0.0159768657782176</v>
      </c>
      <c r="DU51">
        <v>0</v>
      </c>
      <c r="DV51">
        <v>0</v>
      </c>
      <c r="DW51">
        <v>2</v>
      </c>
      <c r="DX51" t="s">
        <v>389</v>
      </c>
      <c r="DY51">
        <v>2.97513</v>
      </c>
      <c r="DZ51">
        <v>2.6908</v>
      </c>
      <c r="EA51">
        <v>0.0864095</v>
      </c>
      <c r="EB51">
        <v>0.091269</v>
      </c>
      <c r="EC51">
        <v>0.0772537</v>
      </c>
      <c r="ED51">
        <v>0.0719722</v>
      </c>
      <c r="EE51">
        <v>35675.8</v>
      </c>
      <c r="EF51">
        <v>38772.2</v>
      </c>
      <c r="EG51">
        <v>35381.4</v>
      </c>
      <c r="EH51">
        <v>38688.2</v>
      </c>
      <c r="EI51">
        <v>46273</v>
      </c>
      <c r="EJ51">
        <v>51849.8</v>
      </c>
      <c r="EK51">
        <v>55264.7</v>
      </c>
      <c r="EL51">
        <v>62043.8</v>
      </c>
      <c r="EM51">
        <v>2.0026</v>
      </c>
      <c r="EN51">
        <v>2.202</v>
      </c>
      <c r="EO51">
        <v>0.0983179</v>
      </c>
      <c r="EP51">
        <v>0</v>
      </c>
      <c r="EQ51">
        <v>23.3451</v>
      </c>
      <c r="ER51">
        <v>999.9</v>
      </c>
      <c r="ES51">
        <v>60.853</v>
      </c>
      <c r="ET51">
        <v>22.789</v>
      </c>
      <c r="EU51">
        <v>24.9274</v>
      </c>
      <c r="EV51">
        <v>52.6492</v>
      </c>
      <c r="EW51">
        <v>36.7388</v>
      </c>
      <c r="EX51">
        <v>2</v>
      </c>
      <c r="EY51">
        <v>-0.161545</v>
      </c>
      <c r="EZ51">
        <v>0.983682</v>
      </c>
      <c r="FA51">
        <v>20.147</v>
      </c>
      <c r="FB51">
        <v>5.20172</v>
      </c>
      <c r="FC51">
        <v>12.0099</v>
      </c>
      <c r="FD51">
        <v>4.976</v>
      </c>
      <c r="FE51">
        <v>3.293</v>
      </c>
      <c r="FF51">
        <v>9999</v>
      </c>
      <c r="FG51">
        <v>9999</v>
      </c>
      <c r="FH51">
        <v>587.3</v>
      </c>
      <c r="FI51">
        <v>9999</v>
      </c>
      <c r="FJ51">
        <v>1.86279</v>
      </c>
      <c r="FK51">
        <v>1.86783</v>
      </c>
      <c r="FL51">
        <v>1.86768</v>
      </c>
      <c r="FM51">
        <v>1.86874</v>
      </c>
      <c r="FN51">
        <v>1.8696</v>
      </c>
      <c r="FO51">
        <v>1.86569</v>
      </c>
      <c r="FP51">
        <v>1.86676</v>
      </c>
      <c r="FQ51">
        <v>1.86813</v>
      </c>
      <c r="FR51">
        <v>5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10.817</v>
      </c>
      <c r="GF51">
        <v>0.3653</v>
      </c>
      <c r="GG51">
        <v>5.50701486060513</v>
      </c>
      <c r="GH51">
        <v>0.00975774962471433</v>
      </c>
      <c r="GI51">
        <v>-4.86167925919439e-07</v>
      </c>
      <c r="GJ51">
        <v>-4.7315034107036e-11</v>
      </c>
      <c r="GK51">
        <v>-0.047501356017568</v>
      </c>
      <c r="GL51">
        <v>-0.027595818264672</v>
      </c>
      <c r="GM51">
        <v>0.00242754527864867</v>
      </c>
      <c r="GN51">
        <v>-1.88918235972953e-05</v>
      </c>
      <c r="GO51">
        <v>-2</v>
      </c>
      <c r="GP51">
        <v>2105</v>
      </c>
      <c r="GQ51">
        <v>1</v>
      </c>
      <c r="GR51">
        <v>22</v>
      </c>
      <c r="GS51">
        <v>28.8</v>
      </c>
      <c r="GT51">
        <v>28.8</v>
      </c>
      <c r="GU51">
        <v>1.7981</v>
      </c>
      <c r="GV51">
        <v>2.58789</v>
      </c>
      <c r="GW51">
        <v>2.24854</v>
      </c>
      <c r="GX51">
        <v>2.82104</v>
      </c>
      <c r="GY51">
        <v>1.99585</v>
      </c>
      <c r="GZ51">
        <v>2.36206</v>
      </c>
      <c r="HA51">
        <v>29.6443</v>
      </c>
      <c r="HB51">
        <v>15.8657</v>
      </c>
      <c r="HC51">
        <v>18</v>
      </c>
      <c r="HD51">
        <v>496.516</v>
      </c>
      <c r="HE51">
        <v>633.688</v>
      </c>
      <c r="HF51">
        <v>20.8867</v>
      </c>
      <c r="HG51">
        <v>25.1355</v>
      </c>
      <c r="HH51">
        <v>30.0007</v>
      </c>
      <c r="HI51">
        <v>24.9606</v>
      </c>
      <c r="HJ51">
        <v>24.8782</v>
      </c>
      <c r="HK51">
        <v>36.0507</v>
      </c>
      <c r="HL51">
        <v>19.9072</v>
      </c>
      <c r="HM51">
        <v>100</v>
      </c>
      <c r="HN51">
        <v>20.8993</v>
      </c>
      <c r="HO51">
        <v>621.716</v>
      </c>
      <c r="HP51">
        <v>20.6843</v>
      </c>
      <c r="HQ51">
        <v>102.548</v>
      </c>
      <c r="HR51">
        <v>103.28</v>
      </c>
    </row>
    <row r="52" spans="1:226">
      <c r="A52">
        <v>36</v>
      </c>
      <c r="B52">
        <v>1657553362.1</v>
      </c>
      <c r="C52">
        <v>267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1657553354.6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625.375765806494</v>
      </c>
      <c r="AK52">
        <v>600.289709090909</v>
      </c>
      <c r="AL52">
        <v>3.30575099567099</v>
      </c>
      <c r="AM52">
        <v>63.98</v>
      </c>
      <c r="AN52">
        <f>(AP52 - AO52 + BO52*1E3/(8.314*(BQ52+273.15)) * AR52/BN52 * AQ52) * BN52/(100*BB52) * 1000/(1000 - AP52)</f>
        <v>0</v>
      </c>
      <c r="AO52">
        <v>20.7597177777637</v>
      </c>
      <c r="AP52">
        <v>23.2346993939394</v>
      </c>
      <c r="AQ52">
        <v>-0.00036962352299749</v>
      </c>
      <c r="AR52">
        <v>77.480207008177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4</v>
      </c>
      <c r="BC52">
        <v>0.5</v>
      </c>
      <c r="BD52" t="s">
        <v>355</v>
      </c>
      <c r="BE52">
        <v>2</v>
      </c>
      <c r="BF52" t="b">
        <v>1</v>
      </c>
      <c r="BG52">
        <v>1657553354.6</v>
      </c>
      <c r="BH52">
        <v>563.299777777778</v>
      </c>
      <c r="BI52">
        <v>596.034074074074</v>
      </c>
      <c r="BJ52">
        <v>23.2417518518519</v>
      </c>
      <c r="BK52">
        <v>20.7726148148148</v>
      </c>
      <c r="BL52">
        <v>552.557592592593</v>
      </c>
      <c r="BM52">
        <v>22.8763185185185</v>
      </c>
      <c r="BN52">
        <v>499.992296296296</v>
      </c>
      <c r="BO52">
        <v>67.9644962962963</v>
      </c>
      <c r="BP52">
        <v>0.0367509148148148</v>
      </c>
      <c r="BQ52">
        <v>24.8330925925926</v>
      </c>
      <c r="BR52">
        <v>24.9678555555556</v>
      </c>
      <c r="BS52">
        <v>999.9</v>
      </c>
      <c r="BT52">
        <v>0</v>
      </c>
      <c r="BU52">
        <v>0</v>
      </c>
      <c r="BV52">
        <v>10006.2962962963</v>
      </c>
      <c r="BW52">
        <v>0</v>
      </c>
      <c r="BX52">
        <v>1768.75259259259</v>
      </c>
      <c r="BY52">
        <v>-32.7343296296296</v>
      </c>
      <c r="BZ52">
        <v>576.70337037037</v>
      </c>
      <c r="CA52">
        <v>608.677703703704</v>
      </c>
      <c r="CB52">
        <v>2.4691437037037</v>
      </c>
      <c r="CC52">
        <v>596.034074074074</v>
      </c>
      <c r="CD52">
        <v>20.7726148148148</v>
      </c>
      <c r="CE52">
        <v>1.57961407407407</v>
      </c>
      <c r="CF52">
        <v>1.41180111111111</v>
      </c>
      <c r="CG52">
        <v>13.7613592592593</v>
      </c>
      <c r="CH52">
        <v>12.0449740740741</v>
      </c>
      <c r="CI52">
        <v>2000.03444444444</v>
      </c>
      <c r="CJ52">
        <v>0.980005666666667</v>
      </c>
      <c r="CK52">
        <v>0.0199939888888889</v>
      </c>
      <c r="CL52">
        <v>0</v>
      </c>
      <c r="CM52">
        <v>2.23773703703704</v>
      </c>
      <c r="CN52">
        <v>0</v>
      </c>
      <c r="CO52">
        <v>9212.54185185185</v>
      </c>
      <c r="CP52">
        <v>17300.4814814815</v>
      </c>
      <c r="CQ52">
        <v>38.3956666666667</v>
      </c>
      <c r="CR52">
        <v>39.187</v>
      </c>
      <c r="CS52">
        <v>38.25</v>
      </c>
      <c r="CT52">
        <v>37.687</v>
      </c>
      <c r="CU52">
        <v>37.75</v>
      </c>
      <c r="CV52">
        <v>1960.04444444444</v>
      </c>
      <c r="CW52">
        <v>39.99</v>
      </c>
      <c r="CX52">
        <v>0</v>
      </c>
      <c r="CY52">
        <v>1657553333.7</v>
      </c>
      <c r="CZ52">
        <v>0</v>
      </c>
      <c r="DA52">
        <v>1657551629</v>
      </c>
      <c r="DB52" t="s">
        <v>356</v>
      </c>
      <c r="DC52">
        <v>1657551626.5</v>
      </c>
      <c r="DD52">
        <v>1657551629</v>
      </c>
      <c r="DE52">
        <v>1</v>
      </c>
      <c r="DF52">
        <v>0.403</v>
      </c>
      <c r="DG52">
        <v>0.009</v>
      </c>
      <c r="DH52">
        <v>9.41</v>
      </c>
      <c r="DI52">
        <v>0.087</v>
      </c>
      <c r="DJ52">
        <v>417</v>
      </c>
      <c r="DK52">
        <v>17</v>
      </c>
      <c r="DL52">
        <v>1.61</v>
      </c>
      <c r="DM52">
        <v>0.59</v>
      </c>
      <c r="DN52">
        <v>-32.4644512195122</v>
      </c>
      <c r="DO52">
        <v>-5.25985714285722</v>
      </c>
      <c r="DP52">
        <v>0.739270902893091</v>
      </c>
      <c r="DQ52">
        <v>0</v>
      </c>
      <c r="DR52">
        <v>2.46082390243902</v>
      </c>
      <c r="DS52">
        <v>0.142732473867601</v>
      </c>
      <c r="DT52">
        <v>0.0161241545632856</v>
      </c>
      <c r="DU52">
        <v>0</v>
      </c>
      <c r="DV52">
        <v>0</v>
      </c>
      <c r="DW52">
        <v>2</v>
      </c>
      <c r="DX52" t="s">
        <v>389</v>
      </c>
      <c r="DY52">
        <v>2.97503</v>
      </c>
      <c r="DZ52">
        <v>2.69004</v>
      </c>
      <c r="EA52">
        <v>0.0882187</v>
      </c>
      <c r="EB52">
        <v>0.0930275</v>
      </c>
      <c r="EC52">
        <v>0.0772336</v>
      </c>
      <c r="ED52">
        <v>0.0719736</v>
      </c>
      <c r="EE52">
        <v>35605.2</v>
      </c>
      <c r="EF52">
        <v>38695.9</v>
      </c>
      <c r="EG52">
        <v>35381.4</v>
      </c>
      <c r="EH52">
        <v>38687</v>
      </c>
      <c r="EI52">
        <v>46273.3</v>
      </c>
      <c r="EJ52">
        <v>51847.9</v>
      </c>
      <c r="EK52">
        <v>55263.8</v>
      </c>
      <c r="EL52">
        <v>62041.6</v>
      </c>
      <c r="EM52">
        <v>2.0016</v>
      </c>
      <c r="EN52">
        <v>2.2014</v>
      </c>
      <c r="EO52">
        <v>0.0984669</v>
      </c>
      <c r="EP52">
        <v>0</v>
      </c>
      <c r="EQ52">
        <v>23.3431</v>
      </c>
      <c r="ER52">
        <v>999.9</v>
      </c>
      <c r="ES52">
        <v>60.853</v>
      </c>
      <c r="ET52">
        <v>22.799</v>
      </c>
      <c r="EU52">
        <v>24.9407</v>
      </c>
      <c r="EV52">
        <v>52.2092</v>
      </c>
      <c r="EW52">
        <v>36.6587</v>
      </c>
      <c r="EX52">
        <v>2</v>
      </c>
      <c r="EY52">
        <v>-0.161179</v>
      </c>
      <c r="EZ52">
        <v>0.970174</v>
      </c>
      <c r="FA52">
        <v>20.1461</v>
      </c>
      <c r="FB52">
        <v>5.19692</v>
      </c>
      <c r="FC52">
        <v>12.0076</v>
      </c>
      <c r="FD52">
        <v>4.9756</v>
      </c>
      <c r="FE52">
        <v>3.2928</v>
      </c>
      <c r="FF52">
        <v>9999</v>
      </c>
      <c r="FG52">
        <v>9999</v>
      </c>
      <c r="FH52">
        <v>587.3</v>
      </c>
      <c r="FI52">
        <v>9999</v>
      </c>
      <c r="FJ52">
        <v>1.86279</v>
      </c>
      <c r="FK52">
        <v>1.86783</v>
      </c>
      <c r="FL52">
        <v>1.86765</v>
      </c>
      <c r="FM52">
        <v>1.86874</v>
      </c>
      <c r="FN52">
        <v>1.86957</v>
      </c>
      <c r="FO52">
        <v>1.86566</v>
      </c>
      <c r="FP52">
        <v>1.86676</v>
      </c>
      <c r="FQ52">
        <v>1.86813</v>
      </c>
      <c r="FR52">
        <v>5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10.967</v>
      </c>
      <c r="GF52">
        <v>0.3648</v>
      </c>
      <c r="GG52">
        <v>5.50701486060513</v>
      </c>
      <c r="GH52">
        <v>0.00975774962471433</v>
      </c>
      <c r="GI52">
        <v>-4.86167925919439e-07</v>
      </c>
      <c r="GJ52">
        <v>-4.7315034107036e-11</v>
      </c>
      <c r="GK52">
        <v>-0.047501356017568</v>
      </c>
      <c r="GL52">
        <v>-0.027595818264672</v>
      </c>
      <c r="GM52">
        <v>0.00242754527864867</v>
      </c>
      <c r="GN52">
        <v>-1.88918235972953e-05</v>
      </c>
      <c r="GO52">
        <v>-2</v>
      </c>
      <c r="GP52">
        <v>2105</v>
      </c>
      <c r="GQ52">
        <v>1</v>
      </c>
      <c r="GR52">
        <v>22</v>
      </c>
      <c r="GS52">
        <v>28.9</v>
      </c>
      <c r="GT52">
        <v>28.9</v>
      </c>
      <c r="GU52">
        <v>1.8335</v>
      </c>
      <c r="GV52">
        <v>2.58301</v>
      </c>
      <c r="GW52">
        <v>2.24854</v>
      </c>
      <c r="GX52">
        <v>2.81982</v>
      </c>
      <c r="GY52">
        <v>1.99585</v>
      </c>
      <c r="GZ52">
        <v>2.34863</v>
      </c>
      <c r="HA52">
        <v>29.6443</v>
      </c>
      <c r="HB52">
        <v>15.8745</v>
      </c>
      <c r="HC52">
        <v>18</v>
      </c>
      <c r="HD52">
        <v>495.945</v>
      </c>
      <c r="HE52">
        <v>633.313</v>
      </c>
      <c r="HF52">
        <v>20.9069</v>
      </c>
      <c r="HG52">
        <v>25.1431</v>
      </c>
      <c r="HH52">
        <v>30.0004</v>
      </c>
      <c r="HI52">
        <v>24.969</v>
      </c>
      <c r="HJ52">
        <v>24.8865</v>
      </c>
      <c r="HK52">
        <v>36.8231</v>
      </c>
      <c r="HL52">
        <v>19.9072</v>
      </c>
      <c r="HM52">
        <v>100</v>
      </c>
      <c r="HN52">
        <v>20.9272</v>
      </c>
      <c r="HO52">
        <v>642.422</v>
      </c>
      <c r="HP52">
        <v>20.6771</v>
      </c>
      <c r="HQ52">
        <v>102.547</v>
      </c>
      <c r="HR52">
        <v>103.276</v>
      </c>
    </row>
    <row r="53" spans="1:226">
      <c r="A53">
        <v>37</v>
      </c>
      <c r="B53">
        <v>1657553367.1</v>
      </c>
      <c r="C53">
        <v>272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1657553359.31429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642.675707045022</v>
      </c>
      <c r="AK53">
        <v>616.957424242424</v>
      </c>
      <c r="AL53">
        <v>3.30828329004319</v>
      </c>
      <c r="AM53">
        <v>63.98</v>
      </c>
      <c r="AN53">
        <f>(AP53 - AO53 + BO53*1E3/(8.314*(BQ53+273.15)) * AR53/BN53 * AQ53) * BN53/(100*BB53) * 1000/(1000 - AP53)</f>
        <v>0</v>
      </c>
      <c r="AO53">
        <v>20.7582884547741</v>
      </c>
      <c r="AP53">
        <v>23.2262351515152</v>
      </c>
      <c r="AQ53">
        <v>0.00014298172019174</v>
      </c>
      <c r="AR53">
        <v>77.480207008177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4</v>
      </c>
      <c r="BC53">
        <v>0.5</v>
      </c>
      <c r="BD53" t="s">
        <v>355</v>
      </c>
      <c r="BE53">
        <v>2</v>
      </c>
      <c r="BF53" t="b">
        <v>1</v>
      </c>
      <c r="BG53">
        <v>1657553359.31429</v>
      </c>
      <c r="BH53">
        <v>578.780214285714</v>
      </c>
      <c r="BI53">
        <v>611.933857142857</v>
      </c>
      <c r="BJ53">
        <v>23.2376178571429</v>
      </c>
      <c r="BK53">
        <v>20.7536964285714</v>
      </c>
      <c r="BL53">
        <v>567.897392857143</v>
      </c>
      <c r="BM53">
        <v>22.8723964285714</v>
      </c>
      <c r="BN53">
        <v>499.996</v>
      </c>
      <c r="BO53">
        <v>67.9644964285714</v>
      </c>
      <c r="BP53">
        <v>0.0367551571428571</v>
      </c>
      <c r="BQ53">
        <v>24.8387392857143</v>
      </c>
      <c r="BR53">
        <v>24.9715607142857</v>
      </c>
      <c r="BS53">
        <v>999.9</v>
      </c>
      <c r="BT53">
        <v>0</v>
      </c>
      <c r="BU53">
        <v>0</v>
      </c>
      <c r="BV53">
        <v>10005</v>
      </c>
      <c r="BW53">
        <v>0</v>
      </c>
      <c r="BX53">
        <v>1766.25071428571</v>
      </c>
      <c r="BY53">
        <v>-33.1536714285714</v>
      </c>
      <c r="BZ53">
        <v>592.549535714286</v>
      </c>
      <c r="CA53">
        <v>624.902607142857</v>
      </c>
      <c r="CB53">
        <v>2.48392714285714</v>
      </c>
      <c r="CC53">
        <v>611.933857142857</v>
      </c>
      <c r="CD53">
        <v>20.7536964285714</v>
      </c>
      <c r="CE53">
        <v>1.57933321428571</v>
      </c>
      <c r="CF53">
        <v>1.41051464285714</v>
      </c>
      <c r="CG53">
        <v>13.7586178571429</v>
      </c>
      <c r="CH53">
        <v>12.0311357142857</v>
      </c>
      <c r="CI53">
        <v>2000.035</v>
      </c>
      <c r="CJ53">
        <v>0.980005428571428</v>
      </c>
      <c r="CK53">
        <v>0.0199942428571429</v>
      </c>
      <c r="CL53">
        <v>0</v>
      </c>
      <c r="CM53">
        <v>2.20525357142857</v>
      </c>
      <c r="CN53">
        <v>0</v>
      </c>
      <c r="CO53">
        <v>9219.33642857143</v>
      </c>
      <c r="CP53">
        <v>17300.4821428571</v>
      </c>
      <c r="CQ53">
        <v>38.3772142857143</v>
      </c>
      <c r="CR53">
        <v>39.1781428571429</v>
      </c>
      <c r="CS53">
        <v>38.25</v>
      </c>
      <c r="CT53">
        <v>37.6825714285714</v>
      </c>
      <c r="CU53">
        <v>37.73425</v>
      </c>
      <c r="CV53">
        <v>1960.045</v>
      </c>
      <c r="CW53">
        <v>39.99</v>
      </c>
      <c r="CX53">
        <v>0</v>
      </c>
      <c r="CY53">
        <v>1657553339.1</v>
      </c>
      <c r="CZ53">
        <v>0</v>
      </c>
      <c r="DA53">
        <v>1657551629</v>
      </c>
      <c r="DB53" t="s">
        <v>356</v>
      </c>
      <c r="DC53">
        <v>1657551626.5</v>
      </c>
      <c r="DD53">
        <v>1657551629</v>
      </c>
      <c r="DE53">
        <v>1</v>
      </c>
      <c r="DF53">
        <v>0.403</v>
      </c>
      <c r="DG53">
        <v>0.009</v>
      </c>
      <c r="DH53">
        <v>9.41</v>
      </c>
      <c r="DI53">
        <v>0.087</v>
      </c>
      <c r="DJ53">
        <v>417</v>
      </c>
      <c r="DK53">
        <v>17</v>
      </c>
      <c r="DL53">
        <v>1.61</v>
      </c>
      <c r="DM53">
        <v>0.59</v>
      </c>
      <c r="DN53">
        <v>-32.8281731707317</v>
      </c>
      <c r="DO53">
        <v>-3.93961045296176</v>
      </c>
      <c r="DP53">
        <v>0.624369679043961</v>
      </c>
      <c r="DQ53">
        <v>0</v>
      </c>
      <c r="DR53">
        <v>2.47036682926829</v>
      </c>
      <c r="DS53">
        <v>0.141154285714285</v>
      </c>
      <c r="DT53">
        <v>0.0182789436956676</v>
      </c>
      <c r="DU53">
        <v>0</v>
      </c>
      <c r="DV53">
        <v>0</v>
      </c>
      <c r="DW53">
        <v>2</v>
      </c>
      <c r="DX53" t="s">
        <v>389</v>
      </c>
      <c r="DY53">
        <v>2.97519</v>
      </c>
      <c r="DZ53">
        <v>2.69082</v>
      </c>
      <c r="EA53">
        <v>0.0899721</v>
      </c>
      <c r="EB53">
        <v>0.0947422</v>
      </c>
      <c r="EC53">
        <v>0.0772194</v>
      </c>
      <c r="ED53">
        <v>0.0718108</v>
      </c>
      <c r="EE53">
        <v>35536.2</v>
      </c>
      <c r="EF53">
        <v>38621.7</v>
      </c>
      <c r="EG53">
        <v>35380.8</v>
      </c>
      <c r="EH53">
        <v>38685.9</v>
      </c>
      <c r="EI53">
        <v>46273.9</v>
      </c>
      <c r="EJ53">
        <v>51855.8</v>
      </c>
      <c r="EK53">
        <v>55263.6</v>
      </c>
      <c r="EL53">
        <v>62040.2</v>
      </c>
      <c r="EM53">
        <v>2.0024</v>
      </c>
      <c r="EN53">
        <v>2.2012</v>
      </c>
      <c r="EO53">
        <v>0.100166</v>
      </c>
      <c r="EP53">
        <v>0</v>
      </c>
      <c r="EQ53">
        <v>23.3431</v>
      </c>
      <c r="ER53">
        <v>999.9</v>
      </c>
      <c r="ES53">
        <v>60.829</v>
      </c>
      <c r="ET53">
        <v>22.809</v>
      </c>
      <c r="EU53">
        <v>24.9481</v>
      </c>
      <c r="EV53">
        <v>52.4292</v>
      </c>
      <c r="EW53">
        <v>36.6587</v>
      </c>
      <c r="EX53">
        <v>2</v>
      </c>
      <c r="EY53">
        <v>-0.160203</v>
      </c>
      <c r="EZ53">
        <v>0.944227</v>
      </c>
      <c r="FA53">
        <v>20.1471</v>
      </c>
      <c r="FB53">
        <v>5.19812</v>
      </c>
      <c r="FC53">
        <v>12.0052</v>
      </c>
      <c r="FD53">
        <v>4.9756</v>
      </c>
      <c r="FE53">
        <v>3.293</v>
      </c>
      <c r="FF53">
        <v>9999</v>
      </c>
      <c r="FG53">
        <v>9999</v>
      </c>
      <c r="FH53">
        <v>587.3</v>
      </c>
      <c r="FI53">
        <v>9999</v>
      </c>
      <c r="FJ53">
        <v>1.86279</v>
      </c>
      <c r="FK53">
        <v>1.86783</v>
      </c>
      <c r="FL53">
        <v>1.86768</v>
      </c>
      <c r="FM53">
        <v>1.86871</v>
      </c>
      <c r="FN53">
        <v>1.86963</v>
      </c>
      <c r="FO53">
        <v>1.86569</v>
      </c>
      <c r="FP53">
        <v>1.86676</v>
      </c>
      <c r="FQ53">
        <v>1.86813</v>
      </c>
      <c r="FR53">
        <v>5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11.115</v>
      </c>
      <c r="GF53">
        <v>0.3646</v>
      </c>
      <c r="GG53">
        <v>5.50701486060513</v>
      </c>
      <c r="GH53">
        <v>0.00975774962471433</v>
      </c>
      <c r="GI53">
        <v>-4.86167925919439e-07</v>
      </c>
      <c r="GJ53">
        <v>-4.7315034107036e-11</v>
      </c>
      <c r="GK53">
        <v>-0.047501356017568</v>
      </c>
      <c r="GL53">
        <v>-0.027595818264672</v>
      </c>
      <c r="GM53">
        <v>0.00242754527864867</v>
      </c>
      <c r="GN53">
        <v>-1.88918235972953e-05</v>
      </c>
      <c r="GO53">
        <v>-2</v>
      </c>
      <c r="GP53">
        <v>2105</v>
      </c>
      <c r="GQ53">
        <v>1</v>
      </c>
      <c r="GR53">
        <v>22</v>
      </c>
      <c r="GS53">
        <v>29</v>
      </c>
      <c r="GT53">
        <v>29</v>
      </c>
      <c r="GU53">
        <v>1.87378</v>
      </c>
      <c r="GV53">
        <v>2.57935</v>
      </c>
      <c r="GW53">
        <v>2.24854</v>
      </c>
      <c r="GX53">
        <v>2.81982</v>
      </c>
      <c r="GY53">
        <v>1.99585</v>
      </c>
      <c r="GZ53">
        <v>2.38281</v>
      </c>
      <c r="HA53">
        <v>29.6443</v>
      </c>
      <c r="HB53">
        <v>15.8832</v>
      </c>
      <c r="HC53">
        <v>18</v>
      </c>
      <c r="HD53">
        <v>496.542</v>
      </c>
      <c r="HE53">
        <v>633.255</v>
      </c>
      <c r="HF53">
        <v>20.9346</v>
      </c>
      <c r="HG53">
        <v>25.1503</v>
      </c>
      <c r="HH53">
        <v>30.0008</v>
      </c>
      <c r="HI53">
        <v>24.9774</v>
      </c>
      <c r="HJ53">
        <v>24.8948</v>
      </c>
      <c r="HK53">
        <v>37.5768</v>
      </c>
      <c r="HL53">
        <v>20.1867</v>
      </c>
      <c r="HM53">
        <v>100</v>
      </c>
      <c r="HN53">
        <v>20.9385</v>
      </c>
      <c r="HO53">
        <v>655.854</v>
      </c>
      <c r="HP53">
        <v>20.671</v>
      </c>
      <c r="HQ53">
        <v>102.546</v>
      </c>
      <c r="HR53">
        <v>103.274</v>
      </c>
    </row>
    <row r="54" spans="1:226">
      <c r="A54">
        <v>38</v>
      </c>
      <c r="B54">
        <v>1657553372.1</v>
      </c>
      <c r="C54">
        <v>277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1657553364.6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659.337088948052</v>
      </c>
      <c r="AK54">
        <v>633.583648484849</v>
      </c>
      <c r="AL54">
        <v>3.28747515151512</v>
      </c>
      <c r="AM54">
        <v>63.98</v>
      </c>
      <c r="AN54">
        <f>(AP54 - AO54 + BO54*1E3/(8.314*(BQ54+273.15)) * AR54/BN54 * AQ54) * BN54/(100*BB54) * 1000/(1000 - AP54)</f>
        <v>0</v>
      </c>
      <c r="AO54">
        <v>20.6931962146282</v>
      </c>
      <c r="AP54">
        <v>23.1921757575758</v>
      </c>
      <c r="AQ54">
        <v>-0.00883790526479186</v>
      </c>
      <c r="AR54">
        <v>77.480207008177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4</v>
      </c>
      <c r="BC54">
        <v>0.5</v>
      </c>
      <c r="BD54" t="s">
        <v>355</v>
      </c>
      <c r="BE54">
        <v>2</v>
      </c>
      <c r="BF54" t="b">
        <v>1</v>
      </c>
      <c r="BG54">
        <v>1657553364.6</v>
      </c>
      <c r="BH54">
        <v>596.179</v>
      </c>
      <c r="BI54">
        <v>629.523777777778</v>
      </c>
      <c r="BJ54">
        <v>23.2238444444444</v>
      </c>
      <c r="BK54">
        <v>20.7283222222222</v>
      </c>
      <c r="BL54">
        <v>585.138407407407</v>
      </c>
      <c r="BM54">
        <v>22.8593259259259</v>
      </c>
      <c r="BN54">
        <v>500.005703703704</v>
      </c>
      <c r="BO54">
        <v>67.9645185185185</v>
      </c>
      <c r="BP54">
        <v>0.0366414222222222</v>
      </c>
      <c r="BQ54">
        <v>24.8481814814815</v>
      </c>
      <c r="BR54">
        <v>24.9760962962963</v>
      </c>
      <c r="BS54">
        <v>999.9</v>
      </c>
      <c r="BT54">
        <v>0</v>
      </c>
      <c r="BU54">
        <v>0</v>
      </c>
      <c r="BV54">
        <v>10011.4814814815</v>
      </c>
      <c r="BW54">
        <v>0</v>
      </c>
      <c r="BX54">
        <v>1763.20111111111</v>
      </c>
      <c r="BY54">
        <v>-33.3447814814815</v>
      </c>
      <c r="BZ54">
        <v>610.353592592593</v>
      </c>
      <c r="CA54">
        <v>642.848407407407</v>
      </c>
      <c r="CB54">
        <v>2.49552185185185</v>
      </c>
      <c r="CC54">
        <v>629.523777777778</v>
      </c>
      <c r="CD54">
        <v>20.7283222222222</v>
      </c>
      <c r="CE54">
        <v>1.57839666666667</v>
      </c>
      <c r="CF54">
        <v>1.40878851851852</v>
      </c>
      <c r="CG54">
        <v>13.7494925925926</v>
      </c>
      <c r="CH54">
        <v>12.012562962963</v>
      </c>
      <c r="CI54">
        <v>2000.01555555556</v>
      </c>
      <c r="CJ54">
        <v>0.980005444444444</v>
      </c>
      <c r="CK54">
        <v>0.0199942259259259</v>
      </c>
      <c r="CL54">
        <v>0</v>
      </c>
      <c r="CM54">
        <v>2.24366296296296</v>
      </c>
      <c r="CN54">
        <v>0</v>
      </c>
      <c r="CO54">
        <v>9230.20222222222</v>
      </c>
      <c r="CP54">
        <v>17300.3111111111</v>
      </c>
      <c r="CQ54">
        <v>38.375</v>
      </c>
      <c r="CR54">
        <v>39.1594444444444</v>
      </c>
      <c r="CS54">
        <v>38.2476666666667</v>
      </c>
      <c r="CT54">
        <v>37.6778148148148</v>
      </c>
      <c r="CU54">
        <v>37.7173333333333</v>
      </c>
      <c r="CV54">
        <v>1960.02555555556</v>
      </c>
      <c r="CW54">
        <v>39.99</v>
      </c>
      <c r="CX54">
        <v>0</v>
      </c>
      <c r="CY54">
        <v>1657553343.9</v>
      </c>
      <c r="CZ54">
        <v>0</v>
      </c>
      <c r="DA54">
        <v>1657551629</v>
      </c>
      <c r="DB54" t="s">
        <v>356</v>
      </c>
      <c r="DC54">
        <v>1657551626.5</v>
      </c>
      <c r="DD54">
        <v>1657551629</v>
      </c>
      <c r="DE54">
        <v>1</v>
      </c>
      <c r="DF54">
        <v>0.403</v>
      </c>
      <c r="DG54">
        <v>0.009</v>
      </c>
      <c r="DH54">
        <v>9.41</v>
      </c>
      <c r="DI54">
        <v>0.087</v>
      </c>
      <c r="DJ54">
        <v>417</v>
      </c>
      <c r="DK54">
        <v>17</v>
      </c>
      <c r="DL54">
        <v>1.61</v>
      </c>
      <c r="DM54">
        <v>0.59</v>
      </c>
      <c r="DN54">
        <v>-33.1603512195122</v>
      </c>
      <c r="DO54">
        <v>-3.25411777003492</v>
      </c>
      <c r="DP54">
        <v>0.548940463306004</v>
      </c>
      <c r="DQ54">
        <v>0</v>
      </c>
      <c r="DR54">
        <v>2.48730048780488</v>
      </c>
      <c r="DS54">
        <v>0.17542662020906</v>
      </c>
      <c r="DT54">
        <v>0.0224066971642593</v>
      </c>
      <c r="DU54">
        <v>0</v>
      </c>
      <c r="DV54">
        <v>0</v>
      </c>
      <c r="DW54">
        <v>2</v>
      </c>
      <c r="DX54" t="s">
        <v>389</v>
      </c>
      <c r="DY54">
        <v>2.9747</v>
      </c>
      <c r="DZ54">
        <v>2.69025</v>
      </c>
      <c r="EA54">
        <v>0.0916881</v>
      </c>
      <c r="EB54">
        <v>0.0964867</v>
      </c>
      <c r="EC54">
        <v>0.0771467</v>
      </c>
      <c r="ED54">
        <v>0.071783</v>
      </c>
      <c r="EE54">
        <v>35468.7</v>
      </c>
      <c r="EF54">
        <v>38547</v>
      </c>
      <c r="EG54">
        <v>35380.4</v>
      </c>
      <c r="EH54">
        <v>38685.7</v>
      </c>
      <c r="EI54">
        <v>46277.5</v>
      </c>
      <c r="EJ54">
        <v>51857</v>
      </c>
      <c r="EK54">
        <v>55263.4</v>
      </c>
      <c r="EL54">
        <v>62039.6</v>
      </c>
      <c r="EM54">
        <v>2.0016</v>
      </c>
      <c r="EN54">
        <v>2.2014</v>
      </c>
      <c r="EO54">
        <v>0.099957</v>
      </c>
      <c r="EP54">
        <v>0</v>
      </c>
      <c r="EQ54">
        <v>23.3451</v>
      </c>
      <c r="ER54">
        <v>999.9</v>
      </c>
      <c r="ES54">
        <v>60.805</v>
      </c>
      <c r="ET54">
        <v>22.809</v>
      </c>
      <c r="EU54">
        <v>24.9382</v>
      </c>
      <c r="EV54">
        <v>52.7092</v>
      </c>
      <c r="EW54">
        <v>36.6747</v>
      </c>
      <c r="EX54">
        <v>2</v>
      </c>
      <c r="EY54">
        <v>-0.159675</v>
      </c>
      <c r="EZ54">
        <v>0.972854</v>
      </c>
      <c r="FA54">
        <v>20.1461</v>
      </c>
      <c r="FB54">
        <v>5.19692</v>
      </c>
      <c r="FC54">
        <v>12.0052</v>
      </c>
      <c r="FD54">
        <v>4.9752</v>
      </c>
      <c r="FE54">
        <v>3.293</v>
      </c>
      <c r="FF54">
        <v>9999</v>
      </c>
      <c r="FG54">
        <v>9999</v>
      </c>
      <c r="FH54">
        <v>587.3</v>
      </c>
      <c r="FI54">
        <v>9999</v>
      </c>
      <c r="FJ54">
        <v>1.86279</v>
      </c>
      <c r="FK54">
        <v>1.86783</v>
      </c>
      <c r="FL54">
        <v>1.86765</v>
      </c>
      <c r="FM54">
        <v>1.86874</v>
      </c>
      <c r="FN54">
        <v>1.86954</v>
      </c>
      <c r="FO54">
        <v>1.86569</v>
      </c>
      <c r="FP54">
        <v>1.86676</v>
      </c>
      <c r="FQ54">
        <v>1.86813</v>
      </c>
      <c r="FR54">
        <v>5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11.261</v>
      </c>
      <c r="GF54">
        <v>0.3629</v>
      </c>
      <c r="GG54">
        <v>5.50701486060513</v>
      </c>
      <c r="GH54">
        <v>0.00975774962471433</v>
      </c>
      <c r="GI54">
        <v>-4.86167925919439e-07</v>
      </c>
      <c r="GJ54">
        <v>-4.7315034107036e-11</v>
      </c>
      <c r="GK54">
        <v>-0.047501356017568</v>
      </c>
      <c r="GL54">
        <v>-0.027595818264672</v>
      </c>
      <c r="GM54">
        <v>0.00242754527864867</v>
      </c>
      <c r="GN54">
        <v>-1.88918235972953e-05</v>
      </c>
      <c r="GO54">
        <v>-2</v>
      </c>
      <c r="GP54">
        <v>2105</v>
      </c>
      <c r="GQ54">
        <v>1</v>
      </c>
      <c r="GR54">
        <v>22</v>
      </c>
      <c r="GS54">
        <v>29.1</v>
      </c>
      <c r="GT54">
        <v>29.1</v>
      </c>
      <c r="GU54">
        <v>1.90918</v>
      </c>
      <c r="GV54">
        <v>2.58057</v>
      </c>
      <c r="GW54">
        <v>2.24854</v>
      </c>
      <c r="GX54">
        <v>2.81982</v>
      </c>
      <c r="GY54">
        <v>1.99585</v>
      </c>
      <c r="GZ54">
        <v>2.39624</v>
      </c>
      <c r="HA54">
        <v>29.6657</v>
      </c>
      <c r="HB54">
        <v>15.8745</v>
      </c>
      <c r="HC54">
        <v>18</v>
      </c>
      <c r="HD54">
        <v>496.1</v>
      </c>
      <c r="HE54">
        <v>633.514</v>
      </c>
      <c r="HF54">
        <v>20.9483</v>
      </c>
      <c r="HG54">
        <v>25.1579</v>
      </c>
      <c r="HH54">
        <v>30.0007</v>
      </c>
      <c r="HI54">
        <v>24.9858</v>
      </c>
      <c r="HJ54">
        <v>24.9031</v>
      </c>
      <c r="HK54">
        <v>38.3598</v>
      </c>
      <c r="HL54">
        <v>20.1867</v>
      </c>
      <c r="HM54">
        <v>100</v>
      </c>
      <c r="HN54">
        <v>20.9489</v>
      </c>
      <c r="HO54">
        <v>676.063</v>
      </c>
      <c r="HP54">
        <v>20.688</v>
      </c>
      <c r="HQ54">
        <v>102.546</v>
      </c>
      <c r="HR54">
        <v>103.273</v>
      </c>
    </row>
    <row r="55" spans="1:226">
      <c r="A55">
        <v>39</v>
      </c>
      <c r="B55">
        <v>1657553377.1</v>
      </c>
      <c r="C55">
        <v>282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1657553369.31429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676.567996974459</v>
      </c>
      <c r="AK55">
        <v>650.326527272727</v>
      </c>
      <c r="AL55">
        <v>3.38891584415577</v>
      </c>
      <c r="AM55">
        <v>63.98</v>
      </c>
      <c r="AN55">
        <f>(AP55 - AO55 + BO55*1E3/(8.314*(BQ55+273.15)) * AR55/BN55 * AQ55) * BN55/(100*BB55) * 1000/(1000 - AP55)</f>
        <v>0</v>
      </c>
      <c r="AO55">
        <v>20.6862877248954</v>
      </c>
      <c r="AP55">
        <v>23.1761418181818</v>
      </c>
      <c r="AQ55">
        <v>-0.00119292089841705</v>
      </c>
      <c r="AR55">
        <v>77.480207008177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4</v>
      </c>
      <c r="BC55">
        <v>0.5</v>
      </c>
      <c r="BD55" t="s">
        <v>355</v>
      </c>
      <c r="BE55">
        <v>2</v>
      </c>
      <c r="BF55" t="b">
        <v>1</v>
      </c>
      <c r="BG55">
        <v>1657553369.31429</v>
      </c>
      <c r="BH55">
        <v>611.491214285714</v>
      </c>
      <c r="BI55">
        <v>645.259428571429</v>
      </c>
      <c r="BJ55">
        <v>23.2075107142857</v>
      </c>
      <c r="BK55">
        <v>20.7055464285714</v>
      </c>
      <c r="BL55">
        <v>600.312035714286</v>
      </c>
      <c r="BM55">
        <v>22.843825</v>
      </c>
      <c r="BN55">
        <v>500.003464285714</v>
      </c>
      <c r="BO55">
        <v>67.9646285714286</v>
      </c>
      <c r="BP55">
        <v>0.0367562571428571</v>
      </c>
      <c r="BQ55">
        <v>24.8551464285714</v>
      </c>
      <c r="BR55">
        <v>24.9871464285714</v>
      </c>
      <c r="BS55">
        <v>999.9</v>
      </c>
      <c r="BT55">
        <v>0</v>
      </c>
      <c r="BU55">
        <v>0</v>
      </c>
      <c r="BV55">
        <v>10001.25</v>
      </c>
      <c r="BW55">
        <v>0</v>
      </c>
      <c r="BX55">
        <v>1759.90035714286</v>
      </c>
      <c r="BY55">
        <v>-33.768225</v>
      </c>
      <c r="BZ55">
        <v>626.01925</v>
      </c>
      <c r="CA55">
        <v>658.902</v>
      </c>
      <c r="CB55">
        <v>2.50196928571429</v>
      </c>
      <c r="CC55">
        <v>645.259428571429</v>
      </c>
      <c r="CD55">
        <v>20.7055464285714</v>
      </c>
      <c r="CE55">
        <v>1.57728928571429</v>
      </c>
      <c r="CF55">
        <v>1.40724285714286</v>
      </c>
      <c r="CG55">
        <v>13.7387</v>
      </c>
      <c r="CH55">
        <v>11.9959071428571</v>
      </c>
      <c r="CI55">
        <v>2000.01428571429</v>
      </c>
      <c r="CJ55">
        <v>0.980005428571428</v>
      </c>
      <c r="CK55">
        <v>0.0199942428571429</v>
      </c>
      <c r="CL55">
        <v>0</v>
      </c>
      <c r="CM55">
        <v>2.22595357142857</v>
      </c>
      <c r="CN55">
        <v>0</v>
      </c>
      <c r="CO55">
        <v>9243.73035714286</v>
      </c>
      <c r="CP55">
        <v>17300.2964285714</v>
      </c>
      <c r="CQ55">
        <v>38.375</v>
      </c>
      <c r="CR55">
        <v>39.1405</v>
      </c>
      <c r="CS55">
        <v>38.23875</v>
      </c>
      <c r="CT55">
        <v>37.6582142857143</v>
      </c>
      <c r="CU55">
        <v>37.70725</v>
      </c>
      <c r="CV55">
        <v>1960.02392857143</v>
      </c>
      <c r="CW55">
        <v>39.99</v>
      </c>
      <c r="CX55">
        <v>0</v>
      </c>
      <c r="CY55">
        <v>1657553348.7</v>
      </c>
      <c r="CZ55">
        <v>0</v>
      </c>
      <c r="DA55">
        <v>1657551629</v>
      </c>
      <c r="DB55" t="s">
        <v>356</v>
      </c>
      <c r="DC55">
        <v>1657551626.5</v>
      </c>
      <c r="DD55">
        <v>1657551629</v>
      </c>
      <c r="DE55">
        <v>1</v>
      </c>
      <c r="DF55">
        <v>0.403</v>
      </c>
      <c r="DG55">
        <v>0.009</v>
      </c>
      <c r="DH55">
        <v>9.41</v>
      </c>
      <c r="DI55">
        <v>0.087</v>
      </c>
      <c r="DJ55">
        <v>417</v>
      </c>
      <c r="DK55">
        <v>17</v>
      </c>
      <c r="DL55">
        <v>1.61</v>
      </c>
      <c r="DM55">
        <v>0.59</v>
      </c>
      <c r="DN55">
        <v>-33.524812195122</v>
      </c>
      <c r="DO55">
        <v>-3.33908571428575</v>
      </c>
      <c r="DP55">
        <v>0.514780390398745</v>
      </c>
      <c r="DQ55">
        <v>0</v>
      </c>
      <c r="DR55">
        <v>2.49510926829268</v>
      </c>
      <c r="DS55">
        <v>0.116424878048783</v>
      </c>
      <c r="DT55">
        <v>0.0192637666187756</v>
      </c>
      <c r="DU55">
        <v>0</v>
      </c>
      <c r="DV55">
        <v>0</v>
      </c>
      <c r="DW55">
        <v>2</v>
      </c>
      <c r="DX55" t="s">
        <v>389</v>
      </c>
      <c r="DY55">
        <v>2.97484</v>
      </c>
      <c r="DZ55">
        <v>2.69079</v>
      </c>
      <c r="EA55">
        <v>0.0934174</v>
      </c>
      <c r="EB55">
        <v>0.0981961</v>
      </c>
      <c r="EC55">
        <v>0.077104</v>
      </c>
      <c r="ED55">
        <v>0.0717778</v>
      </c>
      <c r="EE55">
        <v>35400.2</v>
      </c>
      <c r="EF55">
        <v>38473.3</v>
      </c>
      <c r="EG55">
        <v>35379.5</v>
      </c>
      <c r="EH55">
        <v>38684.9</v>
      </c>
      <c r="EI55">
        <v>46278.3</v>
      </c>
      <c r="EJ55">
        <v>51856.6</v>
      </c>
      <c r="EK55">
        <v>55261.7</v>
      </c>
      <c r="EL55">
        <v>62038.8</v>
      </c>
      <c r="EM55">
        <v>2.0022</v>
      </c>
      <c r="EN55">
        <v>2.2012</v>
      </c>
      <c r="EO55">
        <v>0.100225</v>
      </c>
      <c r="EP55">
        <v>0</v>
      </c>
      <c r="EQ55">
        <v>23.349</v>
      </c>
      <c r="ER55">
        <v>999.9</v>
      </c>
      <c r="ES55">
        <v>60.731</v>
      </c>
      <c r="ET55">
        <v>22.809</v>
      </c>
      <c r="EU55">
        <v>24.9051</v>
      </c>
      <c r="EV55">
        <v>52.6292</v>
      </c>
      <c r="EW55">
        <v>36.6707</v>
      </c>
      <c r="EX55">
        <v>2</v>
      </c>
      <c r="EY55">
        <v>-0.159268</v>
      </c>
      <c r="EZ55">
        <v>0.988322</v>
      </c>
      <c r="FA55">
        <v>20.1468</v>
      </c>
      <c r="FB55">
        <v>5.19932</v>
      </c>
      <c r="FC55">
        <v>12.0052</v>
      </c>
      <c r="FD55">
        <v>4.9756</v>
      </c>
      <c r="FE55">
        <v>3.293</v>
      </c>
      <c r="FF55">
        <v>9999</v>
      </c>
      <c r="FG55">
        <v>9999</v>
      </c>
      <c r="FH55">
        <v>587.3</v>
      </c>
      <c r="FI55">
        <v>9999</v>
      </c>
      <c r="FJ55">
        <v>1.86279</v>
      </c>
      <c r="FK55">
        <v>1.86783</v>
      </c>
      <c r="FL55">
        <v>1.86768</v>
      </c>
      <c r="FM55">
        <v>1.86865</v>
      </c>
      <c r="FN55">
        <v>1.86954</v>
      </c>
      <c r="FO55">
        <v>1.86566</v>
      </c>
      <c r="FP55">
        <v>1.86676</v>
      </c>
      <c r="FQ55">
        <v>1.86813</v>
      </c>
      <c r="FR55">
        <v>5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11.408</v>
      </c>
      <c r="GF55">
        <v>0.362</v>
      </c>
      <c r="GG55">
        <v>5.50701486060513</v>
      </c>
      <c r="GH55">
        <v>0.00975774962471433</v>
      </c>
      <c r="GI55">
        <v>-4.86167925919439e-07</v>
      </c>
      <c r="GJ55">
        <v>-4.7315034107036e-11</v>
      </c>
      <c r="GK55">
        <v>-0.047501356017568</v>
      </c>
      <c r="GL55">
        <v>-0.027595818264672</v>
      </c>
      <c r="GM55">
        <v>0.00242754527864867</v>
      </c>
      <c r="GN55">
        <v>-1.88918235972953e-05</v>
      </c>
      <c r="GO55">
        <v>-2</v>
      </c>
      <c r="GP55">
        <v>2105</v>
      </c>
      <c r="GQ55">
        <v>1</v>
      </c>
      <c r="GR55">
        <v>22</v>
      </c>
      <c r="GS55">
        <v>29.2</v>
      </c>
      <c r="GT55">
        <v>29.1</v>
      </c>
      <c r="GU55">
        <v>1.95068</v>
      </c>
      <c r="GV55">
        <v>2.58545</v>
      </c>
      <c r="GW55">
        <v>2.24854</v>
      </c>
      <c r="GX55">
        <v>2.81982</v>
      </c>
      <c r="GY55">
        <v>1.99585</v>
      </c>
      <c r="GZ55">
        <v>2.34985</v>
      </c>
      <c r="HA55">
        <v>29.6657</v>
      </c>
      <c r="HB55">
        <v>15.8657</v>
      </c>
      <c r="HC55">
        <v>18</v>
      </c>
      <c r="HD55">
        <v>496.564</v>
      </c>
      <c r="HE55">
        <v>633.456</v>
      </c>
      <c r="HF55">
        <v>20.9575</v>
      </c>
      <c r="HG55">
        <v>25.1651</v>
      </c>
      <c r="HH55">
        <v>30.0005</v>
      </c>
      <c r="HI55">
        <v>24.9933</v>
      </c>
      <c r="HJ55">
        <v>24.9114</v>
      </c>
      <c r="HK55">
        <v>39.1217</v>
      </c>
      <c r="HL55">
        <v>20.1867</v>
      </c>
      <c r="HM55">
        <v>100</v>
      </c>
      <c r="HN55">
        <v>20.9508</v>
      </c>
      <c r="HO55">
        <v>689.668</v>
      </c>
      <c r="HP55">
        <v>20.688</v>
      </c>
      <c r="HQ55">
        <v>102.543</v>
      </c>
      <c r="HR55">
        <v>103.271</v>
      </c>
    </row>
    <row r="56" spans="1:226">
      <c r="A56">
        <v>40</v>
      </c>
      <c r="B56">
        <v>1657553382.1</v>
      </c>
      <c r="C56">
        <v>287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1657553374.6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694.161668129437</v>
      </c>
      <c r="AK56">
        <v>667.362969696969</v>
      </c>
      <c r="AL56">
        <v>3.39393541125531</v>
      </c>
      <c r="AM56">
        <v>63.98</v>
      </c>
      <c r="AN56">
        <f>(AP56 - AO56 + BO56*1E3/(8.314*(BQ56+273.15)) * AR56/BN56 * AQ56) * BN56/(100*BB56) * 1000/(1000 - AP56)</f>
        <v>0</v>
      </c>
      <c r="AO56">
        <v>20.6844086725044</v>
      </c>
      <c r="AP56">
        <v>23.1718793939394</v>
      </c>
      <c r="AQ56">
        <v>-0.000820111580413129</v>
      </c>
      <c r="AR56">
        <v>77.480207008177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4</v>
      </c>
      <c r="BC56">
        <v>0.5</v>
      </c>
      <c r="BD56" t="s">
        <v>355</v>
      </c>
      <c r="BE56">
        <v>2</v>
      </c>
      <c r="BF56" t="b">
        <v>1</v>
      </c>
      <c r="BG56">
        <v>1657553374.6</v>
      </c>
      <c r="BH56">
        <v>628.789296296296</v>
      </c>
      <c r="BI56">
        <v>663.022222222222</v>
      </c>
      <c r="BJ56">
        <v>23.186862962963</v>
      </c>
      <c r="BK56">
        <v>20.6868666666667</v>
      </c>
      <c r="BL56">
        <v>617.453962962963</v>
      </c>
      <c r="BM56">
        <v>22.8242259259259</v>
      </c>
      <c r="BN56">
        <v>499.993296296296</v>
      </c>
      <c r="BO56">
        <v>67.9646777777778</v>
      </c>
      <c r="BP56">
        <v>0.0368613444444444</v>
      </c>
      <c r="BQ56">
        <v>24.8629481481481</v>
      </c>
      <c r="BR56">
        <v>24.9931777777778</v>
      </c>
      <c r="BS56">
        <v>999.9</v>
      </c>
      <c r="BT56">
        <v>0</v>
      </c>
      <c r="BU56">
        <v>0</v>
      </c>
      <c r="BV56">
        <v>10001.6666666667</v>
      </c>
      <c r="BW56">
        <v>0</v>
      </c>
      <c r="BX56">
        <v>1756.17925925926</v>
      </c>
      <c r="BY56">
        <v>-34.2329703703704</v>
      </c>
      <c r="BZ56">
        <v>643.714925925926</v>
      </c>
      <c r="CA56">
        <v>677.027851851852</v>
      </c>
      <c r="CB56">
        <v>2.49999481481481</v>
      </c>
      <c r="CC56">
        <v>663.022222222222</v>
      </c>
      <c r="CD56">
        <v>20.6868666666667</v>
      </c>
      <c r="CE56">
        <v>1.57588666666667</v>
      </c>
      <c r="CF56">
        <v>1.40597481481481</v>
      </c>
      <c r="CG56">
        <v>13.7250259259259</v>
      </c>
      <c r="CH56">
        <v>11.9822444444444</v>
      </c>
      <c r="CI56">
        <v>1999.99740740741</v>
      </c>
      <c r="CJ56">
        <v>0.980005444444444</v>
      </c>
      <c r="CK56">
        <v>0.0199942259259259</v>
      </c>
      <c r="CL56">
        <v>0</v>
      </c>
      <c r="CM56">
        <v>2.21694814814815</v>
      </c>
      <c r="CN56">
        <v>0</v>
      </c>
      <c r="CO56">
        <v>9262.00592592593</v>
      </c>
      <c r="CP56">
        <v>17300.1518518518</v>
      </c>
      <c r="CQ56">
        <v>38.375</v>
      </c>
      <c r="CR56">
        <v>39.1272962962963</v>
      </c>
      <c r="CS56">
        <v>38.229</v>
      </c>
      <c r="CT56">
        <v>37.6410740740741</v>
      </c>
      <c r="CU56">
        <v>37.701</v>
      </c>
      <c r="CV56">
        <v>1960.00703703704</v>
      </c>
      <c r="CW56">
        <v>39.99</v>
      </c>
      <c r="CX56">
        <v>0</v>
      </c>
      <c r="CY56">
        <v>1657553354.1</v>
      </c>
      <c r="CZ56">
        <v>0</v>
      </c>
      <c r="DA56">
        <v>1657551629</v>
      </c>
      <c r="DB56" t="s">
        <v>356</v>
      </c>
      <c r="DC56">
        <v>1657551626.5</v>
      </c>
      <c r="DD56">
        <v>1657551629</v>
      </c>
      <c r="DE56">
        <v>1</v>
      </c>
      <c r="DF56">
        <v>0.403</v>
      </c>
      <c r="DG56">
        <v>0.009</v>
      </c>
      <c r="DH56">
        <v>9.41</v>
      </c>
      <c r="DI56">
        <v>0.087</v>
      </c>
      <c r="DJ56">
        <v>417</v>
      </c>
      <c r="DK56">
        <v>17</v>
      </c>
      <c r="DL56">
        <v>1.61</v>
      </c>
      <c r="DM56">
        <v>0.59</v>
      </c>
      <c r="DN56">
        <v>-33.8918219512195</v>
      </c>
      <c r="DO56">
        <v>-5.99328292682927</v>
      </c>
      <c r="DP56">
        <v>0.657964820956033</v>
      </c>
      <c r="DQ56">
        <v>0</v>
      </c>
      <c r="DR56">
        <v>2.49791756097561</v>
      </c>
      <c r="DS56">
        <v>0.0140082229965196</v>
      </c>
      <c r="DT56">
        <v>0.0174563096120191</v>
      </c>
      <c r="DU56">
        <v>1</v>
      </c>
      <c r="DV56">
        <v>1</v>
      </c>
      <c r="DW56">
        <v>2</v>
      </c>
      <c r="DX56" t="s">
        <v>357</v>
      </c>
      <c r="DY56">
        <v>2.97511</v>
      </c>
      <c r="DZ56">
        <v>2.69098</v>
      </c>
      <c r="EA56">
        <v>0.0951267</v>
      </c>
      <c r="EB56">
        <v>0.0999474</v>
      </c>
      <c r="EC56">
        <v>0.0770876</v>
      </c>
      <c r="ED56">
        <v>0.0717693</v>
      </c>
      <c r="EE56">
        <v>35332.7</v>
      </c>
      <c r="EF56">
        <v>38398.7</v>
      </c>
      <c r="EG56">
        <v>35378.7</v>
      </c>
      <c r="EH56">
        <v>38685.1</v>
      </c>
      <c r="EI56">
        <v>46278.5</v>
      </c>
      <c r="EJ56">
        <v>51856.6</v>
      </c>
      <c r="EK56">
        <v>55260.9</v>
      </c>
      <c r="EL56">
        <v>62038.1</v>
      </c>
      <c r="EM56">
        <v>2.0018</v>
      </c>
      <c r="EN56">
        <v>2.201</v>
      </c>
      <c r="EO56">
        <v>0.0999868</v>
      </c>
      <c r="EP56">
        <v>0</v>
      </c>
      <c r="EQ56">
        <v>23.353</v>
      </c>
      <c r="ER56">
        <v>999.9</v>
      </c>
      <c r="ES56">
        <v>60.731</v>
      </c>
      <c r="ET56">
        <v>22.839</v>
      </c>
      <c r="EU56">
        <v>24.9507</v>
      </c>
      <c r="EV56">
        <v>52.3092</v>
      </c>
      <c r="EW56">
        <v>36.6546</v>
      </c>
      <c r="EX56">
        <v>2</v>
      </c>
      <c r="EY56">
        <v>-0.158902</v>
      </c>
      <c r="EZ56">
        <v>1.01516</v>
      </c>
      <c r="FA56">
        <v>20.1468</v>
      </c>
      <c r="FB56">
        <v>5.19932</v>
      </c>
      <c r="FC56">
        <v>12.0088</v>
      </c>
      <c r="FD56">
        <v>4.976</v>
      </c>
      <c r="FE56">
        <v>3.293</v>
      </c>
      <c r="FF56">
        <v>9999</v>
      </c>
      <c r="FG56">
        <v>9999</v>
      </c>
      <c r="FH56">
        <v>587.3</v>
      </c>
      <c r="FI56">
        <v>9999</v>
      </c>
      <c r="FJ56">
        <v>1.86279</v>
      </c>
      <c r="FK56">
        <v>1.86783</v>
      </c>
      <c r="FL56">
        <v>1.86768</v>
      </c>
      <c r="FM56">
        <v>1.86874</v>
      </c>
      <c r="FN56">
        <v>1.86954</v>
      </c>
      <c r="FO56">
        <v>1.86569</v>
      </c>
      <c r="FP56">
        <v>1.86676</v>
      </c>
      <c r="FQ56">
        <v>1.86813</v>
      </c>
      <c r="FR56">
        <v>5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11.557</v>
      </c>
      <c r="GF56">
        <v>0.3617</v>
      </c>
      <c r="GG56">
        <v>5.50701486060513</v>
      </c>
      <c r="GH56">
        <v>0.00975774962471433</v>
      </c>
      <c r="GI56">
        <v>-4.86167925919439e-07</v>
      </c>
      <c r="GJ56">
        <v>-4.7315034107036e-11</v>
      </c>
      <c r="GK56">
        <v>-0.047501356017568</v>
      </c>
      <c r="GL56">
        <v>-0.027595818264672</v>
      </c>
      <c r="GM56">
        <v>0.00242754527864867</v>
      </c>
      <c r="GN56">
        <v>-1.88918235972953e-05</v>
      </c>
      <c r="GO56">
        <v>-2</v>
      </c>
      <c r="GP56">
        <v>2105</v>
      </c>
      <c r="GQ56">
        <v>1</v>
      </c>
      <c r="GR56">
        <v>22</v>
      </c>
      <c r="GS56">
        <v>29.3</v>
      </c>
      <c r="GT56">
        <v>29.2</v>
      </c>
      <c r="GU56">
        <v>1.9873</v>
      </c>
      <c r="GV56">
        <v>2.58301</v>
      </c>
      <c r="GW56">
        <v>2.24854</v>
      </c>
      <c r="GX56">
        <v>2.81982</v>
      </c>
      <c r="GY56">
        <v>1.99585</v>
      </c>
      <c r="GZ56">
        <v>2.37915</v>
      </c>
      <c r="HA56">
        <v>29.6657</v>
      </c>
      <c r="HB56">
        <v>15.8657</v>
      </c>
      <c r="HC56">
        <v>18</v>
      </c>
      <c r="HD56">
        <v>496.363</v>
      </c>
      <c r="HE56">
        <v>633.373</v>
      </c>
      <c r="HF56">
        <v>20.9581</v>
      </c>
      <c r="HG56">
        <v>25.1727</v>
      </c>
      <c r="HH56">
        <v>30.0006</v>
      </c>
      <c r="HI56">
        <v>24.9996</v>
      </c>
      <c r="HJ56">
        <v>24.9177</v>
      </c>
      <c r="HK56">
        <v>39.9037</v>
      </c>
      <c r="HL56">
        <v>20.1867</v>
      </c>
      <c r="HM56">
        <v>100</v>
      </c>
      <c r="HN56">
        <v>20.9529</v>
      </c>
      <c r="HO56">
        <v>709.795</v>
      </c>
      <c r="HP56">
        <v>20.688</v>
      </c>
      <c r="HQ56">
        <v>102.541</v>
      </c>
      <c r="HR56">
        <v>103.271</v>
      </c>
    </row>
    <row r="57" spans="1:226">
      <c r="A57">
        <v>41</v>
      </c>
      <c r="B57">
        <v>1657553387.1</v>
      </c>
      <c r="C57">
        <v>292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1657553379.31429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711.262966607359</v>
      </c>
      <c r="AK57">
        <v>684.252218181818</v>
      </c>
      <c r="AL57">
        <v>3.40442580086575</v>
      </c>
      <c r="AM57">
        <v>63.98</v>
      </c>
      <c r="AN57">
        <f>(AP57 - AO57 + BO57*1E3/(8.314*(BQ57+273.15)) * AR57/BN57 * AQ57) * BN57/(100*BB57) * 1000/(1000 - AP57)</f>
        <v>0</v>
      </c>
      <c r="AO57">
        <v>20.6805195815689</v>
      </c>
      <c r="AP57">
        <v>23.1631854545454</v>
      </c>
      <c r="AQ57">
        <v>-1.47188569152511e-05</v>
      </c>
      <c r="AR57">
        <v>77.480207008177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4</v>
      </c>
      <c r="BC57">
        <v>0.5</v>
      </c>
      <c r="BD57" t="s">
        <v>355</v>
      </c>
      <c r="BE57">
        <v>2</v>
      </c>
      <c r="BF57" t="b">
        <v>1</v>
      </c>
      <c r="BG57">
        <v>1657553379.31429</v>
      </c>
      <c r="BH57">
        <v>644.271035714286</v>
      </c>
      <c r="BI57">
        <v>678.994142857143</v>
      </c>
      <c r="BJ57">
        <v>23.1745928571429</v>
      </c>
      <c r="BK57">
        <v>20.6833642857143</v>
      </c>
      <c r="BL57">
        <v>632.796178571429</v>
      </c>
      <c r="BM57">
        <v>22.8125821428571</v>
      </c>
      <c r="BN57">
        <v>500.009571428571</v>
      </c>
      <c r="BO57">
        <v>67.9647071428571</v>
      </c>
      <c r="BP57">
        <v>0.0368697964285714</v>
      </c>
      <c r="BQ57">
        <v>24.8670214285714</v>
      </c>
      <c r="BR57">
        <v>24.9986</v>
      </c>
      <c r="BS57">
        <v>999.9</v>
      </c>
      <c r="BT57">
        <v>0</v>
      </c>
      <c r="BU57">
        <v>0</v>
      </c>
      <c r="BV57">
        <v>10011.6071428571</v>
      </c>
      <c r="BW57">
        <v>0</v>
      </c>
      <c r="BX57">
        <v>1753.04571428571</v>
      </c>
      <c r="BY57">
        <v>-34.7231642857143</v>
      </c>
      <c r="BZ57">
        <v>659.555892857143</v>
      </c>
      <c r="CA57">
        <v>693.33475</v>
      </c>
      <c r="CB57">
        <v>2.491225</v>
      </c>
      <c r="CC57">
        <v>678.994142857143</v>
      </c>
      <c r="CD57">
        <v>20.6833642857143</v>
      </c>
      <c r="CE57">
        <v>1.57505464285714</v>
      </c>
      <c r="CF57">
        <v>1.40573928571429</v>
      </c>
      <c r="CG57">
        <v>13.7169</v>
      </c>
      <c r="CH57">
        <v>11.9796928571429</v>
      </c>
      <c r="CI57">
        <v>1999.9975</v>
      </c>
      <c r="CJ57">
        <v>0.980005428571428</v>
      </c>
      <c r="CK57">
        <v>0.0199942428571429</v>
      </c>
      <c r="CL57">
        <v>0</v>
      </c>
      <c r="CM57">
        <v>2.25068214285714</v>
      </c>
      <c r="CN57">
        <v>0</v>
      </c>
      <c r="CO57">
        <v>9281.43214285714</v>
      </c>
      <c r="CP57">
        <v>17300.1607142857</v>
      </c>
      <c r="CQ57">
        <v>38.375</v>
      </c>
      <c r="CR57">
        <v>39.125</v>
      </c>
      <c r="CS57">
        <v>38.21625</v>
      </c>
      <c r="CT57">
        <v>37.6272142857143</v>
      </c>
      <c r="CU57">
        <v>37.696</v>
      </c>
      <c r="CV57">
        <v>1960.00714285714</v>
      </c>
      <c r="CW57">
        <v>39.99</v>
      </c>
      <c r="CX57">
        <v>0</v>
      </c>
      <c r="CY57">
        <v>1657553358.9</v>
      </c>
      <c r="CZ57">
        <v>0</v>
      </c>
      <c r="DA57">
        <v>1657551629</v>
      </c>
      <c r="DB57" t="s">
        <v>356</v>
      </c>
      <c r="DC57">
        <v>1657551626.5</v>
      </c>
      <c r="DD57">
        <v>1657551629</v>
      </c>
      <c r="DE57">
        <v>1</v>
      </c>
      <c r="DF57">
        <v>0.403</v>
      </c>
      <c r="DG57">
        <v>0.009</v>
      </c>
      <c r="DH57">
        <v>9.41</v>
      </c>
      <c r="DI57">
        <v>0.087</v>
      </c>
      <c r="DJ57">
        <v>417</v>
      </c>
      <c r="DK57">
        <v>17</v>
      </c>
      <c r="DL57">
        <v>1.61</v>
      </c>
      <c r="DM57">
        <v>0.59</v>
      </c>
      <c r="DN57">
        <v>-34.3522926829268</v>
      </c>
      <c r="DO57">
        <v>-5.47182648083632</v>
      </c>
      <c r="DP57">
        <v>0.625321718325755</v>
      </c>
      <c r="DQ57">
        <v>0</v>
      </c>
      <c r="DR57">
        <v>2.49965097560976</v>
      </c>
      <c r="DS57">
        <v>-0.131290871080139</v>
      </c>
      <c r="DT57">
        <v>0.0140346122323205</v>
      </c>
      <c r="DU57">
        <v>0</v>
      </c>
      <c r="DV57">
        <v>0</v>
      </c>
      <c r="DW57">
        <v>2</v>
      </c>
      <c r="DX57" t="s">
        <v>389</v>
      </c>
      <c r="DY57">
        <v>2.97506</v>
      </c>
      <c r="DZ57">
        <v>2.69078</v>
      </c>
      <c r="EA57">
        <v>0.0968265</v>
      </c>
      <c r="EB57">
        <v>0.101602</v>
      </c>
      <c r="EC57">
        <v>0.0770788</v>
      </c>
      <c r="ED57">
        <v>0.0717607</v>
      </c>
      <c r="EE57">
        <v>35266</v>
      </c>
      <c r="EF57">
        <v>38326.7</v>
      </c>
      <c r="EG57">
        <v>35378.3</v>
      </c>
      <c r="EH57">
        <v>38683.6</v>
      </c>
      <c r="EI57">
        <v>46278.7</v>
      </c>
      <c r="EJ57">
        <v>51856.3</v>
      </c>
      <c r="EK57">
        <v>55260.6</v>
      </c>
      <c r="EL57">
        <v>62037.2</v>
      </c>
      <c r="EM57">
        <v>2.0016</v>
      </c>
      <c r="EN57">
        <v>2.2008</v>
      </c>
      <c r="EO57">
        <v>0.100344</v>
      </c>
      <c r="EP57">
        <v>0</v>
      </c>
      <c r="EQ57">
        <v>23.3589</v>
      </c>
      <c r="ER57">
        <v>999.9</v>
      </c>
      <c r="ES57">
        <v>60.707</v>
      </c>
      <c r="ET57">
        <v>22.839</v>
      </c>
      <c r="EU57">
        <v>24.9417</v>
      </c>
      <c r="EV57">
        <v>52.0192</v>
      </c>
      <c r="EW57">
        <v>36.6226</v>
      </c>
      <c r="EX57">
        <v>2</v>
      </c>
      <c r="EY57">
        <v>-0.158354</v>
      </c>
      <c r="EZ57">
        <v>1.03061</v>
      </c>
      <c r="FA57">
        <v>20.1468</v>
      </c>
      <c r="FB57">
        <v>5.20172</v>
      </c>
      <c r="FC57">
        <v>12.0076</v>
      </c>
      <c r="FD57">
        <v>4.976</v>
      </c>
      <c r="FE57">
        <v>3.293</v>
      </c>
      <c r="FF57">
        <v>9999</v>
      </c>
      <c r="FG57">
        <v>9999</v>
      </c>
      <c r="FH57">
        <v>587.3</v>
      </c>
      <c r="FI57">
        <v>9999</v>
      </c>
      <c r="FJ57">
        <v>1.86279</v>
      </c>
      <c r="FK57">
        <v>1.86783</v>
      </c>
      <c r="FL57">
        <v>1.86768</v>
      </c>
      <c r="FM57">
        <v>1.86871</v>
      </c>
      <c r="FN57">
        <v>1.86963</v>
      </c>
      <c r="FO57">
        <v>1.86566</v>
      </c>
      <c r="FP57">
        <v>1.86676</v>
      </c>
      <c r="FQ57">
        <v>1.86813</v>
      </c>
      <c r="FR57">
        <v>5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11.707</v>
      </c>
      <c r="GF57">
        <v>0.3615</v>
      </c>
      <c r="GG57">
        <v>5.50701486060513</v>
      </c>
      <c r="GH57">
        <v>0.00975774962471433</v>
      </c>
      <c r="GI57">
        <v>-4.86167925919439e-07</v>
      </c>
      <c r="GJ57">
        <v>-4.7315034107036e-11</v>
      </c>
      <c r="GK57">
        <v>-0.047501356017568</v>
      </c>
      <c r="GL57">
        <v>-0.027595818264672</v>
      </c>
      <c r="GM57">
        <v>0.00242754527864867</v>
      </c>
      <c r="GN57">
        <v>-1.88918235972953e-05</v>
      </c>
      <c r="GO57">
        <v>-2</v>
      </c>
      <c r="GP57">
        <v>2105</v>
      </c>
      <c r="GQ57">
        <v>1</v>
      </c>
      <c r="GR57">
        <v>22</v>
      </c>
      <c r="GS57">
        <v>29.3</v>
      </c>
      <c r="GT57">
        <v>29.3</v>
      </c>
      <c r="GU57">
        <v>2.02759</v>
      </c>
      <c r="GV57">
        <v>2.57446</v>
      </c>
      <c r="GW57">
        <v>2.24854</v>
      </c>
      <c r="GX57">
        <v>2.81982</v>
      </c>
      <c r="GY57">
        <v>1.99585</v>
      </c>
      <c r="GZ57">
        <v>2.36816</v>
      </c>
      <c r="HA57">
        <v>29.6657</v>
      </c>
      <c r="HB57">
        <v>15.8745</v>
      </c>
      <c r="HC57">
        <v>18</v>
      </c>
      <c r="HD57">
        <v>496.311</v>
      </c>
      <c r="HE57">
        <v>633.315</v>
      </c>
      <c r="HF57">
        <v>20.9578</v>
      </c>
      <c r="HG57">
        <v>25.1799</v>
      </c>
      <c r="HH57">
        <v>30.0005</v>
      </c>
      <c r="HI57">
        <v>25.008</v>
      </c>
      <c r="HJ57">
        <v>24.926</v>
      </c>
      <c r="HK57">
        <v>40.6517</v>
      </c>
      <c r="HL57">
        <v>20.1867</v>
      </c>
      <c r="HM57">
        <v>100</v>
      </c>
      <c r="HN57">
        <v>20.6242</v>
      </c>
      <c r="HO57">
        <v>723.305</v>
      </c>
      <c r="HP57">
        <v>20.688</v>
      </c>
      <c r="HQ57">
        <v>102.54</v>
      </c>
      <c r="HR57">
        <v>103.268</v>
      </c>
    </row>
    <row r="58" spans="1:226">
      <c r="A58">
        <v>42</v>
      </c>
      <c r="B58">
        <v>1657553392.1</v>
      </c>
      <c r="C58">
        <v>297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1657553384.6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729.081878090043</v>
      </c>
      <c r="AK58">
        <v>701.446933333333</v>
      </c>
      <c r="AL58">
        <v>3.44920761904757</v>
      </c>
      <c r="AM58">
        <v>63.98</v>
      </c>
      <c r="AN58">
        <f>(AP58 - AO58 + BO58*1E3/(8.314*(BQ58+273.15)) * AR58/BN58 * AQ58) * BN58/(100*BB58) * 1000/(1000 - AP58)</f>
        <v>0</v>
      </c>
      <c r="AO58">
        <v>20.6795380330878</v>
      </c>
      <c r="AP58">
        <v>23.1466224242424</v>
      </c>
      <c r="AQ58">
        <v>-0.000386943079076587</v>
      </c>
      <c r="AR58">
        <v>77.480207008177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4</v>
      </c>
      <c r="BC58">
        <v>0.5</v>
      </c>
      <c r="BD58" t="s">
        <v>355</v>
      </c>
      <c r="BE58">
        <v>2</v>
      </c>
      <c r="BF58" t="b">
        <v>1</v>
      </c>
      <c r="BG58">
        <v>1657553384.6</v>
      </c>
      <c r="BH58">
        <v>661.823333333333</v>
      </c>
      <c r="BI58">
        <v>696.97762962963</v>
      </c>
      <c r="BJ58">
        <v>23.1642296296296</v>
      </c>
      <c r="BK58">
        <v>20.6812037037037</v>
      </c>
      <c r="BL58">
        <v>650.190518518518</v>
      </c>
      <c r="BM58">
        <v>22.8027481481481</v>
      </c>
      <c r="BN58">
        <v>499.995962962963</v>
      </c>
      <c r="BO58">
        <v>67.9645555555556</v>
      </c>
      <c r="BP58">
        <v>0.0369342111111111</v>
      </c>
      <c r="BQ58">
        <v>24.8741518518518</v>
      </c>
      <c r="BR58">
        <v>25.0057148148148</v>
      </c>
      <c r="BS58">
        <v>999.9</v>
      </c>
      <c r="BT58">
        <v>0</v>
      </c>
      <c r="BU58">
        <v>0</v>
      </c>
      <c r="BV58">
        <v>9996.2962962963</v>
      </c>
      <c r="BW58">
        <v>0</v>
      </c>
      <c r="BX58">
        <v>1749.65666666667</v>
      </c>
      <c r="BY58">
        <v>-35.1544296296296</v>
      </c>
      <c r="BZ58">
        <v>677.517333333333</v>
      </c>
      <c r="CA58">
        <v>711.696444444445</v>
      </c>
      <c r="CB58">
        <v>2.48302111111111</v>
      </c>
      <c r="CC58">
        <v>696.97762962963</v>
      </c>
      <c r="CD58">
        <v>20.6812037037037</v>
      </c>
      <c r="CE58">
        <v>1.57434666666667</v>
      </c>
      <c r="CF58">
        <v>1.40558925925926</v>
      </c>
      <c r="CG58">
        <v>13.7099814814815</v>
      </c>
      <c r="CH58">
        <v>11.9780777777778</v>
      </c>
      <c r="CI58">
        <v>1999.99222222222</v>
      </c>
      <c r="CJ58">
        <v>0.980005444444444</v>
      </c>
      <c r="CK58">
        <v>0.0199942259259259</v>
      </c>
      <c r="CL58">
        <v>0</v>
      </c>
      <c r="CM58">
        <v>2.24014074074074</v>
      </c>
      <c r="CN58">
        <v>0</v>
      </c>
      <c r="CO58">
        <v>9305.61555555555</v>
      </c>
      <c r="CP58">
        <v>17300.1185185185</v>
      </c>
      <c r="CQ58">
        <v>38.375</v>
      </c>
      <c r="CR58">
        <v>39.125</v>
      </c>
      <c r="CS58">
        <v>38.2056666666667</v>
      </c>
      <c r="CT58">
        <v>37.625</v>
      </c>
      <c r="CU58">
        <v>37.687</v>
      </c>
      <c r="CV58">
        <v>1960.00222222222</v>
      </c>
      <c r="CW58">
        <v>39.99</v>
      </c>
      <c r="CX58">
        <v>0</v>
      </c>
      <c r="CY58">
        <v>1657553364.3</v>
      </c>
      <c r="CZ58">
        <v>0</v>
      </c>
      <c r="DA58">
        <v>1657551629</v>
      </c>
      <c r="DB58" t="s">
        <v>356</v>
      </c>
      <c r="DC58">
        <v>1657551626.5</v>
      </c>
      <c r="DD58">
        <v>1657551629</v>
      </c>
      <c r="DE58">
        <v>1</v>
      </c>
      <c r="DF58">
        <v>0.403</v>
      </c>
      <c r="DG58">
        <v>0.009</v>
      </c>
      <c r="DH58">
        <v>9.41</v>
      </c>
      <c r="DI58">
        <v>0.087</v>
      </c>
      <c r="DJ58">
        <v>417</v>
      </c>
      <c r="DK58">
        <v>17</v>
      </c>
      <c r="DL58">
        <v>1.61</v>
      </c>
      <c r="DM58">
        <v>0.59</v>
      </c>
      <c r="DN58">
        <v>-34.9230390243902</v>
      </c>
      <c r="DO58">
        <v>-4.87442299651568</v>
      </c>
      <c r="DP58">
        <v>0.593385479068859</v>
      </c>
      <c r="DQ58">
        <v>0</v>
      </c>
      <c r="DR58">
        <v>2.48779780487805</v>
      </c>
      <c r="DS58">
        <v>-0.0886567944250887</v>
      </c>
      <c r="DT58">
        <v>0.00990979695398669</v>
      </c>
      <c r="DU58">
        <v>1</v>
      </c>
      <c r="DV58">
        <v>1</v>
      </c>
      <c r="DW58">
        <v>2</v>
      </c>
      <c r="DX58" t="s">
        <v>357</v>
      </c>
      <c r="DY58">
        <v>2.97464</v>
      </c>
      <c r="DZ58">
        <v>2.6912</v>
      </c>
      <c r="EA58">
        <v>0.0985271</v>
      </c>
      <c r="EB58">
        <v>0.103234</v>
      </c>
      <c r="EC58">
        <v>0.0770289</v>
      </c>
      <c r="ED58">
        <v>0.0717612</v>
      </c>
      <c r="EE58">
        <v>35198.7</v>
      </c>
      <c r="EF58">
        <v>38256</v>
      </c>
      <c r="EG58">
        <v>35377.4</v>
      </c>
      <c r="EH58">
        <v>38682.5</v>
      </c>
      <c r="EI58">
        <v>46280.4</v>
      </c>
      <c r="EJ58">
        <v>51854.6</v>
      </c>
      <c r="EK58">
        <v>55259.6</v>
      </c>
      <c r="EL58">
        <v>62035.2</v>
      </c>
      <c r="EM58">
        <v>2.0014</v>
      </c>
      <c r="EN58">
        <v>2.2008</v>
      </c>
      <c r="EO58">
        <v>0.101328</v>
      </c>
      <c r="EP58">
        <v>0</v>
      </c>
      <c r="EQ58">
        <v>23.3647</v>
      </c>
      <c r="ER58">
        <v>999.9</v>
      </c>
      <c r="ES58">
        <v>60.682</v>
      </c>
      <c r="ET58">
        <v>22.86</v>
      </c>
      <c r="EU58">
        <v>24.9621</v>
      </c>
      <c r="EV58">
        <v>52.5992</v>
      </c>
      <c r="EW58">
        <v>36.6867</v>
      </c>
      <c r="EX58">
        <v>2</v>
      </c>
      <c r="EY58">
        <v>-0.153557</v>
      </c>
      <c r="EZ58">
        <v>1.99309</v>
      </c>
      <c r="FA58">
        <v>20.1376</v>
      </c>
      <c r="FB58">
        <v>5.20172</v>
      </c>
      <c r="FC58">
        <v>12.0064</v>
      </c>
      <c r="FD58">
        <v>4.9756</v>
      </c>
      <c r="FE58">
        <v>3.293</v>
      </c>
      <c r="FF58">
        <v>9999</v>
      </c>
      <c r="FG58">
        <v>9999</v>
      </c>
      <c r="FH58">
        <v>587.3</v>
      </c>
      <c r="FI58">
        <v>9999</v>
      </c>
      <c r="FJ58">
        <v>1.86279</v>
      </c>
      <c r="FK58">
        <v>1.86783</v>
      </c>
      <c r="FL58">
        <v>1.86768</v>
      </c>
      <c r="FM58">
        <v>1.86871</v>
      </c>
      <c r="FN58">
        <v>1.86963</v>
      </c>
      <c r="FO58">
        <v>1.86569</v>
      </c>
      <c r="FP58">
        <v>1.86676</v>
      </c>
      <c r="FQ58">
        <v>1.86813</v>
      </c>
      <c r="FR58">
        <v>5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11.857</v>
      </c>
      <c r="GF58">
        <v>0.3603</v>
      </c>
      <c r="GG58">
        <v>5.50701486060513</v>
      </c>
      <c r="GH58">
        <v>0.00975774962471433</v>
      </c>
      <c r="GI58">
        <v>-4.86167925919439e-07</v>
      </c>
      <c r="GJ58">
        <v>-4.7315034107036e-11</v>
      </c>
      <c r="GK58">
        <v>-0.047501356017568</v>
      </c>
      <c r="GL58">
        <v>-0.027595818264672</v>
      </c>
      <c r="GM58">
        <v>0.00242754527864867</v>
      </c>
      <c r="GN58">
        <v>-1.88918235972953e-05</v>
      </c>
      <c r="GO58">
        <v>-2</v>
      </c>
      <c r="GP58">
        <v>2105</v>
      </c>
      <c r="GQ58">
        <v>1</v>
      </c>
      <c r="GR58">
        <v>22</v>
      </c>
      <c r="GS58">
        <v>29.4</v>
      </c>
      <c r="GT58">
        <v>29.4</v>
      </c>
      <c r="GU58">
        <v>2.06177</v>
      </c>
      <c r="GV58">
        <v>2.58179</v>
      </c>
      <c r="GW58">
        <v>2.24854</v>
      </c>
      <c r="GX58">
        <v>2.81982</v>
      </c>
      <c r="GY58">
        <v>1.99585</v>
      </c>
      <c r="GZ58">
        <v>2.38037</v>
      </c>
      <c r="HA58">
        <v>29.687</v>
      </c>
      <c r="HB58">
        <v>15.8657</v>
      </c>
      <c r="HC58">
        <v>18</v>
      </c>
      <c r="HD58">
        <v>496.24</v>
      </c>
      <c r="HE58">
        <v>633.415</v>
      </c>
      <c r="HF58">
        <v>20.6544</v>
      </c>
      <c r="HG58">
        <v>25.1875</v>
      </c>
      <c r="HH58">
        <v>30.0029</v>
      </c>
      <c r="HI58">
        <v>25.0143</v>
      </c>
      <c r="HJ58">
        <v>24.9343</v>
      </c>
      <c r="HK58">
        <v>41.321</v>
      </c>
      <c r="HL58">
        <v>20.1867</v>
      </c>
      <c r="HM58">
        <v>100</v>
      </c>
      <c r="HN58">
        <v>20.6062</v>
      </c>
      <c r="HO58">
        <v>743.53</v>
      </c>
      <c r="HP58">
        <v>20.688</v>
      </c>
      <c r="HQ58">
        <v>102.538</v>
      </c>
      <c r="HR58">
        <v>103.265</v>
      </c>
    </row>
    <row r="59" spans="1:226">
      <c r="A59">
        <v>43</v>
      </c>
      <c r="B59">
        <v>1657553397.1</v>
      </c>
      <c r="C59">
        <v>302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1657553389.31429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745.268417114286</v>
      </c>
      <c r="AK59">
        <v>717.820533333333</v>
      </c>
      <c r="AL59">
        <v>3.26227238095231</v>
      </c>
      <c r="AM59">
        <v>63.98</v>
      </c>
      <c r="AN59">
        <f>(AP59 - AO59 + BO59*1E3/(8.314*(BQ59+273.15)) * AR59/BN59 * AQ59) * BN59/(100*BB59) * 1000/(1000 - AP59)</f>
        <v>0</v>
      </c>
      <c r="AO59">
        <v>20.6778676185589</v>
      </c>
      <c r="AP59">
        <v>23.1256454545455</v>
      </c>
      <c r="AQ59">
        <v>-0.00344059778261681</v>
      </c>
      <c r="AR59">
        <v>77.480207008177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4</v>
      </c>
      <c r="BC59">
        <v>0.5</v>
      </c>
      <c r="BD59" t="s">
        <v>355</v>
      </c>
      <c r="BE59">
        <v>2</v>
      </c>
      <c r="BF59" t="b">
        <v>1</v>
      </c>
      <c r="BG59">
        <v>1657553389.31429</v>
      </c>
      <c r="BH59">
        <v>677.407428571429</v>
      </c>
      <c r="BI59">
        <v>712.7395</v>
      </c>
      <c r="BJ59">
        <v>23.1517928571429</v>
      </c>
      <c r="BK59">
        <v>20.6791035714286</v>
      </c>
      <c r="BL59">
        <v>665.634678571429</v>
      </c>
      <c r="BM59">
        <v>22.7909392857143</v>
      </c>
      <c r="BN59">
        <v>499.980571428571</v>
      </c>
      <c r="BO59">
        <v>67.9649928571429</v>
      </c>
      <c r="BP59">
        <v>0.0368218857142857</v>
      </c>
      <c r="BQ59">
        <v>24.8761</v>
      </c>
      <c r="BR59">
        <v>25.0068357142857</v>
      </c>
      <c r="BS59">
        <v>999.9</v>
      </c>
      <c r="BT59">
        <v>0</v>
      </c>
      <c r="BU59">
        <v>0</v>
      </c>
      <c r="BV59">
        <v>10010.1785714286</v>
      </c>
      <c r="BW59">
        <v>0</v>
      </c>
      <c r="BX59">
        <v>1746.93678571429</v>
      </c>
      <c r="BY59">
        <v>-35.3321392857143</v>
      </c>
      <c r="BZ59">
        <v>693.461964285714</v>
      </c>
      <c r="CA59">
        <v>727.789571428572</v>
      </c>
      <c r="CB59">
        <v>2.47268035714286</v>
      </c>
      <c r="CC59">
        <v>712.7395</v>
      </c>
      <c r="CD59">
        <v>20.6791035714286</v>
      </c>
      <c r="CE59">
        <v>1.57351285714286</v>
      </c>
      <c r="CF59">
        <v>1.40545607142857</v>
      </c>
      <c r="CG59">
        <v>13.7018178571429</v>
      </c>
      <c r="CH59">
        <v>11.9766357142857</v>
      </c>
      <c r="CI59">
        <v>1999.98214285714</v>
      </c>
      <c r="CJ59">
        <v>0.980005321428571</v>
      </c>
      <c r="CK59">
        <v>0.0199943571428571</v>
      </c>
      <c r="CL59">
        <v>0</v>
      </c>
      <c r="CM59">
        <v>2.21618214285714</v>
      </c>
      <c r="CN59">
        <v>0</v>
      </c>
      <c r="CO59">
        <v>9328.81821428571</v>
      </c>
      <c r="CP59">
        <v>17300.0285714286</v>
      </c>
      <c r="CQ59">
        <v>38.375</v>
      </c>
      <c r="CR59">
        <v>39.125</v>
      </c>
      <c r="CS59">
        <v>38.19825</v>
      </c>
      <c r="CT59">
        <v>37.625</v>
      </c>
      <c r="CU59">
        <v>37.687</v>
      </c>
      <c r="CV59">
        <v>1959.99214285714</v>
      </c>
      <c r="CW59">
        <v>39.99</v>
      </c>
      <c r="CX59">
        <v>0</v>
      </c>
      <c r="CY59">
        <v>1657553369.1</v>
      </c>
      <c r="CZ59">
        <v>0</v>
      </c>
      <c r="DA59">
        <v>1657551629</v>
      </c>
      <c r="DB59" t="s">
        <v>356</v>
      </c>
      <c r="DC59">
        <v>1657551626.5</v>
      </c>
      <c r="DD59">
        <v>1657551629</v>
      </c>
      <c r="DE59">
        <v>1</v>
      </c>
      <c r="DF59">
        <v>0.403</v>
      </c>
      <c r="DG59">
        <v>0.009</v>
      </c>
      <c r="DH59">
        <v>9.41</v>
      </c>
      <c r="DI59">
        <v>0.087</v>
      </c>
      <c r="DJ59">
        <v>417</v>
      </c>
      <c r="DK59">
        <v>17</v>
      </c>
      <c r="DL59">
        <v>1.61</v>
      </c>
      <c r="DM59">
        <v>0.59</v>
      </c>
      <c r="DN59">
        <v>-35.1868926829268</v>
      </c>
      <c r="DO59">
        <v>-2.38660139372815</v>
      </c>
      <c r="DP59">
        <v>0.439927609006269</v>
      </c>
      <c r="DQ59">
        <v>0</v>
      </c>
      <c r="DR59">
        <v>2.47714170731707</v>
      </c>
      <c r="DS59">
        <v>-0.124700696864111</v>
      </c>
      <c r="DT59">
        <v>0.0136988649881337</v>
      </c>
      <c r="DU59">
        <v>0</v>
      </c>
      <c r="DV59">
        <v>0</v>
      </c>
      <c r="DW59">
        <v>2</v>
      </c>
      <c r="DX59" t="s">
        <v>389</v>
      </c>
      <c r="DY59">
        <v>2.97533</v>
      </c>
      <c r="DZ59">
        <v>2.69141</v>
      </c>
      <c r="EA59">
        <v>0.100145</v>
      </c>
      <c r="EB59">
        <v>0.104797</v>
      </c>
      <c r="EC59">
        <v>0.0769862</v>
      </c>
      <c r="ED59">
        <v>0.0717579</v>
      </c>
      <c r="EE59">
        <v>35135.3</v>
      </c>
      <c r="EF59">
        <v>38189</v>
      </c>
      <c r="EG59">
        <v>35377.3</v>
      </c>
      <c r="EH59">
        <v>38682.2</v>
      </c>
      <c r="EI59">
        <v>46282.1</v>
      </c>
      <c r="EJ59">
        <v>51855.1</v>
      </c>
      <c r="EK59">
        <v>55259</v>
      </c>
      <c r="EL59">
        <v>62035.4</v>
      </c>
      <c r="EM59">
        <v>2.0016</v>
      </c>
      <c r="EN59">
        <v>2.2006</v>
      </c>
      <c r="EO59">
        <v>0.0992417</v>
      </c>
      <c r="EP59">
        <v>0</v>
      </c>
      <c r="EQ59">
        <v>23.3706</v>
      </c>
      <c r="ER59">
        <v>999.9</v>
      </c>
      <c r="ES59">
        <v>60.658</v>
      </c>
      <c r="ET59">
        <v>22.86</v>
      </c>
      <c r="EU59">
        <v>24.9532</v>
      </c>
      <c r="EV59">
        <v>52.3092</v>
      </c>
      <c r="EW59">
        <v>36.6787</v>
      </c>
      <c r="EX59">
        <v>2</v>
      </c>
      <c r="EY59">
        <v>-0.155305</v>
      </c>
      <c r="EZ59">
        <v>1.59525</v>
      </c>
      <c r="FA59">
        <v>20.1418</v>
      </c>
      <c r="FB59">
        <v>5.20172</v>
      </c>
      <c r="FC59">
        <v>12.004</v>
      </c>
      <c r="FD59">
        <v>4.976</v>
      </c>
      <c r="FE59">
        <v>3.293</v>
      </c>
      <c r="FF59">
        <v>9999</v>
      </c>
      <c r="FG59">
        <v>9999</v>
      </c>
      <c r="FH59">
        <v>587.3</v>
      </c>
      <c r="FI59">
        <v>9999</v>
      </c>
      <c r="FJ59">
        <v>1.86279</v>
      </c>
      <c r="FK59">
        <v>1.86783</v>
      </c>
      <c r="FL59">
        <v>1.86768</v>
      </c>
      <c r="FM59">
        <v>1.86874</v>
      </c>
      <c r="FN59">
        <v>1.86951</v>
      </c>
      <c r="FO59">
        <v>1.86566</v>
      </c>
      <c r="FP59">
        <v>1.86676</v>
      </c>
      <c r="FQ59">
        <v>1.86813</v>
      </c>
      <c r="FR59">
        <v>5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12.002</v>
      </c>
      <c r="GF59">
        <v>0.3595</v>
      </c>
      <c r="GG59">
        <v>5.50701486060513</v>
      </c>
      <c r="GH59">
        <v>0.00975774962471433</v>
      </c>
      <c r="GI59">
        <v>-4.86167925919439e-07</v>
      </c>
      <c r="GJ59">
        <v>-4.7315034107036e-11</v>
      </c>
      <c r="GK59">
        <v>-0.047501356017568</v>
      </c>
      <c r="GL59">
        <v>-0.027595818264672</v>
      </c>
      <c r="GM59">
        <v>0.00242754527864867</v>
      </c>
      <c r="GN59">
        <v>-1.88918235972953e-05</v>
      </c>
      <c r="GO59">
        <v>-2</v>
      </c>
      <c r="GP59">
        <v>2105</v>
      </c>
      <c r="GQ59">
        <v>1</v>
      </c>
      <c r="GR59">
        <v>22</v>
      </c>
      <c r="GS59">
        <v>29.5</v>
      </c>
      <c r="GT59">
        <v>29.5</v>
      </c>
      <c r="GU59">
        <v>2.09961</v>
      </c>
      <c r="GV59">
        <v>2.58057</v>
      </c>
      <c r="GW59">
        <v>2.24854</v>
      </c>
      <c r="GX59">
        <v>2.81982</v>
      </c>
      <c r="GY59">
        <v>1.99585</v>
      </c>
      <c r="GZ59">
        <v>2.34619</v>
      </c>
      <c r="HA59">
        <v>29.687</v>
      </c>
      <c r="HB59">
        <v>15.8569</v>
      </c>
      <c r="HC59">
        <v>18</v>
      </c>
      <c r="HD59">
        <v>496.451</v>
      </c>
      <c r="HE59">
        <v>633.332</v>
      </c>
      <c r="HF59">
        <v>20.5641</v>
      </c>
      <c r="HG59">
        <v>25.1947</v>
      </c>
      <c r="HH59">
        <v>30.0001</v>
      </c>
      <c r="HI59">
        <v>25.0235</v>
      </c>
      <c r="HJ59">
        <v>24.9405</v>
      </c>
      <c r="HK59">
        <v>42.0922</v>
      </c>
      <c r="HL59">
        <v>20.1867</v>
      </c>
      <c r="HM59">
        <v>100</v>
      </c>
      <c r="HN59">
        <v>20.6044</v>
      </c>
      <c r="HO59">
        <v>756.945</v>
      </c>
      <c r="HP59">
        <v>20.7005</v>
      </c>
      <c r="HQ59">
        <v>102.537</v>
      </c>
      <c r="HR59">
        <v>103.265</v>
      </c>
    </row>
    <row r="60" spans="1:226">
      <c r="A60">
        <v>44</v>
      </c>
      <c r="B60">
        <v>1657553402.1</v>
      </c>
      <c r="C60">
        <v>307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1657553394.6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762.314697241126</v>
      </c>
      <c r="AK60">
        <v>734.425</v>
      </c>
      <c r="AL60">
        <v>3.30037333333322</v>
      </c>
      <c r="AM60">
        <v>63.98</v>
      </c>
      <c r="AN60">
        <f>(AP60 - AO60 + BO60*1E3/(8.314*(BQ60+273.15)) * AR60/BN60 * AQ60) * BN60/(100*BB60) * 1000/(1000 - AP60)</f>
        <v>0</v>
      </c>
      <c r="AO60">
        <v>20.6745480855603</v>
      </c>
      <c r="AP60">
        <v>23.1132218181818</v>
      </c>
      <c r="AQ60">
        <v>0.000356085348380259</v>
      </c>
      <c r="AR60">
        <v>77.480207008177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4</v>
      </c>
      <c r="BC60">
        <v>0.5</v>
      </c>
      <c r="BD60" t="s">
        <v>355</v>
      </c>
      <c r="BE60">
        <v>2</v>
      </c>
      <c r="BF60" t="b">
        <v>1</v>
      </c>
      <c r="BG60">
        <v>1657553394.6</v>
      </c>
      <c r="BH60">
        <v>694.771555555555</v>
      </c>
      <c r="BI60">
        <v>730.287666666666</v>
      </c>
      <c r="BJ60">
        <v>23.1354222222222</v>
      </c>
      <c r="BK60">
        <v>20.676862962963</v>
      </c>
      <c r="BL60">
        <v>682.843259259259</v>
      </c>
      <c r="BM60">
        <v>22.7753962962963</v>
      </c>
      <c r="BN60">
        <v>499.972555555556</v>
      </c>
      <c r="BO60">
        <v>67.9655851851852</v>
      </c>
      <c r="BP60">
        <v>0.036967737037037</v>
      </c>
      <c r="BQ60">
        <v>24.8754555555556</v>
      </c>
      <c r="BR60">
        <v>25.0109925925926</v>
      </c>
      <c r="BS60">
        <v>999.9</v>
      </c>
      <c r="BT60">
        <v>0</v>
      </c>
      <c r="BU60">
        <v>0</v>
      </c>
      <c r="BV60">
        <v>9999.81481481482</v>
      </c>
      <c r="BW60">
        <v>0</v>
      </c>
      <c r="BX60">
        <v>1743.88814814815</v>
      </c>
      <c r="BY60">
        <v>-35.5161555555556</v>
      </c>
      <c r="BZ60">
        <v>711.225740740741</v>
      </c>
      <c r="CA60">
        <v>745.706481481482</v>
      </c>
      <c r="CB60">
        <v>2.45855296296296</v>
      </c>
      <c r="CC60">
        <v>730.287666666666</v>
      </c>
      <c r="CD60">
        <v>20.676862962963</v>
      </c>
      <c r="CE60">
        <v>1.5724137037037</v>
      </c>
      <c r="CF60">
        <v>1.40531592592593</v>
      </c>
      <c r="CG60">
        <v>13.6910740740741</v>
      </c>
      <c r="CH60">
        <v>11.9751148148148</v>
      </c>
      <c r="CI60">
        <v>2000.01185185185</v>
      </c>
      <c r="CJ60">
        <v>0.980005333333333</v>
      </c>
      <c r="CK60">
        <v>0.0199943444444444</v>
      </c>
      <c r="CL60">
        <v>0</v>
      </c>
      <c r="CM60">
        <v>2.19293333333333</v>
      </c>
      <c r="CN60">
        <v>0</v>
      </c>
      <c r="CO60">
        <v>9355.87407407407</v>
      </c>
      <c r="CP60">
        <v>17300.2777777778</v>
      </c>
      <c r="CQ60">
        <v>38.375</v>
      </c>
      <c r="CR60">
        <v>39.125</v>
      </c>
      <c r="CS60">
        <v>38.1986666666667</v>
      </c>
      <c r="CT60">
        <v>37.625</v>
      </c>
      <c r="CU60">
        <v>37.687</v>
      </c>
      <c r="CV60">
        <v>1960.02111111111</v>
      </c>
      <c r="CW60">
        <v>39.99</v>
      </c>
      <c r="CX60">
        <v>0</v>
      </c>
      <c r="CY60">
        <v>1657553373.9</v>
      </c>
      <c r="CZ60">
        <v>0</v>
      </c>
      <c r="DA60">
        <v>1657551629</v>
      </c>
      <c r="DB60" t="s">
        <v>356</v>
      </c>
      <c r="DC60">
        <v>1657551626.5</v>
      </c>
      <c r="DD60">
        <v>1657551629</v>
      </c>
      <c r="DE60">
        <v>1</v>
      </c>
      <c r="DF60">
        <v>0.403</v>
      </c>
      <c r="DG60">
        <v>0.009</v>
      </c>
      <c r="DH60">
        <v>9.41</v>
      </c>
      <c r="DI60">
        <v>0.087</v>
      </c>
      <c r="DJ60">
        <v>417</v>
      </c>
      <c r="DK60">
        <v>17</v>
      </c>
      <c r="DL60">
        <v>1.61</v>
      </c>
      <c r="DM60">
        <v>0.59</v>
      </c>
      <c r="DN60">
        <v>-35.400312195122</v>
      </c>
      <c r="DO60">
        <v>-1.44933658536587</v>
      </c>
      <c r="DP60">
        <v>0.386152082510102</v>
      </c>
      <c r="DQ60">
        <v>0</v>
      </c>
      <c r="DR60">
        <v>2.4663656097561</v>
      </c>
      <c r="DS60">
        <v>-0.164587108013933</v>
      </c>
      <c r="DT60">
        <v>0.0169487209458817</v>
      </c>
      <c r="DU60">
        <v>0</v>
      </c>
      <c r="DV60">
        <v>0</v>
      </c>
      <c r="DW60">
        <v>2</v>
      </c>
      <c r="DX60" t="s">
        <v>389</v>
      </c>
      <c r="DY60">
        <v>2.97469</v>
      </c>
      <c r="DZ60">
        <v>2.69119</v>
      </c>
      <c r="EA60">
        <v>0.101745</v>
      </c>
      <c r="EB60">
        <v>0.106445</v>
      </c>
      <c r="EC60">
        <v>0.0769447</v>
      </c>
      <c r="ED60">
        <v>0.0717431</v>
      </c>
      <c r="EE60">
        <v>35072.3</v>
      </c>
      <c r="EF60">
        <v>38118.4</v>
      </c>
      <c r="EG60">
        <v>35376.8</v>
      </c>
      <c r="EH60">
        <v>38681.9</v>
      </c>
      <c r="EI60">
        <v>46283.6</v>
      </c>
      <c r="EJ60">
        <v>51855.1</v>
      </c>
      <c r="EK60">
        <v>55258.1</v>
      </c>
      <c r="EL60">
        <v>62034.4</v>
      </c>
      <c r="EM60">
        <v>2.001</v>
      </c>
      <c r="EN60">
        <v>2.2006</v>
      </c>
      <c r="EO60">
        <v>0.100046</v>
      </c>
      <c r="EP60">
        <v>0</v>
      </c>
      <c r="EQ60">
        <v>23.3766</v>
      </c>
      <c r="ER60">
        <v>999.9</v>
      </c>
      <c r="ES60">
        <v>60.634</v>
      </c>
      <c r="ET60">
        <v>22.87</v>
      </c>
      <c r="EU60">
        <v>24.9611</v>
      </c>
      <c r="EV60">
        <v>52.7392</v>
      </c>
      <c r="EW60">
        <v>36.6506</v>
      </c>
      <c r="EX60">
        <v>2</v>
      </c>
      <c r="EY60">
        <v>-0.155427</v>
      </c>
      <c r="EZ60">
        <v>1.36333</v>
      </c>
      <c r="FA60">
        <v>20.1441</v>
      </c>
      <c r="FB60">
        <v>5.20052</v>
      </c>
      <c r="FC60">
        <v>12.0052</v>
      </c>
      <c r="FD60">
        <v>4.9752</v>
      </c>
      <c r="FE60">
        <v>3.293</v>
      </c>
      <c r="FF60">
        <v>9999</v>
      </c>
      <c r="FG60">
        <v>9999</v>
      </c>
      <c r="FH60">
        <v>587.3</v>
      </c>
      <c r="FI60">
        <v>9999</v>
      </c>
      <c r="FJ60">
        <v>1.86279</v>
      </c>
      <c r="FK60">
        <v>1.86783</v>
      </c>
      <c r="FL60">
        <v>1.86765</v>
      </c>
      <c r="FM60">
        <v>1.86874</v>
      </c>
      <c r="FN60">
        <v>1.8696</v>
      </c>
      <c r="FO60">
        <v>1.86566</v>
      </c>
      <c r="FP60">
        <v>1.86676</v>
      </c>
      <c r="FQ60">
        <v>1.86813</v>
      </c>
      <c r="FR60">
        <v>5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12.148</v>
      </c>
      <c r="GF60">
        <v>0.3588</v>
      </c>
      <c r="GG60">
        <v>5.50701486060513</v>
      </c>
      <c r="GH60">
        <v>0.00975774962471433</v>
      </c>
      <c r="GI60">
        <v>-4.86167925919439e-07</v>
      </c>
      <c r="GJ60">
        <v>-4.7315034107036e-11</v>
      </c>
      <c r="GK60">
        <v>-0.047501356017568</v>
      </c>
      <c r="GL60">
        <v>-0.027595818264672</v>
      </c>
      <c r="GM60">
        <v>0.00242754527864867</v>
      </c>
      <c r="GN60">
        <v>-1.88918235972953e-05</v>
      </c>
      <c r="GO60">
        <v>-2</v>
      </c>
      <c r="GP60">
        <v>2105</v>
      </c>
      <c r="GQ60">
        <v>1</v>
      </c>
      <c r="GR60">
        <v>22</v>
      </c>
      <c r="GS60">
        <v>29.6</v>
      </c>
      <c r="GT60">
        <v>29.6</v>
      </c>
      <c r="GU60">
        <v>2.13501</v>
      </c>
      <c r="GV60">
        <v>2.57568</v>
      </c>
      <c r="GW60">
        <v>2.24854</v>
      </c>
      <c r="GX60">
        <v>2.81982</v>
      </c>
      <c r="GY60">
        <v>1.99585</v>
      </c>
      <c r="GZ60">
        <v>2.38892</v>
      </c>
      <c r="HA60">
        <v>29.687</v>
      </c>
      <c r="HB60">
        <v>15.8657</v>
      </c>
      <c r="HC60">
        <v>18</v>
      </c>
      <c r="HD60">
        <v>496.136</v>
      </c>
      <c r="HE60">
        <v>633.432</v>
      </c>
      <c r="HF60">
        <v>20.559</v>
      </c>
      <c r="HG60">
        <v>25.2028</v>
      </c>
      <c r="HH60">
        <v>30</v>
      </c>
      <c r="HI60">
        <v>25.031</v>
      </c>
      <c r="HJ60">
        <v>24.9489</v>
      </c>
      <c r="HK60">
        <v>42.7905</v>
      </c>
      <c r="HL60">
        <v>20.1867</v>
      </c>
      <c r="HM60">
        <v>100</v>
      </c>
      <c r="HN60">
        <v>20.5894</v>
      </c>
      <c r="HO60">
        <v>777.079</v>
      </c>
      <c r="HP60">
        <v>20.7189</v>
      </c>
      <c r="HQ60">
        <v>102.536</v>
      </c>
      <c r="HR60">
        <v>103.264</v>
      </c>
    </row>
    <row r="61" spans="1:226">
      <c r="A61">
        <v>45</v>
      </c>
      <c r="B61">
        <v>1657553407.1</v>
      </c>
      <c r="C61">
        <v>312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1657553399.31429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779.277739722511</v>
      </c>
      <c r="AK61">
        <v>751.177848484848</v>
      </c>
      <c r="AL61">
        <v>3.32126943722936</v>
      </c>
      <c r="AM61">
        <v>63.98</v>
      </c>
      <c r="AN61">
        <f>(AP61 - AO61 + BO61*1E3/(8.314*(BQ61+273.15)) * AR61/BN61 * AQ61) * BN61/(100*BB61) * 1000/(1000 - AP61)</f>
        <v>0</v>
      </c>
      <c r="AO61">
        <v>20.6726489560661</v>
      </c>
      <c r="AP61">
        <v>23.1063624242424</v>
      </c>
      <c r="AQ61">
        <v>0.00241046203258836</v>
      </c>
      <c r="AR61">
        <v>77.480207008177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4</v>
      </c>
      <c r="BC61">
        <v>0.5</v>
      </c>
      <c r="BD61" t="s">
        <v>355</v>
      </c>
      <c r="BE61">
        <v>2</v>
      </c>
      <c r="BF61" t="b">
        <v>1</v>
      </c>
      <c r="BG61">
        <v>1657553399.31429</v>
      </c>
      <c r="BH61">
        <v>710.134107142857</v>
      </c>
      <c r="BI61">
        <v>745.826535714286</v>
      </c>
      <c r="BJ61">
        <v>23.1219928571429</v>
      </c>
      <c r="BK61">
        <v>20.6743107142857</v>
      </c>
      <c r="BL61">
        <v>698.0685</v>
      </c>
      <c r="BM61">
        <v>22.7626464285714</v>
      </c>
      <c r="BN61">
        <v>499.971928571429</v>
      </c>
      <c r="BO61">
        <v>67.9664821428571</v>
      </c>
      <c r="BP61">
        <v>0.037014825</v>
      </c>
      <c r="BQ61">
        <v>24.868475</v>
      </c>
      <c r="BR61">
        <v>25.0085785714286</v>
      </c>
      <c r="BS61">
        <v>999.9</v>
      </c>
      <c r="BT61">
        <v>0</v>
      </c>
      <c r="BU61">
        <v>0</v>
      </c>
      <c r="BV61">
        <v>10016.9642857143</v>
      </c>
      <c r="BW61">
        <v>0</v>
      </c>
      <c r="BX61">
        <v>1741.27</v>
      </c>
      <c r="BY61">
        <v>-35.6925107142857</v>
      </c>
      <c r="BZ61">
        <v>726.942214285714</v>
      </c>
      <c r="CA61">
        <v>761.5715</v>
      </c>
      <c r="CB61">
        <v>2.44767392857143</v>
      </c>
      <c r="CC61">
        <v>745.826535714286</v>
      </c>
      <c r="CD61">
        <v>20.6743107142857</v>
      </c>
      <c r="CE61">
        <v>1.57152142857143</v>
      </c>
      <c r="CF61">
        <v>1.40516071428571</v>
      </c>
      <c r="CG61">
        <v>13.68235</v>
      </c>
      <c r="CH61">
        <v>11.9734357142857</v>
      </c>
      <c r="CI61">
        <v>2000.01035714286</v>
      </c>
      <c r="CJ61">
        <v>0.980005321428571</v>
      </c>
      <c r="CK61">
        <v>0.0199943571428571</v>
      </c>
      <c r="CL61">
        <v>0</v>
      </c>
      <c r="CM61">
        <v>2.21377857142857</v>
      </c>
      <c r="CN61">
        <v>0</v>
      </c>
      <c r="CO61">
        <v>9379.86678571429</v>
      </c>
      <c r="CP61">
        <v>17300.2714285714</v>
      </c>
      <c r="CQ61">
        <v>38.375</v>
      </c>
      <c r="CR61">
        <v>39.125</v>
      </c>
      <c r="CS61">
        <v>38.196</v>
      </c>
      <c r="CT61">
        <v>37.625</v>
      </c>
      <c r="CU61">
        <v>37.687</v>
      </c>
      <c r="CV61">
        <v>1960.01964285714</v>
      </c>
      <c r="CW61">
        <v>39.99</v>
      </c>
      <c r="CX61">
        <v>0</v>
      </c>
      <c r="CY61">
        <v>1657553378.7</v>
      </c>
      <c r="CZ61">
        <v>0</v>
      </c>
      <c r="DA61">
        <v>1657551629</v>
      </c>
      <c r="DB61" t="s">
        <v>356</v>
      </c>
      <c r="DC61">
        <v>1657551626.5</v>
      </c>
      <c r="DD61">
        <v>1657551629</v>
      </c>
      <c r="DE61">
        <v>1</v>
      </c>
      <c r="DF61">
        <v>0.403</v>
      </c>
      <c r="DG61">
        <v>0.009</v>
      </c>
      <c r="DH61">
        <v>9.41</v>
      </c>
      <c r="DI61">
        <v>0.087</v>
      </c>
      <c r="DJ61">
        <v>417</v>
      </c>
      <c r="DK61">
        <v>17</v>
      </c>
      <c r="DL61">
        <v>1.61</v>
      </c>
      <c r="DM61">
        <v>0.59</v>
      </c>
      <c r="DN61">
        <v>-35.5837170731707</v>
      </c>
      <c r="DO61">
        <v>-2.07743832752615</v>
      </c>
      <c r="DP61">
        <v>0.42030211428148</v>
      </c>
      <c r="DQ61">
        <v>0</v>
      </c>
      <c r="DR61">
        <v>2.45732902439024</v>
      </c>
      <c r="DS61">
        <v>-0.154335261324046</v>
      </c>
      <c r="DT61">
        <v>0.0161614925966207</v>
      </c>
      <c r="DU61">
        <v>0</v>
      </c>
      <c r="DV61">
        <v>0</v>
      </c>
      <c r="DW61">
        <v>2</v>
      </c>
      <c r="DX61" t="s">
        <v>389</v>
      </c>
      <c r="DY61">
        <v>2.97486</v>
      </c>
      <c r="DZ61">
        <v>2.69105</v>
      </c>
      <c r="EA61">
        <v>0.103338</v>
      </c>
      <c r="EB61">
        <v>0.108013</v>
      </c>
      <c r="EC61">
        <v>0.076943</v>
      </c>
      <c r="ED61">
        <v>0.0717475</v>
      </c>
      <c r="EE61">
        <v>35010</v>
      </c>
      <c r="EF61">
        <v>38050.8</v>
      </c>
      <c r="EG61">
        <v>35376.7</v>
      </c>
      <c r="EH61">
        <v>38681.2</v>
      </c>
      <c r="EI61">
        <v>46284.1</v>
      </c>
      <c r="EJ61">
        <v>51854.4</v>
      </c>
      <c r="EK61">
        <v>55258.6</v>
      </c>
      <c r="EL61">
        <v>62033.8</v>
      </c>
      <c r="EM61">
        <v>2.0008</v>
      </c>
      <c r="EN61">
        <v>2.2</v>
      </c>
      <c r="EO61">
        <v>0.0980794</v>
      </c>
      <c r="EP61">
        <v>0</v>
      </c>
      <c r="EQ61">
        <v>23.3844</v>
      </c>
      <c r="ER61">
        <v>999.9</v>
      </c>
      <c r="ES61">
        <v>60.609</v>
      </c>
      <c r="ET61">
        <v>22.88</v>
      </c>
      <c r="EU61">
        <v>24.9641</v>
      </c>
      <c r="EV61">
        <v>52.3592</v>
      </c>
      <c r="EW61">
        <v>36.6627</v>
      </c>
      <c r="EX61">
        <v>2</v>
      </c>
      <c r="EY61">
        <v>-0.155325</v>
      </c>
      <c r="EZ61">
        <v>1.30678</v>
      </c>
      <c r="FA61">
        <v>20.1449</v>
      </c>
      <c r="FB61">
        <v>5.20291</v>
      </c>
      <c r="FC61">
        <v>12.0076</v>
      </c>
      <c r="FD61">
        <v>4.976</v>
      </c>
      <c r="FE61">
        <v>3.293</v>
      </c>
      <c r="FF61">
        <v>9999</v>
      </c>
      <c r="FG61">
        <v>9999</v>
      </c>
      <c r="FH61">
        <v>587.3</v>
      </c>
      <c r="FI61">
        <v>9999</v>
      </c>
      <c r="FJ61">
        <v>1.86279</v>
      </c>
      <c r="FK61">
        <v>1.86783</v>
      </c>
      <c r="FL61">
        <v>1.86768</v>
      </c>
      <c r="FM61">
        <v>1.86871</v>
      </c>
      <c r="FN61">
        <v>1.86954</v>
      </c>
      <c r="FO61">
        <v>1.86569</v>
      </c>
      <c r="FP61">
        <v>1.86676</v>
      </c>
      <c r="FQ61">
        <v>1.86813</v>
      </c>
      <c r="FR61">
        <v>5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12.292</v>
      </c>
      <c r="GF61">
        <v>0.3586</v>
      </c>
      <c r="GG61">
        <v>5.50701486060513</v>
      </c>
      <c r="GH61">
        <v>0.00975774962471433</v>
      </c>
      <c r="GI61">
        <v>-4.86167925919439e-07</v>
      </c>
      <c r="GJ61">
        <v>-4.7315034107036e-11</v>
      </c>
      <c r="GK61">
        <v>-0.047501356017568</v>
      </c>
      <c r="GL61">
        <v>-0.027595818264672</v>
      </c>
      <c r="GM61">
        <v>0.00242754527864867</v>
      </c>
      <c r="GN61">
        <v>-1.88918235972953e-05</v>
      </c>
      <c r="GO61">
        <v>-2</v>
      </c>
      <c r="GP61">
        <v>2105</v>
      </c>
      <c r="GQ61">
        <v>1</v>
      </c>
      <c r="GR61">
        <v>22</v>
      </c>
      <c r="GS61">
        <v>29.7</v>
      </c>
      <c r="GT61">
        <v>29.6</v>
      </c>
      <c r="GU61">
        <v>2.17285</v>
      </c>
      <c r="GV61">
        <v>2.56958</v>
      </c>
      <c r="GW61">
        <v>2.24854</v>
      </c>
      <c r="GX61">
        <v>2.81982</v>
      </c>
      <c r="GY61">
        <v>1.99585</v>
      </c>
      <c r="GZ61">
        <v>2.40601</v>
      </c>
      <c r="HA61">
        <v>29.687</v>
      </c>
      <c r="HB61">
        <v>15.8745</v>
      </c>
      <c r="HC61">
        <v>18</v>
      </c>
      <c r="HD61">
        <v>496.069</v>
      </c>
      <c r="HE61">
        <v>633.059</v>
      </c>
      <c r="HF61">
        <v>20.5624</v>
      </c>
      <c r="HG61">
        <v>25.2096</v>
      </c>
      <c r="HH61">
        <v>30.0001</v>
      </c>
      <c r="HI61">
        <v>25.0382</v>
      </c>
      <c r="HJ61">
        <v>24.9572</v>
      </c>
      <c r="HK61">
        <v>43.5708</v>
      </c>
      <c r="HL61">
        <v>20.1867</v>
      </c>
      <c r="HM61">
        <v>100</v>
      </c>
      <c r="HN61">
        <v>20.5834</v>
      </c>
      <c r="HO61">
        <v>790.519</v>
      </c>
      <c r="HP61">
        <v>20.7277</v>
      </c>
      <c r="HQ61">
        <v>102.536</v>
      </c>
      <c r="HR61">
        <v>103.262</v>
      </c>
    </row>
    <row r="62" spans="1:226">
      <c r="A62">
        <v>46</v>
      </c>
      <c r="B62">
        <v>1657553412.1</v>
      </c>
      <c r="C62">
        <v>317</v>
      </c>
      <c r="D62" t="s">
        <v>450</v>
      </c>
      <c r="E62" t="s">
        <v>451</v>
      </c>
      <c r="F62">
        <v>5</v>
      </c>
      <c r="G62" t="s">
        <v>353</v>
      </c>
      <c r="H62" t="s">
        <v>354</v>
      </c>
      <c r="I62">
        <v>1657553404.6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796.455644922944</v>
      </c>
      <c r="AK62">
        <v>768.129406060606</v>
      </c>
      <c r="AL62">
        <v>3.39684415584406</v>
      </c>
      <c r="AM62">
        <v>63.98</v>
      </c>
      <c r="AN62">
        <f>(AP62 - AO62 + BO62*1E3/(8.314*(BQ62+273.15)) * AR62/BN62 * AQ62) * BN62/(100*BB62) * 1000/(1000 - AP62)</f>
        <v>0</v>
      </c>
      <c r="AO62">
        <v>20.6716072905004</v>
      </c>
      <c r="AP62">
        <v>23.1029503030303</v>
      </c>
      <c r="AQ62">
        <v>0.000169528632480457</v>
      </c>
      <c r="AR62">
        <v>77.480207008177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4</v>
      </c>
      <c r="BC62">
        <v>0.5</v>
      </c>
      <c r="BD62" t="s">
        <v>355</v>
      </c>
      <c r="BE62">
        <v>2</v>
      </c>
      <c r="BF62" t="b">
        <v>1</v>
      </c>
      <c r="BG62">
        <v>1657553404.6</v>
      </c>
      <c r="BH62">
        <v>727.355333333333</v>
      </c>
      <c r="BI62">
        <v>763.463</v>
      </c>
      <c r="BJ62">
        <v>23.1113185185185</v>
      </c>
      <c r="BK62">
        <v>20.6718592592593</v>
      </c>
      <c r="BL62">
        <v>715.136148148148</v>
      </c>
      <c r="BM62">
        <v>22.7525185185185</v>
      </c>
      <c r="BN62">
        <v>500.009777777778</v>
      </c>
      <c r="BO62">
        <v>67.9670148148148</v>
      </c>
      <c r="BP62">
        <v>0.0370138518518519</v>
      </c>
      <c r="BQ62">
        <v>24.8636666666667</v>
      </c>
      <c r="BR62">
        <v>25.0109666666667</v>
      </c>
      <c r="BS62">
        <v>999.9</v>
      </c>
      <c r="BT62">
        <v>0</v>
      </c>
      <c r="BU62">
        <v>0</v>
      </c>
      <c r="BV62">
        <v>10012.2222222222</v>
      </c>
      <c r="BW62">
        <v>0</v>
      </c>
      <c r="BX62">
        <v>1738.46518518519</v>
      </c>
      <c r="BY62">
        <v>-36.1077666666667</v>
      </c>
      <c r="BZ62">
        <v>744.562962962963</v>
      </c>
      <c r="CA62">
        <v>779.57837037037</v>
      </c>
      <c r="CB62">
        <v>2.4394462962963</v>
      </c>
      <c r="CC62">
        <v>763.463</v>
      </c>
      <c r="CD62">
        <v>20.6718592592593</v>
      </c>
      <c r="CE62">
        <v>1.57080777777778</v>
      </c>
      <c r="CF62">
        <v>1.40500518518519</v>
      </c>
      <c r="CG62">
        <v>13.6753703703704</v>
      </c>
      <c r="CH62">
        <v>11.9717518518519</v>
      </c>
      <c r="CI62">
        <v>2000.00481481482</v>
      </c>
      <c r="CJ62">
        <v>0.980005222222222</v>
      </c>
      <c r="CK62">
        <v>0.019994462962963</v>
      </c>
      <c r="CL62">
        <v>0</v>
      </c>
      <c r="CM62">
        <v>2.21698148148148</v>
      </c>
      <c r="CN62">
        <v>0</v>
      </c>
      <c r="CO62">
        <v>9405.80259259259</v>
      </c>
      <c r="CP62">
        <v>17300.2148148148</v>
      </c>
      <c r="CQ62">
        <v>38.375</v>
      </c>
      <c r="CR62">
        <v>39.125</v>
      </c>
      <c r="CS62">
        <v>38.1916666666667</v>
      </c>
      <c r="CT62">
        <v>37.625</v>
      </c>
      <c r="CU62">
        <v>37.687</v>
      </c>
      <c r="CV62">
        <v>1960.01407407407</v>
      </c>
      <c r="CW62">
        <v>39.99</v>
      </c>
      <c r="CX62">
        <v>0</v>
      </c>
      <c r="CY62">
        <v>1657553384.1</v>
      </c>
      <c r="CZ62">
        <v>0</v>
      </c>
      <c r="DA62">
        <v>1657551629</v>
      </c>
      <c r="DB62" t="s">
        <v>356</v>
      </c>
      <c r="DC62">
        <v>1657551626.5</v>
      </c>
      <c r="DD62">
        <v>1657551629</v>
      </c>
      <c r="DE62">
        <v>1</v>
      </c>
      <c r="DF62">
        <v>0.403</v>
      </c>
      <c r="DG62">
        <v>0.009</v>
      </c>
      <c r="DH62">
        <v>9.41</v>
      </c>
      <c r="DI62">
        <v>0.087</v>
      </c>
      <c r="DJ62">
        <v>417</v>
      </c>
      <c r="DK62">
        <v>17</v>
      </c>
      <c r="DL62">
        <v>1.61</v>
      </c>
      <c r="DM62">
        <v>0.59</v>
      </c>
      <c r="DN62">
        <v>-35.8652414634146</v>
      </c>
      <c r="DO62">
        <v>-4.90060139372822</v>
      </c>
      <c r="DP62">
        <v>0.538559356049176</v>
      </c>
      <c r="DQ62">
        <v>0</v>
      </c>
      <c r="DR62">
        <v>2.4442043902439</v>
      </c>
      <c r="DS62">
        <v>-0.0910802090592409</v>
      </c>
      <c r="DT62">
        <v>0.0101247706505263</v>
      </c>
      <c r="DU62">
        <v>1</v>
      </c>
      <c r="DV62">
        <v>1</v>
      </c>
      <c r="DW62">
        <v>2</v>
      </c>
      <c r="DX62" t="s">
        <v>357</v>
      </c>
      <c r="DY62">
        <v>2.97473</v>
      </c>
      <c r="DZ62">
        <v>2.69139</v>
      </c>
      <c r="EA62">
        <v>0.104935</v>
      </c>
      <c r="EB62">
        <v>0.109635</v>
      </c>
      <c r="EC62">
        <v>0.0769323</v>
      </c>
      <c r="ED62">
        <v>0.0717307</v>
      </c>
      <c r="EE62">
        <v>34947.4</v>
      </c>
      <c r="EF62">
        <v>37981.4</v>
      </c>
      <c r="EG62">
        <v>35376.4</v>
      </c>
      <c r="EH62">
        <v>38681</v>
      </c>
      <c r="EI62">
        <v>46284.1</v>
      </c>
      <c r="EJ62">
        <v>51854.5</v>
      </c>
      <c r="EK62">
        <v>55258</v>
      </c>
      <c r="EL62">
        <v>62032.8</v>
      </c>
      <c r="EM62">
        <v>2</v>
      </c>
      <c r="EN62">
        <v>2.2004</v>
      </c>
      <c r="EO62">
        <v>0.0988543</v>
      </c>
      <c r="EP62">
        <v>0</v>
      </c>
      <c r="EQ62">
        <v>23.3903</v>
      </c>
      <c r="ER62">
        <v>999.9</v>
      </c>
      <c r="ES62">
        <v>60.585</v>
      </c>
      <c r="ET62">
        <v>22.88</v>
      </c>
      <c r="EU62">
        <v>24.9539</v>
      </c>
      <c r="EV62">
        <v>52.0992</v>
      </c>
      <c r="EW62">
        <v>36.5905</v>
      </c>
      <c r="EX62">
        <v>2</v>
      </c>
      <c r="EY62">
        <v>-0.154512</v>
      </c>
      <c r="EZ62">
        <v>1.29172</v>
      </c>
      <c r="FA62">
        <v>20.1451</v>
      </c>
      <c r="FB62">
        <v>5.20411</v>
      </c>
      <c r="FC62">
        <v>12.0052</v>
      </c>
      <c r="FD62">
        <v>4.976</v>
      </c>
      <c r="FE62">
        <v>3.293</v>
      </c>
      <c r="FF62">
        <v>9999</v>
      </c>
      <c r="FG62">
        <v>9999</v>
      </c>
      <c r="FH62">
        <v>587.3</v>
      </c>
      <c r="FI62">
        <v>9999</v>
      </c>
      <c r="FJ62">
        <v>1.86279</v>
      </c>
      <c r="FK62">
        <v>1.86783</v>
      </c>
      <c r="FL62">
        <v>1.86762</v>
      </c>
      <c r="FM62">
        <v>1.86871</v>
      </c>
      <c r="FN62">
        <v>1.8696</v>
      </c>
      <c r="FO62">
        <v>1.86569</v>
      </c>
      <c r="FP62">
        <v>1.86676</v>
      </c>
      <c r="FQ62">
        <v>1.86813</v>
      </c>
      <c r="FR62">
        <v>5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12.439</v>
      </c>
      <c r="GF62">
        <v>0.3584</v>
      </c>
      <c r="GG62">
        <v>5.50701486060513</v>
      </c>
      <c r="GH62">
        <v>0.00975774962471433</v>
      </c>
      <c r="GI62">
        <v>-4.86167925919439e-07</v>
      </c>
      <c r="GJ62">
        <v>-4.7315034107036e-11</v>
      </c>
      <c r="GK62">
        <v>-0.047501356017568</v>
      </c>
      <c r="GL62">
        <v>-0.027595818264672</v>
      </c>
      <c r="GM62">
        <v>0.00242754527864867</v>
      </c>
      <c r="GN62">
        <v>-1.88918235972953e-05</v>
      </c>
      <c r="GO62">
        <v>-2</v>
      </c>
      <c r="GP62">
        <v>2105</v>
      </c>
      <c r="GQ62">
        <v>1</v>
      </c>
      <c r="GR62">
        <v>22</v>
      </c>
      <c r="GS62">
        <v>29.8</v>
      </c>
      <c r="GT62">
        <v>29.7</v>
      </c>
      <c r="GU62">
        <v>2.21191</v>
      </c>
      <c r="GV62">
        <v>2.5769</v>
      </c>
      <c r="GW62">
        <v>2.24854</v>
      </c>
      <c r="GX62">
        <v>2.81982</v>
      </c>
      <c r="GY62">
        <v>1.99585</v>
      </c>
      <c r="GZ62">
        <v>2.40967</v>
      </c>
      <c r="HA62">
        <v>29.7083</v>
      </c>
      <c r="HB62">
        <v>15.8745</v>
      </c>
      <c r="HC62">
        <v>18</v>
      </c>
      <c r="HD62">
        <v>495.628</v>
      </c>
      <c r="HE62">
        <v>633.45</v>
      </c>
      <c r="HF62">
        <v>20.5705</v>
      </c>
      <c r="HG62">
        <v>25.2181</v>
      </c>
      <c r="HH62">
        <v>30.0007</v>
      </c>
      <c r="HI62">
        <v>25.0466</v>
      </c>
      <c r="HJ62">
        <v>24.9635</v>
      </c>
      <c r="HK62">
        <v>44.27</v>
      </c>
      <c r="HL62">
        <v>20.1867</v>
      </c>
      <c r="HM62">
        <v>100</v>
      </c>
      <c r="HN62">
        <v>20.5718</v>
      </c>
      <c r="HO62">
        <v>810.632</v>
      </c>
      <c r="HP62">
        <v>20.7419</v>
      </c>
      <c r="HQ62">
        <v>102.535</v>
      </c>
      <c r="HR62">
        <v>103.261</v>
      </c>
    </row>
    <row r="63" spans="1:226">
      <c r="A63">
        <v>47</v>
      </c>
      <c r="B63">
        <v>1657553417.1</v>
      </c>
      <c r="C63">
        <v>322</v>
      </c>
      <c r="D63" t="s">
        <v>452</v>
      </c>
      <c r="E63" t="s">
        <v>453</v>
      </c>
      <c r="F63">
        <v>5</v>
      </c>
      <c r="G63" t="s">
        <v>353</v>
      </c>
      <c r="H63" t="s">
        <v>354</v>
      </c>
      <c r="I63">
        <v>1657553409.31429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813.832197183117</v>
      </c>
      <c r="AK63">
        <v>785.149545454546</v>
      </c>
      <c r="AL63">
        <v>3.42370545454544</v>
      </c>
      <c r="AM63">
        <v>63.98</v>
      </c>
      <c r="AN63">
        <f>(AP63 - AO63 + BO63*1E3/(8.314*(BQ63+273.15)) * AR63/BN63 * AQ63) * BN63/(100*BB63) * 1000/(1000 - AP63)</f>
        <v>0</v>
      </c>
      <c r="AO63">
        <v>20.6714156065628</v>
      </c>
      <c r="AP63">
        <v>23.0892236363636</v>
      </c>
      <c r="AQ63">
        <v>-7.0658136967847e-05</v>
      </c>
      <c r="AR63">
        <v>77.480207008177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4</v>
      </c>
      <c r="BC63">
        <v>0.5</v>
      </c>
      <c r="BD63" t="s">
        <v>355</v>
      </c>
      <c r="BE63">
        <v>2</v>
      </c>
      <c r="BF63" t="b">
        <v>1</v>
      </c>
      <c r="BG63">
        <v>1657553409.31429</v>
      </c>
      <c r="BH63">
        <v>742.852071428571</v>
      </c>
      <c r="BI63">
        <v>779.370107142857</v>
      </c>
      <c r="BJ63">
        <v>23.1042285714286</v>
      </c>
      <c r="BK63">
        <v>20.6713464285714</v>
      </c>
      <c r="BL63">
        <v>730.495035714285</v>
      </c>
      <c r="BM63">
        <v>22.7457964285714</v>
      </c>
      <c r="BN63">
        <v>500.015214285714</v>
      </c>
      <c r="BO63">
        <v>67.9667714285714</v>
      </c>
      <c r="BP63">
        <v>0.0370434107142857</v>
      </c>
      <c r="BQ63">
        <v>24.8650214285714</v>
      </c>
      <c r="BR63">
        <v>25.0071857142857</v>
      </c>
      <c r="BS63">
        <v>999.9</v>
      </c>
      <c r="BT63">
        <v>0</v>
      </c>
      <c r="BU63">
        <v>0</v>
      </c>
      <c r="BV63">
        <v>10003.5714285714</v>
      </c>
      <c r="BW63">
        <v>0</v>
      </c>
      <c r="BX63">
        <v>1735.92642857143</v>
      </c>
      <c r="BY63">
        <v>-36.5181214285714</v>
      </c>
      <c r="BZ63">
        <v>760.420785714286</v>
      </c>
      <c r="CA63">
        <v>795.820892857143</v>
      </c>
      <c r="CB63">
        <v>2.43286785714286</v>
      </c>
      <c r="CC63">
        <v>779.370107142857</v>
      </c>
      <c r="CD63">
        <v>20.6713464285714</v>
      </c>
      <c r="CE63">
        <v>1.57031964285714</v>
      </c>
      <c r="CF63">
        <v>1.404965</v>
      </c>
      <c r="CG63">
        <v>13.6706</v>
      </c>
      <c r="CH63">
        <v>11.9713178571429</v>
      </c>
      <c r="CI63">
        <v>2000.01178571429</v>
      </c>
      <c r="CJ63">
        <v>0.980005321428571</v>
      </c>
      <c r="CK63">
        <v>0.0199943571428571</v>
      </c>
      <c r="CL63">
        <v>0</v>
      </c>
      <c r="CM63">
        <v>2.26353928571429</v>
      </c>
      <c r="CN63">
        <v>0</v>
      </c>
      <c r="CO63">
        <v>9427.52428571429</v>
      </c>
      <c r="CP63">
        <v>17300.2857142857</v>
      </c>
      <c r="CQ63">
        <v>38.375</v>
      </c>
      <c r="CR63">
        <v>39.125</v>
      </c>
      <c r="CS63">
        <v>38.1915</v>
      </c>
      <c r="CT63">
        <v>37.625</v>
      </c>
      <c r="CU63">
        <v>37.687</v>
      </c>
      <c r="CV63">
        <v>1960.02107142857</v>
      </c>
      <c r="CW63">
        <v>39.99</v>
      </c>
      <c r="CX63">
        <v>0</v>
      </c>
      <c r="CY63">
        <v>1657553388.9</v>
      </c>
      <c r="CZ63">
        <v>0</v>
      </c>
      <c r="DA63">
        <v>1657551629</v>
      </c>
      <c r="DB63" t="s">
        <v>356</v>
      </c>
      <c r="DC63">
        <v>1657551626.5</v>
      </c>
      <c r="DD63">
        <v>1657551629</v>
      </c>
      <c r="DE63">
        <v>1</v>
      </c>
      <c r="DF63">
        <v>0.403</v>
      </c>
      <c r="DG63">
        <v>0.009</v>
      </c>
      <c r="DH63">
        <v>9.41</v>
      </c>
      <c r="DI63">
        <v>0.087</v>
      </c>
      <c r="DJ63">
        <v>417</v>
      </c>
      <c r="DK63">
        <v>17</v>
      </c>
      <c r="DL63">
        <v>1.61</v>
      </c>
      <c r="DM63">
        <v>0.59</v>
      </c>
      <c r="DN63">
        <v>-36.2058731707317</v>
      </c>
      <c r="DO63">
        <v>-5.32099442508712</v>
      </c>
      <c r="DP63">
        <v>0.57759706396811</v>
      </c>
      <c r="DQ63">
        <v>0</v>
      </c>
      <c r="DR63">
        <v>2.43787195121951</v>
      </c>
      <c r="DS63">
        <v>-0.0725165853658499</v>
      </c>
      <c r="DT63">
        <v>0.00828145893224142</v>
      </c>
      <c r="DU63">
        <v>1</v>
      </c>
      <c r="DV63">
        <v>1</v>
      </c>
      <c r="DW63">
        <v>2</v>
      </c>
      <c r="DX63" t="s">
        <v>357</v>
      </c>
      <c r="DY63">
        <v>2.9747</v>
      </c>
      <c r="DZ63">
        <v>2.69114</v>
      </c>
      <c r="EA63">
        <v>0.106519</v>
      </c>
      <c r="EB63">
        <v>0.111181</v>
      </c>
      <c r="EC63">
        <v>0.0768977</v>
      </c>
      <c r="ED63">
        <v>0.0717382</v>
      </c>
      <c r="EE63">
        <v>34885.2</v>
      </c>
      <c r="EF63">
        <v>37914.9</v>
      </c>
      <c r="EG63">
        <v>35376</v>
      </c>
      <c r="EH63">
        <v>38680.4</v>
      </c>
      <c r="EI63">
        <v>46285.4</v>
      </c>
      <c r="EJ63">
        <v>51854</v>
      </c>
      <c r="EK63">
        <v>55257.3</v>
      </c>
      <c r="EL63">
        <v>62032.6</v>
      </c>
      <c r="EM63">
        <v>2.0002</v>
      </c>
      <c r="EN63">
        <v>2.2002</v>
      </c>
      <c r="EO63">
        <v>0.0982285</v>
      </c>
      <c r="EP63">
        <v>0</v>
      </c>
      <c r="EQ63">
        <v>23.3982</v>
      </c>
      <c r="ER63">
        <v>999.9</v>
      </c>
      <c r="ES63">
        <v>60.536</v>
      </c>
      <c r="ET63">
        <v>22.9</v>
      </c>
      <c r="EU63">
        <v>24.9633</v>
      </c>
      <c r="EV63">
        <v>52.5892</v>
      </c>
      <c r="EW63">
        <v>36.6106</v>
      </c>
      <c r="EX63">
        <v>2</v>
      </c>
      <c r="EY63">
        <v>-0.154146</v>
      </c>
      <c r="EZ63">
        <v>1.32013</v>
      </c>
      <c r="FA63">
        <v>20.1447</v>
      </c>
      <c r="FB63">
        <v>5.20172</v>
      </c>
      <c r="FC63">
        <v>12.0088</v>
      </c>
      <c r="FD63">
        <v>4.9756</v>
      </c>
      <c r="FE63">
        <v>3.293</v>
      </c>
      <c r="FF63">
        <v>9999</v>
      </c>
      <c r="FG63">
        <v>9999</v>
      </c>
      <c r="FH63">
        <v>587.3</v>
      </c>
      <c r="FI63">
        <v>9999</v>
      </c>
      <c r="FJ63">
        <v>1.86279</v>
      </c>
      <c r="FK63">
        <v>1.86783</v>
      </c>
      <c r="FL63">
        <v>1.86765</v>
      </c>
      <c r="FM63">
        <v>1.86871</v>
      </c>
      <c r="FN63">
        <v>1.86957</v>
      </c>
      <c r="FO63">
        <v>1.86566</v>
      </c>
      <c r="FP63">
        <v>1.86676</v>
      </c>
      <c r="FQ63">
        <v>1.86813</v>
      </c>
      <c r="FR63">
        <v>5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12.586</v>
      </c>
      <c r="GF63">
        <v>0.3576</v>
      </c>
      <c r="GG63">
        <v>5.50701486060513</v>
      </c>
      <c r="GH63">
        <v>0.00975774962471433</v>
      </c>
      <c r="GI63">
        <v>-4.86167925919439e-07</v>
      </c>
      <c r="GJ63">
        <v>-4.7315034107036e-11</v>
      </c>
      <c r="GK63">
        <v>-0.047501356017568</v>
      </c>
      <c r="GL63">
        <v>-0.027595818264672</v>
      </c>
      <c r="GM63">
        <v>0.00242754527864867</v>
      </c>
      <c r="GN63">
        <v>-1.88918235972953e-05</v>
      </c>
      <c r="GO63">
        <v>-2</v>
      </c>
      <c r="GP63">
        <v>2105</v>
      </c>
      <c r="GQ63">
        <v>1</v>
      </c>
      <c r="GR63">
        <v>22</v>
      </c>
      <c r="GS63">
        <v>29.8</v>
      </c>
      <c r="GT63">
        <v>29.8</v>
      </c>
      <c r="GU63">
        <v>2.24731</v>
      </c>
      <c r="GV63">
        <v>2.57935</v>
      </c>
      <c r="GW63">
        <v>2.24854</v>
      </c>
      <c r="GX63">
        <v>2.81982</v>
      </c>
      <c r="GY63">
        <v>1.99585</v>
      </c>
      <c r="GZ63">
        <v>2.37793</v>
      </c>
      <c r="HA63">
        <v>29.7083</v>
      </c>
      <c r="HB63">
        <v>15.8569</v>
      </c>
      <c r="HC63">
        <v>18</v>
      </c>
      <c r="HD63">
        <v>495.816</v>
      </c>
      <c r="HE63">
        <v>633.392</v>
      </c>
      <c r="HF63">
        <v>20.5676</v>
      </c>
      <c r="HG63">
        <v>25.2244</v>
      </c>
      <c r="HH63">
        <v>30.0008</v>
      </c>
      <c r="HI63">
        <v>25.0529</v>
      </c>
      <c r="HJ63">
        <v>24.9718</v>
      </c>
      <c r="HK63">
        <v>45.037</v>
      </c>
      <c r="HL63">
        <v>20.1867</v>
      </c>
      <c r="HM63">
        <v>100</v>
      </c>
      <c r="HN63">
        <v>20.5695</v>
      </c>
      <c r="HO63">
        <v>824.073</v>
      </c>
      <c r="HP63">
        <v>20.7657</v>
      </c>
      <c r="HQ63">
        <v>102.534</v>
      </c>
      <c r="HR63">
        <v>103.26</v>
      </c>
    </row>
    <row r="64" spans="1:226">
      <c r="A64">
        <v>48</v>
      </c>
      <c r="B64">
        <v>1657553422.1</v>
      </c>
      <c r="C64">
        <v>327</v>
      </c>
      <c r="D64" t="s">
        <v>454</v>
      </c>
      <c r="E64" t="s">
        <v>455</v>
      </c>
      <c r="F64">
        <v>5</v>
      </c>
      <c r="G64" t="s">
        <v>353</v>
      </c>
      <c r="H64" t="s">
        <v>354</v>
      </c>
      <c r="I64">
        <v>1657553414.6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831.030897135931</v>
      </c>
      <c r="AK64">
        <v>802.037175757575</v>
      </c>
      <c r="AL64">
        <v>3.4177014718614</v>
      </c>
      <c r="AM64">
        <v>63.98</v>
      </c>
      <c r="AN64">
        <f>(AP64 - AO64 + BO64*1E3/(8.314*(BQ64+273.15)) * AR64/BN64 * AQ64) * BN64/(100*BB64) * 1000/(1000 - AP64)</f>
        <v>0</v>
      </c>
      <c r="AO64">
        <v>20.6726308439474</v>
      </c>
      <c r="AP64">
        <v>23.0825472727273</v>
      </c>
      <c r="AQ64">
        <v>-0.000896142115430133</v>
      </c>
      <c r="AR64">
        <v>77.480207008177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4</v>
      </c>
      <c r="BC64">
        <v>0.5</v>
      </c>
      <c r="BD64" t="s">
        <v>355</v>
      </c>
      <c r="BE64">
        <v>2</v>
      </c>
      <c r="BF64" t="b">
        <v>1</v>
      </c>
      <c r="BG64">
        <v>1657553414.6</v>
      </c>
      <c r="BH64">
        <v>760.294518518519</v>
      </c>
      <c r="BI64">
        <v>797.195148148148</v>
      </c>
      <c r="BJ64">
        <v>23.0962666666667</v>
      </c>
      <c r="BK64">
        <v>20.6738851851852</v>
      </c>
      <c r="BL64">
        <v>747.78262962963</v>
      </c>
      <c r="BM64">
        <v>22.7382444444444</v>
      </c>
      <c r="BN64">
        <v>500.017703703704</v>
      </c>
      <c r="BO64">
        <v>67.966637037037</v>
      </c>
      <c r="BP64">
        <v>0.0368797962962963</v>
      </c>
      <c r="BQ64">
        <v>24.8684148148148</v>
      </c>
      <c r="BR64">
        <v>25.0094222222222</v>
      </c>
      <c r="BS64">
        <v>999.9</v>
      </c>
      <c r="BT64">
        <v>0</v>
      </c>
      <c r="BU64">
        <v>0</v>
      </c>
      <c r="BV64">
        <v>10013.8888888889</v>
      </c>
      <c r="BW64">
        <v>0</v>
      </c>
      <c r="BX64">
        <v>1733.18296296296</v>
      </c>
      <c r="BY64">
        <v>-36.9006777777778</v>
      </c>
      <c r="BZ64">
        <v>778.269444444445</v>
      </c>
      <c r="CA64">
        <v>814.024259259259</v>
      </c>
      <c r="CB64">
        <v>2.42237111111111</v>
      </c>
      <c r="CC64">
        <v>797.195148148148</v>
      </c>
      <c r="CD64">
        <v>20.6738851851852</v>
      </c>
      <c r="CE64">
        <v>1.56977555555556</v>
      </c>
      <c r="CF64">
        <v>1.40513518518518</v>
      </c>
      <c r="CG64">
        <v>13.6652666666667</v>
      </c>
      <c r="CH64">
        <v>11.9731481481481</v>
      </c>
      <c r="CI64">
        <v>2000.01111111111</v>
      </c>
      <c r="CJ64">
        <v>0.980005222222222</v>
      </c>
      <c r="CK64">
        <v>0.019994462962963</v>
      </c>
      <c r="CL64">
        <v>0</v>
      </c>
      <c r="CM64">
        <v>2.28788148148148</v>
      </c>
      <c r="CN64">
        <v>0</v>
      </c>
      <c r="CO64">
        <v>9450.86666666667</v>
      </c>
      <c r="CP64">
        <v>17300.262962963</v>
      </c>
      <c r="CQ64">
        <v>38.375</v>
      </c>
      <c r="CR64">
        <v>39.125</v>
      </c>
      <c r="CS64">
        <v>38.1986666666667</v>
      </c>
      <c r="CT64">
        <v>37.625</v>
      </c>
      <c r="CU64">
        <v>37.687</v>
      </c>
      <c r="CV64">
        <v>1960.02</v>
      </c>
      <c r="CW64">
        <v>39.99</v>
      </c>
      <c r="CX64">
        <v>0</v>
      </c>
      <c r="CY64">
        <v>1657553393.7</v>
      </c>
      <c r="CZ64">
        <v>0</v>
      </c>
      <c r="DA64">
        <v>1657551629</v>
      </c>
      <c r="DB64" t="s">
        <v>356</v>
      </c>
      <c r="DC64">
        <v>1657551626.5</v>
      </c>
      <c r="DD64">
        <v>1657551629</v>
      </c>
      <c r="DE64">
        <v>1</v>
      </c>
      <c r="DF64">
        <v>0.403</v>
      </c>
      <c r="DG64">
        <v>0.009</v>
      </c>
      <c r="DH64">
        <v>9.41</v>
      </c>
      <c r="DI64">
        <v>0.087</v>
      </c>
      <c r="DJ64">
        <v>417</v>
      </c>
      <c r="DK64">
        <v>17</v>
      </c>
      <c r="DL64">
        <v>1.61</v>
      </c>
      <c r="DM64">
        <v>0.59</v>
      </c>
      <c r="DN64">
        <v>-36.6755414634146</v>
      </c>
      <c r="DO64">
        <v>-4.50211986062723</v>
      </c>
      <c r="DP64">
        <v>0.500152954154105</v>
      </c>
      <c r="DQ64">
        <v>0</v>
      </c>
      <c r="DR64">
        <v>2.42746048780488</v>
      </c>
      <c r="DS64">
        <v>-0.113273519163758</v>
      </c>
      <c r="DT64">
        <v>0.012787666876811</v>
      </c>
      <c r="DU64">
        <v>0</v>
      </c>
      <c r="DV64">
        <v>0</v>
      </c>
      <c r="DW64">
        <v>2</v>
      </c>
      <c r="DX64" t="s">
        <v>389</v>
      </c>
      <c r="DY64">
        <v>2.97424</v>
      </c>
      <c r="DZ64">
        <v>2.69125</v>
      </c>
      <c r="EA64">
        <v>0.108067</v>
      </c>
      <c r="EB64">
        <v>0.112742</v>
      </c>
      <c r="EC64">
        <v>0.0768879</v>
      </c>
      <c r="ED64">
        <v>0.0717664</v>
      </c>
      <c r="EE64">
        <v>34824.2</v>
      </c>
      <c r="EF64">
        <v>37848.1</v>
      </c>
      <c r="EG64">
        <v>35375.5</v>
      </c>
      <c r="EH64">
        <v>38680.1</v>
      </c>
      <c r="EI64">
        <v>46286.1</v>
      </c>
      <c r="EJ64">
        <v>51852</v>
      </c>
      <c r="EK64">
        <v>55257.5</v>
      </c>
      <c r="EL64">
        <v>62032.1</v>
      </c>
      <c r="EM64">
        <v>2.0002</v>
      </c>
      <c r="EN64">
        <v>2.2</v>
      </c>
      <c r="EO64">
        <v>0.0971556</v>
      </c>
      <c r="EP64">
        <v>0</v>
      </c>
      <c r="EQ64">
        <v>23.408</v>
      </c>
      <c r="ER64">
        <v>999.9</v>
      </c>
      <c r="ES64">
        <v>60.512</v>
      </c>
      <c r="ET64">
        <v>22.9</v>
      </c>
      <c r="EU64">
        <v>24.9524</v>
      </c>
      <c r="EV64">
        <v>52.2392</v>
      </c>
      <c r="EW64">
        <v>36.6707</v>
      </c>
      <c r="EX64">
        <v>2</v>
      </c>
      <c r="EY64">
        <v>-0.153577</v>
      </c>
      <c r="EZ64">
        <v>1.32159</v>
      </c>
      <c r="FA64">
        <v>20.1448</v>
      </c>
      <c r="FB64">
        <v>5.20172</v>
      </c>
      <c r="FC64">
        <v>12.0099</v>
      </c>
      <c r="FD64">
        <v>4.976</v>
      </c>
      <c r="FE64">
        <v>3.293</v>
      </c>
      <c r="FF64">
        <v>9999</v>
      </c>
      <c r="FG64">
        <v>9999</v>
      </c>
      <c r="FH64">
        <v>587.3</v>
      </c>
      <c r="FI64">
        <v>9999</v>
      </c>
      <c r="FJ64">
        <v>1.86279</v>
      </c>
      <c r="FK64">
        <v>1.86783</v>
      </c>
      <c r="FL64">
        <v>1.86768</v>
      </c>
      <c r="FM64">
        <v>1.86874</v>
      </c>
      <c r="FN64">
        <v>1.86954</v>
      </c>
      <c r="FO64">
        <v>1.86569</v>
      </c>
      <c r="FP64">
        <v>1.86676</v>
      </c>
      <c r="FQ64">
        <v>1.86813</v>
      </c>
      <c r="FR64">
        <v>5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12.731</v>
      </c>
      <c r="GF64">
        <v>0.3575</v>
      </c>
      <c r="GG64">
        <v>5.50701486060513</v>
      </c>
      <c r="GH64">
        <v>0.00975774962471433</v>
      </c>
      <c r="GI64">
        <v>-4.86167925919439e-07</v>
      </c>
      <c r="GJ64">
        <v>-4.7315034107036e-11</v>
      </c>
      <c r="GK64">
        <v>-0.047501356017568</v>
      </c>
      <c r="GL64">
        <v>-0.027595818264672</v>
      </c>
      <c r="GM64">
        <v>0.00242754527864867</v>
      </c>
      <c r="GN64">
        <v>-1.88918235972953e-05</v>
      </c>
      <c r="GO64">
        <v>-2</v>
      </c>
      <c r="GP64">
        <v>2105</v>
      </c>
      <c r="GQ64">
        <v>1</v>
      </c>
      <c r="GR64">
        <v>22</v>
      </c>
      <c r="GS64">
        <v>29.9</v>
      </c>
      <c r="GT64">
        <v>29.9</v>
      </c>
      <c r="GU64">
        <v>2.28149</v>
      </c>
      <c r="GV64">
        <v>2.57324</v>
      </c>
      <c r="GW64">
        <v>2.24854</v>
      </c>
      <c r="GX64">
        <v>2.81982</v>
      </c>
      <c r="GY64">
        <v>1.99585</v>
      </c>
      <c r="GZ64">
        <v>2.39014</v>
      </c>
      <c r="HA64">
        <v>29.7083</v>
      </c>
      <c r="HB64">
        <v>15.8657</v>
      </c>
      <c r="HC64">
        <v>18</v>
      </c>
      <c r="HD64">
        <v>495.894</v>
      </c>
      <c r="HE64">
        <v>633.334</v>
      </c>
      <c r="HF64">
        <v>20.5676</v>
      </c>
      <c r="HG64">
        <v>25.2321</v>
      </c>
      <c r="HH64">
        <v>30.0007</v>
      </c>
      <c r="HI64">
        <v>25.0613</v>
      </c>
      <c r="HJ64">
        <v>24.9801</v>
      </c>
      <c r="HK64">
        <v>45.7238</v>
      </c>
      <c r="HL64">
        <v>19.906</v>
      </c>
      <c r="HM64">
        <v>100</v>
      </c>
      <c r="HN64">
        <v>20.5549</v>
      </c>
      <c r="HO64">
        <v>837.49</v>
      </c>
      <c r="HP64">
        <v>20.786</v>
      </c>
      <c r="HQ64">
        <v>102.533</v>
      </c>
      <c r="HR64">
        <v>103.259</v>
      </c>
    </row>
    <row r="65" spans="1:226">
      <c r="A65">
        <v>49</v>
      </c>
      <c r="B65">
        <v>1657553427.1</v>
      </c>
      <c r="C65">
        <v>332</v>
      </c>
      <c r="D65" t="s">
        <v>456</v>
      </c>
      <c r="E65" t="s">
        <v>457</v>
      </c>
      <c r="F65">
        <v>5</v>
      </c>
      <c r="G65" t="s">
        <v>353</v>
      </c>
      <c r="H65" t="s">
        <v>354</v>
      </c>
      <c r="I65">
        <v>1657553419.31429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848.318459416018</v>
      </c>
      <c r="AK65">
        <v>818.942284848485</v>
      </c>
      <c r="AL65">
        <v>3.38566389610384</v>
      </c>
      <c r="AM65">
        <v>63.98</v>
      </c>
      <c r="AN65">
        <f>(AP65 - AO65 + BO65*1E3/(8.314*(BQ65+273.15)) * AR65/BN65 * AQ65) * BN65/(100*BB65) * 1000/(1000 - AP65)</f>
        <v>0</v>
      </c>
      <c r="AO65">
        <v>20.6834738788283</v>
      </c>
      <c r="AP65">
        <v>23.0768066666667</v>
      </c>
      <c r="AQ65">
        <v>-0.000166904489199562</v>
      </c>
      <c r="AR65">
        <v>77.480207008177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4</v>
      </c>
      <c r="BC65">
        <v>0.5</v>
      </c>
      <c r="BD65" t="s">
        <v>355</v>
      </c>
      <c r="BE65">
        <v>2</v>
      </c>
      <c r="BF65" t="b">
        <v>1</v>
      </c>
      <c r="BG65">
        <v>1657553419.31429</v>
      </c>
      <c r="BH65">
        <v>775.915785714286</v>
      </c>
      <c r="BI65">
        <v>813.143392857143</v>
      </c>
      <c r="BJ65">
        <v>23.0893964285714</v>
      </c>
      <c r="BK65">
        <v>20.68015</v>
      </c>
      <c r="BL65">
        <v>763.265464285714</v>
      </c>
      <c r="BM65">
        <v>22.7317107142857</v>
      </c>
      <c r="BN65">
        <v>500.022285714286</v>
      </c>
      <c r="BO65">
        <v>67.9665821428571</v>
      </c>
      <c r="BP65">
        <v>0.0368504892857143</v>
      </c>
      <c r="BQ65">
        <v>24.8728607142857</v>
      </c>
      <c r="BR65">
        <v>25.0095607142857</v>
      </c>
      <c r="BS65">
        <v>999.9</v>
      </c>
      <c r="BT65">
        <v>0</v>
      </c>
      <c r="BU65">
        <v>0</v>
      </c>
      <c r="BV65">
        <v>10024.8214285714</v>
      </c>
      <c r="BW65">
        <v>0</v>
      </c>
      <c r="BX65">
        <v>1730.29142857143</v>
      </c>
      <c r="BY65">
        <v>-37.2277107142857</v>
      </c>
      <c r="BZ65">
        <v>794.2545</v>
      </c>
      <c r="CA65">
        <v>830.314642857143</v>
      </c>
      <c r="CB65">
        <v>2.40923928571429</v>
      </c>
      <c r="CC65">
        <v>813.143392857143</v>
      </c>
      <c r="CD65">
        <v>20.68015</v>
      </c>
      <c r="CE65">
        <v>1.56930714285714</v>
      </c>
      <c r="CF65">
        <v>1.40555964285714</v>
      </c>
      <c r="CG65">
        <v>13.6606785714286</v>
      </c>
      <c r="CH65">
        <v>11.9777321428571</v>
      </c>
      <c r="CI65">
        <v>2000.02642857143</v>
      </c>
      <c r="CJ65">
        <v>0.980005321428571</v>
      </c>
      <c r="CK65">
        <v>0.0199943571428571</v>
      </c>
      <c r="CL65">
        <v>0</v>
      </c>
      <c r="CM65">
        <v>2.30742142857143</v>
      </c>
      <c r="CN65">
        <v>0</v>
      </c>
      <c r="CO65">
        <v>9470.43321428571</v>
      </c>
      <c r="CP65">
        <v>17300.3964285714</v>
      </c>
      <c r="CQ65">
        <v>38.375</v>
      </c>
      <c r="CR65">
        <v>39.125</v>
      </c>
      <c r="CS65">
        <v>38.20275</v>
      </c>
      <c r="CT65">
        <v>37.625</v>
      </c>
      <c r="CU65">
        <v>37.687</v>
      </c>
      <c r="CV65">
        <v>1960.03535714286</v>
      </c>
      <c r="CW65">
        <v>39.99</v>
      </c>
      <c r="CX65">
        <v>0</v>
      </c>
      <c r="CY65">
        <v>1657553399.1</v>
      </c>
      <c r="CZ65">
        <v>0</v>
      </c>
      <c r="DA65">
        <v>1657551629</v>
      </c>
      <c r="DB65" t="s">
        <v>356</v>
      </c>
      <c r="DC65">
        <v>1657551626.5</v>
      </c>
      <c r="DD65">
        <v>1657551629</v>
      </c>
      <c r="DE65">
        <v>1</v>
      </c>
      <c r="DF65">
        <v>0.403</v>
      </c>
      <c r="DG65">
        <v>0.009</v>
      </c>
      <c r="DH65">
        <v>9.41</v>
      </c>
      <c r="DI65">
        <v>0.087</v>
      </c>
      <c r="DJ65">
        <v>417</v>
      </c>
      <c r="DK65">
        <v>17</v>
      </c>
      <c r="DL65">
        <v>1.61</v>
      </c>
      <c r="DM65">
        <v>0.59</v>
      </c>
      <c r="DN65">
        <v>-36.9800317073171</v>
      </c>
      <c r="DO65">
        <v>-4.15382926829277</v>
      </c>
      <c r="DP65">
        <v>0.478478233793512</v>
      </c>
      <c r="DQ65">
        <v>0</v>
      </c>
      <c r="DR65">
        <v>2.41921195121951</v>
      </c>
      <c r="DS65">
        <v>-0.146536724738673</v>
      </c>
      <c r="DT65">
        <v>0.015403953597588</v>
      </c>
      <c r="DU65">
        <v>0</v>
      </c>
      <c r="DV65">
        <v>0</v>
      </c>
      <c r="DW65">
        <v>2</v>
      </c>
      <c r="DX65" t="s">
        <v>389</v>
      </c>
      <c r="DY65">
        <v>2.97472</v>
      </c>
      <c r="DZ65">
        <v>2.69063</v>
      </c>
      <c r="EA65">
        <v>0.109614</v>
      </c>
      <c r="EB65">
        <v>0.114267</v>
      </c>
      <c r="EC65">
        <v>0.076859</v>
      </c>
      <c r="ED65">
        <v>0.0718904</v>
      </c>
      <c r="EE65">
        <v>34763.7</v>
      </c>
      <c r="EF65">
        <v>37782.2</v>
      </c>
      <c r="EG65">
        <v>35375.4</v>
      </c>
      <c r="EH65">
        <v>38679.3</v>
      </c>
      <c r="EI65">
        <v>46287.2</v>
      </c>
      <c r="EJ65">
        <v>51844.2</v>
      </c>
      <c r="EK65">
        <v>55257.1</v>
      </c>
      <c r="EL65">
        <v>62031</v>
      </c>
      <c r="EM65">
        <v>2.0002</v>
      </c>
      <c r="EN65">
        <v>2.2002</v>
      </c>
      <c r="EO65">
        <v>0.097841</v>
      </c>
      <c r="EP65">
        <v>0</v>
      </c>
      <c r="EQ65">
        <v>23.4159</v>
      </c>
      <c r="ER65">
        <v>999.9</v>
      </c>
      <c r="ES65">
        <v>60.487</v>
      </c>
      <c r="ET65">
        <v>22.91</v>
      </c>
      <c r="EU65">
        <v>24.9582</v>
      </c>
      <c r="EV65">
        <v>51.7092</v>
      </c>
      <c r="EW65">
        <v>36.5585</v>
      </c>
      <c r="EX65">
        <v>2</v>
      </c>
      <c r="EY65">
        <v>-0.152927</v>
      </c>
      <c r="EZ65">
        <v>1.36122</v>
      </c>
      <c r="FA65">
        <v>20.1444</v>
      </c>
      <c r="FB65">
        <v>5.20291</v>
      </c>
      <c r="FC65">
        <v>12.0052</v>
      </c>
      <c r="FD65">
        <v>4.9756</v>
      </c>
      <c r="FE65">
        <v>3.293</v>
      </c>
      <c r="FF65">
        <v>9999</v>
      </c>
      <c r="FG65">
        <v>9999</v>
      </c>
      <c r="FH65">
        <v>587.3</v>
      </c>
      <c r="FI65">
        <v>9999</v>
      </c>
      <c r="FJ65">
        <v>1.86279</v>
      </c>
      <c r="FK65">
        <v>1.86783</v>
      </c>
      <c r="FL65">
        <v>1.86768</v>
      </c>
      <c r="FM65">
        <v>1.86874</v>
      </c>
      <c r="FN65">
        <v>1.86954</v>
      </c>
      <c r="FO65">
        <v>1.86563</v>
      </c>
      <c r="FP65">
        <v>1.86676</v>
      </c>
      <c r="FQ65">
        <v>1.86813</v>
      </c>
      <c r="FR65">
        <v>5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12.878</v>
      </c>
      <c r="GF65">
        <v>0.3568</v>
      </c>
      <c r="GG65">
        <v>5.50701486060513</v>
      </c>
      <c r="GH65">
        <v>0.00975774962471433</v>
      </c>
      <c r="GI65">
        <v>-4.86167925919439e-07</v>
      </c>
      <c r="GJ65">
        <v>-4.7315034107036e-11</v>
      </c>
      <c r="GK65">
        <v>-0.047501356017568</v>
      </c>
      <c r="GL65">
        <v>-0.027595818264672</v>
      </c>
      <c r="GM65">
        <v>0.00242754527864867</v>
      </c>
      <c r="GN65">
        <v>-1.88918235972953e-05</v>
      </c>
      <c r="GO65">
        <v>-2</v>
      </c>
      <c r="GP65">
        <v>2105</v>
      </c>
      <c r="GQ65">
        <v>1</v>
      </c>
      <c r="GR65">
        <v>22</v>
      </c>
      <c r="GS65">
        <v>30</v>
      </c>
      <c r="GT65">
        <v>30</v>
      </c>
      <c r="GU65">
        <v>2.31934</v>
      </c>
      <c r="GV65">
        <v>2.57202</v>
      </c>
      <c r="GW65">
        <v>2.24854</v>
      </c>
      <c r="GX65">
        <v>2.81982</v>
      </c>
      <c r="GY65">
        <v>1.99585</v>
      </c>
      <c r="GZ65">
        <v>2.39014</v>
      </c>
      <c r="HA65">
        <v>29.7083</v>
      </c>
      <c r="HB65">
        <v>15.8657</v>
      </c>
      <c r="HC65">
        <v>18</v>
      </c>
      <c r="HD65">
        <v>495.968</v>
      </c>
      <c r="HE65">
        <v>633.568</v>
      </c>
      <c r="HF65">
        <v>20.5551</v>
      </c>
      <c r="HG65">
        <v>25.2393</v>
      </c>
      <c r="HH65">
        <v>30.0008</v>
      </c>
      <c r="HI65">
        <v>25.0688</v>
      </c>
      <c r="HJ65">
        <v>24.9864</v>
      </c>
      <c r="HK65">
        <v>46.4923</v>
      </c>
      <c r="HL65">
        <v>19.6267</v>
      </c>
      <c r="HM65">
        <v>100</v>
      </c>
      <c r="HN65">
        <v>20.5434</v>
      </c>
      <c r="HO65">
        <v>857.741</v>
      </c>
      <c r="HP65">
        <v>20.807</v>
      </c>
      <c r="HQ65">
        <v>102.533</v>
      </c>
      <c r="HR65">
        <v>103.257</v>
      </c>
    </row>
    <row r="66" spans="1:226">
      <c r="A66">
        <v>50</v>
      </c>
      <c r="B66">
        <v>1657553432.1</v>
      </c>
      <c r="C66">
        <v>337</v>
      </c>
      <c r="D66" t="s">
        <v>458</v>
      </c>
      <c r="E66" t="s">
        <v>459</v>
      </c>
      <c r="F66">
        <v>5</v>
      </c>
      <c r="G66" t="s">
        <v>353</v>
      </c>
      <c r="H66" t="s">
        <v>354</v>
      </c>
      <c r="I66">
        <v>1657553424.6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865.811972777489</v>
      </c>
      <c r="AK66">
        <v>835.994666666666</v>
      </c>
      <c r="AL66">
        <v>3.4393676190474</v>
      </c>
      <c r="AM66">
        <v>63.98</v>
      </c>
      <c r="AN66">
        <f>(AP66 - AO66 + BO66*1E3/(8.314*(BQ66+273.15)) * AR66/BN66 * AQ66) * BN66/(100*BB66) * 1000/(1000 - AP66)</f>
        <v>0</v>
      </c>
      <c r="AO66">
        <v>20.7555605418967</v>
      </c>
      <c r="AP66">
        <v>23.0978812121212</v>
      </c>
      <c r="AQ66">
        <v>0.00772584388355133</v>
      </c>
      <c r="AR66">
        <v>77.480207008177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4</v>
      </c>
      <c r="BC66">
        <v>0.5</v>
      </c>
      <c r="BD66" t="s">
        <v>355</v>
      </c>
      <c r="BE66">
        <v>2</v>
      </c>
      <c r="BF66" t="b">
        <v>1</v>
      </c>
      <c r="BG66">
        <v>1657553424.6</v>
      </c>
      <c r="BH66">
        <v>793.409851851852</v>
      </c>
      <c r="BI66">
        <v>830.994703703704</v>
      </c>
      <c r="BJ66">
        <v>23.0849111111111</v>
      </c>
      <c r="BK66">
        <v>20.7102592592593</v>
      </c>
      <c r="BL66">
        <v>780.604777777778</v>
      </c>
      <c r="BM66">
        <v>22.7274518518518</v>
      </c>
      <c r="BN66">
        <v>499.991481481482</v>
      </c>
      <c r="BO66">
        <v>67.9672185185185</v>
      </c>
      <c r="BP66">
        <v>0.0368993851851852</v>
      </c>
      <c r="BQ66">
        <v>24.8741592592593</v>
      </c>
      <c r="BR66">
        <v>25.0145296296296</v>
      </c>
      <c r="BS66">
        <v>999.9</v>
      </c>
      <c r="BT66">
        <v>0</v>
      </c>
      <c r="BU66">
        <v>0</v>
      </c>
      <c r="BV66">
        <v>10018.7037037037</v>
      </c>
      <c r="BW66">
        <v>0</v>
      </c>
      <c r="BX66">
        <v>1727.39148148148</v>
      </c>
      <c r="BY66">
        <v>-37.5849925925926</v>
      </c>
      <c r="BZ66">
        <v>812.158407407407</v>
      </c>
      <c r="CA66">
        <v>848.56937037037</v>
      </c>
      <c r="CB66">
        <v>2.37464740740741</v>
      </c>
      <c r="CC66">
        <v>830.994703703704</v>
      </c>
      <c r="CD66">
        <v>20.7102592592593</v>
      </c>
      <c r="CE66">
        <v>1.56901740740741</v>
      </c>
      <c r="CF66">
        <v>1.40761962962963</v>
      </c>
      <c r="CG66">
        <v>13.6578333333333</v>
      </c>
      <c r="CH66">
        <v>11.9999333333333</v>
      </c>
      <c r="CI66">
        <v>2000.01851851852</v>
      </c>
      <c r="CJ66">
        <v>0.980005444444444</v>
      </c>
      <c r="CK66">
        <v>0.0199942259259259</v>
      </c>
      <c r="CL66">
        <v>0</v>
      </c>
      <c r="CM66">
        <v>2.26004074074074</v>
      </c>
      <c r="CN66">
        <v>0</v>
      </c>
      <c r="CO66">
        <v>9490.64592592592</v>
      </c>
      <c r="CP66">
        <v>17300.3259259259</v>
      </c>
      <c r="CQ66">
        <v>38.3703333333333</v>
      </c>
      <c r="CR66">
        <v>39.125</v>
      </c>
      <c r="CS66">
        <v>38.2033333333333</v>
      </c>
      <c r="CT66">
        <v>37.625</v>
      </c>
      <c r="CU66">
        <v>37.687</v>
      </c>
      <c r="CV66">
        <v>1960.02814814815</v>
      </c>
      <c r="CW66">
        <v>39.99</v>
      </c>
      <c r="CX66">
        <v>0</v>
      </c>
      <c r="CY66">
        <v>1657553403.9</v>
      </c>
      <c r="CZ66">
        <v>0</v>
      </c>
      <c r="DA66">
        <v>1657551629</v>
      </c>
      <c r="DB66" t="s">
        <v>356</v>
      </c>
      <c r="DC66">
        <v>1657551626.5</v>
      </c>
      <c r="DD66">
        <v>1657551629</v>
      </c>
      <c r="DE66">
        <v>1</v>
      </c>
      <c r="DF66">
        <v>0.403</v>
      </c>
      <c r="DG66">
        <v>0.009</v>
      </c>
      <c r="DH66">
        <v>9.41</v>
      </c>
      <c r="DI66">
        <v>0.087</v>
      </c>
      <c r="DJ66">
        <v>417</v>
      </c>
      <c r="DK66">
        <v>17</v>
      </c>
      <c r="DL66">
        <v>1.61</v>
      </c>
      <c r="DM66">
        <v>0.59</v>
      </c>
      <c r="DN66">
        <v>-37.3390292682927</v>
      </c>
      <c r="DO66">
        <v>-3.93842717770035</v>
      </c>
      <c r="DP66">
        <v>0.455208972780046</v>
      </c>
      <c r="DQ66">
        <v>0</v>
      </c>
      <c r="DR66">
        <v>2.39439951219512</v>
      </c>
      <c r="DS66">
        <v>-0.3483100348432</v>
      </c>
      <c r="DT66">
        <v>0.0382484462270879</v>
      </c>
      <c r="DU66">
        <v>0</v>
      </c>
      <c r="DV66">
        <v>0</v>
      </c>
      <c r="DW66">
        <v>2</v>
      </c>
      <c r="DX66" t="s">
        <v>389</v>
      </c>
      <c r="DY66">
        <v>2.97509</v>
      </c>
      <c r="DZ66">
        <v>2.69107</v>
      </c>
      <c r="EA66">
        <v>0.111155</v>
      </c>
      <c r="EB66">
        <v>0.11578</v>
      </c>
      <c r="EC66">
        <v>0.0769212</v>
      </c>
      <c r="ED66">
        <v>0.0719631</v>
      </c>
      <c r="EE66">
        <v>34703.1</v>
      </c>
      <c r="EF66">
        <v>37716.9</v>
      </c>
      <c r="EG66">
        <v>35375</v>
      </c>
      <c r="EH66">
        <v>38678.5</v>
      </c>
      <c r="EI66">
        <v>46284.2</v>
      </c>
      <c r="EJ66">
        <v>51838.9</v>
      </c>
      <c r="EK66">
        <v>55257.2</v>
      </c>
      <c r="EL66">
        <v>62029.5</v>
      </c>
      <c r="EM66">
        <v>2.0012</v>
      </c>
      <c r="EN66">
        <v>2.1994</v>
      </c>
      <c r="EO66">
        <v>0.0970364</v>
      </c>
      <c r="EP66">
        <v>0</v>
      </c>
      <c r="EQ66">
        <v>23.4238</v>
      </c>
      <c r="ER66">
        <v>999.9</v>
      </c>
      <c r="ES66">
        <v>60.463</v>
      </c>
      <c r="ET66">
        <v>22.93</v>
      </c>
      <c r="EU66">
        <v>24.9781</v>
      </c>
      <c r="EV66">
        <v>52.3192</v>
      </c>
      <c r="EW66">
        <v>36.6266</v>
      </c>
      <c r="EX66">
        <v>2</v>
      </c>
      <c r="EY66">
        <v>-0.152317</v>
      </c>
      <c r="EZ66">
        <v>1.3771</v>
      </c>
      <c r="FA66">
        <v>20.1442</v>
      </c>
      <c r="FB66">
        <v>5.20291</v>
      </c>
      <c r="FC66">
        <v>12.004</v>
      </c>
      <c r="FD66">
        <v>4.976</v>
      </c>
      <c r="FE66">
        <v>3.293</v>
      </c>
      <c r="FF66">
        <v>9999</v>
      </c>
      <c r="FG66">
        <v>9999</v>
      </c>
      <c r="FH66">
        <v>587.3</v>
      </c>
      <c r="FI66">
        <v>9999</v>
      </c>
      <c r="FJ66">
        <v>1.86279</v>
      </c>
      <c r="FK66">
        <v>1.86783</v>
      </c>
      <c r="FL66">
        <v>1.86768</v>
      </c>
      <c r="FM66">
        <v>1.86874</v>
      </c>
      <c r="FN66">
        <v>1.86963</v>
      </c>
      <c r="FO66">
        <v>1.86569</v>
      </c>
      <c r="FP66">
        <v>1.86676</v>
      </c>
      <c r="FQ66">
        <v>1.86813</v>
      </c>
      <c r="FR66">
        <v>5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13.025</v>
      </c>
      <c r="GF66">
        <v>0.3584</v>
      </c>
      <c r="GG66">
        <v>5.50701486060513</v>
      </c>
      <c r="GH66">
        <v>0.00975774962471433</v>
      </c>
      <c r="GI66">
        <v>-4.86167925919439e-07</v>
      </c>
      <c r="GJ66">
        <v>-4.7315034107036e-11</v>
      </c>
      <c r="GK66">
        <v>-0.047501356017568</v>
      </c>
      <c r="GL66">
        <v>-0.027595818264672</v>
      </c>
      <c r="GM66">
        <v>0.00242754527864867</v>
      </c>
      <c r="GN66">
        <v>-1.88918235972953e-05</v>
      </c>
      <c r="GO66">
        <v>-2</v>
      </c>
      <c r="GP66">
        <v>2105</v>
      </c>
      <c r="GQ66">
        <v>1</v>
      </c>
      <c r="GR66">
        <v>22</v>
      </c>
      <c r="GS66">
        <v>30.1</v>
      </c>
      <c r="GT66">
        <v>30.1</v>
      </c>
      <c r="GU66">
        <v>2.35474</v>
      </c>
      <c r="GV66">
        <v>2.57812</v>
      </c>
      <c r="GW66">
        <v>2.24854</v>
      </c>
      <c r="GX66">
        <v>2.81982</v>
      </c>
      <c r="GY66">
        <v>1.99585</v>
      </c>
      <c r="GZ66">
        <v>2.3291</v>
      </c>
      <c r="HA66">
        <v>29.7297</v>
      </c>
      <c r="HB66">
        <v>15.8657</v>
      </c>
      <c r="HC66">
        <v>18</v>
      </c>
      <c r="HD66">
        <v>496.68</v>
      </c>
      <c r="HE66">
        <v>633.036</v>
      </c>
      <c r="HF66">
        <v>20.5422</v>
      </c>
      <c r="HG66">
        <v>25.2469</v>
      </c>
      <c r="HH66">
        <v>30.0008</v>
      </c>
      <c r="HI66">
        <v>25.076</v>
      </c>
      <c r="HJ66">
        <v>24.9948</v>
      </c>
      <c r="HK66">
        <v>47.1775</v>
      </c>
      <c r="HL66">
        <v>19.6267</v>
      </c>
      <c r="HM66">
        <v>100</v>
      </c>
      <c r="HN66">
        <v>20.5257</v>
      </c>
      <c r="HO66">
        <v>871.238</v>
      </c>
      <c r="HP66">
        <v>20.8099</v>
      </c>
      <c r="HQ66">
        <v>102.532</v>
      </c>
      <c r="HR66">
        <v>103.255</v>
      </c>
    </row>
    <row r="67" spans="1:226">
      <c r="A67">
        <v>51</v>
      </c>
      <c r="B67">
        <v>1657553437.1</v>
      </c>
      <c r="C67">
        <v>342</v>
      </c>
      <c r="D67" t="s">
        <v>460</v>
      </c>
      <c r="E67" t="s">
        <v>461</v>
      </c>
      <c r="F67">
        <v>5</v>
      </c>
      <c r="G67" t="s">
        <v>353</v>
      </c>
      <c r="H67" t="s">
        <v>354</v>
      </c>
      <c r="I67">
        <v>1657553429.31429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881.599595070996</v>
      </c>
      <c r="AK67">
        <v>852.688624242424</v>
      </c>
      <c r="AL67">
        <v>3.28889471861468</v>
      </c>
      <c r="AM67">
        <v>63.98</v>
      </c>
      <c r="AN67">
        <f>(AP67 - AO67 + BO67*1E3/(8.314*(BQ67+273.15)) * AR67/BN67 * AQ67) * BN67/(100*BB67) * 1000/(1000 - AP67)</f>
        <v>0</v>
      </c>
      <c r="AO67">
        <v>20.7713530219977</v>
      </c>
      <c r="AP67">
        <v>23.1053848484849</v>
      </c>
      <c r="AQ67">
        <v>0.000641919548395488</v>
      </c>
      <c r="AR67">
        <v>77.480207008177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4</v>
      </c>
      <c r="BC67">
        <v>0.5</v>
      </c>
      <c r="BD67" t="s">
        <v>355</v>
      </c>
      <c r="BE67">
        <v>2</v>
      </c>
      <c r="BF67" t="b">
        <v>1</v>
      </c>
      <c r="BG67">
        <v>1657553429.31429</v>
      </c>
      <c r="BH67">
        <v>809.050178571429</v>
      </c>
      <c r="BI67">
        <v>846.712321428571</v>
      </c>
      <c r="BJ67">
        <v>23.0893928571429</v>
      </c>
      <c r="BK67">
        <v>20.7398392857143</v>
      </c>
      <c r="BL67">
        <v>796.107107142857</v>
      </c>
      <c r="BM67">
        <v>22.7317142857143</v>
      </c>
      <c r="BN67">
        <v>500.008678571429</v>
      </c>
      <c r="BO67">
        <v>67.9673071428571</v>
      </c>
      <c r="BP67">
        <v>0.0369348821428571</v>
      </c>
      <c r="BQ67">
        <v>24.8780214285714</v>
      </c>
      <c r="BR67">
        <v>25.0155535714286</v>
      </c>
      <c r="BS67">
        <v>999.9</v>
      </c>
      <c r="BT67">
        <v>0</v>
      </c>
      <c r="BU67">
        <v>0</v>
      </c>
      <c r="BV67">
        <v>10009.6428571429</v>
      </c>
      <c r="BW67">
        <v>0</v>
      </c>
      <c r="BX67">
        <v>1724.76678571429</v>
      </c>
      <c r="BY67">
        <v>-37.6622214285714</v>
      </c>
      <c r="BZ67">
        <v>828.172285714286</v>
      </c>
      <c r="CA67">
        <v>864.645535714286</v>
      </c>
      <c r="CB67">
        <v>2.34955392857143</v>
      </c>
      <c r="CC67">
        <v>846.712321428571</v>
      </c>
      <c r="CD67">
        <v>20.7398392857143</v>
      </c>
      <c r="CE67">
        <v>1.56932464285714</v>
      </c>
      <c r="CF67">
        <v>1.40963214285714</v>
      </c>
      <c r="CG67">
        <v>13.6608428571429</v>
      </c>
      <c r="CH67">
        <v>12.0216142857143</v>
      </c>
      <c r="CI67">
        <v>2000.00892857143</v>
      </c>
      <c r="CJ67">
        <v>0.980005428571428</v>
      </c>
      <c r="CK67">
        <v>0.0199942428571429</v>
      </c>
      <c r="CL67">
        <v>0</v>
      </c>
      <c r="CM67">
        <v>2.22023571428571</v>
      </c>
      <c r="CN67">
        <v>0</v>
      </c>
      <c r="CO67">
        <v>9506.87464285714</v>
      </c>
      <c r="CP67">
        <v>17300.2535714286</v>
      </c>
      <c r="CQ67">
        <v>38.3705</v>
      </c>
      <c r="CR67">
        <v>39.125</v>
      </c>
      <c r="CS67">
        <v>38.196</v>
      </c>
      <c r="CT67">
        <v>37.625</v>
      </c>
      <c r="CU67">
        <v>37.687</v>
      </c>
      <c r="CV67">
        <v>1960.01892857143</v>
      </c>
      <c r="CW67">
        <v>39.99</v>
      </c>
      <c r="CX67">
        <v>0</v>
      </c>
      <c r="CY67">
        <v>1657553408.7</v>
      </c>
      <c r="CZ67">
        <v>0</v>
      </c>
      <c r="DA67">
        <v>1657551629</v>
      </c>
      <c r="DB67" t="s">
        <v>356</v>
      </c>
      <c r="DC67">
        <v>1657551626.5</v>
      </c>
      <c r="DD67">
        <v>1657551629</v>
      </c>
      <c r="DE67">
        <v>1</v>
      </c>
      <c r="DF67">
        <v>0.403</v>
      </c>
      <c r="DG67">
        <v>0.009</v>
      </c>
      <c r="DH67">
        <v>9.41</v>
      </c>
      <c r="DI67">
        <v>0.087</v>
      </c>
      <c r="DJ67">
        <v>417</v>
      </c>
      <c r="DK67">
        <v>17</v>
      </c>
      <c r="DL67">
        <v>1.61</v>
      </c>
      <c r="DM67">
        <v>0.59</v>
      </c>
      <c r="DN67">
        <v>-37.5054195121951</v>
      </c>
      <c r="DO67">
        <v>-1.91428222996527</v>
      </c>
      <c r="DP67">
        <v>0.486873633236824</v>
      </c>
      <c r="DQ67">
        <v>0</v>
      </c>
      <c r="DR67">
        <v>2.36985975609756</v>
      </c>
      <c r="DS67">
        <v>-0.365035609756096</v>
      </c>
      <c r="DT67">
        <v>0.0395772226615139</v>
      </c>
      <c r="DU67">
        <v>0</v>
      </c>
      <c r="DV67">
        <v>0</v>
      </c>
      <c r="DW67">
        <v>2</v>
      </c>
      <c r="DX67" t="s">
        <v>389</v>
      </c>
      <c r="DY67">
        <v>2.97456</v>
      </c>
      <c r="DZ67">
        <v>2.69064</v>
      </c>
      <c r="EA67">
        <v>0.112641</v>
      </c>
      <c r="EB67">
        <v>0.117282</v>
      </c>
      <c r="EC67">
        <v>0.0769268</v>
      </c>
      <c r="ED67">
        <v>0.071982</v>
      </c>
      <c r="EE67">
        <v>34644.9</v>
      </c>
      <c r="EF67">
        <v>37652.7</v>
      </c>
      <c r="EG67">
        <v>35374.8</v>
      </c>
      <c r="EH67">
        <v>38678.4</v>
      </c>
      <c r="EI67">
        <v>46283.4</v>
      </c>
      <c r="EJ67">
        <v>51837.6</v>
      </c>
      <c r="EK67">
        <v>55256.6</v>
      </c>
      <c r="EL67">
        <v>62029.2</v>
      </c>
      <c r="EM67">
        <v>2</v>
      </c>
      <c r="EN67">
        <v>2.2002</v>
      </c>
      <c r="EO67">
        <v>0.0966787</v>
      </c>
      <c r="EP67">
        <v>0</v>
      </c>
      <c r="EQ67">
        <v>23.4317</v>
      </c>
      <c r="ER67">
        <v>999.9</v>
      </c>
      <c r="ES67">
        <v>60.42</v>
      </c>
      <c r="ET67">
        <v>22.93</v>
      </c>
      <c r="EU67">
        <v>24.9588</v>
      </c>
      <c r="EV67">
        <v>52.2092</v>
      </c>
      <c r="EW67">
        <v>36.5505</v>
      </c>
      <c r="EX67">
        <v>2</v>
      </c>
      <c r="EY67">
        <v>-0.151748</v>
      </c>
      <c r="EZ67">
        <v>1.41214</v>
      </c>
      <c r="FA67">
        <v>20.1438</v>
      </c>
      <c r="FB67">
        <v>5.19932</v>
      </c>
      <c r="FC67">
        <v>12.0064</v>
      </c>
      <c r="FD67">
        <v>4.9756</v>
      </c>
      <c r="FE67">
        <v>3.293</v>
      </c>
      <c r="FF67">
        <v>9999</v>
      </c>
      <c r="FG67">
        <v>9999</v>
      </c>
      <c r="FH67">
        <v>587.3</v>
      </c>
      <c r="FI67">
        <v>9999</v>
      </c>
      <c r="FJ67">
        <v>1.86279</v>
      </c>
      <c r="FK67">
        <v>1.86783</v>
      </c>
      <c r="FL67">
        <v>1.86768</v>
      </c>
      <c r="FM67">
        <v>1.86868</v>
      </c>
      <c r="FN67">
        <v>1.86963</v>
      </c>
      <c r="FO67">
        <v>1.86569</v>
      </c>
      <c r="FP67">
        <v>1.86676</v>
      </c>
      <c r="FQ67">
        <v>1.86813</v>
      </c>
      <c r="FR67">
        <v>5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13.167</v>
      </c>
      <c r="GF67">
        <v>0.3584</v>
      </c>
      <c r="GG67">
        <v>5.50701486060513</v>
      </c>
      <c r="GH67">
        <v>0.00975774962471433</v>
      </c>
      <c r="GI67">
        <v>-4.86167925919439e-07</v>
      </c>
      <c r="GJ67">
        <v>-4.7315034107036e-11</v>
      </c>
      <c r="GK67">
        <v>-0.047501356017568</v>
      </c>
      <c r="GL67">
        <v>-0.027595818264672</v>
      </c>
      <c r="GM67">
        <v>0.00242754527864867</v>
      </c>
      <c r="GN67">
        <v>-1.88918235972953e-05</v>
      </c>
      <c r="GO67">
        <v>-2</v>
      </c>
      <c r="GP67">
        <v>2105</v>
      </c>
      <c r="GQ67">
        <v>1</v>
      </c>
      <c r="GR67">
        <v>22</v>
      </c>
      <c r="GS67">
        <v>30.2</v>
      </c>
      <c r="GT67">
        <v>30.1</v>
      </c>
      <c r="GU67">
        <v>2.39136</v>
      </c>
      <c r="GV67">
        <v>2.57446</v>
      </c>
      <c r="GW67">
        <v>2.24854</v>
      </c>
      <c r="GX67">
        <v>2.81982</v>
      </c>
      <c r="GY67">
        <v>1.99585</v>
      </c>
      <c r="GZ67">
        <v>2.39014</v>
      </c>
      <c r="HA67">
        <v>29.7297</v>
      </c>
      <c r="HB67">
        <v>15.8657</v>
      </c>
      <c r="HC67">
        <v>18</v>
      </c>
      <c r="HD67">
        <v>495.978</v>
      </c>
      <c r="HE67">
        <v>633.768</v>
      </c>
      <c r="HF67">
        <v>20.5241</v>
      </c>
      <c r="HG67">
        <v>25.2542</v>
      </c>
      <c r="HH67">
        <v>30.0007</v>
      </c>
      <c r="HI67">
        <v>25.0844</v>
      </c>
      <c r="HJ67">
        <v>25.0031</v>
      </c>
      <c r="HK67">
        <v>47.9166</v>
      </c>
      <c r="HL67">
        <v>19.6267</v>
      </c>
      <c r="HM67">
        <v>100</v>
      </c>
      <c r="HN67">
        <v>20.5062</v>
      </c>
      <c r="HO67">
        <v>891.605</v>
      </c>
      <c r="HP67">
        <v>20.8181</v>
      </c>
      <c r="HQ67">
        <v>102.532</v>
      </c>
      <c r="HR67">
        <v>103.255</v>
      </c>
    </row>
    <row r="68" spans="1:226">
      <c r="A68">
        <v>52</v>
      </c>
      <c r="B68">
        <v>1657553442.1</v>
      </c>
      <c r="C68">
        <v>347</v>
      </c>
      <c r="D68" t="s">
        <v>462</v>
      </c>
      <c r="E68" t="s">
        <v>463</v>
      </c>
      <c r="F68">
        <v>5</v>
      </c>
      <c r="G68" t="s">
        <v>353</v>
      </c>
      <c r="H68" t="s">
        <v>354</v>
      </c>
      <c r="I68">
        <v>1657553434.6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900.090286781818</v>
      </c>
      <c r="AK68">
        <v>869.74903030303</v>
      </c>
      <c r="AL68">
        <v>3.47457696969669</v>
      </c>
      <c r="AM68">
        <v>63.98</v>
      </c>
      <c r="AN68">
        <f>(AP68 - AO68 + BO68*1E3/(8.314*(BQ68+273.15)) * AR68/BN68 * AQ68) * BN68/(100*BB68) * 1000/(1000 - AP68)</f>
        <v>0</v>
      </c>
      <c r="AO68">
        <v>20.7742091412365</v>
      </c>
      <c r="AP68">
        <v>23.0944878787879</v>
      </c>
      <c r="AQ68">
        <v>0.000368786735741905</v>
      </c>
      <c r="AR68">
        <v>77.480207008177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4</v>
      </c>
      <c r="BC68">
        <v>0.5</v>
      </c>
      <c r="BD68" t="s">
        <v>355</v>
      </c>
      <c r="BE68">
        <v>2</v>
      </c>
      <c r="BF68" t="b">
        <v>1</v>
      </c>
      <c r="BG68">
        <v>1657553434.6</v>
      </c>
      <c r="BH68">
        <v>826.47762962963</v>
      </c>
      <c r="BI68">
        <v>864.523555555556</v>
      </c>
      <c r="BJ68">
        <v>23.0957407407407</v>
      </c>
      <c r="BK68">
        <v>20.769962962963</v>
      </c>
      <c r="BL68">
        <v>813.381111111111</v>
      </c>
      <c r="BM68">
        <v>22.7377518518519</v>
      </c>
      <c r="BN68">
        <v>500.013592592593</v>
      </c>
      <c r="BO68">
        <v>67.9671888888889</v>
      </c>
      <c r="BP68">
        <v>0.0370891111111111</v>
      </c>
      <c r="BQ68">
        <v>24.8814259259259</v>
      </c>
      <c r="BR68">
        <v>25.022162962963</v>
      </c>
      <c r="BS68">
        <v>999.9</v>
      </c>
      <c r="BT68">
        <v>0</v>
      </c>
      <c r="BU68">
        <v>0</v>
      </c>
      <c r="BV68">
        <v>9987.40740740741</v>
      </c>
      <c r="BW68">
        <v>0</v>
      </c>
      <c r="BX68">
        <v>1721.9762962963</v>
      </c>
      <c r="BY68">
        <v>-38.0458740740741</v>
      </c>
      <c r="BZ68">
        <v>846.017148148148</v>
      </c>
      <c r="CA68">
        <v>882.860592592593</v>
      </c>
      <c r="CB68">
        <v>2.32578962962963</v>
      </c>
      <c r="CC68">
        <v>864.523555555556</v>
      </c>
      <c r="CD68">
        <v>20.769962962963</v>
      </c>
      <c r="CE68">
        <v>1.56975333333333</v>
      </c>
      <c r="CF68">
        <v>1.41167666666667</v>
      </c>
      <c r="CG68">
        <v>13.6650444444444</v>
      </c>
      <c r="CH68">
        <v>12.0436333333333</v>
      </c>
      <c r="CI68">
        <v>2000.02703703704</v>
      </c>
      <c r="CJ68">
        <v>0.980005555555555</v>
      </c>
      <c r="CK68">
        <v>0.0199941074074074</v>
      </c>
      <c r="CL68">
        <v>0</v>
      </c>
      <c r="CM68">
        <v>2.24488888888889</v>
      </c>
      <c r="CN68">
        <v>0</v>
      </c>
      <c r="CO68">
        <v>9523.54851851852</v>
      </c>
      <c r="CP68">
        <v>17300.4222222222</v>
      </c>
      <c r="CQ68">
        <v>38.3703333333333</v>
      </c>
      <c r="CR68">
        <v>39.125</v>
      </c>
      <c r="CS68">
        <v>38.1916666666667</v>
      </c>
      <c r="CT68">
        <v>37.625</v>
      </c>
      <c r="CU68">
        <v>37.687</v>
      </c>
      <c r="CV68">
        <v>1960.03666666667</v>
      </c>
      <c r="CW68">
        <v>39.99</v>
      </c>
      <c r="CX68">
        <v>0</v>
      </c>
      <c r="CY68">
        <v>1657553414.1</v>
      </c>
      <c r="CZ68">
        <v>0</v>
      </c>
      <c r="DA68">
        <v>1657551629</v>
      </c>
      <c r="DB68" t="s">
        <v>356</v>
      </c>
      <c r="DC68">
        <v>1657551626.5</v>
      </c>
      <c r="DD68">
        <v>1657551629</v>
      </c>
      <c r="DE68">
        <v>1</v>
      </c>
      <c r="DF68">
        <v>0.403</v>
      </c>
      <c r="DG68">
        <v>0.009</v>
      </c>
      <c r="DH68">
        <v>9.41</v>
      </c>
      <c r="DI68">
        <v>0.087</v>
      </c>
      <c r="DJ68">
        <v>417</v>
      </c>
      <c r="DK68">
        <v>17</v>
      </c>
      <c r="DL68">
        <v>1.61</v>
      </c>
      <c r="DM68">
        <v>0.59</v>
      </c>
      <c r="DN68">
        <v>-37.8426658536585</v>
      </c>
      <c r="DO68">
        <v>-2.7936522648083</v>
      </c>
      <c r="DP68">
        <v>0.574652487398298</v>
      </c>
      <c r="DQ68">
        <v>0</v>
      </c>
      <c r="DR68">
        <v>2.34826097560976</v>
      </c>
      <c r="DS68">
        <v>-0.255110592334494</v>
      </c>
      <c r="DT68">
        <v>0.0317820719370081</v>
      </c>
      <c r="DU68">
        <v>0</v>
      </c>
      <c r="DV68">
        <v>0</v>
      </c>
      <c r="DW68">
        <v>2</v>
      </c>
      <c r="DX68" t="s">
        <v>389</v>
      </c>
      <c r="DY68">
        <v>2.97493</v>
      </c>
      <c r="DZ68">
        <v>2.69104</v>
      </c>
      <c r="EA68">
        <v>0.114183</v>
      </c>
      <c r="EB68">
        <v>0.118802</v>
      </c>
      <c r="EC68">
        <v>0.0769056</v>
      </c>
      <c r="ED68">
        <v>0.0719876</v>
      </c>
      <c r="EE68">
        <v>34584.5</v>
      </c>
      <c r="EF68">
        <v>37587.3</v>
      </c>
      <c r="EG68">
        <v>35374.5</v>
      </c>
      <c r="EH68">
        <v>38677.8</v>
      </c>
      <c r="EI68">
        <v>46283.8</v>
      </c>
      <c r="EJ68">
        <v>51836.4</v>
      </c>
      <c r="EK68">
        <v>55255.7</v>
      </c>
      <c r="EL68">
        <v>62028.1</v>
      </c>
      <c r="EM68">
        <v>2</v>
      </c>
      <c r="EN68">
        <v>2.1994</v>
      </c>
      <c r="EO68">
        <v>0.0957251</v>
      </c>
      <c r="EP68">
        <v>0</v>
      </c>
      <c r="EQ68">
        <v>23.4416</v>
      </c>
      <c r="ER68">
        <v>999.9</v>
      </c>
      <c r="ES68">
        <v>60.42</v>
      </c>
      <c r="ET68">
        <v>22.94</v>
      </c>
      <c r="EU68">
        <v>24.9746</v>
      </c>
      <c r="EV68">
        <v>52.2492</v>
      </c>
      <c r="EW68">
        <v>36.5465</v>
      </c>
      <c r="EX68">
        <v>2</v>
      </c>
      <c r="EY68">
        <v>-0.150935</v>
      </c>
      <c r="EZ68">
        <v>1.43582</v>
      </c>
      <c r="FA68">
        <v>20.1438</v>
      </c>
      <c r="FB68">
        <v>5.19932</v>
      </c>
      <c r="FC68">
        <v>12.0064</v>
      </c>
      <c r="FD68">
        <v>4.976</v>
      </c>
      <c r="FE68">
        <v>3.293</v>
      </c>
      <c r="FF68">
        <v>9999</v>
      </c>
      <c r="FG68">
        <v>9999</v>
      </c>
      <c r="FH68">
        <v>587.3</v>
      </c>
      <c r="FI68">
        <v>9999</v>
      </c>
      <c r="FJ68">
        <v>1.86279</v>
      </c>
      <c r="FK68">
        <v>1.86783</v>
      </c>
      <c r="FL68">
        <v>1.86765</v>
      </c>
      <c r="FM68">
        <v>1.86871</v>
      </c>
      <c r="FN68">
        <v>1.86957</v>
      </c>
      <c r="FO68">
        <v>1.86566</v>
      </c>
      <c r="FP68">
        <v>1.86676</v>
      </c>
      <c r="FQ68">
        <v>1.86813</v>
      </c>
      <c r="FR68">
        <v>5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13.317</v>
      </c>
      <c r="GF68">
        <v>0.358</v>
      </c>
      <c r="GG68">
        <v>5.50701486060513</v>
      </c>
      <c r="GH68">
        <v>0.00975774962471433</v>
      </c>
      <c r="GI68">
        <v>-4.86167925919439e-07</v>
      </c>
      <c r="GJ68">
        <v>-4.7315034107036e-11</v>
      </c>
      <c r="GK68">
        <v>-0.047501356017568</v>
      </c>
      <c r="GL68">
        <v>-0.027595818264672</v>
      </c>
      <c r="GM68">
        <v>0.00242754527864867</v>
      </c>
      <c r="GN68">
        <v>-1.88918235972953e-05</v>
      </c>
      <c r="GO68">
        <v>-2</v>
      </c>
      <c r="GP68">
        <v>2105</v>
      </c>
      <c r="GQ68">
        <v>1</v>
      </c>
      <c r="GR68">
        <v>22</v>
      </c>
      <c r="GS68">
        <v>30.3</v>
      </c>
      <c r="GT68">
        <v>30.2</v>
      </c>
      <c r="GU68">
        <v>2.42554</v>
      </c>
      <c r="GV68">
        <v>2.56958</v>
      </c>
      <c r="GW68">
        <v>2.24854</v>
      </c>
      <c r="GX68">
        <v>2.81982</v>
      </c>
      <c r="GY68">
        <v>1.99585</v>
      </c>
      <c r="GZ68">
        <v>2.37793</v>
      </c>
      <c r="HA68">
        <v>29.7297</v>
      </c>
      <c r="HB68">
        <v>15.8657</v>
      </c>
      <c r="HC68">
        <v>18</v>
      </c>
      <c r="HD68">
        <v>496.054</v>
      </c>
      <c r="HE68">
        <v>633.211</v>
      </c>
      <c r="HF68">
        <v>20.5029</v>
      </c>
      <c r="HG68">
        <v>25.2618</v>
      </c>
      <c r="HH68">
        <v>30.001</v>
      </c>
      <c r="HI68">
        <v>25.092</v>
      </c>
      <c r="HJ68">
        <v>25.0093</v>
      </c>
      <c r="HK68">
        <v>48.6065</v>
      </c>
      <c r="HL68">
        <v>19.6267</v>
      </c>
      <c r="HM68">
        <v>100</v>
      </c>
      <c r="HN68">
        <v>20.4784</v>
      </c>
      <c r="HO68">
        <v>905.006</v>
      </c>
      <c r="HP68">
        <v>20.8365</v>
      </c>
      <c r="HQ68">
        <v>102.53</v>
      </c>
      <c r="HR68">
        <v>103.253</v>
      </c>
    </row>
    <row r="69" spans="1:226">
      <c r="A69">
        <v>53</v>
      </c>
      <c r="B69">
        <v>1657553447.1</v>
      </c>
      <c r="C69">
        <v>352</v>
      </c>
      <c r="D69" t="s">
        <v>464</v>
      </c>
      <c r="E69" t="s">
        <v>465</v>
      </c>
      <c r="F69">
        <v>5</v>
      </c>
      <c r="G69" t="s">
        <v>353</v>
      </c>
      <c r="H69" t="s">
        <v>354</v>
      </c>
      <c r="I69">
        <v>1657553439.31429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916.536431586147</v>
      </c>
      <c r="AK69">
        <v>886.68923030303</v>
      </c>
      <c r="AL69">
        <v>3.28671030303019</v>
      </c>
      <c r="AM69">
        <v>63.98</v>
      </c>
      <c r="AN69">
        <f>(AP69 - AO69 + BO69*1E3/(8.314*(BQ69+273.15)) * AR69/BN69 * AQ69) * BN69/(100*BB69) * 1000/(1000 - AP69)</f>
        <v>0</v>
      </c>
      <c r="AO69">
        <v>20.7766226234222</v>
      </c>
      <c r="AP69">
        <v>23.0771315151515</v>
      </c>
      <c r="AQ69">
        <v>-0.00672517082341295</v>
      </c>
      <c r="AR69">
        <v>77.480207008177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4</v>
      </c>
      <c r="BC69">
        <v>0.5</v>
      </c>
      <c r="BD69" t="s">
        <v>355</v>
      </c>
      <c r="BE69">
        <v>2</v>
      </c>
      <c r="BF69" t="b">
        <v>1</v>
      </c>
      <c r="BG69">
        <v>1657553439.31429</v>
      </c>
      <c r="BH69">
        <v>842.15625</v>
      </c>
      <c r="BI69">
        <v>880.243714285714</v>
      </c>
      <c r="BJ69">
        <v>23.0969357142857</v>
      </c>
      <c r="BK69">
        <v>20.7749607142857</v>
      </c>
      <c r="BL69">
        <v>828.921928571429</v>
      </c>
      <c r="BM69">
        <v>22.7388857142857</v>
      </c>
      <c r="BN69">
        <v>500.028642857143</v>
      </c>
      <c r="BO69">
        <v>67.9670714285714</v>
      </c>
      <c r="BP69">
        <v>0.0370332357142857</v>
      </c>
      <c r="BQ69">
        <v>24.8865464285714</v>
      </c>
      <c r="BR69">
        <v>25.0214392857143</v>
      </c>
      <c r="BS69">
        <v>999.9</v>
      </c>
      <c r="BT69">
        <v>0</v>
      </c>
      <c r="BU69">
        <v>0</v>
      </c>
      <c r="BV69">
        <v>9997.32142857143</v>
      </c>
      <c r="BW69">
        <v>0</v>
      </c>
      <c r="BX69">
        <v>1719.90607142857</v>
      </c>
      <c r="BY69">
        <v>-38.087375</v>
      </c>
      <c r="BZ69">
        <v>862.06725</v>
      </c>
      <c r="CA69">
        <v>898.918714285714</v>
      </c>
      <c r="CB69">
        <v>2.32199642857143</v>
      </c>
      <c r="CC69">
        <v>880.243714285714</v>
      </c>
      <c r="CD69">
        <v>20.7749607142857</v>
      </c>
      <c r="CE69">
        <v>1.5698325</v>
      </c>
      <c r="CF69">
        <v>1.41201285714286</v>
      </c>
      <c r="CG69">
        <v>13.6658214285714</v>
      </c>
      <c r="CH69">
        <v>12.0472571428571</v>
      </c>
      <c r="CI69">
        <v>2000.02964285714</v>
      </c>
      <c r="CJ69">
        <v>0.980005535714286</v>
      </c>
      <c r="CK69">
        <v>0.0199941285714286</v>
      </c>
      <c r="CL69">
        <v>0</v>
      </c>
      <c r="CM69">
        <v>2.25751428571429</v>
      </c>
      <c r="CN69">
        <v>0</v>
      </c>
      <c r="CO69">
        <v>9536.82035714286</v>
      </c>
      <c r="CP69">
        <v>17300.4392857143</v>
      </c>
      <c r="CQ69">
        <v>38.375</v>
      </c>
      <c r="CR69">
        <v>39.125</v>
      </c>
      <c r="CS69">
        <v>38.187</v>
      </c>
      <c r="CT69">
        <v>37.625</v>
      </c>
      <c r="CU69">
        <v>37.687</v>
      </c>
      <c r="CV69">
        <v>1960.03928571429</v>
      </c>
      <c r="CW69">
        <v>39.99</v>
      </c>
      <c r="CX69">
        <v>0</v>
      </c>
      <c r="CY69">
        <v>1657553418.9</v>
      </c>
      <c r="CZ69">
        <v>0</v>
      </c>
      <c r="DA69">
        <v>1657551629</v>
      </c>
      <c r="DB69" t="s">
        <v>356</v>
      </c>
      <c r="DC69">
        <v>1657551626.5</v>
      </c>
      <c r="DD69">
        <v>1657551629</v>
      </c>
      <c r="DE69">
        <v>1</v>
      </c>
      <c r="DF69">
        <v>0.403</v>
      </c>
      <c r="DG69">
        <v>0.009</v>
      </c>
      <c r="DH69">
        <v>9.41</v>
      </c>
      <c r="DI69">
        <v>0.087</v>
      </c>
      <c r="DJ69">
        <v>417</v>
      </c>
      <c r="DK69">
        <v>17</v>
      </c>
      <c r="DL69">
        <v>1.61</v>
      </c>
      <c r="DM69">
        <v>0.59</v>
      </c>
      <c r="DN69">
        <v>-38.0755097560976</v>
      </c>
      <c r="DO69">
        <v>-1.85456445993033</v>
      </c>
      <c r="DP69">
        <v>0.613363602347993</v>
      </c>
      <c r="DQ69">
        <v>0</v>
      </c>
      <c r="DR69">
        <v>2.32397487804878</v>
      </c>
      <c r="DS69">
        <v>-0.0660595818815322</v>
      </c>
      <c r="DT69">
        <v>0.0106481307467443</v>
      </c>
      <c r="DU69">
        <v>1</v>
      </c>
      <c r="DV69">
        <v>1</v>
      </c>
      <c r="DW69">
        <v>2</v>
      </c>
      <c r="DX69" t="s">
        <v>357</v>
      </c>
      <c r="DY69">
        <v>2.97498</v>
      </c>
      <c r="DZ69">
        <v>2.69023</v>
      </c>
      <c r="EA69">
        <v>0.115651</v>
      </c>
      <c r="EB69">
        <v>0.120203</v>
      </c>
      <c r="EC69">
        <v>0.0768603</v>
      </c>
      <c r="ED69">
        <v>0.0719841</v>
      </c>
      <c r="EE69">
        <v>34526.6</v>
      </c>
      <c r="EF69">
        <v>37527</v>
      </c>
      <c r="EG69">
        <v>35374</v>
      </c>
      <c r="EH69">
        <v>38677.3</v>
      </c>
      <c r="EI69">
        <v>46285.6</v>
      </c>
      <c r="EJ69">
        <v>51836.2</v>
      </c>
      <c r="EK69">
        <v>55255.1</v>
      </c>
      <c r="EL69">
        <v>62027.6</v>
      </c>
      <c r="EM69">
        <v>2.0004</v>
      </c>
      <c r="EN69">
        <v>2.1994</v>
      </c>
      <c r="EO69">
        <v>0.0953078</v>
      </c>
      <c r="EP69">
        <v>0</v>
      </c>
      <c r="EQ69">
        <v>23.4494</v>
      </c>
      <c r="ER69">
        <v>999.9</v>
      </c>
      <c r="ES69">
        <v>60.371</v>
      </c>
      <c r="ET69">
        <v>22.94</v>
      </c>
      <c r="EU69">
        <v>24.9566</v>
      </c>
      <c r="EV69">
        <v>52.4092</v>
      </c>
      <c r="EW69">
        <v>36.5224</v>
      </c>
      <c r="EX69">
        <v>2</v>
      </c>
      <c r="EY69">
        <v>-0.150407</v>
      </c>
      <c r="EZ69">
        <v>1.48222</v>
      </c>
      <c r="FA69">
        <v>20.1432</v>
      </c>
      <c r="FB69">
        <v>5.20052</v>
      </c>
      <c r="FC69">
        <v>12.004</v>
      </c>
      <c r="FD69">
        <v>4.9756</v>
      </c>
      <c r="FE69">
        <v>3.293</v>
      </c>
      <c r="FF69">
        <v>9999</v>
      </c>
      <c r="FG69">
        <v>9999</v>
      </c>
      <c r="FH69">
        <v>587.3</v>
      </c>
      <c r="FI69">
        <v>9999</v>
      </c>
      <c r="FJ69">
        <v>1.86279</v>
      </c>
      <c r="FK69">
        <v>1.86783</v>
      </c>
      <c r="FL69">
        <v>1.86762</v>
      </c>
      <c r="FM69">
        <v>1.86871</v>
      </c>
      <c r="FN69">
        <v>1.86954</v>
      </c>
      <c r="FO69">
        <v>1.86569</v>
      </c>
      <c r="FP69">
        <v>1.86676</v>
      </c>
      <c r="FQ69">
        <v>1.86813</v>
      </c>
      <c r="FR69">
        <v>5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13.46</v>
      </c>
      <c r="GF69">
        <v>0.357</v>
      </c>
      <c r="GG69">
        <v>5.50701486060513</v>
      </c>
      <c r="GH69">
        <v>0.00975774962471433</v>
      </c>
      <c r="GI69">
        <v>-4.86167925919439e-07</v>
      </c>
      <c r="GJ69">
        <v>-4.7315034107036e-11</v>
      </c>
      <c r="GK69">
        <v>-0.047501356017568</v>
      </c>
      <c r="GL69">
        <v>-0.027595818264672</v>
      </c>
      <c r="GM69">
        <v>0.00242754527864867</v>
      </c>
      <c r="GN69">
        <v>-1.88918235972953e-05</v>
      </c>
      <c r="GO69">
        <v>-2</v>
      </c>
      <c r="GP69">
        <v>2105</v>
      </c>
      <c r="GQ69">
        <v>1</v>
      </c>
      <c r="GR69">
        <v>22</v>
      </c>
      <c r="GS69">
        <v>30.3</v>
      </c>
      <c r="GT69">
        <v>30.3</v>
      </c>
      <c r="GU69">
        <v>2.45605</v>
      </c>
      <c r="GV69">
        <v>2.57202</v>
      </c>
      <c r="GW69">
        <v>2.24854</v>
      </c>
      <c r="GX69">
        <v>2.81982</v>
      </c>
      <c r="GY69">
        <v>1.99585</v>
      </c>
      <c r="GZ69">
        <v>2.39502</v>
      </c>
      <c r="HA69">
        <v>29.7297</v>
      </c>
      <c r="HB69">
        <v>15.8657</v>
      </c>
      <c r="HC69">
        <v>18</v>
      </c>
      <c r="HD69">
        <v>496.375</v>
      </c>
      <c r="HE69">
        <v>633.311</v>
      </c>
      <c r="HF69">
        <v>20.4746</v>
      </c>
      <c r="HG69">
        <v>25.269</v>
      </c>
      <c r="HH69">
        <v>30.0009</v>
      </c>
      <c r="HI69">
        <v>25.0991</v>
      </c>
      <c r="HJ69">
        <v>25.0177</v>
      </c>
      <c r="HK69">
        <v>49.2879</v>
      </c>
      <c r="HL69">
        <v>19.6267</v>
      </c>
      <c r="HM69">
        <v>100</v>
      </c>
      <c r="HN69">
        <v>20.4628</v>
      </c>
      <c r="HO69">
        <v>925.206</v>
      </c>
      <c r="HP69">
        <v>20.8661</v>
      </c>
      <c r="HQ69">
        <v>102.529</v>
      </c>
      <c r="HR69">
        <v>103.252</v>
      </c>
    </row>
    <row r="70" spans="1:226">
      <c r="A70">
        <v>54</v>
      </c>
      <c r="B70">
        <v>1657553452.1</v>
      </c>
      <c r="C70">
        <v>357</v>
      </c>
      <c r="D70" t="s">
        <v>466</v>
      </c>
      <c r="E70" t="s">
        <v>467</v>
      </c>
      <c r="F70">
        <v>5</v>
      </c>
      <c r="G70" t="s">
        <v>353</v>
      </c>
      <c r="H70" t="s">
        <v>354</v>
      </c>
      <c r="I70">
        <v>1657553444.6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933.548877968831</v>
      </c>
      <c r="AK70">
        <v>903.415472727273</v>
      </c>
      <c r="AL70">
        <v>3.38140415584411</v>
      </c>
      <c r="AM70">
        <v>63.98</v>
      </c>
      <c r="AN70">
        <f>(AP70 - AO70 + BO70*1E3/(8.314*(BQ70+273.15)) * AR70/BN70 * AQ70) * BN70/(100*BB70) * 1000/(1000 - AP70)</f>
        <v>0</v>
      </c>
      <c r="AO70">
        <v>20.7747585553279</v>
      </c>
      <c r="AP70">
        <v>23.0575109090909</v>
      </c>
      <c r="AQ70">
        <v>-0.000588195720578585</v>
      </c>
      <c r="AR70">
        <v>77.480207008177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4</v>
      </c>
      <c r="BC70">
        <v>0.5</v>
      </c>
      <c r="BD70" t="s">
        <v>355</v>
      </c>
      <c r="BE70">
        <v>2</v>
      </c>
      <c r="BF70" t="b">
        <v>1</v>
      </c>
      <c r="BG70">
        <v>1657553444.6</v>
      </c>
      <c r="BH70">
        <v>859.554037037037</v>
      </c>
      <c r="BI70">
        <v>897.980481481481</v>
      </c>
      <c r="BJ70">
        <v>23.0851148148148</v>
      </c>
      <c r="BK70">
        <v>20.7783407407407</v>
      </c>
      <c r="BL70">
        <v>846.167222222222</v>
      </c>
      <c r="BM70">
        <v>22.7276518518519</v>
      </c>
      <c r="BN70">
        <v>500.016222222222</v>
      </c>
      <c r="BO70">
        <v>67.9669185185185</v>
      </c>
      <c r="BP70">
        <v>0.0371514518518519</v>
      </c>
      <c r="BQ70">
        <v>24.8847592592593</v>
      </c>
      <c r="BR70">
        <v>25.0268037037037</v>
      </c>
      <c r="BS70">
        <v>999.9</v>
      </c>
      <c r="BT70">
        <v>0</v>
      </c>
      <c r="BU70">
        <v>0</v>
      </c>
      <c r="BV70">
        <v>9995.37037037037</v>
      </c>
      <c r="BW70">
        <v>0</v>
      </c>
      <c r="BX70">
        <v>1717.59518518519</v>
      </c>
      <c r="BY70">
        <v>-38.4263962962963</v>
      </c>
      <c r="BZ70">
        <v>879.86562962963</v>
      </c>
      <c r="CA70">
        <v>917.035</v>
      </c>
      <c r="CB70">
        <v>2.30679259259259</v>
      </c>
      <c r="CC70">
        <v>897.980481481481</v>
      </c>
      <c r="CD70">
        <v>20.7783407407407</v>
      </c>
      <c r="CE70">
        <v>1.56902444444444</v>
      </c>
      <c r="CF70">
        <v>1.41223888888889</v>
      </c>
      <c r="CG70">
        <v>13.6579111111111</v>
      </c>
      <c r="CH70">
        <v>12.0496888888889</v>
      </c>
      <c r="CI70">
        <v>2000.02185185185</v>
      </c>
      <c r="CJ70">
        <v>0.980005444444444</v>
      </c>
      <c r="CK70">
        <v>0.0199942259259259</v>
      </c>
      <c r="CL70">
        <v>0</v>
      </c>
      <c r="CM70">
        <v>2.28722222222222</v>
      </c>
      <c r="CN70">
        <v>0</v>
      </c>
      <c r="CO70">
        <v>9550.00666666667</v>
      </c>
      <c r="CP70">
        <v>17300.3740740741</v>
      </c>
      <c r="CQ70">
        <v>38.375</v>
      </c>
      <c r="CR70">
        <v>39.125</v>
      </c>
      <c r="CS70">
        <v>38.187</v>
      </c>
      <c r="CT70">
        <v>37.625</v>
      </c>
      <c r="CU70">
        <v>37.687</v>
      </c>
      <c r="CV70">
        <v>1960.03148148148</v>
      </c>
      <c r="CW70">
        <v>39.99</v>
      </c>
      <c r="CX70">
        <v>0</v>
      </c>
      <c r="CY70">
        <v>1657553423.7</v>
      </c>
      <c r="CZ70">
        <v>0</v>
      </c>
      <c r="DA70">
        <v>1657551629</v>
      </c>
      <c r="DB70" t="s">
        <v>356</v>
      </c>
      <c r="DC70">
        <v>1657551626.5</v>
      </c>
      <c r="DD70">
        <v>1657551629</v>
      </c>
      <c r="DE70">
        <v>1</v>
      </c>
      <c r="DF70">
        <v>0.403</v>
      </c>
      <c r="DG70">
        <v>0.009</v>
      </c>
      <c r="DH70">
        <v>9.41</v>
      </c>
      <c r="DI70">
        <v>0.087</v>
      </c>
      <c r="DJ70">
        <v>417</v>
      </c>
      <c r="DK70">
        <v>17</v>
      </c>
      <c r="DL70">
        <v>1.61</v>
      </c>
      <c r="DM70">
        <v>0.59</v>
      </c>
      <c r="DN70">
        <v>-38.1784707317073</v>
      </c>
      <c r="DO70">
        <v>-1.73398327526146</v>
      </c>
      <c r="DP70">
        <v>0.611550152399184</v>
      </c>
      <c r="DQ70">
        <v>0</v>
      </c>
      <c r="DR70">
        <v>2.31708048780488</v>
      </c>
      <c r="DS70">
        <v>-0.135584947735189</v>
      </c>
      <c r="DT70">
        <v>0.0148898112080317</v>
      </c>
      <c r="DU70">
        <v>0</v>
      </c>
      <c r="DV70">
        <v>0</v>
      </c>
      <c r="DW70">
        <v>2</v>
      </c>
      <c r="DX70" t="s">
        <v>389</v>
      </c>
      <c r="DY70">
        <v>2.97452</v>
      </c>
      <c r="DZ70">
        <v>2.69089</v>
      </c>
      <c r="EA70">
        <v>0.117115</v>
      </c>
      <c r="EB70">
        <v>0.121614</v>
      </c>
      <c r="EC70">
        <v>0.0768206</v>
      </c>
      <c r="ED70">
        <v>0.0720759</v>
      </c>
      <c r="EE70">
        <v>34468.9</v>
      </c>
      <c r="EF70">
        <v>37466.6</v>
      </c>
      <c r="EG70">
        <v>35373.4</v>
      </c>
      <c r="EH70">
        <v>38677</v>
      </c>
      <c r="EI70">
        <v>46287</v>
      </c>
      <c r="EJ70">
        <v>51830.7</v>
      </c>
      <c r="EK70">
        <v>55254.3</v>
      </c>
      <c r="EL70">
        <v>62027.1</v>
      </c>
      <c r="EM70">
        <v>1.9996</v>
      </c>
      <c r="EN70">
        <v>2.1994</v>
      </c>
      <c r="EO70">
        <v>0.097692</v>
      </c>
      <c r="EP70">
        <v>0</v>
      </c>
      <c r="EQ70">
        <v>23.4593</v>
      </c>
      <c r="ER70">
        <v>999.9</v>
      </c>
      <c r="ES70">
        <v>60.371</v>
      </c>
      <c r="ET70">
        <v>22.95</v>
      </c>
      <c r="EU70">
        <v>24.968</v>
      </c>
      <c r="EV70">
        <v>52.4792</v>
      </c>
      <c r="EW70">
        <v>36.6146</v>
      </c>
      <c r="EX70">
        <v>2</v>
      </c>
      <c r="EY70">
        <v>-0.150163</v>
      </c>
      <c r="EZ70">
        <v>1.4758</v>
      </c>
      <c r="FA70">
        <v>20.1437</v>
      </c>
      <c r="FB70">
        <v>5.20291</v>
      </c>
      <c r="FC70">
        <v>12.0064</v>
      </c>
      <c r="FD70">
        <v>4.976</v>
      </c>
      <c r="FE70">
        <v>3.293</v>
      </c>
      <c r="FF70">
        <v>9999</v>
      </c>
      <c r="FG70">
        <v>9999</v>
      </c>
      <c r="FH70">
        <v>587.3</v>
      </c>
      <c r="FI70">
        <v>9999</v>
      </c>
      <c r="FJ70">
        <v>1.86279</v>
      </c>
      <c r="FK70">
        <v>1.86783</v>
      </c>
      <c r="FL70">
        <v>1.86758</v>
      </c>
      <c r="FM70">
        <v>1.86874</v>
      </c>
      <c r="FN70">
        <v>1.86963</v>
      </c>
      <c r="FO70">
        <v>1.86566</v>
      </c>
      <c r="FP70">
        <v>1.86676</v>
      </c>
      <c r="FQ70">
        <v>1.86813</v>
      </c>
      <c r="FR70">
        <v>5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13.604</v>
      </c>
      <c r="GF70">
        <v>0.3561</v>
      </c>
      <c r="GG70">
        <v>5.50701486060513</v>
      </c>
      <c r="GH70">
        <v>0.00975774962471433</v>
      </c>
      <c r="GI70">
        <v>-4.86167925919439e-07</v>
      </c>
      <c r="GJ70">
        <v>-4.7315034107036e-11</v>
      </c>
      <c r="GK70">
        <v>-0.047501356017568</v>
      </c>
      <c r="GL70">
        <v>-0.027595818264672</v>
      </c>
      <c r="GM70">
        <v>0.00242754527864867</v>
      </c>
      <c r="GN70">
        <v>-1.88918235972953e-05</v>
      </c>
      <c r="GO70">
        <v>-2</v>
      </c>
      <c r="GP70">
        <v>2105</v>
      </c>
      <c r="GQ70">
        <v>1</v>
      </c>
      <c r="GR70">
        <v>22</v>
      </c>
      <c r="GS70">
        <v>30.4</v>
      </c>
      <c r="GT70">
        <v>30.4</v>
      </c>
      <c r="GU70">
        <v>2.4939</v>
      </c>
      <c r="GV70">
        <v>2.57935</v>
      </c>
      <c r="GW70">
        <v>2.24854</v>
      </c>
      <c r="GX70">
        <v>2.81982</v>
      </c>
      <c r="GY70">
        <v>1.99585</v>
      </c>
      <c r="GZ70">
        <v>2.3584</v>
      </c>
      <c r="HA70">
        <v>29.751</v>
      </c>
      <c r="HB70">
        <v>15.8569</v>
      </c>
      <c r="HC70">
        <v>18</v>
      </c>
      <c r="HD70">
        <v>495.93</v>
      </c>
      <c r="HE70">
        <v>633.412</v>
      </c>
      <c r="HF70">
        <v>20.4563</v>
      </c>
      <c r="HG70">
        <v>25.2754</v>
      </c>
      <c r="HH70">
        <v>30.0004</v>
      </c>
      <c r="HI70">
        <v>25.1067</v>
      </c>
      <c r="HJ70">
        <v>25.0261</v>
      </c>
      <c r="HK70">
        <v>49.9625</v>
      </c>
      <c r="HL70">
        <v>19.3551</v>
      </c>
      <c r="HM70">
        <v>100</v>
      </c>
      <c r="HN70">
        <v>20.4245</v>
      </c>
      <c r="HO70">
        <v>938.723</v>
      </c>
      <c r="HP70">
        <v>20.9005</v>
      </c>
      <c r="HQ70">
        <v>102.527</v>
      </c>
      <c r="HR70">
        <v>103.251</v>
      </c>
    </row>
    <row r="71" spans="1:226">
      <c r="A71">
        <v>55</v>
      </c>
      <c r="B71">
        <v>1657553456.6</v>
      </c>
      <c r="C71">
        <v>361.5</v>
      </c>
      <c r="D71" t="s">
        <v>468</v>
      </c>
      <c r="E71" t="s">
        <v>469</v>
      </c>
      <c r="F71">
        <v>5</v>
      </c>
      <c r="G71" t="s">
        <v>353</v>
      </c>
      <c r="H71" t="s">
        <v>354</v>
      </c>
      <c r="I71">
        <v>1657553449.04444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948.621159469697</v>
      </c>
      <c r="AK71">
        <v>918.571866666667</v>
      </c>
      <c r="AL71">
        <v>3.37879619047609</v>
      </c>
      <c r="AM71">
        <v>63.98</v>
      </c>
      <c r="AN71">
        <f>(AP71 - AO71 + BO71*1E3/(8.314*(BQ71+273.15)) * AR71/BN71 * AQ71) * BN71/(100*BB71) * 1000/(1000 - AP71)</f>
        <v>0</v>
      </c>
      <c r="AO71">
        <v>20.8167209622393</v>
      </c>
      <c r="AP71">
        <v>23.0629012121212</v>
      </c>
      <c r="AQ71">
        <v>0.000296786946107739</v>
      </c>
      <c r="AR71">
        <v>77.480207008177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4</v>
      </c>
      <c r="BC71">
        <v>0.5</v>
      </c>
      <c r="BD71" t="s">
        <v>355</v>
      </c>
      <c r="BE71">
        <v>2</v>
      </c>
      <c r="BF71" t="b">
        <v>1</v>
      </c>
      <c r="BG71">
        <v>1657553449.04444</v>
      </c>
      <c r="BH71">
        <v>874.226592592593</v>
      </c>
      <c r="BI71">
        <v>912.555925925926</v>
      </c>
      <c r="BJ71">
        <v>23.0731740740741</v>
      </c>
      <c r="BK71">
        <v>20.7917259259259</v>
      </c>
      <c r="BL71">
        <v>860.711481481481</v>
      </c>
      <c r="BM71">
        <v>22.7163185185185</v>
      </c>
      <c r="BN71">
        <v>499.99162962963</v>
      </c>
      <c r="BO71">
        <v>67.9671481481482</v>
      </c>
      <c r="BP71">
        <v>0.0370942481481481</v>
      </c>
      <c r="BQ71">
        <v>24.8853962962963</v>
      </c>
      <c r="BR71">
        <v>25.0341</v>
      </c>
      <c r="BS71">
        <v>999.9</v>
      </c>
      <c r="BT71">
        <v>0</v>
      </c>
      <c r="BU71">
        <v>0</v>
      </c>
      <c r="BV71">
        <v>9999.44444444445</v>
      </c>
      <c r="BW71">
        <v>0</v>
      </c>
      <c r="BX71">
        <v>1715.72037037037</v>
      </c>
      <c r="BY71">
        <v>-38.3293259259259</v>
      </c>
      <c r="BZ71">
        <v>894.873962962963</v>
      </c>
      <c r="CA71">
        <v>931.932703703704</v>
      </c>
      <c r="CB71">
        <v>2.28145740740741</v>
      </c>
      <c r="CC71">
        <v>912.555925925926</v>
      </c>
      <c r="CD71">
        <v>20.7917259259259</v>
      </c>
      <c r="CE71">
        <v>1.56821777777778</v>
      </c>
      <c r="CF71">
        <v>1.4131537037037</v>
      </c>
      <c r="CG71">
        <v>13.6500111111111</v>
      </c>
      <c r="CH71">
        <v>12.0595185185185</v>
      </c>
      <c r="CI71">
        <v>2000.00037037037</v>
      </c>
      <c r="CJ71">
        <v>0.980005333333333</v>
      </c>
      <c r="CK71">
        <v>0.0199943444444444</v>
      </c>
      <c r="CL71">
        <v>0</v>
      </c>
      <c r="CM71">
        <v>2.25066666666667</v>
      </c>
      <c r="CN71">
        <v>0</v>
      </c>
      <c r="CO71">
        <v>9559.39777777778</v>
      </c>
      <c r="CP71">
        <v>17300.1851851852</v>
      </c>
      <c r="CQ71">
        <v>38.375</v>
      </c>
      <c r="CR71">
        <v>39.125</v>
      </c>
      <c r="CS71">
        <v>38.187</v>
      </c>
      <c r="CT71">
        <v>37.625</v>
      </c>
      <c r="CU71">
        <v>37.687</v>
      </c>
      <c r="CV71">
        <v>1960.01037037037</v>
      </c>
      <c r="CW71">
        <v>39.99</v>
      </c>
      <c r="CX71">
        <v>0</v>
      </c>
      <c r="CY71">
        <v>1657553428.5</v>
      </c>
      <c r="CZ71">
        <v>0</v>
      </c>
      <c r="DA71">
        <v>1657551629</v>
      </c>
      <c r="DB71" t="s">
        <v>356</v>
      </c>
      <c r="DC71">
        <v>1657551626.5</v>
      </c>
      <c r="DD71">
        <v>1657551629</v>
      </c>
      <c r="DE71">
        <v>1</v>
      </c>
      <c r="DF71">
        <v>0.403</v>
      </c>
      <c r="DG71">
        <v>0.009</v>
      </c>
      <c r="DH71">
        <v>9.41</v>
      </c>
      <c r="DI71">
        <v>0.087</v>
      </c>
      <c r="DJ71">
        <v>417</v>
      </c>
      <c r="DK71">
        <v>17</v>
      </c>
      <c r="DL71">
        <v>1.61</v>
      </c>
      <c r="DM71">
        <v>0.59</v>
      </c>
      <c r="DN71">
        <v>-38.3415317073171</v>
      </c>
      <c r="DO71">
        <v>-0.368147038327529</v>
      </c>
      <c r="DP71">
        <v>0.502788795031552</v>
      </c>
      <c r="DQ71">
        <v>0</v>
      </c>
      <c r="DR71">
        <v>2.29639804878049</v>
      </c>
      <c r="DS71">
        <v>-0.309266550522652</v>
      </c>
      <c r="DT71">
        <v>0.0324729639305784</v>
      </c>
      <c r="DU71">
        <v>0</v>
      </c>
      <c r="DV71">
        <v>0</v>
      </c>
      <c r="DW71">
        <v>2</v>
      </c>
      <c r="DX71" t="s">
        <v>389</v>
      </c>
      <c r="DY71">
        <v>2.97514</v>
      </c>
      <c r="DZ71">
        <v>2.69083</v>
      </c>
      <c r="EA71">
        <v>0.118384</v>
      </c>
      <c r="EB71">
        <v>0.122942</v>
      </c>
      <c r="EC71">
        <v>0.0768109</v>
      </c>
      <c r="ED71">
        <v>0.0721004</v>
      </c>
      <c r="EE71">
        <v>34418.8</v>
      </c>
      <c r="EF71">
        <v>37409.3</v>
      </c>
      <c r="EG71">
        <v>35372.8</v>
      </c>
      <c r="EH71">
        <v>38676.3</v>
      </c>
      <c r="EI71">
        <v>46287.4</v>
      </c>
      <c r="EJ71">
        <v>51828.5</v>
      </c>
      <c r="EK71">
        <v>55254.1</v>
      </c>
      <c r="EL71">
        <v>62026.1</v>
      </c>
      <c r="EM71">
        <v>2.0008</v>
      </c>
      <c r="EN71">
        <v>2.1988</v>
      </c>
      <c r="EO71">
        <v>0.0976026</v>
      </c>
      <c r="EP71">
        <v>0</v>
      </c>
      <c r="EQ71">
        <v>23.4688</v>
      </c>
      <c r="ER71">
        <v>999.9</v>
      </c>
      <c r="ES71">
        <v>60.322</v>
      </c>
      <c r="ET71">
        <v>22.97</v>
      </c>
      <c r="EU71">
        <v>24.9824</v>
      </c>
      <c r="EV71">
        <v>52.2892</v>
      </c>
      <c r="EW71">
        <v>36.6026</v>
      </c>
      <c r="EX71">
        <v>2</v>
      </c>
      <c r="EY71">
        <v>-0.149146</v>
      </c>
      <c r="EZ71">
        <v>1.56024</v>
      </c>
      <c r="FA71">
        <v>20.1425</v>
      </c>
      <c r="FB71">
        <v>5.20052</v>
      </c>
      <c r="FC71">
        <v>12.0052</v>
      </c>
      <c r="FD71">
        <v>4.976</v>
      </c>
      <c r="FE71">
        <v>3.293</v>
      </c>
      <c r="FF71">
        <v>9999</v>
      </c>
      <c r="FG71">
        <v>9999</v>
      </c>
      <c r="FH71">
        <v>587.3</v>
      </c>
      <c r="FI71">
        <v>9999</v>
      </c>
      <c r="FJ71">
        <v>1.86279</v>
      </c>
      <c r="FK71">
        <v>1.86783</v>
      </c>
      <c r="FL71">
        <v>1.86762</v>
      </c>
      <c r="FM71">
        <v>1.86871</v>
      </c>
      <c r="FN71">
        <v>1.86954</v>
      </c>
      <c r="FO71">
        <v>1.86566</v>
      </c>
      <c r="FP71">
        <v>1.86676</v>
      </c>
      <c r="FQ71">
        <v>1.86813</v>
      </c>
      <c r="FR71">
        <v>5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13.73</v>
      </c>
      <c r="GF71">
        <v>0.3561</v>
      </c>
      <c r="GG71">
        <v>5.50701486060513</v>
      </c>
      <c r="GH71">
        <v>0.00975774962471433</v>
      </c>
      <c r="GI71">
        <v>-4.86167925919439e-07</v>
      </c>
      <c r="GJ71">
        <v>-4.7315034107036e-11</v>
      </c>
      <c r="GK71">
        <v>-0.047501356017568</v>
      </c>
      <c r="GL71">
        <v>-0.027595818264672</v>
      </c>
      <c r="GM71">
        <v>0.00242754527864867</v>
      </c>
      <c r="GN71">
        <v>-1.88918235972953e-05</v>
      </c>
      <c r="GO71">
        <v>-2</v>
      </c>
      <c r="GP71">
        <v>2105</v>
      </c>
      <c r="GQ71">
        <v>1</v>
      </c>
      <c r="GR71">
        <v>22</v>
      </c>
      <c r="GS71">
        <v>30.5</v>
      </c>
      <c r="GT71">
        <v>30.5</v>
      </c>
      <c r="GU71">
        <v>2.52441</v>
      </c>
      <c r="GV71">
        <v>2.57324</v>
      </c>
      <c r="GW71">
        <v>2.24854</v>
      </c>
      <c r="GX71">
        <v>2.81982</v>
      </c>
      <c r="GY71">
        <v>1.99585</v>
      </c>
      <c r="GZ71">
        <v>2.38159</v>
      </c>
      <c r="HA71">
        <v>29.751</v>
      </c>
      <c r="HB71">
        <v>15.8569</v>
      </c>
      <c r="HC71">
        <v>18</v>
      </c>
      <c r="HD71">
        <v>496.768</v>
      </c>
      <c r="HE71">
        <v>633.013</v>
      </c>
      <c r="HF71">
        <v>20.4221</v>
      </c>
      <c r="HG71">
        <v>25.2831</v>
      </c>
      <c r="HH71">
        <v>30.0009</v>
      </c>
      <c r="HI71">
        <v>25.113</v>
      </c>
      <c r="HJ71">
        <v>25.0323</v>
      </c>
      <c r="HK71">
        <v>50.5556</v>
      </c>
      <c r="HL71">
        <v>19.3551</v>
      </c>
      <c r="HM71">
        <v>100</v>
      </c>
      <c r="HN71">
        <v>20.4245</v>
      </c>
      <c r="HO71">
        <v>958.856</v>
      </c>
      <c r="HP71">
        <v>20.9234</v>
      </c>
      <c r="HQ71">
        <v>102.527</v>
      </c>
      <c r="HR71">
        <v>103.249</v>
      </c>
    </row>
    <row r="72" spans="1:226">
      <c r="A72">
        <v>56</v>
      </c>
      <c r="B72">
        <v>1657553462.1</v>
      </c>
      <c r="C72">
        <v>367</v>
      </c>
      <c r="D72" t="s">
        <v>470</v>
      </c>
      <c r="E72" t="s">
        <v>471</v>
      </c>
      <c r="F72">
        <v>5</v>
      </c>
      <c r="G72" t="s">
        <v>353</v>
      </c>
      <c r="H72" t="s">
        <v>354</v>
      </c>
      <c r="I72">
        <v>1657553454.33214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967.631625180087</v>
      </c>
      <c r="AK72">
        <v>936.909387878788</v>
      </c>
      <c r="AL72">
        <v>3.34610025974021</v>
      </c>
      <c r="AM72">
        <v>63.98</v>
      </c>
      <c r="AN72">
        <f>(AP72 - AO72 + BO72*1E3/(8.314*(BQ72+273.15)) * AR72/BN72 * AQ72) * BN72/(100*BB72) * 1000/(1000 - AP72)</f>
        <v>0</v>
      </c>
      <c r="AO72">
        <v>20.8389986371178</v>
      </c>
      <c r="AP72">
        <v>23.0501884848485</v>
      </c>
      <c r="AQ72">
        <v>-0.00106282048307089</v>
      </c>
      <c r="AR72">
        <v>77.480207008177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4</v>
      </c>
      <c r="BC72">
        <v>0.5</v>
      </c>
      <c r="BD72" t="s">
        <v>355</v>
      </c>
      <c r="BE72">
        <v>2</v>
      </c>
      <c r="BF72" t="b">
        <v>1</v>
      </c>
      <c r="BG72">
        <v>1657553454.33214</v>
      </c>
      <c r="BH72">
        <v>891.498678571429</v>
      </c>
      <c r="BI72">
        <v>930.108571428571</v>
      </c>
      <c r="BJ72">
        <v>23.0591678571429</v>
      </c>
      <c r="BK72">
        <v>20.8214535714286</v>
      </c>
      <c r="BL72">
        <v>877.832785714286</v>
      </c>
      <c r="BM72">
        <v>22.7030142857143</v>
      </c>
      <c r="BN72">
        <v>499.9865</v>
      </c>
      <c r="BO72">
        <v>67.9671</v>
      </c>
      <c r="BP72">
        <v>0.0369644928571429</v>
      </c>
      <c r="BQ72">
        <v>24.8799321428571</v>
      </c>
      <c r="BR72">
        <v>25.0471142857143</v>
      </c>
      <c r="BS72">
        <v>999.9</v>
      </c>
      <c r="BT72">
        <v>0</v>
      </c>
      <c r="BU72">
        <v>0</v>
      </c>
      <c r="BV72">
        <v>9999.64285714286</v>
      </c>
      <c r="BW72">
        <v>0</v>
      </c>
      <c r="BX72">
        <v>1713.04535714286</v>
      </c>
      <c r="BY72">
        <v>-38.6098678571429</v>
      </c>
      <c r="BZ72">
        <v>912.540964285714</v>
      </c>
      <c r="CA72">
        <v>949.887142857143</v>
      </c>
      <c r="CB72">
        <v>2.23771392857143</v>
      </c>
      <c r="CC72">
        <v>930.108571428571</v>
      </c>
      <c r="CD72">
        <v>20.8214535714286</v>
      </c>
      <c r="CE72">
        <v>1.56726357142857</v>
      </c>
      <c r="CF72">
        <v>1.41517321428571</v>
      </c>
      <c r="CG72">
        <v>13.6406642857143</v>
      </c>
      <c r="CH72">
        <v>12.0811821428571</v>
      </c>
      <c r="CI72">
        <v>1999.98928571429</v>
      </c>
      <c r="CJ72">
        <v>0.980005214285714</v>
      </c>
      <c r="CK72">
        <v>0.0199944714285714</v>
      </c>
      <c r="CL72">
        <v>0</v>
      </c>
      <c r="CM72">
        <v>2.23506071428571</v>
      </c>
      <c r="CN72">
        <v>0</v>
      </c>
      <c r="CO72">
        <v>9568.39535714286</v>
      </c>
      <c r="CP72">
        <v>17300.0892857143</v>
      </c>
      <c r="CQ72">
        <v>38.375</v>
      </c>
      <c r="CR72">
        <v>39.1338571428571</v>
      </c>
      <c r="CS72">
        <v>38.187</v>
      </c>
      <c r="CT72">
        <v>37.625</v>
      </c>
      <c r="CU72">
        <v>37.687</v>
      </c>
      <c r="CV72">
        <v>1959.99928571429</v>
      </c>
      <c r="CW72">
        <v>39.99</v>
      </c>
      <c r="CX72">
        <v>0</v>
      </c>
      <c r="CY72">
        <v>1657553433.9</v>
      </c>
      <c r="CZ72">
        <v>0</v>
      </c>
      <c r="DA72">
        <v>1657551629</v>
      </c>
      <c r="DB72" t="s">
        <v>356</v>
      </c>
      <c r="DC72">
        <v>1657551626.5</v>
      </c>
      <c r="DD72">
        <v>1657551629</v>
      </c>
      <c r="DE72">
        <v>1</v>
      </c>
      <c r="DF72">
        <v>0.403</v>
      </c>
      <c r="DG72">
        <v>0.009</v>
      </c>
      <c r="DH72">
        <v>9.41</v>
      </c>
      <c r="DI72">
        <v>0.087</v>
      </c>
      <c r="DJ72">
        <v>417</v>
      </c>
      <c r="DK72">
        <v>17</v>
      </c>
      <c r="DL72">
        <v>1.61</v>
      </c>
      <c r="DM72">
        <v>0.59</v>
      </c>
      <c r="DN72">
        <v>-38.5141</v>
      </c>
      <c r="DO72">
        <v>-2.25614634146344</v>
      </c>
      <c r="DP72">
        <v>0.49417568269377</v>
      </c>
      <c r="DQ72">
        <v>0</v>
      </c>
      <c r="DR72">
        <v>2.25794512195122</v>
      </c>
      <c r="DS72">
        <v>-0.495146132404179</v>
      </c>
      <c r="DT72">
        <v>0.050623584406439</v>
      </c>
      <c r="DU72">
        <v>0</v>
      </c>
      <c r="DV72">
        <v>0</v>
      </c>
      <c r="DW72">
        <v>2</v>
      </c>
      <c r="DX72" t="s">
        <v>389</v>
      </c>
      <c r="DY72">
        <v>2.97465</v>
      </c>
      <c r="DZ72">
        <v>2.69064</v>
      </c>
      <c r="EA72">
        <v>0.119969</v>
      </c>
      <c r="EB72">
        <v>0.124478</v>
      </c>
      <c r="EC72">
        <v>0.0768165</v>
      </c>
      <c r="ED72">
        <v>0.072269</v>
      </c>
      <c r="EE72">
        <v>34356.4</v>
      </c>
      <c r="EF72">
        <v>37342.7</v>
      </c>
      <c r="EG72">
        <v>35372.4</v>
      </c>
      <c r="EH72">
        <v>38675.2</v>
      </c>
      <c r="EI72">
        <v>46286.9</v>
      </c>
      <c r="EJ72">
        <v>51817.9</v>
      </c>
      <c r="EK72">
        <v>55253.9</v>
      </c>
      <c r="EL72">
        <v>62024.6</v>
      </c>
      <c r="EM72">
        <v>1.9998</v>
      </c>
      <c r="EN72">
        <v>2.1992</v>
      </c>
      <c r="EO72">
        <v>0.0953078</v>
      </c>
      <c r="EP72">
        <v>0</v>
      </c>
      <c r="EQ72">
        <v>23.481</v>
      </c>
      <c r="ER72">
        <v>999.9</v>
      </c>
      <c r="ES72">
        <v>60.298</v>
      </c>
      <c r="ET72">
        <v>22.97</v>
      </c>
      <c r="EU72">
        <v>24.9707</v>
      </c>
      <c r="EV72">
        <v>52.4992</v>
      </c>
      <c r="EW72">
        <v>36.5825</v>
      </c>
      <c r="EX72">
        <v>2</v>
      </c>
      <c r="EY72">
        <v>-0.148049</v>
      </c>
      <c r="EZ72">
        <v>1.64573</v>
      </c>
      <c r="FA72">
        <v>20.1414</v>
      </c>
      <c r="FB72">
        <v>5.20052</v>
      </c>
      <c r="FC72">
        <v>12.0052</v>
      </c>
      <c r="FD72">
        <v>4.976</v>
      </c>
      <c r="FE72">
        <v>3.293</v>
      </c>
      <c r="FF72">
        <v>9999</v>
      </c>
      <c r="FG72">
        <v>9999</v>
      </c>
      <c r="FH72">
        <v>587.3</v>
      </c>
      <c r="FI72">
        <v>9999</v>
      </c>
      <c r="FJ72">
        <v>1.86279</v>
      </c>
      <c r="FK72">
        <v>1.86783</v>
      </c>
      <c r="FL72">
        <v>1.86765</v>
      </c>
      <c r="FM72">
        <v>1.86871</v>
      </c>
      <c r="FN72">
        <v>1.86951</v>
      </c>
      <c r="FO72">
        <v>1.86566</v>
      </c>
      <c r="FP72">
        <v>1.86676</v>
      </c>
      <c r="FQ72">
        <v>1.86813</v>
      </c>
      <c r="FR72">
        <v>5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13.888</v>
      </c>
      <c r="GF72">
        <v>0.3561</v>
      </c>
      <c r="GG72">
        <v>5.50701486060513</v>
      </c>
      <c r="GH72">
        <v>0.00975774962471433</v>
      </c>
      <c r="GI72">
        <v>-4.86167925919439e-07</v>
      </c>
      <c r="GJ72">
        <v>-4.7315034107036e-11</v>
      </c>
      <c r="GK72">
        <v>-0.047501356017568</v>
      </c>
      <c r="GL72">
        <v>-0.027595818264672</v>
      </c>
      <c r="GM72">
        <v>0.00242754527864867</v>
      </c>
      <c r="GN72">
        <v>-1.88918235972953e-05</v>
      </c>
      <c r="GO72">
        <v>-2</v>
      </c>
      <c r="GP72">
        <v>2105</v>
      </c>
      <c r="GQ72">
        <v>1</v>
      </c>
      <c r="GR72">
        <v>22</v>
      </c>
      <c r="GS72">
        <v>30.6</v>
      </c>
      <c r="GT72">
        <v>30.6</v>
      </c>
      <c r="GU72">
        <v>2.56348</v>
      </c>
      <c r="GV72">
        <v>2.57324</v>
      </c>
      <c r="GW72">
        <v>2.24854</v>
      </c>
      <c r="GX72">
        <v>2.81982</v>
      </c>
      <c r="GY72">
        <v>1.99585</v>
      </c>
      <c r="GZ72">
        <v>2.39136</v>
      </c>
      <c r="HA72">
        <v>29.751</v>
      </c>
      <c r="HB72">
        <v>15.8657</v>
      </c>
      <c r="HC72">
        <v>18</v>
      </c>
      <c r="HD72">
        <v>496.2</v>
      </c>
      <c r="HE72">
        <v>633.429</v>
      </c>
      <c r="HF72">
        <v>20.361</v>
      </c>
      <c r="HG72">
        <v>25.2903</v>
      </c>
      <c r="HH72">
        <v>30.001</v>
      </c>
      <c r="HI72">
        <v>25.1223</v>
      </c>
      <c r="HJ72">
        <v>25.0407</v>
      </c>
      <c r="HK72">
        <v>51.3556</v>
      </c>
      <c r="HL72">
        <v>19.0821</v>
      </c>
      <c r="HM72">
        <v>100</v>
      </c>
      <c r="HN72">
        <v>20.3136</v>
      </c>
      <c r="HO72">
        <v>972.35</v>
      </c>
      <c r="HP72">
        <v>20.958</v>
      </c>
      <c r="HQ72">
        <v>102.526</v>
      </c>
      <c r="HR72">
        <v>103.247</v>
      </c>
    </row>
    <row r="73" spans="1:226">
      <c r="A73">
        <v>57</v>
      </c>
      <c r="B73">
        <v>1657553467.1</v>
      </c>
      <c r="C73">
        <v>372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1657553459.61852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984.526230232468</v>
      </c>
      <c r="AK73">
        <v>954.091642424243</v>
      </c>
      <c r="AL73">
        <v>3.36376813852817</v>
      </c>
      <c r="AM73">
        <v>63.98</v>
      </c>
      <c r="AN73">
        <f>(AP73 - AO73 + BO73*1E3/(8.314*(BQ73+273.15)) * AR73/BN73 * AQ73) * BN73/(100*BB73) * 1000/(1000 - AP73)</f>
        <v>0</v>
      </c>
      <c r="AO73">
        <v>20.8982583167642</v>
      </c>
      <c r="AP73">
        <v>23.0617648484848</v>
      </c>
      <c r="AQ73">
        <v>0.000993757513250375</v>
      </c>
      <c r="AR73">
        <v>77.480207008177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4</v>
      </c>
      <c r="BC73">
        <v>0.5</v>
      </c>
      <c r="BD73" t="s">
        <v>355</v>
      </c>
      <c r="BE73">
        <v>2</v>
      </c>
      <c r="BF73" t="b">
        <v>1</v>
      </c>
      <c r="BG73">
        <v>1657553459.61852</v>
      </c>
      <c r="BH73">
        <v>908.954</v>
      </c>
      <c r="BI73">
        <v>947.726</v>
      </c>
      <c r="BJ73">
        <v>23.0568148148148</v>
      </c>
      <c r="BK73">
        <v>20.8624111111111</v>
      </c>
      <c r="BL73">
        <v>895.136074074074</v>
      </c>
      <c r="BM73">
        <v>22.7007814814815</v>
      </c>
      <c r="BN73">
        <v>499.999407407407</v>
      </c>
      <c r="BO73">
        <v>67.9673333333333</v>
      </c>
      <c r="BP73">
        <v>0.036887837037037</v>
      </c>
      <c r="BQ73">
        <v>24.8821481481481</v>
      </c>
      <c r="BR73">
        <v>25.0541444444444</v>
      </c>
      <c r="BS73">
        <v>999.9</v>
      </c>
      <c r="BT73">
        <v>0</v>
      </c>
      <c r="BU73">
        <v>0</v>
      </c>
      <c r="BV73">
        <v>10002.5925925926</v>
      </c>
      <c r="BW73">
        <v>0</v>
      </c>
      <c r="BX73">
        <v>1710.61592592593</v>
      </c>
      <c r="BY73">
        <v>-38.7719185185185</v>
      </c>
      <c r="BZ73">
        <v>930.406185185185</v>
      </c>
      <c r="CA73">
        <v>967.919555555555</v>
      </c>
      <c r="CB73">
        <v>2.19439814814815</v>
      </c>
      <c r="CC73">
        <v>947.726</v>
      </c>
      <c r="CD73">
        <v>20.8624111111111</v>
      </c>
      <c r="CE73">
        <v>1.56710925925926</v>
      </c>
      <c r="CF73">
        <v>1.41796259259259</v>
      </c>
      <c r="CG73">
        <v>13.6391481481482</v>
      </c>
      <c r="CH73">
        <v>12.1110740740741</v>
      </c>
      <c r="CI73">
        <v>1999.99074074074</v>
      </c>
      <c r="CJ73">
        <v>0.980005222222222</v>
      </c>
      <c r="CK73">
        <v>0.019994462962963</v>
      </c>
      <c r="CL73">
        <v>0</v>
      </c>
      <c r="CM73">
        <v>2.26344074074074</v>
      </c>
      <c r="CN73">
        <v>0</v>
      </c>
      <c r="CO73">
        <v>9575.41222222222</v>
      </c>
      <c r="CP73">
        <v>17300.0925925926</v>
      </c>
      <c r="CQ73">
        <v>38.375</v>
      </c>
      <c r="CR73">
        <v>39.1433703703704</v>
      </c>
      <c r="CS73">
        <v>38.187</v>
      </c>
      <c r="CT73">
        <v>37.6341851851852</v>
      </c>
      <c r="CU73">
        <v>37.687</v>
      </c>
      <c r="CV73">
        <v>1960.00074074074</v>
      </c>
      <c r="CW73">
        <v>39.99</v>
      </c>
      <c r="CX73">
        <v>0</v>
      </c>
      <c r="CY73">
        <v>1657553438.7</v>
      </c>
      <c r="CZ73">
        <v>0</v>
      </c>
      <c r="DA73">
        <v>1657551629</v>
      </c>
      <c r="DB73" t="s">
        <v>356</v>
      </c>
      <c r="DC73">
        <v>1657551626.5</v>
      </c>
      <c r="DD73">
        <v>1657551629</v>
      </c>
      <c r="DE73">
        <v>1</v>
      </c>
      <c r="DF73">
        <v>0.403</v>
      </c>
      <c r="DG73">
        <v>0.009</v>
      </c>
      <c r="DH73">
        <v>9.41</v>
      </c>
      <c r="DI73">
        <v>0.087</v>
      </c>
      <c r="DJ73">
        <v>417</v>
      </c>
      <c r="DK73">
        <v>17</v>
      </c>
      <c r="DL73">
        <v>1.61</v>
      </c>
      <c r="DM73">
        <v>0.59</v>
      </c>
      <c r="DN73">
        <v>-38.6170634146341</v>
      </c>
      <c r="DO73">
        <v>-2.92160069686411</v>
      </c>
      <c r="DP73">
        <v>0.492288892358501</v>
      </c>
      <c r="DQ73">
        <v>0</v>
      </c>
      <c r="DR73">
        <v>2.22796</v>
      </c>
      <c r="DS73">
        <v>-0.520594912891981</v>
      </c>
      <c r="DT73">
        <v>0.052846349898181</v>
      </c>
      <c r="DU73">
        <v>0</v>
      </c>
      <c r="DV73">
        <v>0</v>
      </c>
      <c r="DW73">
        <v>2</v>
      </c>
      <c r="DX73" t="s">
        <v>389</v>
      </c>
      <c r="DY73">
        <v>2.97454</v>
      </c>
      <c r="DZ73">
        <v>2.69061</v>
      </c>
      <c r="EA73">
        <v>0.121413</v>
      </c>
      <c r="EB73">
        <v>0.125931</v>
      </c>
      <c r="EC73">
        <v>0.0768171</v>
      </c>
      <c r="ED73">
        <v>0.0722878</v>
      </c>
      <c r="EE73">
        <v>34299.4</v>
      </c>
      <c r="EF73">
        <v>37280.5</v>
      </c>
      <c r="EG73">
        <v>35371.7</v>
      </c>
      <c r="EH73">
        <v>38675</v>
      </c>
      <c r="EI73">
        <v>46285.9</v>
      </c>
      <c r="EJ73">
        <v>51816.4</v>
      </c>
      <c r="EK73">
        <v>55252.6</v>
      </c>
      <c r="EL73">
        <v>62024.1</v>
      </c>
      <c r="EM73">
        <v>1.9994</v>
      </c>
      <c r="EN73">
        <v>2.2</v>
      </c>
      <c r="EO73">
        <v>0.0949204</v>
      </c>
      <c r="EP73">
        <v>0</v>
      </c>
      <c r="EQ73">
        <v>23.4909</v>
      </c>
      <c r="ER73">
        <v>999.9</v>
      </c>
      <c r="ES73">
        <v>60.273</v>
      </c>
      <c r="ET73">
        <v>22.98</v>
      </c>
      <c r="EU73">
        <v>24.9745</v>
      </c>
      <c r="EV73">
        <v>52.5692</v>
      </c>
      <c r="EW73">
        <v>36.5986</v>
      </c>
      <c r="EX73">
        <v>2</v>
      </c>
      <c r="EY73">
        <v>-0.147358</v>
      </c>
      <c r="EZ73">
        <v>1.69061</v>
      </c>
      <c r="FA73">
        <v>20.1406</v>
      </c>
      <c r="FB73">
        <v>5.19692</v>
      </c>
      <c r="FC73">
        <v>12.0052</v>
      </c>
      <c r="FD73">
        <v>4.9752</v>
      </c>
      <c r="FE73">
        <v>3.2926</v>
      </c>
      <c r="FF73">
        <v>9999</v>
      </c>
      <c r="FG73">
        <v>9999</v>
      </c>
      <c r="FH73">
        <v>587.3</v>
      </c>
      <c r="FI73">
        <v>9999</v>
      </c>
      <c r="FJ73">
        <v>1.86279</v>
      </c>
      <c r="FK73">
        <v>1.86783</v>
      </c>
      <c r="FL73">
        <v>1.86768</v>
      </c>
      <c r="FM73">
        <v>1.86874</v>
      </c>
      <c r="FN73">
        <v>1.86951</v>
      </c>
      <c r="FO73">
        <v>1.86566</v>
      </c>
      <c r="FP73">
        <v>1.86676</v>
      </c>
      <c r="FQ73">
        <v>1.8681</v>
      </c>
      <c r="FR73">
        <v>5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14.033</v>
      </c>
      <c r="GF73">
        <v>0.3561</v>
      </c>
      <c r="GG73">
        <v>5.50701486060513</v>
      </c>
      <c r="GH73">
        <v>0.00975774962471433</v>
      </c>
      <c r="GI73">
        <v>-4.86167925919439e-07</v>
      </c>
      <c r="GJ73">
        <v>-4.7315034107036e-11</v>
      </c>
      <c r="GK73">
        <v>-0.047501356017568</v>
      </c>
      <c r="GL73">
        <v>-0.027595818264672</v>
      </c>
      <c r="GM73">
        <v>0.00242754527864867</v>
      </c>
      <c r="GN73">
        <v>-1.88918235972953e-05</v>
      </c>
      <c r="GO73">
        <v>-2</v>
      </c>
      <c r="GP73">
        <v>2105</v>
      </c>
      <c r="GQ73">
        <v>1</v>
      </c>
      <c r="GR73">
        <v>22</v>
      </c>
      <c r="GS73">
        <v>30.7</v>
      </c>
      <c r="GT73">
        <v>30.6</v>
      </c>
      <c r="GU73">
        <v>2.59521</v>
      </c>
      <c r="GV73">
        <v>2.5769</v>
      </c>
      <c r="GW73">
        <v>2.24854</v>
      </c>
      <c r="GX73">
        <v>2.81982</v>
      </c>
      <c r="GY73">
        <v>1.99585</v>
      </c>
      <c r="GZ73">
        <v>2.35229</v>
      </c>
      <c r="HA73">
        <v>29.7724</v>
      </c>
      <c r="HB73">
        <v>15.8482</v>
      </c>
      <c r="HC73">
        <v>18</v>
      </c>
      <c r="HD73">
        <v>495.999</v>
      </c>
      <c r="HE73">
        <v>634.162</v>
      </c>
      <c r="HF73">
        <v>20.3024</v>
      </c>
      <c r="HG73">
        <v>25.2988</v>
      </c>
      <c r="HH73">
        <v>30.0009</v>
      </c>
      <c r="HI73">
        <v>25.1286</v>
      </c>
      <c r="HJ73">
        <v>25.049</v>
      </c>
      <c r="HK73">
        <v>52.0644</v>
      </c>
      <c r="HL73">
        <v>19.0821</v>
      </c>
      <c r="HM73">
        <v>100</v>
      </c>
      <c r="HN73">
        <v>20.2614</v>
      </c>
      <c r="HO73">
        <v>992.445</v>
      </c>
      <c r="HP73">
        <v>20.9773</v>
      </c>
      <c r="HQ73">
        <v>102.524</v>
      </c>
      <c r="HR73">
        <v>103.246</v>
      </c>
    </row>
    <row r="74" spans="1:226">
      <c r="A74">
        <v>58</v>
      </c>
      <c r="B74">
        <v>1657553472.1</v>
      </c>
      <c r="C74">
        <v>377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1657553464.33214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1002.3855206316</v>
      </c>
      <c r="AK74">
        <v>971.447096969697</v>
      </c>
      <c r="AL74">
        <v>3.50836935064919</v>
      </c>
      <c r="AM74">
        <v>63.98</v>
      </c>
      <c r="AN74">
        <f>(AP74 - AO74 + BO74*1E3/(8.314*(BQ74+273.15)) * AR74/BN74 * AQ74) * BN74/(100*BB74) * 1000/(1000 - AP74)</f>
        <v>0</v>
      </c>
      <c r="AO74">
        <v>20.9049795839333</v>
      </c>
      <c r="AP74">
        <v>23.0400406060606</v>
      </c>
      <c r="AQ74">
        <v>-0.000869831724836546</v>
      </c>
      <c r="AR74">
        <v>77.480207008177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4</v>
      </c>
      <c r="BC74">
        <v>0.5</v>
      </c>
      <c r="BD74" t="s">
        <v>355</v>
      </c>
      <c r="BE74">
        <v>2</v>
      </c>
      <c r="BF74" t="b">
        <v>1</v>
      </c>
      <c r="BG74">
        <v>1657553464.33214</v>
      </c>
      <c r="BH74">
        <v>924.607892857143</v>
      </c>
      <c r="BI74">
        <v>963.7205</v>
      </c>
      <c r="BJ74">
        <v>23.0527928571429</v>
      </c>
      <c r="BK74">
        <v>20.8879178571429</v>
      </c>
      <c r="BL74">
        <v>910.653928571429</v>
      </c>
      <c r="BM74">
        <v>22.6969714285714</v>
      </c>
      <c r="BN74">
        <v>499.998214285714</v>
      </c>
      <c r="BO74">
        <v>67.9675892857143</v>
      </c>
      <c r="BP74">
        <v>0.0369220035714286</v>
      </c>
      <c r="BQ74">
        <v>24.8808214285714</v>
      </c>
      <c r="BR74">
        <v>25.0529</v>
      </c>
      <c r="BS74">
        <v>999.9</v>
      </c>
      <c r="BT74">
        <v>0</v>
      </c>
      <c r="BU74">
        <v>0</v>
      </c>
      <c r="BV74">
        <v>10000.7142857143</v>
      </c>
      <c r="BW74">
        <v>0</v>
      </c>
      <c r="BX74">
        <v>1708.42857142857</v>
      </c>
      <c r="BY74">
        <v>-39.1125142857143</v>
      </c>
      <c r="BZ74">
        <v>946.425714285714</v>
      </c>
      <c r="CA74">
        <v>984.280285714285</v>
      </c>
      <c r="CB74">
        <v>2.16487428571429</v>
      </c>
      <c r="CC74">
        <v>963.7205</v>
      </c>
      <c r="CD74">
        <v>20.8879178571429</v>
      </c>
      <c r="CE74">
        <v>1.5668425</v>
      </c>
      <c r="CF74">
        <v>1.41970142857143</v>
      </c>
      <c r="CG74">
        <v>13.6365321428571</v>
      </c>
      <c r="CH74">
        <v>12.1297</v>
      </c>
      <c r="CI74">
        <v>2000.00035714286</v>
      </c>
      <c r="CJ74">
        <v>0.980005214285714</v>
      </c>
      <c r="CK74">
        <v>0.0199944714285714</v>
      </c>
      <c r="CL74">
        <v>0</v>
      </c>
      <c r="CM74">
        <v>2.29213928571429</v>
      </c>
      <c r="CN74">
        <v>0</v>
      </c>
      <c r="CO74">
        <v>9580.09785714286</v>
      </c>
      <c r="CP74">
        <v>17300.1678571429</v>
      </c>
      <c r="CQ74">
        <v>38.375</v>
      </c>
      <c r="CR74">
        <v>39.1582142857143</v>
      </c>
      <c r="CS74">
        <v>38.187</v>
      </c>
      <c r="CT74">
        <v>37.6405</v>
      </c>
      <c r="CU74">
        <v>37.687</v>
      </c>
      <c r="CV74">
        <v>1960.01</v>
      </c>
      <c r="CW74">
        <v>39.99</v>
      </c>
      <c r="CX74">
        <v>0</v>
      </c>
      <c r="CY74">
        <v>1657553444.1</v>
      </c>
      <c r="CZ74">
        <v>0</v>
      </c>
      <c r="DA74">
        <v>1657551629</v>
      </c>
      <c r="DB74" t="s">
        <v>356</v>
      </c>
      <c r="DC74">
        <v>1657551626.5</v>
      </c>
      <c r="DD74">
        <v>1657551629</v>
      </c>
      <c r="DE74">
        <v>1</v>
      </c>
      <c r="DF74">
        <v>0.403</v>
      </c>
      <c r="DG74">
        <v>0.009</v>
      </c>
      <c r="DH74">
        <v>9.41</v>
      </c>
      <c r="DI74">
        <v>0.087</v>
      </c>
      <c r="DJ74">
        <v>417</v>
      </c>
      <c r="DK74">
        <v>17</v>
      </c>
      <c r="DL74">
        <v>1.61</v>
      </c>
      <c r="DM74">
        <v>0.59</v>
      </c>
      <c r="DN74">
        <v>-38.9312073170732</v>
      </c>
      <c r="DO74">
        <v>-3.32344599303142</v>
      </c>
      <c r="DP74">
        <v>0.512914390893339</v>
      </c>
      <c r="DQ74">
        <v>0</v>
      </c>
      <c r="DR74">
        <v>2.18507024390244</v>
      </c>
      <c r="DS74">
        <v>-0.378813240418116</v>
      </c>
      <c r="DT74">
        <v>0.040112393528368</v>
      </c>
      <c r="DU74">
        <v>0</v>
      </c>
      <c r="DV74">
        <v>0</v>
      </c>
      <c r="DW74">
        <v>2</v>
      </c>
      <c r="DX74" t="s">
        <v>389</v>
      </c>
      <c r="DY74">
        <v>2.97468</v>
      </c>
      <c r="DZ74">
        <v>2.69151</v>
      </c>
      <c r="EA74">
        <v>0.122863</v>
      </c>
      <c r="EB74">
        <v>0.127314</v>
      </c>
      <c r="EC74">
        <v>0.0767661</v>
      </c>
      <c r="ED74">
        <v>0.0723131</v>
      </c>
      <c r="EE74">
        <v>34242.5</v>
      </c>
      <c r="EF74">
        <v>37220.6</v>
      </c>
      <c r="EG74">
        <v>35371.4</v>
      </c>
      <c r="EH74">
        <v>38674</v>
      </c>
      <c r="EI74">
        <v>46288.2</v>
      </c>
      <c r="EJ74">
        <v>51814.6</v>
      </c>
      <c r="EK74">
        <v>55252.2</v>
      </c>
      <c r="EL74">
        <v>62023.5</v>
      </c>
      <c r="EM74">
        <v>1.9994</v>
      </c>
      <c r="EN74">
        <v>2.2</v>
      </c>
      <c r="EO74">
        <v>0.094533</v>
      </c>
      <c r="EP74">
        <v>0</v>
      </c>
      <c r="EQ74">
        <v>23.4988</v>
      </c>
      <c r="ER74">
        <v>999.9</v>
      </c>
      <c r="ES74">
        <v>60.249</v>
      </c>
      <c r="ET74">
        <v>22.98</v>
      </c>
      <c r="EU74">
        <v>24.9655</v>
      </c>
      <c r="EV74">
        <v>52.2792</v>
      </c>
      <c r="EW74">
        <v>36.6346</v>
      </c>
      <c r="EX74">
        <v>2</v>
      </c>
      <c r="EY74">
        <v>-0.146707</v>
      </c>
      <c r="EZ74">
        <v>1.72407</v>
      </c>
      <c r="FA74">
        <v>20.1407</v>
      </c>
      <c r="FB74">
        <v>5.19932</v>
      </c>
      <c r="FC74">
        <v>12.0052</v>
      </c>
      <c r="FD74">
        <v>4.9756</v>
      </c>
      <c r="FE74">
        <v>3.293</v>
      </c>
      <c r="FF74">
        <v>9999</v>
      </c>
      <c r="FG74">
        <v>9999</v>
      </c>
      <c r="FH74">
        <v>587.3</v>
      </c>
      <c r="FI74">
        <v>9999</v>
      </c>
      <c r="FJ74">
        <v>1.86279</v>
      </c>
      <c r="FK74">
        <v>1.86783</v>
      </c>
      <c r="FL74">
        <v>1.86765</v>
      </c>
      <c r="FM74">
        <v>1.86874</v>
      </c>
      <c r="FN74">
        <v>1.86957</v>
      </c>
      <c r="FO74">
        <v>1.86569</v>
      </c>
      <c r="FP74">
        <v>1.86676</v>
      </c>
      <c r="FQ74">
        <v>1.86813</v>
      </c>
      <c r="FR74">
        <v>5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14.18</v>
      </c>
      <c r="GF74">
        <v>0.3551</v>
      </c>
      <c r="GG74">
        <v>5.50701486060513</v>
      </c>
      <c r="GH74">
        <v>0.00975774962471433</v>
      </c>
      <c r="GI74">
        <v>-4.86167925919439e-07</v>
      </c>
      <c r="GJ74">
        <v>-4.7315034107036e-11</v>
      </c>
      <c r="GK74">
        <v>-0.047501356017568</v>
      </c>
      <c r="GL74">
        <v>-0.027595818264672</v>
      </c>
      <c r="GM74">
        <v>0.00242754527864867</v>
      </c>
      <c r="GN74">
        <v>-1.88918235972953e-05</v>
      </c>
      <c r="GO74">
        <v>-2</v>
      </c>
      <c r="GP74">
        <v>2105</v>
      </c>
      <c r="GQ74">
        <v>1</v>
      </c>
      <c r="GR74">
        <v>22</v>
      </c>
      <c r="GS74">
        <v>30.8</v>
      </c>
      <c r="GT74">
        <v>30.7</v>
      </c>
      <c r="GU74">
        <v>2.63184</v>
      </c>
      <c r="GV74">
        <v>2.57324</v>
      </c>
      <c r="GW74">
        <v>2.24854</v>
      </c>
      <c r="GX74">
        <v>2.81982</v>
      </c>
      <c r="GY74">
        <v>1.99585</v>
      </c>
      <c r="GZ74">
        <v>2.3645</v>
      </c>
      <c r="HA74">
        <v>29.7724</v>
      </c>
      <c r="HB74">
        <v>15.8569</v>
      </c>
      <c r="HC74">
        <v>18</v>
      </c>
      <c r="HD74">
        <v>496.078</v>
      </c>
      <c r="HE74">
        <v>634.237</v>
      </c>
      <c r="HF74">
        <v>20.2464</v>
      </c>
      <c r="HG74">
        <v>25.3052</v>
      </c>
      <c r="HH74">
        <v>30.0009</v>
      </c>
      <c r="HI74">
        <v>25.1371</v>
      </c>
      <c r="HJ74">
        <v>25.0553</v>
      </c>
      <c r="HK74">
        <v>52.7333</v>
      </c>
      <c r="HL74">
        <v>18.7888</v>
      </c>
      <c r="HM74">
        <v>100</v>
      </c>
      <c r="HN74">
        <v>20.21</v>
      </c>
      <c r="HO74">
        <v>1005.88</v>
      </c>
      <c r="HP74">
        <v>21.0186</v>
      </c>
      <c r="HQ74">
        <v>102.523</v>
      </c>
      <c r="HR74">
        <v>103.244</v>
      </c>
    </row>
    <row r="75" spans="1:226">
      <c r="A75">
        <v>59</v>
      </c>
      <c r="B75">
        <v>1657553477.1</v>
      </c>
      <c r="C75">
        <v>382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1657553469.6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1019.15178994805</v>
      </c>
      <c r="AK75">
        <v>988.412236363636</v>
      </c>
      <c r="AL75">
        <v>3.39976398268384</v>
      </c>
      <c r="AM75">
        <v>63.98</v>
      </c>
      <c r="AN75">
        <f>(AP75 - AO75 + BO75*1E3/(8.314*(BQ75+273.15)) * AR75/BN75 * AQ75) * BN75/(100*BB75) * 1000/(1000 - AP75)</f>
        <v>0</v>
      </c>
      <c r="AO75">
        <v>20.9249009389535</v>
      </c>
      <c r="AP75">
        <v>23.0227424242424</v>
      </c>
      <c r="AQ75">
        <v>-0.00167025502642895</v>
      </c>
      <c r="AR75">
        <v>77.480207008177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4</v>
      </c>
      <c r="BC75">
        <v>0.5</v>
      </c>
      <c r="BD75" t="s">
        <v>355</v>
      </c>
      <c r="BE75">
        <v>2</v>
      </c>
      <c r="BF75" t="b">
        <v>1</v>
      </c>
      <c r="BG75">
        <v>1657553469.6</v>
      </c>
      <c r="BH75">
        <v>942.244592592593</v>
      </c>
      <c r="BI75">
        <v>981.387740740741</v>
      </c>
      <c r="BJ75">
        <v>23.0455111111111</v>
      </c>
      <c r="BK75">
        <v>20.9122074074074</v>
      </c>
      <c r="BL75">
        <v>928.137777777778</v>
      </c>
      <c r="BM75">
        <v>22.6900666666667</v>
      </c>
      <c r="BN75">
        <v>500.018074074074</v>
      </c>
      <c r="BO75">
        <v>67.9673481481481</v>
      </c>
      <c r="BP75">
        <v>0.0372194037037037</v>
      </c>
      <c r="BQ75">
        <v>24.8841222222222</v>
      </c>
      <c r="BR75">
        <v>25.0576</v>
      </c>
      <c r="BS75">
        <v>999.9</v>
      </c>
      <c r="BT75">
        <v>0</v>
      </c>
      <c r="BU75">
        <v>0</v>
      </c>
      <c r="BV75">
        <v>9996.85185185185</v>
      </c>
      <c r="BW75">
        <v>0</v>
      </c>
      <c r="BX75">
        <v>1706.25888888889</v>
      </c>
      <c r="BY75">
        <v>-39.1430111111111</v>
      </c>
      <c r="BZ75">
        <v>964.471222222222</v>
      </c>
      <c r="CA75">
        <v>1002.34903703704</v>
      </c>
      <c r="CB75">
        <v>2.13330407407407</v>
      </c>
      <c r="CC75">
        <v>981.387740740741</v>
      </c>
      <c r="CD75">
        <v>20.9122074074074</v>
      </c>
      <c r="CE75">
        <v>1.56634222222222</v>
      </c>
      <c r="CF75">
        <v>1.42134814814815</v>
      </c>
      <c r="CG75">
        <v>13.6316222222222</v>
      </c>
      <c r="CH75">
        <v>12.1473185185185</v>
      </c>
      <c r="CI75">
        <v>1999.99888888889</v>
      </c>
      <c r="CJ75">
        <v>0.980005222222222</v>
      </c>
      <c r="CK75">
        <v>0.019994462962963</v>
      </c>
      <c r="CL75">
        <v>0</v>
      </c>
      <c r="CM75">
        <v>2.28848888888889</v>
      </c>
      <c r="CN75">
        <v>0</v>
      </c>
      <c r="CO75">
        <v>9584.27074074074</v>
      </c>
      <c r="CP75">
        <v>17300.1555555556</v>
      </c>
      <c r="CQ75">
        <v>38.375</v>
      </c>
      <c r="CR75">
        <v>39.1617407407407</v>
      </c>
      <c r="CS75">
        <v>38.187</v>
      </c>
      <c r="CT75">
        <v>37.647962962963</v>
      </c>
      <c r="CU75">
        <v>37.687</v>
      </c>
      <c r="CV75">
        <v>1960.00851851852</v>
      </c>
      <c r="CW75">
        <v>39.99</v>
      </c>
      <c r="CX75">
        <v>0</v>
      </c>
      <c r="CY75">
        <v>1657553448.9</v>
      </c>
      <c r="CZ75">
        <v>0</v>
      </c>
      <c r="DA75">
        <v>1657551629</v>
      </c>
      <c r="DB75" t="s">
        <v>356</v>
      </c>
      <c r="DC75">
        <v>1657551626.5</v>
      </c>
      <c r="DD75">
        <v>1657551629</v>
      </c>
      <c r="DE75">
        <v>1</v>
      </c>
      <c r="DF75">
        <v>0.403</v>
      </c>
      <c r="DG75">
        <v>0.009</v>
      </c>
      <c r="DH75">
        <v>9.41</v>
      </c>
      <c r="DI75">
        <v>0.087</v>
      </c>
      <c r="DJ75">
        <v>417</v>
      </c>
      <c r="DK75">
        <v>17</v>
      </c>
      <c r="DL75">
        <v>1.61</v>
      </c>
      <c r="DM75">
        <v>0.59</v>
      </c>
      <c r="DN75">
        <v>-39.1103756097561</v>
      </c>
      <c r="DO75">
        <v>-0.626038327526041</v>
      </c>
      <c r="DP75">
        <v>0.381704496724561</v>
      </c>
      <c r="DQ75">
        <v>0</v>
      </c>
      <c r="DR75">
        <v>2.15020512195122</v>
      </c>
      <c r="DS75">
        <v>-0.361207944250868</v>
      </c>
      <c r="DT75">
        <v>0.0381861147744896</v>
      </c>
      <c r="DU75">
        <v>0</v>
      </c>
      <c r="DV75">
        <v>0</v>
      </c>
      <c r="DW75">
        <v>2</v>
      </c>
      <c r="DX75" t="s">
        <v>389</v>
      </c>
      <c r="DY75">
        <v>2.97405</v>
      </c>
      <c r="DZ75">
        <v>2.69134</v>
      </c>
      <c r="EA75">
        <v>0.124258</v>
      </c>
      <c r="EB75">
        <v>0.128705</v>
      </c>
      <c r="EC75">
        <v>0.0767134</v>
      </c>
      <c r="ED75">
        <v>0.0723727</v>
      </c>
      <c r="EE75">
        <v>34187.6</v>
      </c>
      <c r="EF75">
        <v>37161</v>
      </c>
      <c r="EG75">
        <v>35370.9</v>
      </c>
      <c r="EH75">
        <v>38673.7</v>
      </c>
      <c r="EI75">
        <v>46290.5</v>
      </c>
      <c r="EJ75">
        <v>51810.3</v>
      </c>
      <c r="EK75">
        <v>55251.7</v>
      </c>
      <c r="EL75">
        <v>62022.4</v>
      </c>
      <c r="EM75">
        <v>1.9986</v>
      </c>
      <c r="EN75">
        <v>2.1994</v>
      </c>
      <c r="EO75">
        <v>0.0950694</v>
      </c>
      <c r="EP75">
        <v>0</v>
      </c>
      <c r="EQ75">
        <v>23.5087</v>
      </c>
      <c r="ER75">
        <v>999.9</v>
      </c>
      <c r="ES75">
        <v>60.225</v>
      </c>
      <c r="ET75">
        <v>23.001</v>
      </c>
      <c r="EU75">
        <v>24.9834</v>
      </c>
      <c r="EV75">
        <v>52.8292</v>
      </c>
      <c r="EW75">
        <v>36.6306</v>
      </c>
      <c r="EX75">
        <v>2</v>
      </c>
      <c r="EY75">
        <v>-0.145976</v>
      </c>
      <c r="EZ75">
        <v>1.76118</v>
      </c>
      <c r="FA75">
        <v>20.1408</v>
      </c>
      <c r="FB75">
        <v>5.19812</v>
      </c>
      <c r="FC75">
        <v>12.0076</v>
      </c>
      <c r="FD75">
        <v>4.976</v>
      </c>
      <c r="FE75">
        <v>3.293</v>
      </c>
      <c r="FF75">
        <v>9999</v>
      </c>
      <c r="FG75">
        <v>9999</v>
      </c>
      <c r="FH75">
        <v>587.3</v>
      </c>
      <c r="FI75">
        <v>9999</v>
      </c>
      <c r="FJ75">
        <v>1.86279</v>
      </c>
      <c r="FK75">
        <v>1.86783</v>
      </c>
      <c r="FL75">
        <v>1.86768</v>
      </c>
      <c r="FM75">
        <v>1.86874</v>
      </c>
      <c r="FN75">
        <v>1.86951</v>
      </c>
      <c r="FO75">
        <v>1.86569</v>
      </c>
      <c r="FP75">
        <v>1.86676</v>
      </c>
      <c r="FQ75">
        <v>1.86813</v>
      </c>
      <c r="FR75">
        <v>5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14.321</v>
      </c>
      <c r="GF75">
        <v>0.3538</v>
      </c>
      <c r="GG75">
        <v>5.50701486060513</v>
      </c>
      <c r="GH75">
        <v>0.00975774962471433</v>
      </c>
      <c r="GI75">
        <v>-4.86167925919439e-07</v>
      </c>
      <c r="GJ75">
        <v>-4.7315034107036e-11</v>
      </c>
      <c r="GK75">
        <v>-0.047501356017568</v>
      </c>
      <c r="GL75">
        <v>-0.027595818264672</v>
      </c>
      <c r="GM75">
        <v>0.00242754527864867</v>
      </c>
      <c r="GN75">
        <v>-1.88918235972953e-05</v>
      </c>
      <c r="GO75">
        <v>-2</v>
      </c>
      <c r="GP75">
        <v>2105</v>
      </c>
      <c r="GQ75">
        <v>1</v>
      </c>
      <c r="GR75">
        <v>22</v>
      </c>
      <c r="GS75">
        <v>30.8</v>
      </c>
      <c r="GT75">
        <v>30.8</v>
      </c>
      <c r="GU75">
        <v>2.66479</v>
      </c>
      <c r="GV75">
        <v>2.5708</v>
      </c>
      <c r="GW75">
        <v>2.24854</v>
      </c>
      <c r="GX75">
        <v>2.82104</v>
      </c>
      <c r="GY75">
        <v>1.99585</v>
      </c>
      <c r="GZ75">
        <v>2.41455</v>
      </c>
      <c r="HA75">
        <v>29.7724</v>
      </c>
      <c r="HB75">
        <v>15.8569</v>
      </c>
      <c r="HC75">
        <v>18</v>
      </c>
      <c r="HD75">
        <v>495.633</v>
      </c>
      <c r="HE75">
        <v>633.864</v>
      </c>
      <c r="HF75">
        <v>20.1942</v>
      </c>
      <c r="HG75">
        <v>25.3128</v>
      </c>
      <c r="HH75">
        <v>30.0007</v>
      </c>
      <c r="HI75">
        <v>25.1447</v>
      </c>
      <c r="HJ75">
        <v>25.0637</v>
      </c>
      <c r="HK75">
        <v>53.3629</v>
      </c>
      <c r="HL75">
        <v>18.49</v>
      </c>
      <c r="HM75">
        <v>100</v>
      </c>
      <c r="HN75">
        <v>20.1408</v>
      </c>
      <c r="HO75">
        <v>1026.06</v>
      </c>
      <c r="HP75">
        <v>21.0713</v>
      </c>
      <c r="HQ75">
        <v>102.522</v>
      </c>
      <c r="HR75">
        <v>103.243</v>
      </c>
    </row>
    <row r="76" spans="1:226">
      <c r="A76">
        <v>60</v>
      </c>
      <c r="B76">
        <v>1657553482.1</v>
      </c>
      <c r="C76">
        <v>387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1657553474.31429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1036.13537206061</v>
      </c>
      <c r="AK76">
        <v>1005.38484848485</v>
      </c>
      <c r="AL76">
        <v>3.4345684848483</v>
      </c>
      <c r="AM76">
        <v>63.98</v>
      </c>
      <c r="AN76">
        <f>(AP76 - AO76 + BO76*1E3/(8.314*(BQ76+273.15)) * AR76/BN76 * AQ76) * BN76/(100*BB76) * 1000/(1000 - AP76)</f>
        <v>0</v>
      </c>
      <c r="AO76">
        <v>20.9815589371506</v>
      </c>
      <c r="AP76">
        <v>23.0163624242424</v>
      </c>
      <c r="AQ76">
        <v>-0.00179091725073203</v>
      </c>
      <c r="AR76">
        <v>77.480207008177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4</v>
      </c>
      <c r="BC76">
        <v>0.5</v>
      </c>
      <c r="BD76" t="s">
        <v>355</v>
      </c>
      <c r="BE76">
        <v>2</v>
      </c>
      <c r="BF76" t="b">
        <v>1</v>
      </c>
      <c r="BG76">
        <v>1657553474.31429</v>
      </c>
      <c r="BH76">
        <v>957.953821428572</v>
      </c>
      <c r="BI76">
        <v>997.243535714286</v>
      </c>
      <c r="BJ76">
        <v>23.030825</v>
      </c>
      <c r="BK76">
        <v>20.94405</v>
      </c>
      <c r="BL76">
        <v>943.711178571429</v>
      </c>
      <c r="BM76">
        <v>22.676125</v>
      </c>
      <c r="BN76">
        <v>500.006857142857</v>
      </c>
      <c r="BO76">
        <v>67.9667107142857</v>
      </c>
      <c r="BP76">
        <v>0.0372257</v>
      </c>
      <c r="BQ76">
        <v>24.8826035714286</v>
      </c>
      <c r="BR76">
        <v>25.0631964285714</v>
      </c>
      <c r="BS76">
        <v>999.9</v>
      </c>
      <c r="BT76">
        <v>0</v>
      </c>
      <c r="BU76">
        <v>0</v>
      </c>
      <c r="BV76">
        <v>10001.25</v>
      </c>
      <c r="BW76">
        <v>0</v>
      </c>
      <c r="BX76">
        <v>1703.78214285714</v>
      </c>
      <c r="BY76">
        <v>-39.2899714285714</v>
      </c>
      <c r="BZ76">
        <v>980.53625</v>
      </c>
      <c r="CA76">
        <v>1018.57803571429</v>
      </c>
      <c r="CB76">
        <v>2.0867725</v>
      </c>
      <c r="CC76">
        <v>997.243535714286</v>
      </c>
      <c r="CD76">
        <v>20.94405</v>
      </c>
      <c r="CE76">
        <v>1.56532928571429</v>
      </c>
      <c r="CF76">
        <v>1.42349821428571</v>
      </c>
      <c r="CG76">
        <v>13.621675</v>
      </c>
      <c r="CH76">
        <v>12.1702714285714</v>
      </c>
      <c r="CI76">
        <v>2000</v>
      </c>
      <c r="CJ76">
        <v>0.980005214285714</v>
      </c>
      <c r="CK76">
        <v>0.0199944714285714</v>
      </c>
      <c r="CL76">
        <v>0</v>
      </c>
      <c r="CM76">
        <v>2.26028928571429</v>
      </c>
      <c r="CN76">
        <v>0</v>
      </c>
      <c r="CO76">
        <v>9586.25571428571</v>
      </c>
      <c r="CP76">
        <v>17300.1785714286</v>
      </c>
      <c r="CQ76">
        <v>38.366</v>
      </c>
      <c r="CR76">
        <v>39.1737142857143</v>
      </c>
      <c r="CS76">
        <v>38.187</v>
      </c>
      <c r="CT76">
        <v>37.6405</v>
      </c>
      <c r="CU76">
        <v>37.687</v>
      </c>
      <c r="CV76">
        <v>1960.00964285714</v>
      </c>
      <c r="CW76">
        <v>39.99</v>
      </c>
      <c r="CX76">
        <v>0</v>
      </c>
      <c r="CY76">
        <v>1657553453.7</v>
      </c>
      <c r="CZ76">
        <v>0</v>
      </c>
      <c r="DA76">
        <v>1657551629</v>
      </c>
      <c r="DB76" t="s">
        <v>356</v>
      </c>
      <c r="DC76">
        <v>1657551626.5</v>
      </c>
      <c r="DD76">
        <v>1657551629</v>
      </c>
      <c r="DE76">
        <v>1</v>
      </c>
      <c r="DF76">
        <v>0.403</v>
      </c>
      <c r="DG76">
        <v>0.009</v>
      </c>
      <c r="DH76">
        <v>9.41</v>
      </c>
      <c r="DI76">
        <v>0.087</v>
      </c>
      <c r="DJ76">
        <v>417</v>
      </c>
      <c r="DK76">
        <v>17</v>
      </c>
      <c r="DL76">
        <v>1.61</v>
      </c>
      <c r="DM76">
        <v>0.59</v>
      </c>
      <c r="DN76">
        <v>-39.1772097560976</v>
      </c>
      <c r="DO76">
        <v>-0.170157491289113</v>
      </c>
      <c r="DP76">
        <v>0.368786610786051</v>
      </c>
      <c r="DQ76">
        <v>0</v>
      </c>
      <c r="DR76">
        <v>2.11526951219512</v>
      </c>
      <c r="DS76">
        <v>-0.480035540069686</v>
      </c>
      <c r="DT76">
        <v>0.0519096714496051</v>
      </c>
      <c r="DU76">
        <v>0</v>
      </c>
      <c r="DV76">
        <v>0</v>
      </c>
      <c r="DW76">
        <v>2</v>
      </c>
      <c r="DX76" t="s">
        <v>389</v>
      </c>
      <c r="DY76">
        <v>2.97503</v>
      </c>
      <c r="DZ76">
        <v>2.69137</v>
      </c>
      <c r="EA76">
        <v>0.125672</v>
      </c>
      <c r="EB76">
        <v>0.130079</v>
      </c>
      <c r="EC76">
        <v>0.0767193</v>
      </c>
      <c r="ED76">
        <v>0.0725796</v>
      </c>
      <c r="EE76">
        <v>34131.8</v>
      </c>
      <c r="EF76">
        <v>37102</v>
      </c>
      <c r="EG76">
        <v>35370.3</v>
      </c>
      <c r="EH76">
        <v>38673.3</v>
      </c>
      <c r="EI76">
        <v>46289.2</v>
      </c>
      <c r="EJ76">
        <v>51798.3</v>
      </c>
      <c r="EK76">
        <v>55250.5</v>
      </c>
      <c r="EL76">
        <v>62021.9</v>
      </c>
      <c r="EM76">
        <v>1.999</v>
      </c>
      <c r="EN76">
        <v>2.1988</v>
      </c>
      <c r="EO76">
        <v>0.0956059</v>
      </c>
      <c r="EP76">
        <v>0</v>
      </c>
      <c r="EQ76">
        <v>23.5167</v>
      </c>
      <c r="ER76">
        <v>999.9</v>
      </c>
      <c r="ES76">
        <v>60.2</v>
      </c>
      <c r="ET76">
        <v>23.011</v>
      </c>
      <c r="EU76">
        <v>24.9932</v>
      </c>
      <c r="EV76">
        <v>52.5692</v>
      </c>
      <c r="EW76">
        <v>36.5745</v>
      </c>
      <c r="EX76">
        <v>2</v>
      </c>
      <c r="EY76">
        <v>-0.145061</v>
      </c>
      <c r="EZ76">
        <v>1.83961</v>
      </c>
      <c r="FA76">
        <v>20.1363</v>
      </c>
      <c r="FB76">
        <v>5.20052</v>
      </c>
      <c r="FC76">
        <v>12.0076</v>
      </c>
      <c r="FD76">
        <v>4.976</v>
      </c>
      <c r="FE76">
        <v>3.293</v>
      </c>
      <c r="FF76">
        <v>9999</v>
      </c>
      <c r="FG76">
        <v>9999</v>
      </c>
      <c r="FH76">
        <v>587.3</v>
      </c>
      <c r="FI76">
        <v>9999</v>
      </c>
      <c r="FJ76">
        <v>1.86279</v>
      </c>
      <c r="FK76">
        <v>1.86783</v>
      </c>
      <c r="FL76">
        <v>1.86768</v>
      </c>
      <c r="FM76">
        <v>1.86871</v>
      </c>
      <c r="FN76">
        <v>1.86951</v>
      </c>
      <c r="FO76">
        <v>1.86569</v>
      </c>
      <c r="FP76">
        <v>1.86676</v>
      </c>
      <c r="FQ76">
        <v>1.86813</v>
      </c>
      <c r="FR76">
        <v>5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14.467</v>
      </c>
      <c r="GF76">
        <v>0.354</v>
      </c>
      <c r="GG76">
        <v>5.50701486060513</v>
      </c>
      <c r="GH76">
        <v>0.00975774962471433</v>
      </c>
      <c r="GI76">
        <v>-4.86167925919439e-07</v>
      </c>
      <c r="GJ76">
        <v>-4.7315034107036e-11</v>
      </c>
      <c r="GK76">
        <v>-0.047501356017568</v>
      </c>
      <c r="GL76">
        <v>-0.027595818264672</v>
      </c>
      <c r="GM76">
        <v>0.00242754527864867</v>
      </c>
      <c r="GN76">
        <v>-1.88918235972953e-05</v>
      </c>
      <c r="GO76">
        <v>-2</v>
      </c>
      <c r="GP76">
        <v>2105</v>
      </c>
      <c r="GQ76">
        <v>1</v>
      </c>
      <c r="GR76">
        <v>22</v>
      </c>
      <c r="GS76">
        <v>30.9</v>
      </c>
      <c r="GT76">
        <v>30.9</v>
      </c>
      <c r="GU76">
        <v>2.7002</v>
      </c>
      <c r="GV76">
        <v>2.57202</v>
      </c>
      <c r="GW76">
        <v>2.24854</v>
      </c>
      <c r="GX76">
        <v>2.81982</v>
      </c>
      <c r="GY76">
        <v>1.99585</v>
      </c>
      <c r="GZ76">
        <v>2.34375</v>
      </c>
      <c r="HA76">
        <v>29.7724</v>
      </c>
      <c r="HB76">
        <v>15.8569</v>
      </c>
      <c r="HC76">
        <v>18</v>
      </c>
      <c r="HD76">
        <v>495.955</v>
      </c>
      <c r="HE76">
        <v>633.49</v>
      </c>
      <c r="HF76">
        <v>20.1257</v>
      </c>
      <c r="HG76">
        <v>25.3201</v>
      </c>
      <c r="HH76">
        <v>30.0009</v>
      </c>
      <c r="HI76">
        <v>25.1518</v>
      </c>
      <c r="HJ76">
        <v>25.0721</v>
      </c>
      <c r="HK76">
        <v>54.099</v>
      </c>
      <c r="HL76">
        <v>18.49</v>
      </c>
      <c r="HM76">
        <v>100</v>
      </c>
      <c r="HN76">
        <v>20.068</v>
      </c>
      <c r="HO76">
        <v>1039.57</v>
      </c>
      <c r="HP76">
        <v>21.1115</v>
      </c>
      <c r="HQ76">
        <v>102.52</v>
      </c>
      <c r="HR76">
        <v>103.242</v>
      </c>
    </row>
    <row r="77" spans="1:226">
      <c r="A77">
        <v>61</v>
      </c>
      <c r="B77">
        <v>1657553487.1</v>
      </c>
      <c r="C77">
        <v>392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1657553479.6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1053.76038332035</v>
      </c>
      <c r="AK77">
        <v>1022.74981818182</v>
      </c>
      <c r="AL77">
        <v>3.48848484848462</v>
      </c>
      <c r="AM77">
        <v>63.98</v>
      </c>
      <c r="AN77">
        <f>(AP77 - AO77 + BO77*1E3/(8.314*(BQ77+273.15)) * AR77/BN77 * AQ77) * BN77/(100*BB77) * 1000/(1000 - AP77)</f>
        <v>0</v>
      </c>
      <c r="AO77">
        <v>21.0216882148033</v>
      </c>
      <c r="AP77">
        <v>23.0108284848485</v>
      </c>
      <c r="AQ77">
        <v>0.000330058971380644</v>
      </c>
      <c r="AR77">
        <v>77.480207008177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4</v>
      </c>
      <c r="BC77">
        <v>0.5</v>
      </c>
      <c r="BD77" t="s">
        <v>355</v>
      </c>
      <c r="BE77">
        <v>2</v>
      </c>
      <c r="BF77" t="b">
        <v>1</v>
      </c>
      <c r="BG77">
        <v>1657553479.6</v>
      </c>
      <c r="BH77">
        <v>975.641814814815</v>
      </c>
      <c r="BI77">
        <v>1014.95944444444</v>
      </c>
      <c r="BJ77">
        <v>23.0192962962963</v>
      </c>
      <c r="BK77">
        <v>20.9873851851852</v>
      </c>
      <c r="BL77">
        <v>961.24662962963</v>
      </c>
      <c r="BM77">
        <v>22.6651740740741</v>
      </c>
      <c r="BN77">
        <v>500.028111111111</v>
      </c>
      <c r="BO77">
        <v>67.9665407407407</v>
      </c>
      <c r="BP77">
        <v>0.0371867962962963</v>
      </c>
      <c r="BQ77">
        <v>24.8793888888889</v>
      </c>
      <c r="BR77">
        <v>25.0786074074074</v>
      </c>
      <c r="BS77">
        <v>999.9</v>
      </c>
      <c r="BT77">
        <v>0</v>
      </c>
      <c r="BU77">
        <v>0</v>
      </c>
      <c r="BV77">
        <v>10006.4814814815</v>
      </c>
      <c r="BW77">
        <v>0</v>
      </c>
      <c r="BX77">
        <v>1701.47111111111</v>
      </c>
      <c r="BY77">
        <v>-39.3175444444444</v>
      </c>
      <c r="BZ77">
        <v>998.629814814815</v>
      </c>
      <c r="CA77">
        <v>1036.71814814815</v>
      </c>
      <c r="CB77">
        <v>2.03191259259259</v>
      </c>
      <c r="CC77">
        <v>1014.95944444444</v>
      </c>
      <c r="CD77">
        <v>20.9873851851852</v>
      </c>
      <c r="CE77">
        <v>1.56454185185185</v>
      </c>
      <c r="CF77">
        <v>1.42644037037037</v>
      </c>
      <c r="CG77">
        <v>13.6139407407407</v>
      </c>
      <c r="CH77">
        <v>12.2016333333333</v>
      </c>
      <c r="CI77">
        <v>1999.99185185185</v>
      </c>
      <c r="CJ77">
        <v>0.980005222222222</v>
      </c>
      <c r="CK77">
        <v>0.019994462962963</v>
      </c>
      <c r="CL77">
        <v>0</v>
      </c>
      <c r="CM77">
        <v>2.23044074074074</v>
      </c>
      <c r="CN77">
        <v>0</v>
      </c>
      <c r="CO77">
        <v>9586.21148148148</v>
      </c>
      <c r="CP77">
        <v>17300.1111111111</v>
      </c>
      <c r="CQ77">
        <v>38.3656666666667</v>
      </c>
      <c r="CR77">
        <v>39.1778148148148</v>
      </c>
      <c r="CS77">
        <v>38.187</v>
      </c>
      <c r="CT77">
        <v>37.6318888888889</v>
      </c>
      <c r="CU77">
        <v>37.687</v>
      </c>
      <c r="CV77">
        <v>1960.00185185185</v>
      </c>
      <c r="CW77">
        <v>39.99</v>
      </c>
      <c r="CX77">
        <v>0</v>
      </c>
      <c r="CY77">
        <v>1657553459.1</v>
      </c>
      <c r="CZ77">
        <v>0</v>
      </c>
      <c r="DA77">
        <v>1657551629</v>
      </c>
      <c r="DB77" t="s">
        <v>356</v>
      </c>
      <c r="DC77">
        <v>1657551626.5</v>
      </c>
      <c r="DD77">
        <v>1657551629</v>
      </c>
      <c r="DE77">
        <v>1</v>
      </c>
      <c r="DF77">
        <v>0.403</v>
      </c>
      <c r="DG77">
        <v>0.009</v>
      </c>
      <c r="DH77">
        <v>9.41</v>
      </c>
      <c r="DI77">
        <v>0.087</v>
      </c>
      <c r="DJ77">
        <v>417</v>
      </c>
      <c r="DK77">
        <v>17</v>
      </c>
      <c r="DL77">
        <v>1.61</v>
      </c>
      <c r="DM77">
        <v>0.59</v>
      </c>
      <c r="DN77">
        <v>-39.3075902439024</v>
      </c>
      <c r="DO77">
        <v>-1.08621742160281</v>
      </c>
      <c r="DP77">
        <v>0.388004109108791</v>
      </c>
      <c r="DQ77">
        <v>0</v>
      </c>
      <c r="DR77">
        <v>2.07449024390244</v>
      </c>
      <c r="DS77">
        <v>-0.632707944250874</v>
      </c>
      <c r="DT77">
        <v>0.0642313677069194</v>
      </c>
      <c r="DU77">
        <v>0</v>
      </c>
      <c r="DV77">
        <v>0</v>
      </c>
      <c r="DW77">
        <v>2</v>
      </c>
      <c r="DX77" t="s">
        <v>389</v>
      </c>
      <c r="DY77">
        <v>2.97466</v>
      </c>
      <c r="DZ77">
        <v>2.69112</v>
      </c>
      <c r="EA77">
        <v>0.127065</v>
      </c>
      <c r="EB77">
        <v>0.131496</v>
      </c>
      <c r="EC77">
        <v>0.0767</v>
      </c>
      <c r="ED77">
        <v>0.0726616</v>
      </c>
      <c r="EE77">
        <v>34076.9</v>
      </c>
      <c r="EF77">
        <v>37040.9</v>
      </c>
      <c r="EG77">
        <v>35369.8</v>
      </c>
      <c r="EH77">
        <v>38672.6</v>
      </c>
      <c r="EI77">
        <v>46290.3</v>
      </c>
      <c r="EJ77">
        <v>51793</v>
      </c>
      <c r="EK77">
        <v>55250.6</v>
      </c>
      <c r="EL77">
        <v>62021</v>
      </c>
      <c r="EM77">
        <v>1.9988</v>
      </c>
      <c r="EN77">
        <v>2.1992</v>
      </c>
      <c r="EO77">
        <v>0.0958145</v>
      </c>
      <c r="EP77">
        <v>0</v>
      </c>
      <c r="EQ77">
        <v>23.5226</v>
      </c>
      <c r="ER77">
        <v>999.9</v>
      </c>
      <c r="ES77">
        <v>60.176</v>
      </c>
      <c r="ET77">
        <v>23.011</v>
      </c>
      <c r="EU77">
        <v>24.9812</v>
      </c>
      <c r="EV77">
        <v>52.6992</v>
      </c>
      <c r="EW77">
        <v>36.5625</v>
      </c>
      <c r="EX77">
        <v>2</v>
      </c>
      <c r="EY77">
        <v>-0.144472</v>
      </c>
      <c r="EZ77">
        <v>1.91052</v>
      </c>
      <c r="FA77">
        <v>20.1367</v>
      </c>
      <c r="FB77">
        <v>5.20052</v>
      </c>
      <c r="FC77">
        <v>12.0076</v>
      </c>
      <c r="FD77">
        <v>4.9756</v>
      </c>
      <c r="FE77">
        <v>3.293</v>
      </c>
      <c r="FF77">
        <v>9999</v>
      </c>
      <c r="FG77">
        <v>9999</v>
      </c>
      <c r="FH77">
        <v>587.3</v>
      </c>
      <c r="FI77">
        <v>9999</v>
      </c>
      <c r="FJ77">
        <v>1.86279</v>
      </c>
      <c r="FK77">
        <v>1.86783</v>
      </c>
      <c r="FL77">
        <v>1.86765</v>
      </c>
      <c r="FM77">
        <v>1.86874</v>
      </c>
      <c r="FN77">
        <v>1.86954</v>
      </c>
      <c r="FO77">
        <v>1.86569</v>
      </c>
      <c r="FP77">
        <v>1.86676</v>
      </c>
      <c r="FQ77">
        <v>1.86813</v>
      </c>
      <c r="FR77">
        <v>5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14.612</v>
      </c>
      <c r="GF77">
        <v>0.3537</v>
      </c>
      <c r="GG77">
        <v>5.50701486060513</v>
      </c>
      <c r="GH77">
        <v>0.00975774962471433</v>
      </c>
      <c r="GI77">
        <v>-4.86167925919439e-07</v>
      </c>
      <c r="GJ77">
        <v>-4.7315034107036e-11</v>
      </c>
      <c r="GK77">
        <v>-0.047501356017568</v>
      </c>
      <c r="GL77">
        <v>-0.027595818264672</v>
      </c>
      <c r="GM77">
        <v>0.00242754527864867</v>
      </c>
      <c r="GN77">
        <v>-1.88918235972953e-05</v>
      </c>
      <c r="GO77">
        <v>-2</v>
      </c>
      <c r="GP77">
        <v>2105</v>
      </c>
      <c r="GQ77">
        <v>1</v>
      </c>
      <c r="GR77">
        <v>22</v>
      </c>
      <c r="GS77">
        <v>31</v>
      </c>
      <c r="GT77">
        <v>31</v>
      </c>
      <c r="GU77">
        <v>2.73315</v>
      </c>
      <c r="GV77">
        <v>2.5708</v>
      </c>
      <c r="GW77">
        <v>2.24854</v>
      </c>
      <c r="GX77">
        <v>2.81982</v>
      </c>
      <c r="GY77">
        <v>1.99585</v>
      </c>
      <c r="GZ77">
        <v>2.37305</v>
      </c>
      <c r="HA77">
        <v>29.7937</v>
      </c>
      <c r="HB77">
        <v>15.8482</v>
      </c>
      <c r="HC77">
        <v>18</v>
      </c>
      <c r="HD77">
        <v>495.898</v>
      </c>
      <c r="HE77">
        <v>633.906</v>
      </c>
      <c r="HF77">
        <v>20.0505</v>
      </c>
      <c r="HG77">
        <v>25.3278</v>
      </c>
      <c r="HH77">
        <v>30.0007</v>
      </c>
      <c r="HI77">
        <v>25.1594</v>
      </c>
      <c r="HJ77">
        <v>25.0804</v>
      </c>
      <c r="HK77">
        <v>54.8002</v>
      </c>
      <c r="HL77">
        <v>18.2176</v>
      </c>
      <c r="HM77">
        <v>100</v>
      </c>
      <c r="HN77">
        <v>19.9723</v>
      </c>
      <c r="HO77">
        <v>1059.83</v>
      </c>
      <c r="HP77">
        <v>21.158</v>
      </c>
      <c r="HQ77">
        <v>102.519</v>
      </c>
      <c r="HR77">
        <v>103.24</v>
      </c>
    </row>
    <row r="78" spans="1:226">
      <c r="A78">
        <v>62</v>
      </c>
      <c r="B78">
        <v>1657553492.1</v>
      </c>
      <c r="C78">
        <v>397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1657553484.31429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1071.45706854978</v>
      </c>
      <c r="AK78">
        <v>1040.09393939394</v>
      </c>
      <c r="AL78">
        <v>3.50656796536783</v>
      </c>
      <c r="AM78">
        <v>63.98</v>
      </c>
      <c r="AN78">
        <f>(AP78 - AO78 + BO78*1E3/(8.314*(BQ78+273.15)) * AR78/BN78 * AQ78) * BN78/(100*BB78) * 1000/(1000 - AP78)</f>
        <v>0</v>
      </c>
      <c r="AO78">
        <v>21.062271100758</v>
      </c>
      <c r="AP78">
        <v>23.0043236363636</v>
      </c>
      <c r="AQ78">
        <v>-0.000205581954601067</v>
      </c>
      <c r="AR78">
        <v>77.480207008177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4</v>
      </c>
      <c r="BC78">
        <v>0.5</v>
      </c>
      <c r="BD78" t="s">
        <v>355</v>
      </c>
      <c r="BE78">
        <v>2</v>
      </c>
      <c r="BF78" t="b">
        <v>1</v>
      </c>
      <c r="BG78">
        <v>1657553484.31429</v>
      </c>
      <c r="BH78">
        <v>991.452928571429</v>
      </c>
      <c r="BI78">
        <v>1030.98571428571</v>
      </c>
      <c r="BJ78">
        <v>23.0131535714286</v>
      </c>
      <c r="BK78">
        <v>21.0296392857143</v>
      </c>
      <c r="BL78">
        <v>976.921678571429</v>
      </c>
      <c r="BM78">
        <v>22.6593392857143</v>
      </c>
      <c r="BN78">
        <v>500.016285714286</v>
      </c>
      <c r="BO78">
        <v>67.9671321428571</v>
      </c>
      <c r="BP78">
        <v>0.0368651285714286</v>
      </c>
      <c r="BQ78">
        <v>24.8740785714286</v>
      </c>
      <c r="BR78">
        <v>25.0848107142857</v>
      </c>
      <c r="BS78">
        <v>999.9</v>
      </c>
      <c r="BT78">
        <v>0</v>
      </c>
      <c r="BU78">
        <v>0</v>
      </c>
      <c r="BV78">
        <v>10023.0357142857</v>
      </c>
      <c r="BW78">
        <v>0</v>
      </c>
      <c r="BX78">
        <v>1699.115</v>
      </c>
      <c r="BY78">
        <v>-39.5325892857143</v>
      </c>
      <c r="BZ78">
        <v>1014.80710714286</v>
      </c>
      <c r="CA78">
        <v>1053.13285714286</v>
      </c>
      <c r="CB78">
        <v>1.98351785714286</v>
      </c>
      <c r="CC78">
        <v>1030.98571428571</v>
      </c>
      <c r="CD78">
        <v>21.0296392857143</v>
      </c>
      <c r="CE78">
        <v>1.56413785714286</v>
      </c>
      <c r="CF78">
        <v>1.42932392857143</v>
      </c>
      <c r="CG78">
        <v>13.6099714285714</v>
      </c>
      <c r="CH78">
        <v>12.2323357142857</v>
      </c>
      <c r="CI78">
        <v>2000.00428571429</v>
      </c>
      <c r="CJ78">
        <v>0.980005321428571</v>
      </c>
      <c r="CK78">
        <v>0.0199943571428571</v>
      </c>
      <c r="CL78">
        <v>0</v>
      </c>
      <c r="CM78">
        <v>2.25876071428571</v>
      </c>
      <c r="CN78">
        <v>0</v>
      </c>
      <c r="CO78">
        <v>9583.54071428571</v>
      </c>
      <c r="CP78">
        <v>17300.2142857143</v>
      </c>
      <c r="CQ78">
        <v>38.366</v>
      </c>
      <c r="CR78">
        <v>39.187</v>
      </c>
      <c r="CS78">
        <v>38.187</v>
      </c>
      <c r="CT78">
        <v>37.6272142857143</v>
      </c>
      <c r="CU78">
        <v>37.687</v>
      </c>
      <c r="CV78">
        <v>1960.01428571429</v>
      </c>
      <c r="CW78">
        <v>39.99</v>
      </c>
      <c r="CX78">
        <v>0</v>
      </c>
      <c r="CY78">
        <v>1657553463.9</v>
      </c>
      <c r="CZ78">
        <v>0</v>
      </c>
      <c r="DA78">
        <v>1657551629</v>
      </c>
      <c r="DB78" t="s">
        <v>356</v>
      </c>
      <c r="DC78">
        <v>1657551626.5</v>
      </c>
      <c r="DD78">
        <v>1657551629</v>
      </c>
      <c r="DE78">
        <v>1</v>
      </c>
      <c r="DF78">
        <v>0.403</v>
      </c>
      <c r="DG78">
        <v>0.009</v>
      </c>
      <c r="DH78">
        <v>9.41</v>
      </c>
      <c r="DI78">
        <v>0.087</v>
      </c>
      <c r="DJ78">
        <v>417</v>
      </c>
      <c r="DK78">
        <v>17</v>
      </c>
      <c r="DL78">
        <v>1.61</v>
      </c>
      <c r="DM78">
        <v>0.59</v>
      </c>
      <c r="DN78">
        <v>-39.4197097560976</v>
      </c>
      <c r="DO78">
        <v>-1.8550013937283</v>
      </c>
      <c r="DP78">
        <v>0.40526910108601</v>
      </c>
      <c r="DQ78">
        <v>0</v>
      </c>
      <c r="DR78">
        <v>2.02502390243902</v>
      </c>
      <c r="DS78">
        <v>-0.637677700348428</v>
      </c>
      <c r="DT78">
        <v>0.0646248339669726</v>
      </c>
      <c r="DU78">
        <v>0</v>
      </c>
      <c r="DV78">
        <v>0</v>
      </c>
      <c r="DW78">
        <v>2</v>
      </c>
      <c r="DX78" t="s">
        <v>389</v>
      </c>
      <c r="DY78">
        <v>2.97466</v>
      </c>
      <c r="DZ78">
        <v>2.69083</v>
      </c>
      <c r="EA78">
        <v>0.12849</v>
      </c>
      <c r="EB78">
        <v>0.132862</v>
      </c>
      <c r="EC78">
        <v>0.0766835</v>
      </c>
      <c r="ED78">
        <v>0.072787</v>
      </c>
      <c r="EE78">
        <v>34021.5</v>
      </c>
      <c r="EF78">
        <v>36982.1</v>
      </c>
      <c r="EG78">
        <v>35370.1</v>
      </c>
      <c r="EH78">
        <v>38672</v>
      </c>
      <c r="EI78">
        <v>46291.4</v>
      </c>
      <c r="EJ78">
        <v>51784.8</v>
      </c>
      <c r="EK78">
        <v>55250.9</v>
      </c>
      <c r="EL78">
        <v>62019.5</v>
      </c>
      <c r="EM78">
        <v>1.9986</v>
      </c>
      <c r="EN78">
        <v>2.1986</v>
      </c>
      <c r="EO78">
        <v>0.0955164</v>
      </c>
      <c r="EP78">
        <v>0</v>
      </c>
      <c r="EQ78">
        <v>23.5265</v>
      </c>
      <c r="ER78">
        <v>999.9</v>
      </c>
      <c r="ES78">
        <v>60.151</v>
      </c>
      <c r="ET78">
        <v>23.031</v>
      </c>
      <c r="EU78">
        <v>25.0019</v>
      </c>
      <c r="EV78">
        <v>52.6192</v>
      </c>
      <c r="EW78">
        <v>36.5425</v>
      </c>
      <c r="EX78">
        <v>2</v>
      </c>
      <c r="EY78">
        <v>-0.143049</v>
      </c>
      <c r="EZ78">
        <v>2.02447</v>
      </c>
      <c r="FA78">
        <v>20.1378</v>
      </c>
      <c r="FB78">
        <v>5.20052</v>
      </c>
      <c r="FC78">
        <v>12.0088</v>
      </c>
      <c r="FD78">
        <v>4.9756</v>
      </c>
      <c r="FE78">
        <v>3.293</v>
      </c>
      <c r="FF78">
        <v>9999</v>
      </c>
      <c r="FG78">
        <v>9999</v>
      </c>
      <c r="FH78">
        <v>587.4</v>
      </c>
      <c r="FI78">
        <v>9999</v>
      </c>
      <c r="FJ78">
        <v>1.86279</v>
      </c>
      <c r="FK78">
        <v>1.86783</v>
      </c>
      <c r="FL78">
        <v>1.86762</v>
      </c>
      <c r="FM78">
        <v>1.86874</v>
      </c>
      <c r="FN78">
        <v>1.86951</v>
      </c>
      <c r="FO78">
        <v>1.86563</v>
      </c>
      <c r="FP78">
        <v>1.86676</v>
      </c>
      <c r="FQ78">
        <v>1.86813</v>
      </c>
      <c r="FR78">
        <v>5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14.76</v>
      </c>
      <c r="GF78">
        <v>0.3533</v>
      </c>
      <c r="GG78">
        <v>5.50701486060513</v>
      </c>
      <c r="GH78">
        <v>0.00975774962471433</v>
      </c>
      <c r="GI78">
        <v>-4.86167925919439e-07</v>
      </c>
      <c r="GJ78">
        <v>-4.7315034107036e-11</v>
      </c>
      <c r="GK78">
        <v>-0.047501356017568</v>
      </c>
      <c r="GL78">
        <v>-0.027595818264672</v>
      </c>
      <c r="GM78">
        <v>0.00242754527864867</v>
      </c>
      <c r="GN78">
        <v>-1.88918235972953e-05</v>
      </c>
      <c r="GO78">
        <v>-2</v>
      </c>
      <c r="GP78">
        <v>2105</v>
      </c>
      <c r="GQ78">
        <v>1</v>
      </c>
      <c r="GR78">
        <v>22</v>
      </c>
      <c r="GS78">
        <v>31.1</v>
      </c>
      <c r="GT78">
        <v>31.1</v>
      </c>
      <c r="GU78">
        <v>2.76855</v>
      </c>
      <c r="GV78">
        <v>2.56592</v>
      </c>
      <c r="GW78">
        <v>2.24854</v>
      </c>
      <c r="GX78">
        <v>2.81982</v>
      </c>
      <c r="GY78">
        <v>1.99585</v>
      </c>
      <c r="GZ78">
        <v>2.40479</v>
      </c>
      <c r="HA78">
        <v>29.7937</v>
      </c>
      <c r="HB78">
        <v>15.8569</v>
      </c>
      <c r="HC78">
        <v>18</v>
      </c>
      <c r="HD78">
        <v>495.847</v>
      </c>
      <c r="HE78">
        <v>633.507</v>
      </c>
      <c r="HF78">
        <v>19.954</v>
      </c>
      <c r="HG78">
        <v>25.335</v>
      </c>
      <c r="HH78">
        <v>30.001</v>
      </c>
      <c r="HI78">
        <v>25.1678</v>
      </c>
      <c r="HJ78">
        <v>25.0867</v>
      </c>
      <c r="HK78">
        <v>55.4625</v>
      </c>
      <c r="HL78">
        <v>17.9406</v>
      </c>
      <c r="HM78">
        <v>100</v>
      </c>
      <c r="HN78">
        <v>19.8825</v>
      </c>
      <c r="HO78">
        <v>1073.28</v>
      </c>
      <c r="HP78">
        <v>21.2022</v>
      </c>
      <c r="HQ78">
        <v>102.52</v>
      </c>
      <c r="HR78">
        <v>103.238</v>
      </c>
    </row>
    <row r="79" spans="1:226">
      <c r="A79">
        <v>63</v>
      </c>
      <c r="B79">
        <v>1657553497.1</v>
      </c>
      <c r="C79">
        <v>402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1657553489.6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1088.84958854113</v>
      </c>
      <c r="AK79">
        <v>1057.92272727273</v>
      </c>
      <c r="AL79">
        <v>3.60838441558432</v>
      </c>
      <c r="AM79">
        <v>63.98</v>
      </c>
      <c r="AN79">
        <f>(AP79 - AO79 + BO79*1E3/(8.314*(BQ79+273.15)) * AR79/BN79 * AQ79) * BN79/(100*BB79) * 1000/(1000 - AP79)</f>
        <v>0</v>
      </c>
      <c r="AO79">
        <v>21.1345963020162</v>
      </c>
      <c r="AP79">
        <v>23.0127448484848</v>
      </c>
      <c r="AQ79">
        <v>0.00010283451146384</v>
      </c>
      <c r="AR79">
        <v>77.480207008177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4</v>
      </c>
      <c r="BC79">
        <v>0.5</v>
      </c>
      <c r="BD79" t="s">
        <v>355</v>
      </c>
      <c r="BE79">
        <v>2</v>
      </c>
      <c r="BF79" t="b">
        <v>1</v>
      </c>
      <c r="BG79">
        <v>1657553489.6</v>
      </c>
      <c r="BH79">
        <v>1009.41133333333</v>
      </c>
      <c r="BI79">
        <v>1048.98148148148</v>
      </c>
      <c r="BJ79">
        <v>23.0102444444444</v>
      </c>
      <c r="BK79">
        <v>21.0809444444444</v>
      </c>
      <c r="BL79">
        <v>994.726222222222</v>
      </c>
      <c r="BM79">
        <v>22.6565777777778</v>
      </c>
      <c r="BN79">
        <v>499.996888888889</v>
      </c>
      <c r="BO79">
        <v>67.9674296296296</v>
      </c>
      <c r="BP79">
        <v>0.0368508814814815</v>
      </c>
      <c r="BQ79">
        <v>24.8650925925926</v>
      </c>
      <c r="BR79">
        <v>25.0919962962963</v>
      </c>
      <c r="BS79">
        <v>999.9</v>
      </c>
      <c r="BT79">
        <v>0</v>
      </c>
      <c r="BU79">
        <v>0</v>
      </c>
      <c r="BV79">
        <v>10021.1111111111</v>
      </c>
      <c r="BW79">
        <v>0</v>
      </c>
      <c r="BX79">
        <v>1696.93592592593</v>
      </c>
      <c r="BY79">
        <v>-39.5693666666667</v>
      </c>
      <c r="BZ79">
        <v>1033.18555555556</v>
      </c>
      <c r="CA79">
        <v>1071.57074074074</v>
      </c>
      <c r="CB79">
        <v>1.92929814814815</v>
      </c>
      <c r="CC79">
        <v>1048.98148148148</v>
      </c>
      <c r="CD79">
        <v>21.0809444444444</v>
      </c>
      <c r="CE79">
        <v>1.56394703703704</v>
      </c>
      <c r="CF79">
        <v>1.43281740740741</v>
      </c>
      <c r="CG79">
        <v>13.6080962962963</v>
      </c>
      <c r="CH79">
        <v>12.269437037037</v>
      </c>
      <c r="CI79">
        <v>2000.00851851852</v>
      </c>
      <c r="CJ79">
        <v>0.980005333333333</v>
      </c>
      <c r="CK79">
        <v>0.0199943444444444</v>
      </c>
      <c r="CL79">
        <v>0</v>
      </c>
      <c r="CM79">
        <v>2.23665555555556</v>
      </c>
      <c r="CN79">
        <v>0</v>
      </c>
      <c r="CO79">
        <v>9578.96592592593</v>
      </c>
      <c r="CP79">
        <v>17300.2444444444</v>
      </c>
      <c r="CQ79">
        <v>38.361</v>
      </c>
      <c r="CR79">
        <v>39.187</v>
      </c>
      <c r="CS79">
        <v>38.187</v>
      </c>
      <c r="CT79">
        <v>37.6272962962963</v>
      </c>
      <c r="CU79">
        <v>37.687</v>
      </c>
      <c r="CV79">
        <v>1960.01851851852</v>
      </c>
      <c r="CW79">
        <v>39.99</v>
      </c>
      <c r="CX79">
        <v>0</v>
      </c>
      <c r="CY79">
        <v>1657553469.3</v>
      </c>
      <c r="CZ79">
        <v>0</v>
      </c>
      <c r="DA79">
        <v>1657551629</v>
      </c>
      <c r="DB79" t="s">
        <v>356</v>
      </c>
      <c r="DC79">
        <v>1657551626.5</v>
      </c>
      <c r="DD79">
        <v>1657551629</v>
      </c>
      <c r="DE79">
        <v>1</v>
      </c>
      <c r="DF79">
        <v>0.403</v>
      </c>
      <c r="DG79">
        <v>0.009</v>
      </c>
      <c r="DH79">
        <v>9.41</v>
      </c>
      <c r="DI79">
        <v>0.087</v>
      </c>
      <c r="DJ79">
        <v>417</v>
      </c>
      <c r="DK79">
        <v>17</v>
      </c>
      <c r="DL79">
        <v>1.61</v>
      </c>
      <c r="DM79">
        <v>0.59</v>
      </c>
      <c r="DN79">
        <v>-39.5035463414634</v>
      </c>
      <c r="DO79">
        <v>-0.546334494773576</v>
      </c>
      <c r="DP79">
        <v>0.430084298088439</v>
      </c>
      <c r="DQ79">
        <v>0</v>
      </c>
      <c r="DR79">
        <v>1.95654951219512</v>
      </c>
      <c r="DS79">
        <v>-0.621188989547037</v>
      </c>
      <c r="DT79">
        <v>0.0632667191804633</v>
      </c>
      <c r="DU79">
        <v>0</v>
      </c>
      <c r="DV79">
        <v>0</v>
      </c>
      <c r="DW79">
        <v>2</v>
      </c>
      <c r="DX79" t="s">
        <v>389</v>
      </c>
      <c r="DY79">
        <v>2.97425</v>
      </c>
      <c r="DZ79">
        <v>2.69167</v>
      </c>
      <c r="EA79">
        <v>0.129867</v>
      </c>
      <c r="EB79">
        <v>0.13422</v>
      </c>
      <c r="EC79">
        <v>0.0766914</v>
      </c>
      <c r="ED79">
        <v>0.0728988</v>
      </c>
      <c r="EE79">
        <v>33966.9</v>
      </c>
      <c r="EF79">
        <v>36922.9</v>
      </c>
      <c r="EG79">
        <v>35369.2</v>
      </c>
      <c r="EH79">
        <v>38670.7</v>
      </c>
      <c r="EI79">
        <v>46289.7</v>
      </c>
      <c r="EJ79">
        <v>51778.3</v>
      </c>
      <c r="EK79">
        <v>55249.2</v>
      </c>
      <c r="EL79">
        <v>62019.2</v>
      </c>
      <c r="EM79">
        <v>1.9982</v>
      </c>
      <c r="EN79">
        <v>2.1992</v>
      </c>
      <c r="EO79">
        <v>0.0944734</v>
      </c>
      <c r="EP79">
        <v>0</v>
      </c>
      <c r="EQ79">
        <v>23.5305</v>
      </c>
      <c r="ER79">
        <v>999.9</v>
      </c>
      <c r="ES79">
        <v>60.151</v>
      </c>
      <c r="ET79">
        <v>23.051</v>
      </c>
      <c r="EU79">
        <v>25.0284</v>
      </c>
      <c r="EV79">
        <v>52.3292</v>
      </c>
      <c r="EW79">
        <v>36.6386</v>
      </c>
      <c r="EX79">
        <v>2</v>
      </c>
      <c r="EY79">
        <v>-0.1425</v>
      </c>
      <c r="EZ79">
        <v>2.10519</v>
      </c>
      <c r="FA79">
        <v>20.1366</v>
      </c>
      <c r="FB79">
        <v>5.19932</v>
      </c>
      <c r="FC79">
        <v>12.0076</v>
      </c>
      <c r="FD79">
        <v>4.976</v>
      </c>
      <c r="FE79">
        <v>3.293</v>
      </c>
      <c r="FF79">
        <v>9999</v>
      </c>
      <c r="FG79">
        <v>9999</v>
      </c>
      <c r="FH79">
        <v>587.4</v>
      </c>
      <c r="FI79">
        <v>9999</v>
      </c>
      <c r="FJ79">
        <v>1.86279</v>
      </c>
      <c r="FK79">
        <v>1.86783</v>
      </c>
      <c r="FL79">
        <v>1.86762</v>
      </c>
      <c r="FM79">
        <v>1.86865</v>
      </c>
      <c r="FN79">
        <v>1.86954</v>
      </c>
      <c r="FO79">
        <v>1.86557</v>
      </c>
      <c r="FP79">
        <v>1.86676</v>
      </c>
      <c r="FQ79">
        <v>1.86813</v>
      </c>
      <c r="FR79">
        <v>5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14.91</v>
      </c>
      <c r="GF79">
        <v>0.3535</v>
      </c>
      <c r="GG79">
        <v>5.50701486060513</v>
      </c>
      <c r="GH79">
        <v>0.00975774962471433</v>
      </c>
      <c r="GI79">
        <v>-4.86167925919439e-07</v>
      </c>
      <c r="GJ79">
        <v>-4.7315034107036e-11</v>
      </c>
      <c r="GK79">
        <v>-0.047501356017568</v>
      </c>
      <c r="GL79">
        <v>-0.027595818264672</v>
      </c>
      <c r="GM79">
        <v>0.00242754527864867</v>
      </c>
      <c r="GN79">
        <v>-1.88918235972953e-05</v>
      </c>
      <c r="GO79">
        <v>-2</v>
      </c>
      <c r="GP79">
        <v>2105</v>
      </c>
      <c r="GQ79">
        <v>1</v>
      </c>
      <c r="GR79">
        <v>22</v>
      </c>
      <c r="GS79">
        <v>31.2</v>
      </c>
      <c r="GT79">
        <v>31.1</v>
      </c>
      <c r="GU79">
        <v>2.80029</v>
      </c>
      <c r="GV79">
        <v>2.57202</v>
      </c>
      <c r="GW79">
        <v>2.24854</v>
      </c>
      <c r="GX79">
        <v>2.81982</v>
      </c>
      <c r="GY79">
        <v>1.99585</v>
      </c>
      <c r="GZ79">
        <v>2.36694</v>
      </c>
      <c r="HA79">
        <v>29.7937</v>
      </c>
      <c r="HB79">
        <v>15.8482</v>
      </c>
      <c r="HC79">
        <v>18</v>
      </c>
      <c r="HD79">
        <v>495.646</v>
      </c>
      <c r="HE79">
        <v>634.083</v>
      </c>
      <c r="HF79">
        <v>19.8606</v>
      </c>
      <c r="HG79">
        <v>25.3427</v>
      </c>
      <c r="HH79">
        <v>30.0005</v>
      </c>
      <c r="HI79">
        <v>25.1742</v>
      </c>
      <c r="HJ79">
        <v>25.0951</v>
      </c>
      <c r="HK79">
        <v>56.0737</v>
      </c>
      <c r="HL79">
        <v>17.9406</v>
      </c>
      <c r="HM79">
        <v>100</v>
      </c>
      <c r="HN79">
        <v>19.7922</v>
      </c>
      <c r="HO79">
        <v>1093.44</v>
      </c>
      <c r="HP79">
        <v>21.2398</v>
      </c>
      <c r="HQ79">
        <v>102.517</v>
      </c>
      <c r="HR79">
        <v>103.237</v>
      </c>
    </row>
    <row r="80" spans="1:226">
      <c r="A80">
        <v>64</v>
      </c>
      <c r="B80">
        <v>1657553502.1</v>
      </c>
      <c r="C80">
        <v>407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1657553494.31429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1105.48655784416</v>
      </c>
      <c r="AK80">
        <v>1074.71381818182</v>
      </c>
      <c r="AL80">
        <v>3.40635151515125</v>
      </c>
      <c r="AM80">
        <v>63.98</v>
      </c>
      <c r="AN80">
        <f>(AP80 - AO80 + BO80*1E3/(8.314*(BQ80+273.15)) * AR80/BN80 * AQ80) * BN80/(100*BB80) * 1000/(1000 - AP80)</f>
        <v>0</v>
      </c>
      <c r="AO80">
        <v>21.1531792406581</v>
      </c>
      <c r="AP80">
        <v>22.9982266666667</v>
      </c>
      <c r="AQ80">
        <v>4.71441622824551e-05</v>
      </c>
      <c r="AR80">
        <v>77.480207008177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4</v>
      </c>
      <c r="BC80">
        <v>0.5</v>
      </c>
      <c r="BD80" t="s">
        <v>355</v>
      </c>
      <c r="BE80">
        <v>2</v>
      </c>
      <c r="BF80" t="b">
        <v>1</v>
      </c>
      <c r="BG80">
        <v>1657553494.31429</v>
      </c>
      <c r="BH80">
        <v>1025.42932142857</v>
      </c>
      <c r="BI80">
        <v>1064.86</v>
      </c>
      <c r="BJ80">
        <v>23.0064178571429</v>
      </c>
      <c r="BK80">
        <v>21.1214428571429</v>
      </c>
      <c r="BL80">
        <v>1010.6075</v>
      </c>
      <c r="BM80">
        <v>22.6529464285714</v>
      </c>
      <c r="BN80">
        <v>500.016928571429</v>
      </c>
      <c r="BO80">
        <v>67.9679142857143</v>
      </c>
      <c r="BP80">
        <v>0.0368603535714286</v>
      </c>
      <c r="BQ80">
        <v>24.8574285714286</v>
      </c>
      <c r="BR80">
        <v>25.0922321428571</v>
      </c>
      <c r="BS80">
        <v>999.9</v>
      </c>
      <c r="BT80">
        <v>0</v>
      </c>
      <c r="BU80">
        <v>0</v>
      </c>
      <c r="BV80">
        <v>10016.6071428571</v>
      </c>
      <c r="BW80">
        <v>0</v>
      </c>
      <c r="BX80">
        <v>1695.32535714286</v>
      </c>
      <c r="BY80">
        <v>-39.4296785714286</v>
      </c>
      <c r="BZ80">
        <v>1049.57714285714</v>
      </c>
      <c r="CA80">
        <v>1087.83642857143</v>
      </c>
      <c r="CB80">
        <v>1.88497071428571</v>
      </c>
      <c r="CC80">
        <v>1064.86</v>
      </c>
      <c r="CD80">
        <v>21.1214428571429</v>
      </c>
      <c r="CE80">
        <v>1.56369785714286</v>
      </c>
      <c r="CF80">
        <v>1.43558</v>
      </c>
      <c r="CG80">
        <v>13.60565</v>
      </c>
      <c r="CH80">
        <v>12.2987464285714</v>
      </c>
      <c r="CI80">
        <v>2000.00214285714</v>
      </c>
      <c r="CJ80">
        <v>0.980005214285714</v>
      </c>
      <c r="CK80">
        <v>0.0199944714285714</v>
      </c>
      <c r="CL80">
        <v>0</v>
      </c>
      <c r="CM80">
        <v>2.2334</v>
      </c>
      <c r="CN80">
        <v>0</v>
      </c>
      <c r="CO80">
        <v>9573.94928571428</v>
      </c>
      <c r="CP80">
        <v>17300.1928571429</v>
      </c>
      <c r="CQ80">
        <v>38.3525</v>
      </c>
      <c r="CR80">
        <v>39.187</v>
      </c>
      <c r="CS80">
        <v>38.187</v>
      </c>
      <c r="CT80">
        <v>37.6360714285714</v>
      </c>
      <c r="CU80">
        <v>37.687</v>
      </c>
      <c r="CV80">
        <v>1960.01214285714</v>
      </c>
      <c r="CW80">
        <v>39.99</v>
      </c>
      <c r="CX80">
        <v>0</v>
      </c>
      <c r="CY80">
        <v>1657553474.1</v>
      </c>
      <c r="CZ80">
        <v>0</v>
      </c>
      <c r="DA80">
        <v>1657551629</v>
      </c>
      <c r="DB80" t="s">
        <v>356</v>
      </c>
      <c r="DC80">
        <v>1657551626.5</v>
      </c>
      <c r="DD80">
        <v>1657551629</v>
      </c>
      <c r="DE80">
        <v>1</v>
      </c>
      <c r="DF80">
        <v>0.403</v>
      </c>
      <c r="DG80">
        <v>0.009</v>
      </c>
      <c r="DH80">
        <v>9.41</v>
      </c>
      <c r="DI80">
        <v>0.087</v>
      </c>
      <c r="DJ80">
        <v>417</v>
      </c>
      <c r="DK80">
        <v>17</v>
      </c>
      <c r="DL80">
        <v>1.61</v>
      </c>
      <c r="DM80">
        <v>0.59</v>
      </c>
      <c r="DN80">
        <v>-39.5063243902439</v>
      </c>
      <c r="DO80">
        <v>1.86236655052266</v>
      </c>
      <c r="DP80">
        <v>0.45476815308864</v>
      </c>
      <c r="DQ80">
        <v>0</v>
      </c>
      <c r="DR80">
        <v>1.92017219512195</v>
      </c>
      <c r="DS80">
        <v>-0.575811637630661</v>
      </c>
      <c r="DT80">
        <v>0.0585280089093141</v>
      </c>
      <c r="DU80">
        <v>0</v>
      </c>
      <c r="DV80">
        <v>0</v>
      </c>
      <c r="DW80">
        <v>2</v>
      </c>
      <c r="DX80" t="s">
        <v>389</v>
      </c>
      <c r="DY80">
        <v>2.97414</v>
      </c>
      <c r="DZ80">
        <v>2.69071</v>
      </c>
      <c r="EA80">
        <v>0.13123</v>
      </c>
      <c r="EB80">
        <v>0.135468</v>
      </c>
      <c r="EC80">
        <v>0.0766642</v>
      </c>
      <c r="ED80">
        <v>0.0729725</v>
      </c>
      <c r="EE80">
        <v>33913.8</v>
      </c>
      <c r="EF80">
        <v>36869.6</v>
      </c>
      <c r="EG80">
        <v>35369.2</v>
      </c>
      <c r="EH80">
        <v>38670.6</v>
      </c>
      <c r="EI80">
        <v>46291.2</v>
      </c>
      <c r="EJ80">
        <v>51774</v>
      </c>
      <c r="EK80">
        <v>55249.4</v>
      </c>
      <c r="EL80">
        <v>62019</v>
      </c>
      <c r="EM80">
        <v>1.9978</v>
      </c>
      <c r="EN80">
        <v>2.1986</v>
      </c>
      <c r="EO80">
        <v>0.0950098</v>
      </c>
      <c r="EP80">
        <v>0</v>
      </c>
      <c r="EQ80">
        <v>23.5345</v>
      </c>
      <c r="ER80">
        <v>999.9</v>
      </c>
      <c r="ES80">
        <v>60.127</v>
      </c>
      <c r="ET80">
        <v>23.041</v>
      </c>
      <c r="EU80">
        <v>25.0059</v>
      </c>
      <c r="EV80">
        <v>52.4892</v>
      </c>
      <c r="EW80">
        <v>36.5545</v>
      </c>
      <c r="EX80">
        <v>2</v>
      </c>
      <c r="EY80">
        <v>-0.141545</v>
      </c>
      <c r="EZ80">
        <v>2.15192</v>
      </c>
      <c r="FA80">
        <v>20.1361</v>
      </c>
      <c r="FB80">
        <v>5.19932</v>
      </c>
      <c r="FC80">
        <v>12.0088</v>
      </c>
      <c r="FD80">
        <v>4.976</v>
      </c>
      <c r="FE80">
        <v>3.293</v>
      </c>
      <c r="FF80">
        <v>9999</v>
      </c>
      <c r="FG80">
        <v>9999</v>
      </c>
      <c r="FH80">
        <v>587.4</v>
      </c>
      <c r="FI80">
        <v>9999</v>
      </c>
      <c r="FJ80">
        <v>1.86279</v>
      </c>
      <c r="FK80">
        <v>1.86783</v>
      </c>
      <c r="FL80">
        <v>1.86768</v>
      </c>
      <c r="FM80">
        <v>1.86874</v>
      </c>
      <c r="FN80">
        <v>1.86963</v>
      </c>
      <c r="FO80">
        <v>1.86566</v>
      </c>
      <c r="FP80">
        <v>1.86676</v>
      </c>
      <c r="FQ80">
        <v>1.86807</v>
      </c>
      <c r="FR80">
        <v>5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15.05</v>
      </c>
      <c r="GF80">
        <v>0.353</v>
      </c>
      <c r="GG80">
        <v>5.50701486060513</v>
      </c>
      <c r="GH80">
        <v>0.00975774962471433</v>
      </c>
      <c r="GI80">
        <v>-4.86167925919439e-07</v>
      </c>
      <c r="GJ80">
        <v>-4.7315034107036e-11</v>
      </c>
      <c r="GK80">
        <v>-0.047501356017568</v>
      </c>
      <c r="GL80">
        <v>-0.027595818264672</v>
      </c>
      <c r="GM80">
        <v>0.00242754527864867</v>
      </c>
      <c r="GN80">
        <v>-1.88918235972953e-05</v>
      </c>
      <c r="GO80">
        <v>-2</v>
      </c>
      <c r="GP80">
        <v>2105</v>
      </c>
      <c r="GQ80">
        <v>1</v>
      </c>
      <c r="GR80">
        <v>22</v>
      </c>
      <c r="GS80">
        <v>31.3</v>
      </c>
      <c r="GT80">
        <v>31.2</v>
      </c>
      <c r="GU80">
        <v>2.83325</v>
      </c>
      <c r="GV80">
        <v>2.56592</v>
      </c>
      <c r="GW80">
        <v>2.24854</v>
      </c>
      <c r="GX80">
        <v>2.81982</v>
      </c>
      <c r="GY80">
        <v>1.99585</v>
      </c>
      <c r="GZ80">
        <v>2.36084</v>
      </c>
      <c r="HA80">
        <v>29.7937</v>
      </c>
      <c r="HB80">
        <v>15.8482</v>
      </c>
      <c r="HC80">
        <v>18</v>
      </c>
      <c r="HD80">
        <v>495.469</v>
      </c>
      <c r="HE80">
        <v>633.684</v>
      </c>
      <c r="HF80">
        <v>19.7655</v>
      </c>
      <c r="HG80">
        <v>25.3499</v>
      </c>
      <c r="HH80">
        <v>30.0006</v>
      </c>
      <c r="HI80">
        <v>25.1835</v>
      </c>
      <c r="HJ80">
        <v>25.1014</v>
      </c>
      <c r="HK80">
        <v>56.7546</v>
      </c>
      <c r="HL80">
        <v>17.6435</v>
      </c>
      <c r="HM80">
        <v>100</v>
      </c>
      <c r="HN80">
        <v>19.6964</v>
      </c>
      <c r="HO80">
        <v>1106.91</v>
      </c>
      <c r="HP80">
        <v>21.291</v>
      </c>
      <c r="HQ80">
        <v>102.517</v>
      </c>
      <c r="HR80">
        <v>103.236</v>
      </c>
    </row>
    <row r="81" spans="1:226">
      <c r="A81">
        <v>65</v>
      </c>
      <c r="B81">
        <v>1657553507.1</v>
      </c>
      <c r="C81">
        <v>412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1657553499.6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1122.37094300866</v>
      </c>
      <c r="AK81">
        <v>1091.62939393939</v>
      </c>
      <c r="AL81">
        <v>3.35371774891763</v>
      </c>
      <c r="AM81">
        <v>63.98</v>
      </c>
      <c r="AN81">
        <f>(AP81 - AO81 + BO81*1E3/(8.314*(BQ81+273.15)) * AR81/BN81 * AQ81) * BN81/(100*BB81) * 1000/(1000 - AP81)</f>
        <v>0</v>
      </c>
      <c r="AO81">
        <v>21.1928389406909</v>
      </c>
      <c r="AP81">
        <v>22.9909896969697</v>
      </c>
      <c r="AQ81">
        <v>-0.00053846602857807</v>
      </c>
      <c r="AR81">
        <v>77.480207008177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4</v>
      </c>
      <c r="BC81">
        <v>0.5</v>
      </c>
      <c r="BD81" t="s">
        <v>355</v>
      </c>
      <c r="BE81">
        <v>2</v>
      </c>
      <c r="BF81" t="b">
        <v>1</v>
      </c>
      <c r="BG81">
        <v>1657553499.6</v>
      </c>
      <c r="BH81">
        <v>1043.28851851852</v>
      </c>
      <c r="BI81">
        <v>1082.34851851852</v>
      </c>
      <c r="BJ81">
        <v>23.0024074074074</v>
      </c>
      <c r="BK81">
        <v>21.1669518518519</v>
      </c>
      <c r="BL81">
        <v>1028.31481481481</v>
      </c>
      <c r="BM81">
        <v>22.649137037037</v>
      </c>
      <c r="BN81">
        <v>499.987444444444</v>
      </c>
      <c r="BO81">
        <v>67.9676407407407</v>
      </c>
      <c r="BP81">
        <v>0.0370528481481481</v>
      </c>
      <c r="BQ81">
        <v>24.8498407407407</v>
      </c>
      <c r="BR81">
        <v>25.0921592592593</v>
      </c>
      <c r="BS81">
        <v>999.9</v>
      </c>
      <c r="BT81">
        <v>0</v>
      </c>
      <c r="BU81">
        <v>0</v>
      </c>
      <c r="BV81">
        <v>10002.7777777778</v>
      </c>
      <c r="BW81">
        <v>0</v>
      </c>
      <c r="BX81">
        <v>1693.35740740741</v>
      </c>
      <c r="BY81">
        <v>-39.0588555555556</v>
      </c>
      <c r="BZ81">
        <v>1067.85333333333</v>
      </c>
      <c r="CA81">
        <v>1105.75444444444</v>
      </c>
      <c r="CB81">
        <v>1.83545185185185</v>
      </c>
      <c r="CC81">
        <v>1082.34851851852</v>
      </c>
      <c r="CD81">
        <v>21.1669518518519</v>
      </c>
      <c r="CE81">
        <v>1.56341962962963</v>
      </c>
      <c r="CF81">
        <v>1.43866777777778</v>
      </c>
      <c r="CG81">
        <v>13.6029037037037</v>
      </c>
      <c r="CH81">
        <v>12.3314481481481</v>
      </c>
      <c r="CI81">
        <v>1999.98592592593</v>
      </c>
      <c r="CJ81">
        <v>0.980005</v>
      </c>
      <c r="CK81">
        <v>0.0199947</v>
      </c>
      <c r="CL81">
        <v>0</v>
      </c>
      <c r="CM81">
        <v>2.23758888888889</v>
      </c>
      <c r="CN81">
        <v>0</v>
      </c>
      <c r="CO81">
        <v>9567.37851851852</v>
      </c>
      <c r="CP81">
        <v>17300.0592592593</v>
      </c>
      <c r="CQ81">
        <v>38.34</v>
      </c>
      <c r="CR81">
        <v>39.187</v>
      </c>
      <c r="CS81">
        <v>38.187</v>
      </c>
      <c r="CT81">
        <v>37.6341851851852</v>
      </c>
      <c r="CU81">
        <v>37.687</v>
      </c>
      <c r="CV81">
        <v>1959.99592592593</v>
      </c>
      <c r="CW81">
        <v>39.99</v>
      </c>
      <c r="CX81">
        <v>0</v>
      </c>
      <c r="CY81">
        <v>1657553478.9</v>
      </c>
      <c r="CZ81">
        <v>0</v>
      </c>
      <c r="DA81">
        <v>1657551629</v>
      </c>
      <c r="DB81" t="s">
        <v>356</v>
      </c>
      <c r="DC81">
        <v>1657551626.5</v>
      </c>
      <c r="DD81">
        <v>1657551629</v>
      </c>
      <c r="DE81">
        <v>1</v>
      </c>
      <c r="DF81">
        <v>0.403</v>
      </c>
      <c r="DG81">
        <v>0.009</v>
      </c>
      <c r="DH81">
        <v>9.41</v>
      </c>
      <c r="DI81">
        <v>0.087</v>
      </c>
      <c r="DJ81">
        <v>417</v>
      </c>
      <c r="DK81">
        <v>17</v>
      </c>
      <c r="DL81">
        <v>1.61</v>
      </c>
      <c r="DM81">
        <v>0.59</v>
      </c>
      <c r="DN81">
        <v>-39.2713731707317</v>
      </c>
      <c r="DO81">
        <v>4.28664041811841</v>
      </c>
      <c r="DP81">
        <v>0.549784264573726</v>
      </c>
      <c r="DQ81">
        <v>0</v>
      </c>
      <c r="DR81">
        <v>1.86535829268293</v>
      </c>
      <c r="DS81">
        <v>-0.522109965156792</v>
      </c>
      <c r="DT81">
        <v>0.053184848287167</v>
      </c>
      <c r="DU81">
        <v>0</v>
      </c>
      <c r="DV81">
        <v>0</v>
      </c>
      <c r="DW81">
        <v>2</v>
      </c>
      <c r="DX81" t="s">
        <v>389</v>
      </c>
      <c r="DY81">
        <v>2.97463</v>
      </c>
      <c r="DZ81">
        <v>2.69156</v>
      </c>
      <c r="EA81">
        <v>0.132567</v>
      </c>
      <c r="EB81">
        <v>0.136777</v>
      </c>
      <c r="EC81">
        <v>0.0766436</v>
      </c>
      <c r="ED81">
        <v>0.0730817</v>
      </c>
      <c r="EE81">
        <v>33861</v>
      </c>
      <c r="EF81">
        <v>36812.5</v>
      </c>
      <c r="EG81">
        <v>35368.7</v>
      </c>
      <c r="EH81">
        <v>38669.2</v>
      </c>
      <c r="EI81">
        <v>46292</v>
      </c>
      <c r="EJ81">
        <v>51765.8</v>
      </c>
      <c r="EK81">
        <v>55249.1</v>
      </c>
      <c r="EL81">
        <v>62016.5</v>
      </c>
      <c r="EM81">
        <v>1.9984</v>
      </c>
      <c r="EN81">
        <v>2.1994</v>
      </c>
      <c r="EO81">
        <v>0.0955164</v>
      </c>
      <c r="EP81">
        <v>0</v>
      </c>
      <c r="EQ81">
        <v>23.5384</v>
      </c>
      <c r="ER81">
        <v>999.9</v>
      </c>
      <c r="ES81">
        <v>60.078</v>
      </c>
      <c r="ET81">
        <v>23.071</v>
      </c>
      <c r="EU81">
        <v>25.0308</v>
      </c>
      <c r="EV81">
        <v>52.1392</v>
      </c>
      <c r="EW81">
        <v>36.5625</v>
      </c>
      <c r="EX81">
        <v>2</v>
      </c>
      <c r="EY81">
        <v>-0.140569</v>
      </c>
      <c r="EZ81">
        <v>2.22573</v>
      </c>
      <c r="FA81">
        <v>20.1352</v>
      </c>
      <c r="FB81">
        <v>5.19932</v>
      </c>
      <c r="FC81">
        <v>12.0099</v>
      </c>
      <c r="FD81">
        <v>4.976</v>
      </c>
      <c r="FE81">
        <v>3.293</v>
      </c>
      <c r="FF81">
        <v>9999</v>
      </c>
      <c r="FG81">
        <v>9999</v>
      </c>
      <c r="FH81">
        <v>587.4</v>
      </c>
      <c r="FI81">
        <v>9999</v>
      </c>
      <c r="FJ81">
        <v>1.86279</v>
      </c>
      <c r="FK81">
        <v>1.86783</v>
      </c>
      <c r="FL81">
        <v>1.86768</v>
      </c>
      <c r="FM81">
        <v>1.86874</v>
      </c>
      <c r="FN81">
        <v>1.8696</v>
      </c>
      <c r="FO81">
        <v>1.86563</v>
      </c>
      <c r="FP81">
        <v>1.86676</v>
      </c>
      <c r="FQ81">
        <v>1.86813</v>
      </c>
      <c r="FR81">
        <v>5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15.19</v>
      </c>
      <c r="GF81">
        <v>0.3525</v>
      </c>
      <c r="GG81">
        <v>5.50701486060513</v>
      </c>
      <c r="GH81">
        <v>0.00975774962471433</v>
      </c>
      <c r="GI81">
        <v>-4.86167925919439e-07</v>
      </c>
      <c r="GJ81">
        <v>-4.7315034107036e-11</v>
      </c>
      <c r="GK81">
        <v>-0.047501356017568</v>
      </c>
      <c r="GL81">
        <v>-0.027595818264672</v>
      </c>
      <c r="GM81">
        <v>0.00242754527864867</v>
      </c>
      <c r="GN81">
        <v>-1.88918235972953e-05</v>
      </c>
      <c r="GO81">
        <v>-2</v>
      </c>
      <c r="GP81">
        <v>2105</v>
      </c>
      <c r="GQ81">
        <v>1</v>
      </c>
      <c r="GR81">
        <v>22</v>
      </c>
      <c r="GS81">
        <v>31.3</v>
      </c>
      <c r="GT81">
        <v>31.3</v>
      </c>
      <c r="GU81">
        <v>2.86499</v>
      </c>
      <c r="GV81">
        <v>2.56836</v>
      </c>
      <c r="GW81">
        <v>2.24854</v>
      </c>
      <c r="GX81">
        <v>2.81982</v>
      </c>
      <c r="GY81">
        <v>1.99585</v>
      </c>
      <c r="GZ81">
        <v>2.42554</v>
      </c>
      <c r="HA81">
        <v>29.8151</v>
      </c>
      <c r="HB81">
        <v>15.8482</v>
      </c>
      <c r="HC81">
        <v>18</v>
      </c>
      <c r="HD81">
        <v>495.913</v>
      </c>
      <c r="HE81">
        <v>634.417</v>
      </c>
      <c r="HF81">
        <v>19.6684</v>
      </c>
      <c r="HG81">
        <v>25.3576</v>
      </c>
      <c r="HH81">
        <v>30.001</v>
      </c>
      <c r="HI81">
        <v>25.1889</v>
      </c>
      <c r="HJ81">
        <v>25.1098</v>
      </c>
      <c r="HK81">
        <v>57.3763</v>
      </c>
      <c r="HL81">
        <v>17.3534</v>
      </c>
      <c r="HM81">
        <v>100</v>
      </c>
      <c r="HN81">
        <v>19.6051</v>
      </c>
      <c r="HO81">
        <v>1127</v>
      </c>
      <c r="HP81">
        <v>21.3448</v>
      </c>
      <c r="HQ81">
        <v>102.516</v>
      </c>
      <c r="HR81">
        <v>103.232</v>
      </c>
    </row>
    <row r="82" spans="1:226">
      <c r="A82">
        <v>66</v>
      </c>
      <c r="B82">
        <v>1657553512.1</v>
      </c>
      <c r="C82">
        <v>417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1657553504.31429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1139.11335934199</v>
      </c>
      <c r="AK82">
        <v>1108.90939393939</v>
      </c>
      <c r="AL82">
        <v>3.52118441558423</v>
      </c>
      <c r="AM82">
        <v>63.98</v>
      </c>
      <c r="AN82">
        <f>(AP82 - AO82 + BO82*1E3/(8.314*(BQ82+273.15)) * AR82/BN82 * AQ82) * BN82/(100*BB82) * 1000/(1000 - AP82)</f>
        <v>0</v>
      </c>
      <c r="AO82">
        <v>21.2559514061335</v>
      </c>
      <c r="AP82">
        <v>22.9967678787879</v>
      </c>
      <c r="AQ82">
        <v>-0.0021006736477774</v>
      </c>
      <c r="AR82">
        <v>77.480207008177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4</v>
      </c>
      <c r="BC82">
        <v>0.5</v>
      </c>
      <c r="BD82" t="s">
        <v>355</v>
      </c>
      <c r="BE82">
        <v>2</v>
      </c>
      <c r="BF82" t="b">
        <v>1</v>
      </c>
      <c r="BG82">
        <v>1657553504.31429</v>
      </c>
      <c r="BH82">
        <v>1059.00785714286</v>
      </c>
      <c r="BI82">
        <v>1097.80607142857</v>
      </c>
      <c r="BJ82">
        <v>22.9968964285714</v>
      </c>
      <c r="BK82">
        <v>21.2052785714286</v>
      </c>
      <c r="BL82">
        <v>1043.9</v>
      </c>
      <c r="BM82">
        <v>22.6438964285714</v>
      </c>
      <c r="BN82">
        <v>500.027535714286</v>
      </c>
      <c r="BO82">
        <v>67.9685571428571</v>
      </c>
      <c r="BP82">
        <v>0.0371334714285714</v>
      </c>
      <c r="BQ82">
        <v>24.840275</v>
      </c>
      <c r="BR82">
        <v>25.0977071428571</v>
      </c>
      <c r="BS82">
        <v>999.9</v>
      </c>
      <c r="BT82">
        <v>0</v>
      </c>
      <c r="BU82">
        <v>0</v>
      </c>
      <c r="BV82">
        <v>9995</v>
      </c>
      <c r="BW82">
        <v>0</v>
      </c>
      <c r="BX82">
        <v>1691.71678571429</v>
      </c>
      <c r="BY82">
        <v>-38.7969392857143</v>
      </c>
      <c r="BZ82">
        <v>1083.93714285714</v>
      </c>
      <c r="CA82">
        <v>1121.59</v>
      </c>
      <c r="CB82">
        <v>1.79161178571429</v>
      </c>
      <c r="CC82">
        <v>1097.80607142857</v>
      </c>
      <c r="CD82">
        <v>21.2052785714286</v>
      </c>
      <c r="CE82">
        <v>1.56306607142857</v>
      </c>
      <c r="CF82">
        <v>1.4412925</v>
      </c>
      <c r="CG82">
        <v>13.5994285714286</v>
      </c>
      <c r="CH82">
        <v>12.35915</v>
      </c>
      <c r="CI82">
        <v>1999.9975</v>
      </c>
      <c r="CJ82">
        <v>0.980005107142857</v>
      </c>
      <c r="CK82">
        <v>0.0199945857142857</v>
      </c>
      <c r="CL82">
        <v>0</v>
      </c>
      <c r="CM82">
        <v>2.25629642857143</v>
      </c>
      <c r="CN82">
        <v>0</v>
      </c>
      <c r="CO82">
        <v>9560.09607142857</v>
      </c>
      <c r="CP82">
        <v>17300.1571428571</v>
      </c>
      <c r="CQ82">
        <v>38.3435</v>
      </c>
      <c r="CR82">
        <v>39.187</v>
      </c>
      <c r="CS82">
        <v>38.187</v>
      </c>
      <c r="CT82">
        <v>37.6427142857143</v>
      </c>
      <c r="CU82">
        <v>37.687</v>
      </c>
      <c r="CV82">
        <v>1960.0075</v>
      </c>
      <c r="CW82">
        <v>39.99</v>
      </c>
      <c r="CX82">
        <v>0</v>
      </c>
      <c r="CY82">
        <v>1657553483.7</v>
      </c>
      <c r="CZ82">
        <v>0</v>
      </c>
      <c r="DA82">
        <v>1657551629</v>
      </c>
      <c r="DB82" t="s">
        <v>356</v>
      </c>
      <c r="DC82">
        <v>1657551626.5</v>
      </c>
      <c r="DD82">
        <v>1657551629</v>
      </c>
      <c r="DE82">
        <v>1</v>
      </c>
      <c r="DF82">
        <v>0.403</v>
      </c>
      <c r="DG82">
        <v>0.009</v>
      </c>
      <c r="DH82">
        <v>9.41</v>
      </c>
      <c r="DI82">
        <v>0.087</v>
      </c>
      <c r="DJ82">
        <v>417</v>
      </c>
      <c r="DK82">
        <v>17</v>
      </c>
      <c r="DL82">
        <v>1.61</v>
      </c>
      <c r="DM82">
        <v>0.59</v>
      </c>
      <c r="DN82">
        <v>-39.0058425</v>
      </c>
      <c r="DO82">
        <v>3.82807542213889</v>
      </c>
      <c r="DP82">
        <v>0.512642509887494</v>
      </c>
      <c r="DQ82">
        <v>0</v>
      </c>
      <c r="DR82">
        <v>1.8144365</v>
      </c>
      <c r="DS82">
        <v>-0.550905816135088</v>
      </c>
      <c r="DT82">
        <v>0.0552245048212295</v>
      </c>
      <c r="DU82">
        <v>0</v>
      </c>
      <c r="DV82">
        <v>0</v>
      </c>
      <c r="DW82">
        <v>2</v>
      </c>
      <c r="DX82" t="s">
        <v>389</v>
      </c>
      <c r="DY82">
        <v>2.97439</v>
      </c>
      <c r="DZ82">
        <v>2.69093</v>
      </c>
      <c r="EA82">
        <v>0.13389</v>
      </c>
      <c r="EB82">
        <v>0.138092</v>
      </c>
      <c r="EC82">
        <v>0.076653</v>
      </c>
      <c r="ED82">
        <v>0.0731988</v>
      </c>
      <c r="EE82">
        <v>33809</v>
      </c>
      <c r="EF82">
        <v>36755.8</v>
      </c>
      <c r="EG82">
        <v>35368.3</v>
      </c>
      <c r="EH82">
        <v>38668.6</v>
      </c>
      <c r="EI82">
        <v>46291.4</v>
      </c>
      <c r="EJ82">
        <v>51758.5</v>
      </c>
      <c r="EK82">
        <v>55248.9</v>
      </c>
      <c r="EL82">
        <v>62015.6</v>
      </c>
      <c r="EM82">
        <v>1.9982</v>
      </c>
      <c r="EN82">
        <v>2.1994</v>
      </c>
      <c r="EO82">
        <v>0.0944734</v>
      </c>
      <c r="EP82">
        <v>0</v>
      </c>
      <c r="EQ82">
        <v>23.5424</v>
      </c>
      <c r="ER82">
        <v>999.9</v>
      </c>
      <c r="ES82">
        <v>60.054</v>
      </c>
      <c r="ET82">
        <v>23.071</v>
      </c>
      <c r="EU82">
        <v>25.0197</v>
      </c>
      <c r="EV82">
        <v>52.3293</v>
      </c>
      <c r="EW82">
        <v>36.5425</v>
      </c>
      <c r="EX82">
        <v>2</v>
      </c>
      <c r="EY82">
        <v>-0.139939</v>
      </c>
      <c r="EZ82">
        <v>2.2832</v>
      </c>
      <c r="FA82">
        <v>20.1347</v>
      </c>
      <c r="FB82">
        <v>5.19932</v>
      </c>
      <c r="FC82">
        <v>12.0088</v>
      </c>
      <c r="FD82">
        <v>4.976</v>
      </c>
      <c r="FE82">
        <v>3.293</v>
      </c>
      <c r="FF82">
        <v>9999</v>
      </c>
      <c r="FG82">
        <v>9999</v>
      </c>
      <c r="FH82">
        <v>587.4</v>
      </c>
      <c r="FI82">
        <v>9999</v>
      </c>
      <c r="FJ82">
        <v>1.86279</v>
      </c>
      <c r="FK82">
        <v>1.86783</v>
      </c>
      <c r="FL82">
        <v>1.86765</v>
      </c>
      <c r="FM82">
        <v>1.86874</v>
      </c>
      <c r="FN82">
        <v>1.86957</v>
      </c>
      <c r="FO82">
        <v>1.86566</v>
      </c>
      <c r="FP82">
        <v>1.86676</v>
      </c>
      <c r="FQ82">
        <v>1.86813</v>
      </c>
      <c r="FR82">
        <v>5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15.33</v>
      </c>
      <c r="GF82">
        <v>0.3528</v>
      </c>
      <c r="GG82">
        <v>5.50701486060513</v>
      </c>
      <c r="GH82">
        <v>0.00975774962471433</v>
      </c>
      <c r="GI82">
        <v>-4.86167925919439e-07</v>
      </c>
      <c r="GJ82">
        <v>-4.7315034107036e-11</v>
      </c>
      <c r="GK82">
        <v>-0.047501356017568</v>
      </c>
      <c r="GL82">
        <v>-0.027595818264672</v>
      </c>
      <c r="GM82">
        <v>0.00242754527864867</v>
      </c>
      <c r="GN82">
        <v>-1.88918235972953e-05</v>
      </c>
      <c r="GO82">
        <v>-2</v>
      </c>
      <c r="GP82">
        <v>2105</v>
      </c>
      <c r="GQ82">
        <v>1</v>
      </c>
      <c r="GR82">
        <v>22</v>
      </c>
      <c r="GS82">
        <v>31.4</v>
      </c>
      <c r="GT82">
        <v>31.4</v>
      </c>
      <c r="GU82">
        <v>2.90039</v>
      </c>
      <c r="GV82">
        <v>2.5708</v>
      </c>
      <c r="GW82">
        <v>2.24854</v>
      </c>
      <c r="GX82">
        <v>2.81982</v>
      </c>
      <c r="GY82">
        <v>1.99585</v>
      </c>
      <c r="GZ82">
        <v>2.35107</v>
      </c>
      <c r="HA82">
        <v>29.8151</v>
      </c>
      <c r="HB82">
        <v>15.8394</v>
      </c>
      <c r="HC82">
        <v>18</v>
      </c>
      <c r="HD82">
        <v>495.862</v>
      </c>
      <c r="HE82">
        <v>634.518</v>
      </c>
      <c r="HF82">
        <v>19.5773</v>
      </c>
      <c r="HG82">
        <v>25.3661</v>
      </c>
      <c r="HH82">
        <v>30.0006</v>
      </c>
      <c r="HI82">
        <v>25.1974</v>
      </c>
      <c r="HJ82">
        <v>25.1182</v>
      </c>
      <c r="HK82">
        <v>58.0839</v>
      </c>
      <c r="HL82">
        <v>17.0765</v>
      </c>
      <c r="HM82">
        <v>100</v>
      </c>
      <c r="HN82">
        <v>19.4972</v>
      </c>
      <c r="HO82">
        <v>1140.45</v>
      </c>
      <c r="HP82">
        <v>21.3854</v>
      </c>
      <c r="HQ82">
        <v>102.516</v>
      </c>
      <c r="HR82">
        <v>103.231</v>
      </c>
    </row>
    <row r="83" spans="1:226">
      <c r="A83">
        <v>67</v>
      </c>
      <c r="B83">
        <v>1657553517.1</v>
      </c>
      <c r="C83">
        <v>422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1657553509.6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1156.89014813853</v>
      </c>
      <c r="AK83">
        <v>1126.07284848485</v>
      </c>
      <c r="AL83">
        <v>3.49661991341955</v>
      </c>
      <c r="AM83">
        <v>63.98</v>
      </c>
      <c r="AN83">
        <f>(AP83 - AO83 + BO83*1E3/(8.314*(BQ83+273.15)) * AR83/BN83 * AQ83) * BN83/(100*BB83) * 1000/(1000 - AP83)</f>
        <v>0</v>
      </c>
      <c r="AO83">
        <v>21.2937757758976</v>
      </c>
      <c r="AP83">
        <v>22.9885078787879</v>
      </c>
      <c r="AQ83">
        <v>-0.00141852629719467</v>
      </c>
      <c r="AR83">
        <v>77.480207008177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4</v>
      </c>
      <c r="BC83">
        <v>0.5</v>
      </c>
      <c r="BD83" t="s">
        <v>355</v>
      </c>
      <c r="BE83">
        <v>2</v>
      </c>
      <c r="BF83" t="b">
        <v>1</v>
      </c>
      <c r="BG83">
        <v>1657553509.6</v>
      </c>
      <c r="BH83">
        <v>1076.61296296296</v>
      </c>
      <c r="BI83">
        <v>1115.41185185185</v>
      </c>
      <c r="BJ83">
        <v>22.9913555555556</v>
      </c>
      <c r="BK83">
        <v>21.2565592592593</v>
      </c>
      <c r="BL83">
        <v>1061.35481481481</v>
      </c>
      <c r="BM83">
        <v>22.6386259259259</v>
      </c>
      <c r="BN83">
        <v>500.030592592593</v>
      </c>
      <c r="BO83">
        <v>67.9687111111111</v>
      </c>
      <c r="BP83">
        <v>0.0370424703703704</v>
      </c>
      <c r="BQ83">
        <v>24.8300740740741</v>
      </c>
      <c r="BR83">
        <v>25.0997851851852</v>
      </c>
      <c r="BS83">
        <v>999.9</v>
      </c>
      <c r="BT83">
        <v>0</v>
      </c>
      <c r="BU83">
        <v>0</v>
      </c>
      <c r="BV83">
        <v>9994.25925925926</v>
      </c>
      <c r="BW83">
        <v>0</v>
      </c>
      <c r="BX83">
        <v>1689.31518518519</v>
      </c>
      <c r="BY83">
        <v>-38.7973222222222</v>
      </c>
      <c r="BZ83">
        <v>1101.94962962963</v>
      </c>
      <c r="CA83">
        <v>1139.63703703704</v>
      </c>
      <c r="CB83">
        <v>1.7347837037037</v>
      </c>
      <c r="CC83">
        <v>1115.41185185185</v>
      </c>
      <c r="CD83">
        <v>21.2565592592593</v>
      </c>
      <c r="CE83">
        <v>1.56269296296296</v>
      </c>
      <c r="CF83">
        <v>1.44478148148148</v>
      </c>
      <c r="CG83">
        <v>13.5957555555556</v>
      </c>
      <c r="CH83">
        <v>12.3959407407407</v>
      </c>
      <c r="CI83">
        <v>1999.99888888889</v>
      </c>
      <c r="CJ83">
        <v>0.980005111111111</v>
      </c>
      <c r="CK83">
        <v>0.0199945814814815</v>
      </c>
      <c r="CL83">
        <v>0</v>
      </c>
      <c r="CM83">
        <v>2.26952962962963</v>
      </c>
      <c r="CN83">
        <v>0</v>
      </c>
      <c r="CO83">
        <v>9550.74222222222</v>
      </c>
      <c r="CP83">
        <v>17300.1555555556</v>
      </c>
      <c r="CQ83">
        <v>38.3353333333333</v>
      </c>
      <c r="CR83">
        <v>39.187</v>
      </c>
      <c r="CS83">
        <v>38.187</v>
      </c>
      <c r="CT83">
        <v>37.6387777777778</v>
      </c>
      <c r="CU83">
        <v>37.687</v>
      </c>
      <c r="CV83">
        <v>1960.00888888889</v>
      </c>
      <c r="CW83">
        <v>39.99</v>
      </c>
      <c r="CX83">
        <v>0</v>
      </c>
      <c r="CY83">
        <v>1657553489.1</v>
      </c>
      <c r="CZ83">
        <v>0</v>
      </c>
      <c r="DA83">
        <v>1657551629</v>
      </c>
      <c r="DB83" t="s">
        <v>356</v>
      </c>
      <c r="DC83">
        <v>1657551626.5</v>
      </c>
      <c r="DD83">
        <v>1657551629</v>
      </c>
      <c r="DE83">
        <v>1</v>
      </c>
      <c r="DF83">
        <v>0.403</v>
      </c>
      <c r="DG83">
        <v>0.009</v>
      </c>
      <c r="DH83">
        <v>9.41</v>
      </c>
      <c r="DI83">
        <v>0.087</v>
      </c>
      <c r="DJ83">
        <v>417</v>
      </c>
      <c r="DK83">
        <v>17</v>
      </c>
      <c r="DL83">
        <v>1.61</v>
      </c>
      <c r="DM83">
        <v>0.59</v>
      </c>
      <c r="DN83">
        <v>-38.8729634146341</v>
      </c>
      <c r="DO83">
        <v>0.522179790940782</v>
      </c>
      <c r="DP83">
        <v>0.394955516331932</v>
      </c>
      <c r="DQ83">
        <v>0</v>
      </c>
      <c r="DR83">
        <v>1.76673804878049</v>
      </c>
      <c r="DS83">
        <v>-0.646765714285713</v>
      </c>
      <c r="DT83">
        <v>0.0647125961734639</v>
      </c>
      <c r="DU83">
        <v>0</v>
      </c>
      <c r="DV83">
        <v>0</v>
      </c>
      <c r="DW83">
        <v>2</v>
      </c>
      <c r="DX83" t="s">
        <v>389</v>
      </c>
      <c r="DY83">
        <v>2.97448</v>
      </c>
      <c r="DZ83">
        <v>2.6907</v>
      </c>
      <c r="EA83">
        <v>0.13526</v>
      </c>
      <c r="EB83">
        <v>0.13942</v>
      </c>
      <c r="EC83">
        <v>0.0766464</v>
      </c>
      <c r="ED83">
        <v>0.0732989</v>
      </c>
      <c r="EE83">
        <v>33755.7</v>
      </c>
      <c r="EF83">
        <v>36698.6</v>
      </c>
      <c r="EG83">
        <v>35368.5</v>
      </c>
      <c r="EH83">
        <v>38668</v>
      </c>
      <c r="EI83">
        <v>46290.9</v>
      </c>
      <c r="EJ83">
        <v>51751.5</v>
      </c>
      <c r="EK83">
        <v>55247.9</v>
      </c>
      <c r="EL83">
        <v>62013.9</v>
      </c>
      <c r="EM83">
        <v>1.9976</v>
      </c>
      <c r="EN83">
        <v>2.1986</v>
      </c>
      <c r="EO83">
        <v>0.0952184</v>
      </c>
      <c r="EP83">
        <v>0</v>
      </c>
      <c r="EQ83">
        <v>23.5464</v>
      </c>
      <c r="ER83">
        <v>999.9</v>
      </c>
      <c r="ES83">
        <v>60.054</v>
      </c>
      <c r="ET83">
        <v>23.081</v>
      </c>
      <c r="EU83">
        <v>25.0347</v>
      </c>
      <c r="EV83">
        <v>52.2192</v>
      </c>
      <c r="EW83">
        <v>36.5024</v>
      </c>
      <c r="EX83">
        <v>2</v>
      </c>
      <c r="EY83">
        <v>-0.138862</v>
      </c>
      <c r="EZ83">
        <v>2.36837</v>
      </c>
      <c r="FA83">
        <v>20.1326</v>
      </c>
      <c r="FB83">
        <v>5.19932</v>
      </c>
      <c r="FC83">
        <v>12.0052</v>
      </c>
      <c r="FD83">
        <v>4.9756</v>
      </c>
      <c r="FE83">
        <v>3.293</v>
      </c>
      <c r="FF83">
        <v>9999</v>
      </c>
      <c r="FG83">
        <v>9999</v>
      </c>
      <c r="FH83">
        <v>587.4</v>
      </c>
      <c r="FI83">
        <v>9999</v>
      </c>
      <c r="FJ83">
        <v>1.86282</v>
      </c>
      <c r="FK83">
        <v>1.86783</v>
      </c>
      <c r="FL83">
        <v>1.86765</v>
      </c>
      <c r="FM83">
        <v>1.86874</v>
      </c>
      <c r="FN83">
        <v>1.86963</v>
      </c>
      <c r="FO83">
        <v>1.86566</v>
      </c>
      <c r="FP83">
        <v>1.86676</v>
      </c>
      <c r="FQ83">
        <v>1.86813</v>
      </c>
      <c r="FR83">
        <v>5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15.48</v>
      </c>
      <c r="GF83">
        <v>0.3527</v>
      </c>
      <c r="GG83">
        <v>5.50701486060513</v>
      </c>
      <c r="GH83">
        <v>0.00975774962471433</v>
      </c>
      <c r="GI83">
        <v>-4.86167925919439e-07</v>
      </c>
      <c r="GJ83">
        <v>-4.7315034107036e-11</v>
      </c>
      <c r="GK83">
        <v>-0.047501356017568</v>
      </c>
      <c r="GL83">
        <v>-0.027595818264672</v>
      </c>
      <c r="GM83">
        <v>0.00242754527864867</v>
      </c>
      <c r="GN83">
        <v>-1.88918235972953e-05</v>
      </c>
      <c r="GO83">
        <v>-2</v>
      </c>
      <c r="GP83">
        <v>2105</v>
      </c>
      <c r="GQ83">
        <v>1</v>
      </c>
      <c r="GR83">
        <v>22</v>
      </c>
      <c r="GS83">
        <v>31.5</v>
      </c>
      <c r="GT83">
        <v>31.5</v>
      </c>
      <c r="GU83">
        <v>2.93335</v>
      </c>
      <c r="GV83">
        <v>2.56958</v>
      </c>
      <c r="GW83">
        <v>2.24854</v>
      </c>
      <c r="GX83">
        <v>2.81982</v>
      </c>
      <c r="GY83">
        <v>1.99585</v>
      </c>
      <c r="GZ83">
        <v>2.3645</v>
      </c>
      <c r="HA83">
        <v>29.8151</v>
      </c>
      <c r="HB83">
        <v>15.8394</v>
      </c>
      <c r="HC83">
        <v>18</v>
      </c>
      <c r="HD83">
        <v>495.55</v>
      </c>
      <c r="HE83">
        <v>633.959</v>
      </c>
      <c r="HF83">
        <v>19.4669</v>
      </c>
      <c r="HG83">
        <v>25.3725</v>
      </c>
      <c r="HH83">
        <v>30.0008</v>
      </c>
      <c r="HI83">
        <v>25.2058</v>
      </c>
      <c r="HJ83">
        <v>25.1244</v>
      </c>
      <c r="HK83">
        <v>58.6929</v>
      </c>
      <c r="HL83">
        <v>17.0765</v>
      </c>
      <c r="HM83">
        <v>100</v>
      </c>
      <c r="HN83">
        <v>19.3958</v>
      </c>
      <c r="HO83">
        <v>1160.58</v>
      </c>
      <c r="HP83">
        <v>21.4349</v>
      </c>
      <c r="HQ83">
        <v>102.515</v>
      </c>
      <c r="HR83">
        <v>103.228</v>
      </c>
    </row>
    <row r="84" spans="1:226">
      <c r="A84">
        <v>68</v>
      </c>
      <c r="B84">
        <v>1657553522.1</v>
      </c>
      <c r="C84">
        <v>427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1657553514.31429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1173.82978023377</v>
      </c>
      <c r="AK84">
        <v>1143.22690909091</v>
      </c>
      <c r="AL84">
        <v>3.34363290043272</v>
      </c>
      <c r="AM84">
        <v>63.98</v>
      </c>
      <c r="AN84">
        <f>(AP84 - AO84 + BO84*1E3/(8.314*(BQ84+273.15)) * AR84/BN84 * AQ84) * BN84/(100*BB84) * 1000/(1000 - AP84)</f>
        <v>0</v>
      </c>
      <c r="AO84">
        <v>21.3335293292011</v>
      </c>
      <c r="AP84">
        <v>22.9883987878788</v>
      </c>
      <c r="AQ84">
        <v>-0.000309611978905696</v>
      </c>
      <c r="AR84">
        <v>77.480207008177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4</v>
      </c>
      <c r="BC84">
        <v>0.5</v>
      </c>
      <c r="BD84" t="s">
        <v>355</v>
      </c>
      <c r="BE84">
        <v>2</v>
      </c>
      <c r="BF84" t="b">
        <v>1</v>
      </c>
      <c r="BG84">
        <v>1657553514.31429</v>
      </c>
      <c r="BH84">
        <v>1092.46714285714</v>
      </c>
      <c r="BI84">
        <v>1131.26607142857</v>
      </c>
      <c r="BJ84">
        <v>22.9894035714286</v>
      </c>
      <c r="BK84">
        <v>21.3074892857143</v>
      </c>
      <c r="BL84">
        <v>1077.07464285714</v>
      </c>
      <c r="BM84">
        <v>22.6367785714286</v>
      </c>
      <c r="BN84">
        <v>500.016607142857</v>
      </c>
      <c r="BO84">
        <v>67.9685464285714</v>
      </c>
      <c r="BP84">
        <v>0.0370261821428571</v>
      </c>
      <c r="BQ84">
        <v>24.8189214285714</v>
      </c>
      <c r="BR84">
        <v>25.1074857142857</v>
      </c>
      <c r="BS84">
        <v>999.9</v>
      </c>
      <c r="BT84">
        <v>0</v>
      </c>
      <c r="BU84">
        <v>0</v>
      </c>
      <c r="BV84">
        <v>9991.96428571429</v>
      </c>
      <c r="BW84">
        <v>0</v>
      </c>
      <c r="BX84">
        <v>1687.54</v>
      </c>
      <c r="BY84">
        <v>-38.797475</v>
      </c>
      <c r="BZ84">
        <v>1118.17392857143</v>
      </c>
      <c r="CA84">
        <v>1155.89535714286</v>
      </c>
      <c r="CB84">
        <v>1.68190535714286</v>
      </c>
      <c r="CC84">
        <v>1131.26607142857</v>
      </c>
      <c r="CD84">
        <v>21.3074892857143</v>
      </c>
      <c r="CE84">
        <v>1.56255642857143</v>
      </c>
      <c r="CF84">
        <v>1.44823892857143</v>
      </c>
      <c r="CG84">
        <v>13.5944178571429</v>
      </c>
      <c r="CH84">
        <v>12.4323321428571</v>
      </c>
      <c r="CI84">
        <v>1999.99821428571</v>
      </c>
      <c r="CJ84">
        <v>0.980005107142857</v>
      </c>
      <c r="CK84">
        <v>0.0199945857142857</v>
      </c>
      <c r="CL84">
        <v>0</v>
      </c>
      <c r="CM84">
        <v>2.21622857142857</v>
      </c>
      <c r="CN84">
        <v>0</v>
      </c>
      <c r="CO84">
        <v>9541.7525</v>
      </c>
      <c r="CP84">
        <v>17300.15</v>
      </c>
      <c r="CQ84">
        <v>38.3345</v>
      </c>
      <c r="CR84">
        <v>39.187</v>
      </c>
      <c r="CS84">
        <v>38.187</v>
      </c>
      <c r="CT84">
        <v>37.6493571428571</v>
      </c>
      <c r="CU84">
        <v>37.687</v>
      </c>
      <c r="CV84">
        <v>1960.00821428571</v>
      </c>
      <c r="CW84">
        <v>39.99</v>
      </c>
      <c r="CX84">
        <v>0</v>
      </c>
      <c r="CY84">
        <v>1657553493.9</v>
      </c>
      <c r="CZ84">
        <v>0</v>
      </c>
      <c r="DA84">
        <v>1657551629</v>
      </c>
      <c r="DB84" t="s">
        <v>356</v>
      </c>
      <c r="DC84">
        <v>1657551626.5</v>
      </c>
      <c r="DD84">
        <v>1657551629</v>
      </c>
      <c r="DE84">
        <v>1</v>
      </c>
      <c r="DF84">
        <v>0.403</v>
      </c>
      <c r="DG84">
        <v>0.009</v>
      </c>
      <c r="DH84">
        <v>9.41</v>
      </c>
      <c r="DI84">
        <v>0.087</v>
      </c>
      <c r="DJ84">
        <v>417</v>
      </c>
      <c r="DK84">
        <v>17</v>
      </c>
      <c r="DL84">
        <v>1.61</v>
      </c>
      <c r="DM84">
        <v>0.59</v>
      </c>
      <c r="DN84">
        <v>-38.7675243902439</v>
      </c>
      <c r="DO84">
        <v>-0.0113979094076776</v>
      </c>
      <c r="DP84">
        <v>0.334877268220717</v>
      </c>
      <c r="DQ84">
        <v>1</v>
      </c>
      <c r="DR84">
        <v>1.72597658536585</v>
      </c>
      <c r="DS84">
        <v>-0.64528369337979</v>
      </c>
      <c r="DT84">
        <v>0.0648153957023144</v>
      </c>
      <c r="DU84">
        <v>0</v>
      </c>
      <c r="DV84">
        <v>1</v>
      </c>
      <c r="DW84">
        <v>2</v>
      </c>
      <c r="DX84" t="s">
        <v>357</v>
      </c>
      <c r="DY84">
        <v>2.97465</v>
      </c>
      <c r="DZ84">
        <v>2.69071</v>
      </c>
      <c r="EA84">
        <v>0.136556</v>
      </c>
      <c r="EB84">
        <v>0.140702</v>
      </c>
      <c r="EC84">
        <v>0.0766469</v>
      </c>
      <c r="ED84">
        <v>0.073481</v>
      </c>
      <c r="EE84">
        <v>33703.6</v>
      </c>
      <c r="EF84">
        <v>36643.7</v>
      </c>
      <c r="EG84">
        <v>35366.9</v>
      </c>
      <c r="EH84">
        <v>38667.7</v>
      </c>
      <c r="EI84">
        <v>46289.9</v>
      </c>
      <c r="EJ84">
        <v>51741.3</v>
      </c>
      <c r="EK84">
        <v>55246.7</v>
      </c>
      <c r="EL84">
        <v>62013.8</v>
      </c>
      <c r="EM84">
        <v>1.9976</v>
      </c>
      <c r="EN84">
        <v>2.1986</v>
      </c>
      <c r="EO84">
        <v>0.0953674</v>
      </c>
      <c r="EP84">
        <v>0</v>
      </c>
      <c r="EQ84">
        <v>23.5503</v>
      </c>
      <c r="ER84">
        <v>999.9</v>
      </c>
      <c r="ES84">
        <v>60.005</v>
      </c>
      <c r="ET84">
        <v>23.081</v>
      </c>
      <c r="EU84">
        <v>25.0155</v>
      </c>
      <c r="EV84">
        <v>51.9592</v>
      </c>
      <c r="EW84">
        <v>36.5986</v>
      </c>
      <c r="EX84">
        <v>2</v>
      </c>
      <c r="EY84">
        <v>-0.137683</v>
      </c>
      <c r="EZ84">
        <v>2.46275</v>
      </c>
      <c r="FA84">
        <v>20.132</v>
      </c>
      <c r="FB84">
        <v>5.19932</v>
      </c>
      <c r="FC84">
        <v>12.0076</v>
      </c>
      <c r="FD84">
        <v>4.9756</v>
      </c>
      <c r="FE84">
        <v>3.293</v>
      </c>
      <c r="FF84">
        <v>9999</v>
      </c>
      <c r="FG84">
        <v>9999</v>
      </c>
      <c r="FH84">
        <v>587.4</v>
      </c>
      <c r="FI84">
        <v>9999</v>
      </c>
      <c r="FJ84">
        <v>1.86279</v>
      </c>
      <c r="FK84">
        <v>1.86783</v>
      </c>
      <c r="FL84">
        <v>1.86768</v>
      </c>
      <c r="FM84">
        <v>1.86874</v>
      </c>
      <c r="FN84">
        <v>1.8696</v>
      </c>
      <c r="FO84">
        <v>1.86569</v>
      </c>
      <c r="FP84">
        <v>1.86676</v>
      </c>
      <c r="FQ84">
        <v>1.86813</v>
      </c>
      <c r="FR84">
        <v>5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15.62</v>
      </c>
      <c r="GF84">
        <v>0.3527</v>
      </c>
      <c r="GG84">
        <v>5.50701486060513</v>
      </c>
      <c r="GH84">
        <v>0.00975774962471433</v>
      </c>
      <c r="GI84">
        <v>-4.86167925919439e-07</v>
      </c>
      <c r="GJ84">
        <v>-4.7315034107036e-11</v>
      </c>
      <c r="GK84">
        <v>-0.047501356017568</v>
      </c>
      <c r="GL84">
        <v>-0.027595818264672</v>
      </c>
      <c r="GM84">
        <v>0.00242754527864867</v>
      </c>
      <c r="GN84">
        <v>-1.88918235972953e-05</v>
      </c>
      <c r="GO84">
        <v>-2</v>
      </c>
      <c r="GP84">
        <v>2105</v>
      </c>
      <c r="GQ84">
        <v>1</v>
      </c>
      <c r="GR84">
        <v>22</v>
      </c>
      <c r="GS84">
        <v>31.6</v>
      </c>
      <c r="GT84">
        <v>31.6</v>
      </c>
      <c r="GU84">
        <v>2.96509</v>
      </c>
      <c r="GV84">
        <v>2.56714</v>
      </c>
      <c r="GW84">
        <v>2.24854</v>
      </c>
      <c r="GX84">
        <v>2.8186</v>
      </c>
      <c r="GY84">
        <v>1.99585</v>
      </c>
      <c r="GZ84">
        <v>2.39258</v>
      </c>
      <c r="HA84">
        <v>29.8151</v>
      </c>
      <c r="HB84">
        <v>15.8482</v>
      </c>
      <c r="HC84">
        <v>18</v>
      </c>
      <c r="HD84">
        <v>495.609</v>
      </c>
      <c r="HE84">
        <v>634.06</v>
      </c>
      <c r="HF84">
        <v>19.3677</v>
      </c>
      <c r="HG84">
        <v>25.3811</v>
      </c>
      <c r="HH84">
        <v>30.001</v>
      </c>
      <c r="HI84">
        <v>25.2122</v>
      </c>
      <c r="HJ84">
        <v>25.1328</v>
      </c>
      <c r="HK84">
        <v>59.382</v>
      </c>
      <c r="HL84">
        <v>16.7812</v>
      </c>
      <c r="HM84">
        <v>100</v>
      </c>
      <c r="HN84">
        <v>19.2828</v>
      </c>
      <c r="HO84">
        <v>1174</v>
      </c>
      <c r="HP84">
        <v>21.4847</v>
      </c>
      <c r="HQ84">
        <v>102.512</v>
      </c>
      <c r="HR84">
        <v>103.228</v>
      </c>
    </row>
    <row r="85" spans="1:226">
      <c r="A85">
        <v>69</v>
      </c>
      <c r="B85">
        <v>1657553527.1</v>
      </c>
      <c r="C85">
        <v>432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1657553519.6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1191.21128733766</v>
      </c>
      <c r="AK85">
        <v>1160.85278787879</v>
      </c>
      <c r="AL85">
        <v>3.47116883116883</v>
      </c>
      <c r="AM85">
        <v>63.98</v>
      </c>
      <c r="AN85">
        <f>(AP85 - AO85 + BO85*1E3/(8.314*(BQ85+273.15)) * AR85/BN85 * AQ85) * BN85/(100*BB85) * 1000/(1000 - AP85)</f>
        <v>0</v>
      </c>
      <c r="AO85">
        <v>21.4037576440259</v>
      </c>
      <c r="AP85">
        <v>23.0021393939394</v>
      </c>
      <c r="AQ85">
        <v>0.000283201382122763</v>
      </c>
      <c r="AR85">
        <v>77.480207008177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4</v>
      </c>
      <c r="BC85">
        <v>0.5</v>
      </c>
      <c r="BD85" t="s">
        <v>355</v>
      </c>
      <c r="BE85">
        <v>2</v>
      </c>
      <c r="BF85" t="b">
        <v>1</v>
      </c>
      <c r="BG85">
        <v>1657553519.6</v>
      </c>
      <c r="BH85">
        <v>1110.38703703704</v>
      </c>
      <c r="BI85">
        <v>1149.15518518519</v>
      </c>
      <c r="BJ85">
        <v>22.993</v>
      </c>
      <c r="BK85">
        <v>21.3584111111111</v>
      </c>
      <c r="BL85">
        <v>1094.84222222222</v>
      </c>
      <c r="BM85">
        <v>22.6401962962963</v>
      </c>
      <c r="BN85">
        <v>499.993592592593</v>
      </c>
      <c r="BO85">
        <v>67.9676888888889</v>
      </c>
      <c r="BP85">
        <v>0.0370147444444444</v>
      </c>
      <c r="BQ85">
        <v>24.8066740740741</v>
      </c>
      <c r="BR85">
        <v>25.1085518518519</v>
      </c>
      <c r="BS85">
        <v>999.9</v>
      </c>
      <c r="BT85">
        <v>0</v>
      </c>
      <c r="BU85">
        <v>0</v>
      </c>
      <c r="BV85">
        <v>9978.33333333333</v>
      </c>
      <c r="BW85">
        <v>0</v>
      </c>
      <c r="BX85">
        <v>1685.21481481481</v>
      </c>
      <c r="BY85">
        <v>-38.7666851851852</v>
      </c>
      <c r="BZ85">
        <v>1136.51888888889</v>
      </c>
      <c r="CA85">
        <v>1174.23481481481</v>
      </c>
      <c r="CB85">
        <v>1.63458</v>
      </c>
      <c r="CC85">
        <v>1149.15518518519</v>
      </c>
      <c r="CD85">
        <v>21.3584111111111</v>
      </c>
      <c r="CE85">
        <v>1.56278074074074</v>
      </c>
      <c r="CF85">
        <v>1.45168148148148</v>
      </c>
      <c r="CG85">
        <v>13.5966296296296</v>
      </c>
      <c r="CH85">
        <v>12.4684888888889</v>
      </c>
      <c r="CI85">
        <v>1999.99962962963</v>
      </c>
      <c r="CJ85">
        <v>0.980005111111111</v>
      </c>
      <c r="CK85">
        <v>0.0199945814814815</v>
      </c>
      <c r="CL85">
        <v>0</v>
      </c>
      <c r="CM85">
        <v>2.1913962962963</v>
      </c>
      <c r="CN85">
        <v>0</v>
      </c>
      <c r="CO85">
        <v>9531.89407407407</v>
      </c>
      <c r="CP85">
        <v>17300.162962963</v>
      </c>
      <c r="CQ85">
        <v>38.3353333333333</v>
      </c>
      <c r="CR85">
        <v>39.201</v>
      </c>
      <c r="CS85">
        <v>38.187</v>
      </c>
      <c r="CT85">
        <v>37.6525555555556</v>
      </c>
      <c r="CU85">
        <v>37.687</v>
      </c>
      <c r="CV85">
        <v>1960.00962962963</v>
      </c>
      <c r="CW85">
        <v>39.99</v>
      </c>
      <c r="CX85">
        <v>0</v>
      </c>
      <c r="CY85">
        <v>1657553499.3</v>
      </c>
      <c r="CZ85">
        <v>0</v>
      </c>
      <c r="DA85">
        <v>1657551629</v>
      </c>
      <c r="DB85" t="s">
        <v>356</v>
      </c>
      <c r="DC85">
        <v>1657551626.5</v>
      </c>
      <c r="DD85">
        <v>1657551629</v>
      </c>
      <c r="DE85">
        <v>1</v>
      </c>
      <c r="DF85">
        <v>0.403</v>
      </c>
      <c r="DG85">
        <v>0.009</v>
      </c>
      <c r="DH85">
        <v>9.41</v>
      </c>
      <c r="DI85">
        <v>0.087</v>
      </c>
      <c r="DJ85">
        <v>417</v>
      </c>
      <c r="DK85">
        <v>17</v>
      </c>
      <c r="DL85">
        <v>1.61</v>
      </c>
      <c r="DM85">
        <v>0.59</v>
      </c>
      <c r="DN85">
        <v>-38.7274390243902</v>
      </c>
      <c r="DO85">
        <v>0.700565853658483</v>
      </c>
      <c r="DP85">
        <v>0.361780029433092</v>
      </c>
      <c r="DQ85">
        <v>0</v>
      </c>
      <c r="DR85">
        <v>1.66223414634146</v>
      </c>
      <c r="DS85">
        <v>-0.560895470383279</v>
      </c>
      <c r="DT85">
        <v>0.0568021822826918</v>
      </c>
      <c r="DU85">
        <v>0</v>
      </c>
      <c r="DV85">
        <v>0</v>
      </c>
      <c r="DW85">
        <v>2</v>
      </c>
      <c r="DX85" t="s">
        <v>389</v>
      </c>
      <c r="DY85">
        <v>2.9741</v>
      </c>
      <c r="DZ85">
        <v>2.6904</v>
      </c>
      <c r="EA85">
        <v>0.137883</v>
      </c>
      <c r="EB85">
        <v>0.141993</v>
      </c>
      <c r="EC85">
        <v>0.0766693</v>
      </c>
      <c r="ED85">
        <v>0.0734965</v>
      </c>
      <c r="EE85">
        <v>33651.8</v>
      </c>
      <c r="EF85">
        <v>36588.2</v>
      </c>
      <c r="EG85">
        <v>35366.9</v>
      </c>
      <c r="EH85">
        <v>38667.3</v>
      </c>
      <c r="EI85">
        <v>46289.2</v>
      </c>
      <c r="EJ85">
        <v>51738.7</v>
      </c>
      <c r="EK85">
        <v>55247.2</v>
      </c>
      <c r="EL85">
        <v>62011.8</v>
      </c>
      <c r="EM85">
        <v>1.998</v>
      </c>
      <c r="EN85">
        <v>2.1992</v>
      </c>
      <c r="EO85">
        <v>0.0944734</v>
      </c>
      <c r="EP85">
        <v>0</v>
      </c>
      <c r="EQ85">
        <v>23.5523</v>
      </c>
      <c r="ER85">
        <v>999.9</v>
      </c>
      <c r="ES85">
        <v>59.98</v>
      </c>
      <c r="ET85">
        <v>23.101</v>
      </c>
      <c r="EU85">
        <v>25.038</v>
      </c>
      <c r="EV85">
        <v>52.5092</v>
      </c>
      <c r="EW85">
        <v>36.5505</v>
      </c>
      <c r="EX85">
        <v>2</v>
      </c>
      <c r="EY85">
        <v>-0.137033</v>
      </c>
      <c r="EZ85">
        <v>2.53434</v>
      </c>
      <c r="FA85">
        <v>20.1309</v>
      </c>
      <c r="FB85">
        <v>5.19932</v>
      </c>
      <c r="FC85">
        <v>12.0076</v>
      </c>
      <c r="FD85">
        <v>4.9756</v>
      </c>
      <c r="FE85">
        <v>3.293</v>
      </c>
      <c r="FF85">
        <v>9999</v>
      </c>
      <c r="FG85">
        <v>9999</v>
      </c>
      <c r="FH85">
        <v>587.4</v>
      </c>
      <c r="FI85">
        <v>9999</v>
      </c>
      <c r="FJ85">
        <v>1.86279</v>
      </c>
      <c r="FK85">
        <v>1.86783</v>
      </c>
      <c r="FL85">
        <v>1.86768</v>
      </c>
      <c r="FM85">
        <v>1.86874</v>
      </c>
      <c r="FN85">
        <v>1.8696</v>
      </c>
      <c r="FO85">
        <v>1.86563</v>
      </c>
      <c r="FP85">
        <v>1.86676</v>
      </c>
      <c r="FQ85">
        <v>1.86813</v>
      </c>
      <c r="FR85">
        <v>5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15.76</v>
      </c>
      <c r="GF85">
        <v>0.3533</v>
      </c>
      <c r="GG85">
        <v>5.50701486060513</v>
      </c>
      <c r="GH85">
        <v>0.00975774962471433</v>
      </c>
      <c r="GI85">
        <v>-4.86167925919439e-07</v>
      </c>
      <c r="GJ85">
        <v>-4.7315034107036e-11</v>
      </c>
      <c r="GK85">
        <v>-0.047501356017568</v>
      </c>
      <c r="GL85">
        <v>-0.027595818264672</v>
      </c>
      <c r="GM85">
        <v>0.00242754527864867</v>
      </c>
      <c r="GN85">
        <v>-1.88918235972953e-05</v>
      </c>
      <c r="GO85">
        <v>-2</v>
      </c>
      <c r="GP85">
        <v>2105</v>
      </c>
      <c r="GQ85">
        <v>1</v>
      </c>
      <c r="GR85">
        <v>22</v>
      </c>
      <c r="GS85">
        <v>31.7</v>
      </c>
      <c r="GT85">
        <v>31.6</v>
      </c>
      <c r="GU85">
        <v>2.99805</v>
      </c>
      <c r="GV85">
        <v>2.56714</v>
      </c>
      <c r="GW85">
        <v>2.24854</v>
      </c>
      <c r="GX85">
        <v>2.8186</v>
      </c>
      <c r="GY85">
        <v>1.99585</v>
      </c>
      <c r="GZ85">
        <v>2.34741</v>
      </c>
      <c r="HA85">
        <v>29.8364</v>
      </c>
      <c r="HB85">
        <v>15.8394</v>
      </c>
      <c r="HC85">
        <v>18</v>
      </c>
      <c r="HD85">
        <v>495.947</v>
      </c>
      <c r="HE85">
        <v>634.636</v>
      </c>
      <c r="HF85">
        <v>19.2497</v>
      </c>
      <c r="HG85">
        <v>25.3875</v>
      </c>
      <c r="HH85">
        <v>30.0008</v>
      </c>
      <c r="HI85">
        <v>25.2207</v>
      </c>
      <c r="HJ85">
        <v>25.1412</v>
      </c>
      <c r="HK85">
        <v>59.9979</v>
      </c>
      <c r="HL85">
        <v>16.4746</v>
      </c>
      <c r="HM85">
        <v>100</v>
      </c>
      <c r="HN85">
        <v>19.171</v>
      </c>
      <c r="HO85">
        <v>1194.17</v>
      </c>
      <c r="HP85">
        <v>21.5192</v>
      </c>
      <c r="HQ85">
        <v>102.512</v>
      </c>
      <c r="HR85">
        <v>103.225</v>
      </c>
    </row>
    <row r="86" spans="1:226">
      <c r="A86">
        <v>70</v>
      </c>
      <c r="B86">
        <v>1657553532.1</v>
      </c>
      <c r="C86">
        <v>437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1657553524.31429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1208.32915806494</v>
      </c>
      <c r="AK86">
        <v>1178.10884848485</v>
      </c>
      <c r="AL86">
        <v>3.48623896103887</v>
      </c>
      <c r="AM86">
        <v>63.98</v>
      </c>
      <c r="AN86">
        <f>(AP86 - AO86 + BO86*1E3/(8.314*(BQ86+273.15)) * AR86/BN86 * AQ86) * BN86/(100*BB86) * 1000/(1000 - AP86)</f>
        <v>0</v>
      </c>
      <c r="AO86">
        <v>21.4211896151443</v>
      </c>
      <c r="AP86">
        <v>22.9944321212121</v>
      </c>
      <c r="AQ86">
        <v>-0.00329915762050458</v>
      </c>
      <c r="AR86">
        <v>77.480207008177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4</v>
      </c>
      <c r="BC86">
        <v>0.5</v>
      </c>
      <c r="BD86" t="s">
        <v>355</v>
      </c>
      <c r="BE86">
        <v>2</v>
      </c>
      <c r="BF86" t="b">
        <v>1</v>
      </c>
      <c r="BG86">
        <v>1657553524.31429</v>
      </c>
      <c r="BH86">
        <v>1126.36642857143</v>
      </c>
      <c r="BI86">
        <v>1164.97857142857</v>
      </c>
      <c r="BJ86">
        <v>22.9943428571429</v>
      </c>
      <c r="BK86">
        <v>21.3979357142857</v>
      </c>
      <c r="BL86">
        <v>1110.6875</v>
      </c>
      <c r="BM86">
        <v>22.641475</v>
      </c>
      <c r="BN86">
        <v>499.964321428571</v>
      </c>
      <c r="BO86">
        <v>67.9674964285714</v>
      </c>
      <c r="BP86">
        <v>0.037226475</v>
      </c>
      <c r="BQ86">
        <v>24.7932071428571</v>
      </c>
      <c r="BR86">
        <v>25.1038928571429</v>
      </c>
      <c r="BS86">
        <v>999.9</v>
      </c>
      <c r="BT86">
        <v>0</v>
      </c>
      <c r="BU86">
        <v>0</v>
      </c>
      <c r="BV86">
        <v>9974.28571428571</v>
      </c>
      <c r="BW86">
        <v>0</v>
      </c>
      <c r="BX86">
        <v>1683.51321428571</v>
      </c>
      <c r="BY86">
        <v>-38.6110714285714</v>
      </c>
      <c r="BZ86">
        <v>1152.87678571429</v>
      </c>
      <c r="CA86">
        <v>1190.45178571429</v>
      </c>
      <c r="CB86">
        <v>1.59640357142857</v>
      </c>
      <c r="CC86">
        <v>1164.97857142857</v>
      </c>
      <c r="CD86">
        <v>21.3979357142857</v>
      </c>
      <c r="CE86">
        <v>1.5628675</v>
      </c>
      <c r="CF86">
        <v>1.45436321428571</v>
      </c>
      <c r="CG86">
        <v>13.5974857142857</v>
      </c>
      <c r="CH86">
        <v>12.4966107142857</v>
      </c>
      <c r="CI86">
        <v>1999.9975</v>
      </c>
      <c r="CJ86">
        <v>0.980005107142857</v>
      </c>
      <c r="CK86">
        <v>0.0199945857142857</v>
      </c>
      <c r="CL86">
        <v>0</v>
      </c>
      <c r="CM86">
        <v>2.14319642857143</v>
      </c>
      <c r="CN86">
        <v>0</v>
      </c>
      <c r="CO86">
        <v>9523.22964285714</v>
      </c>
      <c r="CP86">
        <v>17300.1571428571</v>
      </c>
      <c r="CQ86">
        <v>38.3435</v>
      </c>
      <c r="CR86">
        <v>39.21625</v>
      </c>
      <c r="CS86">
        <v>38.1915</v>
      </c>
      <c r="CT86">
        <v>37.6582142857143</v>
      </c>
      <c r="CU86">
        <v>37.687</v>
      </c>
      <c r="CV86">
        <v>1960.0075</v>
      </c>
      <c r="CW86">
        <v>39.99</v>
      </c>
      <c r="CX86">
        <v>0</v>
      </c>
      <c r="CY86">
        <v>1657553504.1</v>
      </c>
      <c r="CZ86">
        <v>0</v>
      </c>
      <c r="DA86">
        <v>1657551629</v>
      </c>
      <c r="DB86" t="s">
        <v>356</v>
      </c>
      <c r="DC86">
        <v>1657551626.5</v>
      </c>
      <c r="DD86">
        <v>1657551629</v>
      </c>
      <c r="DE86">
        <v>1</v>
      </c>
      <c r="DF86">
        <v>0.403</v>
      </c>
      <c r="DG86">
        <v>0.009</v>
      </c>
      <c r="DH86">
        <v>9.41</v>
      </c>
      <c r="DI86">
        <v>0.087</v>
      </c>
      <c r="DJ86">
        <v>417</v>
      </c>
      <c r="DK86">
        <v>17</v>
      </c>
      <c r="DL86">
        <v>1.61</v>
      </c>
      <c r="DM86">
        <v>0.59</v>
      </c>
      <c r="DN86">
        <v>-38.7115425</v>
      </c>
      <c r="DO86">
        <v>1.77672607879928</v>
      </c>
      <c r="DP86">
        <v>0.347608316850662</v>
      </c>
      <c r="DQ86">
        <v>0</v>
      </c>
      <c r="DR86">
        <v>1.62298425</v>
      </c>
      <c r="DS86">
        <v>-0.509223827392123</v>
      </c>
      <c r="DT86">
        <v>0.0509877355786419</v>
      </c>
      <c r="DU86">
        <v>0</v>
      </c>
      <c r="DV86">
        <v>0</v>
      </c>
      <c r="DW86">
        <v>2</v>
      </c>
      <c r="DX86" t="s">
        <v>389</v>
      </c>
      <c r="DY86">
        <v>2.9751</v>
      </c>
      <c r="DZ86">
        <v>2.69142</v>
      </c>
      <c r="EA86">
        <v>0.139181</v>
      </c>
      <c r="EB86">
        <v>0.143264</v>
      </c>
      <c r="EC86">
        <v>0.0766471</v>
      </c>
      <c r="ED86">
        <v>0.0736013</v>
      </c>
      <c r="EE86">
        <v>33600.7</v>
      </c>
      <c r="EF86">
        <v>36533.5</v>
      </c>
      <c r="EG86">
        <v>35366.5</v>
      </c>
      <c r="EH86">
        <v>38666.8</v>
      </c>
      <c r="EI86">
        <v>46289.4</v>
      </c>
      <c r="EJ86">
        <v>51732.9</v>
      </c>
      <c r="EK86">
        <v>55245.9</v>
      </c>
      <c r="EL86">
        <v>62011.8</v>
      </c>
      <c r="EM86">
        <v>1.998</v>
      </c>
      <c r="EN86">
        <v>2.199</v>
      </c>
      <c r="EO86">
        <v>0.0923872</v>
      </c>
      <c r="EP86">
        <v>0</v>
      </c>
      <c r="EQ86">
        <v>23.5543</v>
      </c>
      <c r="ER86">
        <v>999.9</v>
      </c>
      <c r="ES86">
        <v>59.956</v>
      </c>
      <c r="ET86">
        <v>23.101</v>
      </c>
      <c r="EU86">
        <v>25.0237</v>
      </c>
      <c r="EV86">
        <v>52.5192</v>
      </c>
      <c r="EW86">
        <v>36.5825</v>
      </c>
      <c r="EX86">
        <v>2</v>
      </c>
      <c r="EY86">
        <v>-0.135854</v>
      </c>
      <c r="EZ86">
        <v>2.64922</v>
      </c>
      <c r="FA86">
        <v>20.1295</v>
      </c>
      <c r="FB86">
        <v>5.19812</v>
      </c>
      <c r="FC86">
        <v>12.0064</v>
      </c>
      <c r="FD86">
        <v>4.9756</v>
      </c>
      <c r="FE86">
        <v>3.293</v>
      </c>
      <c r="FF86">
        <v>9999</v>
      </c>
      <c r="FG86">
        <v>9999</v>
      </c>
      <c r="FH86">
        <v>587.4</v>
      </c>
      <c r="FI86">
        <v>9999</v>
      </c>
      <c r="FJ86">
        <v>1.86279</v>
      </c>
      <c r="FK86">
        <v>1.86783</v>
      </c>
      <c r="FL86">
        <v>1.86768</v>
      </c>
      <c r="FM86">
        <v>1.86874</v>
      </c>
      <c r="FN86">
        <v>1.86954</v>
      </c>
      <c r="FO86">
        <v>1.86569</v>
      </c>
      <c r="FP86">
        <v>1.86676</v>
      </c>
      <c r="FQ86">
        <v>1.86813</v>
      </c>
      <c r="FR86">
        <v>5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15.9</v>
      </c>
      <c r="GF86">
        <v>0.3528</v>
      </c>
      <c r="GG86">
        <v>5.50701486060513</v>
      </c>
      <c r="GH86">
        <v>0.00975774962471433</v>
      </c>
      <c r="GI86">
        <v>-4.86167925919439e-07</v>
      </c>
      <c r="GJ86">
        <v>-4.7315034107036e-11</v>
      </c>
      <c r="GK86">
        <v>-0.047501356017568</v>
      </c>
      <c r="GL86">
        <v>-0.027595818264672</v>
      </c>
      <c r="GM86">
        <v>0.00242754527864867</v>
      </c>
      <c r="GN86">
        <v>-1.88918235972953e-05</v>
      </c>
      <c r="GO86">
        <v>-2</v>
      </c>
      <c r="GP86">
        <v>2105</v>
      </c>
      <c r="GQ86">
        <v>1</v>
      </c>
      <c r="GR86">
        <v>22</v>
      </c>
      <c r="GS86">
        <v>31.8</v>
      </c>
      <c r="GT86">
        <v>31.7</v>
      </c>
      <c r="GU86">
        <v>3.02979</v>
      </c>
      <c r="GV86">
        <v>2.56348</v>
      </c>
      <c r="GW86">
        <v>2.24854</v>
      </c>
      <c r="GX86">
        <v>2.8186</v>
      </c>
      <c r="GY86">
        <v>1.99585</v>
      </c>
      <c r="GZ86">
        <v>2.39136</v>
      </c>
      <c r="HA86">
        <v>29.8364</v>
      </c>
      <c r="HB86">
        <v>15.8394</v>
      </c>
      <c r="HC86">
        <v>18</v>
      </c>
      <c r="HD86">
        <v>496.025</v>
      </c>
      <c r="HE86">
        <v>634.554</v>
      </c>
      <c r="HF86">
        <v>19.1416</v>
      </c>
      <c r="HG86">
        <v>25.396</v>
      </c>
      <c r="HH86">
        <v>30.001</v>
      </c>
      <c r="HI86">
        <v>25.2291</v>
      </c>
      <c r="HJ86">
        <v>25.1475</v>
      </c>
      <c r="HK86">
        <v>60.6831</v>
      </c>
      <c r="HL86">
        <v>16.1808</v>
      </c>
      <c r="HM86">
        <v>100</v>
      </c>
      <c r="HN86">
        <v>19.0867</v>
      </c>
      <c r="HO86">
        <v>1207.58</v>
      </c>
      <c r="HP86">
        <v>21.5735</v>
      </c>
      <c r="HQ86">
        <v>102.51</v>
      </c>
      <c r="HR86">
        <v>103.225</v>
      </c>
    </row>
    <row r="87" spans="1:226">
      <c r="A87">
        <v>71</v>
      </c>
      <c r="B87">
        <v>1657553537.1</v>
      </c>
      <c r="C87">
        <v>442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1657553529.6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1225.81384003463</v>
      </c>
      <c r="AK87">
        <v>1195.41436363636</v>
      </c>
      <c r="AL87">
        <v>3.4448398268395</v>
      </c>
      <c r="AM87">
        <v>63.98</v>
      </c>
      <c r="AN87">
        <f>(AP87 - AO87 + BO87*1E3/(8.314*(BQ87+273.15)) * AR87/BN87 * AQ87) * BN87/(100*BB87) * 1000/(1000 - AP87)</f>
        <v>0</v>
      </c>
      <c r="AO87">
        <v>21.4651261335849</v>
      </c>
      <c r="AP87">
        <v>22.9930781818182</v>
      </c>
      <c r="AQ87">
        <v>-0.00108431839214902</v>
      </c>
      <c r="AR87">
        <v>77.480207008177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4</v>
      </c>
      <c r="BC87">
        <v>0.5</v>
      </c>
      <c r="BD87" t="s">
        <v>355</v>
      </c>
      <c r="BE87">
        <v>2</v>
      </c>
      <c r="BF87" t="b">
        <v>1</v>
      </c>
      <c r="BG87">
        <v>1657553529.6</v>
      </c>
      <c r="BH87">
        <v>1144.25481481482</v>
      </c>
      <c r="BI87">
        <v>1182.74592592593</v>
      </c>
      <c r="BJ87">
        <v>22.9955037037037</v>
      </c>
      <c r="BK87">
        <v>21.4447222222222</v>
      </c>
      <c r="BL87">
        <v>1128.42407407407</v>
      </c>
      <c r="BM87">
        <v>22.6425851851852</v>
      </c>
      <c r="BN87">
        <v>500.001703703704</v>
      </c>
      <c r="BO87">
        <v>67.9676814814815</v>
      </c>
      <c r="BP87">
        <v>0.0372015148148148</v>
      </c>
      <c r="BQ87">
        <v>24.7743</v>
      </c>
      <c r="BR87">
        <v>25.0950518518518</v>
      </c>
      <c r="BS87">
        <v>999.9</v>
      </c>
      <c r="BT87">
        <v>0</v>
      </c>
      <c r="BU87">
        <v>0</v>
      </c>
      <c r="BV87">
        <v>9978.33333333333</v>
      </c>
      <c r="BW87">
        <v>0</v>
      </c>
      <c r="BX87">
        <v>1681.67111111111</v>
      </c>
      <c r="BY87">
        <v>-38.4909777777778</v>
      </c>
      <c r="BZ87">
        <v>1171.18740740741</v>
      </c>
      <c r="CA87">
        <v>1208.66518518519</v>
      </c>
      <c r="CB87">
        <v>1.55078111111111</v>
      </c>
      <c r="CC87">
        <v>1182.74592592593</v>
      </c>
      <c r="CD87">
        <v>21.4447222222222</v>
      </c>
      <c r="CE87">
        <v>1.56295111111111</v>
      </c>
      <c r="CF87">
        <v>1.45754777777778</v>
      </c>
      <c r="CG87">
        <v>13.5983074074074</v>
      </c>
      <c r="CH87">
        <v>12.5299222222222</v>
      </c>
      <c r="CI87">
        <v>1999.99703703704</v>
      </c>
      <c r="CJ87">
        <v>0.980005111111111</v>
      </c>
      <c r="CK87">
        <v>0.0199945814814815</v>
      </c>
      <c r="CL87">
        <v>0</v>
      </c>
      <c r="CM87">
        <v>2.23418148148148</v>
      </c>
      <c r="CN87">
        <v>0</v>
      </c>
      <c r="CO87">
        <v>9513.81481481482</v>
      </c>
      <c r="CP87">
        <v>17300.1518518518</v>
      </c>
      <c r="CQ87">
        <v>38.347</v>
      </c>
      <c r="CR87">
        <v>39.229</v>
      </c>
      <c r="CS87">
        <v>38.1916666666667</v>
      </c>
      <c r="CT87">
        <v>37.6663333333333</v>
      </c>
      <c r="CU87">
        <v>37.687</v>
      </c>
      <c r="CV87">
        <v>1960.00703703704</v>
      </c>
      <c r="CW87">
        <v>39.99</v>
      </c>
      <c r="CX87">
        <v>0</v>
      </c>
      <c r="CY87">
        <v>1657553508.9</v>
      </c>
      <c r="CZ87">
        <v>0</v>
      </c>
      <c r="DA87">
        <v>1657551629</v>
      </c>
      <c r="DB87" t="s">
        <v>356</v>
      </c>
      <c r="DC87">
        <v>1657551626.5</v>
      </c>
      <c r="DD87">
        <v>1657551629</v>
      </c>
      <c r="DE87">
        <v>1</v>
      </c>
      <c r="DF87">
        <v>0.403</v>
      </c>
      <c r="DG87">
        <v>0.009</v>
      </c>
      <c r="DH87">
        <v>9.41</v>
      </c>
      <c r="DI87">
        <v>0.087</v>
      </c>
      <c r="DJ87">
        <v>417</v>
      </c>
      <c r="DK87">
        <v>17</v>
      </c>
      <c r="DL87">
        <v>1.61</v>
      </c>
      <c r="DM87">
        <v>0.59</v>
      </c>
      <c r="DN87">
        <v>-38.6106073170732</v>
      </c>
      <c r="DO87">
        <v>1.14348501742172</v>
      </c>
      <c r="DP87">
        <v>0.296075602070792</v>
      </c>
      <c r="DQ87">
        <v>0</v>
      </c>
      <c r="DR87">
        <v>1.58529609756098</v>
      </c>
      <c r="DS87">
        <v>-0.497217491289203</v>
      </c>
      <c r="DT87">
        <v>0.0515627449589119</v>
      </c>
      <c r="DU87">
        <v>0</v>
      </c>
      <c r="DV87">
        <v>0</v>
      </c>
      <c r="DW87">
        <v>2</v>
      </c>
      <c r="DX87" t="s">
        <v>389</v>
      </c>
      <c r="DY87">
        <v>2.97491</v>
      </c>
      <c r="DZ87">
        <v>2.69078</v>
      </c>
      <c r="EA87">
        <v>0.140481</v>
      </c>
      <c r="EB87">
        <v>0.144482</v>
      </c>
      <c r="EC87">
        <v>0.0766501</v>
      </c>
      <c r="ED87">
        <v>0.0737871</v>
      </c>
      <c r="EE87">
        <v>33549.7</v>
      </c>
      <c r="EF87">
        <v>36481</v>
      </c>
      <c r="EG87">
        <v>35366.3</v>
      </c>
      <c r="EH87">
        <v>38666.2</v>
      </c>
      <c r="EI87">
        <v>46288.7</v>
      </c>
      <c r="EJ87">
        <v>51721.8</v>
      </c>
      <c r="EK87">
        <v>55245.4</v>
      </c>
      <c r="EL87">
        <v>62011</v>
      </c>
      <c r="EM87">
        <v>1.9974</v>
      </c>
      <c r="EN87">
        <v>2.1982</v>
      </c>
      <c r="EO87">
        <v>0.0934303</v>
      </c>
      <c r="EP87">
        <v>0</v>
      </c>
      <c r="EQ87">
        <v>23.5583</v>
      </c>
      <c r="ER87">
        <v>999.9</v>
      </c>
      <c r="ES87">
        <v>59.938</v>
      </c>
      <c r="ET87">
        <v>23.111</v>
      </c>
      <c r="EU87">
        <v>25.0343</v>
      </c>
      <c r="EV87">
        <v>52.4993</v>
      </c>
      <c r="EW87">
        <v>36.4824</v>
      </c>
      <c r="EX87">
        <v>2</v>
      </c>
      <c r="EY87">
        <v>-0.135976</v>
      </c>
      <c r="EZ87">
        <v>2.64214</v>
      </c>
      <c r="FA87">
        <v>20.1295</v>
      </c>
      <c r="FB87">
        <v>5.19932</v>
      </c>
      <c r="FC87">
        <v>12.0076</v>
      </c>
      <c r="FD87">
        <v>4.9752</v>
      </c>
      <c r="FE87">
        <v>3.293</v>
      </c>
      <c r="FF87">
        <v>9999</v>
      </c>
      <c r="FG87">
        <v>9999</v>
      </c>
      <c r="FH87">
        <v>587.4</v>
      </c>
      <c r="FI87">
        <v>9999</v>
      </c>
      <c r="FJ87">
        <v>1.86279</v>
      </c>
      <c r="FK87">
        <v>1.86783</v>
      </c>
      <c r="FL87">
        <v>1.86765</v>
      </c>
      <c r="FM87">
        <v>1.86868</v>
      </c>
      <c r="FN87">
        <v>1.86951</v>
      </c>
      <c r="FO87">
        <v>1.86569</v>
      </c>
      <c r="FP87">
        <v>1.86676</v>
      </c>
      <c r="FQ87">
        <v>1.86813</v>
      </c>
      <c r="FR87">
        <v>5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16.04</v>
      </c>
      <c r="GF87">
        <v>0.3529</v>
      </c>
      <c r="GG87">
        <v>5.50701486060513</v>
      </c>
      <c r="GH87">
        <v>0.00975774962471433</v>
      </c>
      <c r="GI87">
        <v>-4.86167925919439e-07</v>
      </c>
      <c r="GJ87">
        <v>-4.7315034107036e-11</v>
      </c>
      <c r="GK87">
        <v>-0.047501356017568</v>
      </c>
      <c r="GL87">
        <v>-0.027595818264672</v>
      </c>
      <c r="GM87">
        <v>0.00242754527864867</v>
      </c>
      <c r="GN87">
        <v>-1.88918235972953e-05</v>
      </c>
      <c r="GO87">
        <v>-2</v>
      </c>
      <c r="GP87">
        <v>2105</v>
      </c>
      <c r="GQ87">
        <v>1</v>
      </c>
      <c r="GR87">
        <v>22</v>
      </c>
      <c r="GS87">
        <v>31.8</v>
      </c>
      <c r="GT87">
        <v>31.8</v>
      </c>
      <c r="GU87">
        <v>3.06152</v>
      </c>
      <c r="GV87">
        <v>2.56958</v>
      </c>
      <c r="GW87">
        <v>2.24854</v>
      </c>
      <c r="GX87">
        <v>2.81982</v>
      </c>
      <c r="GY87">
        <v>1.99585</v>
      </c>
      <c r="GZ87">
        <v>2.34985</v>
      </c>
      <c r="HA87">
        <v>29.8364</v>
      </c>
      <c r="HB87">
        <v>15.8307</v>
      </c>
      <c r="HC87">
        <v>18</v>
      </c>
      <c r="HD87">
        <v>495.694</v>
      </c>
      <c r="HE87">
        <v>634.021</v>
      </c>
      <c r="HF87">
        <v>19.0516</v>
      </c>
      <c r="HG87">
        <v>25.4046</v>
      </c>
      <c r="HH87">
        <v>30.0004</v>
      </c>
      <c r="HI87">
        <v>25.2355</v>
      </c>
      <c r="HJ87">
        <v>25.1559</v>
      </c>
      <c r="HK87">
        <v>61.3035</v>
      </c>
      <c r="HL87">
        <v>16.1808</v>
      </c>
      <c r="HM87">
        <v>100</v>
      </c>
      <c r="HN87">
        <v>18.9992</v>
      </c>
      <c r="HO87">
        <v>1220.98</v>
      </c>
      <c r="HP87">
        <v>21.5078</v>
      </c>
      <c r="HQ87">
        <v>102.509</v>
      </c>
      <c r="HR87">
        <v>103.223</v>
      </c>
    </row>
    <row r="88" spans="1:226">
      <c r="A88">
        <v>72</v>
      </c>
      <c r="B88">
        <v>1657553542.1</v>
      </c>
      <c r="C88">
        <v>447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1657553534.31429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1241.66652129437</v>
      </c>
      <c r="AK88">
        <v>1212.19181818182</v>
      </c>
      <c r="AL88">
        <v>3.3132086580085</v>
      </c>
      <c r="AM88">
        <v>63.98</v>
      </c>
      <c r="AN88">
        <f>(AP88 - AO88 + BO88*1E3/(8.314*(BQ88+273.15)) * AR88/BN88 * AQ88) * BN88/(100*BB88) * 1000/(1000 - AP88)</f>
        <v>0</v>
      </c>
      <c r="AO88">
        <v>21.5312918343836</v>
      </c>
      <c r="AP88">
        <v>23.0130793939394</v>
      </c>
      <c r="AQ88">
        <v>0.00213473303066888</v>
      </c>
      <c r="AR88">
        <v>77.480207008177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4</v>
      </c>
      <c r="BC88">
        <v>0.5</v>
      </c>
      <c r="BD88" t="s">
        <v>355</v>
      </c>
      <c r="BE88">
        <v>2</v>
      </c>
      <c r="BF88" t="b">
        <v>1</v>
      </c>
      <c r="BG88">
        <v>1657553534.31429</v>
      </c>
      <c r="BH88">
        <v>1160.11142857143</v>
      </c>
      <c r="BI88">
        <v>1198.32428571429</v>
      </c>
      <c r="BJ88">
        <v>22.9992892857143</v>
      </c>
      <c r="BK88">
        <v>21.4841821428571</v>
      </c>
      <c r="BL88">
        <v>1144.14928571429</v>
      </c>
      <c r="BM88">
        <v>22.6461785714286</v>
      </c>
      <c r="BN88">
        <v>499.997214285714</v>
      </c>
      <c r="BO88">
        <v>67.9677285714286</v>
      </c>
      <c r="BP88">
        <v>0.0371148392857143</v>
      </c>
      <c r="BQ88">
        <v>24.7568607142857</v>
      </c>
      <c r="BR88">
        <v>25.0838964285714</v>
      </c>
      <c r="BS88">
        <v>999.9</v>
      </c>
      <c r="BT88">
        <v>0</v>
      </c>
      <c r="BU88">
        <v>0</v>
      </c>
      <c r="BV88">
        <v>9991.78571428571</v>
      </c>
      <c r="BW88">
        <v>0</v>
      </c>
      <c r="BX88">
        <v>1679.97214285714</v>
      </c>
      <c r="BY88">
        <v>-38.2121964285714</v>
      </c>
      <c r="BZ88">
        <v>1187.4225</v>
      </c>
      <c r="CA88">
        <v>1224.63428571429</v>
      </c>
      <c r="CB88">
        <v>1.51511071428571</v>
      </c>
      <c r="CC88">
        <v>1198.32428571429</v>
      </c>
      <c r="CD88">
        <v>21.4841821428571</v>
      </c>
      <c r="CE88">
        <v>1.56320928571429</v>
      </c>
      <c r="CF88">
        <v>1.46023071428571</v>
      </c>
      <c r="CG88">
        <v>13.6008464285714</v>
      </c>
      <c r="CH88">
        <v>12.5579392857143</v>
      </c>
      <c r="CI88">
        <v>1999.99571428571</v>
      </c>
      <c r="CJ88">
        <v>0.980005107142857</v>
      </c>
      <c r="CK88">
        <v>0.0199945857142857</v>
      </c>
      <c r="CL88">
        <v>0</v>
      </c>
      <c r="CM88">
        <v>2.26599642857143</v>
      </c>
      <c r="CN88">
        <v>0</v>
      </c>
      <c r="CO88">
        <v>9505.99285714286</v>
      </c>
      <c r="CP88">
        <v>17300.1428571429</v>
      </c>
      <c r="CQ88">
        <v>38.35475</v>
      </c>
      <c r="CR88">
        <v>39.23425</v>
      </c>
      <c r="CS88">
        <v>38.2005</v>
      </c>
      <c r="CT88">
        <v>37.6737142857143</v>
      </c>
      <c r="CU88">
        <v>37.687</v>
      </c>
      <c r="CV88">
        <v>1960.00571428571</v>
      </c>
      <c r="CW88">
        <v>39.99</v>
      </c>
      <c r="CX88">
        <v>0</v>
      </c>
      <c r="CY88">
        <v>1657553513.7</v>
      </c>
      <c r="CZ88">
        <v>0</v>
      </c>
      <c r="DA88">
        <v>1657551629</v>
      </c>
      <c r="DB88" t="s">
        <v>356</v>
      </c>
      <c r="DC88">
        <v>1657551626.5</v>
      </c>
      <c r="DD88">
        <v>1657551629</v>
      </c>
      <c r="DE88">
        <v>1</v>
      </c>
      <c r="DF88">
        <v>0.403</v>
      </c>
      <c r="DG88">
        <v>0.009</v>
      </c>
      <c r="DH88">
        <v>9.41</v>
      </c>
      <c r="DI88">
        <v>0.087</v>
      </c>
      <c r="DJ88">
        <v>417</v>
      </c>
      <c r="DK88">
        <v>17</v>
      </c>
      <c r="DL88">
        <v>1.61</v>
      </c>
      <c r="DM88">
        <v>0.59</v>
      </c>
      <c r="DN88">
        <v>-38.3627024390244</v>
      </c>
      <c r="DO88">
        <v>3.15111846689899</v>
      </c>
      <c r="DP88">
        <v>0.497586967267081</v>
      </c>
      <c r="DQ88">
        <v>0</v>
      </c>
      <c r="DR88">
        <v>1.54137780487805</v>
      </c>
      <c r="DS88">
        <v>-0.481092543554008</v>
      </c>
      <c r="DT88">
        <v>0.050126306686317</v>
      </c>
      <c r="DU88">
        <v>0</v>
      </c>
      <c r="DV88">
        <v>0</v>
      </c>
      <c r="DW88">
        <v>2</v>
      </c>
      <c r="DX88" t="s">
        <v>389</v>
      </c>
      <c r="DY88">
        <v>2.97439</v>
      </c>
      <c r="DZ88">
        <v>2.69112</v>
      </c>
      <c r="EA88">
        <v>0.141713</v>
      </c>
      <c r="EB88">
        <v>0.145773</v>
      </c>
      <c r="EC88">
        <v>0.0766956</v>
      </c>
      <c r="ED88">
        <v>0.0738</v>
      </c>
      <c r="EE88">
        <v>33501.2</v>
      </c>
      <c r="EF88">
        <v>36425.8</v>
      </c>
      <c r="EG88">
        <v>35365.8</v>
      </c>
      <c r="EH88">
        <v>38665.9</v>
      </c>
      <c r="EI88">
        <v>46286.4</v>
      </c>
      <c r="EJ88">
        <v>51720</v>
      </c>
      <c r="EK88">
        <v>55245.3</v>
      </c>
      <c r="EL88">
        <v>62009.6</v>
      </c>
      <c r="EM88">
        <v>1.9972</v>
      </c>
      <c r="EN88">
        <v>2.1986</v>
      </c>
      <c r="EO88">
        <v>0.0910461</v>
      </c>
      <c r="EP88">
        <v>0</v>
      </c>
      <c r="EQ88">
        <v>23.5622</v>
      </c>
      <c r="ER88">
        <v>999.9</v>
      </c>
      <c r="ES88">
        <v>59.913</v>
      </c>
      <c r="ET88">
        <v>23.111</v>
      </c>
      <c r="EU88">
        <v>25.0194</v>
      </c>
      <c r="EV88">
        <v>52.3593</v>
      </c>
      <c r="EW88">
        <v>36.5585</v>
      </c>
      <c r="EX88">
        <v>2</v>
      </c>
      <c r="EY88">
        <v>-0.134878</v>
      </c>
      <c r="EZ88">
        <v>2.67035</v>
      </c>
      <c r="FA88">
        <v>20.1294</v>
      </c>
      <c r="FB88">
        <v>5.19932</v>
      </c>
      <c r="FC88">
        <v>12.0064</v>
      </c>
      <c r="FD88">
        <v>4.9752</v>
      </c>
      <c r="FE88">
        <v>3.2932</v>
      </c>
      <c r="FF88">
        <v>9999</v>
      </c>
      <c r="FG88">
        <v>9999</v>
      </c>
      <c r="FH88">
        <v>587.4</v>
      </c>
      <c r="FI88">
        <v>9999</v>
      </c>
      <c r="FJ88">
        <v>1.86282</v>
      </c>
      <c r="FK88">
        <v>1.86783</v>
      </c>
      <c r="FL88">
        <v>1.86762</v>
      </c>
      <c r="FM88">
        <v>1.86874</v>
      </c>
      <c r="FN88">
        <v>1.86954</v>
      </c>
      <c r="FO88">
        <v>1.86569</v>
      </c>
      <c r="FP88">
        <v>1.86676</v>
      </c>
      <c r="FQ88">
        <v>1.86813</v>
      </c>
      <c r="FR88">
        <v>5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16.18</v>
      </c>
      <c r="GF88">
        <v>0.3539</v>
      </c>
      <c r="GG88">
        <v>5.50701486060513</v>
      </c>
      <c r="GH88">
        <v>0.00975774962471433</v>
      </c>
      <c r="GI88">
        <v>-4.86167925919439e-07</v>
      </c>
      <c r="GJ88">
        <v>-4.7315034107036e-11</v>
      </c>
      <c r="GK88">
        <v>-0.047501356017568</v>
      </c>
      <c r="GL88">
        <v>-0.027595818264672</v>
      </c>
      <c r="GM88">
        <v>0.00242754527864867</v>
      </c>
      <c r="GN88">
        <v>-1.88918235972953e-05</v>
      </c>
      <c r="GO88">
        <v>-2</v>
      </c>
      <c r="GP88">
        <v>2105</v>
      </c>
      <c r="GQ88">
        <v>1</v>
      </c>
      <c r="GR88">
        <v>22</v>
      </c>
      <c r="GS88">
        <v>31.9</v>
      </c>
      <c r="GT88">
        <v>31.9</v>
      </c>
      <c r="GU88">
        <v>3.09448</v>
      </c>
      <c r="GV88">
        <v>2.56348</v>
      </c>
      <c r="GW88">
        <v>2.24854</v>
      </c>
      <c r="GX88">
        <v>2.8186</v>
      </c>
      <c r="GY88">
        <v>1.99585</v>
      </c>
      <c r="GZ88">
        <v>2.38281</v>
      </c>
      <c r="HA88">
        <v>29.8578</v>
      </c>
      <c r="HB88">
        <v>15.8307</v>
      </c>
      <c r="HC88">
        <v>18</v>
      </c>
      <c r="HD88">
        <v>495.643</v>
      </c>
      <c r="HE88">
        <v>634.438</v>
      </c>
      <c r="HF88">
        <v>18.9654</v>
      </c>
      <c r="HG88">
        <v>25.411</v>
      </c>
      <c r="HH88">
        <v>30.0005</v>
      </c>
      <c r="HI88">
        <v>25.244</v>
      </c>
      <c r="HJ88">
        <v>25.1643</v>
      </c>
      <c r="HK88">
        <v>61.9686</v>
      </c>
      <c r="HL88">
        <v>16.1808</v>
      </c>
      <c r="HM88">
        <v>100</v>
      </c>
      <c r="HN88">
        <v>18.9244</v>
      </c>
      <c r="HO88">
        <v>1241.27</v>
      </c>
      <c r="HP88">
        <v>21.5078</v>
      </c>
      <c r="HQ88">
        <v>102.509</v>
      </c>
      <c r="HR88">
        <v>103.222</v>
      </c>
    </row>
    <row r="89" spans="1:226">
      <c r="A89">
        <v>73</v>
      </c>
      <c r="B89">
        <v>1657553547.1</v>
      </c>
      <c r="C89">
        <v>452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1657553539.6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1260.18173360606</v>
      </c>
      <c r="AK89">
        <v>1229.7736969697</v>
      </c>
      <c r="AL89">
        <v>3.59640173160169</v>
      </c>
      <c r="AM89">
        <v>63.98</v>
      </c>
      <c r="AN89">
        <f>(AP89 - AO89 + BO89*1E3/(8.314*(BQ89+273.15)) * AR89/BN89 * AQ89) * BN89/(100*BB89) * 1000/(1000 - AP89)</f>
        <v>0</v>
      </c>
      <c r="AO89">
        <v>21.5389048029435</v>
      </c>
      <c r="AP89">
        <v>23.008623030303</v>
      </c>
      <c r="AQ89">
        <v>-0.0011549639703913</v>
      </c>
      <c r="AR89">
        <v>77.480207008177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4</v>
      </c>
      <c r="BC89">
        <v>0.5</v>
      </c>
      <c r="BD89" t="s">
        <v>355</v>
      </c>
      <c r="BE89">
        <v>2</v>
      </c>
      <c r="BF89" t="b">
        <v>1</v>
      </c>
      <c r="BG89">
        <v>1657553539.6</v>
      </c>
      <c r="BH89">
        <v>1177.82518518519</v>
      </c>
      <c r="BI89">
        <v>1216.08037037037</v>
      </c>
      <c r="BJ89">
        <v>23.0039555555556</v>
      </c>
      <c r="BK89">
        <v>21.5217555555556</v>
      </c>
      <c r="BL89">
        <v>1161.71296296296</v>
      </c>
      <c r="BM89">
        <v>22.6506185185185</v>
      </c>
      <c r="BN89">
        <v>499.992740740741</v>
      </c>
      <c r="BO89">
        <v>67.9680259259259</v>
      </c>
      <c r="BP89">
        <v>0.0371504481481481</v>
      </c>
      <c r="BQ89">
        <v>24.7417222222222</v>
      </c>
      <c r="BR89">
        <v>25.0775037037037</v>
      </c>
      <c r="BS89">
        <v>999.9</v>
      </c>
      <c r="BT89">
        <v>0</v>
      </c>
      <c r="BU89">
        <v>0</v>
      </c>
      <c r="BV89">
        <v>9990.37037037037</v>
      </c>
      <c r="BW89">
        <v>0</v>
      </c>
      <c r="BX89">
        <v>1677.80333333333</v>
      </c>
      <c r="BY89">
        <v>-38.2549925925926</v>
      </c>
      <c r="BZ89">
        <v>1205.55777777778</v>
      </c>
      <c r="CA89">
        <v>1242.82666666667</v>
      </c>
      <c r="CB89">
        <v>1.48221111111111</v>
      </c>
      <c r="CC89">
        <v>1216.08037037037</v>
      </c>
      <c r="CD89">
        <v>21.5217555555556</v>
      </c>
      <c r="CE89">
        <v>1.56353444444444</v>
      </c>
      <c r="CF89">
        <v>1.46279148148148</v>
      </c>
      <c r="CG89">
        <v>13.6040407407407</v>
      </c>
      <c r="CH89">
        <v>12.5846666666667</v>
      </c>
      <c r="CI89">
        <v>1999.99185185185</v>
      </c>
      <c r="CJ89">
        <v>0.980005111111111</v>
      </c>
      <c r="CK89">
        <v>0.0199945814814815</v>
      </c>
      <c r="CL89">
        <v>0</v>
      </c>
      <c r="CM89">
        <v>2.29560740740741</v>
      </c>
      <c r="CN89">
        <v>0</v>
      </c>
      <c r="CO89">
        <v>9497.52407407408</v>
      </c>
      <c r="CP89">
        <v>17300.1074074074</v>
      </c>
      <c r="CQ89">
        <v>38.3516666666667</v>
      </c>
      <c r="CR89">
        <v>39.2383333333333</v>
      </c>
      <c r="CS89">
        <v>38.1986666666667</v>
      </c>
      <c r="CT89">
        <v>37.6847037037037</v>
      </c>
      <c r="CU89">
        <v>37.687</v>
      </c>
      <c r="CV89">
        <v>1960.00185185185</v>
      </c>
      <c r="CW89">
        <v>39.99</v>
      </c>
      <c r="CX89">
        <v>0</v>
      </c>
      <c r="CY89">
        <v>1657553519.1</v>
      </c>
      <c r="CZ89">
        <v>0</v>
      </c>
      <c r="DA89">
        <v>1657551629</v>
      </c>
      <c r="DB89" t="s">
        <v>356</v>
      </c>
      <c r="DC89">
        <v>1657551626.5</v>
      </c>
      <c r="DD89">
        <v>1657551629</v>
      </c>
      <c r="DE89">
        <v>1</v>
      </c>
      <c r="DF89">
        <v>0.403</v>
      </c>
      <c r="DG89">
        <v>0.009</v>
      </c>
      <c r="DH89">
        <v>9.41</v>
      </c>
      <c r="DI89">
        <v>0.087</v>
      </c>
      <c r="DJ89">
        <v>417</v>
      </c>
      <c r="DK89">
        <v>17</v>
      </c>
      <c r="DL89">
        <v>1.61</v>
      </c>
      <c r="DM89">
        <v>0.59</v>
      </c>
      <c r="DN89">
        <v>-38.3545195121951</v>
      </c>
      <c r="DO89">
        <v>0.858585365853589</v>
      </c>
      <c r="DP89">
        <v>0.516539056781043</v>
      </c>
      <c r="DQ89">
        <v>0</v>
      </c>
      <c r="DR89">
        <v>1.51189804878049</v>
      </c>
      <c r="DS89">
        <v>-0.424986689895469</v>
      </c>
      <c r="DT89">
        <v>0.046077672452412</v>
      </c>
      <c r="DU89">
        <v>0</v>
      </c>
      <c r="DV89">
        <v>0</v>
      </c>
      <c r="DW89">
        <v>2</v>
      </c>
      <c r="DX89" t="s">
        <v>389</v>
      </c>
      <c r="DY89">
        <v>2.97441</v>
      </c>
      <c r="DZ89">
        <v>2.69114</v>
      </c>
      <c r="EA89">
        <v>0.143017</v>
      </c>
      <c r="EB89">
        <v>0.146999</v>
      </c>
      <c r="EC89">
        <v>0.07667</v>
      </c>
      <c r="ED89">
        <v>0.0738093</v>
      </c>
      <c r="EE89">
        <v>33449.8</v>
      </c>
      <c r="EF89">
        <v>36372.6</v>
      </c>
      <c r="EG89">
        <v>35365.2</v>
      </c>
      <c r="EH89">
        <v>38665</v>
      </c>
      <c r="EI89">
        <v>46287.1</v>
      </c>
      <c r="EJ89">
        <v>51719.2</v>
      </c>
      <c r="EK89">
        <v>55244.5</v>
      </c>
      <c r="EL89">
        <v>62009.2</v>
      </c>
      <c r="EM89">
        <v>1.9974</v>
      </c>
      <c r="EN89">
        <v>2.1982</v>
      </c>
      <c r="EO89">
        <v>0.0917912</v>
      </c>
      <c r="EP89">
        <v>0</v>
      </c>
      <c r="EQ89">
        <v>23.5642</v>
      </c>
      <c r="ER89">
        <v>999.9</v>
      </c>
      <c r="ES89">
        <v>59.889</v>
      </c>
      <c r="ET89">
        <v>23.111</v>
      </c>
      <c r="EU89">
        <v>25.0144</v>
      </c>
      <c r="EV89">
        <v>52.7293</v>
      </c>
      <c r="EW89">
        <v>36.5905</v>
      </c>
      <c r="EX89">
        <v>2</v>
      </c>
      <c r="EY89">
        <v>-0.134512</v>
      </c>
      <c r="EZ89">
        <v>2.68832</v>
      </c>
      <c r="FA89">
        <v>20.1292</v>
      </c>
      <c r="FB89">
        <v>5.19932</v>
      </c>
      <c r="FC89">
        <v>12.0099</v>
      </c>
      <c r="FD89">
        <v>4.9752</v>
      </c>
      <c r="FE89">
        <v>3.293</v>
      </c>
      <c r="FF89">
        <v>9999</v>
      </c>
      <c r="FG89">
        <v>9999</v>
      </c>
      <c r="FH89">
        <v>587.4</v>
      </c>
      <c r="FI89">
        <v>9999</v>
      </c>
      <c r="FJ89">
        <v>1.86279</v>
      </c>
      <c r="FK89">
        <v>1.86783</v>
      </c>
      <c r="FL89">
        <v>1.86765</v>
      </c>
      <c r="FM89">
        <v>1.86874</v>
      </c>
      <c r="FN89">
        <v>1.86957</v>
      </c>
      <c r="FO89">
        <v>1.86569</v>
      </c>
      <c r="FP89">
        <v>1.86676</v>
      </c>
      <c r="FQ89">
        <v>1.86813</v>
      </c>
      <c r="FR89">
        <v>5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16.33</v>
      </c>
      <c r="GF89">
        <v>0.3535</v>
      </c>
      <c r="GG89">
        <v>5.50701486060513</v>
      </c>
      <c r="GH89">
        <v>0.00975774962471433</v>
      </c>
      <c r="GI89">
        <v>-4.86167925919439e-07</v>
      </c>
      <c r="GJ89">
        <v>-4.7315034107036e-11</v>
      </c>
      <c r="GK89">
        <v>-0.047501356017568</v>
      </c>
      <c r="GL89">
        <v>-0.027595818264672</v>
      </c>
      <c r="GM89">
        <v>0.00242754527864867</v>
      </c>
      <c r="GN89">
        <v>-1.88918235972953e-05</v>
      </c>
      <c r="GO89">
        <v>-2</v>
      </c>
      <c r="GP89">
        <v>2105</v>
      </c>
      <c r="GQ89">
        <v>1</v>
      </c>
      <c r="GR89">
        <v>22</v>
      </c>
      <c r="GS89">
        <v>32</v>
      </c>
      <c r="GT89">
        <v>32</v>
      </c>
      <c r="GU89">
        <v>3.125</v>
      </c>
      <c r="GV89">
        <v>2.56592</v>
      </c>
      <c r="GW89">
        <v>2.24854</v>
      </c>
      <c r="GX89">
        <v>2.8186</v>
      </c>
      <c r="GY89">
        <v>1.99585</v>
      </c>
      <c r="GZ89">
        <v>2.35229</v>
      </c>
      <c r="HA89">
        <v>29.8578</v>
      </c>
      <c r="HB89">
        <v>15.8307</v>
      </c>
      <c r="HC89">
        <v>18</v>
      </c>
      <c r="HD89">
        <v>495.831</v>
      </c>
      <c r="HE89">
        <v>634.197</v>
      </c>
      <c r="HF89">
        <v>18.893</v>
      </c>
      <c r="HG89">
        <v>25.4196</v>
      </c>
      <c r="HH89">
        <v>30.0006</v>
      </c>
      <c r="HI89">
        <v>25.2503</v>
      </c>
      <c r="HJ89">
        <v>25.1706</v>
      </c>
      <c r="HK89">
        <v>62.5876</v>
      </c>
      <c r="HL89">
        <v>16.1808</v>
      </c>
      <c r="HM89">
        <v>100</v>
      </c>
      <c r="HN89">
        <v>18.8551</v>
      </c>
      <c r="HO89">
        <v>1254.76</v>
      </c>
      <c r="HP89">
        <v>21.5078</v>
      </c>
      <c r="HQ89">
        <v>102.507</v>
      </c>
      <c r="HR89">
        <v>103.22</v>
      </c>
    </row>
    <row r="90" spans="1:226">
      <c r="A90">
        <v>74</v>
      </c>
      <c r="B90">
        <v>1657553552.1</v>
      </c>
      <c r="C90">
        <v>457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1657553544.31429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1276.23478649351</v>
      </c>
      <c r="AK90">
        <v>1246.92042424242</v>
      </c>
      <c r="AL90">
        <v>3.41850043290033</v>
      </c>
      <c r="AM90">
        <v>63.98</v>
      </c>
      <c r="AN90">
        <f>(AP90 - AO90 + BO90*1E3/(8.314*(BQ90+273.15)) * AR90/BN90 * AQ90) * BN90/(100*BB90) * 1000/(1000 - AP90)</f>
        <v>0</v>
      </c>
      <c r="AO90">
        <v>21.5398586685818</v>
      </c>
      <c r="AP90">
        <v>22.9901757575758</v>
      </c>
      <c r="AQ90">
        <v>-0.00296093468091699</v>
      </c>
      <c r="AR90">
        <v>77.480207008177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4</v>
      </c>
      <c r="BC90">
        <v>0.5</v>
      </c>
      <c r="BD90" t="s">
        <v>355</v>
      </c>
      <c r="BE90">
        <v>2</v>
      </c>
      <c r="BF90" t="b">
        <v>1</v>
      </c>
      <c r="BG90">
        <v>1657553544.31429</v>
      </c>
      <c r="BH90">
        <v>1193.67357142857</v>
      </c>
      <c r="BI90">
        <v>1231.75178571429</v>
      </c>
      <c r="BJ90">
        <v>23.0046607142857</v>
      </c>
      <c r="BK90">
        <v>21.5376964285714</v>
      </c>
      <c r="BL90">
        <v>1177.42928571429</v>
      </c>
      <c r="BM90">
        <v>22.651275</v>
      </c>
      <c r="BN90">
        <v>499.999928571429</v>
      </c>
      <c r="BO90">
        <v>67.9684107142857</v>
      </c>
      <c r="BP90">
        <v>0.0371433</v>
      </c>
      <c r="BQ90">
        <v>24.7285821428571</v>
      </c>
      <c r="BR90">
        <v>25.0736642857143</v>
      </c>
      <c r="BS90">
        <v>999.9</v>
      </c>
      <c r="BT90">
        <v>0</v>
      </c>
      <c r="BU90">
        <v>0</v>
      </c>
      <c r="BV90">
        <v>10003.75</v>
      </c>
      <c r="BW90">
        <v>0</v>
      </c>
      <c r="BX90">
        <v>1675.91642857143</v>
      </c>
      <c r="BY90">
        <v>-38.0777535714286</v>
      </c>
      <c r="BZ90">
        <v>1221.78</v>
      </c>
      <c r="CA90">
        <v>1258.86428571429</v>
      </c>
      <c r="CB90">
        <v>1.46698071428571</v>
      </c>
      <c r="CC90">
        <v>1231.75178571429</v>
      </c>
      <c r="CD90">
        <v>21.5376964285714</v>
      </c>
      <c r="CE90">
        <v>1.56359035714286</v>
      </c>
      <c r="CF90">
        <v>1.4638825</v>
      </c>
      <c r="CG90">
        <v>13.6045928571429</v>
      </c>
      <c r="CH90">
        <v>12.59605</v>
      </c>
      <c r="CI90">
        <v>1999.99035714286</v>
      </c>
      <c r="CJ90">
        <v>0.980005107142857</v>
      </c>
      <c r="CK90">
        <v>0.0199945857142857</v>
      </c>
      <c r="CL90">
        <v>0</v>
      </c>
      <c r="CM90">
        <v>2.24659642857143</v>
      </c>
      <c r="CN90">
        <v>0</v>
      </c>
      <c r="CO90">
        <v>9490.93</v>
      </c>
      <c r="CP90">
        <v>17300.0928571429</v>
      </c>
      <c r="CQ90">
        <v>38.35925</v>
      </c>
      <c r="CR90">
        <v>39.2455</v>
      </c>
      <c r="CS90">
        <v>38.214</v>
      </c>
      <c r="CT90">
        <v>37.6803571428571</v>
      </c>
      <c r="CU90">
        <v>37.687</v>
      </c>
      <c r="CV90">
        <v>1960.00035714286</v>
      </c>
      <c r="CW90">
        <v>39.99</v>
      </c>
      <c r="CX90">
        <v>0</v>
      </c>
      <c r="CY90">
        <v>1657553523.9</v>
      </c>
      <c r="CZ90">
        <v>0</v>
      </c>
      <c r="DA90">
        <v>1657551629</v>
      </c>
      <c r="DB90" t="s">
        <v>356</v>
      </c>
      <c r="DC90">
        <v>1657551626.5</v>
      </c>
      <c r="DD90">
        <v>1657551629</v>
      </c>
      <c r="DE90">
        <v>1</v>
      </c>
      <c r="DF90">
        <v>0.403</v>
      </c>
      <c r="DG90">
        <v>0.009</v>
      </c>
      <c r="DH90">
        <v>9.41</v>
      </c>
      <c r="DI90">
        <v>0.087</v>
      </c>
      <c r="DJ90">
        <v>417</v>
      </c>
      <c r="DK90">
        <v>17</v>
      </c>
      <c r="DL90">
        <v>1.61</v>
      </c>
      <c r="DM90">
        <v>0.59</v>
      </c>
      <c r="DN90">
        <v>-38.2351926829268</v>
      </c>
      <c r="DO90">
        <v>1.19730522648083</v>
      </c>
      <c r="DP90">
        <v>0.638843798378718</v>
      </c>
      <c r="DQ90">
        <v>0</v>
      </c>
      <c r="DR90">
        <v>1.48324024390244</v>
      </c>
      <c r="DS90">
        <v>-0.23653400696864</v>
      </c>
      <c r="DT90">
        <v>0.0288856819530322</v>
      </c>
      <c r="DU90">
        <v>0</v>
      </c>
      <c r="DV90">
        <v>0</v>
      </c>
      <c r="DW90">
        <v>2</v>
      </c>
      <c r="DX90" t="s">
        <v>389</v>
      </c>
      <c r="DY90">
        <v>2.97438</v>
      </c>
      <c r="DZ90">
        <v>2.69093</v>
      </c>
      <c r="EA90">
        <v>0.144283</v>
      </c>
      <c r="EB90">
        <v>0.148261</v>
      </c>
      <c r="EC90">
        <v>0.0766279</v>
      </c>
      <c r="ED90">
        <v>0.0738245</v>
      </c>
      <c r="EE90">
        <v>33400</v>
      </c>
      <c r="EF90">
        <v>36318.2</v>
      </c>
      <c r="EG90">
        <v>35364.9</v>
      </c>
      <c r="EH90">
        <v>38664.4</v>
      </c>
      <c r="EI90">
        <v>46288.8</v>
      </c>
      <c r="EJ90">
        <v>51717.6</v>
      </c>
      <c r="EK90">
        <v>55244</v>
      </c>
      <c r="EL90">
        <v>62008.3</v>
      </c>
      <c r="EM90">
        <v>1.9978</v>
      </c>
      <c r="EN90">
        <v>2.1986</v>
      </c>
      <c r="EO90">
        <v>0.0910461</v>
      </c>
      <c r="EP90">
        <v>0</v>
      </c>
      <c r="EQ90">
        <v>23.5662</v>
      </c>
      <c r="ER90">
        <v>999.9</v>
      </c>
      <c r="ES90">
        <v>59.864</v>
      </c>
      <c r="ET90">
        <v>23.142</v>
      </c>
      <c r="EU90">
        <v>25.0487</v>
      </c>
      <c r="EV90">
        <v>52.2593</v>
      </c>
      <c r="EW90">
        <v>36.4784</v>
      </c>
      <c r="EX90">
        <v>2</v>
      </c>
      <c r="EY90">
        <v>-0.134024</v>
      </c>
      <c r="EZ90">
        <v>2.72126</v>
      </c>
      <c r="FA90">
        <v>20.1292</v>
      </c>
      <c r="FB90">
        <v>5.19932</v>
      </c>
      <c r="FC90">
        <v>12.0088</v>
      </c>
      <c r="FD90">
        <v>4.9756</v>
      </c>
      <c r="FE90">
        <v>3.293</v>
      </c>
      <c r="FF90">
        <v>9999</v>
      </c>
      <c r="FG90">
        <v>9999</v>
      </c>
      <c r="FH90">
        <v>587.4</v>
      </c>
      <c r="FI90">
        <v>9999</v>
      </c>
      <c r="FJ90">
        <v>1.86279</v>
      </c>
      <c r="FK90">
        <v>1.86783</v>
      </c>
      <c r="FL90">
        <v>1.86768</v>
      </c>
      <c r="FM90">
        <v>1.86874</v>
      </c>
      <c r="FN90">
        <v>1.86954</v>
      </c>
      <c r="FO90">
        <v>1.86566</v>
      </c>
      <c r="FP90">
        <v>1.86676</v>
      </c>
      <c r="FQ90">
        <v>1.86813</v>
      </c>
      <c r="FR90">
        <v>5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16.47</v>
      </c>
      <c r="GF90">
        <v>0.3525</v>
      </c>
      <c r="GG90">
        <v>5.50701486060513</v>
      </c>
      <c r="GH90">
        <v>0.00975774962471433</v>
      </c>
      <c r="GI90">
        <v>-4.86167925919439e-07</v>
      </c>
      <c r="GJ90">
        <v>-4.7315034107036e-11</v>
      </c>
      <c r="GK90">
        <v>-0.047501356017568</v>
      </c>
      <c r="GL90">
        <v>-0.027595818264672</v>
      </c>
      <c r="GM90">
        <v>0.00242754527864867</v>
      </c>
      <c r="GN90">
        <v>-1.88918235972953e-05</v>
      </c>
      <c r="GO90">
        <v>-2</v>
      </c>
      <c r="GP90">
        <v>2105</v>
      </c>
      <c r="GQ90">
        <v>1</v>
      </c>
      <c r="GR90">
        <v>22</v>
      </c>
      <c r="GS90">
        <v>32.1</v>
      </c>
      <c r="GT90">
        <v>32.1</v>
      </c>
      <c r="GU90">
        <v>3.15796</v>
      </c>
      <c r="GV90">
        <v>2.56348</v>
      </c>
      <c r="GW90">
        <v>2.24854</v>
      </c>
      <c r="GX90">
        <v>2.8186</v>
      </c>
      <c r="GY90">
        <v>1.99585</v>
      </c>
      <c r="GZ90">
        <v>2.39014</v>
      </c>
      <c r="HA90">
        <v>29.8578</v>
      </c>
      <c r="HB90">
        <v>15.8307</v>
      </c>
      <c r="HC90">
        <v>18</v>
      </c>
      <c r="HD90">
        <v>496.17</v>
      </c>
      <c r="HE90">
        <v>634.615</v>
      </c>
      <c r="HF90">
        <v>18.8285</v>
      </c>
      <c r="HG90">
        <v>25.4281</v>
      </c>
      <c r="HH90">
        <v>30.0005</v>
      </c>
      <c r="HI90">
        <v>25.2588</v>
      </c>
      <c r="HJ90">
        <v>25.1791</v>
      </c>
      <c r="HK90">
        <v>63.2415</v>
      </c>
      <c r="HL90">
        <v>16.1808</v>
      </c>
      <c r="HM90">
        <v>100</v>
      </c>
      <c r="HN90">
        <v>18.7829</v>
      </c>
      <c r="HO90">
        <v>1274.89</v>
      </c>
      <c r="HP90">
        <v>21.5084</v>
      </c>
      <c r="HQ90">
        <v>102.506</v>
      </c>
      <c r="HR90">
        <v>103.219</v>
      </c>
    </row>
    <row r="91" spans="1:226">
      <c r="A91">
        <v>75</v>
      </c>
      <c r="B91">
        <v>1657553557.1</v>
      </c>
      <c r="C91">
        <v>462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1657553549.6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1294.67127377922</v>
      </c>
      <c r="AK91">
        <v>1264.56527272727</v>
      </c>
      <c r="AL91">
        <v>3.57531082251066</v>
      </c>
      <c r="AM91">
        <v>63.98</v>
      </c>
      <c r="AN91">
        <f>(AP91 - AO91 + BO91*1E3/(8.314*(BQ91+273.15)) * AR91/BN91 * AQ91) * BN91/(100*BB91) * 1000/(1000 - AP91)</f>
        <v>0</v>
      </c>
      <c r="AO91">
        <v>21.5430056609049</v>
      </c>
      <c r="AP91">
        <v>22.9676224242424</v>
      </c>
      <c r="AQ91">
        <v>-0.000613014886962266</v>
      </c>
      <c r="AR91">
        <v>77.480207008177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4</v>
      </c>
      <c r="BC91">
        <v>0.5</v>
      </c>
      <c r="BD91" t="s">
        <v>355</v>
      </c>
      <c r="BE91">
        <v>2</v>
      </c>
      <c r="BF91" t="b">
        <v>1</v>
      </c>
      <c r="BG91">
        <v>1657553549.6</v>
      </c>
      <c r="BH91">
        <v>1211.51925925926</v>
      </c>
      <c r="BI91">
        <v>1249.84407407407</v>
      </c>
      <c r="BJ91">
        <v>22.9936703703704</v>
      </c>
      <c r="BK91">
        <v>21.5417444444444</v>
      </c>
      <c r="BL91">
        <v>1195.12518518519</v>
      </c>
      <c r="BM91">
        <v>22.6408444444444</v>
      </c>
      <c r="BN91">
        <v>500.004962962963</v>
      </c>
      <c r="BO91">
        <v>67.9684740740741</v>
      </c>
      <c r="BP91">
        <v>0.0371500481481482</v>
      </c>
      <c r="BQ91">
        <v>24.7140555555556</v>
      </c>
      <c r="BR91">
        <v>25.0662592592593</v>
      </c>
      <c r="BS91">
        <v>999.9</v>
      </c>
      <c r="BT91">
        <v>0</v>
      </c>
      <c r="BU91">
        <v>0</v>
      </c>
      <c r="BV91">
        <v>10010.9259259259</v>
      </c>
      <c r="BW91">
        <v>0</v>
      </c>
      <c r="BX91">
        <v>1673.97222222222</v>
      </c>
      <c r="BY91">
        <v>-38.3247185185185</v>
      </c>
      <c r="BZ91">
        <v>1240.03111111111</v>
      </c>
      <c r="CA91">
        <v>1277.36037037037</v>
      </c>
      <c r="CB91">
        <v>1.45194222222222</v>
      </c>
      <c r="CC91">
        <v>1249.84407407407</v>
      </c>
      <c r="CD91">
        <v>21.5417444444444</v>
      </c>
      <c r="CE91">
        <v>1.56284444444444</v>
      </c>
      <c r="CF91">
        <v>1.46415888888889</v>
      </c>
      <c r="CG91">
        <v>13.597262962963</v>
      </c>
      <c r="CH91">
        <v>12.5989296296296</v>
      </c>
      <c r="CI91">
        <v>1999.98814814815</v>
      </c>
      <c r="CJ91">
        <v>0.980005111111111</v>
      </c>
      <c r="CK91">
        <v>0.0199945814814815</v>
      </c>
      <c r="CL91">
        <v>0</v>
      </c>
      <c r="CM91">
        <v>2.28530740740741</v>
      </c>
      <c r="CN91">
        <v>0</v>
      </c>
      <c r="CO91">
        <v>9484.26777777778</v>
      </c>
      <c r="CP91">
        <v>17300.0777777778</v>
      </c>
      <c r="CQ91">
        <v>38.3633333333333</v>
      </c>
      <c r="CR91">
        <v>39.2476666666667</v>
      </c>
      <c r="CS91">
        <v>38.222</v>
      </c>
      <c r="CT91">
        <v>37.6824074074074</v>
      </c>
      <c r="CU91">
        <v>37.687</v>
      </c>
      <c r="CV91">
        <v>1959.99814814815</v>
      </c>
      <c r="CW91">
        <v>39.99</v>
      </c>
      <c r="CX91">
        <v>0</v>
      </c>
      <c r="CY91">
        <v>1657553528.7</v>
      </c>
      <c r="CZ91">
        <v>0</v>
      </c>
      <c r="DA91">
        <v>1657551629</v>
      </c>
      <c r="DB91" t="s">
        <v>356</v>
      </c>
      <c r="DC91">
        <v>1657551626.5</v>
      </c>
      <c r="DD91">
        <v>1657551629</v>
      </c>
      <c r="DE91">
        <v>1</v>
      </c>
      <c r="DF91">
        <v>0.403</v>
      </c>
      <c r="DG91">
        <v>0.009</v>
      </c>
      <c r="DH91">
        <v>9.41</v>
      </c>
      <c r="DI91">
        <v>0.087</v>
      </c>
      <c r="DJ91">
        <v>417</v>
      </c>
      <c r="DK91">
        <v>17</v>
      </c>
      <c r="DL91">
        <v>1.61</v>
      </c>
      <c r="DM91">
        <v>0.59</v>
      </c>
      <c r="DN91">
        <v>-38.1890219512195</v>
      </c>
      <c r="DO91">
        <v>-0.470533797909474</v>
      </c>
      <c r="DP91">
        <v>0.638540024343718</v>
      </c>
      <c r="DQ91">
        <v>0</v>
      </c>
      <c r="DR91">
        <v>1.46128780487805</v>
      </c>
      <c r="DS91">
        <v>-0.140891080139372</v>
      </c>
      <c r="DT91">
        <v>0.0157932048543569</v>
      </c>
      <c r="DU91">
        <v>0</v>
      </c>
      <c r="DV91">
        <v>0</v>
      </c>
      <c r="DW91">
        <v>2</v>
      </c>
      <c r="DX91" t="s">
        <v>389</v>
      </c>
      <c r="DY91">
        <v>2.97492</v>
      </c>
      <c r="DZ91">
        <v>2.6908</v>
      </c>
      <c r="EA91">
        <v>0.145557</v>
      </c>
      <c r="EB91">
        <v>0.149494</v>
      </c>
      <c r="EC91">
        <v>0.0765741</v>
      </c>
      <c r="ED91">
        <v>0.0738217</v>
      </c>
      <c r="EE91">
        <v>33349.5</v>
      </c>
      <c r="EF91">
        <v>36265.3</v>
      </c>
      <c r="EG91">
        <v>35364.1</v>
      </c>
      <c r="EH91">
        <v>38664</v>
      </c>
      <c r="EI91">
        <v>46290.8</v>
      </c>
      <c r="EJ91">
        <v>51717.7</v>
      </c>
      <c r="EK91">
        <v>55243</v>
      </c>
      <c r="EL91">
        <v>62008.1</v>
      </c>
      <c r="EM91">
        <v>1.9976</v>
      </c>
      <c r="EN91">
        <v>2.198</v>
      </c>
      <c r="EO91">
        <v>0.0905991</v>
      </c>
      <c r="EP91">
        <v>0</v>
      </c>
      <c r="EQ91">
        <v>23.5662</v>
      </c>
      <c r="ER91">
        <v>999.9</v>
      </c>
      <c r="ES91">
        <v>59.84</v>
      </c>
      <c r="ET91">
        <v>23.142</v>
      </c>
      <c r="EU91">
        <v>25.0387</v>
      </c>
      <c r="EV91">
        <v>52.0593</v>
      </c>
      <c r="EW91">
        <v>36.4864</v>
      </c>
      <c r="EX91">
        <v>2</v>
      </c>
      <c r="EY91">
        <v>-0.133293</v>
      </c>
      <c r="EZ91">
        <v>2.76682</v>
      </c>
      <c r="FA91">
        <v>20.128</v>
      </c>
      <c r="FB91">
        <v>5.20052</v>
      </c>
      <c r="FC91">
        <v>12.0088</v>
      </c>
      <c r="FD91">
        <v>4.9752</v>
      </c>
      <c r="FE91">
        <v>3.293</v>
      </c>
      <c r="FF91">
        <v>9999</v>
      </c>
      <c r="FG91">
        <v>9999</v>
      </c>
      <c r="FH91">
        <v>587.4</v>
      </c>
      <c r="FI91">
        <v>9999</v>
      </c>
      <c r="FJ91">
        <v>1.86279</v>
      </c>
      <c r="FK91">
        <v>1.86783</v>
      </c>
      <c r="FL91">
        <v>1.86765</v>
      </c>
      <c r="FM91">
        <v>1.86874</v>
      </c>
      <c r="FN91">
        <v>1.86954</v>
      </c>
      <c r="FO91">
        <v>1.86566</v>
      </c>
      <c r="FP91">
        <v>1.86676</v>
      </c>
      <c r="FQ91">
        <v>1.86813</v>
      </c>
      <c r="FR91">
        <v>5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16.6</v>
      </c>
      <c r="GF91">
        <v>0.3513</v>
      </c>
      <c r="GG91">
        <v>5.50701486060513</v>
      </c>
      <c r="GH91">
        <v>0.00975774962471433</v>
      </c>
      <c r="GI91">
        <v>-4.86167925919439e-07</v>
      </c>
      <c r="GJ91">
        <v>-4.7315034107036e-11</v>
      </c>
      <c r="GK91">
        <v>-0.047501356017568</v>
      </c>
      <c r="GL91">
        <v>-0.027595818264672</v>
      </c>
      <c r="GM91">
        <v>0.00242754527864867</v>
      </c>
      <c r="GN91">
        <v>-1.88918235972953e-05</v>
      </c>
      <c r="GO91">
        <v>-2</v>
      </c>
      <c r="GP91">
        <v>2105</v>
      </c>
      <c r="GQ91">
        <v>1</v>
      </c>
      <c r="GR91">
        <v>22</v>
      </c>
      <c r="GS91">
        <v>32.2</v>
      </c>
      <c r="GT91">
        <v>32.1</v>
      </c>
      <c r="GU91">
        <v>3.18848</v>
      </c>
      <c r="GV91">
        <v>2.56714</v>
      </c>
      <c r="GW91">
        <v>2.24854</v>
      </c>
      <c r="GX91">
        <v>2.8186</v>
      </c>
      <c r="GY91">
        <v>1.99585</v>
      </c>
      <c r="GZ91">
        <v>2.40112</v>
      </c>
      <c r="HA91">
        <v>29.8792</v>
      </c>
      <c r="HB91">
        <v>15.8394</v>
      </c>
      <c r="HC91">
        <v>18</v>
      </c>
      <c r="HD91">
        <v>496.118</v>
      </c>
      <c r="HE91">
        <v>634.216</v>
      </c>
      <c r="HF91">
        <v>18.7583</v>
      </c>
      <c r="HG91">
        <v>25.4366</v>
      </c>
      <c r="HH91">
        <v>30.0006</v>
      </c>
      <c r="HI91">
        <v>25.2672</v>
      </c>
      <c r="HJ91">
        <v>25.1854</v>
      </c>
      <c r="HK91">
        <v>63.8502</v>
      </c>
      <c r="HL91">
        <v>16.1808</v>
      </c>
      <c r="HM91">
        <v>100</v>
      </c>
      <c r="HN91">
        <v>18.7267</v>
      </c>
      <c r="HO91">
        <v>1288.29</v>
      </c>
      <c r="HP91">
        <v>21.5263</v>
      </c>
      <c r="HQ91">
        <v>102.504</v>
      </c>
      <c r="HR91">
        <v>103.218</v>
      </c>
    </row>
    <row r="92" spans="1:226">
      <c r="A92">
        <v>76</v>
      </c>
      <c r="B92">
        <v>1657553562.1</v>
      </c>
      <c r="C92">
        <v>467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1657553554.31429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1310.63218196537</v>
      </c>
      <c r="AK92">
        <v>1281.75309090909</v>
      </c>
      <c r="AL92">
        <v>3.34810043290008</v>
      </c>
      <c r="AM92">
        <v>63.98</v>
      </c>
      <c r="AN92">
        <f>(AP92 - AO92 + BO92*1E3/(8.314*(BQ92+273.15)) * AR92/BN92 * AQ92) * BN92/(100*BB92) * 1000/(1000 - AP92)</f>
        <v>0</v>
      </c>
      <c r="AO92">
        <v>21.5479742814788</v>
      </c>
      <c r="AP92">
        <v>22.9482793939394</v>
      </c>
      <c r="AQ92">
        <v>-0.00156317517017331</v>
      </c>
      <c r="AR92">
        <v>77.480207008177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4</v>
      </c>
      <c r="BC92">
        <v>0.5</v>
      </c>
      <c r="BD92" t="s">
        <v>355</v>
      </c>
      <c r="BE92">
        <v>2</v>
      </c>
      <c r="BF92" t="b">
        <v>1</v>
      </c>
      <c r="BG92">
        <v>1657553554.31429</v>
      </c>
      <c r="BH92">
        <v>1227.67642857143</v>
      </c>
      <c r="BI92">
        <v>1265.54928571429</v>
      </c>
      <c r="BJ92">
        <v>22.9771428571429</v>
      </c>
      <c r="BK92">
        <v>21.5451571428571</v>
      </c>
      <c r="BL92">
        <v>1211.14892857143</v>
      </c>
      <c r="BM92">
        <v>22.6251428571429</v>
      </c>
      <c r="BN92">
        <v>500.017071428571</v>
      </c>
      <c r="BO92">
        <v>67.9678107142857</v>
      </c>
      <c r="BP92">
        <v>0.0370767428571429</v>
      </c>
      <c r="BQ92">
        <v>24.6976821428571</v>
      </c>
      <c r="BR92">
        <v>25.0656178571429</v>
      </c>
      <c r="BS92">
        <v>999.9</v>
      </c>
      <c r="BT92">
        <v>0</v>
      </c>
      <c r="BU92">
        <v>0</v>
      </c>
      <c r="BV92">
        <v>10013.2142857143</v>
      </c>
      <c r="BW92">
        <v>0</v>
      </c>
      <c r="BX92">
        <v>1672.30357142857</v>
      </c>
      <c r="BY92">
        <v>-37.8723071428571</v>
      </c>
      <c r="BZ92">
        <v>1256.54821428571</v>
      </c>
      <c r="CA92">
        <v>1293.41678571429</v>
      </c>
      <c r="CB92">
        <v>1.43199785714286</v>
      </c>
      <c r="CC92">
        <v>1265.54928571429</v>
      </c>
      <c r="CD92">
        <v>21.5451571428571</v>
      </c>
      <c r="CE92">
        <v>1.56170535714286</v>
      </c>
      <c r="CF92">
        <v>1.46437607142857</v>
      </c>
      <c r="CG92">
        <v>13.5860535714286</v>
      </c>
      <c r="CH92">
        <v>12.6011928571429</v>
      </c>
      <c r="CI92">
        <v>1999.98678571429</v>
      </c>
      <c r="CJ92">
        <v>0.980005107142857</v>
      </c>
      <c r="CK92">
        <v>0.0199945857142857</v>
      </c>
      <c r="CL92">
        <v>0</v>
      </c>
      <c r="CM92">
        <v>2.26945714285714</v>
      </c>
      <c r="CN92">
        <v>0</v>
      </c>
      <c r="CO92">
        <v>9478.98035714285</v>
      </c>
      <c r="CP92">
        <v>17300.075</v>
      </c>
      <c r="CQ92">
        <v>38.375</v>
      </c>
      <c r="CR92">
        <v>39.25</v>
      </c>
      <c r="CS92">
        <v>38.23875</v>
      </c>
      <c r="CT92">
        <v>37.6825714285714</v>
      </c>
      <c r="CU92">
        <v>37.687</v>
      </c>
      <c r="CV92">
        <v>1959.99678571429</v>
      </c>
      <c r="CW92">
        <v>39.99</v>
      </c>
      <c r="CX92">
        <v>0</v>
      </c>
      <c r="CY92">
        <v>1657553534.1</v>
      </c>
      <c r="CZ92">
        <v>0</v>
      </c>
      <c r="DA92">
        <v>1657551629</v>
      </c>
      <c r="DB92" t="s">
        <v>356</v>
      </c>
      <c r="DC92">
        <v>1657551626.5</v>
      </c>
      <c r="DD92">
        <v>1657551629</v>
      </c>
      <c r="DE92">
        <v>1</v>
      </c>
      <c r="DF92">
        <v>0.403</v>
      </c>
      <c r="DG92">
        <v>0.009</v>
      </c>
      <c r="DH92">
        <v>9.41</v>
      </c>
      <c r="DI92">
        <v>0.087</v>
      </c>
      <c r="DJ92">
        <v>417</v>
      </c>
      <c r="DK92">
        <v>17</v>
      </c>
      <c r="DL92">
        <v>1.61</v>
      </c>
      <c r="DM92">
        <v>0.59</v>
      </c>
      <c r="DN92">
        <v>-38.1143829268293</v>
      </c>
      <c r="DO92">
        <v>4.28782160278748</v>
      </c>
      <c r="DP92">
        <v>0.764932894841727</v>
      </c>
      <c r="DQ92">
        <v>0</v>
      </c>
      <c r="DR92">
        <v>1.44268829268293</v>
      </c>
      <c r="DS92">
        <v>-0.254414634146343</v>
      </c>
      <c r="DT92">
        <v>0.025395862146386</v>
      </c>
      <c r="DU92">
        <v>0</v>
      </c>
      <c r="DV92">
        <v>0</v>
      </c>
      <c r="DW92">
        <v>2</v>
      </c>
      <c r="DX92" t="s">
        <v>389</v>
      </c>
      <c r="DY92">
        <v>2.97451</v>
      </c>
      <c r="DZ92">
        <v>2.69081</v>
      </c>
      <c r="EA92">
        <v>0.146787</v>
      </c>
      <c r="EB92">
        <v>0.150688</v>
      </c>
      <c r="EC92">
        <v>0.076527</v>
      </c>
      <c r="ED92">
        <v>0.0738331</v>
      </c>
      <c r="EE92">
        <v>33301.3</v>
      </c>
      <c r="EF92">
        <v>36213.2</v>
      </c>
      <c r="EG92">
        <v>35363.9</v>
      </c>
      <c r="EH92">
        <v>38662.8</v>
      </c>
      <c r="EI92">
        <v>46293.1</v>
      </c>
      <c r="EJ92">
        <v>51716.3</v>
      </c>
      <c r="EK92">
        <v>55242.9</v>
      </c>
      <c r="EL92">
        <v>62007.3</v>
      </c>
      <c r="EM92">
        <v>1.9966</v>
      </c>
      <c r="EN92">
        <v>2.1978</v>
      </c>
      <c r="EO92">
        <v>0.0910461</v>
      </c>
      <c r="EP92">
        <v>0</v>
      </c>
      <c r="EQ92">
        <v>23.5662</v>
      </c>
      <c r="ER92">
        <v>999.9</v>
      </c>
      <c r="ES92">
        <v>59.816</v>
      </c>
      <c r="ET92">
        <v>23.142</v>
      </c>
      <c r="EU92">
        <v>25.0254</v>
      </c>
      <c r="EV92">
        <v>52.0693</v>
      </c>
      <c r="EW92">
        <v>36.4463</v>
      </c>
      <c r="EX92">
        <v>2</v>
      </c>
      <c r="EY92">
        <v>-0.132581</v>
      </c>
      <c r="EZ92">
        <v>2.77545</v>
      </c>
      <c r="FA92">
        <v>20.1279</v>
      </c>
      <c r="FB92">
        <v>5.19932</v>
      </c>
      <c r="FC92">
        <v>12.0099</v>
      </c>
      <c r="FD92">
        <v>4.9756</v>
      </c>
      <c r="FE92">
        <v>3.293</v>
      </c>
      <c r="FF92">
        <v>9999</v>
      </c>
      <c r="FG92">
        <v>9999</v>
      </c>
      <c r="FH92">
        <v>587.4</v>
      </c>
      <c r="FI92">
        <v>9999</v>
      </c>
      <c r="FJ92">
        <v>1.86279</v>
      </c>
      <c r="FK92">
        <v>1.86783</v>
      </c>
      <c r="FL92">
        <v>1.86762</v>
      </c>
      <c r="FM92">
        <v>1.86874</v>
      </c>
      <c r="FN92">
        <v>1.86951</v>
      </c>
      <c r="FO92">
        <v>1.86566</v>
      </c>
      <c r="FP92">
        <v>1.86676</v>
      </c>
      <c r="FQ92">
        <v>1.86813</v>
      </c>
      <c r="FR92">
        <v>5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16.74</v>
      </c>
      <c r="GF92">
        <v>0.3503</v>
      </c>
      <c r="GG92">
        <v>5.50701486060513</v>
      </c>
      <c r="GH92">
        <v>0.00975774962471433</v>
      </c>
      <c r="GI92">
        <v>-4.86167925919439e-07</v>
      </c>
      <c r="GJ92">
        <v>-4.7315034107036e-11</v>
      </c>
      <c r="GK92">
        <v>-0.047501356017568</v>
      </c>
      <c r="GL92">
        <v>-0.027595818264672</v>
      </c>
      <c r="GM92">
        <v>0.00242754527864867</v>
      </c>
      <c r="GN92">
        <v>-1.88918235972953e-05</v>
      </c>
      <c r="GO92">
        <v>-2</v>
      </c>
      <c r="GP92">
        <v>2105</v>
      </c>
      <c r="GQ92">
        <v>1</v>
      </c>
      <c r="GR92">
        <v>22</v>
      </c>
      <c r="GS92">
        <v>32.3</v>
      </c>
      <c r="GT92">
        <v>32.2</v>
      </c>
      <c r="GU92">
        <v>3.21655</v>
      </c>
      <c r="GV92">
        <v>2.56592</v>
      </c>
      <c r="GW92">
        <v>2.24854</v>
      </c>
      <c r="GX92">
        <v>2.81738</v>
      </c>
      <c r="GY92">
        <v>1.99585</v>
      </c>
      <c r="GZ92">
        <v>2.35962</v>
      </c>
      <c r="HA92">
        <v>29.8792</v>
      </c>
      <c r="HB92">
        <v>15.8219</v>
      </c>
      <c r="HC92">
        <v>18</v>
      </c>
      <c r="HD92">
        <v>495.527</v>
      </c>
      <c r="HE92">
        <v>634.158</v>
      </c>
      <c r="HF92">
        <v>18.703</v>
      </c>
      <c r="HG92">
        <v>25.4431</v>
      </c>
      <c r="HH92">
        <v>30.0006</v>
      </c>
      <c r="HI92">
        <v>25.2736</v>
      </c>
      <c r="HJ92">
        <v>25.1938</v>
      </c>
      <c r="HK92">
        <v>64.4766</v>
      </c>
      <c r="HL92">
        <v>16.1808</v>
      </c>
      <c r="HM92">
        <v>100</v>
      </c>
      <c r="HN92">
        <v>18.6606</v>
      </c>
      <c r="HO92">
        <v>1308.46</v>
      </c>
      <c r="HP92">
        <v>21.5517</v>
      </c>
      <c r="HQ92">
        <v>102.504</v>
      </c>
      <c r="HR92">
        <v>103.216</v>
      </c>
    </row>
    <row r="93" spans="1:226">
      <c r="A93">
        <v>77</v>
      </c>
      <c r="B93">
        <v>1657553567.1</v>
      </c>
      <c r="C93">
        <v>472</v>
      </c>
      <c r="D93" t="s">
        <v>512</v>
      </c>
      <c r="E93" t="s">
        <v>513</v>
      </c>
      <c r="F93">
        <v>5</v>
      </c>
      <c r="G93" t="s">
        <v>353</v>
      </c>
      <c r="H93" t="s">
        <v>354</v>
      </c>
      <c r="I93">
        <v>1657553559.6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1328.29592709091</v>
      </c>
      <c r="AK93">
        <v>1298.80272727273</v>
      </c>
      <c r="AL93">
        <v>3.46034632034627</v>
      </c>
      <c r="AM93">
        <v>63.98</v>
      </c>
      <c r="AN93">
        <f>(AP93 - AO93 + BO93*1E3/(8.314*(BQ93+273.15)) * AR93/BN93 * AQ93) * BN93/(100*BB93) * 1000/(1000 - AP93)</f>
        <v>0</v>
      </c>
      <c r="AO93">
        <v>21.5514185193118</v>
      </c>
      <c r="AP93">
        <v>22.9268727272727</v>
      </c>
      <c r="AQ93">
        <v>-0.00574393014527403</v>
      </c>
      <c r="AR93">
        <v>77.480207008177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4</v>
      </c>
      <c r="BC93">
        <v>0.5</v>
      </c>
      <c r="BD93" t="s">
        <v>355</v>
      </c>
      <c r="BE93">
        <v>2</v>
      </c>
      <c r="BF93" t="b">
        <v>1</v>
      </c>
      <c r="BG93">
        <v>1657553559.6</v>
      </c>
      <c r="BH93">
        <v>1245.53</v>
      </c>
      <c r="BI93">
        <v>1283.37148148148</v>
      </c>
      <c r="BJ93">
        <v>22.9550444444445</v>
      </c>
      <c r="BK93">
        <v>21.5485518518519</v>
      </c>
      <c r="BL93">
        <v>1228.85333333333</v>
      </c>
      <c r="BM93">
        <v>22.6041703703704</v>
      </c>
      <c r="BN93">
        <v>500.006333333333</v>
      </c>
      <c r="BO93">
        <v>67.9678148148148</v>
      </c>
      <c r="BP93">
        <v>0.0370972148148148</v>
      </c>
      <c r="BQ93">
        <v>24.6796740740741</v>
      </c>
      <c r="BR93">
        <v>25.0525222222222</v>
      </c>
      <c r="BS93">
        <v>999.9</v>
      </c>
      <c r="BT93">
        <v>0</v>
      </c>
      <c r="BU93">
        <v>0</v>
      </c>
      <c r="BV93">
        <v>9994.62962962963</v>
      </c>
      <c r="BW93">
        <v>0</v>
      </c>
      <c r="BX93">
        <v>1670.65296296296</v>
      </c>
      <c r="BY93">
        <v>-37.8420777777778</v>
      </c>
      <c r="BZ93">
        <v>1274.79185185185</v>
      </c>
      <c r="CA93">
        <v>1311.63555555556</v>
      </c>
      <c r="CB93">
        <v>1.40649814814815</v>
      </c>
      <c r="CC93">
        <v>1283.37148148148</v>
      </c>
      <c r="CD93">
        <v>21.5485518518519</v>
      </c>
      <c r="CE93">
        <v>1.5602037037037</v>
      </c>
      <c r="CF93">
        <v>1.46460814814815</v>
      </c>
      <c r="CG93">
        <v>13.5712777777778</v>
      </c>
      <c r="CH93">
        <v>12.6036</v>
      </c>
      <c r="CI93">
        <v>1999.99740740741</v>
      </c>
      <c r="CJ93">
        <v>0.980005222222222</v>
      </c>
      <c r="CK93">
        <v>0.019994462962963</v>
      </c>
      <c r="CL93">
        <v>0</v>
      </c>
      <c r="CM93">
        <v>2.30971851851852</v>
      </c>
      <c r="CN93">
        <v>0</v>
      </c>
      <c r="CO93">
        <v>9472.91222222222</v>
      </c>
      <c r="CP93">
        <v>17300.1703703704</v>
      </c>
      <c r="CQ93">
        <v>38.375</v>
      </c>
      <c r="CR93">
        <v>39.25</v>
      </c>
      <c r="CS93">
        <v>38.2453333333333</v>
      </c>
      <c r="CT93">
        <v>37.687</v>
      </c>
      <c r="CU93">
        <v>37.687</v>
      </c>
      <c r="CV93">
        <v>1960.00740740741</v>
      </c>
      <c r="CW93">
        <v>39.99</v>
      </c>
      <c r="CX93">
        <v>0</v>
      </c>
      <c r="CY93">
        <v>1657553538.9</v>
      </c>
      <c r="CZ93">
        <v>0</v>
      </c>
      <c r="DA93">
        <v>1657551629</v>
      </c>
      <c r="DB93" t="s">
        <v>356</v>
      </c>
      <c r="DC93">
        <v>1657551626.5</v>
      </c>
      <c r="DD93">
        <v>1657551629</v>
      </c>
      <c r="DE93">
        <v>1</v>
      </c>
      <c r="DF93">
        <v>0.403</v>
      </c>
      <c r="DG93">
        <v>0.009</v>
      </c>
      <c r="DH93">
        <v>9.41</v>
      </c>
      <c r="DI93">
        <v>0.087</v>
      </c>
      <c r="DJ93">
        <v>417</v>
      </c>
      <c r="DK93">
        <v>17</v>
      </c>
      <c r="DL93">
        <v>1.61</v>
      </c>
      <c r="DM93">
        <v>0.59</v>
      </c>
      <c r="DN93">
        <v>-37.9259024390244</v>
      </c>
      <c r="DO93">
        <v>2.9925073170732</v>
      </c>
      <c r="DP93">
        <v>0.707336729239078</v>
      </c>
      <c r="DQ93">
        <v>0</v>
      </c>
      <c r="DR93">
        <v>1.4254287804878</v>
      </c>
      <c r="DS93">
        <v>-0.285250452961673</v>
      </c>
      <c r="DT93">
        <v>0.0282723131129501</v>
      </c>
      <c r="DU93">
        <v>0</v>
      </c>
      <c r="DV93">
        <v>0</v>
      </c>
      <c r="DW93">
        <v>2</v>
      </c>
      <c r="DX93" t="s">
        <v>389</v>
      </c>
      <c r="DY93">
        <v>2.97438</v>
      </c>
      <c r="DZ93">
        <v>2.69084</v>
      </c>
      <c r="EA93">
        <v>0.148016</v>
      </c>
      <c r="EB93">
        <v>0.15188</v>
      </c>
      <c r="EC93">
        <v>0.0764659</v>
      </c>
      <c r="ED93">
        <v>0.0738371</v>
      </c>
      <c r="EE93">
        <v>33253</v>
      </c>
      <c r="EF93">
        <v>36162.5</v>
      </c>
      <c r="EG93">
        <v>35363.6</v>
      </c>
      <c r="EH93">
        <v>38662.9</v>
      </c>
      <c r="EI93">
        <v>46295.2</v>
      </c>
      <c r="EJ93">
        <v>51715.3</v>
      </c>
      <c r="EK93">
        <v>55241.7</v>
      </c>
      <c r="EL93">
        <v>62006.3</v>
      </c>
      <c r="EM93">
        <v>1.9964</v>
      </c>
      <c r="EN93">
        <v>2.198</v>
      </c>
      <c r="EO93">
        <v>0.089854</v>
      </c>
      <c r="EP93">
        <v>0</v>
      </c>
      <c r="EQ93">
        <v>23.5662</v>
      </c>
      <c r="ER93">
        <v>999.9</v>
      </c>
      <c r="ES93">
        <v>59.816</v>
      </c>
      <c r="ET93">
        <v>23.172</v>
      </c>
      <c r="EU93">
        <v>25.0782</v>
      </c>
      <c r="EV93">
        <v>52.5293</v>
      </c>
      <c r="EW93">
        <v>36.4944</v>
      </c>
      <c r="EX93">
        <v>2</v>
      </c>
      <c r="EY93">
        <v>-0.131585</v>
      </c>
      <c r="EZ93">
        <v>2.82063</v>
      </c>
      <c r="FA93">
        <v>20.1273</v>
      </c>
      <c r="FB93">
        <v>5.19932</v>
      </c>
      <c r="FC93">
        <v>12.0076</v>
      </c>
      <c r="FD93">
        <v>4.9756</v>
      </c>
      <c r="FE93">
        <v>3.293</v>
      </c>
      <c r="FF93">
        <v>9999</v>
      </c>
      <c r="FG93">
        <v>9999</v>
      </c>
      <c r="FH93">
        <v>587.4</v>
      </c>
      <c r="FI93">
        <v>9999</v>
      </c>
      <c r="FJ93">
        <v>1.86279</v>
      </c>
      <c r="FK93">
        <v>1.86783</v>
      </c>
      <c r="FL93">
        <v>1.86758</v>
      </c>
      <c r="FM93">
        <v>1.86874</v>
      </c>
      <c r="FN93">
        <v>1.86954</v>
      </c>
      <c r="FO93">
        <v>1.86563</v>
      </c>
      <c r="FP93">
        <v>1.86676</v>
      </c>
      <c r="FQ93">
        <v>1.86813</v>
      </c>
      <c r="FR93">
        <v>5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16.88</v>
      </c>
      <c r="GF93">
        <v>0.3492</v>
      </c>
      <c r="GG93">
        <v>5.50701486060513</v>
      </c>
      <c r="GH93">
        <v>0.00975774962471433</v>
      </c>
      <c r="GI93">
        <v>-4.86167925919439e-07</v>
      </c>
      <c r="GJ93">
        <v>-4.7315034107036e-11</v>
      </c>
      <c r="GK93">
        <v>-0.047501356017568</v>
      </c>
      <c r="GL93">
        <v>-0.027595818264672</v>
      </c>
      <c r="GM93">
        <v>0.00242754527864867</v>
      </c>
      <c r="GN93">
        <v>-1.88918235972953e-05</v>
      </c>
      <c r="GO93">
        <v>-2</v>
      </c>
      <c r="GP93">
        <v>2105</v>
      </c>
      <c r="GQ93">
        <v>1</v>
      </c>
      <c r="GR93">
        <v>22</v>
      </c>
      <c r="GS93">
        <v>32.3</v>
      </c>
      <c r="GT93">
        <v>32.3</v>
      </c>
      <c r="GU93">
        <v>3.25073</v>
      </c>
      <c r="GV93">
        <v>2.56104</v>
      </c>
      <c r="GW93">
        <v>2.24854</v>
      </c>
      <c r="GX93">
        <v>2.8186</v>
      </c>
      <c r="GY93">
        <v>1.99585</v>
      </c>
      <c r="GZ93">
        <v>2.39868</v>
      </c>
      <c r="HA93">
        <v>29.8792</v>
      </c>
      <c r="HB93">
        <v>15.8307</v>
      </c>
      <c r="HC93">
        <v>18</v>
      </c>
      <c r="HD93">
        <v>495.476</v>
      </c>
      <c r="HE93">
        <v>634.417</v>
      </c>
      <c r="HF93">
        <v>18.6387</v>
      </c>
      <c r="HG93">
        <v>25.4516</v>
      </c>
      <c r="HH93">
        <v>30.0008</v>
      </c>
      <c r="HI93">
        <v>25.2821</v>
      </c>
      <c r="HJ93">
        <v>25.2022</v>
      </c>
      <c r="HK93">
        <v>65.1082</v>
      </c>
      <c r="HL93">
        <v>16.1808</v>
      </c>
      <c r="HM93">
        <v>100</v>
      </c>
      <c r="HN93">
        <v>18.6252</v>
      </c>
      <c r="HO93">
        <v>1321.86</v>
      </c>
      <c r="HP93">
        <v>21.5871</v>
      </c>
      <c r="HQ93">
        <v>102.502</v>
      </c>
      <c r="HR93">
        <v>103.215</v>
      </c>
    </row>
    <row r="94" spans="1:226">
      <c r="A94">
        <v>78</v>
      </c>
      <c r="B94">
        <v>1657553572.1</v>
      </c>
      <c r="C94">
        <v>477</v>
      </c>
      <c r="D94" t="s">
        <v>514</v>
      </c>
      <c r="E94" t="s">
        <v>515</v>
      </c>
      <c r="F94">
        <v>5</v>
      </c>
      <c r="G94" t="s">
        <v>353</v>
      </c>
      <c r="H94" t="s">
        <v>354</v>
      </c>
      <c r="I94">
        <v>1657553564.31429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1345.01658611688</v>
      </c>
      <c r="AK94">
        <v>1315.92133333333</v>
      </c>
      <c r="AL94">
        <v>3.40544761904744</v>
      </c>
      <c r="AM94">
        <v>63.98</v>
      </c>
      <c r="AN94">
        <f>(AP94 - AO94 + BO94*1E3/(8.314*(BQ94+273.15)) * AR94/BN94 * AQ94) * BN94/(100*BB94) * 1000/(1000 - AP94)</f>
        <v>0</v>
      </c>
      <c r="AO94">
        <v>21.5516696996199</v>
      </c>
      <c r="AP94">
        <v>22.9097787878788</v>
      </c>
      <c r="AQ94">
        <v>-0.00163453937649597</v>
      </c>
      <c r="AR94">
        <v>77.480207008177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4</v>
      </c>
      <c r="BC94">
        <v>0.5</v>
      </c>
      <c r="BD94" t="s">
        <v>355</v>
      </c>
      <c r="BE94">
        <v>2</v>
      </c>
      <c r="BF94" t="b">
        <v>1</v>
      </c>
      <c r="BG94">
        <v>1657553564.31429</v>
      </c>
      <c r="BH94">
        <v>1261.43142857143</v>
      </c>
      <c r="BI94">
        <v>1298.97142857143</v>
      </c>
      <c r="BJ94">
        <v>22.9356714285714</v>
      </c>
      <c r="BK94">
        <v>21.5509642857143</v>
      </c>
      <c r="BL94">
        <v>1244.62321428571</v>
      </c>
      <c r="BM94">
        <v>22.585775</v>
      </c>
      <c r="BN94">
        <v>499.985892857143</v>
      </c>
      <c r="BO94">
        <v>67.9683214285714</v>
      </c>
      <c r="BP94">
        <v>0.0373042107142857</v>
      </c>
      <c r="BQ94">
        <v>24.6666821428571</v>
      </c>
      <c r="BR94">
        <v>25.0431642857143</v>
      </c>
      <c r="BS94">
        <v>999.9</v>
      </c>
      <c r="BT94">
        <v>0</v>
      </c>
      <c r="BU94">
        <v>0</v>
      </c>
      <c r="BV94">
        <v>9982.67857142857</v>
      </c>
      <c r="BW94">
        <v>0</v>
      </c>
      <c r="BX94">
        <v>1668.80285714286</v>
      </c>
      <c r="BY94">
        <v>-37.5405714285714</v>
      </c>
      <c r="BZ94">
        <v>1291.04178571429</v>
      </c>
      <c r="CA94">
        <v>1327.58214285714</v>
      </c>
      <c r="CB94">
        <v>1.38471535714286</v>
      </c>
      <c r="CC94">
        <v>1298.97142857143</v>
      </c>
      <c r="CD94">
        <v>21.5509642857143</v>
      </c>
      <c r="CE94">
        <v>1.55889892857143</v>
      </c>
      <c r="CF94">
        <v>1.46478357142857</v>
      </c>
      <c r="CG94">
        <v>13.5584321428571</v>
      </c>
      <c r="CH94">
        <v>12.6054285714286</v>
      </c>
      <c r="CI94">
        <v>1999.98464285714</v>
      </c>
      <c r="CJ94">
        <v>0.980005107142857</v>
      </c>
      <c r="CK94">
        <v>0.0199945857142857</v>
      </c>
      <c r="CL94">
        <v>0</v>
      </c>
      <c r="CM94">
        <v>2.29730357142857</v>
      </c>
      <c r="CN94">
        <v>0</v>
      </c>
      <c r="CO94">
        <v>9466.83321428571</v>
      </c>
      <c r="CP94">
        <v>17300.0535714286</v>
      </c>
      <c r="CQ94">
        <v>38.375</v>
      </c>
      <c r="CR94">
        <v>39.25</v>
      </c>
      <c r="CS94">
        <v>38.2455</v>
      </c>
      <c r="CT94">
        <v>37.687</v>
      </c>
      <c r="CU94">
        <v>37.687</v>
      </c>
      <c r="CV94">
        <v>1959.99464285714</v>
      </c>
      <c r="CW94">
        <v>39.99</v>
      </c>
      <c r="CX94">
        <v>0</v>
      </c>
      <c r="CY94">
        <v>1657553543.7</v>
      </c>
      <c r="CZ94">
        <v>0</v>
      </c>
      <c r="DA94">
        <v>1657551629</v>
      </c>
      <c r="DB94" t="s">
        <v>356</v>
      </c>
      <c r="DC94">
        <v>1657551626.5</v>
      </c>
      <c r="DD94">
        <v>1657551629</v>
      </c>
      <c r="DE94">
        <v>1</v>
      </c>
      <c r="DF94">
        <v>0.403</v>
      </c>
      <c r="DG94">
        <v>0.009</v>
      </c>
      <c r="DH94">
        <v>9.41</v>
      </c>
      <c r="DI94">
        <v>0.087</v>
      </c>
      <c r="DJ94">
        <v>417</v>
      </c>
      <c r="DK94">
        <v>17</v>
      </c>
      <c r="DL94">
        <v>1.61</v>
      </c>
      <c r="DM94">
        <v>0.59</v>
      </c>
      <c r="DN94">
        <v>-37.7839195121951</v>
      </c>
      <c r="DO94">
        <v>3.28674773519171</v>
      </c>
      <c r="DP94">
        <v>0.696473266770944</v>
      </c>
      <c r="DQ94">
        <v>0</v>
      </c>
      <c r="DR94">
        <v>1.39764682926829</v>
      </c>
      <c r="DS94">
        <v>-0.278878327526127</v>
      </c>
      <c r="DT94">
        <v>0.0276444388125991</v>
      </c>
      <c r="DU94">
        <v>0</v>
      </c>
      <c r="DV94">
        <v>0</v>
      </c>
      <c r="DW94">
        <v>2</v>
      </c>
      <c r="DX94" t="s">
        <v>389</v>
      </c>
      <c r="DY94">
        <v>2.97434</v>
      </c>
      <c r="DZ94">
        <v>2.6911</v>
      </c>
      <c r="EA94">
        <v>0.149231</v>
      </c>
      <c r="EB94">
        <v>0.15307</v>
      </c>
      <c r="EC94">
        <v>0.0764378</v>
      </c>
      <c r="ED94">
        <v>0.0738458</v>
      </c>
      <c r="EE94">
        <v>33205.6</v>
      </c>
      <c r="EF94">
        <v>36111</v>
      </c>
      <c r="EG94">
        <v>35363.6</v>
      </c>
      <c r="EH94">
        <v>38662.2</v>
      </c>
      <c r="EI94">
        <v>46297.1</v>
      </c>
      <c r="EJ94">
        <v>51714.8</v>
      </c>
      <c r="EK94">
        <v>55242.2</v>
      </c>
      <c r="EL94">
        <v>62006.3</v>
      </c>
      <c r="EM94">
        <v>1.9964</v>
      </c>
      <c r="EN94">
        <v>2.1976</v>
      </c>
      <c r="EO94">
        <v>0.089407</v>
      </c>
      <c r="EP94">
        <v>0</v>
      </c>
      <c r="EQ94">
        <v>23.5642</v>
      </c>
      <c r="ER94">
        <v>999.9</v>
      </c>
      <c r="ES94">
        <v>59.791</v>
      </c>
      <c r="ET94">
        <v>23.172</v>
      </c>
      <c r="EU94">
        <v>25.0667</v>
      </c>
      <c r="EV94">
        <v>52.4493</v>
      </c>
      <c r="EW94">
        <v>36.5385</v>
      </c>
      <c r="EX94">
        <v>2</v>
      </c>
      <c r="EY94">
        <v>-0.131463</v>
      </c>
      <c r="EZ94">
        <v>2.78553</v>
      </c>
      <c r="FA94">
        <v>20.1277</v>
      </c>
      <c r="FB94">
        <v>5.19932</v>
      </c>
      <c r="FC94">
        <v>12.0099</v>
      </c>
      <c r="FD94">
        <v>4.9756</v>
      </c>
      <c r="FE94">
        <v>3.293</v>
      </c>
      <c r="FF94">
        <v>9999</v>
      </c>
      <c r="FG94">
        <v>9999</v>
      </c>
      <c r="FH94">
        <v>587.4</v>
      </c>
      <c r="FI94">
        <v>9999</v>
      </c>
      <c r="FJ94">
        <v>1.86279</v>
      </c>
      <c r="FK94">
        <v>1.86783</v>
      </c>
      <c r="FL94">
        <v>1.86762</v>
      </c>
      <c r="FM94">
        <v>1.86874</v>
      </c>
      <c r="FN94">
        <v>1.86957</v>
      </c>
      <c r="FO94">
        <v>1.86566</v>
      </c>
      <c r="FP94">
        <v>1.86676</v>
      </c>
      <c r="FQ94">
        <v>1.86813</v>
      </c>
      <c r="FR94">
        <v>5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17.02</v>
      </c>
      <c r="GF94">
        <v>0.3485</v>
      </c>
      <c r="GG94">
        <v>5.50701486060513</v>
      </c>
      <c r="GH94">
        <v>0.00975774962471433</v>
      </c>
      <c r="GI94">
        <v>-4.86167925919439e-07</v>
      </c>
      <c r="GJ94">
        <v>-4.7315034107036e-11</v>
      </c>
      <c r="GK94">
        <v>-0.047501356017568</v>
      </c>
      <c r="GL94">
        <v>-0.027595818264672</v>
      </c>
      <c r="GM94">
        <v>0.00242754527864867</v>
      </c>
      <c r="GN94">
        <v>-1.88918235972953e-05</v>
      </c>
      <c r="GO94">
        <v>-2</v>
      </c>
      <c r="GP94">
        <v>2105</v>
      </c>
      <c r="GQ94">
        <v>1</v>
      </c>
      <c r="GR94">
        <v>22</v>
      </c>
      <c r="GS94">
        <v>32.4</v>
      </c>
      <c r="GT94">
        <v>32.4</v>
      </c>
      <c r="GU94">
        <v>3.27881</v>
      </c>
      <c r="GV94">
        <v>2.56714</v>
      </c>
      <c r="GW94">
        <v>2.24854</v>
      </c>
      <c r="GX94">
        <v>2.8186</v>
      </c>
      <c r="GY94">
        <v>1.99585</v>
      </c>
      <c r="GZ94">
        <v>2.34131</v>
      </c>
      <c r="HA94">
        <v>29.9006</v>
      </c>
      <c r="HB94">
        <v>15.8307</v>
      </c>
      <c r="HC94">
        <v>18</v>
      </c>
      <c r="HD94">
        <v>495.554</v>
      </c>
      <c r="HE94">
        <v>634.176</v>
      </c>
      <c r="HF94">
        <v>18.6029</v>
      </c>
      <c r="HG94">
        <v>25.4602</v>
      </c>
      <c r="HH94">
        <v>30.0006</v>
      </c>
      <c r="HI94">
        <v>25.2906</v>
      </c>
      <c r="HJ94">
        <v>25.2085</v>
      </c>
      <c r="HK94">
        <v>65.7185</v>
      </c>
      <c r="HL94">
        <v>16.1808</v>
      </c>
      <c r="HM94">
        <v>100</v>
      </c>
      <c r="HN94">
        <v>18.598</v>
      </c>
      <c r="HO94">
        <v>1342.07</v>
      </c>
      <c r="HP94">
        <v>21.6205</v>
      </c>
      <c r="HQ94">
        <v>102.503</v>
      </c>
      <c r="HR94">
        <v>103.215</v>
      </c>
    </row>
    <row r="95" spans="1:226">
      <c r="A95">
        <v>79</v>
      </c>
      <c r="B95">
        <v>1657553577.1</v>
      </c>
      <c r="C95">
        <v>482</v>
      </c>
      <c r="D95" t="s">
        <v>516</v>
      </c>
      <c r="E95" t="s">
        <v>517</v>
      </c>
      <c r="F95">
        <v>5</v>
      </c>
      <c r="G95" t="s">
        <v>353</v>
      </c>
      <c r="H95" t="s">
        <v>354</v>
      </c>
      <c r="I95">
        <v>1657553569.6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1362.25209364069</v>
      </c>
      <c r="AK95">
        <v>1333.072</v>
      </c>
      <c r="AL95">
        <v>3.49506666666647</v>
      </c>
      <c r="AM95">
        <v>63.98</v>
      </c>
      <c r="AN95">
        <f>(AP95 - AO95 + BO95*1E3/(8.314*(BQ95+273.15)) * AR95/BN95 * AQ95) * BN95/(100*BB95) * 1000/(1000 - AP95)</f>
        <v>0</v>
      </c>
      <c r="AO95">
        <v>21.5565009243196</v>
      </c>
      <c r="AP95">
        <v>22.8922787878788</v>
      </c>
      <c r="AQ95">
        <v>-0.0018104484756386</v>
      </c>
      <c r="AR95">
        <v>77.480207008177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4</v>
      </c>
      <c r="BC95">
        <v>0.5</v>
      </c>
      <c r="BD95" t="s">
        <v>355</v>
      </c>
      <c r="BE95">
        <v>2</v>
      </c>
      <c r="BF95" t="b">
        <v>1</v>
      </c>
      <c r="BG95">
        <v>1657553569.6</v>
      </c>
      <c r="BH95">
        <v>1279.02185185185</v>
      </c>
      <c r="BI95">
        <v>1316.58296296296</v>
      </c>
      <c r="BJ95">
        <v>22.9148037037037</v>
      </c>
      <c r="BK95">
        <v>21.553662962963</v>
      </c>
      <c r="BL95">
        <v>1262.06888888889</v>
      </c>
      <c r="BM95">
        <v>22.565962962963</v>
      </c>
      <c r="BN95">
        <v>499.997666666667</v>
      </c>
      <c r="BO95">
        <v>67.9688925925926</v>
      </c>
      <c r="BP95">
        <v>0.0373931407407407</v>
      </c>
      <c r="BQ95">
        <v>24.6489444444444</v>
      </c>
      <c r="BR95">
        <v>25.0241111111111</v>
      </c>
      <c r="BS95">
        <v>999.9</v>
      </c>
      <c r="BT95">
        <v>0</v>
      </c>
      <c r="BU95">
        <v>0</v>
      </c>
      <c r="BV95">
        <v>9984.62962962963</v>
      </c>
      <c r="BW95">
        <v>0</v>
      </c>
      <c r="BX95">
        <v>1667.41444444444</v>
      </c>
      <c r="BY95">
        <v>-37.5617851851852</v>
      </c>
      <c r="BZ95">
        <v>1309.01740740741</v>
      </c>
      <c r="CA95">
        <v>1345.58592592593</v>
      </c>
      <c r="CB95">
        <v>1.36114481481482</v>
      </c>
      <c r="CC95">
        <v>1316.58296296296</v>
      </c>
      <c r="CD95">
        <v>21.553662962963</v>
      </c>
      <c r="CE95">
        <v>1.55749296296296</v>
      </c>
      <c r="CF95">
        <v>1.46497962962963</v>
      </c>
      <c r="CG95">
        <v>13.5445740740741</v>
      </c>
      <c r="CH95">
        <v>12.607462962963</v>
      </c>
      <c r="CI95">
        <v>1999.99851851852</v>
      </c>
      <c r="CJ95">
        <v>0.980005222222222</v>
      </c>
      <c r="CK95">
        <v>0.019994462962963</v>
      </c>
      <c r="CL95">
        <v>0</v>
      </c>
      <c r="CM95">
        <v>2.24964444444444</v>
      </c>
      <c r="CN95">
        <v>0</v>
      </c>
      <c r="CO95">
        <v>9460.67</v>
      </c>
      <c r="CP95">
        <v>17300.1666666667</v>
      </c>
      <c r="CQ95">
        <v>38.375</v>
      </c>
      <c r="CR95">
        <v>39.25</v>
      </c>
      <c r="CS95">
        <v>38.2453333333333</v>
      </c>
      <c r="CT95">
        <v>37.687</v>
      </c>
      <c r="CU95">
        <v>37.687</v>
      </c>
      <c r="CV95">
        <v>1960.00851851852</v>
      </c>
      <c r="CW95">
        <v>39.99</v>
      </c>
      <c r="CX95">
        <v>0</v>
      </c>
      <c r="CY95">
        <v>1657553549.1</v>
      </c>
      <c r="CZ95">
        <v>0</v>
      </c>
      <c r="DA95">
        <v>1657551629</v>
      </c>
      <c r="DB95" t="s">
        <v>356</v>
      </c>
      <c r="DC95">
        <v>1657551626.5</v>
      </c>
      <c r="DD95">
        <v>1657551629</v>
      </c>
      <c r="DE95">
        <v>1</v>
      </c>
      <c r="DF95">
        <v>0.403</v>
      </c>
      <c r="DG95">
        <v>0.009</v>
      </c>
      <c r="DH95">
        <v>9.41</v>
      </c>
      <c r="DI95">
        <v>0.087</v>
      </c>
      <c r="DJ95">
        <v>417</v>
      </c>
      <c r="DK95">
        <v>17</v>
      </c>
      <c r="DL95">
        <v>1.61</v>
      </c>
      <c r="DM95">
        <v>0.59</v>
      </c>
      <c r="DN95">
        <v>-37.6137682926829</v>
      </c>
      <c r="DO95">
        <v>1.72545993031353</v>
      </c>
      <c r="DP95">
        <v>0.634153536628975</v>
      </c>
      <c r="DQ95">
        <v>0</v>
      </c>
      <c r="DR95">
        <v>1.37922463414634</v>
      </c>
      <c r="DS95">
        <v>-0.271897630662016</v>
      </c>
      <c r="DT95">
        <v>0.027003284090929</v>
      </c>
      <c r="DU95">
        <v>0</v>
      </c>
      <c r="DV95">
        <v>0</v>
      </c>
      <c r="DW95">
        <v>2</v>
      </c>
      <c r="DX95" t="s">
        <v>389</v>
      </c>
      <c r="DY95">
        <v>2.97392</v>
      </c>
      <c r="DZ95">
        <v>2.69174</v>
      </c>
      <c r="EA95">
        <v>0.150454</v>
      </c>
      <c r="EB95">
        <v>0.154226</v>
      </c>
      <c r="EC95">
        <v>0.0763975</v>
      </c>
      <c r="ED95">
        <v>0.0738584</v>
      </c>
      <c r="EE95">
        <v>33157.5</v>
      </c>
      <c r="EF95">
        <v>36061.3</v>
      </c>
      <c r="EG95">
        <v>35363.2</v>
      </c>
      <c r="EH95">
        <v>38661.7</v>
      </c>
      <c r="EI95">
        <v>46298.9</v>
      </c>
      <c r="EJ95">
        <v>51712.5</v>
      </c>
      <c r="EK95">
        <v>55241.9</v>
      </c>
      <c r="EL95">
        <v>62004.3</v>
      </c>
      <c r="EM95">
        <v>1.9966</v>
      </c>
      <c r="EN95">
        <v>2.1978</v>
      </c>
      <c r="EO95">
        <v>0.0885129</v>
      </c>
      <c r="EP95">
        <v>0</v>
      </c>
      <c r="EQ95">
        <v>23.5622</v>
      </c>
      <c r="ER95">
        <v>999.9</v>
      </c>
      <c r="ES95">
        <v>59.742</v>
      </c>
      <c r="ET95">
        <v>23.172</v>
      </c>
      <c r="EU95">
        <v>25.0436</v>
      </c>
      <c r="EV95">
        <v>52.3393</v>
      </c>
      <c r="EW95">
        <v>36.5264</v>
      </c>
      <c r="EX95">
        <v>2</v>
      </c>
      <c r="EY95">
        <v>-0.13122</v>
      </c>
      <c r="EZ95">
        <v>2.75035</v>
      </c>
      <c r="FA95">
        <v>20.1289</v>
      </c>
      <c r="FB95">
        <v>5.19932</v>
      </c>
      <c r="FC95">
        <v>12.0088</v>
      </c>
      <c r="FD95">
        <v>4.976</v>
      </c>
      <c r="FE95">
        <v>3.293</v>
      </c>
      <c r="FF95">
        <v>9999</v>
      </c>
      <c r="FG95">
        <v>9999</v>
      </c>
      <c r="FH95">
        <v>587.4</v>
      </c>
      <c r="FI95">
        <v>9999</v>
      </c>
      <c r="FJ95">
        <v>1.86279</v>
      </c>
      <c r="FK95">
        <v>1.86783</v>
      </c>
      <c r="FL95">
        <v>1.86768</v>
      </c>
      <c r="FM95">
        <v>1.86874</v>
      </c>
      <c r="FN95">
        <v>1.86963</v>
      </c>
      <c r="FO95">
        <v>1.86569</v>
      </c>
      <c r="FP95">
        <v>1.86676</v>
      </c>
      <c r="FQ95">
        <v>1.86813</v>
      </c>
      <c r="FR95">
        <v>5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17.16</v>
      </c>
      <c r="GF95">
        <v>0.3477</v>
      </c>
      <c r="GG95">
        <v>5.50701486060513</v>
      </c>
      <c r="GH95">
        <v>0.00975774962471433</v>
      </c>
      <c r="GI95">
        <v>-4.86167925919439e-07</v>
      </c>
      <c r="GJ95">
        <v>-4.7315034107036e-11</v>
      </c>
      <c r="GK95">
        <v>-0.047501356017568</v>
      </c>
      <c r="GL95">
        <v>-0.027595818264672</v>
      </c>
      <c r="GM95">
        <v>0.00242754527864867</v>
      </c>
      <c r="GN95">
        <v>-1.88918235972953e-05</v>
      </c>
      <c r="GO95">
        <v>-2</v>
      </c>
      <c r="GP95">
        <v>2105</v>
      </c>
      <c r="GQ95">
        <v>1</v>
      </c>
      <c r="GR95">
        <v>22</v>
      </c>
      <c r="GS95">
        <v>32.5</v>
      </c>
      <c r="GT95">
        <v>32.5</v>
      </c>
      <c r="GU95">
        <v>3.31177</v>
      </c>
      <c r="GV95">
        <v>2.55981</v>
      </c>
      <c r="GW95">
        <v>2.24854</v>
      </c>
      <c r="GX95">
        <v>2.8186</v>
      </c>
      <c r="GY95">
        <v>1.99585</v>
      </c>
      <c r="GZ95">
        <v>2.41577</v>
      </c>
      <c r="HA95">
        <v>29.9006</v>
      </c>
      <c r="HB95">
        <v>15.8307</v>
      </c>
      <c r="HC95">
        <v>18</v>
      </c>
      <c r="HD95">
        <v>495.742</v>
      </c>
      <c r="HE95">
        <v>634.435</v>
      </c>
      <c r="HF95">
        <v>18.5778</v>
      </c>
      <c r="HG95">
        <v>25.4688</v>
      </c>
      <c r="HH95">
        <v>30.0003</v>
      </c>
      <c r="HI95">
        <v>25.2969</v>
      </c>
      <c r="HJ95">
        <v>25.2169</v>
      </c>
      <c r="HK95">
        <v>66.3102</v>
      </c>
      <c r="HL95">
        <v>16.1808</v>
      </c>
      <c r="HM95">
        <v>100</v>
      </c>
      <c r="HN95">
        <v>18.5864</v>
      </c>
      <c r="HO95">
        <v>1355.51</v>
      </c>
      <c r="HP95">
        <v>21.5686</v>
      </c>
      <c r="HQ95">
        <v>102.502</v>
      </c>
      <c r="HR95">
        <v>103.212</v>
      </c>
    </row>
    <row r="96" spans="1:226">
      <c r="A96">
        <v>80</v>
      </c>
      <c r="B96">
        <v>1657553582.1</v>
      </c>
      <c r="C96">
        <v>487</v>
      </c>
      <c r="D96" t="s">
        <v>518</v>
      </c>
      <c r="E96" t="s">
        <v>519</v>
      </c>
      <c r="F96">
        <v>5</v>
      </c>
      <c r="G96" t="s">
        <v>353</v>
      </c>
      <c r="H96" t="s">
        <v>354</v>
      </c>
      <c r="I96">
        <v>1657553574.31429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1378.8982532987</v>
      </c>
      <c r="AK96">
        <v>1350.06006060606</v>
      </c>
      <c r="AL96">
        <v>3.38520346320316</v>
      </c>
      <c r="AM96">
        <v>63.98</v>
      </c>
      <c r="AN96">
        <f>(AP96 - AO96 + BO96*1E3/(8.314*(BQ96+273.15)) * AR96/BN96 * AQ96) * BN96/(100*BB96) * 1000/(1000 - AP96)</f>
        <v>0</v>
      </c>
      <c r="AO96">
        <v>21.5620014010635</v>
      </c>
      <c r="AP96">
        <v>22.8822684848485</v>
      </c>
      <c r="AQ96">
        <v>-0.00130586991651269</v>
      </c>
      <c r="AR96">
        <v>77.480207008177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4</v>
      </c>
      <c r="BC96">
        <v>0.5</v>
      </c>
      <c r="BD96" t="s">
        <v>355</v>
      </c>
      <c r="BE96">
        <v>2</v>
      </c>
      <c r="BF96" t="b">
        <v>1</v>
      </c>
      <c r="BG96">
        <v>1657553574.31429</v>
      </c>
      <c r="BH96">
        <v>1294.83571428571</v>
      </c>
      <c r="BI96">
        <v>1332.17821428571</v>
      </c>
      <c r="BJ96">
        <v>22.8994464285714</v>
      </c>
      <c r="BK96">
        <v>21.5571142857143</v>
      </c>
      <c r="BL96">
        <v>1277.75357142857</v>
      </c>
      <c r="BM96">
        <v>22.5513785714286</v>
      </c>
      <c r="BN96">
        <v>500.000571428572</v>
      </c>
      <c r="BO96">
        <v>67.9686928571429</v>
      </c>
      <c r="BP96">
        <v>0.0374955071428571</v>
      </c>
      <c r="BQ96">
        <v>24.6344607142857</v>
      </c>
      <c r="BR96">
        <v>25.0188642857143</v>
      </c>
      <c r="BS96">
        <v>999.9</v>
      </c>
      <c r="BT96">
        <v>0</v>
      </c>
      <c r="BU96">
        <v>0</v>
      </c>
      <c r="BV96">
        <v>9992.14285714286</v>
      </c>
      <c r="BW96">
        <v>0</v>
      </c>
      <c r="BX96">
        <v>1665.79714285714</v>
      </c>
      <c r="BY96">
        <v>-37.3424964285714</v>
      </c>
      <c r="BZ96">
        <v>1325.1825</v>
      </c>
      <c r="CA96">
        <v>1361.52964285714</v>
      </c>
      <c r="CB96">
        <v>1.34233142857143</v>
      </c>
      <c r="CC96">
        <v>1332.17821428571</v>
      </c>
      <c r="CD96">
        <v>21.5571142857143</v>
      </c>
      <c r="CE96">
        <v>1.55644392857143</v>
      </c>
      <c r="CF96">
        <v>1.46520964285714</v>
      </c>
      <c r="CG96">
        <v>13.5342285714286</v>
      </c>
      <c r="CH96">
        <v>12.6098607142857</v>
      </c>
      <c r="CI96">
        <v>1999.99</v>
      </c>
      <c r="CJ96">
        <v>0.980005107142857</v>
      </c>
      <c r="CK96">
        <v>0.0199945857142857</v>
      </c>
      <c r="CL96">
        <v>0</v>
      </c>
      <c r="CM96">
        <v>2.24584285714286</v>
      </c>
      <c r="CN96">
        <v>0</v>
      </c>
      <c r="CO96">
        <v>9455.76107142857</v>
      </c>
      <c r="CP96">
        <v>17300.0928571429</v>
      </c>
      <c r="CQ96">
        <v>38.375</v>
      </c>
      <c r="CR96">
        <v>39.2588571428571</v>
      </c>
      <c r="CS96">
        <v>38.2455</v>
      </c>
      <c r="CT96">
        <v>37.687</v>
      </c>
      <c r="CU96">
        <v>37.687</v>
      </c>
      <c r="CV96">
        <v>1960</v>
      </c>
      <c r="CW96">
        <v>39.99</v>
      </c>
      <c r="CX96">
        <v>0</v>
      </c>
      <c r="CY96">
        <v>1657553553.9</v>
      </c>
      <c r="CZ96">
        <v>0</v>
      </c>
      <c r="DA96">
        <v>1657551629</v>
      </c>
      <c r="DB96" t="s">
        <v>356</v>
      </c>
      <c r="DC96">
        <v>1657551626.5</v>
      </c>
      <c r="DD96">
        <v>1657551629</v>
      </c>
      <c r="DE96">
        <v>1</v>
      </c>
      <c r="DF96">
        <v>0.403</v>
      </c>
      <c r="DG96">
        <v>0.009</v>
      </c>
      <c r="DH96">
        <v>9.41</v>
      </c>
      <c r="DI96">
        <v>0.087</v>
      </c>
      <c r="DJ96">
        <v>417</v>
      </c>
      <c r="DK96">
        <v>17</v>
      </c>
      <c r="DL96">
        <v>1.61</v>
      </c>
      <c r="DM96">
        <v>0.59</v>
      </c>
      <c r="DN96">
        <v>-37.449743902439</v>
      </c>
      <c r="DO96">
        <v>1.92350383275265</v>
      </c>
      <c r="DP96">
        <v>0.546254020267075</v>
      </c>
      <c r="DQ96">
        <v>0</v>
      </c>
      <c r="DR96">
        <v>1.35738853658537</v>
      </c>
      <c r="DS96">
        <v>-0.25043268292683</v>
      </c>
      <c r="DT96">
        <v>0.0248896594809557</v>
      </c>
      <c r="DU96">
        <v>0</v>
      </c>
      <c r="DV96">
        <v>0</v>
      </c>
      <c r="DW96">
        <v>2</v>
      </c>
      <c r="DX96" t="s">
        <v>389</v>
      </c>
      <c r="DY96">
        <v>2.97454</v>
      </c>
      <c r="DZ96">
        <v>2.69157</v>
      </c>
      <c r="EA96">
        <v>0.151646</v>
      </c>
      <c r="EB96">
        <v>0.155463</v>
      </c>
      <c r="EC96">
        <v>0.0763541</v>
      </c>
      <c r="ED96">
        <v>0.0738656</v>
      </c>
      <c r="EE96">
        <v>33110.5</v>
      </c>
      <c r="EF96">
        <v>36007.6</v>
      </c>
      <c r="EG96">
        <v>35362.8</v>
      </c>
      <c r="EH96">
        <v>38660.8</v>
      </c>
      <c r="EI96">
        <v>46300.2</v>
      </c>
      <c r="EJ96">
        <v>51711.5</v>
      </c>
      <c r="EK96">
        <v>55240.8</v>
      </c>
      <c r="EL96">
        <v>62003.6</v>
      </c>
      <c r="EM96">
        <v>1.9976</v>
      </c>
      <c r="EN96">
        <v>2.1972</v>
      </c>
      <c r="EO96">
        <v>0.089556</v>
      </c>
      <c r="EP96">
        <v>0</v>
      </c>
      <c r="EQ96">
        <v>23.5583</v>
      </c>
      <c r="ER96">
        <v>999.9</v>
      </c>
      <c r="ES96">
        <v>59.718</v>
      </c>
      <c r="ET96">
        <v>23.182</v>
      </c>
      <c r="EU96">
        <v>25.05</v>
      </c>
      <c r="EV96">
        <v>52.3793</v>
      </c>
      <c r="EW96">
        <v>36.5825</v>
      </c>
      <c r="EX96">
        <v>2</v>
      </c>
      <c r="EY96">
        <v>-0.130528</v>
      </c>
      <c r="EZ96">
        <v>2.7151</v>
      </c>
      <c r="FA96">
        <v>20.1295</v>
      </c>
      <c r="FB96">
        <v>5.19932</v>
      </c>
      <c r="FC96">
        <v>12.0088</v>
      </c>
      <c r="FD96">
        <v>4.9756</v>
      </c>
      <c r="FE96">
        <v>3.293</v>
      </c>
      <c r="FF96">
        <v>9999</v>
      </c>
      <c r="FG96">
        <v>9999</v>
      </c>
      <c r="FH96">
        <v>587.4</v>
      </c>
      <c r="FI96">
        <v>9999</v>
      </c>
      <c r="FJ96">
        <v>1.86279</v>
      </c>
      <c r="FK96">
        <v>1.86783</v>
      </c>
      <c r="FL96">
        <v>1.86762</v>
      </c>
      <c r="FM96">
        <v>1.86874</v>
      </c>
      <c r="FN96">
        <v>1.86954</v>
      </c>
      <c r="FO96">
        <v>1.86569</v>
      </c>
      <c r="FP96">
        <v>1.86676</v>
      </c>
      <c r="FQ96">
        <v>1.86813</v>
      </c>
      <c r="FR96">
        <v>5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17.3</v>
      </c>
      <c r="GF96">
        <v>0.3467</v>
      </c>
      <c r="GG96">
        <v>5.50701486060513</v>
      </c>
      <c r="GH96">
        <v>0.00975774962471433</v>
      </c>
      <c r="GI96">
        <v>-4.86167925919439e-07</v>
      </c>
      <c r="GJ96">
        <v>-4.7315034107036e-11</v>
      </c>
      <c r="GK96">
        <v>-0.047501356017568</v>
      </c>
      <c r="GL96">
        <v>-0.027595818264672</v>
      </c>
      <c r="GM96">
        <v>0.00242754527864867</v>
      </c>
      <c r="GN96">
        <v>-1.88918235972953e-05</v>
      </c>
      <c r="GO96">
        <v>-2</v>
      </c>
      <c r="GP96">
        <v>2105</v>
      </c>
      <c r="GQ96">
        <v>1</v>
      </c>
      <c r="GR96">
        <v>22</v>
      </c>
      <c r="GS96">
        <v>32.6</v>
      </c>
      <c r="GT96">
        <v>32.6</v>
      </c>
      <c r="GU96">
        <v>3.34106</v>
      </c>
      <c r="GV96">
        <v>2.56592</v>
      </c>
      <c r="GW96">
        <v>2.24854</v>
      </c>
      <c r="GX96">
        <v>2.8186</v>
      </c>
      <c r="GY96">
        <v>1.99585</v>
      </c>
      <c r="GZ96">
        <v>2.37183</v>
      </c>
      <c r="HA96">
        <v>29.9006</v>
      </c>
      <c r="HB96">
        <v>15.8219</v>
      </c>
      <c r="HC96">
        <v>18</v>
      </c>
      <c r="HD96">
        <v>496.471</v>
      </c>
      <c r="HE96">
        <v>634.052</v>
      </c>
      <c r="HF96">
        <v>18.5712</v>
      </c>
      <c r="HG96">
        <v>25.4774</v>
      </c>
      <c r="HH96">
        <v>30.0006</v>
      </c>
      <c r="HI96">
        <v>25.3054</v>
      </c>
      <c r="HJ96">
        <v>25.2249</v>
      </c>
      <c r="HK96">
        <v>66.9681</v>
      </c>
      <c r="HL96">
        <v>16.1808</v>
      </c>
      <c r="HM96">
        <v>100</v>
      </c>
      <c r="HN96">
        <v>18.5686</v>
      </c>
      <c r="HO96">
        <v>1376.48</v>
      </c>
      <c r="HP96">
        <v>21.5686</v>
      </c>
      <c r="HQ96">
        <v>102.5</v>
      </c>
      <c r="HR96">
        <v>103.21</v>
      </c>
    </row>
    <row r="97" spans="1:226">
      <c r="A97">
        <v>81</v>
      </c>
      <c r="B97">
        <v>1657553587.1</v>
      </c>
      <c r="C97">
        <v>492</v>
      </c>
      <c r="D97" t="s">
        <v>520</v>
      </c>
      <c r="E97" t="s">
        <v>521</v>
      </c>
      <c r="F97">
        <v>5</v>
      </c>
      <c r="G97" t="s">
        <v>353</v>
      </c>
      <c r="H97" t="s">
        <v>354</v>
      </c>
      <c r="I97">
        <v>1657553579.6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1397.01381495671</v>
      </c>
      <c r="AK97">
        <v>1367.44418181818</v>
      </c>
      <c r="AL97">
        <v>3.48204848484818</v>
      </c>
      <c r="AM97">
        <v>63.98</v>
      </c>
      <c r="AN97">
        <f>(AP97 - AO97 + BO97*1E3/(8.314*(BQ97+273.15)) * AR97/BN97 * AQ97) * BN97/(100*BB97) * 1000/(1000 - AP97)</f>
        <v>0</v>
      </c>
      <c r="AO97">
        <v>21.5646048236152</v>
      </c>
      <c r="AP97">
        <v>22.8657915151515</v>
      </c>
      <c r="AQ97">
        <v>-0.00296620273738814</v>
      </c>
      <c r="AR97">
        <v>77.480207008177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4</v>
      </c>
      <c r="BC97">
        <v>0.5</v>
      </c>
      <c r="BD97" t="s">
        <v>355</v>
      </c>
      <c r="BE97">
        <v>2</v>
      </c>
      <c r="BF97" t="b">
        <v>1</v>
      </c>
      <c r="BG97">
        <v>1657553579.6</v>
      </c>
      <c r="BH97">
        <v>1312.54703703704</v>
      </c>
      <c r="BI97">
        <v>1349.97851851852</v>
      </c>
      <c r="BJ97">
        <v>22.8838333333333</v>
      </c>
      <c r="BK97">
        <v>21.5612259259259</v>
      </c>
      <c r="BL97">
        <v>1295.31925925926</v>
      </c>
      <c r="BM97">
        <v>22.5365481481481</v>
      </c>
      <c r="BN97">
        <v>500.042185185185</v>
      </c>
      <c r="BO97">
        <v>67.9689814814815</v>
      </c>
      <c r="BP97">
        <v>0.0372990666666667</v>
      </c>
      <c r="BQ97">
        <v>24.6144814814815</v>
      </c>
      <c r="BR97">
        <v>25.0119148148148</v>
      </c>
      <c r="BS97">
        <v>999.9</v>
      </c>
      <c r="BT97">
        <v>0</v>
      </c>
      <c r="BU97">
        <v>0</v>
      </c>
      <c r="BV97">
        <v>10006.1111111111</v>
      </c>
      <c r="BW97">
        <v>0</v>
      </c>
      <c r="BX97">
        <v>1664.28148148148</v>
      </c>
      <c r="BY97">
        <v>-37.4317481481481</v>
      </c>
      <c r="BZ97">
        <v>1343.28740740741</v>
      </c>
      <c r="CA97">
        <v>1379.72851851852</v>
      </c>
      <c r="CB97">
        <v>1.32260037037037</v>
      </c>
      <c r="CC97">
        <v>1349.97851851852</v>
      </c>
      <c r="CD97">
        <v>21.5612259259259</v>
      </c>
      <c r="CE97">
        <v>1.55538962962963</v>
      </c>
      <c r="CF97">
        <v>1.46549518518519</v>
      </c>
      <c r="CG97">
        <v>13.5238148148148</v>
      </c>
      <c r="CH97">
        <v>12.6128296296296</v>
      </c>
      <c r="CI97">
        <v>1999.99296296296</v>
      </c>
      <c r="CJ97">
        <v>0.980005111111111</v>
      </c>
      <c r="CK97">
        <v>0.0199945814814815</v>
      </c>
      <c r="CL97">
        <v>0</v>
      </c>
      <c r="CM97">
        <v>2.19166666666667</v>
      </c>
      <c r="CN97">
        <v>0</v>
      </c>
      <c r="CO97">
        <v>9451.02222222222</v>
      </c>
      <c r="CP97">
        <v>17300.1148148148</v>
      </c>
      <c r="CQ97">
        <v>38.375</v>
      </c>
      <c r="CR97">
        <v>39.2752592592593</v>
      </c>
      <c r="CS97">
        <v>38.25</v>
      </c>
      <c r="CT97">
        <v>37.687</v>
      </c>
      <c r="CU97">
        <v>37.687</v>
      </c>
      <c r="CV97">
        <v>1960.00296296296</v>
      </c>
      <c r="CW97">
        <v>39.99</v>
      </c>
      <c r="CX97">
        <v>0</v>
      </c>
      <c r="CY97">
        <v>1657553558.7</v>
      </c>
      <c r="CZ97">
        <v>0</v>
      </c>
      <c r="DA97">
        <v>1657551629</v>
      </c>
      <c r="DB97" t="s">
        <v>356</v>
      </c>
      <c r="DC97">
        <v>1657551626.5</v>
      </c>
      <c r="DD97">
        <v>1657551629</v>
      </c>
      <c r="DE97">
        <v>1</v>
      </c>
      <c r="DF97">
        <v>0.403</v>
      </c>
      <c r="DG97">
        <v>0.009</v>
      </c>
      <c r="DH97">
        <v>9.41</v>
      </c>
      <c r="DI97">
        <v>0.087</v>
      </c>
      <c r="DJ97">
        <v>417</v>
      </c>
      <c r="DK97">
        <v>17</v>
      </c>
      <c r="DL97">
        <v>1.61</v>
      </c>
      <c r="DM97">
        <v>0.59</v>
      </c>
      <c r="DN97">
        <v>-37.4693024390244</v>
      </c>
      <c r="DO97">
        <v>1.26778954703833</v>
      </c>
      <c r="DP97">
        <v>0.535090662246427</v>
      </c>
      <c r="DQ97">
        <v>0</v>
      </c>
      <c r="DR97">
        <v>1.33773024390244</v>
      </c>
      <c r="DS97">
        <v>-0.229107177700349</v>
      </c>
      <c r="DT97">
        <v>0.0228968999379781</v>
      </c>
      <c r="DU97">
        <v>0</v>
      </c>
      <c r="DV97">
        <v>0</v>
      </c>
      <c r="DW97">
        <v>2</v>
      </c>
      <c r="DX97" t="s">
        <v>389</v>
      </c>
      <c r="DY97">
        <v>2.97493</v>
      </c>
      <c r="DZ97">
        <v>2.69052</v>
      </c>
      <c r="EA97">
        <v>0.152875</v>
      </c>
      <c r="EB97">
        <v>0.156628</v>
      </c>
      <c r="EC97">
        <v>0.0763362</v>
      </c>
      <c r="ED97">
        <v>0.073881</v>
      </c>
      <c r="EE97">
        <v>33061.8</v>
      </c>
      <c r="EF97">
        <v>35957.3</v>
      </c>
      <c r="EG97">
        <v>35362</v>
      </c>
      <c r="EH97">
        <v>38660</v>
      </c>
      <c r="EI97">
        <v>46300.5</v>
      </c>
      <c r="EJ97">
        <v>51710.1</v>
      </c>
      <c r="EK97">
        <v>55240</v>
      </c>
      <c r="EL97">
        <v>62002.9</v>
      </c>
      <c r="EM97">
        <v>1.996</v>
      </c>
      <c r="EN97">
        <v>2.1968</v>
      </c>
      <c r="EO97">
        <v>0.0880659</v>
      </c>
      <c r="EP97">
        <v>0</v>
      </c>
      <c r="EQ97">
        <v>23.5563</v>
      </c>
      <c r="ER97">
        <v>999.9</v>
      </c>
      <c r="ES97">
        <v>59.694</v>
      </c>
      <c r="ET97">
        <v>23.192</v>
      </c>
      <c r="EU97">
        <v>25.053</v>
      </c>
      <c r="EV97">
        <v>52.4193</v>
      </c>
      <c r="EW97">
        <v>36.4824</v>
      </c>
      <c r="EX97">
        <v>2</v>
      </c>
      <c r="EY97">
        <v>-0.129553</v>
      </c>
      <c r="EZ97">
        <v>2.70993</v>
      </c>
      <c r="FA97">
        <v>20.1295</v>
      </c>
      <c r="FB97">
        <v>5.20172</v>
      </c>
      <c r="FC97">
        <v>12.0088</v>
      </c>
      <c r="FD97">
        <v>4.976</v>
      </c>
      <c r="FE97">
        <v>3.293</v>
      </c>
      <c r="FF97">
        <v>9999</v>
      </c>
      <c r="FG97">
        <v>9999</v>
      </c>
      <c r="FH97">
        <v>587.4</v>
      </c>
      <c r="FI97">
        <v>9999</v>
      </c>
      <c r="FJ97">
        <v>1.86279</v>
      </c>
      <c r="FK97">
        <v>1.86783</v>
      </c>
      <c r="FL97">
        <v>1.86762</v>
      </c>
      <c r="FM97">
        <v>1.86871</v>
      </c>
      <c r="FN97">
        <v>1.86957</v>
      </c>
      <c r="FO97">
        <v>1.86569</v>
      </c>
      <c r="FP97">
        <v>1.86676</v>
      </c>
      <c r="FQ97">
        <v>1.86813</v>
      </c>
      <c r="FR97">
        <v>5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17.43</v>
      </c>
      <c r="GF97">
        <v>0.3463</v>
      </c>
      <c r="GG97">
        <v>5.50701486060513</v>
      </c>
      <c r="GH97">
        <v>0.00975774962471433</v>
      </c>
      <c r="GI97">
        <v>-4.86167925919439e-07</v>
      </c>
      <c r="GJ97">
        <v>-4.7315034107036e-11</v>
      </c>
      <c r="GK97">
        <v>-0.047501356017568</v>
      </c>
      <c r="GL97">
        <v>-0.027595818264672</v>
      </c>
      <c r="GM97">
        <v>0.00242754527864867</v>
      </c>
      <c r="GN97">
        <v>-1.88918235972953e-05</v>
      </c>
      <c r="GO97">
        <v>-2</v>
      </c>
      <c r="GP97">
        <v>2105</v>
      </c>
      <c r="GQ97">
        <v>1</v>
      </c>
      <c r="GR97">
        <v>22</v>
      </c>
      <c r="GS97">
        <v>32.7</v>
      </c>
      <c r="GT97">
        <v>32.6</v>
      </c>
      <c r="GU97">
        <v>3.37402</v>
      </c>
      <c r="GV97">
        <v>2.55493</v>
      </c>
      <c r="GW97">
        <v>2.24854</v>
      </c>
      <c r="GX97">
        <v>2.8186</v>
      </c>
      <c r="GY97">
        <v>1.99585</v>
      </c>
      <c r="GZ97">
        <v>2.40112</v>
      </c>
      <c r="HA97">
        <v>29.922</v>
      </c>
      <c r="HB97">
        <v>15.8307</v>
      </c>
      <c r="HC97">
        <v>18</v>
      </c>
      <c r="HD97">
        <v>495.509</v>
      </c>
      <c r="HE97">
        <v>633.821</v>
      </c>
      <c r="HF97">
        <v>18.5579</v>
      </c>
      <c r="HG97">
        <v>25.486</v>
      </c>
      <c r="HH97">
        <v>30.0011</v>
      </c>
      <c r="HI97">
        <v>25.3139</v>
      </c>
      <c r="HJ97">
        <v>25.2317</v>
      </c>
      <c r="HK97">
        <v>67.575</v>
      </c>
      <c r="HL97">
        <v>16.1808</v>
      </c>
      <c r="HM97">
        <v>100</v>
      </c>
      <c r="HN97">
        <v>18.5609</v>
      </c>
      <c r="HO97">
        <v>1389.94</v>
      </c>
      <c r="HP97">
        <v>21.5686</v>
      </c>
      <c r="HQ97">
        <v>102.498</v>
      </c>
      <c r="HR97">
        <v>103.209</v>
      </c>
    </row>
    <row r="98" spans="1:226">
      <c r="A98">
        <v>82</v>
      </c>
      <c r="B98">
        <v>1657553592.1</v>
      </c>
      <c r="C98">
        <v>497</v>
      </c>
      <c r="D98" t="s">
        <v>522</v>
      </c>
      <c r="E98" t="s">
        <v>523</v>
      </c>
      <c r="F98">
        <v>5</v>
      </c>
      <c r="G98" t="s">
        <v>353</v>
      </c>
      <c r="H98" t="s">
        <v>354</v>
      </c>
      <c r="I98">
        <v>1657553584.31429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1414.44272698701</v>
      </c>
      <c r="AK98">
        <v>1385.04515151515</v>
      </c>
      <c r="AL98">
        <v>3.42313246753252</v>
      </c>
      <c r="AM98">
        <v>63.98</v>
      </c>
      <c r="AN98">
        <f>(AP98 - AO98 + BO98*1E3/(8.314*(BQ98+273.15)) * AR98/BN98 * AQ98) * BN98/(100*BB98) * 1000/(1000 - AP98)</f>
        <v>0</v>
      </c>
      <c r="AO98">
        <v>21.5679073543452</v>
      </c>
      <c r="AP98">
        <v>22.8569036363636</v>
      </c>
      <c r="AQ98">
        <v>-0.00085401788856424</v>
      </c>
      <c r="AR98">
        <v>77.480207008177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4</v>
      </c>
      <c r="BC98">
        <v>0.5</v>
      </c>
      <c r="BD98" t="s">
        <v>355</v>
      </c>
      <c r="BE98">
        <v>2</v>
      </c>
      <c r="BF98" t="b">
        <v>1</v>
      </c>
      <c r="BG98">
        <v>1657553584.31429</v>
      </c>
      <c r="BH98">
        <v>1328.58964285714</v>
      </c>
      <c r="BI98">
        <v>1365.94571428571</v>
      </c>
      <c r="BJ98">
        <v>22.8727392857143</v>
      </c>
      <c r="BK98">
        <v>21.5648964285714</v>
      </c>
      <c r="BL98">
        <v>1311.23035714286</v>
      </c>
      <c r="BM98">
        <v>22.5260107142857</v>
      </c>
      <c r="BN98">
        <v>500.007928571429</v>
      </c>
      <c r="BO98">
        <v>67.9687607142857</v>
      </c>
      <c r="BP98">
        <v>0.0371872964285714</v>
      </c>
      <c r="BQ98">
        <v>24.6015571428571</v>
      </c>
      <c r="BR98">
        <v>25.0125285714286</v>
      </c>
      <c r="BS98">
        <v>999.9</v>
      </c>
      <c r="BT98">
        <v>0</v>
      </c>
      <c r="BU98">
        <v>0</v>
      </c>
      <c r="BV98">
        <v>10005.5357142857</v>
      </c>
      <c r="BW98">
        <v>0</v>
      </c>
      <c r="BX98">
        <v>1662.72071428571</v>
      </c>
      <c r="BY98">
        <v>-37.3568035714286</v>
      </c>
      <c r="BZ98">
        <v>1359.68964285714</v>
      </c>
      <c r="CA98">
        <v>1396.0525</v>
      </c>
      <c r="CB98">
        <v>1.30783178571429</v>
      </c>
      <c r="CC98">
        <v>1365.94571428571</v>
      </c>
      <c r="CD98">
        <v>21.5648964285714</v>
      </c>
      <c r="CE98">
        <v>1.55463142857143</v>
      </c>
      <c r="CF98">
        <v>1.46574035714286</v>
      </c>
      <c r="CG98">
        <v>13.516325</v>
      </c>
      <c r="CH98">
        <v>12.6153857142857</v>
      </c>
      <c r="CI98">
        <v>1999.99321428571</v>
      </c>
      <c r="CJ98">
        <v>0.980005107142857</v>
      </c>
      <c r="CK98">
        <v>0.0199945857142857</v>
      </c>
      <c r="CL98">
        <v>0</v>
      </c>
      <c r="CM98">
        <v>2.21368214285714</v>
      </c>
      <c r="CN98">
        <v>0</v>
      </c>
      <c r="CO98">
        <v>9446.93214285714</v>
      </c>
      <c r="CP98">
        <v>17300.1178571429</v>
      </c>
      <c r="CQ98">
        <v>38.375</v>
      </c>
      <c r="CR98">
        <v>39.2898571428571</v>
      </c>
      <c r="CS98">
        <v>38.25</v>
      </c>
      <c r="CT98">
        <v>37.687</v>
      </c>
      <c r="CU98">
        <v>37.687</v>
      </c>
      <c r="CV98">
        <v>1960.00321428571</v>
      </c>
      <c r="CW98">
        <v>39.99</v>
      </c>
      <c r="CX98">
        <v>0</v>
      </c>
      <c r="CY98">
        <v>1657553564.1</v>
      </c>
      <c r="CZ98">
        <v>0</v>
      </c>
      <c r="DA98">
        <v>1657551629</v>
      </c>
      <c r="DB98" t="s">
        <v>356</v>
      </c>
      <c r="DC98">
        <v>1657551626.5</v>
      </c>
      <c r="DD98">
        <v>1657551629</v>
      </c>
      <c r="DE98">
        <v>1</v>
      </c>
      <c r="DF98">
        <v>0.403</v>
      </c>
      <c r="DG98">
        <v>0.009</v>
      </c>
      <c r="DH98">
        <v>9.41</v>
      </c>
      <c r="DI98">
        <v>0.087</v>
      </c>
      <c r="DJ98">
        <v>417</v>
      </c>
      <c r="DK98">
        <v>17</v>
      </c>
      <c r="DL98">
        <v>1.61</v>
      </c>
      <c r="DM98">
        <v>0.59</v>
      </c>
      <c r="DN98">
        <v>-37.3920926829268</v>
      </c>
      <c r="DO98">
        <v>-1.05791498257847</v>
      </c>
      <c r="DP98">
        <v>0.470255006270077</v>
      </c>
      <c r="DQ98">
        <v>0</v>
      </c>
      <c r="DR98">
        <v>1.32008536585366</v>
      </c>
      <c r="DS98">
        <v>-0.201449686411151</v>
      </c>
      <c r="DT98">
        <v>0.0202784238452262</v>
      </c>
      <c r="DU98">
        <v>0</v>
      </c>
      <c r="DV98">
        <v>0</v>
      </c>
      <c r="DW98">
        <v>2</v>
      </c>
      <c r="DX98" t="s">
        <v>389</v>
      </c>
      <c r="DY98">
        <v>2.97431</v>
      </c>
      <c r="DZ98">
        <v>2.69108</v>
      </c>
      <c r="EA98">
        <v>0.15405</v>
      </c>
      <c r="EB98">
        <v>0.157808</v>
      </c>
      <c r="EC98">
        <v>0.076307</v>
      </c>
      <c r="ED98">
        <v>0.0738599</v>
      </c>
      <c r="EE98">
        <v>33015.3</v>
      </c>
      <c r="EF98">
        <v>35906.4</v>
      </c>
      <c r="EG98">
        <v>35361.4</v>
      </c>
      <c r="EH98">
        <v>38659.5</v>
      </c>
      <c r="EI98">
        <v>46301.9</v>
      </c>
      <c r="EJ98">
        <v>51710</v>
      </c>
      <c r="EK98">
        <v>55239.9</v>
      </c>
      <c r="EL98">
        <v>62001.3</v>
      </c>
      <c r="EM98">
        <v>1.9956</v>
      </c>
      <c r="EN98">
        <v>2.1972</v>
      </c>
      <c r="EO98">
        <v>0.0888109</v>
      </c>
      <c r="EP98">
        <v>0</v>
      </c>
      <c r="EQ98">
        <v>23.5527</v>
      </c>
      <c r="ER98">
        <v>999.9</v>
      </c>
      <c r="ES98">
        <v>59.669</v>
      </c>
      <c r="ET98">
        <v>23.192</v>
      </c>
      <c r="EU98">
        <v>25.042</v>
      </c>
      <c r="EV98">
        <v>52.4893</v>
      </c>
      <c r="EW98">
        <v>36.5385</v>
      </c>
      <c r="EX98">
        <v>2</v>
      </c>
      <c r="EY98">
        <v>-0.129329</v>
      </c>
      <c r="EZ98">
        <v>2.69159</v>
      </c>
      <c r="FA98">
        <v>20.1298</v>
      </c>
      <c r="FB98">
        <v>5.19932</v>
      </c>
      <c r="FC98">
        <v>12.0088</v>
      </c>
      <c r="FD98">
        <v>4.9756</v>
      </c>
      <c r="FE98">
        <v>3.293</v>
      </c>
      <c r="FF98">
        <v>9999</v>
      </c>
      <c r="FG98">
        <v>9999</v>
      </c>
      <c r="FH98">
        <v>587.4</v>
      </c>
      <c r="FI98">
        <v>9999</v>
      </c>
      <c r="FJ98">
        <v>1.86279</v>
      </c>
      <c r="FK98">
        <v>1.86783</v>
      </c>
      <c r="FL98">
        <v>1.86765</v>
      </c>
      <c r="FM98">
        <v>1.86874</v>
      </c>
      <c r="FN98">
        <v>1.86957</v>
      </c>
      <c r="FO98">
        <v>1.86566</v>
      </c>
      <c r="FP98">
        <v>1.86676</v>
      </c>
      <c r="FQ98">
        <v>1.86813</v>
      </c>
      <c r="FR98">
        <v>5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17.57</v>
      </c>
      <c r="GF98">
        <v>0.3456</v>
      </c>
      <c r="GG98">
        <v>5.50701486060513</v>
      </c>
      <c r="GH98">
        <v>0.00975774962471433</v>
      </c>
      <c r="GI98">
        <v>-4.86167925919439e-07</v>
      </c>
      <c r="GJ98">
        <v>-4.7315034107036e-11</v>
      </c>
      <c r="GK98">
        <v>-0.047501356017568</v>
      </c>
      <c r="GL98">
        <v>-0.027595818264672</v>
      </c>
      <c r="GM98">
        <v>0.00242754527864867</v>
      </c>
      <c r="GN98">
        <v>-1.88918235972953e-05</v>
      </c>
      <c r="GO98">
        <v>-2</v>
      </c>
      <c r="GP98">
        <v>2105</v>
      </c>
      <c r="GQ98">
        <v>1</v>
      </c>
      <c r="GR98">
        <v>22</v>
      </c>
      <c r="GS98">
        <v>32.8</v>
      </c>
      <c r="GT98">
        <v>32.7</v>
      </c>
      <c r="GU98">
        <v>3.40332</v>
      </c>
      <c r="GV98">
        <v>2.56348</v>
      </c>
      <c r="GW98">
        <v>2.24854</v>
      </c>
      <c r="GX98">
        <v>2.8186</v>
      </c>
      <c r="GY98">
        <v>1.99585</v>
      </c>
      <c r="GZ98">
        <v>2.36206</v>
      </c>
      <c r="HA98">
        <v>29.9006</v>
      </c>
      <c r="HB98">
        <v>15.8219</v>
      </c>
      <c r="HC98">
        <v>18</v>
      </c>
      <c r="HD98">
        <v>495.308</v>
      </c>
      <c r="HE98">
        <v>634.228</v>
      </c>
      <c r="HF98">
        <v>18.5523</v>
      </c>
      <c r="HG98">
        <v>25.4945</v>
      </c>
      <c r="HH98">
        <v>30.0008</v>
      </c>
      <c r="HI98">
        <v>25.3203</v>
      </c>
      <c r="HJ98">
        <v>25.2397</v>
      </c>
      <c r="HK98">
        <v>68.2152</v>
      </c>
      <c r="HL98">
        <v>16.1808</v>
      </c>
      <c r="HM98">
        <v>100</v>
      </c>
      <c r="HN98">
        <v>18.5477</v>
      </c>
      <c r="HO98">
        <v>1410.03</v>
      </c>
      <c r="HP98">
        <v>21.5686</v>
      </c>
      <c r="HQ98">
        <v>102.498</v>
      </c>
      <c r="HR98">
        <v>103.207</v>
      </c>
    </row>
    <row r="99" spans="1:226">
      <c r="A99">
        <v>83</v>
      </c>
      <c r="B99">
        <v>1657553597.1</v>
      </c>
      <c r="C99">
        <v>502</v>
      </c>
      <c r="D99" t="s">
        <v>524</v>
      </c>
      <c r="E99" t="s">
        <v>525</v>
      </c>
      <c r="F99">
        <v>5</v>
      </c>
      <c r="G99" t="s">
        <v>353</v>
      </c>
      <c r="H99" t="s">
        <v>354</v>
      </c>
      <c r="I99">
        <v>1657553589.6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1431.75292405195</v>
      </c>
      <c r="AK99">
        <v>1402.42551515151</v>
      </c>
      <c r="AL99">
        <v>3.48911515151498</v>
      </c>
      <c r="AM99">
        <v>63.98</v>
      </c>
      <c r="AN99">
        <f>(AP99 - AO99 + BO99*1E3/(8.314*(BQ99+273.15)) * AR99/BN99 * AQ99) * BN99/(100*BB99) * 1000/(1000 - AP99)</f>
        <v>0</v>
      </c>
      <c r="AO99">
        <v>21.5691466438642</v>
      </c>
      <c r="AP99">
        <v>22.8436309090909</v>
      </c>
      <c r="AQ99">
        <v>-0.00790389748463825</v>
      </c>
      <c r="AR99">
        <v>77.480207008177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4</v>
      </c>
      <c r="BC99">
        <v>0.5</v>
      </c>
      <c r="BD99" t="s">
        <v>355</v>
      </c>
      <c r="BE99">
        <v>2</v>
      </c>
      <c r="BF99" t="b">
        <v>1</v>
      </c>
      <c r="BG99">
        <v>1657553589.6</v>
      </c>
      <c r="BH99">
        <v>1346.54259259259</v>
      </c>
      <c r="BI99">
        <v>1384.04555555556</v>
      </c>
      <c r="BJ99">
        <v>22.8595333333333</v>
      </c>
      <c r="BK99">
        <v>21.5676962962963</v>
      </c>
      <c r="BL99">
        <v>1329.03666666667</v>
      </c>
      <c r="BM99">
        <v>22.5134777777778</v>
      </c>
      <c r="BN99">
        <v>499.998074074074</v>
      </c>
      <c r="BO99">
        <v>67.9687740740741</v>
      </c>
      <c r="BP99">
        <v>0.0371840407407407</v>
      </c>
      <c r="BQ99">
        <v>24.5862518518519</v>
      </c>
      <c r="BR99">
        <v>25.0049962962963</v>
      </c>
      <c r="BS99">
        <v>999.9</v>
      </c>
      <c r="BT99">
        <v>0</v>
      </c>
      <c r="BU99">
        <v>0</v>
      </c>
      <c r="BV99">
        <v>10003.1481481481</v>
      </c>
      <c r="BW99">
        <v>0</v>
      </c>
      <c r="BX99">
        <v>1660.68666666667</v>
      </c>
      <c r="BY99">
        <v>-37.5036925925926</v>
      </c>
      <c r="BZ99">
        <v>1378.04407407407</v>
      </c>
      <c r="CA99">
        <v>1414.55555555556</v>
      </c>
      <c r="CB99">
        <v>1.29182851851852</v>
      </c>
      <c r="CC99">
        <v>1384.04555555556</v>
      </c>
      <c r="CD99">
        <v>21.5676962962963</v>
      </c>
      <c r="CE99">
        <v>1.55373407407407</v>
      </c>
      <c r="CF99">
        <v>1.46593074074074</v>
      </c>
      <c r="CG99">
        <v>13.5074592592593</v>
      </c>
      <c r="CH99">
        <v>12.6173666666667</v>
      </c>
      <c r="CI99">
        <v>1999.99074074074</v>
      </c>
      <c r="CJ99">
        <v>0.980005111111111</v>
      </c>
      <c r="CK99">
        <v>0.0199945814814815</v>
      </c>
      <c r="CL99">
        <v>0</v>
      </c>
      <c r="CM99">
        <v>2.18654074074074</v>
      </c>
      <c r="CN99">
        <v>0</v>
      </c>
      <c r="CO99">
        <v>9442.15222222222</v>
      </c>
      <c r="CP99">
        <v>17300.0962962963</v>
      </c>
      <c r="CQ99">
        <v>38.375</v>
      </c>
      <c r="CR99">
        <v>39.3028148148148</v>
      </c>
      <c r="CS99">
        <v>38.25</v>
      </c>
      <c r="CT99">
        <v>37.687</v>
      </c>
      <c r="CU99">
        <v>37.687</v>
      </c>
      <c r="CV99">
        <v>1960.00074074074</v>
      </c>
      <c r="CW99">
        <v>39.99</v>
      </c>
      <c r="CX99">
        <v>0</v>
      </c>
      <c r="CY99">
        <v>1657553568.9</v>
      </c>
      <c r="CZ99">
        <v>0</v>
      </c>
      <c r="DA99">
        <v>1657551629</v>
      </c>
      <c r="DB99" t="s">
        <v>356</v>
      </c>
      <c r="DC99">
        <v>1657551626.5</v>
      </c>
      <c r="DD99">
        <v>1657551629</v>
      </c>
      <c r="DE99">
        <v>1</v>
      </c>
      <c r="DF99">
        <v>0.403</v>
      </c>
      <c r="DG99">
        <v>0.009</v>
      </c>
      <c r="DH99">
        <v>9.41</v>
      </c>
      <c r="DI99">
        <v>0.087</v>
      </c>
      <c r="DJ99">
        <v>417</v>
      </c>
      <c r="DK99">
        <v>17</v>
      </c>
      <c r="DL99">
        <v>1.61</v>
      </c>
      <c r="DM99">
        <v>0.59</v>
      </c>
      <c r="DN99">
        <v>-37.3983951219512</v>
      </c>
      <c r="DO99">
        <v>-0.435056445993054</v>
      </c>
      <c r="DP99">
        <v>0.473659028308504</v>
      </c>
      <c r="DQ99">
        <v>0</v>
      </c>
      <c r="DR99">
        <v>1.30410048780488</v>
      </c>
      <c r="DS99">
        <v>-0.182105435540071</v>
      </c>
      <c r="DT99">
        <v>0.0183767481599106</v>
      </c>
      <c r="DU99">
        <v>0</v>
      </c>
      <c r="DV99">
        <v>0</v>
      </c>
      <c r="DW99">
        <v>2</v>
      </c>
      <c r="DX99" t="s">
        <v>389</v>
      </c>
      <c r="DY99">
        <v>2.97466</v>
      </c>
      <c r="DZ99">
        <v>2.69171</v>
      </c>
      <c r="EA99">
        <v>0.155267</v>
      </c>
      <c r="EB99">
        <v>0.158975</v>
      </c>
      <c r="EC99">
        <v>0.0762712</v>
      </c>
      <c r="ED99">
        <v>0.0738699</v>
      </c>
      <c r="EE99">
        <v>32967.7</v>
      </c>
      <c r="EF99">
        <v>35856.2</v>
      </c>
      <c r="EG99">
        <v>35361.2</v>
      </c>
      <c r="EH99">
        <v>38659</v>
      </c>
      <c r="EI99">
        <v>46302.9</v>
      </c>
      <c r="EJ99">
        <v>51708.7</v>
      </c>
      <c r="EK99">
        <v>55238.9</v>
      </c>
      <c r="EL99">
        <v>62000.3</v>
      </c>
      <c r="EM99">
        <v>1.9962</v>
      </c>
      <c r="EN99">
        <v>2.197</v>
      </c>
      <c r="EO99">
        <v>0.0862777</v>
      </c>
      <c r="EP99">
        <v>0</v>
      </c>
      <c r="EQ99">
        <v>23.5483</v>
      </c>
      <c r="ER99">
        <v>999.9</v>
      </c>
      <c r="ES99">
        <v>59.645</v>
      </c>
      <c r="ET99">
        <v>23.222</v>
      </c>
      <c r="EU99">
        <v>25.08</v>
      </c>
      <c r="EV99">
        <v>52.6193</v>
      </c>
      <c r="EW99">
        <v>36.5465</v>
      </c>
      <c r="EX99">
        <v>2</v>
      </c>
      <c r="EY99">
        <v>-0.128537</v>
      </c>
      <c r="EZ99">
        <v>2.7007</v>
      </c>
      <c r="FA99">
        <v>20.1299</v>
      </c>
      <c r="FB99">
        <v>5.20052</v>
      </c>
      <c r="FC99">
        <v>12.0099</v>
      </c>
      <c r="FD99">
        <v>4.976</v>
      </c>
      <c r="FE99">
        <v>3.293</v>
      </c>
      <c r="FF99">
        <v>9999</v>
      </c>
      <c r="FG99">
        <v>9999</v>
      </c>
      <c r="FH99">
        <v>587.4</v>
      </c>
      <c r="FI99">
        <v>9999</v>
      </c>
      <c r="FJ99">
        <v>1.86279</v>
      </c>
      <c r="FK99">
        <v>1.86783</v>
      </c>
      <c r="FL99">
        <v>1.86762</v>
      </c>
      <c r="FM99">
        <v>1.86871</v>
      </c>
      <c r="FN99">
        <v>1.86954</v>
      </c>
      <c r="FO99">
        <v>1.86563</v>
      </c>
      <c r="FP99">
        <v>1.86676</v>
      </c>
      <c r="FQ99">
        <v>1.86813</v>
      </c>
      <c r="FR99">
        <v>5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17.71</v>
      </c>
      <c r="GF99">
        <v>0.3451</v>
      </c>
      <c r="GG99">
        <v>5.50701486060513</v>
      </c>
      <c r="GH99">
        <v>0.00975774962471433</v>
      </c>
      <c r="GI99">
        <v>-4.86167925919439e-07</v>
      </c>
      <c r="GJ99">
        <v>-4.7315034107036e-11</v>
      </c>
      <c r="GK99">
        <v>-0.047501356017568</v>
      </c>
      <c r="GL99">
        <v>-0.027595818264672</v>
      </c>
      <c r="GM99">
        <v>0.00242754527864867</v>
      </c>
      <c r="GN99">
        <v>-1.88918235972953e-05</v>
      </c>
      <c r="GO99">
        <v>-2</v>
      </c>
      <c r="GP99">
        <v>2105</v>
      </c>
      <c r="GQ99">
        <v>1</v>
      </c>
      <c r="GR99">
        <v>22</v>
      </c>
      <c r="GS99">
        <v>32.8</v>
      </c>
      <c r="GT99">
        <v>32.8</v>
      </c>
      <c r="GU99">
        <v>3.43506</v>
      </c>
      <c r="GV99">
        <v>2.56104</v>
      </c>
      <c r="GW99">
        <v>2.24854</v>
      </c>
      <c r="GX99">
        <v>2.8186</v>
      </c>
      <c r="GY99">
        <v>1.99585</v>
      </c>
      <c r="GZ99">
        <v>2.38892</v>
      </c>
      <c r="HA99">
        <v>29.922</v>
      </c>
      <c r="HB99">
        <v>15.8307</v>
      </c>
      <c r="HC99">
        <v>18</v>
      </c>
      <c r="HD99">
        <v>495.777</v>
      </c>
      <c r="HE99">
        <v>634.181</v>
      </c>
      <c r="HF99">
        <v>18.5423</v>
      </c>
      <c r="HG99">
        <v>25.5031</v>
      </c>
      <c r="HH99">
        <v>30.0008</v>
      </c>
      <c r="HI99">
        <v>25.3288</v>
      </c>
      <c r="HJ99">
        <v>25.2485</v>
      </c>
      <c r="HK99">
        <v>68.7771</v>
      </c>
      <c r="HL99">
        <v>16.1808</v>
      </c>
      <c r="HM99">
        <v>100</v>
      </c>
      <c r="HN99">
        <v>19.5832</v>
      </c>
      <c r="HO99">
        <v>1423.59</v>
      </c>
      <c r="HP99">
        <v>21.577</v>
      </c>
      <c r="HQ99">
        <v>102.496</v>
      </c>
      <c r="HR99">
        <v>103.205</v>
      </c>
    </row>
    <row r="100" spans="1:226">
      <c r="A100">
        <v>84</v>
      </c>
      <c r="B100">
        <v>1657553602.1</v>
      </c>
      <c r="C100">
        <v>507</v>
      </c>
      <c r="D100" t="s">
        <v>526</v>
      </c>
      <c r="E100" t="s">
        <v>527</v>
      </c>
      <c r="F100">
        <v>5</v>
      </c>
      <c r="G100" t="s">
        <v>353</v>
      </c>
      <c r="H100" t="s">
        <v>354</v>
      </c>
      <c r="I100">
        <v>1657553594.31429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1448.27147371429</v>
      </c>
      <c r="AK100">
        <v>1419.45224242424</v>
      </c>
      <c r="AL100">
        <v>3.3620709956708</v>
      </c>
      <c r="AM100">
        <v>63.98</v>
      </c>
      <c r="AN100">
        <f>(AP100 - AO100 + BO100*1E3/(8.314*(BQ100+273.15)) * AR100/BN100 * AQ100) * BN100/(100*BB100) * 1000/(1000 - AP100)</f>
        <v>0</v>
      </c>
      <c r="AO100">
        <v>21.5732815011847</v>
      </c>
      <c r="AP100">
        <v>22.8714545454545</v>
      </c>
      <c r="AQ100">
        <v>-0.000530039591279535</v>
      </c>
      <c r="AR100">
        <v>77.480207008177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4</v>
      </c>
      <c r="BC100">
        <v>0.5</v>
      </c>
      <c r="BD100" t="s">
        <v>355</v>
      </c>
      <c r="BE100">
        <v>2</v>
      </c>
      <c r="BF100" t="b">
        <v>1</v>
      </c>
      <c r="BG100">
        <v>1657553594.31429</v>
      </c>
      <c r="BH100">
        <v>1362.58821428571</v>
      </c>
      <c r="BI100">
        <v>1399.78464285714</v>
      </c>
      <c r="BJ100">
        <v>22.8528678571429</v>
      </c>
      <c r="BK100">
        <v>21.5702178571429</v>
      </c>
      <c r="BL100">
        <v>1344.95214285714</v>
      </c>
      <c r="BM100">
        <v>22.50715</v>
      </c>
      <c r="BN100">
        <v>499.978107142857</v>
      </c>
      <c r="BO100">
        <v>67.9682464285714</v>
      </c>
      <c r="BP100">
        <v>0.0372542428571429</v>
      </c>
      <c r="BQ100">
        <v>24.5731392857143</v>
      </c>
      <c r="BR100">
        <v>24.9935607142857</v>
      </c>
      <c r="BS100">
        <v>999.9</v>
      </c>
      <c r="BT100">
        <v>0</v>
      </c>
      <c r="BU100">
        <v>0</v>
      </c>
      <c r="BV100">
        <v>10001.6071428571</v>
      </c>
      <c r="BW100">
        <v>0</v>
      </c>
      <c r="BX100">
        <v>1659.19892857143</v>
      </c>
      <c r="BY100">
        <v>-37.1968571428571</v>
      </c>
      <c r="BZ100">
        <v>1394.45535714286</v>
      </c>
      <c r="CA100">
        <v>1430.64464285714</v>
      </c>
      <c r="CB100">
        <v>1.2826525</v>
      </c>
      <c r="CC100">
        <v>1399.78464285714</v>
      </c>
      <c r="CD100">
        <v>21.5702178571429</v>
      </c>
      <c r="CE100">
        <v>1.55327</v>
      </c>
      <c r="CF100">
        <v>1.46609035714286</v>
      </c>
      <c r="CG100">
        <v>13.5028607142857</v>
      </c>
      <c r="CH100">
        <v>12.6190285714286</v>
      </c>
      <c r="CI100">
        <v>2000.00035714286</v>
      </c>
      <c r="CJ100">
        <v>0.980005214285714</v>
      </c>
      <c r="CK100">
        <v>0.0199944714285714</v>
      </c>
      <c r="CL100">
        <v>0</v>
      </c>
      <c r="CM100">
        <v>2.20573571428571</v>
      </c>
      <c r="CN100">
        <v>0</v>
      </c>
      <c r="CO100">
        <v>9437.88</v>
      </c>
      <c r="CP100">
        <v>17300.1821428571</v>
      </c>
      <c r="CQ100">
        <v>38.375</v>
      </c>
      <c r="CR100">
        <v>39.3053571428571</v>
      </c>
      <c r="CS100">
        <v>38.25</v>
      </c>
      <c r="CT100">
        <v>37.687</v>
      </c>
      <c r="CU100">
        <v>37.687</v>
      </c>
      <c r="CV100">
        <v>1960.01035714286</v>
      </c>
      <c r="CW100">
        <v>39.99</v>
      </c>
      <c r="CX100">
        <v>0</v>
      </c>
      <c r="CY100">
        <v>1657553574.3</v>
      </c>
      <c r="CZ100">
        <v>0</v>
      </c>
      <c r="DA100">
        <v>1657551629</v>
      </c>
      <c r="DB100" t="s">
        <v>356</v>
      </c>
      <c r="DC100">
        <v>1657551626.5</v>
      </c>
      <c r="DD100">
        <v>1657551629</v>
      </c>
      <c r="DE100">
        <v>1</v>
      </c>
      <c r="DF100">
        <v>0.403</v>
      </c>
      <c r="DG100">
        <v>0.009</v>
      </c>
      <c r="DH100">
        <v>9.41</v>
      </c>
      <c r="DI100">
        <v>0.087</v>
      </c>
      <c r="DJ100">
        <v>417</v>
      </c>
      <c r="DK100">
        <v>17</v>
      </c>
      <c r="DL100">
        <v>1.61</v>
      </c>
      <c r="DM100">
        <v>0.59</v>
      </c>
      <c r="DN100">
        <v>-37.3431682926829</v>
      </c>
      <c r="DO100">
        <v>2.85199860627178</v>
      </c>
      <c r="DP100">
        <v>0.513419017975607</v>
      </c>
      <c r="DQ100">
        <v>0</v>
      </c>
      <c r="DR100">
        <v>1.28907780487805</v>
      </c>
      <c r="DS100">
        <v>-0.127390452961669</v>
      </c>
      <c r="DT100">
        <v>0.0150742462517861</v>
      </c>
      <c r="DU100">
        <v>0</v>
      </c>
      <c r="DV100">
        <v>0</v>
      </c>
      <c r="DW100">
        <v>2</v>
      </c>
      <c r="DX100" t="s">
        <v>389</v>
      </c>
      <c r="DY100">
        <v>2.97454</v>
      </c>
      <c r="DZ100">
        <v>2.69089</v>
      </c>
      <c r="EA100">
        <v>0.156419</v>
      </c>
      <c r="EB100">
        <v>0.160093</v>
      </c>
      <c r="EC100">
        <v>0.0763548</v>
      </c>
      <c r="ED100">
        <v>0.0738803</v>
      </c>
      <c r="EE100">
        <v>32922.2</v>
      </c>
      <c r="EF100">
        <v>35807.9</v>
      </c>
      <c r="EG100">
        <v>35360.6</v>
      </c>
      <c r="EH100">
        <v>38658.2</v>
      </c>
      <c r="EI100">
        <v>46298.4</v>
      </c>
      <c r="EJ100">
        <v>51707.4</v>
      </c>
      <c r="EK100">
        <v>55238.5</v>
      </c>
      <c r="EL100">
        <v>61999.5</v>
      </c>
      <c r="EM100">
        <v>1.9962</v>
      </c>
      <c r="EN100">
        <v>2.1964</v>
      </c>
      <c r="EO100">
        <v>0.0868738</v>
      </c>
      <c r="EP100">
        <v>0</v>
      </c>
      <c r="EQ100">
        <v>23.5424</v>
      </c>
      <c r="ER100">
        <v>999.9</v>
      </c>
      <c r="ES100">
        <v>59.62</v>
      </c>
      <c r="ET100">
        <v>23.242</v>
      </c>
      <c r="EU100">
        <v>25.0977</v>
      </c>
      <c r="EV100">
        <v>52.6593</v>
      </c>
      <c r="EW100">
        <v>36.5264</v>
      </c>
      <c r="EX100">
        <v>2</v>
      </c>
      <c r="EY100">
        <v>-0.132276</v>
      </c>
      <c r="EZ100">
        <v>0.055098</v>
      </c>
      <c r="FA100">
        <v>20.1496</v>
      </c>
      <c r="FB100">
        <v>5.19812</v>
      </c>
      <c r="FC100">
        <v>12.004</v>
      </c>
      <c r="FD100">
        <v>4.9756</v>
      </c>
      <c r="FE100">
        <v>3.293</v>
      </c>
      <c r="FF100">
        <v>9999</v>
      </c>
      <c r="FG100">
        <v>9999</v>
      </c>
      <c r="FH100">
        <v>587.4</v>
      </c>
      <c r="FI100">
        <v>9999</v>
      </c>
      <c r="FJ100">
        <v>1.86279</v>
      </c>
      <c r="FK100">
        <v>1.86783</v>
      </c>
      <c r="FL100">
        <v>1.86765</v>
      </c>
      <c r="FM100">
        <v>1.86874</v>
      </c>
      <c r="FN100">
        <v>1.8696</v>
      </c>
      <c r="FO100">
        <v>1.86569</v>
      </c>
      <c r="FP100">
        <v>1.86676</v>
      </c>
      <c r="FQ100">
        <v>1.86813</v>
      </c>
      <c r="FR100">
        <v>5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17.85</v>
      </c>
      <c r="GF100">
        <v>0.3467</v>
      </c>
      <c r="GG100">
        <v>5.50701486060513</v>
      </c>
      <c r="GH100">
        <v>0.00975774962471433</v>
      </c>
      <c r="GI100">
        <v>-4.86167925919439e-07</v>
      </c>
      <c r="GJ100">
        <v>-4.7315034107036e-11</v>
      </c>
      <c r="GK100">
        <v>-0.047501356017568</v>
      </c>
      <c r="GL100">
        <v>-0.027595818264672</v>
      </c>
      <c r="GM100">
        <v>0.00242754527864867</v>
      </c>
      <c r="GN100">
        <v>-1.88918235972953e-05</v>
      </c>
      <c r="GO100">
        <v>-2</v>
      </c>
      <c r="GP100">
        <v>2105</v>
      </c>
      <c r="GQ100">
        <v>1</v>
      </c>
      <c r="GR100">
        <v>22</v>
      </c>
      <c r="GS100">
        <v>32.9</v>
      </c>
      <c r="GT100">
        <v>32.9</v>
      </c>
      <c r="GU100">
        <v>3.46313</v>
      </c>
      <c r="GV100">
        <v>2.56226</v>
      </c>
      <c r="GW100">
        <v>2.24854</v>
      </c>
      <c r="GX100">
        <v>2.8186</v>
      </c>
      <c r="GY100">
        <v>1.99585</v>
      </c>
      <c r="GZ100">
        <v>2.35718</v>
      </c>
      <c r="HA100">
        <v>29.922</v>
      </c>
      <c r="HB100">
        <v>15.8307</v>
      </c>
      <c r="HC100">
        <v>18</v>
      </c>
      <c r="HD100">
        <v>495.855</v>
      </c>
      <c r="HE100">
        <v>633.777</v>
      </c>
      <c r="HF100">
        <v>19.5439</v>
      </c>
      <c r="HG100">
        <v>25.5096</v>
      </c>
      <c r="HH100">
        <v>29.9978</v>
      </c>
      <c r="HI100">
        <v>25.3373</v>
      </c>
      <c r="HJ100">
        <v>25.2549</v>
      </c>
      <c r="HK100">
        <v>69.3272</v>
      </c>
      <c r="HL100">
        <v>16.1808</v>
      </c>
      <c r="HM100">
        <v>100</v>
      </c>
      <c r="HN100">
        <v>19.6024</v>
      </c>
      <c r="HO100">
        <v>1443.69</v>
      </c>
      <c r="HP100">
        <v>21.5111</v>
      </c>
      <c r="HQ100">
        <v>102.495</v>
      </c>
      <c r="HR100">
        <v>103.204</v>
      </c>
    </row>
    <row r="101" spans="1:226">
      <c r="A101">
        <v>85</v>
      </c>
      <c r="B101">
        <v>1657553607.1</v>
      </c>
      <c r="C101">
        <v>512</v>
      </c>
      <c r="D101" t="s">
        <v>528</v>
      </c>
      <c r="E101" t="s">
        <v>529</v>
      </c>
      <c r="F101">
        <v>5</v>
      </c>
      <c r="G101" t="s">
        <v>353</v>
      </c>
      <c r="H101" t="s">
        <v>354</v>
      </c>
      <c r="I101">
        <v>1657553599.6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1465.20563754978</v>
      </c>
      <c r="AK101">
        <v>1436.23090909091</v>
      </c>
      <c r="AL101">
        <v>3.40576623376609</v>
      </c>
      <c r="AM101">
        <v>63.98</v>
      </c>
      <c r="AN101">
        <f>(AP101 - AO101 + BO101*1E3/(8.314*(BQ101+273.15)) * AR101/BN101 * AQ101) * BN101/(100*BB101) * 1000/(1000 - AP101)</f>
        <v>0</v>
      </c>
      <c r="AO101">
        <v>21.5716157213605</v>
      </c>
      <c r="AP101">
        <v>22.9270115151515</v>
      </c>
      <c r="AQ101">
        <v>0.0186933850744092</v>
      </c>
      <c r="AR101">
        <v>77.480207008177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4</v>
      </c>
      <c r="BC101">
        <v>0.5</v>
      </c>
      <c r="BD101" t="s">
        <v>355</v>
      </c>
      <c r="BE101">
        <v>2</v>
      </c>
      <c r="BF101" t="b">
        <v>1</v>
      </c>
      <c r="BG101">
        <v>1657553599.6</v>
      </c>
      <c r="BH101">
        <v>1380.21925925926</v>
      </c>
      <c r="BI101">
        <v>1417.33962962963</v>
      </c>
      <c r="BJ101">
        <v>22.8691555555556</v>
      </c>
      <c r="BK101">
        <v>21.5716259259259</v>
      </c>
      <c r="BL101">
        <v>1362.44037037037</v>
      </c>
      <c r="BM101">
        <v>22.5226185185185</v>
      </c>
      <c r="BN101">
        <v>499.99</v>
      </c>
      <c r="BO101">
        <v>67.9684925925926</v>
      </c>
      <c r="BP101">
        <v>0.0372863481481481</v>
      </c>
      <c r="BQ101">
        <v>24.5656925925926</v>
      </c>
      <c r="BR101">
        <v>24.9784444444444</v>
      </c>
      <c r="BS101">
        <v>999.9</v>
      </c>
      <c r="BT101">
        <v>0</v>
      </c>
      <c r="BU101">
        <v>0</v>
      </c>
      <c r="BV101">
        <v>10006.6666666667</v>
      </c>
      <c r="BW101">
        <v>0</v>
      </c>
      <c r="BX101">
        <v>1657.1437037037</v>
      </c>
      <c r="BY101">
        <v>-37.1206</v>
      </c>
      <c r="BZ101">
        <v>1412.52259259259</v>
      </c>
      <c r="CA101">
        <v>1448.58851851852</v>
      </c>
      <c r="CB101">
        <v>1.29753555555556</v>
      </c>
      <c r="CC101">
        <v>1417.33962962963</v>
      </c>
      <c r="CD101">
        <v>21.5716259259259</v>
      </c>
      <c r="CE101">
        <v>1.55438259259259</v>
      </c>
      <c r="CF101">
        <v>1.46619148148148</v>
      </c>
      <c r="CG101">
        <v>13.5138444444444</v>
      </c>
      <c r="CH101">
        <v>12.6200777777778</v>
      </c>
      <c r="CI101">
        <v>1999.9862962963</v>
      </c>
      <c r="CJ101">
        <v>0.980005111111111</v>
      </c>
      <c r="CK101">
        <v>0.0199945814814815</v>
      </c>
      <c r="CL101">
        <v>0</v>
      </c>
      <c r="CM101">
        <v>2.24098148148148</v>
      </c>
      <c r="CN101">
        <v>0</v>
      </c>
      <c r="CO101">
        <v>9432.60740740741</v>
      </c>
      <c r="CP101">
        <v>17300.062962963</v>
      </c>
      <c r="CQ101">
        <v>38.375</v>
      </c>
      <c r="CR101">
        <v>39.312</v>
      </c>
      <c r="CS101">
        <v>38.25</v>
      </c>
      <c r="CT101">
        <v>37.694</v>
      </c>
      <c r="CU101">
        <v>37.687</v>
      </c>
      <c r="CV101">
        <v>1959.9962962963</v>
      </c>
      <c r="CW101">
        <v>39.99</v>
      </c>
      <c r="CX101">
        <v>0</v>
      </c>
      <c r="CY101">
        <v>1657553579.1</v>
      </c>
      <c r="CZ101">
        <v>0</v>
      </c>
      <c r="DA101">
        <v>1657551629</v>
      </c>
      <c r="DB101" t="s">
        <v>356</v>
      </c>
      <c r="DC101">
        <v>1657551626.5</v>
      </c>
      <c r="DD101">
        <v>1657551629</v>
      </c>
      <c r="DE101">
        <v>1</v>
      </c>
      <c r="DF101">
        <v>0.403</v>
      </c>
      <c r="DG101">
        <v>0.009</v>
      </c>
      <c r="DH101">
        <v>9.41</v>
      </c>
      <c r="DI101">
        <v>0.087</v>
      </c>
      <c r="DJ101">
        <v>417</v>
      </c>
      <c r="DK101">
        <v>17</v>
      </c>
      <c r="DL101">
        <v>1.61</v>
      </c>
      <c r="DM101">
        <v>0.59</v>
      </c>
      <c r="DN101">
        <v>-37.2419</v>
      </c>
      <c r="DO101">
        <v>2.21517700348432</v>
      </c>
      <c r="DP101">
        <v>0.472592356182315</v>
      </c>
      <c r="DQ101">
        <v>0</v>
      </c>
      <c r="DR101">
        <v>1.29322341463415</v>
      </c>
      <c r="DS101">
        <v>0.0803339372822297</v>
      </c>
      <c r="DT101">
        <v>0.0227268926990671</v>
      </c>
      <c r="DU101">
        <v>1</v>
      </c>
      <c r="DV101">
        <v>1</v>
      </c>
      <c r="DW101">
        <v>2</v>
      </c>
      <c r="DX101" t="s">
        <v>357</v>
      </c>
      <c r="DY101">
        <v>2.97395</v>
      </c>
      <c r="DZ101">
        <v>2.69171</v>
      </c>
      <c r="EA101">
        <v>0.157555</v>
      </c>
      <c r="EB101">
        <v>0.161201</v>
      </c>
      <c r="EC101">
        <v>0.0764769</v>
      </c>
      <c r="ED101">
        <v>0.0738816</v>
      </c>
      <c r="EE101">
        <v>32877.8</v>
      </c>
      <c r="EF101">
        <v>35760.4</v>
      </c>
      <c r="EG101">
        <v>35360.5</v>
      </c>
      <c r="EH101">
        <v>38658</v>
      </c>
      <c r="EI101">
        <v>46292.3</v>
      </c>
      <c r="EJ101">
        <v>51707</v>
      </c>
      <c r="EK101">
        <v>55238.7</v>
      </c>
      <c r="EL101">
        <v>61999.1</v>
      </c>
      <c r="EM101">
        <v>1.9958</v>
      </c>
      <c r="EN101">
        <v>2.1974</v>
      </c>
      <c r="EO101">
        <v>0.0877678</v>
      </c>
      <c r="EP101">
        <v>0</v>
      </c>
      <c r="EQ101">
        <v>23.5384</v>
      </c>
      <c r="ER101">
        <v>999.9</v>
      </c>
      <c r="ES101">
        <v>59.62</v>
      </c>
      <c r="ET101">
        <v>23.242</v>
      </c>
      <c r="EU101">
        <v>25.0979</v>
      </c>
      <c r="EV101">
        <v>52.6393</v>
      </c>
      <c r="EW101">
        <v>36.5465</v>
      </c>
      <c r="EX101">
        <v>2</v>
      </c>
      <c r="EY101">
        <v>-0.13248</v>
      </c>
      <c r="EZ101">
        <v>1.12523</v>
      </c>
      <c r="FA101">
        <v>20.147</v>
      </c>
      <c r="FB101">
        <v>5.19932</v>
      </c>
      <c r="FC101">
        <v>12.0052</v>
      </c>
      <c r="FD101">
        <v>4.9756</v>
      </c>
      <c r="FE101">
        <v>3.293</v>
      </c>
      <c r="FF101">
        <v>9999</v>
      </c>
      <c r="FG101">
        <v>9999</v>
      </c>
      <c r="FH101">
        <v>587.4</v>
      </c>
      <c r="FI101">
        <v>9999</v>
      </c>
      <c r="FJ101">
        <v>1.86279</v>
      </c>
      <c r="FK101">
        <v>1.86783</v>
      </c>
      <c r="FL101">
        <v>1.86765</v>
      </c>
      <c r="FM101">
        <v>1.86874</v>
      </c>
      <c r="FN101">
        <v>1.86963</v>
      </c>
      <c r="FO101">
        <v>1.86569</v>
      </c>
      <c r="FP101">
        <v>1.86676</v>
      </c>
      <c r="FQ101">
        <v>1.86813</v>
      </c>
      <c r="FR101">
        <v>5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17.98</v>
      </c>
      <c r="GF101">
        <v>0.3495</v>
      </c>
      <c r="GG101">
        <v>5.50701486060513</v>
      </c>
      <c r="GH101">
        <v>0.00975774962471433</v>
      </c>
      <c r="GI101">
        <v>-4.86167925919439e-07</v>
      </c>
      <c r="GJ101">
        <v>-4.7315034107036e-11</v>
      </c>
      <c r="GK101">
        <v>-0.047501356017568</v>
      </c>
      <c r="GL101">
        <v>-0.027595818264672</v>
      </c>
      <c r="GM101">
        <v>0.00242754527864867</v>
      </c>
      <c r="GN101">
        <v>-1.88918235972953e-05</v>
      </c>
      <c r="GO101">
        <v>-2</v>
      </c>
      <c r="GP101">
        <v>2105</v>
      </c>
      <c r="GQ101">
        <v>1</v>
      </c>
      <c r="GR101">
        <v>22</v>
      </c>
      <c r="GS101">
        <v>33</v>
      </c>
      <c r="GT101">
        <v>33</v>
      </c>
      <c r="GU101">
        <v>3.49365</v>
      </c>
      <c r="GV101">
        <v>2.55615</v>
      </c>
      <c r="GW101">
        <v>2.24854</v>
      </c>
      <c r="GX101">
        <v>2.8186</v>
      </c>
      <c r="GY101">
        <v>1.99585</v>
      </c>
      <c r="GZ101">
        <v>2.41089</v>
      </c>
      <c r="HA101">
        <v>29.9433</v>
      </c>
      <c r="HB101">
        <v>15.8482</v>
      </c>
      <c r="HC101">
        <v>18</v>
      </c>
      <c r="HD101">
        <v>495.654</v>
      </c>
      <c r="HE101">
        <v>634.675</v>
      </c>
      <c r="HF101">
        <v>19.7227</v>
      </c>
      <c r="HG101">
        <v>25.5182</v>
      </c>
      <c r="HH101">
        <v>29.9997</v>
      </c>
      <c r="HI101">
        <v>25.3436</v>
      </c>
      <c r="HJ101">
        <v>25.2634</v>
      </c>
      <c r="HK101">
        <v>69.9591</v>
      </c>
      <c r="HL101">
        <v>16.4547</v>
      </c>
      <c r="HM101">
        <v>100</v>
      </c>
      <c r="HN101">
        <v>19.6234</v>
      </c>
      <c r="HO101">
        <v>1457.11</v>
      </c>
      <c r="HP101">
        <v>21.4357</v>
      </c>
      <c r="HQ101">
        <v>102.495</v>
      </c>
      <c r="HR101">
        <v>103.203</v>
      </c>
    </row>
    <row r="102" spans="1:226">
      <c r="A102">
        <v>86</v>
      </c>
      <c r="B102">
        <v>1657553612.1</v>
      </c>
      <c r="C102">
        <v>517</v>
      </c>
      <c r="D102" t="s">
        <v>530</v>
      </c>
      <c r="E102" t="s">
        <v>531</v>
      </c>
      <c r="F102">
        <v>5</v>
      </c>
      <c r="G102" t="s">
        <v>353</v>
      </c>
      <c r="H102" t="s">
        <v>354</v>
      </c>
      <c r="I102">
        <v>1657553604.31429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1482.43004734199</v>
      </c>
      <c r="AK102">
        <v>1453.18175757576</v>
      </c>
      <c r="AL102">
        <v>3.40768138528153</v>
      </c>
      <c r="AM102">
        <v>63.98</v>
      </c>
      <c r="AN102">
        <f>(AP102 - AO102 + BO102*1E3/(8.314*(BQ102+273.15)) * AR102/BN102 * AQ102) * BN102/(100*BB102) * 1000/(1000 - AP102)</f>
        <v>0</v>
      </c>
      <c r="AO102">
        <v>21.5686973718057</v>
      </c>
      <c r="AP102">
        <v>22.9012206060606</v>
      </c>
      <c r="AQ102">
        <v>-0.00158676928738551</v>
      </c>
      <c r="AR102">
        <v>77.480207008177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4</v>
      </c>
      <c r="BC102">
        <v>0.5</v>
      </c>
      <c r="BD102" t="s">
        <v>355</v>
      </c>
      <c r="BE102">
        <v>2</v>
      </c>
      <c r="BF102" t="b">
        <v>1</v>
      </c>
      <c r="BG102">
        <v>1657553604.31429</v>
      </c>
      <c r="BH102">
        <v>1395.835</v>
      </c>
      <c r="BI102">
        <v>1432.90392857143</v>
      </c>
      <c r="BJ102">
        <v>22.8901214285714</v>
      </c>
      <c r="BK102">
        <v>21.5675964285714</v>
      </c>
      <c r="BL102">
        <v>1377.92964285714</v>
      </c>
      <c r="BM102">
        <v>22.542525</v>
      </c>
      <c r="BN102">
        <v>500.010071428572</v>
      </c>
      <c r="BO102">
        <v>67.9688892857143</v>
      </c>
      <c r="BP102">
        <v>0.0371324714285714</v>
      </c>
      <c r="BQ102">
        <v>24.5744142857143</v>
      </c>
      <c r="BR102">
        <v>24.9787785714286</v>
      </c>
      <c r="BS102">
        <v>999.9</v>
      </c>
      <c r="BT102">
        <v>0</v>
      </c>
      <c r="BU102">
        <v>0</v>
      </c>
      <c r="BV102">
        <v>10020.8928571429</v>
      </c>
      <c r="BW102">
        <v>0</v>
      </c>
      <c r="BX102">
        <v>1655.99285714286</v>
      </c>
      <c r="BY102">
        <v>-37.0688892857143</v>
      </c>
      <c r="BZ102">
        <v>1428.53321428571</v>
      </c>
      <c r="CA102">
        <v>1464.48857142857</v>
      </c>
      <c r="CB102">
        <v>1.32252928571429</v>
      </c>
      <c r="CC102">
        <v>1432.90392857143</v>
      </c>
      <c r="CD102">
        <v>21.5675964285714</v>
      </c>
      <c r="CE102">
        <v>1.55581785714286</v>
      </c>
      <c r="CF102">
        <v>1.46592607142857</v>
      </c>
      <c r="CG102">
        <v>13.5280035714286</v>
      </c>
      <c r="CH102">
        <v>12.6173214285714</v>
      </c>
      <c r="CI102">
        <v>2000.00642857143</v>
      </c>
      <c r="CJ102">
        <v>0.980005321428571</v>
      </c>
      <c r="CK102">
        <v>0.0199943571428571</v>
      </c>
      <c r="CL102">
        <v>0</v>
      </c>
      <c r="CM102">
        <v>2.27599285714286</v>
      </c>
      <c r="CN102">
        <v>0</v>
      </c>
      <c r="CO102">
        <v>9427.53035714286</v>
      </c>
      <c r="CP102">
        <v>17300.2321428571</v>
      </c>
      <c r="CQ102">
        <v>38.375</v>
      </c>
      <c r="CR102">
        <v>39.312</v>
      </c>
      <c r="CS102">
        <v>38.25</v>
      </c>
      <c r="CT102">
        <v>37.714</v>
      </c>
      <c r="CU102">
        <v>37.687</v>
      </c>
      <c r="CV102">
        <v>1960.01642857143</v>
      </c>
      <c r="CW102">
        <v>39.99</v>
      </c>
      <c r="CX102">
        <v>0</v>
      </c>
      <c r="CY102">
        <v>1657553583.9</v>
      </c>
      <c r="CZ102">
        <v>0</v>
      </c>
      <c r="DA102">
        <v>1657551629</v>
      </c>
      <c r="DB102" t="s">
        <v>356</v>
      </c>
      <c r="DC102">
        <v>1657551626.5</v>
      </c>
      <c r="DD102">
        <v>1657551629</v>
      </c>
      <c r="DE102">
        <v>1</v>
      </c>
      <c r="DF102">
        <v>0.403</v>
      </c>
      <c r="DG102">
        <v>0.009</v>
      </c>
      <c r="DH102">
        <v>9.41</v>
      </c>
      <c r="DI102">
        <v>0.087</v>
      </c>
      <c r="DJ102">
        <v>417</v>
      </c>
      <c r="DK102">
        <v>17</v>
      </c>
      <c r="DL102">
        <v>1.61</v>
      </c>
      <c r="DM102">
        <v>0.59</v>
      </c>
      <c r="DN102">
        <v>-37.1662512195122</v>
      </c>
      <c r="DO102">
        <v>0.392404181184699</v>
      </c>
      <c r="DP102">
        <v>0.407191050695869</v>
      </c>
      <c r="DQ102">
        <v>0</v>
      </c>
      <c r="DR102">
        <v>1.31097756097561</v>
      </c>
      <c r="DS102">
        <v>0.334749407665505</v>
      </c>
      <c r="DT102">
        <v>0.0370861530125554</v>
      </c>
      <c r="DU102">
        <v>0</v>
      </c>
      <c r="DV102">
        <v>0</v>
      </c>
      <c r="DW102">
        <v>2</v>
      </c>
      <c r="DX102" t="s">
        <v>389</v>
      </c>
      <c r="DY102">
        <v>2.97524</v>
      </c>
      <c r="DZ102">
        <v>2.69123</v>
      </c>
      <c r="EA102">
        <v>0.158693</v>
      </c>
      <c r="EB102">
        <v>0.162348</v>
      </c>
      <c r="EC102">
        <v>0.0764198</v>
      </c>
      <c r="ED102">
        <v>0.0738079</v>
      </c>
      <c r="EE102">
        <v>32833.2</v>
      </c>
      <c r="EF102">
        <v>35711.2</v>
      </c>
      <c r="EG102">
        <v>35360.3</v>
      </c>
      <c r="EH102">
        <v>38657.7</v>
      </c>
      <c r="EI102">
        <v>46294.6</v>
      </c>
      <c r="EJ102">
        <v>51710.8</v>
      </c>
      <c r="EK102">
        <v>55237.9</v>
      </c>
      <c r="EL102">
        <v>61998.6</v>
      </c>
      <c r="EM102">
        <v>1.9972</v>
      </c>
      <c r="EN102">
        <v>2.196</v>
      </c>
      <c r="EO102">
        <v>0.089854</v>
      </c>
      <c r="EP102">
        <v>0</v>
      </c>
      <c r="EQ102">
        <v>23.5345</v>
      </c>
      <c r="ER102">
        <v>999.9</v>
      </c>
      <c r="ES102">
        <v>59.596</v>
      </c>
      <c r="ET102">
        <v>23.242</v>
      </c>
      <c r="EU102">
        <v>25.0874</v>
      </c>
      <c r="EV102">
        <v>51.7493</v>
      </c>
      <c r="EW102">
        <v>36.4784</v>
      </c>
      <c r="EX102">
        <v>2</v>
      </c>
      <c r="EY102">
        <v>-0.130285</v>
      </c>
      <c r="EZ102">
        <v>1.68946</v>
      </c>
      <c r="FA102">
        <v>20.1424</v>
      </c>
      <c r="FB102">
        <v>5.20052</v>
      </c>
      <c r="FC102">
        <v>12.0052</v>
      </c>
      <c r="FD102">
        <v>4.976</v>
      </c>
      <c r="FE102">
        <v>3.293</v>
      </c>
      <c r="FF102">
        <v>9999</v>
      </c>
      <c r="FG102">
        <v>9999</v>
      </c>
      <c r="FH102">
        <v>587.4</v>
      </c>
      <c r="FI102">
        <v>9999</v>
      </c>
      <c r="FJ102">
        <v>1.86279</v>
      </c>
      <c r="FK102">
        <v>1.86783</v>
      </c>
      <c r="FL102">
        <v>1.86768</v>
      </c>
      <c r="FM102">
        <v>1.86874</v>
      </c>
      <c r="FN102">
        <v>1.8696</v>
      </c>
      <c r="FO102">
        <v>1.86569</v>
      </c>
      <c r="FP102">
        <v>1.86676</v>
      </c>
      <c r="FQ102">
        <v>1.86813</v>
      </c>
      <c r="FR102">
        <v>5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18.11</v>
      </c>
      <c r="GF102">
        <v>0.3482</v>
      </c>
      <c r="GG102">
        <v>5.50701486060513</v>
      </c>
      <c r="GH102">
        <v>0.00975774962471433</v>
      </c>
      <c r="GI102">
        <v>-4.86167925919439e-07</v>
      </c>
      <c r="GJ102">
        <v>-4.7315034107036e-11</v>
      </c>
      <c r="GK102">
        <v>-0.047501356017568</v>
      </c>
      <c r="GL102">
        <v>-0.027595818264672</v>
      </c>
      <c r="GM102">
        <v>0.00242754527864867</v>
      </c>
      <c r="GN102">
        <v>-1.88918235972953e-05</v>
      </c>
      <c r="GO102">
        <v>-2</v>
      </c>
      <c r="GP102">
        <v>2105</v>
      </c>
      <c r="GQ102">
        <v>1</v>
      </c>
      <c r="GR102">
        <v>22</v>
      </c>
      <c r="GS102">
        <v>33.1</v>
      </c>
      <c r="GT102">
        <v>33.1</v>
      </c>
      <c r="GU102">
        <v>3.52295</v>
      </c>
      <c r="GV102">
        <v>2.55737</v>
      </c>
      <c r="GW102">
        <v>2.24854</v>
      </c>
      <c r="GX102">
        <v>2.8186</v>
      </c>
      <c r="GY102">
        <v>1.99585</v>
      </c>
      <c r="GZ102">
        <v>2.37915</v>
      </c>
      <c r="HA102">
        <v>29.9433</v>
      </c>
      <c r="HB102">
        <v>15.8307</v>
      </c>
      <c r="HC102">
        <v>18</v>
      </c>
      <c r="HD102">
        <v>496.643</v>
      </c>
      <c r="HE102">
        <v>633.642</v>
      </c>
      <c r="HF102">
        <v>19.7452</v>
      </c>
      <c r="HG102">
        <v>25.5268</v>
      </c>
      <c r="HH102">
        <v>30.0012</v>
      </c>
      <c r="HI102">
        <v>25.3522</v>
      </c>
      <c r="HJ102">
        <v>25.2696</v>
      </c>
      <c r="HK102">
        <v>70.5147</v>
      </c>
      <c r="HL102">
        <v>16.7554</v>
      </c>
      <c r="HM102">
        <v>100</v>
      </c>
      <c r="HN102">
        <v>19.6253</v>
      </c>
      <c r="HO102">
        <v>1477.27</v>
      </c>
      <c r="HP102">
        <v>21.4117</v>
      </c>
      <c r="HQ102">
        <v>102.494</v>
      </c>
      <c r="HR102">
        <v>103.202</v>
      </c>
    </row>
    <row r="103" spans="1:226">
      <c r="A103">
        <v>87</v>
      </c>
      <c r="B103">
        <v>1657553617.1</v>
      </c>
      <c r="C103">
        <v>522</v>
      </c>
      <c r="D103" t="s">
        <v>532</v>
      </c>
      <c r="E103" t="s">
        <v>533</v>
      </c>
      <c r="F103">
        <v>5</v>
      </c>
      <c r="G103" t="s">
        <v>353</v>
      </c>
      <c r="H103" t="s">
        <v>354</v>
      </c>
      <c r="I103">
        <v>1657553609.6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1499.08789169264</v>
      </c>
      <c r="AK103">
        <v>1470.38739393939</v>
      </c>
      <c r="AL103">
        <v>3.46882251082243</v>
      </c>
      <c r="AM103">
        <v>63.98</v>
      </c>
      <c r="AN103">
        <f>(AP103 - AO103 + BO103*1E3/(8.314*(BQ103+273.15)) * AR103/BN103 * AQ103) * BN103/(100*BB103) * 1000/(1000 - AP103)</f>
        <v>0</v>
      </c>
      <c r="AO103">
        <v>21.5231465704046</v>
      </c>
      <c r="AP103">
        <v>22.8524490909091</v>
      </c>
      <c r="AQ103">
        <v>-0.00840163920607519</v>
      </c>
      <c r="AR103">
        <v>77.480207008177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4</v>
      </c>
      <c r="BC103">
        <v>0.5</v>
      </c>
      <c r="BD103" t="s">
        <v>355</v>
      </c>
      <c r="BE103">
        <v>2</v>
      </c>
      <c r="BF103" t="b">
        <v>1</v>
      </c>
      <c r="BG103">
        <v>1657553609.6</v>
      </c>
      <c r="BH103">
        <v>1413.28259259259</v>
      </c>
      <c r="BI103">
        <v>1450.52148148148</v>
      </c>
      <c r="BJ103">
        <v>22.9028</v>
      </c>
      <c r="BK103">
        <v>21.5431481481481</v>
      </c>
      <c r="BL103">
        <v>1395.2362962963</v>
      </c>
      <c r="BM103">
        <v>22.5545592592593</v>
      </c>
      <c r="BN103">
        <v>499.982222222222</v>
      </c>
      <c r="BO103">
        <v>67.9694148148148</v>
      </c>
      <c r="BP103">
        <v>0.0371124037037037</v>
      </c>
      <c r="BQ103">
        <v>24.599262962963</v>
      </c>
      <c r="BR103">
        <v>24.9908296296296</v>
      </c>
      <c r="BS103">
        <v>999.9</v>
      </c>
      <c r="BT103">
        <v>0</v>
      </c>
      <c r="BU103">
        <v>0</v>
      </c>
      <c r="BV103">
        <v>10007.7777777778</v>
      </c>
      <c r="BW103">
        <v>0</v>
      </c>
      <c r="BX103">
        <v>1654.48703703704</v>
      </c>
      <c r="BY103">
        <v>-37.2392148148148</v>
      </c>
      <c r="BZ103">
        <v>1446.40777777778</v>
      </c>
      <c r="CA103">
        <v>1482.45814814815</v>
      </c>
      <c r="CB103">
        <v>1.35964555555556</v>
      </c>
      <c r="CC103">
        <v>1450.52148148148</v>
      </c>
      <c r="CD103">
        <v>21.5431481481481</v>
      </c>
      <c r="CE103">
        <v>1.55669074074074</v>
      </c>
      <c r="CF103">
        <v>1.46427555555556</v>
      </c>
      <c r="CG103">
        <v>13.5366296296296</v>
      </c>
      <c r="CH103">
        <v>12.6001259259259</v>
      </c>
      <c r="CI103">
        <v>1999.99962962963</v>
      </c>
      <c r="CJ103">
        <v>0.980005222222222</v>
      </c>
      <c r="CK103">
        <v>0.019994462962963</v>
      </c>
      <c r="CL103">
        <v>0</v>
      </c>
      <c r="CM103">
        <v>2.2613962962963</v>
      </c>
      <c r="CN103">
        <v>0</v>
      </c>
      <c r="CO103">
        <v>9432.21592592593</v>
      </c>
      <c r="CP103">
        <v>17300.1740740741</v>
      </c>
      <c r="CQ103">
        <v>38.375</v>
      </c>
      <c r="CR103">
        <v>39.312</v>
      </c>
      <c r="CS103">
        <v>38.25</v>
      </c>
      <c r="CT103">
        <v>37.736</v>
      </c>
      <c r="CU103">
        <v>37.687</v>
      </c>
      <c r="CV103">
        <v>1960.00962962963</v>
      </c>
      <c r="CW103">
        <v>39.99</v>
      </c>
      <c r="CX103">
        <v>0</v>
      </c>
      <c r="CY103">
        <v>1657553588.7</v>
      </c>
      <c r="CZ103">
        <v>0</v>
      </c>
      <c r="DA103">
        <v>1657551629</v>
      </c>
      <c r="DB103" t="s">
        <v>356</v>
      </c>
      <c r="DC103">
        <v>1657551626.5</v>
      </c>
      <c r="DD103">
        <v>1657551629</v>
      </c>
      <c r="DE103">
        <v>1</v>
      </c>
      <c r="DF103">
        <v>0.403</v>
      </c>
      <c r="DG103">
        <v>0.009</v>
      </c>
      <c r="DH103">
        <v>9.41</v>
      </c>
      <c r="DI103">
        <v>0.087</v>
      </c>
      <c r="DJ103">
        <v>417</v>
      </c>
      <c r="DK103">
        <v>17</v>
      </c>
      <c r="DL103">
        <v>1.61</v>
      </c>
      <c r="DM103">
        <v>0.59</v>
      </c>
      <c r="DN103">
        <v>-37.1336609756098</v>
      </c>
      <c r="DO103">
        <v>-0.871141463414714</v>
      </c>
      <c r="DP103">
        <v>0.350494090189243</v>
      </c>
      <c r="DQ103">
        <v>0</v>
      </c>
      <c r="DR103">
        <v>1.33022658536585</v>
      </c>
      <c r="DS103">
        <v>0.412469268292686</v>
      </c>
      <c r="DT103">
        <v>0.0425053938964397</v>
      </c>
      <c r="DU103">
        <v>0</v>
      </c>
      <c r="DV103">
        <v>0</v>
      </c>
      <c r="DW103">
        <v>2</v>
      </c>
      <c r="DX103" t="s">
        <v>389</v>
      </c>
      <c r="DY103">
        <v>2.97488</v>
      </c>
      <c r="DZ103">
        <v>2.69127</v>
      </c>
      <c r="EA103">
        <v>0.159845</v>
      </c>
      <c r="EB103">
        <v>0.163477</v>
      </c>
      <c r="EC103">
        <v>0.076284</v>
      </c>
      <c r="ED103">
        <v>0.0736415</v>
      </c>
      <c r="EE103">
        <v>32787.2</v>
      </c>
      <c r="EF103">
        <v>35662.7</v>
      </c>
      <c r="EG103">
        <v>35359.3</v>
      </c>
      <c r="EH103">
        <v>38657.3</v>
      </c>
      <c r="EI103">
        <v>46300.3</v>
      </c>
      <c r="EJ103">
        <v>51720.4</v>
      </c>
      <c r="EK103">
        <v>55236.4</v>
      </c>
      <c r="EL103">
        <v>61998.9</v>
      </c>
      <c r="EM103">
        <v>1.9956</v>
      </c>
      <c r="EN103">
        <v>2.196</v>
      </c>
      <c r="EO103">
        <v>0.0913441</v>
      </c>
      <c r="EP103">
        <v>0</v>
      </c>
      <c r="EQ103">
        <v>23.5305</v>
      </c>
      <c r="ER103">
        <v>999.9</v>
      </c>
      <c r="ES103">
        <v>59.571</v>
      </c>
      <c r="ET103">
        <v>23.242</v>
      </c>
      <c r="EU103">
        <v>25.0775</v>
      </c>
      <c r="EV103">
        <v>52.4793</v>
      </c>
      <c r="EW103">
        <v>36.5224</v>
      </c>
      <c r="EX103">
        <v>2</v>
      </c>
      <c r="EY103">
        <v>-0.128659</v>
      </c>
      <c r="EZ103">
        <v>1.96338</v>
      </c>
      <c r="FA103">
        <v>20.1392</v>
      </c>
      <c r="FB103">
        <v>5.20052</v>
      </c>
      <c r="FC103">
        <v>12.0064</v>
      </c>
      <c r="FD103">
        <v>4.9756</v>
      </c>
      <c r="FE103">
        <v>3.293</v>
      </c>
      <c r="FF103">
        <v>9999</v>
      </c>
      <c r="FG103">
        <v>9999</v>
      </c>
      <c r="FH103">
        <v>587.4</v>
      </c>
      <c r="FI103">
        <v>9999</v>
      </c>
      <c r="FJ103">
        <v>1.86279</v>
      </c>
      <c r="FK103">
        <v>1.86783</v>
      </c>
      <c r="FL103">
        <v>1.86762</v>
      </c>
      <c r="FM103">
        <v>1.86868</v>
      </c>
      <c r="FN103">
        <v>1.86957</v>
      </c>
      <c r="FO103">
        <v>1.86569</v>
      </c>
      <c r="FP103">
        <v>1.86676</v>
      </c>
      <c r="FQ103">
        <v>1.86813</v>
      </c>
      <c r="FR103">
        <v>5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18.25</v>
      </c>
      <c r="GF103">
        <v>0.3453</v>
      </c>
      <c r="GG103">
        <v>5.50701486060513</v>
      </c>
      <c r="GH103">
        <v>0.00975774962471433</v>
      </c>
      <c r="GI103">
        <v>-4.86167925919439e-07</v>
      </c>
      <c r="GJ103">
        <v>-4.7315034107036e-11</v>
      </c>
      <c r="GK103">
        <v>-0.047501356017568</v>
      </c>
      <c r="GL103">
        <v>-0.027595818264672</v>
      </c>
      <c r="GM103">
        <v>0.00242754527864867</v>
      </c>
      <c r="GN103">
        <v>-1.88918235972953e-05</v>
      </c>
      <c r="GO103">
        <v>-2</v>
      </c>
      <c r="GP103">
        <v>2105</v>
      </c>
      <c r="GQ103">
        <v>1</v>
      </c>
      <c r="GR103">
        <v>22</v>
      </c>
      <c r="GS103">
        <v>33.2</v>
      </c>
      <c r="GT103">
        <v>33.1</v>
      </c>
      <c r="GU103">
        <v>3.55347</v>
      </c>
      <c r="GV103">
        <v>2.55981</v>
      </c>
      <c r="GW103">
        <v>2.24854</v>
      </c>
      <c r="GX103">
        <v>2.81738</v>
      </c>
      <c r="GY103">
        <v>1.99585</v>
      </c>
      <c r="GZ103">
        <v>2.39868</v>
      </c>
      <c r="HA103">
        <v>29.9433</v>
      </c>
      <c r="HB103">
        <v>15.8394</v>
      </c>
      <c r="HC103">
        <v>18</v>
      </c>
      <c r="HD103">
        <v>495.662</v>
      </c>
      <c r="HE103">
        <v>633.743</v>
      </c>
      <c r="HF103">
        <v>19.7024</v>
      </c>
      <c r="HG103">
        <v>25.5353</v>
      </c>
      <c r="HH103">
        <v>30.0013</v>
      </c>
      <c r="HI103">
        <v>25.3586</v>
      </c>
      <c r="HJ103">
        <v>25.2781</v>
      </c>
      <c r="HK103">
        <v>71.1469</v>
      </c>
      <c r="HL103">
        <v>16.7554</v>
      </c>
      <c r="HM103">
        <v>100</v>
      </c>
      <c r="HN103">
        <v>19.6428</v>
      </c>
      <c r="HO103">
        <v>1490.73</v>
      </c>
      <c r="HP103">
        <v>21.4245</v>
      </c>
      <c r="HQ103">
        <v>102.491</v>
      </c>
      <c r="HR103">
        <v>103.202</v>
      </c>
    </row>
    <row r="104" spans="1:226">
      <c r="A104">
        <v>88</v>
      </c>
      <c r="B104">
        <v>1657553622.1</v>
      </c>
      <c r="C104">
        <v>527</v>
      </c>
      <c r="D104" t="s">
        <v>534</v>
      </c>
      <c r="E104" t="s">
        <v>535</v>
      </c>
      <c r="F104">
        <v>5</v>
      </c>
      <c r="G104" t="s">
        <v>353</v>
      </c>
      <c r="H104" t="s">
        <v>354</v>
      </c>
      <c r="I104">
        <v>1657553614.31429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1516.48458580952</v>
      </c>
      <c r="AK104">
        <v>1487.68896969697</v>
      </c>
      <c r="AL104">
        <v>3.53847445887439</v>
      </c>
      <c r="AM104">
        <v>63.98</v>
      </c>
      <c r="AN104">
        <f>(AP104 - AO104 + BO104*1E3/(8.314*(BQ104+273.15)) * AR104/BN104 * AQ104) * BN104/(100*BB104) * 1000/(1000 - AP104)</f>
        <v>0</v>
      </c>
      <c r="AO104">
        <v>21.4739520198707</v>
      </c>
      <c r="AP104">
        <v>22.7909993939394</v>
      </c>
      <c r="AQ104">
        <v>-0.0120275636179456</v>
      </c>
      <c r="AR104">
        <v>77.480207008177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4</v>
      </c>
      <c r="BC104">
        <v>0.5</v>
      </c>
      <c r="BD104" t="s">
        <v>355</v>
      </c>
      <c r="BE104">
        <v>2</v>
      </c>
      <c r="BF104" t="b">
        <v>1</v>
      </c>
      <c r="BG104">
        <v>1657553614.31429</v>
      </c>
      <c r="BH104">
        <v>1429.04035714286</v>
      </c>
      <c r="BI104">
        <v>1466.33714285714</v>
      </c>
      <c r="BJ104">
        <v>22.8725142857143</v>
      </c>
      <c r="BK104">
        <v>21.5129642857143</v>
      </c>
      <c r="BL104">
        <v>1410.86821428571</v>
      </c>
      <c r="BM104">
        <v>22.5257964285714</v>
      </c>
      <c r="BN104">
        <v>499.985964285714</v>
      </c>
      <c r="BO104">
        <v>67.9696928571428</v>
      </c>
      <c r="BP104">
        <v>0.0372199357142857</v>
      </c>
      <c r="BQ104">
        <v>24.6165571428571</v>
      </c>
      <c r="BR104">
        <v>25.0119857142857</v>
      </c>
      <c r="BS104">
        <v>999.9</v>
      </c>
      <c r="BT104">
        <v>0</v>
      </c>
      <c r="BU104">
        <v>0</v>
      </c>
      <c r="BV104">
        <v>10000.3571428571</v>
      </c>
      <c r="BW104">
        <v>0</v>
      </c>
      <c r="BX104">
        <v>1653.58035714286</v>
      </c>
      <c r="BY104">
        <v>-37.2966928571429</v>
      </c>
      <c r="BZ104">
        <v>1462.49</v>
      </c>
      <c r="CA104">
        <v>1498.575</v>
      </c>
      <c r="CB104">
        <v>1.35954607142857</v>
      </c>
      <c r="CC104">
        <v>1466.33714285714</v>
      </c>
      <c r="CD104">
        <v>21.5129642857143</v>
      </c>
      <c r="CE104">
        <v>1.55463785714286</v>
      </c>
      <c r="CF104">
        <v>1.46222892857143</v>
      </c>
      <c r="CG104">
        <v>13.5163392857143</v>
      </c>
      <c r="CH104">
        <v>12.5788</v>
      </c>
      <c r="CI104">
        <v>2000.00428571429</v>
      </c>
      <c r="CJ104">
        <v>0.980005214285714</v>
      </c>
      <c r="CK104">
        <v>0.0199944714285714</v>
      </c>
      <c r="CL104">
        <v>0</v>
      </c>
      <c r="CM104">
        <v>2.18945714285714</v>
      </c>
      <c r="CN104">
        <v>0</v>
      </c>
      <c r="CO104">
        <v>9445.54392857143</v>
      </c>
      <c r="CP104">
        <v>17300.2142857143</v>
      </c>
      <c r="CQ104">
        <v>38.375</v>
      </c>
      <c r="CR104">
        <v>39.312</v>
      </c>
      <c r="CS104">
        <v>38.25</v>
      </c>
      <c r="CT104">
        <v>37.74775</v>
      </c>
      <c r="CU104">
        <v>37.687</v>
      </c>
      <c r="CV104">
        <v>1960.01428571429</v>
      </c>
      <c r="CW104">
        <v>39.99</v>
      </c>
      <c r="CX104">
        <v>0</v>
      </c>
      <c r="CY104">
        <v>1657553594.1</v>
      </c>
      <c r="CZ104">
        <v>0</v>
      </c>
      <c r="DA104">
        <v>1657551629</v>
      </c>
      <c r="DB104" t="s">
        <v>356</v>
      </c>
      <c r="DC104">
        <v>1657551626.5</v>
      </c>
      <c r="DD104">
        <v>1657551629</v>
      </c>
      <c r="DE104">
        <v>1</v>
      </c>
      <c r="DF104">
        <v>0.403</v>
      </c>
      <c r="DG104">
        <v>0.009</v>
      </c>
      <c r="DH104">
        <v>9.41</v>
      </c>
      <c r="DI104">
        <v>0.087</v>
      </c>
      <c r="DJ104">
        <v>417</v>
      </c>
      <c r="DK104">
        <v>17</v>
      </c>
      <c r="DL104">
        <v>1.61</v>
      </c>
      <c r="DM104">
        <v>0.59</v>
      </c>
      <c r="DN104">
        <v>-37.230843902439</v>
      </c>
      <c r="DO104">
        <v>-1.01027247386763</v>
      </c>
      <c r="DP104">
        <v>0.311677571083449</v>
      </c>
      <c r="DQ104">
        <v>0</v>
      </c>
      <c r="DR104">
        <v>1.35255780487805</v>
      </c>
      <c r="DS104">
        <v>0.0766973519163773</v>
      </c>
      <c r="DT104">
        <v>0.02372462706404</v>
      </c>
      <c r="DU104">
        <v>1</v>
      </c>
      <c r="DV104">
        <v>1</v>
      </c>
      <c r="DW104">
        <v>2</v>
      </c>
      <c r="DX104" t="s">
        <v>357</v>
      </c>
      <c r="DY104">
        <v>2.97433</v>
      </c>
      <c r="DZ104">
        <v>2.6908</v>
      </c>
      <c r="EA104">
        <v>0.160995</v>
      </c>
      <c r="EB104">
        <v>0.164614</v>
      </c>
      <c r="EC104">
        <v>0.0761462</v>
      </c>
      <c r="ED104">
        <v>0.0736455</v>
      </c>
      <c r="EE104">
        <v>32741.9</v>
      </c>
      <c r="EF104">
        <v>35613.6</v>
      </c>
      <c r="EG104">
        <v>35358.8</v>
      </c>
      <c r="EH104">
        <v>38656.7</v>
      </c>
      <c r="EI104">
        <v>46307.1</v>
      </c>
      <c r="EJ104">
        <v>51718.7</v>
      </c>
      <c r="EK104">
        <v>55236.1</v>
      </c>
      <c r="EL104">
        <v>61997.2</v>
      </c>
      <c r="EM104">
        <v>1.9948</v>
      </c>
      <c r="EN104">
        <v>2.1964</v>
      </c>
      <c r="EO104">
        <v>0.0919402</v>
      </c>
      <c r="EP104">
        <v>0</v>
      </c>
      <c r="EQ104">
        <v>23.5265</v>
      </c>
      <c r="ER104">
        <v>999.9</v>
      </c>
      <c r="ES104">
        <v>59.547</v>
      </c>
      <c r="ET104">
        <v>23.252</v>
      </c>
      <c r="EU104">
        <v>25.082</v>
      </c>
      <c r="EV104">
        <v>52.5493</v>
      </c>
      <c r="EW104">
        <v>36.5264</v>
      </c>
      <c r="EX104">
        <v>2</v>
      </c>
      <c r="EY104">
        <v>-0.127561</v>
      </c>
      <c r="EZ104">
        <v>1.97839</v>
      </c>
      <c r="FA104">
        <v>20.139</v>
      </c>
      <c r="FB104">
        <v>5.19932</v>
      </c>
      <c r="FC104">
        <v>12.0099</v>
      </c>
      <c r="FD104">
        <v>4.9752</v>
      </c>
      <c r="FE104">
        <v>3.293</v>
      </c>
      <c r="FF104">
        <v>9999</v>
      </c>
      <c r="FG104">
        <v>9999</v>
      </c>
      <c r="FH104">
        <v>587.4</v>
      </c>
      <c r="FI104">
        <v>9999</v>
      </c>
      <c r="FJ104">
        <v>1.86279</v>
      </c>
      <c r="FK104">
        <v>1.86783</v>
      </c>
      <c r="FL104">
        <v>1.86765</v>
      </c>
      <c r="FM104">
        <v>1.86874</v>
      </c>
      <c r="FN104">
        <v>1.8696</v>
      </c>
      <c r="FO104">
        <v>1.86569</v>
      </c>
      <c r="FP104">
        <v>1.86676</v>
      </c>
      <c r="FQ104">
        <v>1.86813</v>
      </c>
      <c r="FR104">
        <v>5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18.38</v>
      </c>
      <c r="GF104">
        <v>0.3423</v>
      </c>
      <c r="GG104">
        <v>5.50701486060513</v>
      </c>
      <c r="GH104">
        <v>0.00975774962471433</v>
      </c>
      <c r="GI104">
        <v>-4.86167925919439e-07</v>
      </c>
      <c r="GJ104">
        <v>-4.7315034107036e-11</v>
      </c>
      <c r="GK104">
        <v>-0.047501356017568</v>
      </c>
      <c r="GL104">
        <v>-0.027595818264672</v>
      </c>
      <c r="GM104">
        <v>0.00242754527864867</v>
      </c>
      <c r="GN104">
        <v>-1.88918235972953e-05</v>
      </c>
      <c r="GO104">
        <v>-2</v>
      </c>
      <c r="GP104">
        <v>2105</v>
      </c>
      <c r="GQ104">
        <v>1</v>
      </c>
      <c r="GR104">
        <v>22</v>
      </c>
      <c r="GS104">
        <v>33.3</v>
      </c>
      <c r="GT104">
        <v>33.2</v>
      </c>
      <c r="GU104">
        <v>3.58398</v>
      </c>
      <c r="GV104">
        <v>2.55737</v>
      </c>
      <c r="GW104">
        <v>2.24854</v>
      </c>
      <c r="GX104">
        <v>2.8186</v>
      </c>
      <c r="GY104">
        <v>1.99585</v>
      </c>
      <c r="GZ104">
        <v>2.36084</v>
      </c>
      <c r="HA104">
        <v>29.9433</v>
      </c>
      <c r="HB104">
        <v>15.8219</v>
      </c>
      <c r="HC104">
        <v>18</v>
      </c>
      <c r="HD104">
        <v>495.22</v>
      </c>
      <c r="HE104">
        <v>634.136</v>
      </c>
      <c r="HF104">
        <v>19.6774</v>
      </c>
      <c r="HG104">
        <v>25.5418</v>
      </c>
      <c r="HH104">
        <v>30.0012</v>
      </c>
      <c r="HI104">
        <v>25.367</v>
      </c>
      <c r="HJ104">
        <v>25.2844</v>
      </c>
      <c r="HK104">
        <v>71.7006</v>
      </c>
      <c r="HL104">
        <v>16.7554</v>
      </c>
      <c r="HM104">
        <v>100</v>
      </c>
      <c r="HN104">
        <v>19.6069</v>
      </c>
      <c r="HO104">
        <v>1510.8</v>
      </c>
      <c r="HP104">
        <v>21.4539</v>
      </c>
      <c r="HQ104">
        <v>102.49</v>
      </c>
      <c r="HR104">
        <v>103.2</v>
      </c>
    </row>
    <row r="105" spans="1:226">
      <c r="A105">
        <v>89</v>
      </c>
      <c r="B105">
        <v>1657553627.1</v>
      </c>
      <c r="C105">
        <v>532</v>
      </c>
      <c r="D105" t="s">
        <v>536</v>
      </c>
      <c r="E105" t="s">
        <v>537</v>
      </c>
      <c r="F105">
        <v>5</v>
      </c>
      <c r="G105" t="s">
        <v>353</v>
      </c>
      <c r="H105" t="s">
        <v>354</v>
      </c>
      <c r="I105">
        <v>1657553619.6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1533.60340844156</v>
      </c>
      <c r="AK105">
        <v>1504.57806060606</v>
      </c>
      <c r="AL105">
        <v>3.42392727272698</v>
      </c>
      <c r="AM105">
        <v>63.98</v>
      </c>
      <c r="AN105">
        <f>(AP105 - AO105 + BO105*1E3/(8.314*(BQ105+273.15)) * AR105/BN105 * AQ105) * BN105/(100*BB105) * 1000/(1000 - AP105)</f>
        <v>0</v>
      </c>
      <c r="AO105">
        <v>21.4797791099791</v>
      </c>
      <c r="AP105">
        <v>22.7521460606061</v>
      </c>
      <c r="AQ105">
        <v>-0.0016379889692837</v>
      </c>
      <c r="AR105">
        <v>77.480207008177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4</v>
      </c>
      <c r="BC105">
        <v>0.5</v>
      </c>
      <c r="BD105" t="s">
        <v>355</v>
      </c>
      <c r="BE105">
        <v>2</v>
      </c>
      <c r="BF105" t="b">
        <v>1</v>
      </c>
      <c r="BG105">
        <v>1657553619.6</v>
      </c>
      <c r="BH105">
        <v>1446.80296296296</v>
      </c>
      <c r="BI105">
        <v>1484.10592592593</v>
      </c>
      <c r="BJ105">
        <v>22.822337037037</v>
      </c>
      <c r="BK105">
        <v>21.4851518518518</v>
      </c>
      <c r="BL105">
        <v>1428.48851851852</v>
      </c>
      <c r="BM105">
        <v>22.4781333333333</v>
      </c>
      <c r="BN105">
        <v>499.971703703704</v>
      </c>
      <c r="BO105">
        <v>67.9703111111111</v>
      </c>
      <c r="BP105">
        <v>0.0372853666666667</v>
      </c>
      <c r="BQ105">
        <v>24.6235148148148</v>
      </c>
      <c r="BR105">
        <v>25.0263666666667</v>
      </c>
      <c r="BS105">
        <v>999.9</v>
      </c>
      <c r="BT105">
        <v>0</v>
      </c>
      <c r="BU105">
        <v>0</v>
      </c>
      <c r="BV105">
        <v>9988.7037037037</v>
      </c>
      <c r="BW105">
        <v>0</v>
      </c>
      <c r="BX105">
        <v>1652.30851851852</v>
      </c>
      <c r="BY105">
        <v>-37.3022037037037</v>
      </c>
      <c r="BZ105">
        <v>1480.59407407407</v>
      </c>
      <c r="CA105">
        <v>1516.69185185185</v>
      </c>
      <c r="CB105">
        <v>1.33718</v>
      </c>
      <c r="CC105">
        <v>1484.10592592593</v>
      </c>
      <c r="CD105">
        <v>21.4851518518518</v>
      </c>
      <c r="CE105">
        <v>1.55124037037037</v>
      </c>
      <c r="CF105">
        <v>1.46035185185185</v>
      </c>
      <c r="CG105">
        <v>13.4827481481481</v>
      </c>
      <c r="CH105">
        <v>12.559237037037</v>
      </c>
      <c r="CI105">
        <v>2000.01259259259</v>
      </c>
      <c r="CJ105">
        <v>0.980005222222222</v>
      </c>
      <c r="CK105">
        <v>0.019994462962963</v>
      </c>
      <c r="CL105">
        <v>0</v>
      </c>
      <c r="CM105">
        <v>2.1541037037037</v>
      </c>
      <c r="CN105">
        <v>0</v>
      </c>
      <c r="CO105">
        <v>9459.83888888889</v>
      </c>
      <c r="CP105">
        <v>17300.2888888889</v>
      </c>
      <c r="CQ105">
        <v>38.375</v>
      </c>
      <c r="CR105">
        <v>39.312</v>
      </c>
      <c r="CS105">
        <v>38.25</v>
      </c>
      <c r="CT105">
        <v>37.75</v>
      </c>
      <c r="CU105">
        <v>37.687</v>
      </c>
      <c r="CV105">
        <v>1960.02259259259</v>
      </c>
      <c r="CW105">
        <v>39.99</v>
      </c>
      <c r="CX105">
        <v>0</v>
      </c>
      <c r="CY105">
        <v>1657553598.9</v>
      </c>
      <c r="CZ105">
        <v>0</v>
      </c>
      <c r="DA105">
        <v>1657551629</v>
      </c>
      <c r="DB105" t="s">
        <v>356</v>
      </c>
      <c r="DC105">
        <v>1657551626.5</v>
      </c>
      <c r="DD105">
        <v>1657551629</v>
      </c>
      <c r="DE105">
        <v>1</v>
      </c>
      <c r="DF105">
        <v>0.403</v>
      </c>
      <c r="DG105">
        <v>0.009</v>
      </c>
      <c r="DH105">
        <v>9.41</v>
      </c>
      <c r="DI105">
        <v>0.087</v>
      </c>
      <c r="DJ105">
        <v>417</v>
      </c>
      <c r="DK105">
        <v>17</v>
      </c>
      <c r="DL105">
        <v>1.61</v>
      </c>
      <c r="DM105">
        <v>0.59</v>
      </c>
      <c r="DN105">
        <v>-37.2638853658537</v>
      </c>
      <c r="DO105">
        <v>-0.438436933797953</v>
      </c>
      <c r="DP105">
        <v>0.311726982298868</v>
      </c>
      <c r="DQ105">
        <v>0</v>
      </c>
      <c r="DR105">
        <v>1.34686609756098</v>
      </c>
      <c r="DS105">
        <v>-0.208956585365852</v>
      </c>
      <c r="DT105">
        <v>0.0313161963766783</v>
      </c>
      <c r="DU105">
        <v>0</v>
      </c>
      <c r="DV105">
        <v>0</v>
      </c>
      <c r="DW105">
        <v>2</v>
      </c>
      <c r="DX105" t="s">
        <v>389</v>
      </c>
      <c r="DY105">
        <v>2.97465</v>
      </c>
      <c r="DZ105">
        <v>2.69121</v>
      </c>
      <c r="EA105">
        <v>0.162125</v>
      </c>
      <c r="EB105">
        <v>0.165733</v>
      </c>
      <c r="EC105">
        <v>0.0760769</v>
      </c>
      <c r="ED105">
        <v>0.0736584</v>
      </c>
      <c r="EE105">
        <v>32697.5</v>
      </c>
      <c r="EF105">
        <v>35565.3</v>
      </c>
      <c r="EG105">
        <v>35358.5</v>
      </c>
      <c r="EH105">
        <v>38656</v>
      </c>
      <c r="EI105">
        <v>46310.2</v>
      </c>
      <c r="EJ105">
        <v>51716.9</v>
      </c>
      <c r="EK105">
        <v>55235.6</v>
      </c>
      <c r="EL105">
        <v>61995.8</v>
      </c>
      <c r="EM105">
        <v>1.9956</v>
      </c>
      <c r="EN105">
        <v>2.1962</v>
      </c>
      <c r="EO105">
        <v>0.0922382</v>
      </c>
      <c r="EP105">
        <v>0</v>
      </c>
      <c r="EQ105">
        <v>23.5226</v>
      </c>
      <c r="ER105">
        <v>999.9</v>
      </c>
      <c r="ES105">
        <v>59.547</v>
      </c>
      <c r="ET105">
        <v>23.262</v>
      </c>
      <c r="EU105">
        <v>25.0964</v>
      </c>
      <c r="EV105">
        <v>52.4393</v>
      </c>
      <c r="EW105">
        <v>36.5425</v>
      </c>
      <c r="EX105">
        <v>2</v>
      </c>
      <c r="EY105">
        <v>-0.12628</v>
      </c>
      <c r="EZ105">
        <v>2.09109</v>
      </c>
      <c r="FA105">
        <v>20.1402</v>
      </c>
      <c r="FB105">
        <v>5.19812</v>
      </c>
      <c r="FC105">
        <v>12.0064</v>
      </c>
      <c r="FD105">
        <v>4.9752</v>
      </c>
      <c r="FE105">
        <v>3.293</v>
      </c>
      <c r="FF105">
        <v>9999</v>
      </c>
      <c r="FG105">
        <v>9999</v>
      </c>
      <c r="FH105">
        <v>587.4</v>
      </c>
      <c r="FI105">
        <v>9999</v>
      </c>
      <c r="FJ105">
        <v>1.86279</v>
      </c>
      <c r="FK105">
        <v>1.86783</v>
      </c>
      <c r="FL105">
        <v>1.86768</v>
      </c>
      <c r="FM105">
        <v>1.86874</v>
      </c>
      <c r="FN105">
        <v>1.86963</v>
      </c>
      <c r="FO105">
        <v>1.86569</v>
      </c>
      <c r="FP105">
        <v>1.86676</v>
      </c>
      <c r="FQ105">
        <v>1.86813</v>
      </c>
      <c r="FR105">
        <v>5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18.52</v>
      </c>
      <c r="GF105">
        <v>0.3408</v>
      </c>
      <c r="GG105">
        <v>5.50701486060513</v>
      </c>
      <c r="GH105">
        <v>0.00975774962471433</v>
      </c>
      <c r="GI105">
        <v>-4.86167925919439e-07</v>
      </c>
      <c r="GJ105">
        <v>-4.7315034107036e-11</v>
      </c>
      <c r="GK105">
        <v>-0.047501356017568</v>
      </c>
      <c r="GL105">
        <v>-0.027595818264672</v>
      </c>
      <c r="GM105">
        <v>0.00242754527864867</v>
      </c>
      <c r="GN105">
        <v>-1.88918235972953e-05</v>
      </c>
      <c r="GO105">
        <v>-2</v>
      </c>
      <c r="GP105">
        <v>2105</v>
      </c>
      <c r="GQ105">
        <v>1</v>
      </c>
      <c r="GR105">
        <v>22</v>
      </c>
      <c r="GS105">
        <v>33.3</v>
      </c>
      <c r="GT105">
        <v>33.3</v>
      </c>
      <c r="GU105">
        <v>3.61328</v>
      </c>
      <c r="GV105">
        <v>2.55615</v>
      </c>
      <c r="GW105">
        <v>2.24854</v>
      </c>
      <c r="GX105">
        <v>2.8186</v>
      </c>
      <c r="GY105">
        <v>1.99585</v>
      </c>
      <c r="GZ105">
        <v>2.41211</v>
      </c>
      <c r="HA105">
        <v>29.9647</v>
      </c>
      <c r="HB105">
        <v>15.8307</v>
      </c>
      <c r="HC105">
        <v>18</v>
      </c>
      <c r="HD105">
        <v>495.799</v>
      </c>
      <c r="HE105">
        <v>634.078</v>
      </c>
      <c r="HF105">
        <v>19.6228</v>
      </c>
      <c r="HG105">
        <v>25.5504</v>
      </c>
      <c r="HH105">
        <v>30.0013</v>
      </c>
      <c r="HI105">
        <v>25.3734</v>
      </c>
      <c r="HJ105">
        <v>25.2929</v>
      </c>
      <c r="HK105">
        <v>72.3262</v>
      </c>
      <c r="HL105">
        <v>16.7554</v>
      </c>
      <c r="HM105">
        <v>100</v>
      </c>
      <c r="HN105">
        <v>19.5713</v>
      </c>
      <c r="HO105">
        <v>1524.22</v>
      </c>
      <c r="HP105">
        <v>21.4539</v>
      </c>
      <c r="HQ105">
        <v>102.489</v>
      </c>
      <c r="HR105">
        <v>103.197</v>
      </c>
    </row>
    <row r="106" spans="1:226">
      <c r="A106">
        <v>90</v>
      </c>
      <c r="B106">
        <v>1657553632.1</v>
      </c>
      <c r="C106">
        <v>537</v>
      </c>
      <c r="D106" t="s">
        <v>538</v>
      </c>
      <c r="E106" t="s">
        <v>539</v>
      </c>
      <c r="F106">
        <v>5</v>
      </c>
      <c r="G106" t="s">
        <v>353</v>
      </c>
      <c r="H106" t="s">
        <v>354</v>
      </c>
      <c r="I106">
        <v>1657553624.31429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1550.85555461472</v>
      </c>
      <c r="AK106">
        <v>1521.69066666667</v>
      </c>
      <c r="AL106">
        <v>3.38146666666669</v>
      </c>
      <c r="AM106">
        <v>63.98</v>
      </c>
      <c r="AN106">
        <f>(AP106 - AO106 + BO106*1E3/(8.314*(BQ106+273.15)) * AR106/BN106 * AQ106) * BN106/(100*BB106) * 1000/(1000 - AP106)</f>
        <v>0</v>
      </c>
      <c r="AO106">
        <v>21.4843387719595</v>
      </c>
      <c r="AP106">
        <v>22.7397721212121</v>
      </c>
      <c r="AQ106">
        <v>-0.000445643333603875</v>
      </c>
      <c r="AR106">
        <v>77.480207008177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4</v>
      </c>
      <c r="BC106">
        <v>0.5</v>
      </c>
      <c r="BD106" t="s">
        <v>355</v>
      </c>
      <c r="BE106">
        <v>2</v>
      </c>
      <c r="BF106" t="b">
        <v>1</v>
      </c>
      <c r="BG106">
        <v>1657553624.31429</v>
      </c>
      <c r="BH106">
        <v>1462.68857142857</v>
      </c>
      <c r="BI106">
        <v>1499.94392857143</v>
      </c>
      <c r="BJ106">
        <v>22.7805714285714</v>
      </c>
      <c r="BK106">
        <v>21.4803285714286</v>
      </c>
      <c r="BL106">
        <v>1444.24714285714</v>
      </c>
      <c r="BM106">
        <v>22.4384678571429</v>
      </c>
      <c r="BN106">
        <v>499.9955</v>
      </c>
      <c r="BO106">
        <v>67.9705071428571</v>
      </c>
      <c r="BP106">
        <v>0.0372748178571429</v>
      </c>
      <c r="BQ106">
        <v>24.6234785714286</v>
      </c>
      <c r="BR106">
        <v>25.0375</v>
      </c>
      <c r="BS106">
        <v>999.9</v>
      </c>
      <c r="BT106">
        <v>0</v>
      </c>
      <c r="BU106">
        <v>0</v>
      </c>
      <c r="BV106">
        <v>10004.2857142857</v>
      </c>
      <c r="BW106">
        <v>0</v>
      </c>
      <c r="BX106">
        <v>1651.13821428571</v>
      </c>
      <c r="BY106">
        <v>-37.2549071428571</v>
      </c>
      <c r="BZ106">
        <v>1496.7875</v>
      </c>
      <c r="CA106">
        <v>1532.87035714286</v>
      </c>
      <c r="CB106">
        <v>1.30024035714286</v>
      </c>
      <c r="CC106">
        <v>1499.94392857143</v>
      </c>
      <c r="CD106">
        <v>21.4803285714286</v>
      </c>
      <c r="CE106">
        <v>1.54840607142857</v>
      </c>
      <c r="CF106">
        <v>1.46002857142857</v>
      </c>
      <c r="CG106">
        <v>13.4547071428571</v>
      </c>
      <c r="CH106">
        <v>12.5558678571429</v>
      </c>
      <c r="CI106">
        <v>2000.01785714286</v>
      </c>
      <c r="CJ106">
        <v>0.980005214285714</v>
      </c>
      <c r="CK106">
        <v>0.0199944714285714</v>
      </c>
      <c r="CL106">
        <v>0</v>
      </c>
      <c r="CM106">
        <v>2.20668571428571</v>
      </c>
      <c r="CN106">
        <v>0</v>
      </c>
      <c r="CO106">
        <v>9463.85607142857</v>
      </c>
      <c r="CP106">
        <v>17300.3321428571</v>
      </c>
      <c r="CQ106">
        <v>38.375</v>
      </c>
      <c r="CR106">
        <v>39.312</v>
      </c>
      <c r="CS106">
        <v>38.25</v>
      </c>
      <c r="CT106">
        <v>37.75</v>
      </c>
      <c r="CU106">
        <v>37.687</v>
      </c>
      <c r="CV106">
        <v>1960.02785714286</v>
      </c>
      <c r="CW106">
        <v>39.99</v>
      </c>
      <c r="CX106">
        <v>0</v>
      </c>
      <c r="CY106">
        <v>1657553603.7</v>
      </c>
      <c r="CZ106">
        <v>0</v>
      </c>
      <c r="DA106">
        <v>1657551629</v>
      </c>
      <c r="DB106" t="s">
        <v>356</v>
      </c>
      <c r="DC106">
        <v>1657551626.5</v>
      </c>
      <c r="DD106">
        <v>1657551629</v>
      </c>
      <c r="DE106">
        <v>1</v>
      </c>
      <c r="DF106">
        <v>0.403</v>
      </c>
      <c r="DG106">
        <v>0.009</v>
      </c>
      <c r="DH106">
        <v>9.41</v>
      </c>
      <c r="DI106">
        <v>0.087</v>
      </c>
      <c r="DJ106">
        <v>417</v>
      </c>
      <c r="DK106">
        <v>17</v>
      </c>
      <c r="DL106">
        <v>1.61</v>
      </c>
      <c r="DM106">
        <v>0.59</v>
      </c>
      <c r="DN106">
        <v>-37.2945024390244</v>
      </c>
      <c r="DO106">
        <v>0.421277351916409</v>
      </c>
      <c r="DP106">
        <v>0.289591111647562</v>
      </c>
      <c r="DQ106">
        <v>0</v>
      </c>
      <c r="DR106">
        <v>1.32551926829268</v>
      </c>
      <c r="DS106">
        <v>-0.420853170731706</v>
      </c>
      <c r="DT106">
        <v>0.0448075014075928</v>
      </c>
      <c r="DU106">
        <v>0</v>
      </c>
      <c r="DV106">
        <v>0</v>
      </c>
      <c r="DW106">
        <v>2</v>
      </c>
      <c r="DX106" t="s">
        <v>389</v>
      </c>
      <c r="DY106">
        <v>2.97451</v>
      </c>
      <c r="DZ106">
        <v>2.69134</v>
      </c>
      <c r="EA106">
        <v>0.163252</v>
      </c>
      <c r="EB106">
        <v>0.166809</v>
      </c>
      <c r="EC106">
        <v>0.0760225</v>
      </c>
      <c r="ED106">
        <v>0.0736709</v>
      </c>
      <c r="EE106">
        <v>32652.5</v>
      </c>
      <c r="EF106">
        <v>35518.2</v>
      </c>
      <c r="EG106">
        <v>35357.4</v>
      </c>
      <c r="EH106">
        <v>38654.6</v>
      </c>
      <c r="EI106">
        <v>46311.7</v>
      </c>
      <c r="EJ106">
        <v>51714.7</v>
      </c>
      <c r="EK106">
        <v>55234.1</v>
      </c>
      <c r="EL106">
        <v>61994</v>
      </c>
      <c r="EM106">
        <v>1.9952</v>
      </c>
      <c r="EN106">
        <v>2.196</v>
      </c>
      <c r="EO106">
        <v>0.0911951</v>
      </c>
      <c r="EP106">
        <v>0</v>
      </c>
      <c r="EQ106">
        <v>23.5206</v>
      </c>
      <c r="ER106">
        <v>999.9</v>
      </c>
      <c r="ES106">
        <v>59.523</v>
      </c>
      <c r="ET106">
        <v>23.262</v>
      </c>
      <c r="EU106">
        <v>25.0883</v>
      </c>
      <c r="EV106">
        <v>52.3593</v>
      </c>
      <c r="EW106">
        <v>36.5104</v>
      </c>
      <c r="EX106">
        <v>2</v>
      </c>
      <c r="EY106">
        <v>-0.125488</v>
      </c>
      <c r="EZ106">
        <v>2.12941</v>
      </c>
      <c r="FA106">
        <v>20.1368</v>
      </c>
      <c r="FB106">
        <v>5.20052</v>
      </c>
      <c r="FC106">
        <v>12.0088</v>
      </c>
      <c r="FD106">
        <v>4.976</v>
      </c>
      <c r="FE106">
        <v>3.293</v>
      </c>
      <c r="FF106">
        <v>9999</v>
      </c>
      <c r="FG106">
        <v>9999</v>
      </c>
      <c r="FH106">
        <v>587.4</v>
      </c>
      <c r="FI106">
        <v>9999</v>
      </c>
      <c r="FJ106">
        <v>1.86279</v>
      </c>
      <c r="FK106">
        <v>1.86783</v>
      </c>
      <c r="FL106">
        <v>1.86762</v>
      </c>
      <c r="FM106">
        <v>1.86874</v>
      </c>
      <c r="FN106">
        <v>1.86963</v>
      </c>
      <c r="FO106">
        <v>1.86569</v>
      </c>
      <c r="FP106">
        <v>1.86676</v>
      </c>
      <c r="FQ106">
        <v>1.86813</v>
      </c>
      <c r="FR106">
        <v>5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18.65</v>
      </c>
      <c r="GF106">
        <v>0.3397</v>
      </c>
      <c r="GG106">
        <v>5.50701486060513</v>
      </c>
      <c r="GH106">
        <v>0.00975774962471433</v>
      </c>
      <c r="GI106">
        <v>-4.86167925919439e-07</v>
      </c>
      <c r="GJ106">
        <v>-4.7315034107036e-11</v>
      </c>
      <c r="GK106">
        <v>-0.047501356017568</v>
      </c>
      <c r="GL106">
        <v>-0.027595818264672</v>
      </c>
      <c r="GM106">
        <v>0.00242754527864867</v>
      </c>
      <c r="GN106">
        <v>-1.88918235972953e-05</v>
      </c>
      <c r="GO106">
        <v>-2</v>
      </c>
      <c r="GP106">
        <v>2105</v>
      </c>
      <c r="GQ106">
        <v>1</v>
      </c>
      <c r="GR106">
        <v>22</v>
      </c>
      <c r="GS106">
        <v>33.4</v>
      </c>
      <c r="GT106">
        <v>33.4</v>
      </c>
      <c r="GU106">
        <v>3.64136</v>
      </c>
      <c r="GV106">
        <v>2.55737</v>
      </c>
      <c r="GW106">
        <v>2.24854</v>
      </c>
      <c r="GX106">
        <v>2.8186</v>
      </c>
      <c r="GY106">
        <v>1.99585</v>
      </c>
      <c r="GZ106">
        <v>2.38281</v>
      </c>
      <c r="HA106">
        <v>29.9647</v>
      </c>
      <c r="HB106">
        <v>15.8219</v>
      </c>
      <c r="HC106">
        <v>18</v>
      </c>
      <c r="HD106">
        <v>495.617</v>
      </c>
      <c r="HE106">
        <v>633.995</v>
      </c>
      <c r="HF106">
        <v>19.5716</v>
      </c>
      <c r="HG106">
        <v>25.559</v>
      </c>
      <c r="HH106">
        <v>30.0009</v>
      </c>
      <c r="HI106">
        <v>25.382</v>
      </c>
      <c r="HJ106">
        <v>25.2992</v>
      </c>
      <c r="HK106">
        <v>72.8895</v>
      </c>
      <c r="HL106">
        <v>16.7554</v>
      </c>
      <c r="HM106">
        <v>100</v>
      </c>
      <c r="HN106">
        <v>19.5318</v>
      </c>
      <c r="HO106">
        <v>1537.77</v>
      </c>
      <c r="HP106">
        <v>21.4547</v>
      </c>
      <c r="HQ106">
        <v>102.487</v>
      </c>
      <c r="HR106">
        <v>103.194</v>
      </c>
    </row>
    <row r="107" spans="1:226">
      <c r="A107">
        <v>91</v>
      </c>
      <c r="B107">
        <v>1657553637.1</v>
      </c>
      <c r="C107">
        <v>542</v>
      </c>
      <c r="D107" t="s">
        <v>540</v>
      </c>
      <c r="E107" t="s">
        <v>541</v>
      </c>
      <c r="F107">
        <v>5</v>
      </c>
      <c r="G107" t="s">
        <v>353</v>
      </c>
      <c r="H107" t="s">
        <v>354</v>
      </c>
      <c r="I107">
        <v>1657553629.6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1566.3372265368</v>
      </c>
      <c r="AK107">
        <v>1538.66303030303</v>
      </c>
      <c r="AL107">
        <v>3.36798268398266</v>
      </c>
      <c r="AM107">
        <v>63.98</v>
      </c>
      <c r="AN107">
        <f>(AP107 - AO107 + BO107*1E3/(8.314*(BQ107+273.15)) * AR107/BN107 * AQ107) * BN107/(100*BB107) * 1000/(1000 - AP107)</f>
        <v>0</v>
      </c>
      <c r="AO107">
        <v>21.4874956143654</v>
      </c>
      <c r="AP107">
        <v>22.7175406060606</v>
      </c>
      <c r="AQ107">
        <v>-0.00194669987732551</v>
      </c>
      <c r="AR107">
        <v>77.480207008177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4</v>
      </c>
      <c r="BC107">
        <v>0.5</v>
      </c>
      <c r="BD107" t="s">
        <v>355</v>
      </c>
      <c r="BE107">
        <v>2</v>
      </c>
      <c r="BF107" t="b">
        <v>1</v>
      </c>
      <c r="BG107">
        <v>1657553629.6</v>
      </c>
      <c r="BH107">
        <v>1480.41</v>
      </c>
      <c r="BI107">
        <v>1517.35333333333</v>
      </c>
      <c r="BJ107">
        <v>22.7487444444444</v>
      </c>
      <c r="BK107">
        <v>21.4852518518518</v>
      </c>
      <c r="BL107">
        <v>1461.82666666667</v>
      </c>
      <c r="BM107">
        <v>22.4082333333333</v>
      </c>
      <c r="BN107">
        <v>499.992</v>
      </c>
      <c r="BO107">
        <v>67.9710111111111</v>
      </c>
      <c r="BP107">
        <v>0.0372874888888889</v>
      </c>
      <c r="BQ107">
        <v>24.6218259259259</v>
      </c>
      <c r="BR107">
        <v>25.042937037037</v>
      </c>
      <c r="BS107">
        <v>999.9</v>
      </c>
      <c r="BT107">
        <v>0</v>
      </c>
      <c r="BU107">
        <v>0</v>
      </c>
      <c r="BV107">
        <v>10004.4444444444</v>
      </c>
      <c r="BW107">
        <v>0</v>
      </c>
      <c r="BX107">
        <v>1649.30222222222</v>
      </c>
      <c r="BY107">
        <v>-36.9434740740741</v>
      </c>
      <c r="BZ107">
        <v>1514.87259259259</v>
      </c>
      <c r="CA107">
        <v>1550.67074074074</v>
      </c>
      <c r="CB107">
        <v>1.26349111111111</v>
      </c>
      <c r="CC107">
        <v>1517.35333333333</v>
      </c>
      <c r="CD107">
        <v>21.4852518518518</v>
      </c>
      <c r="CE107">
        <v>1.54625481481481</v>
      </c>
      <c r="CF107">
        <v>1.46037481481481</v>
      </c>
      <c r="CG107">
        <v>13.4333851851852</v>
      </c>
      <c r="CH107">
        <v>12.5594777777778</v>
      </c>
      <c r="CI107">
        <v>2000.02407407407</v>
      </c>
      <c r="CJ107">
        <v>0.980005222222222</v>
      </c>
      <c r="CK107">
        <v>0.019994462962963</v>
      </c>
      <c r="CL107">
        <v>0</v>
      </c>
      <c r="CM107">
        <v>2.27078518518518</v>
      </c>
      <c r="CN107">
        <v>0</v>
      </c>
      <c r="CO107">
        <v>9444.15111111111</v>
      </c>
      <c r="CP107">
        <v>17300.3814814815</v>
      </c>
      <c r="CQ107">
        <v>38.375</v>
      </c>
      <c r="CR107">
        <v>39.312</v>
      </c>
      <c r="CS107">
        <v>38.25</v>
      </c>
      <c r="CT107">
        <v>37.75</v>
      </c>
      <c r="CU107">
        <v>37.687</v>
      </c>
      <c r="CV107">
        <v>1960.03407407407</v>
      </c>
      <c r="CW107">
        <v>39.99</v>
      </c>
      <c r="CX107">
        <v>0</v>
      </c>
      <c r="CY107">
        <v>1657553609.1</v>
      </c>
      <c r="CZ107">
        <v>0</v>
      </c>
      <c r="DA107">
        <v>1657551629</v>
      </c>
      <c r="DB107" t="s">
        <v>356</v>
      </c>
      <c r="DC107">
        <v>1657551626.5</v>
      </c>
      <c r="DD107">
        <v>1657551629</v>
      </c>
      <c r="DE107">
        <v>1</v>
      </c>
      <c r="DF107">
        <v>0.403</v>
      </c>
      <c r="DG107">
        <v>0.009</v>
      </c>
      <c r="DH107">
        <v>9.41</v>
      </c>
      <c r="DI107">
        <v>0.087</v>
      </c>
      <c r="DJ107">
        <v>417</v>
      </c>
      <c r="DK107">
        <v>17</v>
      </c>
      <c r="DL107">
        <v>1.61</v>
      </c>
      <c r="DM107">
        <v>0.59</v>
      </c>
      <c r="DN107">
        <v>-37.0982487804878</v>
      </c>
      <c r="DO107">
        <v>2.89654703832747</v>
      </c>
      <c r="DP107">
        <v>0.538495294325502</v>
      </c>
      <c r="DQ107">
        <v>0</v>
      </c>
      <c r="DR107">
        <v>1.29436341463415</v>
      </c>
      <c r="DS107">
        <v>-0.447818466898951</v>
      </c>
      <c r="DT107">
        <v>0.0453629712328456</v>
      </c>
      <c r="DU107">
        <v>0</v>
      </c>
      <c r="DV107">
        <v>0</v>
      </c>
      <c r="DW107">
        <v>2</v>
      </c>
      <c r="DX107" t="s">
        <v>389</v>
      </c>
      <c r="DY107">
        <v>2.975</v>
      </c>
      <c r="DZ107">
        <v>2.69106</v>
      </c>
      <c r="EA107">
        <v>0.164336</v>
      </c>
      <c r="EB107">
        <v>0.167896</v>
      </c>
      <c r="EC107">
        <v>0.075994</v>
      </c>
      <c r="ED107">
        <v>0.0736729</v>
      </c>
      <c r="EE107">
        <v>32610.2</v>
      </c>
      <c r="EF107">
        <v>35470.7</v>
      </c>
      <c r="EG107">
        <v>35357.4</v>
      </c>
      <c r="EH107">
        <v>38653.4</v>
      </c>
      <c r="EI107">
        <v>46313.9</v>
      </c>
      <c r="EJ107">
        <v>51713.3</v>
      </c>
      <c r="EK107">
        <v>55234.9</v>
      </c>
      <c r="EL107">
        <v>61992.4</v>
      </c>
      <c r="EM107">
        <v>1.9958</v>
      </c>
      <c r="EN107">
        <v>2.1956</v>
      </c>
      <c r="EO107">
        <v>0.0928342</v>
      </c>
      <c r="EP107">
        <v>0</v>
      </c>
      <c r="EQ107">
        <v>23.5186</v>
      </c>
      <c r="ER107">
        <v>999.9</v>
      </c>
      <c r="ES107">
        <v>59.498</v>
      </c>
      <c r="ET107">
        <v>23.283</v>
      </c>
      <c r="EU107">
        <v>25.1071</v>
      </c>
      <c r="EV107">
        <v>52.5493</v>
      </c>
      <c r="EW107">
        <v>36.5425</v>
      </c>
      <c r="EX107">
        <v>2</v>
      </c>
      <c r="EY107">
        <v>-0.124776</v>
      </c>
      <c r="EZ107">
        <v>2.15059</v>
      </c>
      <c r="FA107">
        <v>20.1366</v>
      </c>
      <c r="FB107">
        <v>5.20052</v>
      </c>
      <c r="FC107">
        <v>12.004</v>
      </c>
      <c r="FD107">
        <v>4.976</v>
      </c>
      <c r="FE107">
        <v>3.293</v>
      </c>
      <c r="FF107">
        <v>9999</v>
      </c>
      <c r="FG107">
        <v>9999</v>
      </c>
      <c r="FH107">
        <v>587.4</v>
      </c>
      <c r="FI107">
        <v>9999</v>
      </c>
      <c r="FJ107">
        <v>1.86279</v>
      </c>
      <c r="FK107">
        <v>1.86783</v>
      </c>
      <c r="FL107">
        <v>1.86768</v>
      </c>
      <c r="FM107">
        <v>1.86871</v>
      </c>
      <c r="FN107">
        <v>1.86957</v>
      </c>
      <c r="FO107">
        <v>1.86566</v>
      </c>
      <c r="FP107">
        <v>1.86676</v>
      </c>
      <c r="FQ107">
        <v>1.86813</v>
      </c>
      <c r="FR107">
        <v>5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18.78</v>
      </c>
      <c r="GF107">
        <v>0.3392</v>
      </c>
      <c r="GG107">
        <v>5.50701486060513</v>
      </c>
      <c r="GH107">
        <v>0.00975774962471433</v>
      </c>
      <c r="GI107">
        <v>-4.86167925919439e-07</v>
      </c>
      <c r="GJ107">
        <v>-4.7315034107036e-11</v>
      </c>
      <c r="GK107">
        <v>-0.047501356017568</v>
      </c>
      <c r="GL107">
        <v>-0.027595818264672</v>
      </c>
      <c r="GM107">
        <v>0.00242754527864867</v>
      </c>
      <c r="GN107">
        <v>-1.88918235972953e-05</v>
      </c>
      <c r="GO107">
        <v>-2</v>
      </c>
      <c r="GP107">
        <v>2105</v>
      </c>
      <c r="GQ107">
        <v>1</v>
      </c>
      <c r="GR107">
        <v>22</v>
      </c>
      <c r="GS107">
        <v>33.5</v>
      </c>
      <c r="GT107">
        <v>33.5</v>
      </c>
      <c r="GU107">
        <v>3.67188</v>
      </c>
      <c r="GV107">
        <v>2.55981</v>
      </c>
      <c r="GW107">
        <v>2.24854</v>
      </c>
      <c r="GX107">
        <v>2.8186</v>
      </c>
      <c r="GY107">
        <v>1.99585</v>
      </c>
      <c r="GZ107">
        <v>2.3645</v>
      </c>
      <c r="HA107">
        <v>29.9647</v>
      </c>
      <c r="HB107">
        <v>15.8307</v>
      </c>
      <c r="HC107">
        <v>18</v>
      </c>
      <c r="HD107">
        <v>496.086</v>
      </c>
      <c r="HE107">
        <v>633.78</v>
      </c>
      <c r="HF107">
        <v>19.5235</v>
      </c>
      <c r="HG107">
        <v>25.5654</v>
      </c>
      <c r="HH107">
        <v>30.0008</v>
      </c>
      <c r="HI107">
        <v>25.3905</v>
      </c>
      <c r="HJ107">
        <v>25.3076</v>
      </c>
      <c r="HK107">
        <v>73.5106</v>
      </c>
      <c r="HL107">
        <v>16.7554</v>
      </c>
      <c r="HM107">
        <v>100</v>
      </c>
      <c r="HN107">
        <v>19.4809</v>
      </c>
      <c r="HO107">
        <v>1558.04</v>
      </c>
      <c r="HP107">
        <v>21.4671</v>
      </c>
      <c r="HQ107">
        <v>102.487</v>
      </c>
      <c r="HR107">
        <v>103.191</v>
      </c>
    </row>
    <row r="108" spans="1:226">
      <c r="A108">
        <v>92</v>
      </c>
      <c r="B108">
        <v>1657553642.1</v>
      </c>
      <c r="C108">
        <v>547</v>
      </c>
      <c r="D108" t="s">
        <v>542</v>
      </c>
      <c r="E108" t="s">
        <v>543</v>
      </c>
      <c r="F108">
        <v>5</v>
      </c>
      <c r="G108" t="s">
        <v>353</v>
      </c>
      <c r="H108" t="s">
        <v>354</v>
      </c>
      <c r="I108">
        <v>1657553634.31429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1584.86631846753</v>
      </c>
      <c r="AK108">
        <v>1555.84327272727</v>
      </c>
      <c r="AL108">
        <v>3.52289177489149</v>
      </c>
      <c r="AM108">
        <v>63.98</v>
      </c>
      <c r="AN108">
        <f>(AP108 - AO108 + BO108*1E3/(8.314*(BQ108+273.15)) * AR108/BN108 * AQ108) * BN108/(100*BB108) * 1000/(1000 - AP108)</f>
        <v>0</v>
      </c>
      <c r="AO108">
        <v>21.4916893591735</v>
      </c>
      <c r="AP108">
        <v>22.7104054545455</v>
      </c>
      <c r="AQ108">
        <v>-0.00145492155443565</v>
      </c>
      <c r="AR108">
        <v>77.480207008177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4</v>
      </c>
      <c r="BC108">
        <v>0.5</v>
      </c>
      <c r="BD108" t="s">
        <v>355</v>
      </c>
      <c r="BE108">
        <v>2</v>
      </c>
      <c r="BF108" t="b">
        <v>1</v>
      </c>
      <c r="BG108">
        <v>1657553634.31429</v>
      </c>
      <c r="BH108">
        <v>1496.10392857143</v>
      </c>
      <c r="BI108">
        <v>1533.13535714286</v>
      </c>
      <c r="BJ108">
        <v>22.7314392857143</v>
      </c>
      <c r="BK108">
        <v>21.4886785714286</v>
      </c>
      <c r="BL108">
        <v>1477.39535714286</v>
      </c>
      <c r="BM108">
        <v>22.3917928571429</v>
      </c>
      <c r="BN108">
        <v>499.988892857143</v>
      </c>
      <c r="BO108">
        <v>67.9713571428571</v>
      </c>
      <c r="BP108">
        <v>0.0372537428571429</v>
      </c>
      <c r="BQ108">
        <v>24.6216071428571</v>
      </c>
      <c r="BR108">
        <v>25.0468428571429</v>
      </c>
      <c r="BS108">
        <v>999.9</v>
      </c>
      <c r="BT108">
        <v>0</v>
      </c>
      <c r="BU108">
        <v>0</v>
      </c>
      <c r="BV108">
        <v>10005</v>
      </c>
      <c r="BW108">
        <v>0</v>
      </c>
      <c r="BX108">
        <v>1647.50071428571</v>
      </c>
      <c r="BY108">
        <v>-37.0319678571429</v>
      </c>
      <c r="BZ108">
        <v>1530.90428571429</v>
      </c>
      <c r="CA108">
        <v>1566.80571428571</v>
      </c>
      <c r="CB108">
        <v>1.24275392857143</v>
      </c>
      <c r="CC108">
        <v>1533.13535714286</v>
      </c>
      <c r="CD108">
        <v>21.4886785714286</v>
      </c>
      <c r="CE108">
        <v>1.54508642857143</v>
      </c>
      <c r="CF108">
        <v>1.46061428571429</v>
      </c>
      <c r="CG108">
        <v>13.4217892857143</v>
      </c>
      <c r="CH108">
        <v>12.5619821428571</v>
      </c>
      <c r="CI108">
        <v>2000.00428571429</v>
      </c>
      <c r="CJ108">
        <v>0.980005</v>
      </c>
      <c r="CK108">
        <v>0.0199947</v>
      </c>
      <c r="CL108">
        <v>0</v>
      </c>
      <c r="CM108">
        <v>2.31062142857143</v>
      </c>
      <c r="CN108">
        <v>0</v>
      </c>
      <c r="CO108">
        <v>9425.93178571429</v>
      </c>
      <c r="CP108">
        <v>17300.2071428571</v>
      </c>
      <c r="CQ108">
        <v>38.375</v>
      </c>
      <c r="CR108">
        <v>39.312</v>
      </c>
      <c r="CS108">
        <v>38.24775</v>
      </c>
      <c r="CT108">
        <v>37.75</v>
      </c>
      <c r="CU108">
        <v>37.687</v>
      </c>
      <c r="CV108">
        <v>1960.01428571429</v>
      </c>
      <c r="CW108">
        <v>39.99</v>
      </c>
      <c r="CX108">
        <v>0</v>
      </c>
      <c r="CY108">
        <v>1657553613.9</v>
      </c>
      <c r="CZ108">
        <v>0</v>
      </c>
      <c r="DA108">
        <v>1657551629</v>
      </c>
      <c r="DB108" t="s">
        <v>356</v>
      </c>
      <c r="DC108">
        <v>1657551626.5</v>
      </c>
      <c r="DD108">
        <v>1657551629</v>
      </c>
      <c r="DE108">
        <v>1</v>
      </c>
      <c r="DF108">
        <v>0.403</v>
      </c>
      <c r="DG108">
        <v>0.009</v>
      </c>
      <c r="DH108">
        <v>9.41</v>
      </c>
      <c r="DI108">
        <v>0.087</v>
      </c>
      <c r="DJ108">
        <v>417</v>
      </c>
      <c r="DK108">
        <v>17</v>
      </c>
      <c r="DL108">
        <v>1.61</v>
      </c>
      <c r="DM108">
        <v>0.59</v>
      </c>
      <c r="DN108">
        <v>-37.0895878048781</v>
      </c>
      <c r="DO108">
        <v>1.24884878048778</v>
      </c>
      <c r="DP108">
        <v>0.56173360720277</v>
      </c>
      <c r="DQ108">
        <v>0</v>
      </c>
      <c r="DR108">
        <v>1.26125731707317</v>
      </c>
      <c r="DS108">
        <v>-0.301381254355398</v>
      </c>
      <c r="DT108">
        <v>0.0303766233150002</v>
      </c>
      <c r="DU108">
        <v>0</v>
      </c>
      <c r="DV108">
        <v>0</v>
      </c>
      <c r="DW108">
        <v>2</v>
      </c>
      <c r="DX108" t="s">
        <v>389</v>
      </c>
      <c r="DY108">
        <v>2.97402</v>
      </c>
      <c r="DZ108">
        <v>2.69135</v>
      </c>
      <c r="EA108">
        <v>0.165477</v>
      </c>
      <c r="EB108">
        <v>0.169021</v>
      </c>
      <c r="EC108">
        <v>0.075963</v>
      </c>
      <c r="ED108">
        <v>0.0736861</v>
      </c>
      <c r="EE108">
        <v>32565.2</v>
      </c>
      <c r="EF108">
        <v>35422.3</v>
      </c>
      <c r="EG108">
        <v>35357</v>
      </c>
      <c r="EH108">
        <v>38652.9</v>
      </c>
      <c r="EI108">
        <v>46314.6</v>
      </c>
      <c r="EJ108">
        <v>51712.5</v>
      </c>
      <c r="EK108">
        <v>55233.9</v>
      </c>
      <c r="EL108">
        <v>61992.3</v>
      </c>
      <c r="EM108">
        <v>1.9942</v>
      </c>
      <c r="EN108">
        <v>2.196</v>
      </c>
      <c r="EO108">
        <v>0.0929832</v>
      </c>
      <c r="EP108">
        <v>0</v>
      </c>
      <c r="EQ108">
        <v>23.5186</v>
      </c>
      <c r="ER108">
        <v>999.9</v>
      </c>
      <c r="ES108">
        <v>59.474</v>
      </c>
      <c r="ET108">
        <v>23.293</v>
      </c>
      <c r="EU108">
        <v>25.1133</v>
      </c>
      <c r="EV108">
        <v>52.4993</v>
      </c>
      <c r="EW108">
        <v>36.5505</v>
      </c>
      <c r="EX108">
        <v>2</v>
      </c>
      <c r="EY108">
        <v>-0.12372</v>
      </c>
      <c r="EZ108">
        <v>2.1998</v>
      </c>
      <c r="FA108">
        <v>20.1361</v>
      </c>
      <c r="FB108">
        <v>5.19932</v>
      </c>
      <c r="FC108">
        <v>12.0088</v>
      </c>
      <c r="FD108">
        <v>4.9756</v>
      </c>
      <c r="FE108">
        <v>3.293</v>
      </c>
      <c r="FF108">
        <v>9999</v>
      </c>
      <c r="FG108">
        <v>9999</v>
      </c>
      <c r="FH108">
        <v>587.4</v>
      </c>
      <c r="FI108">
        <v>9999</v>
      </c>
      <c r="FJ108">
        <v>1.86279</v>
      </c>
      <c r="FK108">
        <v>1.86783</v>
      </c>
      <c r="FL108">
        <v>1.86768</v>
      </c>
      <c r="FM108">
        <v>1.86874</v>
      </c>
      <c r="FN108">
        <v>1.86963</v>
      </c>
      <c r="FO108">
        <v>1.86569</v>
      </c>
      <c r="FP108">
        <v>1.86676</v>
      </c>
      <c r="FQ108">
        <v>1.86813</v>
      </c>
      <c r="FR108">
        <v>5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18.91</v>
      </c>
      <c r="GF108">
        <v>0.3384</v>
      </c>
      <c r="GG108">
        <v>5.50701486060513</v>
      </c>
      <c r="GH108">
        <v>0.00975774962471433</v>
      </c>
      <c r="GI108">
        <v>-4.86167925919439e-07</v>
      </c>
      <c r="GJ108">
        <v>-4.7315034107036e-11</v>
      </c>
      <c r="GK108">
        <v>-0.047501356017568</v>
      </c>
      <c r="GL108">
        <v>-0.027595818264672</v>
      </c>
      <c r="GM108">
        <v>0.00242754527864867</v>
      </c>
      <c r="GN108">
        <v>-1.88918235972953e-05</v>
      </c>
      <c r="GO108">
        <v>-2</v>
      </c>
      <c r="GP108">
        <v>2105</v>
      </c>
      <c r="GQ108">
        <v>1</v>
      </c>
      <c r="GR108">
        <v>22</v>
      </c>
      <c r="GS108">
        <v>33.6</v>
      </c>
      <c r="GT108">
        <v>33.6</v>
      </c>
      <c r="GU108">
        <v>3.69995</v>
      </c>
      <c r="GV108">
        <v>2.55493</v>
      </c>
      <c r="GW108">
        <v>2.24854</v>
      </c>
      <c r="GX108">
        <v>2.81738</v>
      </c>
      <c r="GY108">
        <v>1.99585</v>
      </c>
      <c r="GZ108">
        <v>2.3938</v>
      </c>
      <c r="HA108">
        <v>29.9861</v>
      </c>
      <c r="HB108">
        <v>15.8307</v>
      </c>
      <c r="HC108">
        <v>18</v>
      </c>
      <c r="HD108">
        <v>495.105</v>
      </c>
      <c r="HE108">
        <v>634.172</v>
      </c>
      <c r="HF108">
        <v>19.4696</v>
      </c>
      <c r="HG108">
        <v>25.574</v>
      </c>
      <c r="HH108">
        <v>30.0009</v>
      </c>
      <c r="HI108">
        <v>25.3969</v>
      </c>
      <c r="HJ108">
        <v>25.314</v>
      </c>
      <c r="HK108">
        <v>74.0774</v>
      </c>
      <c r="HL108">
        <v>16.7554</v>
      </c>
      <c r="HM108">
        <v>100</v>
      </c>
      <c r="HN108">
        <v>19.4336</v>
      </c>
      <c r="HO108">
        <v>1571.53</v>
      </c>
      <c r="HP108">
        <v>21.4843</v>
      </c>
      <c r="HQ108">
        <v>102.486</v>
      </c>
      <c r="HR108">
        <v>103.191</v>
      </c>
    </row>
    <row r="109" spans="1:226">
      <c r="A109">
        <v>93</v>
      </c>
      <c r="B109">
        <v>1657553647.1</v>
      </c>
      <c r="C109">
        <v>552</v>
      </c>
      <c r="D109" t="s">
        <v>544</v>
      </c>
      <c r="E109" t="s">
        <v>545</v>
      </c>
      <c r="F109">
        <v>5</v>
      </c>
      <c r="G109" t="s">
        <v>353</v>
      </c>
      <c r="H109" t="s">
        <v>354</v>
      </c>
      <c r="I109">
        <v>1657553639.6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1600.9421134632</v>
      </c>
      <c r="AK109">
        <v>1573.03757575758</v>
      </c>
      <c r="AL109">
        <v>3.33287099567096</v>
      </c>
      <c r="AM109">
        <v>63.98</v>
      </c>
      <c r="AN109">
        <f>(AP109 - AO109 + BO109*1E3/(8.314*(BQ109+273.15)) * AR109/BN109 * AQ109) * BN109/(100*BB109) * 1000/(1000 - AP109)</f>
        <v>0</v>
      </c>
      <c r="AO109">
        <v>21.4946760952317</v>
      </c>
      <c r="AP109">
        <v>22.695263030303</v>
      </c>
      <c r="AQ109">
        <v>-0.00552681500297872</v>
      </c>
      <c r="AR109">
        <v>77.480207008177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4</v>
      </c>
      <c r="BC109">
        <v>0.5</v>
      </c>
      <c r="BD109" t="s">
        <v>355</v>
      </c>
      <c r="BE109">
        <v>2</v>
      </c>
      <c r="BF109" t="b">
        <v>1</v>
      </c>
      <c r="BG109">
        <v>1657553639.6</v>
      </c>
      <c r="BH109">
        <v>1513.84962962963</v>
      </c>
      <c r="BI109">
        <v>1550.6737037037</v>
      </c>
      <c r="BJ109">
        <v>22.714937037037</v>
      </c>
      <c r="BK109">
        <v>21.4918222222222</v>
      </c>
      <c r="BL109">
        <v>1495.00037037037</v>
      </c>
      <c r="BM109">
        <v>22.3761222222222</v>
      </c>
      <c r="BN109">
        <v>499.996814814815</v>
      </c>
      <c r="BO109">
        <v>67.9717296296296</v>
      </c>
      <c r="BP109">
        <v>0.0372543703703704</v>
      </c>
      <c r="BQ109">
        <v>24.6153</v>
      </c>
      <c r="BR109">
        <v>25.0541814814815</v>
      </c>
      <c r="BS109">
        <v>999.9</v>
      </c>
      <c r="BT109">
        <v>0</v>
      </c>
      <c r="BU109">
        <v>0</v>
      </c>
      <c r="BV109">
        <v>10001.2962962963</v>
      </c>
      <c r="BW109">
        <v>0</v>
      </c>
      <c r="BX109">
        <v>1645.68888888889</v>
      </c>
      <c r="BY109">
        <v>-36.8240666666667</v>
      </c>
      <c r="BZ109">
        <v>1549.0362962963</v>
      </c>
      <c r="CA109">
        <v>1584.73333333333</v>
      </c>
      <c r="CB109">
        <v>1.22310666666667</v>
      </c>
      <c r="CC109">
        <v>1550.6737037037</v>
      </c>
      <c r="CD109">
        <v>21.4918222222222</v>
      </c>
      <c r="CE109">
        <v>1.54397259259259</v>
      </c>
      <c r="CF109">
        <v>1.46083555555556</v>
      </c>
      <c r="CG109">
        <v>13.4107296296296</v>
      </c>
      <c r="CH109">
        <v>12.5642962962963</v>
      </c>
      <c r="CI109">
        <v>2000.00777777778</v>
      </c>
      <c r="CJ109">
        <v>0.980005</v>
      </c>
      <c r="CK109">
        <v>0.0199947</v>
      </c>
      <c r="CL109">
        <v>0</v>
      </c>
      <c r="CM109">
        <v>2.29839259259259</v>
      </c>
      <c r="CN109">
        <v>0</v>
      </c>
      <c r="CO109">
        <v>9405.45814814815</v>
      </c>
      <c r="CP109">
        <v>17300.2333333333</v>
      </c>
      <c r="CQ109">
        <v>38.375</v>
      </c>
      <c r="CR109">
        <v>39.312</v>
      </c>
      <c r="CS109">
        <v>38.2476666666667</v>
      </c>
      <c r="CT109">
        <v>37.75</v>
      </c>
      <c r="CU109">
        <v>37.687</v>
      </c>
      <c r="CV109">
        <v>1960.01777777778</v>
      </c>
      <c r="CW109">
        <v>39.99</v>
      </c>
      <c r="CX109">
        <v>0</v>
      </c>
      <c r="CY109">
        <v>1657553618.7</v>
      </c>
      <c r="CZ109">
        <v>0</v>
      </c>
      <c r="DA109">
        <v>1657551629</v>
      </c>
      <c r="DB109" t="s">
        <v>356</v>
      </c>
      <c r="DC109">
        <v>1657551626.5</v>
      </c>
      <c r="DD109">
        <v>1657551629</v>
      </c>
      <c r="DE109">
        <v>1</v>
      </c>
      <c r="DF109">
        <v>0.403</v>
      </c>
      <c r="DG109">
        <v>0.009</v>
      </c>
      <c r="DH109">
        <v>9.41</v>
      </c>
      <c r="DI109">
        <v>0.087</v>
      </c>
      <c r="DJ109">
        <v>417</v>
      </c>
      <c r="DK109">
        <v>17</v>
      </c>
      <c r="DL109">
        <v>1.61</v>
      </c>
      <c r="DM109">
        <v>0.59</v>
      </c>
      <c r="DN109">
        <v>-36.9672365853659</v>
      </c>
      <c r="DO109">
        <v>1.29770383275248</v>
      </c>
      <c r="DP109">
        <v>0.724174949471466</v>
      </c>
      <c r="DQ109">
        <v>0</v>
      </c>
      <c r="DR109">
        <v>1.23476512195122</v>
      </c>
      <c r="DS109">
        <v>-0.221020975609756</v>
      </c>
      <c r="DT109">
        <v>0.0221064674481001</v>
      </c>
      <c r="DU109">
        <v>0</v>
      </c>
      <c r="DV109">
        <v>0</v>
      </c>
      <c r="DW109">
        <v>2</v>
      </c>
      <c r="DX109" t="s">
        <v>389</v>
      </c>
      <c r="DY109">
        <v>2.97377</v>
      </c>
      <c r="DZ109">
        <v>2.69116</v>
      </c>
      <c r="EA109">
        <v>0.166587</v>
      </c>
      <c r="EB109">
        <v>0.170114</v>
      </c>
      <c r="EC109">
        <v>0.0759222</v>
      </c>
      <c r="ED109">
        <v>0.073684</v>
      </c>
      <c r="EE109">
        <v>32521.8</v>
      </c>
      <c r="EF109">
        <v>35375.3</v>
      </c>
      <c r="EG109">
        <v>35356.8</v>
      </c>
      <c r="EH109">
        <v>38652.4</v>
      </c>
      <c r="EI109">
        <v>46316.5</v>
      </c>
      <c r="EJ109">
        <v>51711.4</v>
      </c>
      <c r="EK109">
        <v>55233.6</v>
      </c>
      <c r="EL109">
        <v>61990.8</v>
      </c>
      <c r="EM109">
        <v>1.994</v>
      </c>
      <c r="EN109">
        <v>2.196</v>
      </c>
      <c r="EO109">
        <v>0.0946224</v>
      </c>
      <c r="EP109">
        <v>0</v>
      </c>
      <c r="EQ109">
        <v>23.5186</v>
      </c>
      <c r="ER109">
        <v>999.9</v>
      </c>
      <c r="ES109">
        <v>59.449</v>
      </c>
      <c r="ET109">
        <v>23.293</v>
      </c>
      <c r="EU109">
        <v>25.101</v>
      </c>
      <c r="EV109">
        <v>52.7493</v>
      </c>
      <c r="EW109">
        <v>36.5625</v>
      </c>
      <c r="EX109">
        <v>2</v>
      </c>
      <c r="EY109">
        <v>-0.122927</v>
      </c>
      <c r="EZ109">
        <v>2.22697</v>
      </c>
      <c r="FA109">
        <v>20.1356</v>
      </c>
      <c r="FB109">
        <v>5.19932</v>
      </c>
      <c r="FC109">
        <v>12.0052</v>
      </c>
      <c r="FD109">
        <v>4.9756</v>
      </c>
      <c r="FE109">
        <v>3.293</v>
      </c>
      <c r="FF109">
        <v>9999</v>
      </c>
      <c r="FG109">
        <v>9999</v>
      </c>
      <c r="FH109">
        <v>587.4</v>
      </c>
      <c r="FI109">
        <v>9999</v>
      </c>
      <c r="FJ109">
        <v>1.86282</v>
      </c>
      <c r="FK109">
        <v>1.86783</v>
      </c>
      <c r="FL109">
        <v>1.86768</v>
      </c>
      <c r="FM109">
        <v>1.86874</v>
      </c>
      <c r="FN109">
        <v>1.86957</v>
      </c>
      <c r="FO109">
        <v>1.8656</v>
      </c>
      <c r="FP109">
        <v>1.86676</v>
      </c>
      <c r="FQ109">
        <v>1.86813</v>
      </c>
      <c r="FR109">
        <v>5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19.05</v>
      </c>
      <c r="GF109">
        <v>0.3376</v>
      </c>
      <c r="GG109">
        <v>5.50701486060513</v>
      </c>
      <c r="GH109">
        <v>0.00975774962471433</v>
      </c>
      <c r="GI109">
        <v>-4.86167925919439e-07</v>
      </c>
      <c r="GJ109">
        <v>-4.7315034107036e-11</v>
      </c>
      <c r="GK109">
        <v>-0.047501356017568</v>
      </c>
      <c r="GL109">
        <v>-0.027595818264672</v>
      </c>
      <c r="GM109">
        <v>0.00242754527864867</v>
      </c>
      <c r="GN109">
        <v>-1.88918235972953e-05</v>
      </c>
      <c r="GO109">
        <v>-2</v>
      </c>
      <c r="GP109">
        <v>2105</v>
      </c>
      <c r="GQ109">
        <v>1</v>
      </c>
      <c r="GR109">
        <v>22</v>
      </c>
      <c r="GS109">
        <v>33.7</v>
      </c>
      <c r="GT109">
        <v>33.6</v>
      </c>
      <c r="GU109">
        <v>3.73169</v>
      </c>
      <c r="GV109">
        <v>2.5647</v>
      </c>
      <c r="GW109">
        <v>2.24854</v>
      </c>
      <c r="GX109">
        <v>2.8186</v>
      </c>
      <c r="GY109">
        <v>1.99585</v>
      </c>
      <c r="GZ109">
        <v>2.36084</v>
      </c>
      <c r="HA109">
        <v>29.9861</v>
      </c>
      <c r="HB109">
        <v>15.8219</v>
      </c>
      <c r="HC109">
        <v>18</v>
      </c>
      <c r="HD109">
        <v>495.054</v>
      </c>
      <c r="HE109">
        <v>634.274</v>
      </c>
      <c r="HF109">
        <v>19.4194</v>
      </c>
      <c r="HG109">
        <v>25.5805</v>
      </c>
      <c r="HH109">
        <v>30.0009</v>
      </c>
      <c r="HI109">
        <v>25.4054</v>
      </c>
      <c r="HJ109">
        <v>25.3225</v>
      </c>
      <c r="HK109">
        <v>74.6872</v>
      </c>
      <c r="HL109">
        <v>16.7554</v>
      </c>
      <c r="HM109">
        <v>100</v>
      </c>
      <c r="HN109">
        <v>19.3692</v>
      </c>
      <c r="HO109">
        <v>1591.77</v>
      </c>
      <c r="HP109">
        <v>21.5057</v>
      </c>
      <c r="HQ109">
        <v>102.485</v>
      </c>
      <c r="HR109">
        <v>103.189</v>
      </c>
    </row>
    <row r="110" spans="1:226">
      <c r="A110">
        <v>94</v>
      </c>
      <c r="B110">
        <v>1657553652.1</v>
      </c>
      <c r="C110">
        <v>557</v>
      </c>
      <c r="D110" t="s">
        <v>546</v>
      </c>
      <c r="E110" t="s">
        <v>547</v>
      </c>
      <c r="F110">
        <v>5</v>
      </c>
      <c r="G110" t="s">
        <v>353</v>
      </c>
      <c r="H110" t="s">
        <v>354</v>
      </c>
      <c r="I110">
        <v>1657553644.31429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1619.47135559308</v>
      </c>
      <c r="AK110">
        <v>1590.27557575758</v>
      </c>
      <c r="AL110">
        <v>3.43698528138517</v>
      </c>
      <c r="AM110">
        <v>63.98</v>
      </c>
      <c r="AN110">
        <f>(AP110 - AO110 + BO110*1E3/(8.314*(BQ110+273.15)) * AR110/BN110 * AQ110) * BN110/(100*BB110) * 1000/(1000 - AP110)</f>
        <v>0</v>
      </c>
      <c r="AO110">
        <v>21.4941480132369</v>
      </c>
      <c r="AP110">
        <v>22.6791436363636</v>
      </c>
      <c r="AQ110">
        <v>0.000290684911483255</v>
      </c>
      <c r="AR110">
        <v>77.480207008177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4</v>
      </c>
      <c r="BC110">
        <v>0.5</v>
      </c>
      <c r="BD110" t="s">
        <v>355</v>
      </c>
      <c r="BE110">
        <v>2</v>
      </c>
      <c r="BF110" t="b">
        <v>1</v>
      </c>
      <c r="BG110">
        <v>1657553644.31429</v>
      </c>
      <c r="BH110">
        <v>1529.68142857143</v>
      </c>
      <c r="BI110">
        <v>1566.75785714286</v>
      </c>
      <c r="BJ110">
        <v>22.7033107142857</v>
      </c>
      <c r="BK110">
        <v>21.4933928571429</v>
      </c>
      <c r="BL110">
        <v>1510.70714285714</v>
      </c>
      <c r="BM110">
        <v>22.3650857142857</v>
      </c>
      <c r="BN110">
        <v>500.015714285714</v>
      </c>
      <c r="BO110">
        <v>67.9717035714286</v>
      </c>
      <c r="BP110">
        <v>0.0369488535714286</v>
      </c>
      <c r="BQ110">
        <v>24.6080178571429</v>
      </c>
      <c r="BR110">
        <v>25.0561071428571</v>
      </c>
      <c r="BS110">
        <v>999.9</v>
      </c>
      <c r="BT110">
        <v>0</v>
      </c>
      <c r="BU110">
        <v>0</v>
      </c>
      <c r="BV110">
        <v>10010.3571428571</v>
      </c>
      <c r="BW110">
        <v>0</v>
      </c>
      <c r="BX110">
        <v>1644.40321428571</v>
      </c>
      <c r="BY110">
        <v>-37.0760392857143</v>
      </c>
      <c r="BZ110">
        <v>1565.21714285714</v>
      </c>
      <c r="CA110">
        <v>1601.17285714286</v>
      </c>
      <c r="CB110">
        <v>1.20991285714286</v>
      </c>
      <c r="CC110">
        <v>1566.75785714286</v>
      </c>
      <c r="CD110">
        <v>21.4933928571429</v>
      </c>
      <c r="CE110">
        <v>1.54318178571429</v>
      </c>
      <c r="CF110">
        <v>1.46094071428571</v>
      </c>
      <c r="CG110">
        <v>13.4028642857143</v>
      </c>
      <c r="CH110">
        <v>12.5654071428571</v>
      </c>
      <c r="CI110">
        <v>2000.01357142857</v>
      </c>
      <c r="CJ110">
        <v>0.980005</v>
      </c>
      <c r="CK110">
        <v>0.0199947</v>
      </c>
      <c r="CL110">
        <v>0</v>
      </c>
      <c r="CM110">
        <v>2.27272857142857</v>
      </c>
      <c r="CN110">
        <v>0</v>
      </c>
      <c r="CO110">
        <v>9403.24285714286</v>
      </c>
      <c r="CP110">
        <v>17300.2821428571</v>
      </c>
      <c r="CQ110">
        <v>38.375</v>
      </c>
      <c r="CR110">
        <v>39.312</v>
      </c>
      <c r="CS110">
        <v>38.24775</v>
      </c>
      <c r="CT110">
        <v>37.75</v>
      </c>
      <c r="CU110">
        <v>37.687</v>
      </c>
      <c r="CV110">
        <v>1960.02357142857</v>
      </c>
      <c r="CW110">
        <v>39.99</v>
      </c>
      <c r="CX110">
        <v>0</v>
      </c>
      <c r="CY110">
        <v>1657553624.1</v>
      </c>
      <c r="CZ110">
        <v>0</v>
      </c>
      <c r="DA110">
        <v>1657551629</v>
      </c>
      <c r="DB110" t="s">
        <v>356</v>
      </c>
      <c r="DC110">
        <v>1657551626.5</v>
      </c>
      <c r="DD110">
        <v>1657551629</v>
      </c>
      <c r="DE110">
        <v>1</v>
      </c>
      <c r="DF110">
        <v>0.403</v>
      </c>
      <c r="DG110">
        <v>0.009</v>
      </c>
      <c r="DH110">
        <v>9.41</v>
      </c>
      <c r="DI110">
        <v>0.087</v>
      </c>
      <c r="DJ110">
        <v>417</v>
      </c>
      <c r="DK110">
        <v>17</v>
      </c>
      <c r="DL110">
        <v>1.61</v>
      </c>
      <c r="DM110">
        <v>0.59</v>
      </c>
      <c r="DN110">
        <v>-36.9674536585366</v>
      </c>
      <c r="DO110">
        <v>-0.625883623693347</v>
      </c>
      <c r="DP110">
        <v>0.753685486936244</v>
      </c>
      <c r="DQ110">
        <v>0</v>
      </c>
      <c r="DR110">
        <v>1.22121951219512</v>
      </c>
      <c r="DS110">
        <v>-0.18214494773519</v>
      </c>
      <c r="DT110">
        <v>0.0184341771600179</v>
      </c>
      <c r="DU110">
        <v>0</v>
      </c>
      <c r="DV110">
        <v>0</v>
      </c>
      <c r="DW110">
        <v>2</v>
      </c>
      <c r="DX110" t="s">
        <v>389</v>
      </c>
      <c r="DY110">
        <v>2.97432</v>
      </c>
      <c r="DZ110">
        <v>2.69083</v>
      </c>
      <c r="EA110">
        <v>0.167688</v>
      </c>
      <c r="EB110">
        <v>0.171146</v>
      </c>
      <c r="EC110">
        <v>0.0758971</v>
      </c>
      <c r="ED110">
        <v>0.0736759</v>
      </c>
      <c r="EE110">
        <v>32478</v>
      </c>
      <c r="EF110">
        <v>35330.6</v>
      </c>
      <c r="EG110">
        <v>35356</v>
      </c>
      <c r="EH110">
        <v>38651.7</v>
      </c>
      <c r="EI110">
        <v>46317.4</v>
      </c>
      <c r="EJ110">
        <v>51711.2</v>
      </c>
      <c r="EK110">
        <v>55233.1</v>
      </c>
      <c r="EL110">
        <v>61989.9</v>
      </c>
      <c r="EM110">
        <v>1.9956</v>
      </c>
      <c r="EN110">
        <v>2.1954</v>
      </c>
      <c r="EO110">
        <v>0.0947714</v>
      </c>
      <c r="EP110">
        <v>0</v>
      </c>
      <c r="EQ110">
        <v>23.5186</v>
      </c>
      <c r="ER110">
        <v>999.9</v>
      </c>
      <c r="ES110">
        <v>59.431</v>
      </c>
      <c r="ET110">
        <v>23.313</v>
      </c>
      <c r="EU110">
        <v>25.1266</v>
      </c>
      <c r="EV110">
        <v>52.4593</v>
      </c>
      <c r="EW110">
        <v>36.4784</v>
      </c>
      <c r="EX110">
        <v>2</v>
      </c>
      <c r="EY110">
        <v>-0.122398</v>
      </c>
      <c r="EZ110">
        <v>2.29898</v>
      </c>
      <c r="FA110">
        <v>20.1347</v>
      </c>
      <c r="FB110">
        <v>5.19812</v>
      </c>
      <c r="FC110">
        <v>12.0052</v>
      </c>
      <c r="FD110">
        <v>4.9752</v>
      </c>
      <c r="FE110">
        <v>3.293</v>
      </c>
      <c r="FF110">
        <v>9999</v>
      </c>
      <c r="FG110">
        <v>9999</v>
      </c>
      <c r="FH110">
        <v>587.4</v>
      </c>
      <c r="FI110">
        <v>9999</v>
      </c>
      <c r="FJ110">
        <v>1.86279</v>
      </c>
      <c r="FK110">
        <v>1.86783</v>
      </c>
      <c r="FL110">
        <v>1.86765</v>
      </c>
      <c r="FM110">
        <v>1.86874</v>
      </c>
      <c r="FN110">
        <v>1.86963</v>
      </c>
      <c r="FO110">
        <v>1.86569</v>
      </c>
      <c r="FP110">
        <v>1.86676</v>
      </c>
      <c r="FQ110">
        <v>1.86813</v>
      </c>
      <c r="FR110">
        <v>5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19.18</v>
      </c>
      <c r="GF110">
        <v>0.3372</v>
      </c>
      <c r="GG110">
        <v>5.50701486060513</v>
      </c>
      <c r="GH110">
        <v>0.00975774962471433</v>
      </c>
      <c r="GI110">
        <v>-4.86167925919439e-07</v>
      </c>
      <c r="GJ110">
        <v>-4.7315034107036e-11</v>
      </c>
      <c r="GK110">
        <v>-0.047501356017568</v>
      </c>
      <c r="GL110">
        <v>-0.027595818264672</v>
      </c>
      <c r="GM110">
        <v>0.00242754527864867</v>
      </c>
      <c r="GN110">
        <v>-1.88918235972953e-05</v>
      </c>
      <c r="GO110">
        <v>-2</v>
      </c>
      <c r="GP110">
        <v>2105</v>
      </c>
      <c r="GQ110">
        <v>1</v>
      </c>
      <c r="GR110">
        <v>22</v>
      </c>
      <c r="GS110">
        <v>33.8</v>
      </c>
      <c r="GT110">
        <v>33.7</v>
      </c>
      <c r="GU110">
        <v>3.75854</v>
      </c>
      <c r="GV110">
        <v>2.55005</v>
      </c>
      <c r="GW110">
        <v>2.24854</v>
      </c>
      <c r="GX110">
        <v>2.8186</v>
      </c>
      <c r="GY110">
        <v>1.99585</v>
      </c>
      <c r="GZ110">
        <v>2.39014</v>
      </c>
      <c r="HA110">
        <v>29.9861</v>
      </c>
      <c r="HB110">
        <v>15.8307</v>
      </c>
      <c r="HC110">
        <v>18</v>
      </c>
      <c r="HD110">
        <v>496.153</v>
      </c>
      <c r="HE110">
        <v>633.874</v>
      </c>
      <c r="HF110">
        <v>19.3544</v>
      </c>
      <c r="HG110">
        <v>25.587</v>
      </c>
      <c r="HH110">
        <v>30.0008</v>
      </c>
      <c r="HI110">
        <v>25.4118</v>
      </c>
      <c r="HJ110">
        <v>25.3288</v>
      </c>
      <c r="HK110">
        <v>75.2438</v>
      </c>
      <c r="HL110">
        <v>16.7554</v>
      </c>
      <c r="HM110">
        <v>100</v>
      </c>
      <c r="HN110">
        <v>19.3092</v>
      </c>
      <c r="HO110">
        <v>1605.21</v>
      </c>
      <c r="HP110">
        <v>21.53</v>
      </c>
      <c r="HQ110">
        <v>102.484</v>
      </c>
      <c r="HR110">
        <v>103.187</v>
      </c>
    </row>
    <row r="111" spans="1:226">
      <c r="A111">
        <v>95</v>
      </c>
      <c r="B111">
        <v>1657553656.6</v>
      </c>
      <c r="C111">
        <v>561.5</v>
      </c>
      <c r="D111" t="s">
        <v>548</v>
      </c>
      <c r="E111" t="s">
        <v>549</v>
      </c>
      <c r="F111">
        <v>5</v>
      </c>
      <c r="G111" t="s">
        <v>353</v>
      </c>
      <c r="H111" t="s">
        <v>354</v>
      </c>
      <c r="I111">
        <v>1657553648.76071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1634.52108793939</v>
      </c>
      <c r="AK111">
        <v>1605.81903030303</v>
      </c>
      <c r="AL111">
        <v>3.35876363636371</v>
      </c>
      <c r="AM111">
        <v>63.98</v>
      </c>
      <c r="AN111">
        <f>(AP111 - AO111 + BO111*1E3/(8.314*(BQ111+273.15)) * AR111/BN111 * AQ111) * BN111/(100*BB111) * 1000/(1000 - AP111)</f>
        <v>0</v>
      </c>
      <c r="AO111">
        <v>21.4943089510628</v>
      </c>
      <c r="AP111">
        <v>22.6777206060606</v>
      </c>
      <c r="AQ111">
        <v>0.000457373429373894</v>
      </c>
      <c r="AR111">
        <v>77.480207008177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4</v>
      </c>
      <c r="BC111">
        <v>0.5</v>
      </c>
      <c r="BD111" t="s">
        <v>355</v>
      </c>
      <c r="BE111">
        <v>2</v>
      </c>
      <c r="BF111" t="b">
        <v>1</v>
      </c>
      <c r="BG111">
        <v>1657553648.76071</v>
      </c>
      <c r="BH111">
        <v>1544.77535714286</v>
      </c>
      <c r="BI111">
        <v>1581.635</v>
      </c>
      <c r="BJ111">
        <v>22.69265</v>
      </c>
      <c r="BK111">
        <v>21.4941678571429</v>
      </c>
      <c r="BL111">
        <v>1525.68178571429</v>
      </c>
      <c r="BM111">
        <v>22.3549607142857</v>
      </c>
      <c r="BN111">
        <v>500.016214285714</v>
      </c>
      <c r="BO111">
        <v>67.97085</v>
      </c>
      <c r="BP111">
        <v>0.0369805642857143</v>
      </c>
      <c r="BQ111">
        <v>24.5993285714286</v>
      </c>
      <c r="BR111">
        <v>25.0619178571429</v>
      </c>
      <c r="BS111">
        <v>999.9</v>
      </c>
      <c r="BT111">
        <v>0</v>
      </c>
      <c r="BU111">
        <v>0</v>
      </c>
      <c r="BV111">
        <v>10013.75</v>
      </c>
      <c r="BW111">
        <v>0</v>
      </c>
      <c r="BX111">
        <v>1643.36178571429</v>
      </c>
      <c r="BY111">
        <v>-36.8590535714286</v>
      </c>
      <c r="BZ111">
        <v>1580.64392857143</v>
      </c>
      <c r="CA111">
        <v>1616.37714285714</v>
      </c>
      <c r="CB111">
        <v>1.19848142857143</v>
      </c>
      <c r="CC111">
        <v>1581.635</v>
      </c>
      <c r="CD111">
        <v>21.4941678571429</v>
      </c>
      <c r="CE111">
        <v>1.54243821428571</v>
      </c>
      <c r="CF111">
        <v>1.46097535714286</v>
      </c>
      <c r="CG111">
        <v>13.3954678571429</v>
      </c>
      <c r="CH111">
        <v>12.5657607142857</v>
      </c>
      <c r="CI111">
        <v>2000.0175</v>
      </c>
      <c r="CJ111">
        <v>0.980004892857143</v>
      </c>
      <c r="CK111">
        <v>0.0199948142857143</v>
      </c>
      <c r="CL111">
        <v>0</v>
      </c>
      <c r="CM111">
        <v>2.23704642857143</v>
      </c>
      <c r="CN111">
        <v>0</v>
      </c>
      <c r="CO111">
        <v>9410.57142857143</v>
      </c>
      <c r="CP111">
        <v>17300.3285714286</v>
      </c>
      <c r="CQ111">
        <v>38.375</v>
      </c>
      <c r="CR111">
        <v>39.312</v>
      </c>
      <c r="CS111">
        <v>38.25</v>
      </c>
      <c r="CT111">
        <v>37.73875</v>
      </c>
      <c r="CU111">
        <v>37.687</v>
      </c>
      <c r="CV111">
        <v>1960.0275</v>
      </c>
      <c r="CW111">
        <v>39.99</v>
      </c>
      <c r="CX111">
        <v>0</v>
      </c>
      <c r="CY111">
        <v>1657553628.3</v>
      </c>
      <c r="CZ111">
        <v>0</v>
      </c>
      <c r="DA111">
        <v>1657551629</v>
      </c>
      <c r="DB111" t="s">
        <v>356</v>
      </c>
      <c r="DC111">
        <v>1657551626.5</v>
      </c>
      <c r="DD111">
        <v>1657551629</v>
      </c>
      <c r="DE111">
        <v>1</v>
      </c>
      <c r="DF111">
        <v>0.403</v>
      </c>
      <c r="DG111">
        <v>0.009</v>
      </c>
      <c r="DH111">
        <v>9.41</v>
      </c>
      <c r="DI111">
        <v>0.087</v>
      </c>
      <c r="DJ111">
        <v>417</v>
      </c>
      <c r="DK111">
        <v>17</v>
      </c>
      <c r="DL111">
        <v>1.61</v>
      </c>
      <c r="DM111">
        <v>0.59</v>
      </c>
      <c r="DN111">
        <v>-36.9716170731707</v>
      </c>
      <c r="DO111">
        <v>1.41153240418117</v>
      </c>
      <c r="DP111">
        <v>0.732022062476542</v>
      </c>
      <c r="DQ111">
        <v>0</v>
      </c>
      <c r="DR111">
        <v>1.20643951219512</v>
      </c>
      <c r="DS111">
        <v>-0.153348919860629</v>
      </c>
      <c r="DT111">
        <v>0.0155909962996502</v>
      </c>
      <c r="DU111">
        <v>0</v>
      </c>
      <c r="DV111">
        <v>0</v>
      </c>
      <c r="DW111">
        <v>2</v>
      </c>
      <c r="DX111" t="s">
        <v>389</v>
      </c>
      <c r="DY111">
        <v>2.97443</v>
      </c>
      <c r="DZ111">
        <v>2.69019</v>
      </c>
      <c r="EA111">
        <v>0.168669</v>
      </c>
      <c r="EB111">
        <v>0.172114</v>
      </c>
      <c r="EC111">
        <v>0.0758726</v>
      </c>
      <c r="ED111">
        <v>0.0736888</v>
      </c>
      <c r="EE111">
        <v>32439.7</v>
      </c>
      <c r="EF111">
        <v>35289.3</v>
      </c>
      <c r="EG111">
        <v>35356</v>
      </c>
      <c r="EH111">
        <v>38651.7</v>
      </c>
      <c r="EI111">
        <v>46317.7</v>
      </c>
      <c r="EJ111">
        <v>51710.9</v>
      </c>
      <c r="EK111">
        <v>55232</v>
      </c>
      <c r="EL111">
        <v>61990.5</v>
      </c>
      <c r="EM111">
        <v>1.9946</v>
      </c>
      <c r="EN111">
        <v>2.1958</v>
      </c>
      <c r="EO111">
        <v>0.09498</v>
      </c>
      <c r="EP111">
        <v>0</v>
      </c>
      <c r="EQ111">
        <v>23.5186</v>
      </c>
      <c r="ER111">
        <v>999.9</v>
      </c>
      <c r="ES111">
        <v>59.407</v>
      </c>
      <c r="ET111">
        <v>23.323</v>
      </c>
      <c r="EU111">
        <v>25.1319</v>
      </c>
      <c r="EV111">
        <v>52.2693</v>
      </c>
      <c r="EW111">
        <v>36.5625</v>
      </c>
      <c r="EX111">
        <v>2</v>
      </c>
      <c r="EY111">
        <v>-0.121301</v>
      </c>
      <c r="EZ111">
        <v>2.35068</v>
      </c>
      <c r="FA111">
        <v>20.133</v>
      </c>
      <c r="FB111">
        <v>5.19812</v>
      </c>
      <c r="FC111">
        <v>12.0052</v>
      </c>
      <c r="FD111">
        <v>4.976</v>
      </c>
      <c r="FE111">
        <v>3.293</v>
      </c>
      <c r="FF111">
        <v>9999</v>
      </c>
      <c r="FG111">
        <v>9999</v>
      </c>
      <c r="FH111">
        <v>587.4</v>
      </c>
      <c r="FI111">
        <v>9999</v>
      </c>
      <c r="FJ111">
        <v>1.86279</v>
      </c>
      <c r="FK111">
        <v>1.86783</v>
      </c>
      <c r="FL111">
        <v>1.86765</v>
      </c>
      <c r="FM111">
        <v>1.86874</v>
      </c>
      <c r="FN111">
        <v>1.86963</v>
      </c>
      <c r="FO111">
        <v>1.86569</v>
      </c>
      <c r="FP111">
        <v>1.86676</v>
      </c>
      <c r="FQ111">
        <v>1.86813</v>
      </c>
      <c r="FR111">
        <v>5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19.3</v>
      </c>
      <c r="GF111">
        <v>0.3366</v>
      </c>
      <c r="GG111">
        <v>5.50701486060513</v>
      </c>
      <c r="GH111">
        <v>0.00975774962471433</v>
      </c>
      <c r="GI111">
        <v>-4.86167925919439e-07</v>
      </c>
      <c r="GJ111">
        <v>-4.7315034107036e-11</v>
      </c>
      <c r="GK111">
        <v>-0.047501356017568</v>
      </c>
      <c r="GL111">
        <v>-0.027595818264672</v>
      </c>
      <c r="GM111">
        <v>0.00242754527864867</v>
      </c>
      <c r="GN111">
        <v>-1.88918235972953e-05</v>
      </c>
      <c r="GO111">
        <v>-2</v>
      </c>
      <c r="GP111">
        <v>2105</v>
      </c>
      <c r="GQ111">
        <v>1</v>
      </c>
      <c r="GR111">
        <v>22</v>
      </c>
      <c r="GS111">
        <v>33.8</v>
      </c>
      <c r="GT111">
        <v>33.8</v>
      </c>
      <c r="GU111">
        <v>3.78174</v>
      </c>
      <c r="GV111">
        <v>2.55127</v>
      </c>
      <c r="GW111">
        <v>2.24854</v>
      </c>
      <c r="GX111">
        <v>2.81738</v>
      </c>
      <c r="GY111">
        <v>1.99585</v>
      </c>
      <c r="GZ111">
        <v>2.3645</v>
      </c>
      <c r="HA111">
        <v>29.9861</v>
      </c>
      <c r="HB111">
        <v>15.8219</v>
      </c>
      <c r="HC111">
        <v>18</v>
      </c>
      <c r="HD111">
        <v>495.562</v>
      </c>
      <c r="HE111">
        <v>634.266</v>
      </c>
      <c r="HF111">
        <v>19.2933</v>
      </c>
      <c r="HG111">
        <v>25.5943</v>
      </c>
      <c r="HH111">
        <v>30.0009</v>
      </c>
      <c r="HI111">
        <v>25.4182</v>
      </c>
      <c r="HJ111">
        <v>25.3351</v>
      </c>
      <c r="HK111">
        <v>75.6968</v>
      </c>
      <c r="HL111">
        <v>16.7554</v>
      </c>
      <c r="HM111">
        <v>100</v>
      </c>
      <c r="HN111">
        <v>19.3092</v>
      </c>
      <c r="HO111">
        <v>1625.33</v>
      </c>
      <c r="HP111">
        <v>21.552</v>
      </c>
      <c r="HQ111">
        <v>102.482</v>
      </c>
      <c r="HR111">
        <v>103.188</v>
      </c>
    </row>
    <row r="112" spans="1:226">
      <c r="A112">
        <v>96</v>
      </c>
      <c r="B112">
        <v>1657553662.1</v>
      </c>
      <c r="C112">
        <v>567</v>
      </c>
      <c r="D112" t="s">
        <v>550</v>
      </c>
      <c r="E112" t="s">
        <v>551</v>
      </c>
      <c r="F112">
        <v>5</v>
      </c>
      <c r="G112" t="s">
        <v>353</v>
      </c>
      <c r="H112" t="s">
        <v>354</v>
      </c>
      <c r="I112">
        <v>1657553654.33214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1652.81442072294</v>
      </c>
      <c r="AK112">
        <v>1624.38278787879</v>
      </c>
      <c r="AL112">
        <v>3.44747359307319</v>
      </c>
      <c r="AM112">
        <v>63.98</v>
      </c>
      <c r="AN112">
        <f>(AP112 - AO112 + BO112*1E3/(8.314*(BQ112+273.15)) * AR112/BN112 * AQ112) * BN112/(100*BB112) * 1000/(1000 - AP112)</f>
        <v>0</v>
      </c>
      <c r="AO112">
        <v>21.4989801770439</v>
      </c>
      <c r="AP112">
        <v>22.6569115151515</v>
      </c>
      <c r="AQ112">
        <v>-0.0011459721594433</v>
      </c>
      <c r="AR112">
        <v>77.480207008177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4</v>
      </c>
      <c r="BC112">
        <v>0.5</v>
      </c>
      <c r="BD112" t="s">
        <v>355</v>
      </c>
      <c r="BE112">
        <v>2</v>
      </c>
      <c r="BF112" t="b">
        <v>1</v>
      </c>
      <c r="BG112">
        <v>1657553654.33214</v>
      </c>
      <c r="BH112">
        <v>1563.36392857143</v>
      </c>
      <c r="BI112">
        <v>1600.19428571429</v>
      </c>
      <c r="BJ112">
        <v>22.6784285714286</v>
      </c>
      <c r="BK112">
        <v>21.4961035714286</v>
      </c>
      <c r="BL112">
        <v>1544.12392857143</v>
      </c>
      <c r="BM112">
        <v>22.34145</v>
      </c>
      <c r="BN112">
        <v>500.016785714286</v>
      </c>
      <c r="BO112">
        <v>67.9711321428571</v>
      </c>
      <c r="BP112">
        <v>0.0370229428571429</v>
      </c>
      <c r="BQ112">
        <v>24.5926642857143</v>
      </c>
      <c r="BR112">
        <v>25.062825</v>
      </c>
      <c r="BS112">
        <v>999.9</v>
      </c>
      <c r="BT112">
        <v>0</v>
      </c>
      <c r="BU112">
        <v>0</v>
      </c>
      <c r="BV112">
        <v>10017.8571428571</v>
      </c>
      <c r="BW112">
        <v>0</v>
      </c>
      <c r="BX112">
        <v>1642.49785714286</v>
      </c>
      <c r="BY112">
        <v>-36.8297785714286</v>
      </c>
      <c r="BZ112">
        <v>1599.64142857143</v>
      </c>
      <c r="CA112">
        <v>1635.34785714286</v>
      </c>
      <c r="CB112">
        <v>1.18232392857143</v>
      </c>
      <c r="CC112">
        <v>1600.19428571429</v>
      </c>
      <c r="CD112">
        <v>21.4961035714286</v>
      </c>
      <c r="CE112">
        <v>1.54147857142857</v>
      </c>
      <c r="CF112">
        <v>1.46111357142857</v>
      </c>
      <c r="CG112">
        <v>13.3859035714286</v>
      </c>
      <c r="CH112">
        <v>12.5672</v>
      </c>
      <c r="CI112">
        <v>2000.00857142857</v>
      </c>
      <c r="CJ112">
        <v>0.980004571428571</v>
      </c>
      <c r="CK112">
        <v>0.0199951571428571</v>
      </c>
      <c r="CL112">
        <v>0</v>
      </c>
      <c r="CM112">
        <v>2.22511071428571</v>
      </c>
      <c r="CN112">
        <v>0</v>
      </c>
      <c r="CO112">
        <v>9423.01571428571</v>
      </c>
      <c r="CP112">
        <v>17300.2571428571</v>
      </c>
      <c r="CQ112">
        <v>38.375</v>
      </c>
      <c r="CR112">
        <v>39.312</v>
      </c>
      <c r="CS112">
        <v>38.25</v>
      </c>
      <c r="CT112">
        <v>37.72075</v>
      </c>
      <c r="CU112">
        <v>37.687</v>
      </c>
      <c r="CV112">
        <v>1960.01857142857</v>
      </c>
      <c r="CW112">
        <v>39.99</v>
      </c>
      <c r="CX112">
        <v>0</v>
      </c>
      <c r="CY112">
        <v>1657553633.7</v>
      </c>
      <c r="CZ112">
        <v>0</v>
      </c>
      <c r="DA112">
        <v>1657551629</v>
      </c>
      <c r="DB112" t="s">
        <v>356</v>
      </c>
      <c r="DC112">
        <v>1657551626.5</v>
      </c>
      <c r="DD112">
        <v>1657551629</v>
      </c>
      <c r="DE112">
        <v>1</v>
      </c>
      <c r="DF112">
        <v>0.403</v>
      </c>
      <c r="DG112">
        <v>0.009</v>
      </c>
      <c r="DH112">
        <v>9.41</v>
      </c>
      <c r="DI112">
        <v>0.087</v>
      </c>
      <c r="DJ112">
        <v>417</v>
      </c>
      <c r="DK112">
        <v>17</v>
      </c>
      <c r="DL112">
        <v>1.61</v>
      </c>
      <c r="DM112">
        <v>0.59</v>
      </c>
      <c r="DN112">
        <v>-36.8005</v>
      </c>
      <c r="DO112">
        <v>1.57547665505222</v>
      </c>
      <c r="DP112">
        <v>0.663309277089633</v>
      </c>
      <c r="DQ112">
        <v>0</v>
      </c>
      <c r="DR112">
        <v>1.1892312195122</v>
      </c>
      <c r="DS112">
        <v>-0.169052613240417</v>
      </c>
      <c r="DT112">
        <v>0.0171584369057725</v>
      </c>
      <c r="DU112">
        <v>0</v>
      </c>
      <c r="DV112">
        <v>0</v>
      </c>
      <c r="DW112">
        <v>2</v>
      </c>
      <c r="DX112" t="s">
        <v>389</v>
      </c>
      <c r="DY112">
        <v>2.97375</v>
      </c>
      <c r="DZ112">
        <v>2.69164</v>
      </c>
      <c r="EA112">
        <v>0.169835</v>
      </c>
      <c r="EB112">
        <v>0.17323</v>
      </c>
      <c r="EC112">
        <v>0.0758418</v>
      </c>
      <c r="ED112">
        <v>0.0736975</v>
      </c>
      <c r="EE112">
        <v>32393.2</v>
      </c>
      <c r="EF112">
        <v>35240.7</v>
      </c>
      <c r="EG112">
        <v>35354.9</v>
      </c>
      <c r="EH112">
        <v>38650.6</v>
      </c>
      <c r="EI112">
        <v>46319.2</v>
      </c>
      <c r="EJ112">
        <v>51708.7</v>
      </c>
      <c r="EK112">
        <v>55231.8</v>
      </c>
      <c r="EL112">
        <v>61988.4</v>
      </c>
      <c r="EM112">
        <v>1.9936</v>
      </c>
      <c r="EN112">
        <v>2.1962</v>
      </c>
      <c r="EO112">
        <v>0.0937283</v>
      </c>
      <c r="EP112">
        <v>0</v>
      </c>
      <c r="EQ112">
        <v>23.5087</v>
      </c>
      <c r="ER112">
        <v>999.9</v>
      </c>
      <c r="ES112">
        <v>59.407</v>
      </c>
      <c r="ET112">
        <v>23.323</v>
      </c>
      <c r="EU112">
        <v>25.1286</v>
      </c>
      <c r="EV112">
        <v>52.3293</v>
      </c>
      <c r="EW112">
        <v>36.5144</v>
      </c>
      <c r="EX112">
        <v>2</v>
      </c>
      <c r="EY112">
        <v>-0.120915</v>
      </c>
      <c r="EZ112">
        <v>2.38965</v>
      </c>
      <c r="FA112">
        <v>20.1337</v>
      </c>
      <c r="FB112">
        <v>5.19932</v>
      </c>
      <c r="FC112">
        <v>12.0052</v>
      </c>
      <c r="FD112">
        <v>4.9756</v>
      </c>
      <c r="FE112">
        <v>3.293</v>
      </c>
      <c r="FF112">
        <v>9999</v>
      </c>
      <c r="FG112">
        <v>9999</v>
      </c>
      <c r="FH112">
        <v>587.4</v>
      </c>
      <c r="FI112">
        <v>9999</v>
      </c>
      <c r="FJ112">
        <v>1.86279</v>
      </c>
      <c r="FK112">
        <v>1.86783</v>
      </c>
      <c r="FL112">
        <v>1.86768</v>
      </c>
      <c r="FM112">
        <v>1.86874</v>
      </c>
      <c r="FN112">
        <v>1.8696</v>
      </c>
      <c r="FO112">
        <v>1.86566</v>
      </c>
      <c r="FP112">
        <v>1.86676</v>
      </c>
      <c r="FQ112">
        <v>1.8681</v>
      </c>
      <c r="FR112">
        <v>5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19.45</v>
      </c>
      <c r="GF112">
        <v>0.336</v>
      </c>
      <c r="GG112">
        <v>5.50701486060513</v>
      </c>
      <c r="GH112">
        <v>0.00975774962471433</v>
      </c>
      <c r="GI112">
        <v>-4.86167925919439e-07</v>
      </c>
      <c r="GJ112">
        <v>-4.7315034107036e-11</v>
      </c>
      <c r="GK112">
        <v>-0.047501356017568</v>
      </c>
      <c r="GL112">
        <v>-0.027595818264672</v>
      </c>
      <c r="GM112">
        <v>0.00242754527864867</v>
      </c>
      <c r="GN112">
        <v>-1.88918235972953e-05</v>
      </c>
      <c r="GO112">
        <v>-2</v>
      </c>
      <c r="GP112">
        <v>2105</v>
      </c>
      <c r="GQ112">
        <v>1</v>
      </c>
      <c r="GR112">
        <v>22</v>
      </c>
      <c r="GS112">
        <v>33.9</v>
      </c>
      <c r="GT112">
        <v>33.9</v>
      </c>
      <c r="GU112">
        <v>3.8147</v>
      </c>
      <c r="GV112">
        <v>2.55371</v>
      </c>
      <c r="GW112">
        <v>2.24854</v>
      </c>
      <c r="GX112">
        <v>2.8186</v>
      </c>
      <c r="GY112">
        <v>1.99585</v>
      </c>
      <c r="GZ112">
        <v>2.37793</v>
      </c>
      <c r="HA112">
        <v>30.0076</v>
      </c>
      <c r="HB112">
        <v>15.8219</v>
      </c>
      <c r="HC112">
        <v>18</v>
      </c>
      <c r="HD112">
        <v>494.99</v>
      </c>
      <c r="HE112">
        <v>634.685</v>
      </c>
      <c r="HF112">
        <v>19.2213</v>
      </c>
      <c r="HG112">
        <v>25.6021</v>
      </c>
      <c r="HH112">
        <v>30.0007</v>
      </c>
      <c r="HI112">
        <v>25.4267</v>
      </c>
      <c r="HJ112">
        <v>25.3436</v>
      </c>
      <c r="HK112">
        <v>76.3564</v>
      </c>
      <c r="HL112">
        <v>16.7554</v>
      </c>
      <c r="HM112">
        <v>100</v>
      </c>
      <c r="HN112">
        <v>19.1805</v>
      </c>
      <c r="HO112">
        <v>1638.76</v>
      </c>
      <c r="HP112">
        <v>21.5865</v>
      </c>
      <c r="HQ112">
        <v>102.481</v>
      </c>
      <c r="HR112">
        <v>103.184</v>
      </c>
    </row>
    <row r="113" spans="1:226">
      <c r="A113">
        <v>97</v>
      </c>
      <c r="B113">
        <v>1657553666.6</v>
      </c>
      <c r="C113">
        <v>571.5</v>
      </c>
      <c r="D113" t="s">
        <v>552</v>
      </c>
      <c r="E113" t="s">
        <v>553</v>
      </c>
      <c r="F113">
        <v>5</v>
      </c>
      <c r="G113" t="s">
        <v>353</v>
      </c>
      <c r="H113" t="s">
        <v>354</v>
      </c>
      <c r="I113">
        <v>1657553658.77857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1667.95936522078</v>
      </c>
      <c r="AK113">
        <v>1639.53963636364</v>
      </c>
      <c r="AL113">
        <v>3.39098874458861</v>
      </c>
      <c r="AM113">
        <v>63.98</v>
      </c>
      <c r="AN113">
        <f>(AP113 - AO113 + BO113*1E3/(8.314*(BQ113+273.15)) * AR113/BN113 * AQ113) * BN113/(100*BB113) * 1000/(1000 - AP113)</f>
        <v>0</v>
      </c>
      <c r="AO113">
        <v>21.5017767899882</v>
      </c>
      <c r="AP113">
        <v>22.6543848484848</v>
      </c>
      <c r="AQ113">
        <v>-0.000394872348109601</v>
      </c>
      <c r="AR113">
        <v>77.480207008177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4</v>
      </c>
      <c r="BC113">
        <v>0.5</v>
      </c>
      <c r="BD113" t="s">
        <v>355</v>
      </c>
      <c r="BE113">
        <v>2</v>
      </c>
      <c r="BF113" t="b">
        <v>1</v>
      </c>
      <c r="BG113">
        <v>1657553658.77857</v>
      </c>
      <c r="BH113">
        <v>1578.1725</v>
      </c>
      <c r="BI113">
        <v>1614.78357142857</v>
      </c>
      <c r="BJ113">
        <v>22.6674464285714</v>
      </c>
      <c r="BK113">
        <v>21.499275</v>
      </c>
      <c r="BL113">
        <v>1558.81464285714</v>
      </c>
      <c r="BM113">
        <v>22.3310107142857</v>
      </c>
      <c r="BN113">
        <v>500.019642857143</v>
      </c>
      <c r="BO113">
        <v>67.9715678571429</v>
      </c>
      <c r="BP113">
        <v>0.037192125</v>
      </c>
      <c r="BQ113">
        <v>24.5857392857143</v>
      </c>
      <c r="BR113">
        <v>25.0592</v>
      </c>
      <c r="BS113">
        <v>999.9</v>
      </c>
      <c r="BT113">
        <v>0</v>
      </c>
      <c r="BU113">
        <v>0</v>
      </c>
      <c r="BV113">
        <v>10015.5357142857</v>
      </c>
      <c r="BW113">
        <v>0</v>
      </c>
      <c r="BX113">
        <v>1641.85571428571</v>
      </c>
      <c r="BY113">
        <v>-36.6113285714286</v>
      </c>
      <c r="BZ113">
        <v>1614.775</v>
      </c>
      <c r="CA113">
        <v>1650.26321428571</v>
      </c>
      <c r="CB113">
        <v>1.16816464285714</v>
      </c>
      <c r="CC113">
        <v>1614.78357142857</v>
      </c>
      <c r="CD113">
        <v>21.499275</v>
      </c>
      <c r="CE113">
        <v>1.54074214285714</v>
      </c>
      <c r="CF113">
        <v>1.46133964285714</v>
      </c>
      <c r="CG113">
        <v>13.378575</v>
      </c>
      <c r="CH113">
        <v>12.5695464285714</v>
      </c>
      <c r="CI113">
        <v>2000.00892857143</v>
      </c>
      <c r="CJ113">
        <v>0.980004357142857</v>
      </c>
      <c r="CK113">
        <v>0.0199953857142857</v>
      </c>
      <c r="CL113">
        <v>0</v>
      </c>
      <c r="CM113">
        <v>2.25403571428571</v>
      </c>
      <c r="CN113">
        <v>0</v>
      </c>
      <c r="CO113">
        <v>9428.60535714286</v>
      </c>
      <c r="CP113">
        <v>17300.2642857143</v>
      </c>
      <c r="CQ113">
        <v>38.366</v>
      </c>
      <c r="CR113">
        <v>39.312</v>
      </c>
      <c r="CS113">
        <v>38.25</v>
      </c>
      <c r="CT113">
        <v>37.70275</v>
      </c>
      <c r="CU113">
        <v>37.687</v>
      </c>
      <c r="CV113">
        <v>1960.01892857143</v>
      </c>
      <c r="CW113">
        <v>39.99</v>
      </c>
      <c r="CX113">
        <v>0</v>
      </c>
      <c r="CY113">
        <v>1657553638.5</v>
      </c>
      <c r="CZ113">
        <v>0</v>
      </c>
      <c r="DA113">
        <v>1657551629</v>
      </c>
      <c r="DB113" t="s">
        <v>356</v>
      </c>
      <c r="DC113">
        <v>1657551626.5</v>
      </c>
      <c r="DD113">
        <v>1657551629</v>
      </c>
      <c r="DE113">
        <v>1</v>
      </c>
      <c r="DF113">
        <v>0.403</v>
      </c>
      <c r="DG113">
        <v>0.009</v>
      </c>
      <c r="DH113">
        <v>9.41</v>
      </c>
      <c r="DI113">
        <v>0.087</v>
      </c>
      <c r="DJ113">
        <v>417</v>
      </c>
      <c r="DK113">
        <v>17</v>
      </c>
      <c r="DL113">
        <v>1.61</v>
      </c>
      <c r="DM113">
        <v>0.59</v>
      </c>
      <c r="DN113">
        <v>-36.7153243902439</v>
      </c>
      <c r="DO113">
        <v>1.90163623693392</v>
      </c>
      <c r="DP113">
        <v>0.554439249473137</v>
      </c>
      <c r="DQ113">
        <v>0</v>
      </c>
      <c r="DR113">
        <v>1.17749731707317</v>
      </c>
      <c r="DS113">
        <v>-0.184930243902439</v>
      </c>
      <c r="DT113">
        <v>0.0186709055033252</v>
      </c>
      <c r="DU113">
        <v>0</v>
      </c>
      <c r="DV113">
        <v>0</v>
      </c>
      <c r="DW113">
        <v>2</v>
      </c>
      <c r="DX113" t="s">
        <v>389</v>
      </c>
      <c r="DY113">
        <v>2.97474</v>
      </c>
      <c r="DZ113">
        <v>2.69067</v>
      </c>
      <c r="EA113">
        <v>0.170794</v>
      </c>
      <c r="EB113">
        <v>0.174216</v>
      </c>
      <c r="EC113">
        <v>0.0758175</v>
      </c>
      <c r="ED113">
        <v>0.073718</v>
      </c>
      <c r="EE113">
        <v>32355.6</v>
      </c>
      <c r="EF113">
        <v>35198.1</v>
      </c>
      <c r="EG113">
        <v>35354.6</v>
      </c>
      <c r="EH113">
        <v>38650</v>
      </c>
      <c r="EI113">
        <v>46319.8</v>
      </c>
      <c r="EJ113">
        <v>51706.8</v>
      </c>
      <c r="EK113">
        <v>55231.1</v>
      </c>
      <c r="EL113">
        <v>61987.4</v>
      </c>
      <c r="EM113">
        <v>1.9952</v>
      </c>
      <c r="EN113">
        <v>2.1952</v>
      </c>
      <c r="EO113">
        <v>0.0929236</v>
      </c>
      <c r="EP113">
        <v>0</v>
      </c>
      <c r="EQ113">
        <v>23.5028</v>
      </c>
      <c r="ER113">
        <v>999.9</v>
      </c>
      <c r="ES113">
        <v>59.382</v>
      </c>
      <c r="ET113">
        <v>23.333</v>
      </c>
      <c r="EU113">
        <v>25.1332</v>
      </c>
      <c r="EV113">
        <v>52.1993</v>
      </c>
      <c r="EW113">
        <v>36.4744</v>
      </c>
      <c r="EX113">
        <v>2</v>
      </c>
      <c r="EY113">
        <v>-0.12002</v>
      </c>
      <c r="EZ113">
        <v>2.43349</v>
      </c>
      <c r="FA113">
        <v>20.1329</v>
      </c>
      <c r="FB113">
        <v>5.20052</v>
      </c>
      <c r="FC113">
        <v>12.0064</v>
      </c>
      <c r="FD113">
        <v>4.976</v>
      </c>
      <c r="FE113">
        <v>3.293</v>
      </c>
      <c r="FF113">
        <v>9999</v>
      </c>
      <c r="FG113">
        <v>9999</v>
      </c>
      <c r="FH113">
        <v>587.4</v>
      </c>
      <c r="FI113">
        <v>9999</v>
      </c>
      <c r="FJ113">
        <v>1.86279</v>
      </c>
      <c r="FK113">
        <v>1.86783</v>
      </c>
      <c r="FL113">
        <v>1.86758</v>
      </c>
      <c r="FM113">
        <v>1.86874</v>
      </c>
      <c r="FN113">
        <v>1.86966</v>
      </c>
      <c r="FO113">
        <v>1.86569</v>
      </c>
      <c r="FP113">
        <v>1.86676</v>
      </c>
      <c r="FQ113">
        <v>1.86813</v>
      </c>
      <c r="FR113">
        <v>5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19.56</v>
      </c>
      <c r="GF113">
        <v>0.3353</v>
      </c>
      <c r="GG113">
        <v>5.50701486060513</v>
      </c>
      <c r="GH113">
        <v>0.00975774962471433</v>
      </c>
      <c r="GI113">
        <v>-4.86167925919439e-07</v>
      </c>
      <c r="GJ113">
        <v>-4.7315034107036e-11</v>
      </c>
      <c r="GK113">
        <v>-0.047501356017568</v>
      </c>
      <c r="GL113">
        <v>-0.027595818264672</v>
      </c>
      <c r="GM113">
        <v>0.00242754527864867</v>
      </c>
      <c r="GN113">
        <v>-1.88918235972953e-05</v>
      </c>
      <c r="GO113">
        <v>-2</v>
      </c>
      <c r="GP113">
        <v>2105</v>
      </c>
      <c r="GQ113">
        <v>1</v>
      </c>
      <c r="GR113">
        <v>22</v>
      </c>
      <c r="GS113">
        <v>34</v>
      </c>
      <c r="GT113">
        <v>34</v>
      </c>
      <c r="GU113">
        <v>3.83911</v>
      </c>
      <c r="GV113">
        <v>2.54883</v>
      </c>
      <c r="GW113">
        <v>2.24854</v>
      </c>
      <c r="GX113">
        <v>2.8186</v>
      </c>
      <c r="GY113">
        <v>1.99585</v>
      </c>
      <c r="GZ113">
        <v>2.38281</v>
      </c>
      <c r="HA113">
        <v>30.0076</v>
      </c>
      <c r="HB113">
        <v>15.8219</v>
      </c>
      <c r="HC113">
        <v>18</v>
      </c>
      <c r="HD113">
        <v>496.089</v>
      </c>
      <c r="HE113">
        <v>633.969</v>
      </c>
      <c r="HF113">
        <v>19.1624</v>
      </c>
      <c r="HG113">
        <v>25.6073</v>
      </c>
      <c r="HH113">
        <v>30.0009</v>
      </c>
      <c r="HI113">
        <v>25.4331</v>
      </c>
      <c r="HJ113">
        <v>25.35</v>
      </c>
      <c r="HK113">
        <v>76.8396</v>
      </c>
      <c r="HL113">
        <v>16.4757</v>
      </c>
      <c r="HM113">
        <v>100</v>
      </c>
      <c r="HN113">
        <v>19.1805</v>
      </c>
      <c r="HO113">
        <v>1658.89</v>
      </c>
      <c r="HP113">
        <v>21.6174</v>
      </c>
      <c r="HQ113">
        <v>102.48</v>
      </c>
      <c r="HR113">
        <v>103.183</v>
      </c>
    </row>
    <row r="114" spans="1:226">
      <c r="A114">
        <v>98</v>
      </c>
      <c r="B114">
        <v>1657553672.1</v>
      </c>
      <c r="C114">
        <v>577</v>
      </c>
      <c r="D114" t="s">
        <v>554</v>
      </c>
      <c r="E114" t="s">
        <v>555</v>
      </c>
      <c r="F114">
        <v>5</v>
      </c>
      <c r="G114" t="s">
        <v>353</v>
      </c>
      <c r="H114" t="s">
        <v>354</v>
      </c>
      <c r="I114">
        <v>1657553664.35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1687.39771422944</v>
      </c>
      <c r="AK114">
        <v>1658.70733333333</v>
      </c>
      <c r="AL114">
        <v>3.61878095238089</v>
      </c>
      <c r="AM114">
        <v>63.98</v>
      </c>
      <c r="AN114">
        <f>(AP114 - AO114 + BO114*1E3/(8.314*(BQ114+273.15)) * AR114/BN114 * AQ114) * BN114/(100*BB114) * 1000/(1000 - AP114)</f>
        <v>0</v>
      </c>
      <c r="AO114">
        <v>21.5282538280453</v>
      </c>
      <c r="AP114">
        <v>22.6581684848485</v>
      </c>
      <c r="AQ114">
        <v>0.002200010042109</v>
      </c>
      <c r="AR114">
        <v>77.480207008177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4</v>
      </c>
      <c r="BC114">
        <v>0.5</v>
      </c>
      <c r="BD114" t="s">
        <v>355</v>
      </c>
      <c r="BE114">
        <v>2</v>
      </c>
      <c r="BF114" t="b">
        <v>1</v>
      </c>
      <c r="BG114">
        <v>1657553664.35</v>
      </c>
      <c r="BH114">
        <v>1596.5975</v>
      </c>
      <c r="BI114">
        <v>1633.37</v>
      </c>
      <c r="BJ114">
        <v>22.656525</v>
      </c>
      <c r="BK114">
        <v>21.5138964285714</v>
      </c>
      <c r="BL114">
        <v>1577.09571428571</v>
      </c>
      <c r="BM114">
        <v>22.3206392857143</v>
      </c>
      <c r="BN114">
        <v>500.028928571429</v>
      </c>
      <c r="BO114">
        <v>67.9726821428572</v>
      </c>
      <c r="BP114">
        <v>0.0373148642857143</v>
      </c>
      <c r="BQ114">
        <v>24.5778535714286</v>
      </c>
      <c r="BR114">
        <v>25.0446</v>
      </c>
      <c r="BS114">
        <v>999.9</v>
      </c>
      <c r="BT114">
        <v>0</v>
      </c>
      <c r="BU114">
        <v>0</v>
      </c>
      <c r="BV114">
        <v>9998.92857142857</v>
      </c>
      <c r="BW114">
        <v>0</v>
      </c>
      <c r="BX114">
        <v>1640.88821428571</v>
      </c>
      <c r="BY114">
        <v>-36.7729928571429</v>
      </c>
      <c r="BZ114">
        <v>1633.60892857143</v>
      </c>
      <c r="CA114">
        <v>1669.28285714286</v>
      </c>
      <c r="CB114">
        <v>1.14261785714286</v>
      </c>
      <c r="CC114">
        <v>1633.37</v>
      </c>
      <c r="CD114">
        <v>21.5138964285714</v>
      </c>
      <c r="CE114">
        <v>1.540025</v>
      </c>
      <c r="CF114">
        <v>1.46235821428571</v>
      </c>
      <c r="CG114">
        <v>13.3714357142857</v>
      </c>
      <c r="CH114">
        <v>12.5801678571429</v>
      </c>
      <c r="CI114">
        <v>2000.0025</v>
      </c>
      <c r="CJ114">
        <v>0.980003928571428</v>
      </c>
      <c r="CK114">
        <v>0.0199958428571429</v>
      </c>
      <c r="CL114">
        <v>0</v>
      </c>
      <c r="CM114">
        <v>2.24749642857143</v>
      </c>
      <c r="CN114">
        <v>0</v>
      </c>
      <c r="CO114">
        <v>9425.58928571429</v>
      </c>
      <c r="CP114">
        <v>17300.2107142857</v>
      </c>
      <c r="CQ114">
        <v>38.3435</v>
      </c>
      <c r="CR114">
        <v>39.312</v>
      </c>
      <c r="CS114">
        <v>38.25</v>
      </c>
      <c r="CT114">
        <v>37.6915</v>
      </c>
      <c r="CU114">
        <v>37.687</v>
      </c>
      <c r="CV114">
        <v>1960.01178571429</v>
      </c>
      <c r="CW114">
        <v>39.9907142857143</v>
      </c>
      <c r="CX114">
        <v>0</v>
      </c>
      <c r="CY114">
        <v>1657553643.9</v>
      </c>
      <c r="CZ114">
        <v>0</v>
      </c>
      <c r="DA114">
        <v>1657551629</v>
      </c>
      <c r="DB114" t="s">
        <v>356</v>
      </c>
      <c r="DC114">
        <v>1657551626.5</v>
      </c>
      <c r="DD114">
        <v>1657551629</v>
      </c>
      <c r="DE114">
        <v>1</v>
      </c>
      <c r="DF114">
        <v>0.403</v>
      </c>
      <c r="DG114">
        <v>0.009</v>
      </c>
      <c r="DH114">
        <v>9.41</v>
      </c>
      <c r="DI114">
        <v>0.087</v>
      </c>
      <c r="DJ114">
        <v>417</v>
      </c>
      <c r="DK114">
        <v>17</v>
      </c>
      <c r="DL114">
        <v>1.61</v>
      </c>
      <c r="DM114">
        <v>0.59</v>
      </c>
      <c r="DN114">
        <v>-36.7080097560976</v>
      </c>
      <c r="DO114">
        <v>-1.20386550522649</v>
      </c>
      <c r="DP114">
        <v>0.465437901233686</v>
      </c>
      <c r="DQ114">
        <v>0</v>
      </c>
      <c r="DR114">
        <v>1.15401829268293</v>
      </c>
      <c r="DS114">
        <v>-0.2626887804878</v>
      </c>
      <c r="DT114">
        <v>0.0266588516304772</v>
      </c>
      <c r="DU114">
        <v>0</v>
      </c>
      <c r="DV114">
        <v>0</v>
      </c>
      <c r="DW114">
        <v>2</v>
      </c>
      <c r="DX114" t="s">
        <v>389</v>
      </c>
      <c r="DY114">
        <v>2.97493</v>
      </c>
      <c r="DZ114">
        <v>2.69098</v>
      </c>
      <c r="EA114">
        <v>0.171972</v>
      </c>
      <c r="EB114">
        <v>0.175378</v>
      </c>
      <c r="EC114">
        <v>0.0758305</v>
      </c>
      <c r="ED114">
        <v>0.0738076</v>
      </c>
      <c r="EE114">
        <v>32309.7</v>
      </c>
      <c r="EF114">
        <v>35148.4</v>
      </c>
      <c r="EG114">
        <v>35354.7</v>
      </c>
      <c r="EH114">
        <v>38649.8</v>
      </c>
      <c r="EI114">
        <v>46319.4</v>
      </c>
      <c r="EJ114">
        <v>51702.2</v>
      </c>
      <c r="EK114">
        <v>55231.4</v>
      </c>
      <c r="EL114">
        <v>61987.9</v>
      </c>
      <c r="EM114">
        <v>1.9944</v>
      </c>
      <c r="EN114">
        <v>2.1948</v>
      </c>
      <c r="EO114">
        <v>0.0914931</v>
      </c>
      <c r="EP114">
        <v>0</v>
      </c>
      <c r="EQ114">
        <v>23.4929</v>
      </c>
      <c r="ER114">
        <v>999.9</v>
      </c>
      <c r="ES114">
        <v>59.333</v>
      </c>
      <c r="ET114">
        <v>23.353</v>
      </c>
      <c r="EU114">
        <v>25.143</v>
      </c>
      <c r="EV114">
        <v>52.2293</v>
      </c>
      <c r="EW114">
        <v>36.4423</v>
      </c>
      <c r="EX114">
        <v>2</v>
      </c>
      <c r="EY114">
        <v>-0.119878</v>
      </c>
      <c r="EZ114">
        <v>2.36867</v>
      </c>
      <c r="FA114">
        <v>20.134</v>
      </c>
      <c r="FB114">
        <v>5.19932</v>
      </c>
      <c r="FC114">
        <v>12.0052</v>
      </c>
      <c r="FD114">
        <v>4.9752</v>
      </c>
      <c r="FE114">
        <v>3.293</v>
      </c>
      <c r="FF114">
        <v>9999</v>
      </c>
      <c r="FG114">
        <v>9999</v>
      </c>
      <c r="FH114">
        <v>587.4</v>
      </c>
      <c r="FI114">
        <v>9999</v>
      </c>
      <c r="FJ114">
        <v>1.86279</v>
      </c>
      <c r="FK114">
        <v>1.86783</v>
      </c>
      <c r="FL114">
        <v>1.86765</v>
      </c>
      <c r="FM114">
        <v>1.86874</v>
      </c>
      <c r="FN114">
        <v>1.86957</v>
      </c>
      <c r="FO114">
        <v>1.86563</v>
      </c>
      <c r="FP114">
        <v>1.86676</v>
      </c>
      <c r="FQ114">
        <v>1.86807</v>
      </c>
      <c r="FR114">
        <v>5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19.7</v>
      </c>
      <c r="GF114">
        <v>0.3357</v>
      </c>
      <c r="GG114">
        <v>5.50701486060513</v>
      </c>
      <c r="GH114">
        <v>0.00975774962471433</v>
      </c>
      <c r="GI114">
        <v>-4.86167925919439e-07</v>
      </c>
      <c r="GJ114">
        <v>-4.7315034107036e-11</v>
      </c>
      <c r="GK114">
        <v>-0.047501356017568</v>
      </c>
      <c r="GL114">
        <v>-0.027595818264672</v>
      </c>
      <c r="GM114">
        <v>0.00242754527864867</v>
      </c>
      <c r="GN114">
        <v>-1.88918235972953e-05</v>
      </c>
      <c r="GO114">
        <v>-2</v>
      </c>
      <c r="GP114">
        <v>2105</v>
      </c>
      <c r="GQ114">
        <v>1</v>
      </c>
      <c r="GR114">
        <v>22</v>
      </c>
      <c r="GS114">
        <v>34.1</v>
      </c>
      <c r="GT114">
        <v>34.1</v>
      </c>
      <c r="GU114">
        <v>3.87085</v>
      </c>
      <c r="GV114">
        <v>2.54883</v>
      </c>
      <c r="GW114">
        <v>2.24854</v>
      </c>
      <c r="GX114">
        <v>2.81738</v>
      </c>
      <c r="GY114">
        <v>1.99585</v>
      </c>
      <c r="GZ114">
        <v>2.34741</v>
      </c>
      <c r="HA114">
        <v>30.0076</v>
      </c>
      <c r="HB114">
        <v>15.8219</v>
      </c>
      <c r="HC114">
        <v>18</v>
      </c>
      <c r="HD114">
        <v>495.647</v>
      </c>
      <c r="HE114">
        <v>633.753</v>
      </c>
      <c r="HF114">
        <v>19.1167</v>
      </c>
      <c r="HG114">
        <v>25.615</v>
      </c>
      <c r="HH114">
        <v>30.0006</v>
      </c>
      <c r="HI114">
        <v>25.4417</v>
      </c>
      <c r="HJ114">
        <v>25.3584</v>
      </c>
      <c r="HK114">
        <v>77.4902</v>
      </c>
      <c r="HL114">
        <v>16.4757</v>
      </c>
      <c r="HM114">
        <v>100</v>
      </c>
      <c r="HN114">
        <v>19.1166</v>
      </c>
      <c r="HO114">
        <v>1672.34</v>
      </c>
      <c r="HP114">
        <v>21.6443</v>
      </c>
      <c r="HQ114">
        <v>102.48</v>
      </c>
      <c r="HR114">
        <v>103.183</v>
      </c>
    </row>
    <row r="115" spans="1:226">
      <c r="A115">
        <v>99</v>
      </c>
      <c r="B115">
        <v>1657553676.6</v>
      </c>
      <c r="C115">
        <v>581.5</v>
      </c>
      <c r="D115" t="s">
        <v>556</v>
      </c>
      <c r="E115" t="s">
        <v>557</v>
      </c>
      <c r="F115">
        <v>5</v>
      </c>
      <c r="G115" t="s">
        <v>353</v>
      </c>
      <c r="H115" t="s">
        <v>354</v>
      </c>
      <c r="I115">
        <v>1657553668.77857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1702.1002935671</v>
      </c>
      <c r="AK115">
        <v>1673.70872727273</v>
      </c>
      <c r="AL115">
        <v>3.37335584415555</v>
      </c>
      <c r="AM115">
        <v>63.98</v>
      </c>
      <c r="AN115">
        <f>(AP115 - AO115 + BO115*1E3/(8.314*(BQ115+273.15)) * AR115/BN115 * AQ115) * BN115/(100*BB115) * 1000/(1000 - AP115)</f>
        <v>0</v>
      </c>
      <c r="AO115">
        <v>21.5456219234184</v>
      </c>
      <c r="AP115">
        <v>22.6597454545455</v>
      </c>
      <c r="AQ115">
        <v>-0.000331964642257715</v>
      </c>
      <c r="AR115">
        <v>77.480207008177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4</v>
      </c>
      <c r="BC115">
        <v>0.5</v>
      </c>
      <c r="BD115" t="s">
        <v>355</v>
      </c>
      <c r="BE115">
        <v>2</v>
      </c>
      <c r="BF115" t="b">
        <v>1</v>
      </c>
      <c r="BG115">
        <v>1657553668.77857</v>
      </c>
      <c r="BH115">
        <v>1611.37928571429</v>
      </c>
      <c r="BI115">
        <v>1648.07964285714</v>
      </c>
      <c r="BJ115">
        <v>22.6537928571429</v>
      </c>
      <c r="BK115">
        <v>21.5325178571429</v>
      </c>
      <c r="BL115">
        <v>1591.7625</v>
      </c>
      <c r="BM115">
        <v>22.3180428571429</v>
      </c>
      <c r="BN115">
        <v>500.014142857143</v>
      </c>
      <c r="BO115">
        <v>67.9728892857143</v>
      </c>
      <c r="BP115">
        <v>0.0372193821428571</v>
      </c>
      <c r="BQ115">
        <v>24.5667214285714</v>
      </c>
      <c r="BR115">
        <v>25.0276714285714</v>
      </c>
      <c r="BS115">
        <v>999.9</v>
      </c>
      <c r="BT115">
        <v>0</v>
      </c>
      <c r="BU115">
        <v>0</v>
      </c>
      <c r="BV115">
        <v>9996.25</v>
      </c>
      <c r="BW115">
        <v>0</v>
      </c>
      <c r="BX115">
        <v>1639.65357142857</v>
      </c>
      <c r="BY115">
        <v>-36.700675</v>
      </c>
      <c r="BZ115">
        <v>1648.72857142857</v>
      </c>
      <c r="CA115">
        <v>1684.3475</v>
      </c>
      <c r="CB115">
        <v>1.12126428571429</v>
      </c>
      <c r="CC115">
        <v>1648.07964285714</v>
      </c>
      <c r="CD115">
        <v>21.5325178571429</v>
      </c>
      <c r="CE115">
        <v>1.53984392857143</v>
      </c>
      <c r="CF115">
        <v>1.46362857142857</v>
      </c>
      <c r="CG115">
        <v>13.3696392857143</v>
      </c>
      <c r="CH115">
        <v>12.5933892857143</v>
      </c>
      <c r="CI115">
        <v>2000.00107142857</v>
      </c>
      <c r="CJ115">
        <v>0.980003928571428</v>
      </c>
      <c r="CK115">
        <v>0.0199958428571429</v>
      </c>
      <c r="CL115">
        <v>0</v>
      </c>
      <c r="CM115">
        <v>2.24903571428571</v>
      </c>
      <c r="CN115">
        <v>0</v>
      </c>
      <c r="CO115">
        <v>9421.68928571428</v>
      </c>
      <c r="CP115">
        <v>17300.1964285714</v>
      </c>
      <c r="CQ115">
        <v>38.3255</v>
      </c>
      <c r="CR115">
        <v>39.312</v>
      </c>
      <c r="CS115">
        <v>38.25</v>
      </c>
      <c r="CT115">
        <v>37.687</v>
      </c>
      <c r="CU115">
        <v>37.687</v>
      </c>
      <c r="CV115">
        <v>1960.01035714286</v>
      </c>
      <c r="CW115">
        <v>39.9907142857143</v>
      </c>
      <c r="CX115">
        <v>0</v>
      </c>
      <c r="CY115">
        <v>1657553648.7</v>
      </c>
      <c r="CZ115">
        <v>0</v>
      </c>
      <c r="DA115">
        <v>1657551629</v>
      </c>
      <c r="DB115" t="s">
        <v>356</v>
      </c>
      <c r="DC115">
        <v>1657551626.5</v>
      </c>
      <c r="DD115">
        <v>1657551629</v>
      </c>
      <c r="DE115">
        <v>1</v>
      </c>
      <c r="DF115">
        <v>0.403</v>
      </c>
      <c r="DG115">
        <v>0.009</v>
      </c>
      <c r="DH115">
        <v>9.41</v>
      </c>
      <c r="DI115">
        <v>0.087</v>
      </c>
      <c r="DJ115">
        <v>417</v>
      </c>
      <c r="DK115">
        <v>17</v>
      </c>
      <c r="DL115">
        <v>1.61</v>
      </c>
      <c r="DM115">
        <v>0.59</v>
      </c>
      <c r="DN115">
        <v>-36.6687707317073</v>
      </c>
      <c r="DO115">
        <v>-0.589283623693403</v>
      </c>
      <c r="DP115">
        <v>0.451167918685143</v>
      </c>
      <c r="DQ115">
        <v>0</v>
      </c>
      <c r="DR115">
        <v>1.13703512195122</v>
      </c>
      <c r="DS115">
        <v>-0.285764738675956</v>
      </c>
      <c r="DT115">
        <v>0.0288931636037646</v>
      </c>
      <c r="DU115">
        <v>0</v>
      </c>
      <c r="DV115">
        <v>0</v>
      </c>
      <c r="DW115">
        <v>2</v>
      </c>
      <c r="DX115" t="s">
        <v>389</v>
      </c>
      <c r="DY115">
        <v>2.97467</v>
      </c>
      <c r="DZ115">
        <v>2.69084</v>
      </c>
      <c r="EA115">
        <v>0.172905</v>
      </c>
      <c r="EB115">
        <v>0.176313</v>
      </c>
      <c r="EC115">
        <v>0.0758646</v>
      </c>
      <c r="ED115">
        <v>0.0739627</v>
      </c>
      <c r="EE115">
        <v>32272.9</v>
      </c>
      <c r="EF115">
        <v>35107.8</v>
      </c>
      <c r="EG115">
        <v>35354.3</v>
      </c>
      <c r="EH115">
        <v>38648.8</v>
      </c>
      <c r="EI115">
        <v>46318.1</v>
      </c>
      <c r="EJ115">
        <v>51692.2</v>
      </c>
      <c r="EK115">
        <v>55231.8</v>
      </c>
      <c r="EL115">
        <v>61986.3</v>
      </c>
      <c r="EM115">
        <v>1.9948</v>
      </c>
      <c r="EN115">
        <v>2.1952</v>
      </c>
      <c r="EO115">
        <v>0.0926554</v>
      </c>
      <c r="EP115">
        <v>0</v>
      </c>
      <c r="EQ115">
        <v>23.4886</v>
      </c>
      <c r="ER115">
        <v>999.9</v>
      </c>
      <c r="ES115">
        <v>59.333</v>
      </c>
      <c r="ET115">
        <v>23.353</v>
      </c>
      <c r="EU115">
        <v>25.1458</v>
      </c>
      <c r="EV115">
        <v>52.1593</v>
      </c>
      <c r="EW115">
        <v>36.4543</v>
      </c>
      <c r="EX115">
        <v>2</v>
      </c>
      <c r="EY115">
        <v>-0.119837</v>
      </c>
      <c r="EZ115">
        <v>2.33614</v>
      </c>
      <c r="FA115">
        <v>20.1344</v>
      </c>
      <c r="FB115">
        <v>5.20052</v>
      </c>
      <c r="FC115">
        <v>12.0076</v>
      </c>
      <c r="FD115">
        <v>4.976</v>
      </c>
      <c r="FE115">
        <v>3.293</v>
      </c>
      <c r="FF115">
        <v>9999</v>
      </c>
      <c r="FG115">
        <v>9999</v>
      </c>
      <c r="FH115">
        <v>587.4</v>
      </c>
      <c r="FI115">
        <v>9999</v>
      </c>
      <c r="FJ115">
        <v>1.86279</v>
      </c>
      <c r="FK115">
        <v>1.86783</v>
      </c>
      <c r="FL115">
        <v>1.86765</v>
      </c>
      <c r="FM115">
        <v>1.86874</v>
      </c>
      <c r="FN115">
        <v>1.8696</v>
      </c>
      <c r="FO115">
        <v>1.86569</v>
      </c>
      <c r="FP115">
        <v>1.86676</v>
      </c>
      <c r="FQ115">
        <v>1.86813</v>
      </c>
      <c r="FR115">
        <v>5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19.82</v>
      </c>
      <c r="GF115">
        <v>0.3366</v>
      </c>
      <c r="GG115">
        <v>5.50701486060513</v>
      </c>
      <c r="GH115">
        <v>0.00975774962471433</v>
      </c>
      <c r="GI115">
        <v>-4.86167925919439e-07</v>
      </c>
      <c r="GJ115">
        <v>-4.7315034107036e-11</v>
      </c>
      <c r="GK115">
        <v>-0.047501356017568</v>
      </c>
      <c r="GL115">
        <v>-0.027595818264672</v>
      </c>
      <c r="GM115">
        <v>0.00242754527864867</v>
      </c>
      <c r="GN115">
        <v>-1.88918235972953e-05</v>
      </c>
      <c r="GO115">
        <v>-2</v>
      </c>
      <c r="GP115">
        <v>2105</v>
      </c>
      <c r="GQ115">
        <v>1</v>
      </c>
      <c r="GR115">
        <v>22</v>
      </c>
      <c r="GS115">
        <v>34.2</v>
      </c>
      <c r="GT115">
        <v>34.1</v>
      </c>
      <c r="GU115">
        <v>3.89771</v>
      </c>
      <c r="GV115">
        <v>2.54517</v>
      </c>
      <c r="GW115">
        <v>2.24854</v>
      </c>
      <c r="GX115">
        <v>2.81738</v>
      </c>
      <c r="GY115">
        <v>1.99585</v>
      </c>
      <c r="GZ115">
        <v>2.37305</v>
      </c>
      <c r="HA115">
        <v>30.029</v>
      </c>
      <c r="HB115">
        <v>15.8219</v>
      </c>
      <c r="HC115">
        <v>18</v>
      </c>
      <c r="HD115">
        <v>495.966</v>
      </c>
      <c r="HE115">
        <v>634.146</v>
      </c>
      <c r="HF115">
        <v>19.0963</v>
      </c>
      <c r="HG115">
        <v>25.6206</v>
      </c>
      <c r="HH115">
        <v>30.0002</v>
      </c>
      <c r="HI115">
        <v>25.4481</v>
      </c>
      <c r="HJ115">
        <v>25.3652</v>
      </c>
      <c r="HK115">
        <v>77.9768</v>
      </c>
      <c r="HL115">
        <v>16.1854</v>
      </c>
      <c r="HM115">
        <v>100</v>
      </c>
      <c r="HN115">
        <v>19.1166</v>
      </c>
      <c r="HO115">
        <v>1692.43</v>
      </c>
      <c r="HP115">
        <v>21.6607</v>
      </c>
      <c r="HQ115">
        <v>102.48</v>
      </c>
      <c r="HR115">
        <v>103.18</v>
      </c>
    </row>
    <row r="116" spans="1:226">
      <c r="A116">
        <v>100</v>
      </c>
      <c r="B116">
        <v>1657553682.1</v>
      </c>
      <c r="C116">
        <v>587</v>
      </c>
      <c r="D116" t="s">
        <v>558</v>
      </c>
      <c r="E116" t="s">
        <v>559</v>
      </c>
      <c r="F116">
        <v>5</v>
      </c>
      <c r="G116" t="s">
        <v>353</v>
      </c>
      <c r="H116" t="s">
        <v>354</v>
      </c>
      <c r="I116">
        <v>1657553674.35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1721.7113807013</v>
      </c>
      <c r="AK116">
        <v>1692.67854545455</v>
      </c>
      <c r="AL116">
        <v>3.48597402597391</v>
      </c>
      <c r="AM116">
        <v>63.98</v>
      </c>
      <c r="AN116">
        <f>(AP116 - AO116 + BO116*1E3/(8.314*(BQ116+273.15)) * AR116/BN116 * AQ116) * BN116/(100*BB116) * 1000/(1000 - AP116)</f>
        <v>0</v>
      </c>
      <c r="AO116">
        <v>21.625449501761</v>
      </c>
      <c r="AP116">
        <v>22.696103030303</v>
      </c>
      <c r="AQ116">
        <v>0.00786308134831171</v>
      </c>
      <c r="AR116">
        <v>77.480207008177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4</v>
      </c>
      <c r="BC116">
        <v>0.5</v>
      </c>
      <c r="BD116" t="s">
        <v>355</v>
      </c>
      <c r="BE116">
        <v>2</v>
      </c>
      <c r="BF116" t="b">
        <v>1</v>
      </c>
      <c r="BG116">
        <v>1657553674.35</v>
      </c>
      <c r="BH116">
        <v>1629.95607142857</v>
      </c>
      <c r="BI116">
        <v>1666.89678571429</v>
      </c>
      <c r="BJ116">
        <v>22.6639357142857</v>
      </c>
      <c r="BK116">
        <v>21.5774821428571</v>
      </c>
      <c r="BL116">
        <v>1610.19607142857</v>
      </c>
      <c r="BM116">
        <v>22.3276821428571</v>
      </c>
      <c r="BN116">
        <v>500.008392857143</v>
      </c>
      <c r="BO116">
        <v>67.973775</v>
      </c>
      <c r="BP116">
        <v>0.0371423928571429</v>
      </c>
      <c r="BQ116">
        <v>24.5574071428571</v>
      </c>
      <c r="BR116">
        <v>25.0117642857143</v>
      </c>
      <c r="BS116">
        <v>999.9</v>
      </c>
      <c r="BT116">
        <v>0</v>
      </c>
      <c r="BU116">
        <v>0</v>
      </c>
      <c r="BV116">
        <v>9983.75</v>
      </c>
      <c r="BW116">
        <v>0</v>
      </c>
      <c r="BX116">
        <v>1638.03428571429</v>
      </c>
      <c r="BY116">
        <v>-36.9394714285714</v>
      </c>
      <c r="BZ116">
        <v>1667.75357142857</v>
      </c>
      <c r="CA116">
        <v>1703.65571428571</v>
      </c>
      <c r="CB116">
        <v>1.08644857142857</v>
      </c>
      <c r="CC116">
        <v>1666.89678571429</v>
      </c>
      <c r="CD116">
        <v>21.5774821428571</v>
      </c>
      <c r="CE116">
        <v>1.54055392857143</v>
      </c>
      <c r="CF116">
        <v>1.46670357142857</v>
      </c>
      <c r="CG116">
        <v>13.3767071428571</v>
      </c>
      <c r="CH116">
        <v>12.625375</v>
      </c>
      <c r="CI116">
        <v>1999.9875</v>
      </c>
      <c r="CJ116">
        <v>0.980003928571428</v>
      </c>
      <c r="CK116">
        <v>0.0199958428571429</v>
      </c>
      <c r="CL116">
        <v>0</v>
      </c>
      <c r="CM116">
        <v>2.20808571428571</v>
      </c>
      <c r="CN116">
        <v>0</v>
      </c>
      <c r="CO116">
        <v>9424.15642857143</v>
      </c>
      <c r="CP116">
        <v>17300.0892857143</v>
      </c>
      <c r="CQ116">
        <v>38.3165</v>
      </c>
      <c r="CR116">
        <v>39.3165</v>
      </c>
      <c r="CS116">
        <v>38.25</v>
      </c>
      <c r="CT116">
        <v>37.6781428571429</v>
      </c>
      <c r="CU116">
        <v>37.687</v>
      </c>
      <c r="CV116">
        <v>1959.99678571429</v>
      </c>
      <c r="CW116">
        <v>39.9907142857143</v>
      </c>
      <c r="CX116">
        <v>0</v>
      </c>
      <c r="CY116">
        <v>1657553654.1</v>
      </c>
      <c r="CZ116">
        <v>0</v>
      </c>
      <c r="DA116">
        <v>1657551629</v>
      </c>
      <c r="DB116" t="s">
        <v>356</v>
      </c>
      <c r="DC116">
        <v>1657551626.5</v>
      </c>
      <c r="DD116">
        <v>1657551629</v>
      </c>
      <c r="DE116">
        <v>1</v>
      </c>
      <c r="DF116">
        <v>0.403</v>
      </c>
      <c r="DG116">
        <v>0.009</v>
      </c>
      <c r="DH116">
        <v>9.41</v>
      </c>
      <c r="DI116">
        <v>0.087</v>
      </c>
      <c r="DJ116">
        <v>417</v>
      </c>
      <c r="DK116">
        <v>17</v>
      </c>
      <c r="DL116">
        <v>1.61</v>
      </c>
      <c r="DM116">
        <v>0.59</v>
      </c>
      <c r="DN116">
        <v>-36.8160975609756</v>
      </c>
      <c r="DO116">
        <v>-1.55973031358886</v>
      </c>
      <c r="DP116">
        <v>0.492155647344988</v>
      </c>
      <c r="DQ116">
        <v>0</v>
      </c>
      <c r="DR116">
        <v>1.10316634146341</v>
      </c>
      <c r="DS116">
        <v>-0.364507108013939</v>
      </c>
      <c r="DT116">
        <v>0.0373407776027892</v>
      </c>
      <c r="DU116">
        <v>0</v>
      </c>
      <c r="DV116">
        <v>0</v>
      </c>
      <c r="DW116">
        <v>2</v>
      </c>
      <c r="DX116" t="s">
        <v>389</v>
      </c>
      <c r="DY116">
        <v>2.97441</v>
      </c>
      <c r="DZ116">
        <v>2.69105</v>
      </c>
      <c r="EA116">
        <v>0.174099</v>
      </c>
      <c r="EB116">
        <v>0.177469</v>
      </c>
      <c r="EC116">
        <v>0.075935</v>
      </c>
      <c r="ED116">
        <v>0.0740287</v>
      </c>
      <c r="EE116">
        <v>32225.9</v>
      </c>
      <c r="EF116">
        <v>35058</v>
      </c>
      <c r="EG116">
        <v>35353.9</v>
      </c>
      <c r="EH116">
        <v>38648.3</v>
      </c>
      <c r="EI116">
        <v>46313.5</v>
      </c>
      <c r="EJ116">
        <v>51687.8</v>
      </c>
      <c r="EK116">
        <v>55230.6</v>
      </c>
      <c r="EL116">
        <v>61985.5</v>
      </c>
      <c r="EM116">
        <v>1.9948</v>
      </c>
      <c r="EN116">
        <v>2.195</v>
      </c>
      <c r="EO116">
        <v>0.0913441</v>
      </c>
      <c r="EP116">
        <v>0</v>
      </c>
      <c r="EQ116">
        <v>23.483</v>
      </c>
      <c r="ER116">
        <v>999.9</v>
      </c>
      <c r="ES116">
        <v>59.309</v>
      </c>
      <c r="ET116">
        <v>23.363</v>
      </c>
      <c r="EU116">
        <v>25.1472</v>
      </c>
      <c r="EV116">
        <v>52.1893</v>
      </c>
      <c r="EW116">
        <v>36.3862</v>
      </c>
      <c r="EX116">
        <v>2</v>
      </c>
      <c r="EY116">
        <v>-0.119695</v>
      </c>
      <c r="EZ116">
        <v>2.26534</v>
      </c>
      <c r="FA116">
        <v>20.1355</v>
      </c>
      <c r="FB116">
        <v>5.20052</v>
      </c>
      <c r="FC116">
        <v>12.0088</v>
      </c>
      <c r="FD116">
        <v>4.976</v>
      </c>
      <c r="FE116">
        <v>3.293</v>
      </c>
      <c r="FF116">
        <v>9999</v>
      </c>
      <c r="FG116">
        <v>9999</v>
      </c>
      <c r="FH116">
        <v>587.4</v>
      </c>
      <c r="FI116">
        <v>9999</v>
      </c>
      <c r="FJ116">
        <v>1.86279</v>
      </c>
      <c r="FK116">
        <v>1.86783</v>
      </c>
      <c r="FL116">
        <v>1.86765</v>
      </c>
      <c r="FM116">
        <v>1.86871</v>
      </c>
      <c r="FN116">
        <v>1.86954</v>
      </c>
      <c r="FO116">
        <v>1.86566</v>
      </c>
      <c r="FP116">
        <v>1.86676</v>
      </c>
      <c r="FQ116">
        <v>1.8681</v>
      </c>
      <c r="FR116">
        <v>5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19.96</v>
      </c>
      <c r="GF116">
        <v>0.3381</v>
      </c>
      <c r="GG116">
        <v>5.50701486060513</v>
      </c>
      <c r="GH116">
        <v>0.00975774962471433</v>
      </c>
      <c r="GI116">
        <v>-4.86167925919439e-07</v>
      </c>
      <c r="GJ116">
        <v>-4.7315034107036e-11</v>
      </c>
      <c r="GK116">
        <v>-0.047501356017568</v>
      </c>
      <c r="GL116">
        <v>-0.027595818264672</v>
      </c>
      <c r="GM116">
        <v>0.00242754527864867</v>
      </c>
      <c r="GN116">
        <v>-1.88918235972953e-05</v>
      </c>
      <c r="GO116">
        <v>-2</v>
      </c>
      <c r="GP116">
        <v>2105</v>
      </c>
      <c r="GQ116">
        <v>1</v>
      </c>
      <c r="GR116">
        <v>22</v>
      </c>
      <c r="GS116">
        <v>34.3</v>
      </c>
      <c r="GT116">
        <v>34.2</v>
      </c>
      <c r="GU116">
        <v>3.92822</v>
      </c>
      <c r="GV116">
        <v>2.54883</v>
      </c>
      <c r="GW116">
        <v>2.24854</v>
      </c>
      <c r="GX116">
        <v>2.81738</v>
      </c>
      <c r="GY116">
        <v>1.99585</v>
      </c>
      <c r="GZ116">
        <v>2.38281</v>
      </c>
      <c r="HA116">
        <v>30.029</v>
      </c>
      <c r="HB116">
        <v>15.8132</v>
      </c>
      <c r="HC116">
        <v>18</v>
      </c>
      <c r="HD116">
        <v>496.046</v>
      </c>
      <c r="HE116">
        <v>634.089</v>
      </c>
      <c r="HF116">
        <v>19.093</v>
      </c>
      <c r="HG116">
        <v>25.6279</v>
      </c>
      <c r="HH116">
        <v>30.0002</v>
      </c>
      <c r="HI116">
        <v>25.4566</v>
      </c>
      <c r="HJ116">
        <v>25.3733</v>
      </c>
      <c r="HK116">
        <v>78.6306</v>
      </c>
      <c r="HL116">
        <v>16.1854</v>
      </c>
      <c r="HM116">
        <v>100</v>
      </c>
      <c r="HN116">
        <v>19.3679</v>
      </c>
      <c r="HO116">
        <v>1705.89</v>
      </c>
      <c r="HP116">
        <v>21.6559</v>
      </c>
      <c r="HQ116">
        <v>102.479</v>
      </c>
      <c r="HR116">
        <v>103.179</v>
      </c>
    </row>
    <row r="117" spans="1:226">
      <c r="A117">
        <v>101</v>
      </c>
      <c r="B117">
        <v>1657553687.1</v>
      </c>
      <c r="C117">
        <v>592</v>
      </c>
      <c r="D117" t="s">
        <v>560</v>
      </c>
      <c r="E117" t="s">
        <v>561</v>
      </c>
      <c r="F117">
        <v>5</v>
      </c>
      <c r="G117" t="s">
        <v>353</v>
      </c>
      <c r="H117" t="s">
        <v>354</v>
      </c>
      <c r="I117">
        <v>1657553679.61852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1738.28675022944</v>
      </c>
      <c r="AK117">
        <v>1709.89175757576</v>
      </c>
      <c r="AL117">
        <v>3.40731948051935</v>
      </c>
      <c r="AM117">
        <v>63.98</v>
      </c>
      <c r="AN117">
        <f>(AP117 - AO117 + BO117*1E3/(8.314*(BQ117+273.15)) * AR117/BN117 * AQ117) * BN117/(100*BB117) * 1000/(1000 - AP117)</f>
        <v>0</v>
      </c>
      <c r="AO117">
        <v>21.6403965542941</v>
      </c>
      <c r="AP117">
        <v>22.7264193939394</v>
      </c>
      <c r="AQ117">
        <v>0.00899841946839888</v>
      </c>
      <c r="AR117">
        <v>77.480207008177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4</v>
      </c>
      <c r="BC117">
        <v>0.5</v>
      </c>
      <c r="BD117" t="s">
        <v>355</v>
      </c>
      <c r="BE117">
        <v>2</v>
      </c>
      <c r="BF117" t="b">
        <v>1</v>
      </c>
      <c r="BG117">
        <v>1657553679.61852</v>
      </c>
      <c r="BH117">
        <v>1647.64</v>
      </c>
      <c r="BI117">
        <v>1684.45296296296</v>
      </c>
      <c r="BJ117">
        <v>22.6863296296296</v>
      </c>
      <c r="BK117">
        <v>21.6146296296296</v>
      </c>
      <c r="BL117">
        <v>1627.74333333333</v>
      </c>
      <c r="BM117">
        <v>22.3489555555556</v>
      </c>
      <c r="BN117">
        <v>499.978074074074</v>
      </c>
      <c r="BO117">
        <v>67.9742074074074</v>
      </c>
      <c r="BP117">
        <v>0.0371707259259259</v>
      </c>
      <c r="BQ117">
        <v>24.5489962962963</v>
      </c>
      <c r="BR117">
        <v>24.9986814814815</v>
      </c>
      <c r="BS117">
        <v>999.9</v>
      </c>
      <c r="BT117">
        <v>0</v>
      </c>
      <c r="BU117">
        <v>0</v>
      </c>
      <c r="BV117">
        <v>9988.33333333333</v>
      </c>
      <c r="BW117">
        <v>0</v>
      </c>
      <c r="BX117">
        <v>1637.09407407407</v>
      </c>
      <c r="BY117">
        <v>-36.8112444444444</v>
      </c>
      <c r="BZ117">
        <v>1685.88703703704</v>
      </c>
      <c r="CA117">
        <v>1721.66518518519</v>
      </c>
      <c r="CB117">
        <v>1.07169851851852</v>
      </c>
      <c r="CC117">
        <v>1684.45296296296</v>
      </c>
      <c r="CD117">
        <v>21.6146296296296</v>
      </c>
      <c r="CE117">
        <v>1.54208555555556</v>
      </c>
      <c r="CF117">
        <v>1.46923740740741</v>
      </c>
      <c r="CG117">
        <v>13.3919481481481</v>
      </c>
      <c r="CH117">
        <v>12.6517</v>
      </c>
      <c r="CI117">
        <v>1999.98037037037</v>
      </c>
      <c r="CJ117">
        <v>0.980004111111111</v>
      </c>
      <c r="CK117">
        <v>0.0199956481481482</v>
      </c>
      <c r="CL117">
        <v>0</v>
      </c>
      <c r="CM117">
        <v>2.2400962962963</v>
      </c>
      <c r="CN117">
        <v>0</v>
      </c>
      <c r="CO117">
        <v>9429.18888888889</v>
      </c>
      <c r="CP117">
        <v>17300.0148148148</v>
      </c>
      <c r="CQ117">
        <v>38.3166666666667</v>
      </c>
      <c r="CR117">
        <v>39.3166666666667</v>
      </c>
      <c r="CS117">
        <v>38.25</v>
      </c>
      <c r="CT117">
        <v>37.6778148148148</v>
      </c>
      <c r="CU117">
        <v>37.687</v>
      </c>
      <c r="CV117">
        <v>1959.99</v>
      </c>
      <c r="CW117">
        <v>39.9903703703704</v>
      </c>
      <c r="CX117">
        <v>0</v>
      </c>
      <c r="CY117">
        <v>1657553658.9</v>
      </c>
      <c r="CZ117">
        <v>0</v>
      </c>
      <c r="DA117">
        <v>1657551629</v>
      </c>
      <c r="DB117" t="s">
        <v>356</v>
      </c>
      <c r="DC117">
        <v>1657551626.5</v>
      </c>
      <c r="DD117">
        <v>1657551629</v>
      </c>
      <c r="DE117">
        <v>1</v>
      </c>
      <c r="DF117">
        <v>0.403</v>
      </c>
      <c r="DG117">
        <v>0.009</v>
      </c>
      <c r="DH117">
        <v>9.41</v>
      </c>
      <c r="DI117">
        <v>0.087</v>
      </c>
      <c r="DJ117">
        <v>417</v>
      </c>
      <c r="DK117">
        <v>17</v>
      </c>
      <c r="DL117">
        <v>1.61</v>
      </c>
      <c r="DM117">
        <v>0.59</v>
      </c>
      <c r="DN117">
        <v>-36.8855829268293</v>
      </c>
      <c r="DO117">
        <v>0.711783972125431</v>
      </c>
      <c r="DP117">
        <v>0.498700254516527</v>
      </c>
      <c r="DQ117">
        <v>0</v>
      </c>
      <c r="DR117">
        <v>1.08380146341463</v>
      </c>
      <c r="DS117">
        <v>-0.203605714285714</v>
      </c>
      <c r="DT117">
        <v>0.0266059012856974</v>
      </c>
      <c r="DU117">
        <v>0</v>
      </c>
      <c r="DV117">
        <v>0</v>
      </c>
      <c r="DW117">
        <v>2</v>
      </c>
      <c r="DX117" t="s">
        <v>389</v>
      </c>
      <c r="DY117">
        <v>2.97432</v>
      </c>
      <c r="DZ117">
        <v>2.69088</v>
      </c>
      <c r="EA117">
        <v>0.175148</v>
      </c>
      <c r="EB117">
        <v>0.178519</v>
      </c>
      <c r="EC117">
        <v>0.0760135</v>
      </c>
      <c r="ED117">
        <v>0.0740466</v>
      </c>
      <c r="EE117">
        <v>32185</v>
      </c>
      <c r="EF117">
        <v>35012.4</v>
      </c>
      <c r="EG117">
        <v>35353.9</v>
      </c>
      <c r="EH117">
        <v>38647.4</v>
      </c>
      <c r="EI117">
        <v>46309.8</v>
      </c>
      <c r="EJ117">
        <v>51685.8</v>
      </c>
      <c r="EK117">
        <v>55230.9</v>
      </c>
      <c r="EL117">
        <v>61984.2</v>
      </c>
      <c r="EM117">
        <v>1.9944</v>
      </c>
      <c r="EN117">
        <v>2.1952</v>
      </c>
      <c r="EO117">
        <v>0.0926852</v>
      </c>
      <c r="EP117">
        <v>0</v>
      </c>
      <c r="EQ117">
        <v>23.4791</v>
      </c>
      <c r="ER117">
        <v>999.9</v>
      </c>
      <c r="ES117">
        <v>59.309</v>
      </c>
      <c r="ET117">
        <v>23.363</v>
      </c>
      <c r="EU117">
        <v>25.1476</v>
      </c>
      <c r="EV117">
        <v>52.0793</v>
      </c>
      <c r="EW117">
        <v>36.4984</v>
      </c>
      <c r="EX117">
        <v>2</v>
      </c>
      <c r="EY117">
        <v>-0.121667</v>
      </c>
      <c r="EZ117">
        <v>1.50545</v>
      </c>
      <c r="FA117">
        <v>20.1428</v>
      </c>
      <c r="FB117">
        <v>5.19932</v>
      </c>
      <c r="FC117">
        <v>12.0052</v>
      </c>
      <c r="FD117">
        <v>4.9756</v>
      </c>
      <c r="FE117">
        <v>3.293</v>
      </c>
      <c r="FF117">
        <v>9999</v>
      </c>
      <c r="FG117">
        <v>9999</v>
      </c>
      <c r="FH117">
        <v>587.4</v>
      </c>
      <c r="FI117">
        <v>9999</v>
      </c>
      <c r="FJ117">
        <v>1.86279</v>
      </c>
      <c r="FK117">
        <v>1.86783</v>
      </c>
      <c r="FL117">
        <v>1.86758</v>
      </c>
      <c r="FM117">
        <v>1.86874</v>
      </c>
      <c r="FN117">
        <v>1.86957</v>
      </c>
      <c r="FO117">
        <v>1.86566</v>
      </c>
      <c r="FP117">
        <v>1.86676</v>
      </c>
      <c r="FQ117">
        <v>1.8681</v>
      </c>
      <c r="FR117">
        <v>5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20.09</v>
      </c>
      <c r="GF117">
        <v>0.3397</v>
      </c>
      <c r="GG117">
        <v>5.50701486060513</v>
      </c>
      <c r="GH117">
        <v>0.00975774962471433</v>
      </c>
      <c r="GI117">
        <v>-4.86167925919439e-07</v>
      </c>
      <c r="GJ117">
        <v>-4.7315034107036e-11</v>
      </c>
      <c r="GK117">
        <v>-0.047501356017568</v>
      </c>
      <c r="GL117">
        <v>-0.027595818264672</v>
      </c>
      <c r="GM117">
        <v>0.00242754527864867</v>
      </c>
      <c r="GN117">
        <v>-1.88918235972953e-05</v>
      </c>
      <c r="GO117">
        <v>-2</v>
      </c>
      <c r="GP117">
        <v>2105</v>
      </c>
      <c r="GQ117">
        <v>1</v>
      </c>
      <c r="GR117">
        <v>22</v>
      </c>
      <c r="GS117">
        <v>34.3</v>
      </c>
      <c r="GT117">
        <v>34.3</v>
      </c>
      <c r="GU117">
        <v>3.95386</v>
      </c>
      <c r="GV117">
        <v>2.54761</v>
      </c>
      <c r="GW117">
        <v>2.24854</v>
      </c>
      <c r="GX117">
        <v>2.81738</v>
      </c>
      <c r="GY117">
        <v>1.99585</v>
      </c>
      <c r="GZ117">
        <v>2.37427</v>
      </c>
      <c r="HA117">
        <v>30.029</v>
      </c>
      <c r="HB117">
        <v>15.8307</v>
      </c>
      <c r="HC117">
        <v>18</v>
      </c>
      <c r="HD117">
        <v>495.844</v>
      </c>
      <c r="HE117">
        <v>634.339</v>
      </c>
      <c r="HF117">
        <v>19.3424</v>
      </c>
      <c r="HG117">
        <v>25.6344</v>
      </c>
      <c r="HH117">
        <v>29.9988</v>
      </c>
      <c r="HI117">
        <v>25.463</v>
      </c>
      <c r="HJ117">
        <v>25.3814</v>
      </c>
      <c r="HK117">
        <v>79.2166</v>
      </c>
      <c r="HL117">
        <v>16.1854</v>
      </c>
      <c r="HM117">
        <v>100</v>
      </c>
      <c r="HN117">
        <v>19.3751</v>
      </c>
      <c r="HO117">
        <v>1726.09</v>
      </c>
      <c r="HP117">
        <v>21.6407</v>
      </c>
      <c r="HQ117">
        <v>102.479</v>
      </c>
      <c r="HR117">
        <v>103.177</v>
      </c>
    </row>
    <row r="118" spans="1:226">
      <c r="A118">
        <v>102</v>
      </c>
      <c r="B118">
        <v>1657553692.1</v>
      </c>
      <c r="C118">
        <v>597</v>
      </c>
      <c r="D118" t="s">
        <v>562</v>
      </c>
      <c r="E118" t="s">
        <v>563</v>
      </c>
      <c r="F118">
        <v>5</v>
      </c>
      <c r="G118" t="s">
        <v>353</v>
      </c>
      <c r="H118" t="s">
        <v>354</v>
      </c>
      <c r="I118">
        <v>1657553684.33214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1756.04607242857</v>
      </c>
      <c r="AK118">
        <v>1727.27139393939</v>
      </c>
      <c r="AL118">
        <v>3.49358441558389</v>
      </c>
      <c r="AM118">
        <v>63.98</v>
      </c>
      <c r="AN118">
        <f>(AP118 - AO118 + BO118*1E3/(8.314*(BQ118+273.15)) * AR118/BN118 * AQ118) * BN118/(100*BB118) * 1000/(1000 - AP118)</f>
        <v>0</v>
      </c>
      <c r="AO118">
        <v>21.6490245839443</v>
      </c>
      <c r="AP118">
        <v>22.7456351515151</v>
      </c>
      <c r="AQ118">
        <v>0.0068957272279044</v>
      </c>
      <c r="AR118">
        <v>77.480207008177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4</v>
      </c>
      <c r="BC118">
        <v>0.5</v>
      </c>
      <c r="BD118" t="s">
        <v>355</v>
      </c>
      <c r="BE118">
        <v>2</v>
      </c>
      <c r="BF118" t="b">
        <v>1</v>
      </c>
      <c r="BG118">
        <v>1657553684.33214</v>
      </c>
      <c r="BH118">
        <v>1663.44321428571</v>
      </c>
      <c r="BI118">
        <v>1700.50214285714</v>
      </c>
      <c r="BJ118">
        <v>22.7129785714286</v>
      </c>
      <c r="BK118">
        <v>21.6408678571429</v>
      </c>
      <c r="BL118">
        <v>1643.42428571429</v>
      </c>
      <c r="BM118">
        <v>22.3742714285714</v>
      </c>
      <c r="BN118">
        <v>499.98825</v>
      </c>
      <c r="BO118">
        <v>67.9747892857143</v>
      </c>
      <c r="BP118">
        <v>0.0371428214285714</v>
      </c>
      <c r="BQ118">
        <v>24.5464857142857</v>
      </c>
      <c r="BR118">
        <v>24.99455</v>
      </c>
      <c r="BS118">
        <v>999.9</v>
      </c>
      <c r="BT118">
        <v>0</v>
      </c>
      <c r="BU118">
        <v>0</v>
      </c>
      <c r="BV118">
        <v>9996.96428571429</v>
      </c>
      <c r="BW118">
        <v>0</v>
      </c>
      <c r="BX118">
        <v>1635.845</v>
      </c>
      <c r="BY118">
        <v>-37.0575464285714</v>
      </c>
      <c r="BZ118">
        <v>1702.10285714286</v>
      </c>
      <c r="CA118">
        <v>1738.11535714286</v>
      </c>
      <c r="CB118">
        <v>1.07210892857143</v>
      </c>
      <c r="CC118">
        <v>1700.50214285714</v>
      </c>
      <c r="CD118">
        <v>21.6408678571429</v>
      </c>
      <c r="CE118">
        <v>1.54391</v>
      </c>
      <c r="CF118">
        <v>1.47103357142857</v>
      </c>
      <c r="CG118">
        <v>13.4100857142857</v>
      </c>
      <c r="CH118">
        <v>12.6703571428571</v>
      </c>
      <c r="CI118">
        <v>1999.975</v>
      </c>
      <c r="CJ118">
        <v>0.980004142857143</v>
      </c>
      <c r="CK118">
        <v>0.0199956142857143</v>
      </c>
      <c r="CL118">
        <v>0</v>
      </c>
      <c r="CM118">
        <v>2.26396428571429</v>
      </c>
      <c r="CN118">
        <v>0</v>
      </c>
      <c r="CO118">
        <v>9430.74392857143</v>
      </c>
      <c r="CP118">
        <v>17299.9678571429</v>
      </c>
      <c r="CQ118">
        <v>38.321</v>
      </c>
      <c r="CR118">
        <v>39.3165</v>
      </c>
      <c r="CS118">
        <v>38.25</v>
      </c>
      <c r="CT118">
        <v>37.6781428571429</v>
      </c>
      <c r="CU118">
        <v>37.6825714285714</v>
      </c>
      <c r="CV118">
        <v>1959.98464285714</v>
      </c>
      <c r="CW118">
        <v>39.9903571428571</v>
      </c>
      <c r="CX118">
        <v>0</v>
      </c>
      <c r="CY118">
        <v>1657553663.7</v>
      </c>
      <c r="CZ118">
        <v>0</v>
      </c>
      <c r="DA118">
        <v>1657551629</v>
      </c>
      <c r="DB118" t="s">
        <v>356</v>
      </c>
      <c r="DC118">
        <v>1657551626.5</v>
      </c>
      <c r="DD118">
        <v>1657551629</v>
      </c>
      <c r="DE118">
        <v>1</v>
      </c>
      <c r="DF118">
        <v>0.403</v>
      </c>
      <c r="DG118">
        <v>0.009</v>
      </c>
      <c r="DH118">
        <v>9.41</v>
      </c>
      <c r="DI118">
        <v>0.087</v>
      </c>
      <c r="DJ118">
        <v>417</v>
      </c>
      <c r="DK118">
        <v>17</v>
      </c>
      <c r="DL118">
        <v>1.61</v>
      </c>
      <c r="DM118">
        <v>0.59</v>
      </c>
      <c r="DN118">
        <v>-36.8889512195122</v>
      </c>
      <c r="DO118">
        <v>-0.674924738675987</v>
      </c>
      <c r="DP118">
        <v>0.49745459168772</v>
      </c>
      <c r="DQ118">
        <v>0</v>
      </c>
      <c r="DR118">
        <v>1.0781212195122</v>
      </c>
      <c r="DS118">
        <v>-0.033400975609754</v>
      </c>
      <c r="DT118">
        <v>0.020365966612802</v>
      </c>
      <c r="DU118">
        <v>1</v>
      </c>
      <c r="DV118">
        <v>1</v>
      </c>
      <c r="DW118">
        <v>2</v>
      </c>
      <c r="DX118" t="s">
        <v>357</v>
      </c>
      <c r="DY118">
        <v>2.97449</v>
      </c>
      <c r="DZ118">
        <v>2.69093</v>
      </c>
      <c r="EA118">
        <v>0.176208</v>
      </c>
      <c r="EB118">
        <v>0.179552</v>
      </c>
      <c r="EC118">
        <v>0.0760465</v>
      </c>
      <c r="ED118">
        <v>0.0740638</v>
      </c>
      <c r="EE118">
        <v>32143.2</v>
      </c>
      <c r="EF118">
        <v>34967.8</v>
      </c>
      <c r="EG118">
        <v>35353.4</v>
      </c>
      <c r="EH118">
        <v>38646.7</v>
      </c>
      <c r="EI118">
        <v>46307.3</v>
      </c>
      <c r="EJ118">
        <v>51684.5</v>
      </c>
      <c r="EK118">
        <v>55229.9</v>
      </c>
      <c r="EL118">
        <v>61983.9</v>
      </c>
      <c r="EM118">
        <v>1.9952</v>
      </c>
      <c r="EN118">
        <v>2.1946</v>
      </c>
      <c r="EO118">
        <v>0.0934303</v>
      </c>
      <c r="EP118">
        <v>0</v>
      </c>
      <c r="EQ118">
        <v>23.4751</v>
      </c>
      <c r="ER118">
        <v>999.9</v>
      </c>
      <c r="ES118">
        <v>59.285</v>
      </c>
      <c r="ET118">
        <v>23.393</v>
      </c>
      <c r="EU118">
        <v>25.1839</v>
      </c>
      <c r="EV118">
        <v>51.9093</v>
      </c>
      <c r="EW118">
        <v>36.4984</v>
      </c>
      <c r="EX118">
        <v>2</v>
      </c>
      <c r="EY118">
        <v>-0.120407</v>
      </c>
      <c r="EZ118">
        <v>1.80272</v>
      </c>
      <c r="FA118">
        <v>20.1411</v>
      </c>
      <c r="FB118">
        <v>5.19932</v>
      </c>
      <c r="FC118">
        <v>12.0052</v>
      </c>
      <c r="FD118">
        <v>4.9756</v>
      </c>
      <c r="FE118">
        <v>3.293</v>
      </c>
      <c r="FF118">
        <v>9999</v>
      </c>
      <c r="FG118">
        <v>9999</v>
      </c>
      <c r="FH118">
        <v>587.4</v>
      </c>
      <c r="FI118">
        <v>9999</v>
      </c>
      <c r="FJ118">
        <v>1.86282</v>
      </c>
      <c r="FK118">
        <v>1.86783</v>
      </c>
      <c r="FL118">
        <v>1.86765</v>
      </c>
      <c r="FM118">
        <v>1.86871</v>
      </c>
      <c r="FN118">
        <v>1.8696</v>
      </c>
      <c r="FO118">
        <v>1.86563</v>
      </c>
      <c r="FP118">
        <v>1.86676</v>
      </c>
      <c r="FQ118">
        <v>1.86813</v>
      </c>
      <c r="FR118">
        <v>5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20.22</v>
      </c>
      <c r="GF118">
        <v>0.3406</v>
      </c>
      <c r="GG118">
        <v>5.50701486060513</v>
      </c>
      <c r="GH118">
        <v>0.00975774962471433</v>
      </c>
      <c r="GI118">
        <v>-4.86167925919439e-07</v>
      </c>
      <c r="GJ118">
        <v>-4.7315034107036e-11</v>
      </c>
      <c r="GK118">
        <v>-0.047501356017568</v>
      </c>
      <c r="GL118">
        <v>-0.027595818264672</v>
      </c>
      <c r="GM118">
        <v>0.00242754527864867</v>
      </c>
      <c r="GN118">
        <v>-1.88918235972953e-05</v>
      </c>
      <c r="GO118">
        <v>-2</v>
      </c>
      <c r="GP118">
        <v>2105</v>
      </c>
      <c r="GQ118">
        <v>1</v>
      </c>
      <c r="GR118">
        <v>22</v>
      </c>
      <c r="GS118">
        <v>34.4</v>
      </c>
      <c r="GT118">
        <v>34.4</v>
      </c>
      <c r="GU118">
        <v>3.98438</v>
      </c>
      <c r="GV118">
        <v>2.5415</v>
      </c>
      <c r="GW118">
        <v>2.24854</v>
      </c>
      <c r="GX118">
        <v>2.81738</v>
      </c>
      <c r="GY118">
        <v>1.99585</v>
      </c>
      <c r="GZ118">
        <v>2.36206</v>
      </c>
      <c r="HA118">
        <v>30.0504</v>
      </c>
      <c r="HB118">
        <v>15.8219</v>
      </c>
      <c r="HC118">
        <v>18</v>
      </c>
      <c r="HD118">
        <v>496.443</v>
      </c>
      <c r="HE118">
        <v>633.949</v>
      </c>
      <c r="HF118">
        <v>19.4035</v>
      </c>
      <c r="HG118">
        <v>25.6409</v>
      </c>
      <c r="HH118">
        <v>30.0003</v>
      </c>
      <c r="HI118">
        <v>25.4716</v>
      </c>
      <c r="HJ118">
        <v>25.3881</v>
      </c>
      <c r="HK118">
        <v>79.7579</v>
      </c>
      <c r="HL118">
        <v>16.1854</v>
      </c>
      <c r="HM118">
        <v>100</v>
      </c>
      <c r="HN118">
        <v>19.3786</v>
      </c>
      <c r="HO118">
        <v>1739.61</v>
      </c>
      <c r="HP118">
        <v>21.6355</v>
      </c>
      <c r="HQ118">
        <v>102.477</v>
      </c>
      <c r="HR118">
        <v>103.176</v>
      </c>
    </row>
    <row r="119" spans="1:226">
      <c r="A119">
        <v>103</v>
      </c>
      <c r="B119">
        <v>1657553697.1</v>
      </c>
      <c r="C119">
        <v>602</v>
      </c>
      <c r="D119" t="s">
        <v>564</v>
      </c>
      <c r="E119" t="s">
        <v>565</v>
      </c>
      <c r="F119">
        <v>5</v>
      </c>
      <c r="G119" t="s">
        <v>353</v>
      </c>
      <c r="H119" t="s">
        <v>354</v>
      </c>
      <c r="I119">
        <v>1657553689.6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1773.312057329</v>
      </c>
      <c r="AK119">
        <v>1744.90527272727</v>
      </c>
      <c r="AL119">
        <v>3.40740606060596</v>
      </c>
      <c r="AM119">
        <v>63.98</v>
      </c>
      <c r="AN119">
        <f>(AP119 - AO119 + BO119*1E3/(8.314*(BQ119+273.15)) * AR119/BN119 * AQ119) * BN119/(100*BB119) * 1000/(1000 - AP119)</f>
        <v>0</v>
      </c>
      <c r="AO119">
        <v>21.6600825392256</v>
      </c>
      <c r="AP119">
        <v>22.7518006060606</v>
      </c>
      <c r="AQ119">
        <v>0.00162590891820116</v>
      </c>
      <c r="AR119">
        <v>77.480207008177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4</v>
      </c>
      <c r="BC119">
        <v>0.5</v>
      </c>
      <c r="BD119" t="s">
        <v>355</v>
      </c>
      <c r="BE119">
        <v>2</v>
      </c>
      <c r="BF119" t="b">
        <v>1</v>
      </c>
      <c r="BG119">
        <v>1657553689.6</v>
      </c>
      <c r="BH119">
        <v>1681.36592592593</v>
      </c>
      <c r="BI119">
        <v>1718.24592592593</v>
      </c>
      <c r="BJ119">
        <v>22.7377814814815</v>
      </c>
      <c r="BK119">
        <v>21.6516333333333</v>
      </c>
      <c r="BL119">
        <v>1661.20851851852</v>
      </c>
      <c r="BM119">
        <v>22.3978333333333</v>
      </c>
      <c r="BN119">
        <v>499.988111111111</v>
      </c>
      <c r="BO119">
        <v>67.9744777777778</v>
      </c>
      <c r="BP119">
        <v>0.0372590962962963</v>
      </c>
      <c r="BQ119">
        <v>24.5446925925926</v>
      </c>
      <c r="BR119">
        <v>24.9962074074074</v>
      </c>
      <c r="BS119">
        <v>999.9</v>
      </c>
      <c r="BT119">
        <v>0</v>
      </c>
      <c r="BU119">
        <v>0</v>
      </c>
      <c r="BV119">
        <v>9998.51851851852</v>
      </c>
      <c r="BW119">
        <v>0</v>
      </c>
      <c r="BX119">
        <v>1634.65037037037</v>
      </c>
      <c r="BY119">
        <v>-36.8800444444444</v>
      </c>
      <c r="BZ119">
        <v>1720.4862962963</v>
      </c>
      <c r="CA119">
        <v>1756.27222222222</v>
      </c>
      <c r="CB119">
        <v>1.08614888888889</v>
      </c>
      <c r="CC119">
        <v>1718.24592592593</v>
      </c>
      <c r="CD119">
        <v>21.6516333333333</v>
      </c>
      <c r="CE119">
        <v>1.54558888888889</v>
      </c>
      <c r="CF119">
        <v>1.47175888888889</v>
      </c>
      <c r="CG119">
        <v>13.4267703703704</v>
      </c>
      <c r="CH119">
        <v>12.6778703703704</v>
      </c>
      <c r="CI119">
        <v>2000.00111111111</v>
      </c>
      <c r="CJ119">
        <v>0.980004444444444</v>
      </c>
      <c r="CK119">
        <v>0.0199952925925926</v>
      </c>
      <c r="CL119">
        <v>0</v>
      </c>
      <c r="CM119">
        <v>2.29443333333333</v>
      </c>
      <c r="CN119">
        <v>0</v>
      </c>
      <c r="CO119">
        <v>9428.12555555556</v>
      </c>
      <c r="CP119">
        <v>17300.1925925926</v>
      </c>
      <c r="CQ119">
        <v>38.333</v>
      </c>
      <c r="CR119">
        <v>39.312</v>
      </c>
      <c r="CS119">
        <v>38.25</v>
      </c>
      <c r="CT119">
        <v>37.687</v>
      </c>
      <c r="CU119">
        <v>37.6778148148148</v>
      </c>
      <c r="CV119">
        <v>1960.01074074074</v>
      </c>
      <c r="CW119">
        <v>39.9903703703704</v>
      </c>
      <c r="CX119">
        <v>0</v>
      </c>
      <c r="CY119">
        <v>1657553669.1</v>
      </c>
      <c r="CZ119">
        <v>0</v>
      </c>
      <c r="DA119">
        <v>1657551629</v>
      </c>
      <c r="DB119" t="s">
        <v>356</v>
      </c>
      <c r="DC119">
        <v>1657551626.5</v>
      </c>
      <c r="DD119">
        <v>1657551629</v>
      </c>
      <c r="DE119">
        <v>1</v>
      </c>
      <c r="DF119">
        <v>0.403</v>
      </c>
      <c r="DG119">
        <v>0.009</v>
      </c>
      <c r="DH119">
        <v>9.41</v>
      </c>
      <c r="DI119">
        <v>0.087</v>
      </c>
      <c r="DJ119">
        <v>417</v>
      </c>
      <c r="DK119">
        <v>17</v>
      </c>
      <c r="DL119">
        <v>1.61</v>
      </c>
      <c r="DM119">
        <v>0.59</v>
      </c>
      <c r="DN119">
        <v>-36.9493048780488</v>
      </c>
      <c r="DO119">
        <v>0.042242508710719</v>
      </c>
      <c r="DP119">
        <v>0.490434330131289</v>
      </c>
      <c r="DQ119">
        <v>1</v>
      </c>
      <c r="DR119">
        <v>1.07561243902439</v>
      </c>
      <c r="DS119">
        <v>0.163476794425087</v>
      </c>
      <c r="DT119">
        <v>0.0172503079902499</v>
      </c>
      <c r="DU119">
        <v>0</v>
      </c>
      <c r="DV119">
        <v>1</v>
      </c>
      <c r="DW119">
        <v>2</v>
      </c>
      <c r="DX119" t="s">
        <v>357</v>
      </c>
      <c r="DY119">
        <v>2.97427</v>
      </c>
      <c r="DZ119">
        <v>2.69109</v>
      </c>
      <c r="EA119">
        <v>0.177253</v>
      </c>
      <c r="EB119">
        <v>0.180607</v>
      </c>
      <c r="EC119">
        <v>0.0760487</v>
      </c>
      <c r="ED119">
        <v>0.0740833</v>
      </c>
      <c r="EE119">
        <v>32101.7</v>
      </c>
      <c r="EF119">
        <v>34922.6</v>
      </c>
      <c r="EG119">
        <v>35352.6</v>
      </c>
      <c r="EH119">
        <v>38646.5</v>
      </c>
      <c r="EI119">
        <v>46306.3</v>
      </c>
      <c r="EJ119">
        <v>51682.6</v>
      </c>
      <c r="EK119">
        <v>55228.8</v>
      </c>
      <c r="EL119">
        <v>61982.8</v>
      </c>
      <c r="EM119">
        <v>1.994</v>
      </c>
      <c r="EN119">
        <v>2.1948</v>
      </c>
      <c r="EO119">
        <v>0.0946224</v>
      </c>
      <c r="EP119">
        <v>0</v>
      </c>
      <c r="EQ119">
        <v>23.4731</v>
      </c>
      <c r="ER119">
        <v>999.9</v>
      </c>
      <c r="ES119">
        <v>59.26</v>
      </c>
      <c r="ET119">
        <v>23.393</v>
      </c>
      <c r="EU119">
        <v>25.1739</v>
      </c>
      <c r="EV119">
        <v>52.3693</v>
      </c>
      <c r="EW119">
        <v>36.4503</v>
      </c>
      <c r="EX119">
        <v>2</v>
      </c>
      <c r="EY119">
        <v>-0.118963</v>
      </c>
      <c r="EZ119">
        <v>1.9707</v>
      </c>
      <c r="FA119">
        <v>20.1387</v>
      </c>
      <c r="FB119">
        <v>5.19932</v>
      </c>
      <c r="FC119">
        <v>12.004</v>
      </c>
      <c r="FD119">
        <v>4.976</v>
      </c>
      <c r="FE119">
        <v>3.293</v>
      </c>
      <c r="FF119">
        <v>9999</v>
      </c>
      <c r="FG119">
        <v>9999</v>
      </c>
      <c r="FH119">
        <v>587.4</v>
      </c>
      <c r="FI119">
        <v>9999</v>
      </c>
      <c r="FJ119">
        <v>1.86279</v>
      </c>
      <c r="FK119">
        <v>1.86786</v>
      </c>
      <c r="FL119">
        <v>1.86762</v>
      </c>
      <c r="FM119">
        <v>1.86874</v>
      </c>
      <c r="FN119">
        <v>1.86957</v>
      </c>
      <c r="FO119">
        <v>1.86566</v>
      </c>
      <c r="FP119">
        <v>1.86676</v>
      </c>
      <c r="FQ119">
        <v>1.86813</v>
      </c>
      <c r="FR119">
        <v>5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20.35</v>
      </c>
      <c r="GF119">
        <v>0.3407</v>
      </c>
      <c r="GG119">
        <v>5.50701486060513</v>
      </c>
      <c r="GH119">
        <v>0.00975774962471433</v>
      </c>
      <c r="GI119">
        <v>-4.86167925919439e-07</v>
      </c>
      <c r="GJ119">
        <v>-4.7315034107036e-11</v>
      </c>
      <c r="GK119">
        <v>-0.047501356017568</v>
      </c>
      <c r="GL119">
        <v>-0.027595818264672</v>
      </c>
      <c r="GM119">
        <v>0.00242754527864867</v>
      </c>
      <c r="GN119">
        <v>-1.88918235972953e-05</v>
      </c>
      <c r="GO119">
        <v>-2</v>
      </c>
      <c r="GP119">
        <v>2105</v>
      </c>
      <c r="GQ119">
        <v>1</v>
      </c>
      <c r="GR119">
        <v>22</v>
      </c>
      <c r="GS119">
        <v>34.5</v>
      </c>
      <c r="GT119">
        <v>34.5</v>
      </c>
      <c r="GU119">
        <v>4.01001</v>
      </c>
      <c r="GV119">
        <v>2.54395</v>
      </c>
      <c r="GW119">
        <v>2.24854</v>
      </c>
      <c r="GX119">
        <v>2.8186</v>
      </c>
      <c r="GY119">
        <v>1.99585</v>
      </c>
      <c r="GZ119">
        <v>2.3645</v>
      </c>
      <c r="HA119">
        <v>30.0504</v>
      </c>
      <c r="HB119">
        <v>15.8132</v>
      </c>
      <c r="HC119">
        <v>18</v>
      </c>
      <c r="HD119">
        <v>495.722</v>
      </c>
      <c r="HE119">
        <v>634.198</v>
      </c>
      <c r="HF119">
        <v>19.4122</v>
      </c>
      <c r="HG119">
        <v>25.6474</v>
      </c>
      <c r="HH119">
        <v>30.0011</v>
      </c>
      <c r="HI119">
        <v>25.478</v>
      </c>
      <c r="HJ119">
        <v>25.3962</v>
      </c>
      <c r="HK119">
        <v>80.3295</v>
      </c>
      <c r="HL119">
        <v>16.1854</v>
      </c>
      <c r="HM119">
        <v>100</v>
      </c>
      <c r="HN119">
        <v>19.39</v>
      </c>
      <c r="HO119">
        <v>1759.8</v>
      </c>
      <c r="HP119">
        <v>21.6355</v>
      </c>
      <c r="HQ119">
        <v>102.475</v>
      </c>
      <c r="HR119">
        <v>103.174</v>
      </c>
    </row>
    <row r="120" spans="1:226">
      <c r="A120">
        <v>104</v>
      </c>
      <c r="B120">
        <v>1657553702.1</v>
      </c>
      <c r="C120">
        <v>607</v>
      </c>
      <c r="D120" t="s">
        <v>566</v>
      </c>
      <c r="E120" t="s">
        <v>567</v>
      </c>
      <c r="F120">
        <v>5</v>
      </c>
      <c r="G120" t="s">
        <v>353</v>
      </c>
      <c r="H120" t="s">
        <v>354</v>
      </c>
      <c r="I120">
        <v>1657553694.31429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1790.54562518615</v>
      </c>
      <c r="AK120">
        <v>1762.02103030303</v>
      </c>
      <c r="AL120">
        <v>3.47920173160144</v>
      </c>
      <c r="AM120">
        <v>63.98</v>
      </c>
      <c r="AN120">
        <f>(AP120 - AO120 + BO120*1E3/(8.314*(BQ120+273.15)) * AR120/BN120 * AQ120) * BN120/(100*BB120) * 1000/(1000 - AP120)</f>
        <v>0</v>
      </c>
      <c r="AO120">
        <v>21.6649367423928</v>
      </c>
      <c r="AP120">
        <v>22.7574472727273</v>
      </c>
      <c r="AQ120">
        <v>0.000281105898784421</v>
      </c>
      <c r="AR120">
        <v>77.480207008177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4</v>
      </c>
      <c r="BC120">
        <v>0.5</v>
      </c>
      <c r="BD120" t="s">
        <v>355</v>
      </c>
      <c r="BE120">
        <v>2</v>
      </c>
      <c r="BF120" t="b">
        <v>1</v>
      </c>
      <c r="BG120">
        <v>1657553694.31429</v>
      </c>
      <c r="BH120">
        <v>1697.29678571429</v>
      </c>
      <c r="BI120">
        <v>1734.26</v>
      </c>
      <c r="BJ120">
        <v>22.7504892857143</v>
      </c>
      <c r="BK120">
        <v>21.6593821428571</v>
      </c>
      <c r="BL120">
        <v>1677.01642857143</v>
      </c>
      <c r="BM120">
        <v>22.4098892857143</v>
      </c>
      <c r="BN120">
        <v>500.032928571429</v>
      </c>
      <c r="BO120">
        <v>67.9747892857143</v>
      </c>
      <c r="BP120">
        <v>0.0371986464285714</v>
      </c>
      <c r="BQ120">
        <v>24.5482035714286</v>
      </c>
      <c r="BR120">
        <v>24.9977714285714</v>
      </c>
      <c r="BS120">
        <v>999.9</v>
      </c>
      <c r="BT120">
        <v>0</v>
      </c>
      <c r="BU120">
        <v>0</v>
      </c>
      <c r="BV120">
        <v>10005.7142857143</v>
      </c>
      <c r="BW120">
        <v>0</v>
      </c>
      <c r="BX120">
        <v>1633.2075</v>
      </c>
      <c r="BY120">
        <v>-36.9640857142857</v>
      </c>
      <c r="BZ120">
        <v>1736.80928571429</v>
      </c>
      <c r="CA120">
        <v>1772.65428571429</v>
      </c>
      <c r="CB120">
        <v>1.09109321428571</v>
      </c>
      <c r="CC120">
        <v>1734.26</v>
      </c>
      <c r="CD120">
        <v>21.6593821428571</v>
      </c>
      <c r="CE120">
        <v>1.54645892857143</v>
      </c>
      <c r="CF120">
        <v>1.47229285714286</v>
      </c>
      <c r="CG120">
        <v>13.4354142857143</v>
      </c>
      <c r="CH120">
        <v>12.6834035714286</v>
      </c>
      <c r="CI120">
        <v>2000.025</v>
      </c>
      <c r="CJ120">
        <v>0.980004678571428</v>
      </c>
      <c r="CK120">
        <v>0.0199950428571429</v>
      </c>
      <c r="CL120">
        <v>0</v>
      </c>
      <c r="CM120">
        <v>2.304025</v>
      </c>
      <c r="CN120">
        <v>0</v>
      </c>
      <c r="CO120">
        <v>9420.86642857143</v>
      </c>
      <c r="CP120">
        <v>17300.4</v>
      </c>
      <c r="CQ120">
        <v>38.3435</v>
      </c>
      <c r="CR120">
        <v>39.312</v>
      </c>
      <c r="CS120">
        <v>38.25</v>
      </c>
      <c r="CT120">
        <v>37.687</v>
      </c>
      <c r="CU120">
        <v>37.6692857142857</v>
      </c>
      <c r="CV120">
        <v>1960.03464285714</v>
      </c>
      <c r="CW120">
        <v>39.9903571428571</v>
      </c>
      <c r="CX120">
        <v>0</v>
      </c>
      <c r="CY120">
        <v>1657553673.9</v>
      </c>
      <c r="CZ120">
        <v>0</v>
      </c>
      <c r="DA120">
        <v>1657551629</v>
      </c>
      <c r="DB120" t="s">
        <v>356</v>
      </c>
      <c r="DC120">
        <v>1657551626.5</v>
      </c>
      <c r="DD120">
        <v>1657551629</v>
      </c>
      <c r="DE120">
        <v>1</v>
      </c>
      <c r="DF120">
        <v>0.403</v>
      </c>
      <c r="DG120">
        <v>0.009</v>
      </c>
      <c r="DH120">
        <v>9.41</v>
      </c>
      <c r="DI120">
        <v>0.087</v>
      </c>
      <c r="DJ120">
        <v>417</v>
      </c>
      <c r="DK120">
        <v>17</v>
      </c>
      <c r="DL120">
        <v>1.61</v>
      </c>
      <c r="DM120">
        <v>0.59</v>
      </c>
      <c r="DN120">
        <v>-36.9232414634146</v>
      </c>
      <c r="DO120">
        <v>0.534296864111541</v>
      </c>
      <c r="DP120">
        <v>0.510809607018357</v>
      </c>
      <c r="DQ120">
        <v>0</v>
      </c>
      <c r="DR120">
        <v>1.08400682926829</v>
      </c>
      <c r="DS120">
        <v>0.0957597909407685</v>
      </c>
      <c r="DT120">
        <v>0.0124693416101398</v>
      </c>
      <c r="DU120">
        <v>1</v>
      </c>
      <c r="DV120">
        <v>1</v>
      </c>
      <c r="DW120">
        <v>2</v>
      </c>
      <c r="DX120" t="s">
        <v>357</v>
      </c>
      <c r="DY120">
        <v>2.97427</v>
      </c>
      <c r="DZ120">
        <v>2.69094</v>
      </c>
      <c r="EA120">
        <v>0.178295</v>
      </c>
      <c r="EB120">
        <v>0.181617</v>
      </c>
      <c r="EC120">
        <v>0.0760644</v>
      </c>
      <c r="ED120">
        <v>0.0740976</v>
      </c>
      <c r="EE120">
        <v>32061.1</v>
      </c>
      <c r="EF120">
        <v>34879</v>
      </c>
      <c r="EG120">
        <v>35352.7</v>
      </c>
      <c r="EH120">
        <v>38645.9</v>
      </c>
      <c r="EI120">
        <v>46305.8</v>
      </c>
      <c r="EJ120">
        <v>51681.4</v>
      </c>
      <c r="EK120">
        <v>55229.2</v>
      </c>
      <c r="EL120">
        <v>61982.3</v>
      </c>
      <c r="EM120">
        <v>1.994</v>
      </c>
      <c r="EN120">
        <v>2.1948</v>
      </c>
      <c r="EO120">
        <v>0.0932813</v>
      </c>
      <c r="EP120">
        <v>0</v>
      </c>
      <c r="EQ120">
        <v>23.4731</v>
      </c>
      <c r="ER120">
        <v>999.9</v>
      </c>
      <c r="ES120">
        <v>59.26</v>
      </c>
      <c r="ET120">
        <v>23.393</v>
      </c>
      <c r="EU120">
        <v>25.173</v>
      </c>
      <c r="EV120">
        <v>52.2293</v>
      </c>
      <c r="EW120">
        <v>36.4103</v>
      </c>
      <c r="EX120">
        <v>2</v>
      </c>
      <c r="EY120">
        <v>-0.118211</v>
      </c>
      <c r="EZ120">
        <v>2.02486</v>
      </c>
      <c r="FA120">
        <v>20.1345</v>
      </c>
      <c r="FB120">
        <v>5.20172</v>
      </c>
      <c r="FC120">
        <v>12.0052</v>
      </c>
      <c r="FD120">
        <v>4.976</v>
      </c>
      <c r="FE120">
        <v>3.293</v>
      </c>
      <c r="FF120">
        <v>9999</v>
      </c>
      <c r="FG120">
        <v>9999</v>
      </c>
      <c r="FH120">
        <v>587.4</v>
      </c>
      <c r="FI120">
        <v>9999</v>
      </c>
      <c r="FJ120">
        <v>1.86279</v>
      </c>
      <c r="FK120">
        <v>1.86783</v>
      </c>
      <c r="FL120">
        <v>1.86768</v>
      </c>
      <c r="FM120">
        <v>1.86874</v>
      </c>
      <c r="FN120">
        <v>1.86966</v>
      </c>
      <c r="FO120">
        <v>1.86569</v>
      </c>
      <c r="FP120">
        <v>1.86676</v>
      </c>
      <c r="FQ120">
        <v>1.86813</v>
      </c>
      <c r="FR120">
        <v>5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20.48</v>
      </c>
      <c r="GF120">
        <v>0.341</v>
      </c>
      <c r="GG120">
        <v>5.50701486060513</v>
      </c>
      <c r="GH120">
        <v>0.00975774962471433</v>
      </c>
      <c r="GI120">
        <v>-4.86167925919439e-07</v>
      </c>
      <c r="GJ120">
        <v>-4.7315034107036e-11</v>
      </c>
      <c r="GK120">
        <v>-0.047501356017568</v>
      </c>
      <c r="GL120">
        <v>-0.027595818264672</v>
      </c>
      <c r="GM120">
        <v>0.00242754527864867</v>
      </c>
      <c r="GN120">
        <v>-1.88918235972953e-05</v>
      </c>
      <c r="GO120">
        <v>-2</v>
      </c>
      <c r="GP120">
        <v>2105</v>
      </c>
      <c r="GQ120">
        <v>1</v>
      </c>
      <c r="GR120">
        <v>22</v>
      </c>
      <c r="GS120">
        <v>34.6</v>
      </c>
      <c r="GT120">
        <v>34.6</v>
      </c>
      <c r="GU120">
        <v>4.04053</v>
      </c>
      <c r="GV120">
        <v>2.53662</v>
      </c>
      <c r="GW120">
        <v>2.24854</v>
      </c>
      <c r="GX120">
        <v>2.8186</v>
      </c>
      <c r="GY120">
        <v>1.99585</v>
      </c>
      <c r="GZ120">
        <v>2.42188</v>
      </c>
      <c r="HA120">
        <v>30.0504</v>
      </c>
      <c r="HB120">
        <v>15.8219</v>
      </c>
      <c r="HC120">
        <v>18</v>
      </c>
      <c r="HD120">
        <v>495.781</v>
      </c>
      <c r="HE120">
        <v>634.285</v>
      </c>
      <c r="HF120">
        <v>19.4111</v>
      </c>
      <c r="HG120">
        <v>25.6538</v>
      </c>
      <c r="HH120">
        <v>30.0007</v>
      </c>
      <c r="HI120">
        <v>25.4844</v>
      </c>
      <c r="HJ120">
        <v>25.403</v>
      </c>
      <c r="HK120">
        <v>80.8709</v>
      </c>
      <c r="HL120">
        <v>16.1854</v>
      </c>
      <c r="HM120">
        <v>100</v>
      </c>
      <c r="HN120">
        <v>19.4006</v>
      </c>
      <c r="HO120">
        <v>1773.31</v>
      </c>
      <c r="HP120">
        <v>21.6355</v>
      </c>
      <c r="HQ120">
        <v>102.476</v>
      </c>
      <c r="HR120">
        <v>103.173</v>
      </c>
    </row>
    <row r="121" spans="1:226">
      <c r="A121">
        <v>105</v>
      </c>
      <c r="B121">
        <v>1657553707.1</v>
      </c>
      <c r="C121">
        <v>612</v>
      </c>
      <c r="D121" t="s">
        <v>568</v>
      </c>
      <c r="E121" t="s">
        <v>569</v>
      </c>
      <c r="F121">
        <v>5</v>
      </c>
      <c r="G121" t="s">
        <v>353</v>
      </c>
      <c r="H121" t="s">
        <v>354</v>
      </c>
      <c r="I121">
        <v>1657553699.6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1807.9768337013</v>
      </c>
      <c r="AK121">
        <v>1779.42527272727</v>
      </c>
      <c r="AL121">
        <v>3.38849177489166</v>
      </c>
      <c r="AM121">
        <v>63.98</v>
      </c>
      <c r="AN121">
        <f>(AP121 - AO121 + BO121*1E3/(8.314*(BQ121+273.15)) * AR121/BN121 * AQ121) * BN121/(100*BB121) * 1000/(1000 - AP121)</f>
        <v>0</v>
      </c>
      <c r="AO121">
        <v>21.6730399523728</v>
      </c>
      <c r="AP121">
        <v>22.7556775757576</v>
      </c>
      <c r="AQ121">
        <v>-0.00579918745044532</v>
      </c>
      <c r="AR121">
        <v>77.480207008177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4</v>
      </c>
      <c r="BC121">
        <v>0.5</v>
      </c>
      <c r="BD121" t="s">
        <v>355</v>
      </c>
      <c r="BE121">
        <v>2</v>
      </c>
      <c r="BF121" t="b">
        <v>1</v>
      </c>
      <c r="BG121">
        <v>1657553699.6</v>
      </c>
      <c r="BH121">
        <v>1715.3362962963</v>
      </c>
      <c r="BI121">
        <v>1752.09888888889</v>
      </c>
      <c r="BJ121">
        <v>22.7551296296296</v>
      </c>
      <c r="BK121">
        <v>21.6675814814815</v>
      </c>
      <c r="BL121">
        <v>1694.91888888889</v>
      </c>
      <c r="BM121">
        <v>22.4143</v>
      </c>
      <c r="BN121">
        <v>500.025333333333</v>
      </c>
      <c r="BO121">
        <v>67.9743518518518</v>
      </c>
      <c r="BP121">
        <v>0.0372810518518519</v>
      </c>
      <c r="BQ121">
        <v>24.5490037037037</v>
      </c>
      <c r="BR121">
        <v>24.9962037037037</v>
      </c>
      <c r="BS121">
        <v>999.9</v>
      </c>
      <c r="BT121">
        <v>0</v>
      </c>
      <c r="BU121">
        <v>0</v>
      </c>
      <c r="BV121">
        <v>9999.07407407407</v>
      </c>
      <c r="BW121">
        <v>0</v>
      </c>
      <c r="BX121">
        <v>1632.15851851852</v>
      </c>
      <c r="BY121">
        <v>-36.7630296296296</v>
      </c>
      <c r="BZ121">
        <v>1755.27814814815</v>
      </c>
      <c r="CA121">
        <v>1790.90333333333</v>
      </c>
      <c r="CB121">
        <v>1.08753666666667</v>
      </c>
      <c r="CC121">
        <v>1752.09888888889</v>
      </c>
      <c r="CD121">
        <v>21.6675814814815</v>
      </c>
      <c r="CE121">
        <v>1.54676407407407</v>
      </c>
      <c r="CF121">
        <v>1.47284</v>
      </c>
      <c r="CG121">
        <v>13.4384518518519</v>
      </c>
      <c r="CH121">
        <v>12.6890777777778</v>
      </c>
      <c r="CI121">
        <v>2000.03703703704</v>
      </c>
      <c r="CJ121">
        <v>0.980004777777778</v>
      </c>
      <c r="CK121">
        <v>0.019994937037037</v>
      </c>
      <c r="CL121">
        <v>0</v>
      </c>
      <c r="CM121">
        <v>2.2617037037037</v>
      </c>
      <c r="CN121">
        <v>0</v>
      </c>
      <c r="CO121">
        <v>9410.58851851852</v>
      </c>
      <c r="CP121">
        <v>17300.5</v>
      </c>
      <c r="CQ121">
        <v>38.347</v>
      </c>
      <c r="CR121">
        <v>39.3143333333333</v>
      </c>
      <c r="CS121">
        <v>38.25</v>
      </c>
      <c r="CT121">
        <v>37.687</v>
      </c>
      <c r="CU121">
        <v>37.6594444444444</v>
      </c>
      <c r="CV121">
        <v>1960.04666666667</v>
      </c>
      <c r="CW121">
        <v>39.9903703703704</v>
      </c>
      <c r="CX121">
        <v>0</v>
      </c>
      <c r="CY121">
        <v>1657553679.3</v>
      </c>
      <c r="CZ121">
        <v>0</v>
      </c>
      <c r="DA121">
        <v>1657551629</v>
      </c>
      <c r="DB121" t="s">
        <v>356</v>
      </c>
      <c r="DC121">
        <v>1657551626.5</v>
      </c>
      <c r="DD121">
        <v>1657551629</v>
      </c>
      <c r="DE121">
        <v>1</v>
      </c>
      <c r="DF121">
        <v>0.403</v>
      </c>
      <c r="DG121">
        <v>0.009</v>
      </c>
      <c r="DH121">
        <v>9.41</v>
      </c>
      <c r="DI121">
        <v>0.087</v>
      </c>
      <c r="DJ121">
        <v>417</v>
      </c>
      <c r="DK121">
        <v>17</v>
      </c>
      <c r="DL121">
        <v>1.61</v>
      </c>
      <c r="DM121">
        <v>0.59</v>
      </c>
      <c r="DN121">
        <v>-36.8985414634146</v>
      </c>
      <c r="DO121">
        <v>1.66942787456442</v>
      </c>
      <c r="DP121">
        <v>0.535889323291079</v>
      </c>
      <c r="DQ121">
        <v>0</v>
      </c>
      <c r="DR121">
        <v>1.08819365853659</v>
      </c>
      <c r="DS121">
        <v>-0.0362090592334456</v>
      </c>
      <c r="DT121">
        <v>0.00639986957035448</v>
      </c>
      <c r="DU121">
        <v>1</v>
      </c>
      <c r="DV121">
        <v>1</v>
      </c>
      <c r="DW121">
        <v>2</v>
      </c>
      <c r="DX121" t="s">
        <v>357</v>
      </c>
      <c r="DY121">
        <v>2.97443</v>
      </c>
      <c r="DZ121">
        <v>2.69123</v>
      </c>
      <c r="EA121">
        <v>0.179319</v>
      </c>
      <c r="EB121">
        <v>0.182639</v>
      </c>
      <c r="EC121">
        <v>0.0760399</v>
      </c>
      <c r="ED121">
        <v>0.0741099</v>
      </c>
      <c r="EE121">
        <v>32020.1</v>
      </c>
      <c r="EF121">
        <v>34834.5</v>
      </c>
      <c r="EG121">
        <v>35351.5</v>
      </c>
      <c r="EH121">
        <v>38644.8</v>
      </c>
      <c r="EI121">
        <v>46305.8</v>
      </c>
      <c r="EJ121">
        <v>51680.1</v>
      </c>
      <c r="EK121">
        <v>55227.6</v>
      </c>
      <c r="EL121">
        <v>61981.6</v>
      </c>
      <c r="EM121">
        <v>1.9936</v>
      </c>
      <c r="EN121">
        <v>2.1946</v>
      </c>
      <c r="EO121">
        <v>0.0934303</v>
      </c>
      <c r="EP121">
        <v>0</v>
      </c>
      <c r="EQ121">
        <v>23.4696</v>
      </c>
      <c r="ER121">
        <v>999.9</v>
      </c>
      <c r="ES121">
        <v>59.236</v>
      </c>
      <c r="ET121">
        <v>23.393</v>
      </c>
      <c r="EU121">
        <v>25.1625</v>
      </c>
      <c r="EV121">
        <v>52.2393</v>
      </c>
      <c r="EW121">
        <v>36.4103</v>
      </c>
      <c r="EX121">
        <v>2</v>
      </c>
      <c r="EY121">
        <v>-0.11752</v>
      </c>
      <c r="EZ121">
        <v>2.0251</v>
      </c>
      <c r="FA121">
        <v>20.136</v>
      </c>
      <c r="FB121">
        <v>5.19932</v>
      </c>
      <c r="FC121">
        <v>12.0064</v>
      </c>
      <c r="FD121">
        <v>4.9756</v>
      </c>
      <c r="FE121">
        <v>3.293</v>
      </c>
      <c r="FF121">
        <v>9999</v>
      </c>
      <c r="FG121">
        <v>9999</v>
      </c>
      <c r="FH121">
        <v>587.4</v>
      </c>
      <c r="FI121">
        <v>9999</v>
      </c>
      <c r="FJ121">
        <v>1.86279</v>
      </c>
      <c r="FK121">
        <v>1.86783</v>
      </c>
      <c r="FL121">
        <v>1.86755</v>
      </c>
      <c r="FM121">
        <v>1.86874</v>
      </c>
      <c r="FN121">
        <v>1.86963</v>
      </c>
      <c r="FO121">
        <v>1.86566</v>
      </c>
      <c r="FP121">
        <v>1.86676</v>
      </c>
      <c r="FQ121">
        <v>1.86813</v>
      </c>
      <c r="FR121">
        <v>5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20.61</v>
      </c>
      <c r="GF121">
        <v>0.3405</v>
      </c>
      <c r="GG121">
        <v>5.50701486060513</v>
      </c>
      <c r="GH121">
        <v>0.00975774962471433</v>
      </c>
      <c r="GI121">
        <v>-4.86167925919439e-07</v>
      </c>
      <c r="GJ121">
        <v>-4.7315034107036e-11</v>
      </c>
      <c r="GK121">
        <v>-0.047501356017568</v>
      </c>
      <c r="GL121">
        <v>-0.027595818264672</v>
      </c>
      <c r="GM121">
        <v>0.00242754527864867</v>
      </c>
      <c r="GN121">
        <v>-1.88918235972953e-05</v>
      </c>
      <c r="GO121">
        <v>-2</v>
      </c>
      <c r="GP121">
        <v>2105</v>
      </c>
      <c r="GQ121">
        <v>1</v>
      </c>
      <c r="GR121">
        <v>22</v>
      </c>
      <c r="GS121">
        <v>34.7</v>
      </c>
      <c r="GT121">
        <v>34.6</v>
      </c>
      <c r="GU121">
        <v>4.06616</v>
      </c>
      <c r="GV121">
        <v>2.53418</v>
      </c>
      <c r="GW121">
        <v>2.24854</v>
      </c>
      <c r="GX121">
        <v>2.81738</v>
      </c>
      <c r="GY121">
        <v>1.99585</v>
      </c>
      <c r="GZ121">
        <v>2.39502</v>
      </c>
      <c r="HA121">
        <v>30.0718</v>
      </c>
      <c r="HB121">
        <v>15.8132</v>
      </c>
      <c r="HC121">
        <v>18</v>
      </c>
      <c r="HD121">
        <v>495.599</v>
      </c>
      <c r="HE121">
        <v>634.202</v>
      </c>
      <c r="HF121">
        <v>19.4113</v>
      </c>
      <c r="HG121">
        <v>25.6625</v>
      </c>
      <c r="HH121">
        <v>30.0008</v>
      </c>
      <c r="HI121">
        <v>25.4929</v>
      </c>
      <c r="HJ121">
        <v>25.4093</v>
      </c>
      <c r="HK121">
        <v>81.4456</v>
      </c>
      <c r="HL121">
        <v>16.1854</v>
      </c>
      <c r="HM121">
        <v>100</v>
      </c>
      <c r="HN121">
        <v>19.407</v>
      </c>
      <c r="HO121">
        <v>1793.44</v>
      </c>
      <c r="HP121">
        <v>21.6355</v>
      </c>
      <c r="HQ121">
        <v>102.473</v>
      </c>
      <c r="HR121">
        <v>103.171</v>
      </c>
    </row>
    <row r="122" spans="1:226">
      <c r="A122">
        <v>106</v>
      </c>
      <c r="B122">
        <v>1657553712.1</v>
      </c>
      <c r="C122">
        <v>617</v>
      </c>
      <c r="D122" t="s">
        <v>570</v>
      </c>
      <c r="E122" t="s">
        <v>571</v>
      </c>
      <c r="F122">
        <v>5</v>
      </c>
      <c r="G122" t="s">
        <v>353</v>
      </c>
      <c r="H122" t="s">
        <v>354</v>
      </c>
      <c r="I122">
        <v>1657553704.31429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1825.27413165368</v>
      </c>
      <c r="AK122">
        <v>1796.74666666667</v>
      </c>
      <c r="AL122">
        <v>3.43512380952329</v>
      </c>
      <c r="AM122">
        <v>63.98</v>
      </c>
      <c r="AN122">
        <f>(AP122 - AO122 + BO122*1E3/(8.314*(BQ122+273.15)) * AR122/BN122 * AQ122) * BN122/(100*BB122) * 1000/(1000 - AP122)</f>
        <v>0</v>
      </c>
      <c r="AO122">
        <v>21.6796207673377</v>
      </c>
      <c r="AP122">
        <v>22.749736969697</v>
      </c>
      <c r="AQ122">
        <v>-0.0053840211937686</v>
      </c>
      <c r="AR122">
        <v>77.480207008177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4</v>
      </c>
      <c r="BC122">
        <v>0.5</v>
      </c>
      <c r="BD122" t="s">
        <v>355</v>
      </c>
      <c r="BE122">
        <v>2</v>
      </c>
      <c r="BF122" t="b">
        <v>1</v>
      </c>
      <c r="BG122">
        <v>1657553704.31429</v>
      </c>
      <c r="BH122">
        <v>1731.24464285714</v>
      </c>
      <c r="BI122">
        <v>1768.08714285714</v>
      </c>
      <c r="BJ122">
        <v>22.7535035714286</v>
      </c>
      <c r="BK122">
        <v>21.6736142857143</v>
      </c>
      <c r="BL122">
        <v>1710.70607142857</v>
      </c>
      <c r="BM122">
        <v>22.4127428571429</v>
      </c>
      <c r="BN122">
        <v>500.016785714286</v>
      </c>
      <c r="BO122">
        <v>67.97475</v>
      </c>
      <c r="BP122">
        <v>0.0372620928571429</v>
      </c>
      <c r="BQ122">
        <v>24.5495392857143</v>
      </c>
      <c r="BR122">
        <v>24.9898892857143</v>
      </c>
      <c r="BS122">
        <v>999.9</v>
      </c>
      <c r="BT122">
        <v>0</v>
      </c>
      <c r="BU122">
        <v>0</v>
      </c>
      <c r="BV122">
        <v>10006.25</v>
      </c>
      <c r="BW122">
        <v>0</v>
      </c>
      <c r="BX122">
        <v>1631.35928571429</v>
      </c>
      <c r="BY122">
        <v>-36.8421964285714</v>
      </c>
      <c r="BZ122">
        <v>1771.55357142857</v>
      </c>
      <c r="CA122">
        <v>1807.25642857143</v>
      </c>
      <c r="CB122">
        <v>1.07987</v>
      </c>
      <c r="CC122">
        <v>1768.08714285714</v>
      </c>
      <c r="CD122">
        <v>21.6736142857143</v>
      </c>
      <c r="CE122">
        <v>1.54666142857143</v>
      </c>
      <c r="CF122">
        <v>1.47325892857143</v>
      </c>
      <c r="CG122">
        <v>13.4374357142857</v>
      </c>
      <c r="CH122">
        <v>12.6934142857143</v>
      </c>
      <c r="CI122">
        <v>2000.02892857143</v>
      </c>
      <c r="CJ122">
        <v>0.980004571428571</v>
      </c>
      <c r="CK122">
        <v>0.0199951571428571</v>
      </c>
      <c r="CL122">
        <v>0</v>
      </c>
      <c r="CM122">
        <v>2.23991428571429</v>
      </c>
      <c r="CN122">
        <v>0</v>
      </c>
      <c r="CO122">
        <v>9400.91</v>
      </c>
      <c r="CP122">
        <v>17300.425</v>
      </c>
      <c r="CQ122">
        <v>38.33675</v>
      </c>
      <c r="CR122">
        <v>39.31875</v>
      </c>
      <c r="CS122">
        <v>38.25</v>
      </c>
      <c r="CT122">
        <v>37.687</v>
      </c>
      <c r="CU122">
        <v>37.6626428571429</v>
      </c>
      <c r="CV122">
        <v>1960.03821428571</v>
      </c>
      <c r="CW122">
        <v>39.9907142857143</v>
      </c>
      <c r="CX122">
        <v>0</v>
      </c>
      <c r="CY122">
        <v>1657553684.1</v>
      </c>
      <c r="CZ122">
        <v>0</v>
      </c>
      <c r="DA122">
        <v>1657551629</v>
      </c>
      <c r="DB122" t="s">
        <v>356</v>
      </c>
      <c r="DC122">
        <v>1657551626.5</v>
      </c>
      <c r="DD122">
        <v>1657551629</v>
      </c>
      <c r="DE122">
        <v>1</v>
      </c>
      <c r="DF122">
        <v>0.403</v>
      </c>
      <c r="DG122">
        <v>0.009</v>
      </c>
      <c r="DH122">
        <v>9.41</v>
      </c>
      <c r="DI122">
        <v>0.087</v>
      </c>
      <c r="DJ122">
        <v>417</v>
      </c>
      <c r="DK122">
        <v>17</v>
      </c>
      <c r="DL122">
        <v>1.61</v>
      </c>
      <c r="DM122">
        <v>0.59</v>
      </c>
      <c r="DN122">
        <v>-36.8686048780488</v>
      </c>
      <c r="DO122">
        <v>1.36321463414626</v>
      </c>
      <c r="DP122">
        <v>0.56373654586778</v>
      </c>
      <c r="DQ122">
        <v>0</v>
      </c>
      <c r="DR122">
        <v>1.08457804878049</v>
      </c>
      <c r="DS122">
        <v>-0.0851560975609736</v>
      </c>
      <c r="DT122">
        <v>0.00940822868155583</v>
      </c>
      <c r="DU122">
        <v>1</v>
      </c>
      <c r="DV122">
        <v>1</v>
      </c>
      <c r="DW122">
        <v>2</v>
      </c>
      <c r="DX122" t="s">
        <v>357</v>
      </c>
      <c r="DY122">
        <v>2.97537</v>
      </c>
      <c r="DZ122">
        <v>2.69081</v>
      </c>
      <c r="EA122">
        <v>0.180367</v>
      </c>
      <c r="EB122">
        <v>0.183631</v>
      </c>
      <c r="EC122">
        <v>0.0760405</v>
      </c>
      <c r="ED122">
        <v>0.0741183</v>
      </c>
      <c r="EE122">
        <v>31978.8</v>
      </c>
      <c r="EF122">
        <v>34791.2</v>
      </c>
      <c r="EG122">
        <v>35351.1</v>
      </c>
      <c r="EH122">
        <v>38643.8</v>
      </c>
      <c r="EI122">
        <v>46305.7</v>
      </c>
      <c r="EJ122">
        <v>51677.6</v>
      </c>
      <c r="EK122">
        <v>55227.5</v>
      </c>
      <c r="EL122">
        <v>61979.1</v>
      </c>
      <c r="EM122">
        <v>1.995</v>
      </c>
      <c r="EN122">
        <v>2.1944</v>
      </c>
      <c r="EO122">
        <v>0.0935793</v>
      </c>
      <c r="EP122">
        <v>0</v>
      </c>
      <c r="EQ122">
        <v>23.4672</v>
      </c>
      <c r="ER122">
        <v>999.9</v>
      </c>
      <c r="ES122">
        <v>59.236</v>
      </c>
      <c r="ET122">
        <v>23.414</v>
      </c>
      <c r="EU122">
        <v>25.1934</v>
      </c>
      <c r="EV122">
        <v>52.1893</v>
      </c>
      <c r="EW122">
        <v>36.3782</v>
      </c>
      <c r="EX122">
        <v>2</v>
      </c>
      <c r="EY122">
        <v>-0.116707</v>
      </c>
      <c r="EZ122">
        <v>2.02235</v>
      </c>
      <c r="FA122">
        <v>20.1375</v>
      </c>
      <c r="FB122">
        <v>5.19932</v>
      </c>
      <c r="FC122">
        <v>12.0052</v>
      </c>
      <c r="FD122">
        <v>4.976</v>
      </c>
      <c r="FE122">
        <v>3.293</v>
      </c>
      <c r="FF122">
        <v>9999</v>
      </c>
      <c r="FG122">
        <v>9999</v>
      </c>
      <c r="FH122">
        <v>587.4</v>
      </c>
      <c r="FI122">
        <v>9999</v>
      </c>
      <c r="FJ122">
        <v>1.86279</v>
      </c>
      <c r="FK122">
        <v>1.86783</v>
      </c>
      <c r="FL122">
        <v>1.86762</v>
      </c>
      <c r="FM122">
        <v>1.86871</v>
      </c>
      <c r="FN122">
        <v>1.8696</v>
      </c>
      <c r="FO122">
        <v>1.86569</v>
      </c>
      <c r="FP122">
        <v>1.86676</v>
      </c>
      <c r="FQ122">
        <v>1.8681</v>
      </c>
      <c r="FR122">
        <v>5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20.74</v>
      </c>
      <c r="GF122">
        <v>0.3405</v>
      </c>
      <c r="GG122">
        <v>5.50701486060513</v>
      </c>
      <c r="GH122">
        <v>0.00975774962471433</v>
      </c>
      <c r="GI122">
        <v>-4.86167925919439e-07</v>
      </c>
      <c r="GJ122">
        <v>-4.7315034107036e-11</v>
      </c>
      <c r="GK122">
        <v>-0.047501356017568</v>
      </c>
      <c r="GL122">
        <v>-0.027595818264672</v>
      </c>
      <c r="GM122">
        <v>0.00242754527864867</v>
      </c>
      <c r="GN122">
        <v>-1.88918235972953e-05</v>
      </c>
      <c r="GO122">
        <v>-2</v>
      </c>
      <c r="GP122">
        <v>2105</v>
      </c>
      <c r="GQ122">
        <v>1</v>
      </c>
      <c r="GR122">
        <v>22</v>
      </c>
      <c r="GS122">
        <v>34.8</v>
      </c>
      <c r="GT122">
        <v>34.7</v>
      </c>
      <c r="GU122">
        <v>4.09546</v>
      </c>
      <c r="GV122">
        <v>2.14966</v>
      </c>
      <c r="GW122">
        <v>2.24854</v>
      </c>
      <c r="GX122">
        <v>2.81738</v>
      </c>
      <c r="GY122">
        <v>1.99585</v>
      </c>
      <c r="GZ122">
        <v>2.38647</v>
      </c>
      <c r="HA122">
        <v>30.0718</v>
      </c>
      <c r="HB122">
        <v>15.8219</v>
      </c>
      <c r="HC122">
        <v>18</v>
      </c>
      <c r="HD122">
        <v>496.57</v>
      </c>
      <c r="HE122">
        <v>634.145</v>
      </c>
      <c r="HF122">
        <v>19.412</v>
      </c>
      <c r="HG122">
        <v>25.6668</v>
      </c>
      <c r="HH122">
        <v>30.0007</v>
      </c>
      <c r="HI122">
        <v>25.4994</v>
      </c>
      <c r="HJ122">
        <v>25.4178</v>
      </c>
      <c r="HK122">
        <v>81.9691</v>
      </c>
      <c r="HL122">
        <v>16.1854</v>
      </c>
      <c r="HM122">
        <v>100</v>
      </c>
      <c r="HN122">
        <v>19.4163</v>
      </c>
      <c r="HO122">
        <v>1806.86</v>
      </c>
      <c r="HP122">
        <v>21.6355</v>
      </c>
      <c r="HQ122">
        <v>102.472</v>
      </c>
      <c r="HR122">
        <v>103.168</v>
      </c>
    </row>
    <row r="123" spans="1:226">
      <c r="A123">
        <v>107</v>
      </c>
      <c r="B123">
        <v>1657553717.1</v>
      </c>
      <c r="C123">
        <v>622</v>
      </c>
      <c r="D123" t="s">
        <v>572</v>
      </c>
      <c r="E123" t="s">
        <v>573</v>
      </c>
      <c r="F123">
        <v>5</v>
      </c>
      <c r="G123" t="s">
        <v>353</v>
      </c>
      <c r="H123" t="s">
        <v>354</v>
      </c>
      <c r="I123">
        <v>1657553709.6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1842.76948334199</v>
      </c>
      <c r="AK123">
        <v>1814.28072727273</v>
      </c>
      <c r="AL123">
        <v>3.47743203463237</v>
      </c>
      <c r="AM123">
        <v>63.98</v>
      </c>
      <c r="AN123">
        <f>(AP123 - AO123 + BO123*1E3/(8.314*(BQ123+273.15)) * AR123/BN123 * AQ123) * BN123/(100*BB123) * 1000/(1000 - AP123)</f>
        <v>0</v>
      </c>
      <c r="AO123">
        <v>21.6809864317977</v>
      </c>
      <c r="AP123">
        <v>22.7426303030303</v>
      </c>
      <c r="AQ123">
        <v>-0.000589891849262562</v>
      </c>
      <c r="AR123">
        <v>77.480207008177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4</v>
      </c>
      <c r="BC123">
        <v>0.5</v>
      </c>
      <c r="BD123" t="s">
        <v>355</v>
      </c>
      <c r="BE123">
        <v>2</v>
      </c>
      <c r="BF123" t="b">
        <v>1</v>
      </c>
      <c r="BG123">
        <v>1657553709.6</v>
      </c>
      <c r="BH123">
        <v>1749.24703703704</v>
      </c>
      <c r="BI123">
        <v>1785.91518518519</v>
      </c>
      <c r="BJ123">
        <v>22.7499111111111</v>
      </c>
      <c r="BK123">
        <v>21.6788555555556</v>
      </c>
      <c r="BL123">
        <v>1728.57148148148</v>
      </c>
      <c r="BM123">
        <v>22.4093407407407</v>
      </c>
      <c r="BN123">
        <v>499.990037037037</v>
      </c>
      <c r="BO123">
        <v>67.9744333333333</v>
      </c>
      <c r="BP123">
        <v>0.037230837037037</v>
      </c>
      <c r="BQ123">
        <v>24.5483592592593</v>
      </c>
      <c r="BR123">
        <v>25.0004962962963</v>
      </c>
      <c r="BS123">
        <v>999.9</v>
      </c>
      <c r="BT123">
        <v>0</v>
      </c>
      <c r="BU123">
        <v>0</v>
      </c>
      <c r="BV123">
        <v>10005.1851851852</v>
      </c>
      <c r="BW123">
        <v>0</v>
      </c>
      <c r="BX123">
        <v>1630.09518518518</v>
      </c>
      <c r="BY123">
        <v>-36.6679296296296</v>
      </c>
      <c r="BZ123">
        <v>1789.96925925926</v>
      </c>
      <c r="CA123">
        <v>1825.48962962963</v>
      </c>
      <c r="CB123">
        <v>1.07104148148148</v>
      </c>
      <c r="CC123">
        <v>1785.91518518519</v>
      </c>
      <c r="CD123">
        <v>21.6788555555556</v>
      </c>
      <c r="CE123">
        <v>1.54641111111111</v>
      </c>
      <c r="CF123">
        <v>1.47360814814815</v>
      </c>
      <c r="CG123">
        <v>13.4349444444444</v>
      </c>
      <c r="CH123">
        <v>12.6970333333333</v>
      </c>
      <c r="CI123">
        <v>2000.02814814815</v>
      </c>
      <c r="CJ123">
        <v>0.980004333333333</v>
      </c>
      <c r="CK123">
        <v>0.0199954111111111</v>
      </c>
      <c r="CL123">
        <v>0</v>
      </c>
      <c r="CM123">
        <v>2.19735925925926</v>
      </c>
      <c r="CN123">
        <v>0</v>
      </c>
      <c r="CO123">
        <v>9393.58185185185</v>
      </c>
      <c r="CP123">
        <v>17300.4185185185</v>
      </c>
      <c r="CQ123">
        <v>38.333</v>
      </c>
      <c r="CR123">
        <v>39.3236666666667</v>
      </c>
      <c r="CS123">
        <v>38.2453333333333</v>
      </c>
      <c r="CT123">
        <v>37.687</v>
      </c>
      <c r="CU123">
        <v>37.6709259259259</v>
      </c>
      <c r="CV123">
        <v>1960.03666666667</v>
      </c>
      <c r="CW123">
        <v>39.9914814814815</v>
      </c>
      <c r="CX123">
        <v>0</v>
      </c>
      <c r="CY123">
        <v>1657553688.9</v>
      </c>
      <c r="CZ123">
        <v>0</v>
      </c>
      <c r="DA123">
        <v>1657551629</v>
      </c>
      <c r="DB123" t="s">
        <v>356</v>
      </c>
      <c r="DC123">
        <v>1657551626.5</v>
      </c>
      <c r="DD123">
        <v>1657551629</v>
      </c>
      <c r="DE123">
        <v>1</v>
      </c>
      <c r="DF123">
        <v>0.403</v>
      </c>
      <c r="DG123">
        <v>0.009</v>
      </c>
      <c r="DH123">
        <v>9.41</v>
      </c>
      <c r="DI123">
        <v>0.087</v>
      </c>
      <c r="DJ123">
        <v>417</v>
      </c>
      <c r="DK123">
        <v>17</v>
      </c>
      <c r="DL123">
        <v>1.61</v>
      </c>
      <c r="DM123">
        <v>0.59</v>
      </c>
      <c r="DN123">
        <v>-36.7744243902439</v>
      </c>
      <c r="DO123">
        <v>1.78087944250871</v>
      </c>
      <c r="DP123">
        <v>0.610900353848273</v>
      </c>
      <c r="DQ123">
        <v>0</v>
      </c>
      <c r="DR123">
        <v>1.0760787804878</v>
      </c>
      <c r="DS123">
        <v>-0.0990612543554015</v>
      </c>
      <c r="DT123">
        <v>0.0104503794294804</v>
      </c>
      <c r="DU123">
        <v>1</v>
      </c>
      <c r="DV123">
        <v>1</v>
      </c>
      <c r="DW123">
        <v>2</v>
      </c>
      <c r="DX123" t="s">
        <v>357</v>
      </c>
      <c r="DY123">
        <v>2.97403</v>
      </c>
      <c r="DZ123">
        <v>2.69098</v>
      </c>
      <c r="EA123">
        <v>0.181392</v>
      </c>
      <c r="EB123">
        <v>0.184548</v>
      </c>
      <c r="EC123">
        <v>0.0760322</v>
      </c>
      <c r="ED123">
        <v>0.0741223</v>
      </c>
      <c r="EE123">
        <v>31938.8</v>
      </c>
      <c r="EF123">
        <v>34752.3</v>
      </c>
      <c r="EG123">
        <v>35351.1</v>
      </c>
      <c r="EH123">
        <v>38643.9</v>
      </c>
      <c r="EI123">
        <v>46306.3</v>
      </c>
      <c r="EJ123">
        <v>51677.7</v>
      </c>
      <c r="EK123">
        <v>55227.7</v>
      </c>
      <c r="EL123">
        <v>61979.4</v>
      </c>
      <c r="EM123">
        <v>1.9938</v>
      </c>
      <c r="EN123">
        <v>2.1948</v>
      </c>
      <c r="EO123">
        <v>0.0952184</v>
      </c>
      <c r="EP123">
        <v>0</v>
      </c>
      <c r="EQ123">
        <v>23.4632</v>
      </c>
      <c r="ER123">
        <v>999.9</v>
      </c>
      <c r="ES123">
        <v>59.211</v>
      </c>
      <c r="ET123">
        <v>23.424</v>
      </c>
      <c r="EU123">
        <v>25.2001</v>
      </c>
      <c r="EV123">
        <v>51.9893</v>
      </c>
      <c r="EW123">
        <v>36.3942</v>
      </c>
      <c r="EX123">
        <v>2</v>
      </c>
      <c r="EY123">
        <v>-0.116382</v>
      </c>
      <c r="EZ123">
        <v>2.00092</v>
      </c>
      <c r="FA123">
        <v>20.1406</v>
      </c>
      <c r="FB123">
        <v>5.20052</v>
      </c>
      <c r="FC123">
        <v>12.0052</v>
      </c>
      <c r="FD123">
        <v>4.9756</v>
      </c>
      <c r="FE123">
        <v>3.293</v>
      </c>
      <c r="FF123">
        <v>9999</v>
      </c>
      <c r="FG123">
        <v>9999</v>
      </c>
      <c r="FH123">
        <v>587.4</v>
      </c>
      <c r="FI123">
        <v>9999</v>
      </c>
      <c r="FJ123">
        <v>1.86279</v>
      </c>
      <c r="FK123">
        <v>1.86783</v>
      </c>
      <c r="FL123">
        <v>1.86765</v>
      </c>
      <c r="FM123">
        <v>1.86874</v>
      </c>
      <c r="FN123">
        <v>1.8696</v>
      </c>
      <c r="FO123">
        <v>1.86563</v>
      </c>
      <c r="FP123">
        <v>1.86676</v>
      </c>
      <c r="FQ123">
        <v>1.86813</v>
      </c>
      <c r="FR123">
        <v>5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20.87</v>
      </c>
      <c r="GF123">
        <v>0.3404</v>
      </c>
      <c r="GG123">
        <v>5.50701486060513</v>
      </c>
      <c r="GH123">
        <v>0.00975774962471433</v>
      </c>
      <c r="GI123">
        <v>-4.86167925919439e-07</v>
      </c>
      <c r="GJ123">
        <v>-4.7315034107036e-11</v>
      </c>
      <c r="GK123">
        <v>-0.047501356017568</v>
      </c>
      <c r="GL123">
        <v>-0.027595818264672</v>
      </c>
      <c r="GM123">
        <v>0.00242754527864867</v>
      </c>
      <c r="GN123">
        <v>-1.88918235972953e-05</v>
      </c>
      <c r="GO123">
        <v>-2</v>
      </c>
      <c r="GP123">
        <v>2105</v>
      </c>
      <c r="GQ123">
        <v>1</v>
      </c>
      <c r="GR123">
        <v>22</v>
      </c>
      <c r="GS123">
        <v>34.8</v>
      </c>
      <c r="GT123">
        <v>34.8</v>
      </c>
      <c r="GU123">
        <v>4.11987</v>
      </c>
      <c r="GV123">
        <v>2.16797</v>
      </c>
      <c r="GW123">
        <v>2.24854</v>
      </c>
      <c r="GX123">
        <v>2.81738</v>
      </c>
      <c r="GY123">
        <v>1.99585</v>
      </c>
      <c r="GZ123">
        <v>2.37671</v>
      </c>
      <c r="HA123">
        <v>30.0932</v>
      </c>
      <c r="HB123">
        <v>15.8219</v>
      </c>
      <c r="HC123">
        <v>18</v>
      </c>
      <c r="HD123">
        <v>495.847</v>
      </c>
      <c r="HE123">
        <v>634.538</v>
      </c>
      <c r="HF123">
        <v>19.4179</v>
      </c>
      <c r="HG123">
        <v>25.6755</v>
      </c>
      <c r="HH123">
        <v>30.0007</v>
      </c>
      <c r="HI123">
        <v>25.5058</v>
      </c>
      <c r="HJ123">
        <v>25.4242</v>
      </c>
      <c r="HK123">
        <v>82.4401</v>
      </c>
      <c r="HL123">
        <v>16.1854</v>
      </c>
      <c r="HM123">
        <v>100</v>
      </c>
      <c r="HN123">
        <v>19.4092</v>
      </c>
      <c r="HO123">
        <v>1826.97</v>
      </c>
      <c r="HP123">
        <v>21.6355</v>
      </c>
      <c r="HQ123">
        <v>102.472</v>
      </c>
      <c r="HR123">
        <v>103.168</v>
      </c>
    </row>
    <row r="124" spans="1:226">
      <c r="A124">
        <v>108</v>
      </c>
      <c r="B124">
        <v>1657553722.1</v>
      </c>
      <c r="C124">
        <v>627</v>
      </c>
      <c r="D124" t="s">
        <v>574</v>
      </c>
      <c r="E124" t="s">
        <v>575</v>
      </c>
      <c r="F124">
        <v>5</v>
      </c>
      <c r="G124" t="s">
        <v>353</v>
      </c>
      <c r="H124" t="s">
        <v>354</v>
      </c>
      <c r="I124">
        <v>1657553714.31429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1858.22765422078</v>
      </c>
      <c r="AK124">
        <v>1830.54163636364</v>
      </c>
      <c r="AL124">
        <v>3.23171255411201</v>
      </c>
      <c r="AM124">
        <v>63.98</v>
      </c>
      <c r="AN124">
        <f>(AP124 - AO124 + BO124*1E3/(8.314*(BQ124+273.15)) * AR124/BN124 * AQ124) * BN124/(100*BB124) * 1000/(1000 - AP124)</f>
        <v>0</v>
      </c>
      <c r="AO124">
        <v>21.6884981958221</v>
      </c>
      <c r="AP124">
        <v>22.7370333333333</v>
      </c>
      <c r="AQ124">
        <v>-0.000389178324675957</v>
      </c>
      <c r="AR124">
        <v>77.480207008177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4</v>
      </c>
      <c r="BC124">
        <v>0.5</v>
      </c>
      <c r="BD124" t="s">
        <v>355</v>
      </c>
      <c r="BE124">
        <v>2</v>
      </c>
      <c r="BF124" t="b">
        <v>1</v>
      </c>
      <c r="BG124">
        <v>1657553714.31429</v>
      </c>
      <c r="BH124">
        <v>1765.03464285714</v>
      </c>
      <c r="BI124">
        <v>1801.245</v>
      </c>
      <c r="BJ124">
        <v>22.7457035714286</v>
      </c>
      <c r="BK124">
        <v>21.6832892857143</v>
      </c>
      <c r="BL124">
        <v>1744.23821428571</v>
      </c>
      <c r="BM124">
        <v>22.4053428571429</v>
      </c>
      <c r="BN124">
        <v>499.990285714286</v>
      </c>
      <c r="BO124">
        <v>67.97465</v>
      </c>
      <c r="BP124">
        <v>0.0373593214285714</v>
      </c>
      <c r="BQ124">
        <v>24.5433071428571</v>
      </c>
      <c r="BR124">
        <v>25.0089535714286</v>
      </c>
      <c r="BS124">
        <v>999.9</v>
      </c>
      <c r="BT124">
        <v>0</v>
      </c>
      <c r="BU124">
        <v>0</v>
      </c>
      <c r="BV124">
        <v>9996.25</v>
      </c>
      <c r="BW124">
        <v>0</v>
      </c>
      <c r="BX124">
        <v>1628.75892857143</v>
      </c>
      <c r="BY124">
        <v>-36.2105821428571</v>
      </c>
      <c r="BZ124">
        <v>1806.11714285714</v>
      </c>
      <c r="CA124">
        <v>1841.16785714286</v>
      </c>
      <c r="CB124">
        <v>1.06240071428571</v>
      </c>
      <c r="CC124">
        <v>1801.245</v>
      </c>
      <c r="CD124">
        <v>21.6832892857143</v>
      </c>
      <c r="CE124">
        <v>1.54613071428571</v>
      </c>
      <c r="CF124">
        <v>1.473915</v>
      </c>
      <c r="CG124">
        <v>13.4321464285714</v>
      </c>
      <c r="CH124">
        <v>12.7001964285714</v>
      </c>
      <c r="CI124">
        <v>2000.03392857143</v>
      </c>
      <c r="CJ124">
        <v>0.980004357142857</v>
      </c>
      <c r="CK124">
        <v>0.0199953857142857</v>
      </c>
      <c r="CL124">
        <v>0</v>
      </c>
      <c r="CM124">
        <v>2.19977857142857</v>
      </c>
      <c r="CN124">
        <v>0</v>
      </c>
      <c r="CO124">
        <v>9388.93178571429</v>
      </c>
      <c r="CP124">
        <v>17300.4678571429</v>
      </c>
      <c r="CQ124">
        <v>38.3255</v>
      </c>
      <c r="CR124">
        <v>39.32775</v>
      </c>
      <c r="CS124">
        <v>38.22975</v>
      </c>
      <c r="CT124">
        <v>37.687</v>
      </c>
      <c r="CU124">
        <v>37.6781428571429</v>
      </c>
      <c r="CV124">
        <v>1960.0425</v>
      </c>
      <c r="CW124">
        <v>39.9914285714286</v>
      </c>
      <c r="CX124">
        <v>0</v>
      </c>
      <c r="CY124">
        <v>1657553693.7</v>
      </c>
      <c r="CZ124">
        <v>0</v>
      </c>
      <c r="DA124">
        <v>1657551629</v>
      </c>
      <c r="DB124" t="s">
        <v>356</v>
      </c>
      <c r="DC124">
        <v>1657551626.5</v>
      </c>
      <c r="DD124">
        <v>1657551629</v>
      </c>
      <c r="DE124">
        <v>1</v>
      </c>
      <c r="DF124">
        <v>0.403</v>
      </c>
      <c r="DG124">
        <v>0.009</v>
      </c>
      <c r="DH124">
        <v>9.41</v>
      </c>
      <c r="DI124">
        <v>0.087</v>
      </c>
      <c r="DJ124">
        <v>417</v>
      </c>
      <c r="DK124">
        <v>17</v>
      </c>
      <c r="DL124">
        <v>1.61</v>
      </c>
      <c r="DM124">
        <v>0.59</v>
      </c>
      <c r="DN124">
        <v>-36.4738073170732</v>
      </c>
      <c r="DO124">
        <v>4.47987804878045</v>
      </c>
      <c r="DP124">
        <v>0.771345496088947</v>
      </c>
      <c r="DQ124">
        <v>0</v>
      </c>
      <c r="DR124">
        <v>1.06914585365854</v>
      </c>
      <c r="DS124">
        <v>-0.108335331010452</v>
      </c>
      <c r="DT124">
        <v>0.0112755091768885</v>
      </c>
      <c r="DU124">
        <v>0</v>
      </c>
      <c r="DV124">
        <v>0</v>
      </c>
      <c r="DW124">
        <v>2</v>
      </c>
      <c r="DX124" t="s">
        <v>389</v>
      </c>
      <c r="DY124">
        <v>2.97411</v>
      </c>
      <c r="DZ124">
        <v>2.69181</v>
      </c>
      <c r="EA124">
        <v>0.182336</v>
      </c>
      <c r="EB124">
        <v>0.185403</v>
      </c>
      <c r="EC124">
        <v>0.0760038</v>
      </c>
      <c r="ED124">
        <v>0.0741354</v>
      </c>
      <c r="EE124">
        <v>31901.6</v>
      </c>
      <c r="EF124">
        <v>34715.1</v>
      </c>
      <c r="EG124">
        <v>35350.7</v>
      </c>
      <c r="EH124">
        <v>38643.2</v>
      </c>
      <c r="EI124">
        <v>46306.2</v>
      </c>
      <c r="EJ124">
        <v>51676.2</v>
      </c>
      <c r="EK124">
        <v>55225.9</v>
      </c>
      <c r="EL124">
        <v>61978.5</v>
      </c>
      <c r="EM124">
        <v>1.9938</v>
      </c>
      <c r="EN124">
        <v>2.1946</v>
      </c>
      <c r="EO124">
        <v>0.0944734</v>
      </c>
      <c r="EP124">
        <v>0</v>
      </c>
      <c r="EQ124">
        <v>23.4593</v>
      </c>
      <c r="ER124">
        <v>999.9</v>
      </c>
      <c r="ES124">
        <v>59.187</v>
      </c>
      <c r="ET124">
        <v>23.434</v>
      </c>
      <c r="EU124">
        <v>25.2035</v>
      </c>
      <c r="EV124">
        <v>52.2393</v>
      </c>
      <c r="EW124">
        <v>36.4103</v>
      </c>
      <c r="EX124">
        <v>2</v>
      </c>
      <c r="EY124">
        <v>-0.115325</v>
      </c>
      <c r="EZ124">
        <v>2.03407</v>
      </c>
      <c r="FA124">
        <v>20.1406</v>
      </c>
      <c r="FB124">
        <v>5.19932</v>
      </c>
      <c r="FC124">
        <v>12.0052</v>
      </c>
      <c r="FD124">
        <v>4.9756</v>
      </c>
      <c r="FE124">
        <v>3.293</v>
      </c>
      <c r="FF124">
        <v>9999</v>
      </c>
      <c r="FG124">
        <v>9999</v>
      </c>
      <c r="FH124">
        <v>587.4</v>
      </c>
      <c r="FI124">
        <v>9999</v>
      </c>
      <c r="FJ124">
        <v>1.86279</v>
      </c>
      <c r="FK124">
        <v>1.86783</v>
      </c>
      <c r="FL124">
        <v>1.86768</v>
      </c>
      <c r="FM124">
        <v>1.86874</v>
      </c>
      <c r="FN124">
        <v>1.8696</v>
      </c>
      <c r="FO124">
        <v>1.86566</v>
      </c>
      <c r="FP124">
        <v>1.86676</v>
      </c>
      <c r="FQ124">
        <v>1.86813</v>
      </c>
      <c r="FR124">
        <v>5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20.99</v>
      </c>
      <c r="GF124">
        <v>0.3397</v>
      </c>
      <c r="GG124">
        <v>5.50701486060513</v>
      </c>
      <c r="GH124">
        <v>0.00975774962471433</v>
      </c>
      <c r="GI124">
        <v>-4.86167925919439e-07</v>
      </c>
      <c r="GJ124">
        <v>-4.7315034107036e-11</v>
      </c>
      <c r="GK124">
        <v>-0.047501356017568</v>
      </c>
      <c r="GL124">
        <v>-0.027595818264672</v>
      </c>
      <c r="GM124">
        <v>0.00242754527864867</v>
      </c>
      <c r="GN124">
        <v>-1.88918235972953e-05</v>
      </c>
      <c r="GO124">
        <v>-2</v>
      </c>
      <c r="GP124">
        <v>2105</v>
      </c>
      <c r="GQ124">
        <v>1</v>
      </c>
      <c r="GR124">
        <v>22</v>
      </c>
      <c r="GS124">
        <v>34.9</v>
      </c>
      <c r="GT124">
        <v>34.9</v>
      </c>
      <c r="GU124">
        <v>4.13818</v>
      </c>
      <c r="GV124">
        <v>0</v>
      </c>
      <c r="GW124">
        <v>2.24854</v>
      </c>
      <c r="GX124">
        <v>2.81738</v>
      </c>
      <c r="GY124">
        <v>1.99585</v>
      </c>
      <c r="GZ124">
        <v>2.37061</v>
      </c>
      <c r="HA124">
        <v>30.0932</v>
      </c>
      <c r="HB124">
        <v>15.8132</v>
      </c>
      <c r="HC124">
        <v>18</v>
      </c>
      <c r="HD124">
        <v>495.926</v>
      </c>
      <c r="HE124">
        <v>634.455</v>
      </c>
      <c r="HF124">
        <v>19.4118</v>
      </c>
      <c r="HG124">
        <v>25.6819</v>
      </c>
      <c r="HH124">
        <v>30.0008</v>
      </c>
      <c r="HI124">
        <v>25.5143</v>
      </c>
      <c r="HJ124">
        <v>25.4306</v>
      </c>
      <c r="HK124">
        <v>83.0594</v>
      </c>
      <c r="HL124">
        <v>16.1854</v>
      </c>
      <c r="HM124">
        <v>100</v>
      </c>
      <c r="HN124">
        <v>19.3946</v>
      </c>
      <c r="HO124">
        <v>1840.4</v>
      </c>
      <c r="HP124">
        <v>21.6381</v>
      </c>
      <c r="HQ124">
        <v>102.47</v>
      </c>
      <c r="HR124">
        <v>103.167</v>
      </c>
    </row>
    <row r="125" spans="1:226">
      <c r="A125">
        <v>109</v>
      </c>
      <c r="B125">
        <v>1657553727.1</v>
      </c>
      <c r="C125">
        <v>632</v>
      </c>
      <c r="D125" t="s">
        <v>576</v>
      </c>
      <c r="E125" t="s">
        <v>577</v>
      </c>
      <c r="F125">
        <v>5</v>
      </c>
      <c r="G125" t="s">
        <v>353</v>
      </c>
      <c r="H125" t="s">
        <v>354</v>
      </c>
      <c r="I125">
        <v>1657553719.6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1868.23891325541</v>
      </c>
      <c r="AK125">
        <v>1843.70551515151</v>
      </c>
      <c r="AL125">
        <v>2.46101991341977</v>
      </c>
      <c r="AM125">
        <v>63.98</v>
      </c>
      <c r="AN125">
        <f>(AP125 - AO125 + BO125*1E3/(8.314*(BQ125+273.15)) * AR125/BN125 * AQ125) * BN125/(100*BB125) * 1000/(1000 - AP125)</f>
        <v>0</v>
      </c>
      <c r="AO125">
        <v>21.6905171573555</v>
      </c>
      <c r="AP125">
        <v>22.7379696969697</v>
      </c>
      <c r="AQ125">
        <v>-0.000892046755217864</v>
      </c>
      <c r="AR125">
        <v>77.480207008177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4</v>
      </c>
      <c r="BC125">
        <v>0.5</v>
      </c>
      <c r="BD125" t="s">
        <v>355</v>
      </c>
      <c r="BE125">
        <v>2</v>
      </c>
      <c r="BF125" t="b">
        <v>1</v>
      </c>
      <c r="BG125">
        <v>1657553719.6</v>
      </c>
      <c r="BH125">
        <v>1781.95074074074</v>
      </c>
      <c r="BI125">
        <v>1816.02333333333</v>
      </c>
      <c r="BJ125">
        <v>22.7422333333333</v>
      </c>
      <c r="BK125">
        <v>21.6872777777778</v>
      </c>
      <c r="BL125">
        <v>1761.0262962963</v>
      </c>
      <c r="BM125">
        <v>22.4020555555556</v>
      </c>
      <c r="BN125">
        <v>499.987111111111</v>
      </c>
      <c r="BO125">
        <v>67.974462962963</v>
      </c>
      <c r="BP125">
        <v>0.0376381111111111</v>
      </c>
      <c r="BQ125">
        <v>24.5378074074074</v>
      </c>
      <c r="BR125">
        <v>25.0160666666667</v>
      </c>
      <c r="BS125">
        <v>999.9</v>
      </c>
      <c r="BT125">
        <v>0</v>
      </c>
      <c r="BU125">
        <v>0</v>
      </c>
      <c r="BV125">
        <v>9986.48148148148</v>
      </c>
      <c r="BW125">
        <v>0</v>
      </c>
      <c r="BX125">
        <v>1626.94518518519</v>
      </c>
      <c r="BY125">
        <v>-34.0725888888889</v>
      </c>
      <c r="BZ125">
        <v>1823.42074074074</v>
      </c>
      <c r="CA125">
        <v>1856.28111111111</v>
      </c>
      <c r="CB125">
        <v>1.05495296296296</v>
      </c>
      <c r="CC125">
        <v>1816.02333333333</v>
      </c>
      <c r="CD125">
        <v>21.6872777777778</v>
      </c>
      <c r="CE125">
        <v>1.54589111111111</v>
      </c>
      <c r="CF125">
        <v>1.47418111111111</v>
      </c>
      <c r="CG125">
        <v>13.4297666666667</v>
      </c>
      <c r="CH125">
        <v>12.702962962963</v>
      </c>
      <c r="CI125">
        <v>2000.01555555556</v>
      </c>
      <c r="CJ125">
        <v>0.980004222222222</v>
      </c>
      <c r="CK125">
        <v>0.0199955296296296</v>
      </c>
      <c r="CL125">
        <v>0</v>
      </c>
      <c r="CM125">
        <v>2.18681481481481</v>
      </c>
      <c r="CN125">
        <v>0</v>
      </c>
      <c r="CO125">
        <v>9385.61185185185</v>
      </c>
      <c r="CP125">
        <v>17300.3074074074</v>
      </c>
      <c r="CQ125">
        <v>38.326</v>
      </c>
      <c r="CR125">
        <v>39.3283333333333</v>
      </c>
      <c r="CS125">
        <v>38.2126666666667</v>
      </c>
      <c r="CT125">
        <v>37.687</v>
      </c>
      <c r="CU125">
        <v>37.6732222222222</v>
      </c>
      <c r="CV125">
        <v>1960.02444444444</v>
      </c>
      <c r="CW125">
        <v>39.9911111111111</v>
      </c>
      <c r="CX125">
        <v>0</v>
      </c>
      <c r="CY125">
        <v>1657553699.1</v>
      </c>
      <c r="CZ125">
        <v>0</v>
      </c>
      <c r="DA125">
        <v>1657551629</v>
      </c>
      <c r="DB125" t="s">
        <v>356</v>
      </c>
      <c r="DC125">
        <v>1657551626.5</v>
      </c>
      <c r="DD125">
        <v>1657551629</v>
      </c>
      <c r="DE125">
        <v>1</v>
      </c>
      <c r="DF125">
        <v>0.403</v>
      </c>
      <c r="DG125">
        <v>0.009</v>
      </c>
      <c r="DH125">
        <v>9.41</v>
      </c>
      <c r="DI125">
        <v>0.087</v>
      </c>
      <c r="DJ125">
        <v>417</v>
      </c>
      <c r="DK125">
        <v>17</v>
      </c>
      <c r="DL125">
        <v>1.61</v>
      </c>
      <c r="DM125">
        <v>0.59</v>
      </c>
      <c r="DN125">
        <v>-34.9104</v>
      </c>
      <c r="DO125">
        <v>22.497480836237</v>
      </c>
      <c r="DP125">
        <v>2.61866447258903</v>
      </c>
      <c r="DQ125">
        <v>0</v>
      </c>
      <c r="DR125">
        <v>1.05942926829268</v>
      </c>
      <c r="DS125">
        <v>-0.0925396515679407</v>
      </c>
      <c r="DT125">
        <v>0.00996029052133935</v>
      </c>
      <c r="DU125">
        <v>1</v>
      </c>
      <c r="DV125">
        <v>1</v>
      </c>
      <c r="DW125">
        <v>2</v>
      </c>
      <c r="DX125" t="s">
        <v>357</v>
      </c>
      <c r="DY125">
        <v>2.97474</v>
      </c>
      <c r="DZ125">
        <v>2.6915</v>
      </c>
      <c r="EA125">
        <v>0.18306</v>
      </c>
      <c r="EB125">
        <v>0.185736</v>
      </c>
      <c r="EC125">
        <v>0.0759955</v>
      </c>
      <c r="ED125">
        <v>0.0741332</v>
      </c>
      <c r="EE125">
        <v>31872.7</v>
      </c>
      <c r="EF125">
        <v>34699.9</v>
      </c>
      <c r="EG125">
        <v>35350</v>
      </c>
      <c r="EH125">
        <v>38642</v>
      </c>
      <c r="EI125">
        <v>46306.6</v>
      </c>
      <c r="EJ125">
        <v>51675</v>
      </c>
      <c r="EK125">
        <v>55225.8</v>
      </c>
      <c r="EL125">
        <v>61976.9</v>
      </c>
      <c r="EM125">
        <v>1.9946</v>
      </c>
      <c r="EN125">
        <v>2.1948</v>
      </c>
      <c r="EO125">
        <v>0.0938773</v>
      </c>
      <c r="EP125">
        <v>0</v>
      </c>
      <c r="EQ125">
        <v>23.4573</v>
      </c>
      <c r="ER125">
        <v>999.9</v>
      </c>
      <c r="ES125">
        <v>59.162</v>
      </c>
      <c r="ET125">
        <v>23.434</v>
      </c>
      <c r="EU125">
        <v>25.1911</v>
      </c>
      <c r="EV125">
        <v>52.3093</v>
      </c>
      <c r="EW125">
        <v>36.4463</v>
      </c>
      <c r="EX125">
        <v>2</v>
      </c>
      <c r="EY125">
        <v>-0.115</v>
      </c>
      <c r="EZ125">
        <v>2.07893</v>
      </c>
      <c r="FA125">
        <v>20.1356</v>
      </c>
      <c r="FB125">
        <v>5.20052</v>
      </c>
      <c r="FC125">
        <v>12.0052</v>
      </c>
      <c r="FD125">
        <v>4.976</v>
      </c>
      <c r="FE125">
        <v>3.293</v>
      </c>
      <c r="FF125">
        <v>9999</v>
      </c>
      <c r="FG125">
        <v>9999</v>
      </c>
      <c r="FH125">
        <v>587.4</v>
      </c>
      <c r="FI125">
        <v>9999</v>
      </c>
      <c r="FJ125">
        <v>1.86279</v>
      </c>
      <c r="FK125">
        <v>1.86783</v>
      </c>
      <c r="FL125">
        <v>1.86768</v>
      </c>
      <c r="FM125">
        <v>1.86871</v>
      </c>
      <c r="FN125">
        <v>1.86963</v>
      </c>
      <c r="FO125">
        <v>1.86566</v>
      </c>
      <c r="FP125">
        <v>1.86676</v>
      </c>
      <c r="FQ125">
        <v>1.86813</v>
      </c>
      <c r="FR125">
        <v>5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21.08</v>
      </c>
      <c r="GF125">
        <v>0.3395</v>
      </c>
      <c r="GG125">
        <v>5.50701486060513</v>
      </c>
      <c r="GH125">
        <v>0.00975774962471433</v>
      </c>
      <c r="GI125">
        <v>-4.86167925919439e-07</v>
      </c>
      <c r="GJ125">
        <v>-4.7315034107036e-11</v>
      </c>
      <c r="GK125">
        <v>-0.047501356017568</v>
      </c>
      <c r="GL125">
        <v>-0.027595818264672</v>
      </c>
      <c r="GM125">
        <v>0.00242754527864867</v>
      </c>
      <c r="GN125">
        <v>-1.88918235972953e-05</v>
      </c>
      <c r="GO125">
        <v>-2</v>
      </c>
      <c r="GP125">
        <v>2105</v>
      </c>
      <c r="GQ125">
        <v>1</v>
      </c>
      <c r="GR125">
        <v>22</v>
      </c>
      <c r="GS125">
        <v>35</v>
      </c>
      <c r="GT125">
        <v>35</v>
      </c>
      <c r="GU125">
        <v>4.14551</v>
      </c>
      <c r="GV125">
        <v>0</v>
      </c>
      <c r="GW125">
        <v>2.24854</v>
      </c>
      <c r="GX125">
        <v>2.81738</v>
      </c>
      <c r="GY125">
        <v>1.99585</v>
      </c>
      <c r="GZ125">
        <v>2.35474</v>
      </c>
      <c r="HA125">
        <v>30.0932</v>
      </c>
      <c r="HB125">
        <v>15.8219</v>
      </c>
      <c r="HC125">
        <v>18</v>
      </c>
      <c r="HD125">
        <v>496.506</v>
      </c>
      <c r="HE125">
        <v>634.71</v>
      </c>
      <c r="HF125">
        <v>19.3972</v>
      </c>
      <c r="HG125">
        <v>25.6884</v>
      </c>
      <c r="HH125">
        <v>30.0006</v>
      </c>
      <c r="HI125">
        <v>25.5208</v>
      </c>
      <c r="HJ125">
        <v>25.4391</v>
      </c>
      <c r="HK125">
        <v>83.9562</v>
      </c>
      <c r="HL125">
        <v>16.1854</v>
      </c>
      <c r="HM125">
        <v>100</v>
      </c>
      <c r="HN125">
        <v>19.3895</v>
      </c>
      <c r="HO125">
        <v>1860.51</v>
      </c>
      <c r="HP125">
        <v>21.6407</v>
      </c>
      <c r="HQ125">
        <v>102.469</v>
      </c>
      <c r="HR125">
        <v>103.164</v>
      </c>
    </row>
    <row r="126" spans="1:226">
      <c r="A126">
        <v>110</v>
      </c>
      <c r="B126">
        <v>1657553732.1</v>
      </c>
      <c r="C126">
        <v>637</v>
      </c>
      <c r="D126" t="s">
        <v>578</v>
      </c>
      <c r="E126" t="s">
        <v>579</v>
      </c>
      <c r="F126">
        <v>5</v>
      </c>
      <c r="G126" t="s">
        <v>353</v>
      </c>
      <c r="H126" t="s">
        <v>354</v>
      </c>
      <c r="I126">
        <v>1657553724.31429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1871.68194018182</v>
      </c>
      <c r="AK126">
        <v>1850.71763636364</v>
      </c>
      <c r="AL126">
        <v>1.21260779220745</v>
      </c>
      <c r="AM126">
        <v>63.98</v>
      </c>
      <c r="AN126">
        <f>(AP126 - AO126 + BO126*1E3/(8.314*(BQ126+273.15)) * AR126/BN126 * AQ126) * BN126/(100*BB126) * 1000/(1000 - AP126)</f>
        <v>0</v>
      </c>
      <c r="AO126">
        <v>21.6945009072104</v>
      </c>
      <c r="AP126">
        <v>22.7341496969697</v>
      </c>
      <c r="AQ126">
        <v>-0.000543434208681466</v>
      </c>
      <c r="AR126">
        <v>77.480207008177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4</v>
      </c>
      <c r="BC126">
        <v>0.5</v>
      </c>
      <c r="BD126" t="s">
        <v>355</v>
      </c>
      <c r="BE126">
        <v>2</v>
      </c>
      <c r="BF126" t="b">
        <v>1</v>
      </c>
      <c r="BG126">
        <v>1657553724.31429</v>
      </c>
      <c r="BH126">
        <v>1794.51464285714</v>
      </c>
      <c r="BI126">
        <v>1824.84535714286</v>
      </c>
      <c r="BJ126">
        <v>22.7386714285714</v>
      </c>
      <c r="BK126">
        <v>21.6915321428571</v>
      </c>
      <c r="BL126">
        <v>1773.49607142857</v>
      </c>
      <c r="BM126">
        <v>22.3986678571429</v>
      </c>
      <c r="BN126">
        <v>499.999535714286</v>
      </c>
      <c r="BO126">
        <v>67.9747</v>
      </c>
      <c r="BP126">
        <v>0.0378737607142857</v>
      </c>
      <c r="BQ126">
        <v>24.5317464285714</v>
      </c>
      <c r="BR126">
        <v>25.0092214285714</v>
      </c>
      <c r="BS126">
        <v>999.9</v>
      </c>
      <c r="BT126">
        <v>0</v>
      </c>
      <c r="BU126">
        <v>0</v>
      </c>
      <c r="BV126">
        <v>9987.32142857143</v>
      </c>
      <c r="BW126">
        <v>0</v>
      </c>
      <c r="BX126">
        <v>1625.59214285714</v>
      </c>
      <c r="BY126">
        <v>-30.3303571428571</v>
      </c>
      <c r="BZ126">
        <v>1836.27035714286</v>
      </c>
      <c r="CA126">
        <v>1865.30642857143</v>
      </c>
      <c r="CB126">
        <v>1.04713642857143</v>
      </c>
      <c r="CC126">
        <v>1824.84535714286</v>
      </c>
      <c r="CD126">
        <v>21.6915321428571</v>
      </c>
      <c r="CE126">
        <v>1.54565428571429</v>
      </c>
      <c r="CF126">
        <v>1.47447571428571</v>
      </c>
      <c r="CG126">
        <v>13.4274178571429</v>
      </c>
      <c r="CH126">
        <v>12.7060107142857</v>
      </c>
      <c r="CI126">
        <v>1999.99285714286</v>
      </c>
      <c r="CJ126">
        <v>0.980004142857143</v>
      </c>
      <c r="CK126">
        <v>0.0199956142857143</v>
      </c>
      <c r="CL126">
        <v>0</v>
      </c>
      <c r="CM126">
        <v>2.17742857142857</v>
      </c>
      <c r="CN126">
        <v>0</v>
      </c>
      <c r="CO126">
        <v>9386.1125</v>
      </c>
      <c r="CP126">
        <v>17300.1178571429</v>
      </c>
      <c r="CQ126">
        <v>38.3165</v>
      </c>
      <c r="CR126">
        <v>39.3255</v>
      </c>
      <c r="CS126">
        <v>38.205</v>
      </c>
      <c r="CT126">
        <v>37.687</v>
      </c>
      <c r="CU126">
        <v>37.6626428571429</v>
      </c>
      <c r="CV126">
        <v>1960.0025</v>
      </c>
      <c r="CW126">
        <v>39.9903571428571</v>
      </c>
      <c r="CX126">
        <v>0</v>
      </c>
      <c r="CY126">
        <v>1657553703.9</v>
      </c>
      <c r="CZ126">
        <v>0</v>
      </c>
      <c r="DA126">
        <v>1657551629</v>
      </c>
      <c r="DB126" t="s">
        <v>356</v>
      </c>
      <c r="DC126">
        <v>1657551626.5</v>
      </c>
      <c r="DD126">
        <v>1657551629</v>
      </c>
      <c r="DE126">
        <v>1</v>
      </c>
      <c r="DF126">
        <v>0.403</v>
      </c>
      <c r="DG126">
        <v>0.009</v>
      </c>
      <c r="DH126">
        <v>9.41</v>
      </c>
      <c r="DI126">
        <v>0.087</v>
      </c>
      <c r="DJ126">
        <v>417</v>
      </c>
      <c r="DK126">
        <v>17</v>
      </c>
      <c r="DL126">
        <v>1.61</v>
      </c>
      <c r="DM126">
        <v>0.59</v>
      </c>
      <c r="DN126">
        <v>-32.6675487804878</v>
      </c>
      <c r="DO126">
        <v>41.3783979094077</v>
      </c>
      <c r="DP126">
        <v>4.36937535001604</v>
      </c>
      <c r="DQ126">
        <v>0</v>
      </c>
      <c r="DR126">
        <v>1.05301097560976</v>
      </c>
      <c r="DS126">
        <v>-0.0926287108013912</v>
      </c>
      <c r="DT126">
        <v>0.00995344671393835</v>
      </c>
      <c r="DU126">
        <v>1</v>
      </c>
      <c r="DV126">
        <v>1</v>
      </c>
      <c r="DW126">
        <v>2</v>
      </c>
      <c r="DX126" t="s">
        <v>357</v>
      </c>
      <c r="DY126">
        <v>2.97402</v>
      </c>
      <c r="DZ126">
        <v>2.69131</v>
      </c>
      <c r="EA126">
        <v>0.183445</v>
      </c>
      <c r="EB126">
        <v>0.185838</v>
      </c>
      <c r="EC126">
        <v>0.07599</v>
      </c>
      <c r="ED126">
        <v>0.0741464</v>
      </c>
      <c r="EE126">
        <v>31857.4</v>
      </c>
      <c r="EF126">
        <v>34695.4</v>
      </c>
      <c r="EG126">
        <v>35349.7</v>
      </c>
      <c r="EH126">
        <v>38641.9</v>
      </c>
      <c r="EI126">
        <v>46306.5</v>
      </c>
      <c r="EJ126">
        <v>51674</v>
      </c>
      <c r="EK126">
        <v>55225.4</v>
      </c>
      <c r="EL126">
        <v>61976.6</v>
      </c>
      <c r="EM126">
        <v>1.9928</v>
      </c>
      <c r="EN126">
        <v>2.1946</v>
      </c>
      <c r="EO126">
        <v>0.0962615</v>
      </c>
      <c r="EP126">
        <v>0</v>
      </c>
      <c r="EQ126">
        <v>23.4554</v>
      </c>
      <c r="ER126">
        <v>999.9</v>
      </c>
      <c r="ES126">
        <v>59.162</v>
      </c>
      <c r="ET126">
        <v>23.434</v>
      </c>
      <c r="EU126">
        <v>25.1946</v>
      </c>
      <c r="EV126">
        <v>52.0493</v>
      </c>
      <c r="EW126">
        <v>36.4784</v>
      </c>
      <c r="EX126">
        <v>2</v>
      </c>
      <c r="EY126">
        <v>-0.114146</v>
      </c>
      <c r="EZ126">
        <v>2.06682</v>
      </c>
      <c r="FA126">
        <v>20.1379</v>
      </c>
      <c r="FB126">
        <v>5.19812</v>
      </c>
      <c r="FC126">
        <v>12.0088</v>
      </c>
      <c r="FD126">
        <v>4.9756</v>
      </c>
      <c r="FE126">
        <v>3.293</v>
      </c>
      <c r="FF126">
        <v>9999</v>
      </c>
      <c r="FG126">
        <v>9999</v>
      </c>
      <c r="FH126">
        <v>587.4</v>
      </c>
      <c r="FI126">
        <v>9999</v>
      </c>
      <c r="FJ126">
        <v>1.86279</v>
      </c>
      <c r="FK126">
        <v>1.86783</v>
      </c>
      <c r="FL126">
        <v>1.86768</v>
      </c>
      <c r="FM126">
        <v>1.86874</v>
      </c>
      <c r="FN126">
        <v>1.86954</v>
      </c>
      <c r="FO126">
        <v>1.86569</v>
      </c>
      <c r="FP126">
        <v>1.86676</v>
      </c>
      <c r="FQ126">
        <v>1.86813</v>
      </c>
      <c r="FR126">
        <v>5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21.13</v>
      </c>
      <c r="GF126">
        <v>0.3395</v>
      </c>
      <c r="GG126">
        <v>5.50701486060513</v>
      </c>
      <c r="GH126">
        <v>0.00975774962471433</v>
      </c>
      <c r="GI126">
        <v>-4.86167925919439e-07</v>
      </c>
      <c r="GJ126">
        <v>-4.7315034107036e-11</v>
      </c>
      <c r="GK126">
        <v>-0.047501356017568</v>
      </c>
      <c r="GL126">
        <v>-0.027595818264672</v>
      </c>
      <c r="GM126">
        <v>0.00242754527864867</v>
      </c>
      <c r="GN126">
        <v>-1.88918235972953e-05</v>
      </c>
      <c r="GO126">
        <v>-2</v>
      </c>
      <c r="GP126">
        <v>2105</v>
      </c>
      <c r="GQ126">
        <v>1</v>
      </c>
      <c r="GR126">
        <v>22</v>
      </c>
      <c r="GS126">
        <v>35.1</v>
      </c>
      <c r="GT126">
        <v>35.1</v>
      </c>
      <c r="GU126">
        <v>4.14673</v>
      </c>
      <c r="GV126">
        <v>0</v>
      </c>
      <c r="GW126">
        <v>2.24854</v>
      </c>
      <c r="GX126">
        <v>2.81738</v>
      </c>
      <c r="GY126">
        <v>1.99585</v>
      </c>
      <c r="GZ126">
        <v>2.36938</v>
      </c>
      <c r="HA126">
        <v>30.0932</v>
      </c>
      <c r="HB126">
        <v>15.8219</v>
      </c>
      <c r="HC126">
        <v>18</v>
      </c>
      <c r="HD126">
        <v>495.394</v>
      </c>
      <c r="HE126">
        <v>634.633</v>
      </c>
      <c r="HF126">
        <v>19.3875</v>
      </c>
      <c r="HG126">
        <v>25.6949</v>
      </c>
      <c r="HH126">
        <v>30.0008</v>
      </c>
      <c r="HI126">
        <v>25.5272</v>
      </c>
      <c r="HJ126">
        <v>25.4454</v>
      </c>
      <c r="HK126">
        <v>85.5024</v>
      </c>
      <c r="HL126">
        <v>16.1854</v>
      </c>
      <c r="HM126">
        <v>100</v>
      </c>
      <c r="HN126">
        <v>19.3822</v>
      </c>
      <c r="HO126">
        <v>1874</v>
      </c>
      <c r="HP126">
        <v>21.6411</v>
      </c>
      <c r="HQ126">
        <v>102.468</v>
      </c>
      <c r="HR126">
        <v>103.163</v>
      </c>
    </row>
    <row r="127" spans="1:226">
      <c r="A127">
        <v>111</v>
      </c>
      <c r="B127">
        <v>1657553737.1</v>
      </c>
      <c r="C127">
        <v>642</v>
      </c>
      <c r="D127" t="s">
        <v>580</v>
      </c>
      <c r="E127" t="s">
        <v>581</v>
      </c>
      <c r="F127">
        <v>5</v>
      </c>
      <c r="G127" t="s">
        <v>353</v>
      </c>
      <c r="H127" t="s">
        <v>354</v>
      </c>
      <c r="I127">
        <v>1657553729.6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1872.60906617316</v>
      </c>
      <c r="AK127">
        <v>1854.0216969697</v>
      </c>
      <c r="AL127">
        <v>0.515392207791834</v>
      </c>
      <c r="AM127">
        <v>63.98</v>
      </c>
      <c r="AN127">
        <f>(AP127 - AO127 + BO127*1E3/(8.314*(BQ127+273.15)) * AR127/BN127 * AQ127) * BN127/(100*BB127) * 1000/(1000 - AP127)</f>
        <v>0</v>
      </c>
      <c r="AO127">
        <v>21.6977878950903</v>
      </c>
      <c r="AP127">
        <v>22.7198563636363</v>
      </c>
      <c r="AQ127">
        <v>-0.00595552160376543</v>
      </c>
      <c r="AR127">
        <v>77.480207008177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4</v>
      </c>
      <c r="BC127">
        <v>0.5</v>
      </c>
      <c r="BD127" t="s">
        <v>355</v>
      </c>
      <c r="BE127">
        <v>2</v>
      </c>
      <c r="BF127" t="b">
        <v>1</v>
      </c>
      <c r="BG127">
        <v>1657553729.6</v>
      </c>
      <c r="BH127">
        <v>1804.74407407407</v>
      </c>
      <c r="BI127">
        <v>1830.12555555556</v>
      </c>
      <c r="BJ127">
        <v>22.7334888888889</v>
      </c>
      <c r="BK127">
        <v>21.6950851851852</v>
      </c>
      <c r="BL127">
        <v>1783.64888888889</v>
      </c>
      <c r="BM127">
        <v>22.3937481481481</v>
      </c>
      <c r="BN127">
        <v>500.002074074074</v>
      </c>
      <c r="BO127">
        <v>67.9744</v>
      </c>
      <c r="BP127">
        <v>0.0379559444444444</v>
      </c>
      <c r="BQ127">
        <v>24.526837037037</v>
      </c>
      <c r="BR127">
        <v>25.0108518518519</v>
      </c>
      <c r="BS127">
        <v>999.9</v>
      </c>
      <c r="BT127">
        <v>0</v>
      </c>
      <c r="BU127">
        <v>0</v>
      </c>
      <c r="BV127">
        <v>9992.96296296296</v>
      </c>
      <c r="BW127">
        <v>0</v>
      </c>
      <c r="BX127">
        <v>1624.08185185185</v>
      </c>
      <c r="BY127">
        <v>-25.3815111111111</v>
      </c>
      <c r="BZ127">
        <v>1846.72740740741</v>
      </c>
      <c r="CA127">
        <v>1870.71111111111</v>
      </c>
      <c r="CB127">
        <v>1.03840740740741</v>
      </c>
      <c r="CC127">
        <v>1830.12555555556</v>
      </c>
      <c r="CD127">
        <v>21.6950851851852</v>
      </c>
      <c r="CE127">
        <v>1.54529444444444</v>
      </c>
      <c r="CF127">
        <v>1.47470962962963</v>
      </c>
      <c r="CG127">
        <v>13.4238481481481</v>
      </c>
      <c r="CH127">
        <v>12.7084407407407</v>
      </c>
      <c r="CI127">
        <v>1999.98555555556</v>
      </c>
      <c r="CJ127">
        <v>0.980004111111111</v>
      </c>
      <c r="CK127">
        <v>0.0199956481481482</v>
      </c>
      <c r="CL127">
        <v>0</v>
      </c>
      <c r="CM127">
        <v>2.19986666666667</v>
      </c>
      <c r="CN127">
        <v>0</v>
      </c>
      <c r="CO127">
        <v>9387.4437037037</v>
      </c>
      <c r="CP127">
        <v>17300.0555555556</v>
      </c>
      <c r="CQ127">
        <v>38.3166666666667</v>
      </c>
      <c r="CR127">
        <v>39.3166666666667</v>
      </c>
      <c r="CS127">
        <v>38.1986666666667</v>
      </c>
      <c r="CT127">
        <v>37.687</v>
      </c>
      <c r="CU127">
        <v>37.6548518518519</v>
      </c>
      <c r="CV127">
        <v>1959.99555555556</v>
      </c>
      <c r="CW127">
        <v>39.99</v>
      </c>
      <c r="CX127">
        <v>0</v>
      </c>
      <c r="CY127">
        <v>1657553709.3</v>
      </c>
      <c r="CZ127">
        <v>0</v>
      </c>
      <c r="DA127">
        <v>1657551629</v>
      </c>
      <c r="DB127" t="s">
        <v>356</v>
      </c>
      <c r="DC127">
        <v>1657551626.5</v>
      </c>
      <c r="DD127">
        <v>1657551629</v>
      </c>
      <c r="DE127">
        <v>1</v>
      </c>
      <c r="DF127">
        <v>0.403</v>
      </c>
      <c r="DG127">
        <v>0.009</v>
      </c>
      <c r="DH127">
        <v>9.41</v>
      </c>
      <c r="DI127">
        <v>0.087</v>
      </c>
      <c r="DJ127">
        <v>417</v>
      </c>
      <c r="DK127">
        <v>17</v>
      </c>
      <c r="DL127">
        <v>1.61</v>
      </c>
      <c r="DM127">
        <v>0.59</v>
      </c>
      <c r="DN127">
        <v>-28.2270585365854</v>
      </c>
      <c r="DO127">
        <v>56.3044620209059</v>
      </c>
      <c r="DP127">
        <v>5.61793457693482</v>
      </c>
      <c r="DQ127">
        <v>0</v>
      </c>
      <c r="DR127">
        <v>1.04256219512195</v>
      </c>
      <c r="DS127">
        <v>-0.103349686411149</v>
      </c>
      <c r="DT127">
        <v>0.0109503301013157</v>
      </c>
      <c r="DU127">
        <v>0</v>
      </c>
      <c r="DV127">
        <v>0</v>
      </c>
      <c r="DW127">
        <v>2</v>
      </c>
      <c r="DX127" t="s">
        <v>389</v>
      </c>
      <c r="DY127">
        <v>2.97443</v>
      </c>
      <c r="DZ127">
        <v>2.69124</v>
      </c>
      <c r="EA127">
        <v>0.183646</v>
      </c>
      <c r="EB127">
        <v>0.185851</v>
      </c>
      <c r="EC127">
        <v>0.0759863</v>
      </c>
      <c r="ED127">
        <v>0.0741565</v>
      </c>
      <c r="EE127">
        <v>31849.3</v>
      </c>
      <c r="EF127">
        <v>34694.3</v>
      </c>
      <c r="EG127">
        <v>35349.4</v>
      </c>
      <c r="EH127">
        <v>38641.3</v>
      </c>
      <c r="EI127">
        <v>46306.2</v>
      </c>
      <c r="EJ127">
        <v>51673</v>
      </c>
      <c r="EK127">
        <v>55224.8</v>
      </c>
      <c r="EL127">
        <v>61976.1</v>
      </c>
      <c r="EM127">
        <v>1.9934</v>
      </c>
      <c r="EN127">
        <v>2.1942</v>
      </c>
      <c r="EO127">
        <v>0.0956655</v>
      </c>
      <c r="EP127">
        <v>0</v>
      </c>
      <c r="EQ127">
        <v>23.4514</v>
      </c>
      <c r="ER127">
        <v>999.9</v>
      </c>
      <c r="ES127">
        <v>59.162</v>
      </c>
      <c r="ET127">
        <v>23.464</v>
      </c>
      <c r="EU127">
        <v>25.2428</v>
      </c>
      <c r="EV127">
        <v>52.3293</v>
      </c>
      <c r="EW127">
        <v>36.4623</v>
      </c>
      <c r="EX127">
        <v>2</v>
      </c>
      <c r="EY127">
        <v>-0.114207</v>
      </c>
      <c r="EZ127">
        <v>2.06662</v>
      </c>
      <c r="FA127">
        <v>20.1382</v>
      </c>
      <c r="FB127">
        <v>5.20052</v>
      </c>
      <c r="FC127">
        <v>12.0064</v>
      </c>
      <c r="FD127">
        <v>4.9756</v>
      </c>
      <c r="FE127">
        <v>3.293</v>
      </c>
      <c r="FF127">
        <v>9999</v>
      </c>
      <c r="FG127">
        <v>9999</v>
      </c>
      <c r="FH127">
        <v>587.4</v>
      </c>
      <c r="FI127">
        <v>9999</v>
      </c>
      <c r="FJ127">
        <v>1.86279</v>
      </c>
      <c r="FK127">
        <v>1.86783</v>
      </c>
      <c r="FL127">
        <v>1.86755</v>
      </c>
      <c r="FM127">
        <v>1.86874</v>
      </c>
      <c r="FN127">
        <v>1.86954</v>
      </c>
      <c r="FO127">
        <v>1.86563</v>
      </c>
      <c r="FP127">
        <v>1.86676</v>
      </c>
      <c r="FQ127">
        <v>1.86813</v>
      </c>
      <c r="FR127">
        <v>5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21.16</v>
      </c>
      <c r="GF127">
        <v>0.3395</v>
      </c>
      <c r="GG127">
        <v>5.50701486060513</v>
      </c>
      <c r="GH127">
        <v>0.00975774962471433</v>
      </c>
      <c r="GI127">
        <v>-4.86167925919439e-07</v>
      </c>
      <c r="GJ127">
        <v>-4.7315034107036e-11</v>
      </c>
      <c r="GK127">
        <v>-0.047501356017568</v>
      </c>
      <c r="GL127">
        <v>-0.027595818264672</v>
      </c>
      <c r="GM127">
        <v>0.00242754527864867</v>
      </c>
      <c r="GN127">
        <v>-1.88918235972953e-05</v>
      </c>
      <c r="GO127">
        <v>-2</v>
      </c>
      <c r="GP127">
        <v>2105</v>
      </c>
      <c r="GQ127">
        <v>1</v>
      </c>
      <c r="GR127">
        <v>22</v>
      </c>
      <c r="GS127">
        <v>35.2</v>
      </c>
      <c r="GT127">
        <v>35.1</v>
      </c>
      <c r="GU127">
        <v>4.14673</v>
      </c>
      <c r="GV127">
        <v>0</v>
      </c>
      <c r="GW127">
        <v>2.24854</v>
      </c>
      <c r="GX127">
        <v>2.81738</v>
      </c>
      <c r="GY127">
        <v>1.99585</v>
      </c>
      <c r="GZ127">
        <v>2.38159</v>
      </c>
      <c r="HA127">
        <v>30.1147</v>
      </c>
      <c r="HB127">
        <v>15.8132</v>
      </c>
      <c r="HC127">
        <v>18</v>
      </c>
      <c r="HD127">
        <v>495.844</v>
      </c>
      <c r="HE127">
        <v>634.392</v>
      </c>
      <c r="HF127">
        <v>19.3793</v>
      </c>
      <c r="HG127">
        <v>25.6992</v>
      </c>
      <c r="HH127">
        <v>30.0002</v>
      </c>
      <c r="HI127">
        <v>25.5337</v>
      </c>
      <c r="HJ127">
        <v>25.4518</v>
      </c>
      <c r="HK127">
        <v>87.6161</v>
      </c>
      <c r="HL127">
        <v>16.1854</v>
      </c>
      <c r="HM127">
        <v>100</v>
      </c>
      <c r="HN127">
        <v>19.3593</v>
      </c>
      <c r="HO127">
        <v>1894.23</v>
      </c>
      <c r="HP127">
        <v>21.6492</v>
      </c>
      <c r="HQ127">
        <v>102.467</v>
      </c>
      <c r="HR127">
        <v>103.162</v>
      </c>
    </row>
    <row r="128" spans="1:226">
      <c r="A128">
        <v>112</v>
      </c>
      <c r="B128">
        <v>1657554579</v>
      </c>
      <c r="C128">
        <v>1483.90000009537</v>
      </c>
      <c r="D128" t="s">
        <v>582</v>
      </c>
      <c r="E128" t="s">
        <v>583</v>
      </c>
      <c r="F128">
        <v>5</v>
      </c>
      <c r="G128" t="s">
        <v>584</v>
      </c>
      <c r="H128" t="s">
        <v>354</v>
      </c>
      <c r="I128">
        <v>1657554571.25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428.841071693101</v>
      </c>
      <c r="AK128">
        <v>424.35403030303</v>
      </c>
      <c r="AL128">
        <v>-0.0117091308022219</v>
      </c>
      <c r="AM128">
        <v>64.3374699649262</v>
      </c>
      <c r="AN128">
        <f>(AP128 - AO128 + BO128*1E3/(8.314*(BQ128+273.15)) * AR128/BN128 * AQ128) * BN128/(100*BB128) * 1000/(1000 - AP128)</f>
        <v>0</v>
      </c>
      <c r="AO128">
        <v>20.6365821890833</v>
      </c>
      <c r="AP128">
        <v>22.1266212121212</v>
      </c>
      <c r="AQ128">
        <v>0.000326851722472943</v>
      </c>
      <c r="AR128">
        <v>77.4780323505226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4</v>
      </c>
      <c r="BC128">
        <v>0.5</v>
      </c>
      <c r="BD128" t="s">
        <v>355</v>
      </c>
      <c r="BE128">
        <v>2</v>
      </c>
      <c r="BF128" t="b">
        <v>1</v>
      </c>
      <c r="BG128">
        <v>1657554571.25</v>
      </c>
      <c r="BH128">
        <v>414.968866666667</v>
      </c>
      <c r="BI128">
        <v>419.9222</v>
      </c>
      <c r="BJ128">
        <v>22.1195166666667</v>
      </c>
      <c r="BK128">
        <v>20.62849</v>
      </c>
      <c r="BL128">
        <v>405.587433333333</v>
      </c>
      <c r="BM128">
        <v>21.8101466666667</v>
      </c>
      <c r="BN128">
        <v>500.0054</v>
      </c>
      <c r="BO128">
        <v>67.9753966666667</v>
      </c>
      <c r="BP128">
        <v>0.0372639066666667</v>
      </c>
      <c r="BQ128">
        <v>24.1361966666667</v>
      </c>
      <c r="BR128">
        <v>25.03434</v>
      </c>
      <c r="BS128">
        <v>999.9</v>
      </c>
      <c r="BT128">
        <v>0</v>
      </c>
      <c r="BU128">
        <v>0</v>
      </c>
      <c r="BV128">
        <v>10003.8333333333</v>
      </c>
      <c r="BW128">
        <v>0</v>
      </c>
      <c r="BX128">
        <v>914.5838</v>
      </c>
      <c r="BY128">
        <v>-4.953282</v>
      </c>
      <c r="BZ128">
        <v>424.355533333333</v>
      </c>
      <c r="CA128">
        <v>428.767</v>
      </c>
      <c r="CB128">
        <v>1.49102233333333</v>
      </c>
      <c r="CC128">
        <v>419.9222</v>
      </c>
      <c r="CD128">
        <v>20.62849</v>
      </c>
      <c r="CE128">
        <v>1.50358266666667</v>
      </c>
      <c r="CF128">
        <v>1.40223133333333</v>
      </c>
      <c r="CG128">
        <v>13.0046466666667</v>
      </c>
      <c r="CH128">
        <v>11.9417666666667</v>
      </c>
      <c r="CI128">
        <v>2000.031</v>
      </c>
      <c r="CJ128">
        <v>0.9799971</v>
      </c>
      <c r="CK128">
        <v>0.0200030933333333</v>
      </c>
      <c r="CL128">
        <v>0</v>
      </c>
      <c r="CM128">
        <v>2.17945</v>
      </c>
      <c r="CN128">
        <v>0</v>
      </c>
      <c r="CO128">
        <v>7923.98133333333</v>
      </c>
      <c r="CP128">
        <v>17300.4133333333</v>
      </c>
      <c r="CQ128">
        <v>39.3977333333333</v>
      </c>
      <c r="CR128">
        <v>39.1187</v>
      </c>
      <c r="CS128">
        <v>38.8267</v>
      </c>
      <c r="CT128">
        <v>38</v>
      </c>
      <c r="CU128">
        <v>38.6766666666667</v>
      </c>
      <c r="CV128">
        <v>1960.021</v>
      </c>
      <c r="CW128">
        <v>40.01</v>
      </c>
      <c r="CX128">
        <v>0</v>
      </c>
      <c r="CY128">
        <v>1657554551.1</v>
      </c>
      <c r="CZ128">
        <v>0</v>
      </c>
      <c r="DA128">
        <v>1657551629</v>
      </c>
      <c r="DB128" t="s">
        <v>356</v>
      </c>
      <c r="DC128">
        <v>1657551626.5</v>
      </c>
      <c r="DD128">
        <v>1657551629</v>
      </c>
      <c r="DE128">
        <v>1</v>
      </c>
      <c r="DF128">
        <v>0.403</v>
      </c>
      <c r="DG128">
        <v>0.009</v>
      </c>
      <c r="DH128">
        <v>9.41</v>
      </c>
      <c r="DI128">
        <v>0.087</v>
      </c>
      <c r="DJ128">
        <v>417</v>
      </c>
      <c r="DK128">
        <v>17</v>
      </c>
      <c r="DL128">
        <v>1.61</v>
      </c>
      <c r="DM128">
        <v>0.59</v>
      </c>
      <c r="DN128">
        <v>-4.93870634146341</v>
      </c>
      <c r="DO128">
        <v>-0.401350243902427</v>
      </c>
      <c r="DP128">
        <v>0.103567996416543</v>
      </c>
      <c r="DQ128">
        <v>0</v>
      </c>
      <c r="DR128">
        <v>1.49382902439024</v>
      </c>
      <c r="DS128">
        <v>-0.0393524738675924</v>
      </c>
      <c r="DT128">
        <v>0.00661084615257863</v>
      </c>
      <c r="DU128">
        <v>1</v>
      </c>
      <c r="DV128">
        <v>1</v>
      </c>
      <c r="DW128">
        <v>2</v>
      </c>
      <c r="DX128" t="s">
        <v>357</v>
      </c>
      <c r="DY128">
        <v>2.97381</v>
      </c>
      <c r="DZ128">
        <v>2.69126</v>
      </c>
      <c r="EA128">
        <v>0.067754</v>
      </c>
      <c r="EB128">
        <v>0.0696828</v>
      </c>
      <c r="EC128">
        <v>0.0746249</v>
      </c>
      <c r="ED128">
        <v>0.0716102</v>
      </c>
      <c r="EE128">
        <v>36388.9</v>
      </c>
      <c r="EF128">
        <v>39680.8</v>
      </c>
      <c r="EG128">
        <v>35369.6</v>
      </c>
      <c r="EH128">
        <v>38679.6</v>
      </c>
      <c r="EI128">
        <v>46398</v>
      </c>
      <c r="EJ128">
        <v>51860</v>
      </c>
      <c r="EK128">
        <v>55255.1</v>
      </c>
      <c r="EL128">
        <v>62032.8</v>
      </c>
      <c r="EM128">
        <v>1.9828</v>
      </c>
      <c r="EN128">
        <v>2.1754</v>
      </c>
      <c r="EO128">
        <v>0.077188</v>
      </c>
      <c r="EP128">
        <v>0</v>
      </c>
      <c r="EQ128">
        <v>23.7533</v>
      </c>
      <c r="ER128">
        <v>999.9</v>
      </c>
      <c r="ES128">
        <v>59.407</v>
      </c>
      <c r="ET128">
        <v>24.844</v>
      </c>
      <c r="EU128">
        <v>27.5334</v>
      </c>
      <c r="EV128">
        <v>51.4694</v>
      </c>
      <c r="EW128">
        <v>37.4079</v>
      </c>
      <c r="EX128">
        <v>2</v>
      </c>
      <c r="EY128">
        <v>-0.133963</v>
      </c>
      <c r="EZ128">
        <v>3.62874</v>
      </c>
      <c r="FA128">
        <v>20.1126</v>
      </c>
      <c r="FB128">
        <v>5.19932</v>
      </c>
      <c r="FC128">
        <v>12.0088</v>
      </c>
      <c r="FD128">
        <v>4.9756</v>
      </c>
      <c r="FE128">
        <v>3.293</v>
      </c>
      <c r="FF128">
        <v>9999</v>
      </c>
      <c r="FG128">
        <v>9999</v>
      </c>
      <c r="FH128">
        <v>587.7</v>
      </c>
      <c r="FI128">
        <v>9999</v>
      </c>
      <c r="FJ128">
        <v>1.86279</v>
      </c>
      <c r="FK128">
        <v>1.86783</v>
      </c>
      <c r="FL128">
        <v>1.86755</v>
      </c>
      <c r="FM128">
        <v>1.86871</v>
      </c>
      <c r="FN128">
        <v>1.86954</v>
      </c>
      <c r="FO128">
        <v>1.86566</v>
      </c>
      <c r="FP128">
        <v>1.86676</v>
      </c>
      <c r="FQ128">
        <v>1.86813</v>
      </c>
      <c r="FR128">
        <v>5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9.381</v>
      </c>
      <c r="GF128">
        <v>0.3102</v>
      </c>
      <c r="GG128">
        <v>5.50701486060513</v>
      </c>
      <c r="GH128">
        <v>0.00975774962471433</v>
      </c>
      <c r="GI128">
        <v>-4.86167925919439e-07</v>
      </c>
      <c r="GJ128">
        <v>-4.7315034107036e-11</v>
      </c>
      <c r="GK128">
        <v>-0.047501356017568</v>
      </c>
      <c r="GL128">
        <v>-0.027595818264672</v>
      </c>
      <c r="GM128">
        <v>0.00242754527864867</v>
      </c>
      <c r="GN128">
        <v>-1.88918235972953e-05</v>
      </c>
      <c r="GO128">
        <v>-2</v>
      </c>
      <c r="GP128">
        <v>2105</v>
      </c>
      <c r="GQ128">
        <v>1</v>
      </c>
      <c r="GR128">
        <v>22</v>
      </c>
      <c r="GS128">
        <v>49.2</v>
      </c>
      <c r="GT128">
        <v>49.2</v>
      </c>
      <c r="GU128">
        <v>1.34155</v>
      </c>
      <c r="GV128">
        <v>2.59155</v>
      </c>
      <c r="GW128">
        <v>2.24854</v>
      </c>
      <c r="GX128">
        <v>2.80884</v>
      </c>
      <c r="GY128">
        <v>1.99585</v>
      </c>
      <c r="GZ128">
        <v>2.36572</v>
      </c>
      <c r="HA128">
        <v>31.0853</v>
      </c>
      <c r="HB128">
        <v>15.6118</v>
      </c>
      <c r="HC128">
        <v>18</v>
      </c>
      <c r="HD128">
        <v>488.344</v>
      </c>
      <c r="HE128">
        <v>618.844</v>
      </c>
      <c r="HF128">
        <v>17.2992</v>
      </c>
      <c r="HG128">
        <v>25.6236</v>
      </c>
      <c r="HH128">
        <v>30.0001</v>
      </c>
      <c r="HI128">
        <v>25.463</v>
      </c>
      <c r="HJ128">
        <v>25.3839</v>
      </c>
      <c r="HK128">
        <v>26.8778</v>
      </c>
      <c r="HL128">
        <v>29.2117</v>
      </c>
      <c r="HM128">
        <v>89.5017</v>
      </c>
      <c r="HN128">
        <v>17.2776</v>
      </c>
      <c r="HO128">
        <v>413.188</v>
      </c>
      <c r="HP128">
        <v>20.5758</v>
      </c>
      <c r="HQ128">
        <v>102.524</v>
      </c>
      <c r="HR128">
        <v>103.26</v>
      </c>
    </row>
    <row r="129" spans="1:226">
      <c r="A129">
        <v>113</v>
      </c>
      <c r="B129">
        <v>1657554584</v>
      </c>
      <c r="C129">
        <v>1488.90000009537</v>
      </c>
      <c r="D129" t="s">
        <v>585</v>
      </c>
      <c r="E129" t="s">
        <v>586</v>
      </c>
      <c r="F129">
        <v>5</v>
      </c>
      <c r="G129" t="s">
        <v>584</v>
      </c>
      <c r="H129" t="s">
        <v>354</v>
      </c>
      <c r="I129">
        <v>1657554576.15517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427.3328935371</v>
      </c>
      <c r="AK129">
        <v>423.722854545454</v>
      </c>
      <c r="AL129">
        <v>-0.20636647315095</v>
      </c>
      <c r="AM129">
        <v>64.3374699649262</v>
      </c>
      <c r="AN129">
        <f>(AP129 - AO129 + BO129*1E3/(8.314*(BQ129+273.15)) * AR129/BN129 * AQ129) * BN129/(100*BB129) * 1000/(1000 - AP129)</f>
        <v>0</v>
      </c>
      <c r="AO129">
        <v>20.6474888540139</v>
      </c>
      <c r="AP129">
        <v>22.139306060606</v>
      </c>
      <c r="AQ129">
        <v>0.000341668329846539</v>
      </c>
      <c r="AR129">
        <v>77.4780323505226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4</v>
      </c>
      <c r="BC129">
        <v>0.5</v>
      </c>
      <c r="BD129" t="s">
        <v>355</v>
      </c>
      <c r="BE129">
        <v>2</v>
      </c>
      <c r="BF129" t="b">
        <v>1</v>
      </c>
      <c r="BG129">
        <v>1657554576.15517</v>
      </c>
      <c r="BH129">
        <v>414.897103448276</v>
      </c>
      <c r="BI129">
        <v>419.326896551724</v>
      </c>
      <c r="BJ129">
        <v>22.1260034482759</v>
      </c>
      <c r="BK129">
        <v>20.6360655172414</v>
      </c>
      <c r="BL129">
        <v>405.516310344828</v>
      </c>
      <c r="BM129">
        <v>21.816324137931</v>
      </c>
      <c r="BN129">
        <v>500.009965517241</v>
      </c>
      <c r="BO129">
        <v>67.9757965517241</v>
      </c>
      <c r="BP129">
        <v>0.0372506793103448</v>
      </c>
      <c r="BQ129">
        <v>24.1308172413793</v>
      </c>
      <c r="BR129">
        <v>25.0289275862069</v>
      </c>
      <c r="BS129">
        <v>999.9</v>
      </c>
      <c r="BT129">
        <v>0</v>
      </c>
      <c r="BU129">
        <v>0</v>
      </c>
      <c r="BV129">
        <v>10010.5172413793</v>
      </c>
      <c r="BW129">
        <v>0</v>
      </c>
      <c r="BX129">
        <v>915.337379310345</v>
      </c>
      <c r="BY129">
        <v>-4.42963831034483</v>
      </c>
      <c r="BZ129">
        <v>424.284965517241</v>
      </c>
      <c r="CA129">
        <v>428.162310344828</v>
      </c>
      <c r="CB129">
        <v>1.4899324137931</v>
      </c>
      <c r="CC129">
        <v>419.326896551724</v>
      </c>
      <c r="CD129">
        <v>20.6360655172414</v>
      </c>
      <c r="CE129">
        <v>1.50403310344828</v>
      </c>
      <c r="CF129">
        <v>1.40275379310345</v>
      </c>
      <c r="CG129">
        <v>13.0092137931034</v>
      </c>
      <c r="CH129">
        <v>11.947424137931</v>
      </c>
      <c r="CI129">
        <v>2000.01896551724</v>
      </c>
      <c r="CJ129">
        <v>0.979997</v>
      </c>
      <c r="CK129">
        <v>0.0200032</v>
      </c>
      <c r="CL129">
        <v>0</v>
      </c>
      <c r="CM129">
        <v>2.22493448275862</v>
      </c>
      <c r="CN129">
        <v>0</v>
      </c>
      <c r="CO129">
        <v>7920.74068965517</v>
      </c>
      <c r="CP129">
        <v>17300.3103448276</v>
      </c>
      <c r="CQ129">
        <v>39.3641034482759</v>
      </c>
      <c r="CR129">
        <v>39.1054482758621</v>
      </c>
      <c r="CS129">
        <v>38.7927586206897</v>
      </c>
      <c r="CT129">
        <v>38</v>
      </c>
      <c r="CU129">
        <v>38.6570689655172</v>
      </c>
      <c r="CV129">
        <v>1960.00896551724</v>
      </c>
      <c r="CW129">
        <v>40.01</v>
      </c>
      <c r="CX129">
        <v>0</v>
      </c>
      <c r="CY129">
        <v>1657554555.9</v>
      </c>
      <c r="CZ129">
        <v>0</v>
      </c>
      <c r="DA129">
        <v>1657551629</v>
      </c>
      <c r="DB129" t="s">
        <v>356</v>
      </c>
      <c r="DC129">
        <v>1657551626.5</v>
      </c>
      <c r="DD129">
        <v>1657551629</v>
      </c>
      <c r="DE129">
        <v>1</v>
      </c>
      <c r="DF129">
        <v>0.403</v>
      </c>
      <c r="DG129">
        <v>0.009</v>
      </c>
      <c r="DH129">
        <v>9.41</v>
      </c>
      <c r="DI129">
        <v>0.087</v>
      </c>
      <c r="DJ129">
        <v>417</v>
      </c>
      <c r="DK129">
        <v>17</v>
      </c>
      <c r="DL129">
        <v>1.61</v>
      </c>
      <c r="DM129">
        <v>0.59</v>
      </c>
      <c r="DN129">
        <v>-4.7612565</v>
      </c>
      <c r="DO129">
        <v>3.09117433395872</v>
      </c>
      <c r="DP129">
        <v>0.606826500416511</v>
      </c>
      <c r="DQ129">
        <v>0</v>
      </c>
      <c r="DR129">
        <v>1.49014675</v>
      </c>
      <c r="DS129">
        <v>-0.0183312945591042</v>
      </c>
      <c r="DT129">
        <v>0.00508756738898857</v>
      </c>
      <c r="DU129">
        <v>1</v>
      </c>
      <c r="DV129">
        <v>1</v>
      </c>
      <c r="DW129">
        <v>2</v>
      </c>
      <c r="DX129" t="s">
        <v>357</v>
      </c>
      <c r="DY129">
        <v>2.97462</v>
      </c>
      <c r="DZ129">
        <v>2.69108</v>
      </c>
      <c r="EA129">
        <v>0.0676147</v>
      </c>
      <c r="EB129">
        <v>0.0689393</v>
      </c>
      <c r="EC129">
        <v>0.0746466</v>
      </c>
      <c r="ED129">
        <v>0.0716466</v>
      </c>
      <c r="EE129">
        <v>36394.5</v>
      </c>
      <c r="EF129">
        <v>39712</v>
      </c>
      <c r="EG129">
        <v>35369.7</v>
      </c>
      <c r="EH129">
        <v>38679.1</v>
      </c>
      <c r="EI129">
        <v>46397</v>
      </c>
      <c r="EJ129">
        <v>51857.3</v>
      </c>
      <c r="EK129">
        <v>55255.1</v>
      </c>
      <c r="EL129">
        <v>62032.1</v>
      </c>
      <c r="EM129">
        <v>1.983</v>
      </c>
      <c r="EN129">
        <v>2.1752</v>
      </c>
      <c r="EO129">
        <v>0.0752509</v>
      </c>
      <c r="EP129">
        <v>0</v>
      </c>
      <c r="EQ129">
        <v>23.7653</v>
      </c>
      <c r="ER129">
        <v>999.9</v>
      </c>
      <c r="ES129">
        <v>59.407</v>
      </c>
      <c r="ET129">
        <v>24.854</v>
      </c>
      <c r="EU129">
        <v>27.5493</v>
      </c>
      <c r="EV129">
        <v>51.0294</v>
      </c>
      <c r="EW129">
        <v>37.3397</v>
      </c>
      <c r="EX129">
        <v>2</v>
      </c>
      <c r="EY129">
        <v>-0.133374</v>
      </c>
      <c r="EZ129">
        <v>3.65244</v>
      </c>
      <c r="FA129">
        <v>20.113</v>
      </c>
      <c r="FB129">
        <v>5.20052</v>
      </c>
      <c r="FC129">
        <v>12.0088</v>
      </c>
      <c r="FD129">
        <v>4.976</v>
      </c>
      <c r="FE129">
        <v>3.2932</v>
      </c>
      <c r="FF129">
        <v>9999</v>
      </c>
      <c r="FG129">
        <v>9999</v>
      </c>
      <c r="FH129">
        <v>587.7</v>
      </c>
      <c r="FI129">
        <v>9999</v>
      </c>
      <c r="FJ129">
        <v>1.86279</v>
      </c>
      <c r="FK129">
        <v>1.86783</v>
      </c>
      <c r="FL129">
        <v>1.86758</v>
      </c>
      <c r="FM129">
        <v>1.86874</v>
      </c>
      <c r="FN129">
        <v>1.86954</v>
      </c>
      <c r="FO129">
        <v>1.86566</v>
      </c>
      <c r="FP129">
        <v>1.86676</v>
      </c>
      <c r="FQ129">
        <v>1.86813</v>
      </c>
      <c r="FR129">
        <v>5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9.371</v>
      </c>
      <c r="GF129">
        <v>0.3106</v>
      </c>
      <c r="GG129">
        <v>5.50701486060513</v>
      </c>
      <c r="GH129">
        <v>0.00975774962471433</v>
      </c>
      <c r="GI129">
        <v>-4.86167925919439e-07</v>
      </c>
      <c r="GJ129">
        <v>-4.7315034107036e-11</v>
      </c>
      <c r="GK129">
        <v>-0.047501356017568</v>
      </c>
      <c r="GL129">
        <v>-0.027595818264672</v>
      </c>
      <c r="GM129">
        <v>0.00242754527864867</v>
      </c>
      <c r="GN129">
        <v>-1.88918235972953e-05</v>
      </c>
      <c r="GO129">
        <v>-2</v>
      </c>
      <c r="GP129">
        <v>2105</v>
      </c>
      <c r="GQ129">
        <v>1</v>
      </c>
      <c r="GR129">
        <v>22</v>
      </c>
      <c r="GS129">
        <v>49.3</v>
      </c>
      <c r="GT129">
        <v>49.2</v>
      </c>
      <c r="GU129">
        <v>1.31836</v>
      </c>
      <c r="GV129">
        <v>2.59155</v>
      </c>
      <c r="GW129">
        <v>2.24854</v>
      </c>
      <c r="GX129">
        <v>2.80884</v>
      </c>
      <c r="GY129">
        <v>1.99585</v>
      </c>
      <c r="GZ129">
        <v>2.39624</v>
      </c>
      <c r="HA129">
        <v>31.107</v>
      </c>
      <c r="HB129">
        <v>15.6118</v>
      </c>
      <c r="HC129">
        <v>18</v>
      </c>
      <c r="HD129">
        <v>488.473</v>
      </c>
      <c r="HE129">
        <v>618.689</v>
      </c>
      <c r="HF129">
        <v>17.2674</v>
      </c>
      <c r="HG129">
        <v>25.6236</v>
      </c>
      <c r="HH129">
        <v>30.0001</v>
      </c>
      <c r="HI129">
        <v>25.463</v>
      </c>
      <c r="HJ129">
        <v>25.3839</v>
      </c>
      <c r="HK129">
        <v>26.3599</v>
      </c>
      <c r="HL129">
        <v>29.2117</v>
      </c>
      <c r="HM129">
        <v>89.1307</v>
      </c>
      <c r="HN129">
        <v>17.2601</v>
      </c>
      <c r="HO129">
        <v>399.734</v>
      </c>
      <c r="HP129">
        <v>20.5758</v>
      </c>
      <c r="HQ129">
        <v>102.524</v>
      </c>
      <c r="HR129">
        <v>103.258</v>
      </c>
    </row>
    <row r="130" spans="1:226">
      <c r="A130">
        <v>114</v>
      </c>
      <c r="B130">
        <v>1657554589</v>
      </c>
      <c r="C130">
        <v>1493.90000009537</v>
      </c>
      <c r="D130" t="s">
        <v>587</v>
      </c>
      <c r="E130" t="s">
        <v>588</v>
      </c>
      <c r="F130">
        <v>5</v>
      </c>
      <c r="G130" t="s">
        <v>584</v>
      </c>
      <c r="H130" t="s">
        <v>354</v>
      </c>
      <c r="I130">
        <v>1657554581.23214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417.05165097704</v>
      </c>
      <c r="AK130">
        <v>417.677472727273</v>
      </c>
      <c r="AL130">
        <v>-1.40194953353502</v>
      </c>
      <c r="AM130">
        <v>64.3374699649262</v>
      </c>
      <c r="AN130">
        <f>(AP130 - AO130 + BO130*1E3/(8.314*(BQ130+273.15)) * AR130/BN130 * AQ130) * BN130/(100*BB130) * 1000/(1000 - AP130)</f>
        <v>0</v>
      </c>
      <c r="AO130">
        <v>20.6558100904873</v>
      </c>
      <c r="AP130">
        <v>22.1539218181818</v>
      </c>
      <c r="AQ130">
        <v>0.000208911052061429</v>
      </c>
      <c r="AR130">
        <v>77.4780323505226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4</v>
      </c>
      <c r="BC130">
        <v>0.5</v>
      </c>
      <c r="BD130" t="s">
        <v>355</v>
      </c>
      <c r="BE130">
        <v>2</v>
      </c>
      <c r="BF130" t="b">
        <v>1</v>
      </c>
      <c r="BG130">
        <v>1657554581.23214</v>
      </c>
      <c r="BH130">
        <v>413.703642857143</v>
      </c>
      <c r="BI130">
        <v>415.497785714286</v>
      </c>
      <c r="BJ130">
        <v>22.1362428571429</v>
      </c>
      <c r="BK130">
        <v>20.6469321428571</v>
      </c>
      <c r="BL130">
        <v>404.333785714286</v>
      </c>
      <c r="BM130">
        <v>21.8260571428571</v>
      </c>
      <c r="BN130">
        <v>500.018714285714</v>
      </c>
      <c r="BO130">
        <v>67.9753857142857</v>
      </c>
      <c r="BP130">
        <v>0.0370871571428571</v>
      </c>
      <c r="BQ130">
        <v>24.1280428571429</v>
      </c>
      <c r="BR130">
        <v>25.0212857142857</v>
      </c>
      <c r="BS130">
        <v>999.9</v>
      </c>
      <c r="BT130">
        <v>0</v>
      </c>
      <c r="BU130">
        <v>0</v>
      </c>
      <c r="BV130">
        <v>10009.8214285714</v>
      </c>
      <c r="BW130">
        <v>0</v>
      </c>
      <c r="BX130">
        <v>915.768035714286</v>
      </c>
      <c r="BY130">
        <v>-1.79408103571429</v>
      </c>
      <c r="BZ130">
        <v>423.068821428571</v>
      </c>
      <c r="CA130">
        <v>424.257321428571</v>
      </c>
      <c r="CB130">
        <v>1.48929535714286</v>
      </c>
      <c r="CC130">
        <v>415.497785714286</v>
      </c>
      <c r="CD130">
        <v>20.6469321428571</v>
      </c>
      <c r="CE130">
        <v>1.50472</v>
      </c>
      <c r="CF130">
        <v>1.40348428571429</v>
      </c>
      <c r="CG130">
        <v>13.0161964285714</v>
      </c>
      <c r="CH130">
        <v>11.9553142857143</v>
      </c>
      <c r="CI130">
        <v>2000.025</v>
      </c>
      <c r="CJ130">
        <v>0.979996892857143</v>
      </c>
      <c r="CK130">
        <v>0.0200033142857143</v>
      </c>
      <c r="CL130">
        <v>0</v>
      </c>
      <c r="CM130">
        <v>2.26826071428571</v>
      </c>
      <c r="CN130">
        <v>0</v>
      </c>
      <c r="CO130">
        <v>7917.68428571429</v>
      </c>
      <c r="CP130">
        <v>17300.3535714286</v>
      </c>
      <c r="CQ130">
        <v>39.34125</v>
      </c>
      <c r="CR130">
        <v>39.0845</v>
      </c>
      <c r="CS130">
        <v>38.7721428571429</v>
      </c>
      <c r="CT130">
        <v>37.9865</v>
      </c>
      <c r="CU130">
        <v>38.6360714285714</v>
      </c>
      <c r="CV130">
        <v>1960.015</v>
      </c>
      <c r="CW130">
        <v>40.01</v>
      </c>
      <c r="CX130">
        <v>0</v>
      </c>
      <c r="CY130">
        <v>1657554561.3</v>
      </c>
      <c r="CZ130">
        <v>0</v>
      </c>
      <c r="DA130">
        <v>1657551629</v>
      </c>
      <c r="DB130" t="s">
        <v>356</v>
      </c>
      <c r="DC130">
        <v>1657551626.5</v>
      </c>
      <c r="DD130">
        <v>1657551629</v>
      </c>
      <c r="DE130">
        <v>1</v>
      </c>
      <c r="DF130">
        <v>0.403</v>
      </c>
      <c r="DG130">
        <v>0.009</v>
      </c>
      <c r="DH130">
        <v>9.41</v>
      </c>
      <c r="DI130">
        <v>0.087</v>
      </c>
      <c r="DJ130">
        <v>417</v>
      </c>
      <c r="DK130">
        <v>17</v>
      </c>
      <c r="DL130">
        <v>1.61</v>
      </c>
      <c r="DM130">
        <v>0.59</v>
      </c>
      <c r="DN130">
        <v>-2.6293620025</v>
      </c>
      <c r="DO130">
        <v>30.3420925767355</v>
      </c>
      <c r="DP130">
        <v>3.41775484189146</v>
      </c>
      <c r="DQ130">
        <v>0</v>
      </c>
      <c r="DR130">
        <v>1.49108425</v>
      </c>
      <c r="DS130">
        <v>-0.00802435272045394</v>
      </c>
      <c r="DT130">
        <v>0.00694409853310709</v>
      </c>
      <c r="DU130">
        <v>1</v>
      </c>
      <c r="DV130">
        <v>1</v>
      </c>
      <c r="DW130">
        <v>2</v>
      </c>
      <c r="DX130" t="s">
        <v>357</v>
      </c>
      <c r="DY130">
        <v>2.97438</v>
      </c>
      <c r="DZ130">
        <v>2.69107</v>
      </c>
      <c r="EA130">
        <v>0.0668021</v>
      </c>
      <c r="EB130">
        <v>0.067326</v>
      </c>
      <c r="EC130">
        <v>0.0746547</v>
      </c>
      <c r="ED130">
        <v>0.071626</v>
      </c>
      <c r="EE130">
        <v>36426.3</v>
      </c>
      <c r="EF130">
        <v>39780.7</v>
      </c>
      <c r="EG130">
        <v>35369.8</v>
      </c>
      <c r="EH130">
        <v>38679</v>
      </c>
      <c r="EI130">
        <v>46395.7</v>
      </c>
      <c r="EJ130">
        <v>51858.4</v>
      </c>
      <c r="EK130">
        <v>55254.1</v>
      </c>
      <c r="EL130">
        <v>62032.1</v>
      </c>
      <c r="EM130">
        <v>1.9828</v>
      </c>
      <c r="EN130">
        <v>2.1752</v>
      </c>
      <c r="EO130">
        <v>0.0743568</v>
      </c>
      <c r="EP130">
        <v>0</v>
      </c>
      <c r="EQ130">
        <v>23.7773</v>
      </c>
      <c r="ER130">
        <v>999.9</v>
      </c>
      <c r="ES130">
        <v>59.407</v>
      </c>
      <c r="ET130">
        <v>24.854</v>
      </c>
      <c r="EU130">
        <v>27.5507</v>
      </c>
      <c r="EV130">
        <v>51.0694</v>
      </c>
      <c r="EW130">
        <v>37.3197</v>
      </c>
      <c r="EX130">
        <v>2</v>
      </c>
      <c r="EY130">
        <v>-0.133516</v>
      </c>
      <c r="EZ130">
        <v>3.62756</v>
      </c>
      <c r="FA130">
        <v>20.1134</v>
      </c>
      <c r="FB130">
        <v>5.20052</v>
      </c>
      <c r="FC130">
        <v>12.0099</v>
      </c>
      <c r="FD130">
        <v>4.976</v>
      </c>
      <c r="FE130">
        <v>3.293</v>
      </c>
      <c r="FF130">
        <v>9999</v>
      </c>
      <c r="FG130">
        <v>9999</v>
      </c>
      <c r="FH130">
        <v>587.7</v>
      </c>
      <c r="FI130">
        <v>9999</v>
      </c>
      <c r="FJ130">
        <v>1.86279</v>
      </c>
      <c r="FK130">
        <v>1.86783</v>
      </c>
      <c r="FL130">
        <v>1.86752</v>
      </c>
      <c r="FM130">
        <v>1.86871</v>
      </c>
      <c r="FN130">
        <v>1.86954</v>
      </c>
      <c r="FO130">
        <v>1.8656</v>
      </c>
      <c r="FP130">
        <v>1.86676</v>
      </c>
      <c r="FQ130">
        <v>1.8681</v>
      </c>
      <c r="FR130">
        <v>5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9.313</v>
      </c>
      <c r="GF130">
        <v>0.3108</v>
      </c>
      <c r="GG130">
        <v>5.50701486060513</v>
      </c>
      <c r="GH130">
        <v>0.00975774962471433</v>
      </c>
      <c r="GI130">
        <v>-4.86167925919439e-07</v>
      </c>
      <c r="GJ130">
        <v>-4.7315034107036e-11</v>
      </c>
      <c r="GK130">
        <v>-0.047501356017568</v>
      </c>
      <c r="GL130">
        <v>-0.027595818264672</v>
      </c>
      <c r="GM130">
        <v>0.00242754527864867</v>
      </c>
      <c r="GN130">
        <v>-1.88918235972953e-05</v>
      </c>
      <c r="GO130">
        <v>-2</v>
      </c>
      <c r="GP130">
        <v>2105</v>
      </c>
      <c r="GQ130">
        <v>1</v>
      </c>
      <c r="GR130">
        <v>22</v>
      </c>
      <c r="GS130">
        <v>49.4</v>
      </c>
      <c r="GT130">
        <v>49.3</v>
      </c>
      <c r="GU130">
        <v>1.28296</v>
      </c>
      <c r="GV130">
        <v>2.58911</v>
      </c>
      <c r="GW130">
        <v>2.24854</v>
      </c>
      <c r="GX130">
        <v>2.81006</v>
      </c>
      <c r="GY130">
        <v>1.99585</v>
      </c>
      <c r="GZ130">
        <v>2.39014</v>
      </c>
      <c r="HA130">
        <v>31.107</v>
      </c>
      <c r="HB130">
        <v>15.603</v>
      </c>
      <c r="HC130">
        <v>18</v>
      </c>
      <c r="HD130">
        <v>488.364</v>
      </c>
      <c r="HE130">
        <v>618.689</v>
      </c>
      <c r="HF130">
        <v>17.2484</v>
      </c>
      <c r="HG130">
        <v>25.6236</v>
      </c>
      <c r="HH130">
        <v>30</v>
      </c>
      <c r="HI130">
        <v>25.4652</v>
      </c>
      <c r="HJ130">
        <v>25.3839</v>
      </c>
      <c r="HK130">
        <v>25.7003</v>
      </c>
      <c r="HL130">
        <v>29.5016</v>
      </c>
      <c r="HM130">
        <v>89.1307</v>
      </c>
      <c r="HN130">
        <v>17.2505</v>
      </c>
      <c r="HO130">
        <v>379.601</v>
      </c>
      <c r="HP130">
        <v>20.5747</v>
      </c>
      <c r="HQ130">
        <v>102.523</v>
      </c>
      <c r="HR130">
        <v>103.258</v>
      </c>
    </row>
    <row r="131" spans="1:226">
      <c r="A131">
        <v>115</v>
      </c>
      <c r="B131">
        <v>1657554594</v>
      </c>
      <c r="C131">
        <v>1498.90000009537</v>
      </c>
      <c r="D131" t="s">
        <v>589</v>
      </c>
      <c r="E131" t="s">
        <v>590</v>
      </c>
      <c r="F131">
        <v>5</v>
      </c>
      <c r="G131" t="s">
        <v>584</v>
      </c>
      <c r="H131" t="s">
        <v>354</v>
      </c>
      <c r="I131">
        <v>1657554586.5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402.898891125113</v>
      </c>
      <c r="AK131">
        <v>406.724775757576</v>
      </c>
      <c r="AL131">
        <v>-2.34298704312316</v>
      </c>
      <c r="AM131">
        <v>64.3374699649262</v>
      </c>
      <c r="AN131">
        <f>(AP131 - AO131 + BO131*1E3/(8.314*(BQ131+273.15)) * AR131/BN131 * AQ131) * BN131/(100*BB131) * 1000/(1000 - AP131)</f>
        <v>0</v>
      </c>
      <c r="AO131">
        <v>20.6305910822952</v>
      </c>
      <c r="AP131">
        <v>22.1491284848485</v>
      </c>
      <c r="AQ131">
        <v>0.000591366584191423</v>
      </c>
      <c r="AR131">
        <v>77.4780323505226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4</v>
      </c>
      <c r="BC131">
        <v>0.5</v>
      </c>
      <c r="BD131" t="s">
        <v>355</v>
      </c>
      <c r="BE131">
        <v>2</v>
      </c>
      <c r="BF131" t="b">
        <v>1</v>
      </c>
      <c r="BG131">
        <v>1657554586.5</v>
      </c>
      <c r="BH131">
        <v>409.433555555556</v>
      </c>
      <c r="BI131">
        <v>406.746592592592</v>
      </c>
      <c r="BJ131">
        <v>22.146762962963</v>
      </c>
      <c r="BK131">
        <v>20.6414333333333</v>
      </c>
      <c r="BL131">
        <v>400.103185185185</v>
      </c>
      <c r="BM131">
        <v>21.8360592592593</v>
      </c>
      <c r="BN131">
        <v>499.979148148148</v>
      </c>
      <c r="BO131">
        <v>67.9757333333333</v>
      </c>
      <c r="BP131">
        <v>0.0370703074074074</v>
      </c>
      <c r="BQ131">
        <v>24.1263407407407</v>
      </c>
      <c r="BR131">
        <v>25.011662962963</v>
      </c>
      <c r="BS131">
        <v>999.9</v>
      </c>
      <c r="BT131">
        <v>0</v>
      </c>
      <c r="BU131">
        <v>0</v>
      </c>
      <c r="BV131">
        <v>9996.85185185185</v>
      </c>
      <c r="BW131">
        <v>0</v>
      </c>
      <c r="BX131">
        <v>916.085518518518</v>
      </c>
      <c r="BY131">
        <v>2.68693262962963</v>
      </c>
      <c r="BZ131">
        <v>418.706518518519</v>
      </c>
      <c r="CA131">
        <v>415.319518518519</v>
      </c>
      <c r="CB131">
        <v>1.50532111111111</v>
      </c>
      <c r="CC131">
        <v>406.746592592592</v>
      </c>
      <c r="CD131">
        <v>20.6414333333333</v>
      </c>
      <c r="CE131">
        <v>1.50544259259259</v>
      </c>
      <c r="CF131">
        <v>1.40311703703704</v>
      </c>
      <c r="CG131">
        <v>13.0235407407407</v>
      </c>
      <c r="CH131">
        <v>11.9513444444444</v>
      </c>
      <c r="CI131">
        <v>2000.01555555556</v>
      </c>
      <c r="CJ131">
        <v>0.979996666666667</v>
      </c>
      <c r="CK131">
        <v>0.0200035555555556</v>
      </c>
      <c r="CL131">
        <v>0</v>
      </c>
      <c r="CM131">
        <v>2.31423333333333</v>
      </c>
      <c r="CN131">
        <v>0</v>
      </c>
      <c r="CO131">
        <v>7914.97518518518</v>
      </c>
      <c r="CP131">
        <v>17300.2777777778</v>
      </c>
      <c r="CQ131">
        <v>39.319</v>
      </c>
      <c r="CR131">
        <v>39.069</v>
      </c>
      <c r="CS131">
        <v>38.75</v>
      </c>
      <c r="CT131">
        <v>37.9696666666667</v>
      </c>
      <c r="CU131">
        <v>38.6203333333333</v>
      </c>
      <c r="CV131">
        <v>1960.00555555556</v>
      </c>
      <c r="CW131">
        <v>40.01</v>
      </c>
      <c r="CX131">
        <v>0</v>
      </c>
      <c r="CY131">
        <v>1657554566.1</v>
      </c>
      <c r="CZ131">
        <v>0</v>
      </c>
      <c r="DA131">
        <v>1657551629</v>
      </c>
      <c r="DB131" t="s">
        <v>356</v>
      </c>
      <c r="DC131">
        <v>1657551626.5</v>
      </c>
      <c r="DD131">
        <v>1657551629</v>
      </c>
      <c r="DE131">
        <v>1</v>
      </c>
      <c r="DF131">
        <v>0.403</v>
      </c>
      <c r="DG131">
        <v>0.009</v>
      </c>
      <c r="DH131">
        <v>9.41</v>
      </c>
      <c r="DI131">
        <v>0.087</v>
      </c>
      <c r="DJ131">
        <v>417</v>
      </c>
      <c r="DK131">
        <v>17</v>
      </c>
      <c r="DL131">
        <v>1.61</v>
      </c>
      <c r="DM131">
        <v>0.59</v>
      </c>
      <c r="DN131">
        <v>-0.1184997525</v>
      </c>
      <c r="DO131">
        <v>49.7023449399625</v>
      </c>
      <c r="DP131">
        <v>5.01158595188771</v>
      </c>
      <c r="DQ131">
        <v>0</v>
      </c>
      <c r="DR131">
        <v>1.49750975</v>
      </c>
      <c r="DS131">
        <v>0.134472607879924</v>
      </c>
      <c r="DT131">
        <v>0.0192299111396153</v>
      </c>
      <c r="DU131">
        <v>0</v>
      </c>
      <c r="DV131">
        <v>0</v>
      </c>
      <c r="DW131">
        <v>2</v>
      </c>
      <c r="DX131" t="s">
        <v>389</v>
      </c>
      <c r="DY131">
        <v>2.97465</v>
      </c>
      <c r="DZ131">
        <v>2.69058</v>
      </c>
      <c r="EA131">
        <v>0.0653779</v>
      </c>
      <c r="EB131">
        <v>0.0654124</v>
      </c>
      <c r="EC131">
        <v>0.0746446</v>
      </c>
      <c r="ED131">
        <v>0.0715124</v>
      </c>
      <c r="EE131">
        <v>36481.3</v>
      </c>
      <c r="EF131">
        <v>39862.8</v>
      </c>
      <c r="EG131">
        <v>35369.2</v>
      </c>
      <c r="EH131">
        <v>38679.5</v>
      </c>
      <c r="EI131">
        <v>46395.8</v>
      </c>
      <c r="EJ131">
        <v>51865.1</v>
      </c>
      <c r="EK131">
        <v>55253.7</v>
      </c>
      <c r="EL131">
        <v>62032.5</v>
      </c>
      <c r="EM131">
        <v>1.9828</v>
      </c>
      <c r="EN131">
        <v>2.1748</v>
      </c>
      <c r="EO131">
        <v>0.0736117</v>
      </c>
      <c r="EP131">
        <v>0</v>
      </c>
      <c r="EQ131">
        <v>23.7913</v>
      </c>
      <c r="ER131">
        <v>999.9</v>
      </c>
      <c r="ES131">
        <v>59.407</v>
      </c>
      <c r="ET131">
        <v>24.844</v>
      </c>
      <c r="EU131">
        <v>27.5318</v>
      </c>
      <c r="EV131">
        <v>51.4994</v>
      </c>
      <c r="EW131">
        <v>37.3918</v>
      </c>
      <c r="EX131">
        <v>2</v>
      </c>
      <c r="EY131">
        <v>-0.134024</v>
      </c>
      <c r="EZ131">
        <v>3.60203</v>
      </c>
      <c r="FA131">
        <v>20.1139</v>
      </c>
      <c r="FB131">
        <v>5.20052</v>
      </c>
      <c r="FC131">
        <v>12.0099</v>
      </c>
      <c r="FD131">
        <v>4.9756</v>
      </c>
      <c r="FE131">
        <v>3.2932</v>
      </c>
      <c r="FF131">
        <v>9999</v>
      </c>
      <c r="FG131">
        <v>9999</v>
      </c>
      <c r="FH131">
        <v>587.7</v>
      </c>
      <c r="FI131">
        <v>9999</v>
      </c>
      <c r="FJ131">
        <v>1.86279</v>
      </c>
      <c r="FK131">
        <v>1.86783</v>
      </c>
      <c r="FL131">
        <v>1.86758</v>
      </c>
      <c r="FM131">
        <v>1.86874</v>
      </c>
      <c r="FN131">
        <v>1.86957</v>
      </c>
      <c r="FO131">
        <v>1.86554</v>
      </c>
      <c r="FP131">
        <v>1.86676</v>
      </c>
      <c r="FQ131">
        <v>1.86813</v>
      </c>
      <c r="FR131">
        <v>5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9.21</v>
      </c>
      <c r="GF131">
        <v>0.3105</v>
      </c>
      <c r="GG131">
        <v>5.50701486060513</v>
      </c>
      <c r="GH131">
        <v>0.00975774962471433</v>
      </c>
      <c r="GI131">
        <v>-4.86167925919439e-07</v>
      </c>
      <c r="GJ131">
        <v>-4.7315034107036e-11</v>
      </c>
      <c r="GK131">
        <v>-0.047501356017568</v>
      </c>
      <c r="GL131">
        <v>-0.027595818264672</v>
      </c>
      <c r="GM131">
        <v>0.00242754527864867</v>
      </c>
      <c r="GN131">
        <v>-1.88918235972953e-05</v>
      </c>
      <c r="GO131">
        <v>-2</v>
      </c>
      <c r="GP131">
        <v>2105</v>
      </c>
      <c r="GQ131">
        <v>1</v>
      </c>
      <c r="GR131">
        <v>22</v>
      </c>
      <c r="GS131">
        <v>49.5</v>
      </c>
      <c r="GT131">
        <v>49.4</v>
      </c>
      <c r="GU131">
        <v>1.24512</v>
      </c>
      <c r="GV131">
        <v>2.58545</v>
      </c>
      <c r="GW131">
        <v>2.24854</v>
      </c>
      <c r="GX131">
        <v>2.81006</v>
      </c>
      <c r="GY131">
        <v>1.99585</v>
      </c>
      <c r="GZ131">
        <v>2.33032</v>
      </c>
      <c r="HA131">
        <v>31.1287</v>
      </c>
      <c r="HB131">
        <v>15.603</v>
      </c>
      <c r="HC131">
        <v>18</v>
      </c>
      <c r="HD131">
        <v>488.364</v>
      </c>
      <c r="HE131">
        <v>618.403</v>
      </c>
      <c r="HF131">
        <v>17.2404</v>
      </c>
      <c r="HG131">
        <v>25.6236</v>
      </c>
      <c r="HH131">
        <v>30</v>
      </c>
      <c r="HI131">
        <v>25.4652</v>
      </c>
      <c r="HJ131">
        <v>25.386</v>
      </c>
      <c r="HK131">
        <v>24.8648</v>
      </c>
      <c r="HL131">
        <v>29.5016</v>
      </c>
      <c r="HM131">
        <v>89.1307</v>
      </c>
      <c r="HN131">
        <v>17.2461</v>
      </c>
      <c r="HO131">
        <v>366.163</v>
      </c>
      <c r="HP131">
        <v>20.5735</v>
      </c>
      <c r="HQ131">
        <v>102.522</v>
      </c>
      <c r="HR131">
        <v>103.259</v>
      </c>
    </row>
    <row r="132" spans="1:226">
      <c r="A132">
        <v>116</v>
      </c>
      <c r="B132">
        <v>1657554599</v>
      </c>
      <c r="C132">
        <v>1503.90000009537</v>
      </c>
      <c r="D132" t="s">
        <v>591</v>
      </c>
      <c r="E132" t="s">
        <v>592</v>
      </c>
      <c r="F132">
        <v>5</v>
      </c>
      <c r="G132" t="s">
        <v>584</v>
      </c>
      <c r="H132" t="s">
        <v>354</v>
      </c>
      <c r="I132">
        <v>1657554591.21429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387.139236952416</v>
      </c>
      <c r="AK132">
        <v>392.841581818182</v>
      </c>
      <c r="AL132">
        <v>-2.85156837171002</v>
      </c>
      <c r="AM132">
        <v>64.3374699649262</v>
      </c>
      <c r="AN132">
        <f>(AP132 - AO132 + BO132*1E3/(8.314*(BQ132+273.15)) * AR132/BN132 * AQ132) * BN132/(100*BB132) * 1000/(1000 - AP132)</f>
        <v>0</v>
      </c>
      <c r="AO132">
        <v>20.6067387999591</v>
      </c>
      <c r="AP132">
        <v>22.1352824242424</v>
      </c>
      <c r="AQ132">
        <v>-0.00616839009627183</v>
      </c>
      <c r="AR132">
        <v>77.4780323505226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4</v>
      </c>
      <c r="BC132">
        <v>0.5</v>
      </c>
      <c r="BD132" t="s">
        <v>355</v>
      </c>
      <c r="BE132">
        <v>2</v>
      </c>
      <c r="BF132" t="b">
        <v>1</v>
      </c>
      <c r="BG132">
        <v>1657554591.21429</v>
      </c>
      <c r="BH132">
        <v>401.559</v>
      </c>
      <c r="BI132">
        <v>394.455678571429</v>
      </c>
      <c r="BJ132">
        <v>22.1474321428571</v>
      </c>
      <c r="BK132">
        <v>20.6290535714286</v>
      </c>
      <c r="BL132">
        <v>392.301642857143</v>
      </c>
      <c r="BM132">
        <v>21.8366964285714</v>
      </c>
      <c r="BN132">
        <v>499.959107142857</v>
      </c>
      <c r="BO132">
        <v>67.97605</v>
      </c>
      <c r="BP132">
        <v>0.0370558321428571</v>
      </c>
      <c r="BQ132">
        <v>24.1212</v>
      </c>
      <c r="BR132">
        <v>25.0042714285714</v>
      </c>
      <c r="BS132">
        <v>999.9</v>
      </c>
      <c r="BT132">
        <v>0</v>
      </c>
      <c r="BU132">
        <v>0</v>
      </c>
      <c r="BV132">
        <v>9993.21428571429</v>
      </c>
      <c r="BW132">
        <v>0</v>
      </c>
      <c r="BX132">
        <v>915.993357142857</v>
      </c>
      <c r="BY132">
        <v>7.10331003571429</v>
      </c>
      <c r="BZ132">
        <v>410.654071428571</v>
      </c>
      <c r="CA132">
        <v>402.764571428571</v>
      </c>
      <c r="CB132">
        <v>1.51837321428571</v>
      </c>
      <c r="CC132">
        <v>394.455678571429</v>
      </c>
      <c r="CD132">
        <v>20.6290535714286</v>
      </c>
      <c r="CE132">
        <v>1.50549535714286</v>
      </c>
      <c r="CF132">
        <v>1.40228178571429</v>
      </c>
      <c r="CG132">
        <v>13.0240785714286</v>
      </c>
      <c r="CH132">
        <v>11.9423142857143</v>
      </c>
      <c r="CI132">
        <v>2000.0175</v>
      </c>
      <c r="CJ132">
        <v>0.979996571428572</v>
      </c>
      <c r="CK132">
        <v>0.0200036571428571</v>
      </c>
      <c r="CL132">
        <v>0</v>
      </c>
      <c r="CM132">
        <v>2.228375</v>
      </c>
      <c r="CN132">
        <v>0</v>
      </c>
      <c r="CO132">
        <v>7913.35035714286</v>
      </c>
      <c r="CP132">
        <v>17300.3</v>
      </c>
      <c r="CQ132">
        <v>39.3053571428571</v>
      </c>
      <c r="CR132">
        <v>39.06425</v>
      </c>
      <c r="CS132">
        <v>38.73875</v>
      </c>
      <c r="CT132">
        <v>37.9505</v>
      </c>
      <c r="CU132">
        <v>38.60925</v>
      </c>
      <c r="CV132">
        <v>1960.0075</v>
      </c>
      <c r="CW132">
        <v>40.01</v>
      </c>
      <c r="CX132">
        <v>0</v>
      </c>
      <c r="CY132">
        <v>1657554570.9</v>
      </c>
      <c r="CZ132">
        <v>0</v>
      </c>
      <c r="DA132">
        <v>1657551629</v>
      </c>
      <c r="DB132" t="s">
        <v>356</v>
      </c>
      <c r="DC132">
        <v>1657551626.5</v>
      </c>
      <c r="DD132">
        <v>1657551629</v>
      </c>
      <c r="DE132">
        <v>1</v>
      </c>
      <c r="DF132">
        <v>0.403</v>
      </c>
      <c r="DG132">
        <v>0.009</v>
      </c>
      <c r="DH132">
        <v>9.41</v>
      </c>
      <c r="DI132">
        <v>0.087</v>
      </c>
      <c r="DJ132">
        <v>417</v>
      </c>
      <c r="DK132">
        <v>17</v>
      </c>
      <c r="DL132">
        <v>1.61</v>
      </c>
      <c r="DM132">
        <v>0.59</v>
      </c>
      <c r="DN132">
        <v>3.7137889975</v>
      </c>
      <c r="DO132">
        <v>58.1915699155722</v>
      </c>
      <c r="DP132">
        <v>5.66600285296533</v>
      </c>
      <c r="DQ132">
        <v>0</v>
      </c>
      <c r="DR132">
        <v>1.50857025</v>
      </c>
      <c r="DS132">
        <v>0.211173545966226</v>
      </c>
      <c r="DT132">
        <v>0.0239166964156319</v>
      </c>
      <c r="DU132">
        <v>0</v>
      </c>
      <c r="DV132">
        <v>0</v>
      </c>
      <c r="DW132">
        <v>2</v>
      </c>
      <c r="DX132" t="s">
        <v>389</v>
      </c>
      <c r="DY132">
        <v>2.97446</v>
      </c>
      <c r="DZ132">
        <v>2.69123</v>
      </c>
      <c r="EA132">
        <v>0.0635712</v>
      </c>
      <c r="EB132">
        <v>0.0632725</v>
      </c>
      <c r="EC132">
        <v>0.0746344</v>
      </c>
      <c r="ED132">
        <v>0.0715432</v>
      </c>
      <c r="EE132">
        <v>36552.3</v>
      </c>
      <c r="EF132">
        <v>39953.3</v>
      </c>
      <c r="EG132">
        <v>35369.7</v>
      </c>
      <c r="EH132">
        <v>38678.8</v>
      </c>
      <c r="EI132">
        <v>46397</v>
      </c>
      <c r="EJ132">
        <v>51863</v>
      </c>
      <c r="EK132">
        <v>55254.5</v>
      </c>
      <c r="EL132">
        <v>62032.2</v>
      </c>
      <c r="EM132">
        <v>1.983</v>
      </c>
      <c r="EN132">
        <v>2.1748</v>
      </c>
      <c r="EO132">
        <v>0.0734627</v>
      </c>
      <c r="EP132">
        <v>0</v>
      </c>
      <c r="EQ132">
        <v>23.7993</v>
      </c>
      <c r="ER132">
        <v>999.9</v>
      </c>
      <c r="ES132">
        <v>59.431</v>
      </c>
      <c r="ET132">
        <v>24.864</v>
      </c>
      <c r="EU132">
        <v>27.5777</v>
      </c>
      <c r="EV132">
        <v>51.5394</v>
      </c>
      <c r="EW132">
        <v>37.4679</v>
      </c>
      <c r="EX132">
        <v>2</v>
      </c>
      <c r="EY132">
        <v>-0.133415</v>
      </c>
      <c r="EZ132">
        <v>3.58196</v>
      </c>
      <c r="FA132">
        <v>20.1143</v>
      </c>
      <c r="FB132">
        <v>5.19932</v>
      </c>
      <c r="FC132">
        <v>12.0099</v>
      </c>
      <c r="FD132">
        <v>4.9752</v>
      </c>
      <c r="FE132">
        <v>3.293</v>
      </c>
      <c r="FF132">
        <v>9999</v>
      </c>
      <c r="FG132">
        <v>9999</v>
      </c>
      <c r="FH132">
        <v>587.7</v>
      </c>
      <c r="FI132">
        <v>9999</v>
      </c>
      <c r="FJ132">
        <v>1.86279</v>
      </c>
      <c r="FK132">
        <v>1.86783</v>
      </c>
      <c r="FL132">
        <v>1.86758</v>
      </c>
      <c r="FM132">
        <v>1.86868</v>
      </c>
      <c r="FN132">
        <v>1.8696</v>
      </c>
      <c r="FO132">
        <v>1.86557</v>
      </c>
      <c r="FP132">
        <v>1.86676</v>
      </c>
      <c r="FQ132">
        <v>1.86813</v>
      </c>
      <c r="FR132">
        <v>5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9.083</v>
      </c>
      <c r="GF132">
        <v>0.3104</v>
      </c>
      <c r="GG132">
        <v>5.50701486060513</v>
      </c>
      <c r="GH132">
        <v>0.00975774962471433</v>
      </c>
      <c r="GI132">
        <v>-4.86167925919439e-07</v>
      </c>
      <c r="GJ132">
        <v>-4.7315034107036e-11</v>
      </c>
      <c r="GK132">
        <v>-0.047501356017568</v>
      </c>
      <c r="GL132">
        <v>-0.027595818264672</v>
      </c>
      <c r="GM132">
        <v>0.00242754527864867</v>
      </c>
      <c r="GN132">
        <v>-1.88918235972953e-05</v>
      </c>
      <c r="GO132">
        <v>-2</v>
      </c>
      <c r="GP132">
        <v>2105</v>
      </c>
      <c r="GQ132">
        <v>1</v>
      </c>
      <c r="GR132">
        <v>22</v>
      </c>
      <c r="GS132">
        <v>49.5</v>
      </c>
      <c r="GT132">
        <v>49.5</v>
      </c>
      <c r="GU132">
        <v>1.20361</v>
      </c>
      <c r="GV132">
        <v>2.59277</v>
      </c>
      <c r="GW132">
        <v>2.24854</v>
      </c>
      <c r="GX132">
        <v>2.80884</v>
      </c>
      <c r="GY132">
        <v>1.99585</v>
      </c>
      <c r="GZ132">
        <v>2.38892</v>
      </c>
      <c r="HA132">
        <v>31.1287</v>
      </c>
      <c r="HB132">
        <v>15.6118</v>
      </c>
      <c r="HC132">
        <v>18</v>
      </c>
      <c r="HD132">
        <v>488.493</v>
      </c>
      <c r="HE132">
        <v>618.403</v>
      </c>
      <c r="HF132">
        <v>17.2388</v>
      </c>
      <c r="HG132">
        <v>25.6258</v>
      </c>
      <c r="HH132">
        <v>30.0001</v>
      </c>
      <c r="HI132">
        <v>25.4652</v>
      </c>
      <c r="HJ132">
        <v>25.386</v>
      </c>
      <c r="HK132">
        <v>24.0604</v>
      </c>
      <c r="HL132">
        <v>29.5016</v>
      </c>
      <c r="HM132">
        <v>89.1307</v>
      </c>
      <c r="HN132">
        <v>17.4011</v>
      </c>
      <c r="HO132">
        <v>352.693</v>
      </c>
      <c r="HP132">
        <v>20.5735</v>
      </c>
      <c r="HQ132">
        <v>102.524</v>
      </c>
      <c r="HR132">
        <v>103.258</v>
      </c>
    </row>
    <row r="133" spans="1:226">
      <c r="A133">
        <v>117</v>
      </c>
      <c r="B133">
        <v>1657554604</v>
      </c>
      <c r="C133">
        <v>1508.90000009537</v>
      </c>
      <c r="D133" t="s">
        <v>593</v>
      </c>
      <c r="E133" t="s">
        <v>594</v>
      </c>
      <c r="F133">
        <v>5</v>
      </c>
      <c r="G133" t="s">
        <v>584</v>
      </c>
      <c r="H133" t="s">
        <v>354</v>
      </c>
      <c r="I133">
        <v>1657554596.5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371.813939522412</v>
      </c>
      <c r="AK133">
        <v>377.858757575757</v>
      </c>
      <c r="AL133">
        <v>-2.98663258724293</v>
      </c>
      <c r="AM133">
        <v>64.3374699649262</v>
      </c>
      <c r="AN133">
        <f>(AP133 - AO133 + BO133*1E3/(8.314*(BQ133+273.15)) * AR133/BN133 * AQ133) * BN133/(100*BB133) * 1000/(1000 - AP133)</f>
        <v>0</v>
      </c>
      <c r="AO133">
        <v>20.6245283003023</v>
      </c>
      <c r="AP133">
        <v>22.146596969697</v>
      </c>
      <c r="AQ133">
        <v>-0.000134933566612957</v>
      </c>
      <c r="AR133">
        <v>77.4780323505226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4</v>
      </c>
      <c r="BC133">
        <v>0.5</v>
      </c>
      <c r="BD133" t="s">
        <v>355</v>
      </c>
      <c r="BE133">
        <v>2</v>
      </c>
      <c r="BF133" t="b">
        <v>1</v>
      </c>
      <c r="BG133">
        <v>1657554596.5</v>
      </c>
      <c r="BH133">
        <v>389.128851851852</v>
      </c>
      <c r="BI133">
        <v>378.845333333333</v>
      </c>
      <c r="BJ133">
        <v>22.1438333333333</v>
      </c>
      <c r="BK133">
        <v>20.6172962962963</v>
      </c>
      <c r="BL133">
        <v>379.986851851852</v>
      </c>
      <c r="BM133">
        <v>21.8332666666667</v>
      </c>
      <c r="BN133">
        <v>499.942148148148</v>
      </c>
      <c r="BO133">
        <v>67.9763148148148</v>
      </c>
      <c r="BP133">
        <v>0.0371721518518518</v>
      </c>
      <c r="BQ133">
        <v>24.1123111111111</v>
      </c>
      <c r="BR133">
        <v>24.9951</v>
      </c>
      <c r="BS133">
        <v>999.9</v>
      </c>
      <c r="BT133">
        <v>0</v>
      </c>
      <c r="BU133">
        <v>0</v>
      </c>
      <c r="BV133">
        <v>9996.11111111111</v>
      </c>
      <c r="BW133">
        <v>0</v>
      </c>
      <c r="BX133">
        <v>916.157037037037</v>
      </c>
      <c r="BY133">
        <v>10.2835266666667</v>
      </c>
      <c r="BZ133">
        <v>397.941037037037</v>
      </c>
      <c r="CA133">
        <v>386.820555555556</v>
      </c>
      <c r="CB133">
        <v>1.52654037037037</v>
      </c>
      <c r="CC133">
        <v>378.845333333333</v>
      </c>
      <c r="CD133">
        <v>20.6172962962963</v>
      </c>
      <c r="CE133">
        <v>1.5052562962963</v>
      </c>
      <c r="CF133">
        <v>1.40148703703704</v>
      </c>
      <c r="CG133">
        <v>13.0216555555556</v>
      </c>
      <c r="CH133">
        <v>11.9337259259259</v>
      </c>
      <c r="CI133">
        <v>2000.02481481482</v>
      </c>
      <c r="CJ133">
        <v>0.979996111111111</v>
      </c>
      <c r="CK133">
        <v>0.0200041481481481</v>
      </c>
      <c r="CL133">
        <v>0</v>
      </c>
      <c r="CM133">
        <v>2.25884444444444</v>
      </c>
      <c r="CN133">
        <v>0</v>
      </c>
      <c r="CO133">
        <v>7910.97148148148</v>
      </c>
      <c r="CP133">
        <v>17300.362962963</v>
      </c>
      <c r="CQ133">
        <v>39.2844444444444</v>
      </c>
      <c r="CR133">
        <v>39.0597037037037</v>
      </c>
      <c r="CS133">
        <v>38.7173333333333</v>
      </c>
      <c r="CT133">
        <v>37.9416666666667</v>
      </c>
      <c r="CU133">
        <v>38.5876666666667</v>
      </c>
      <c r="CV133">
        <v>1960.01481481481</v>
      </c>
      <c r="CW133">
        <v>40.0111111111111</v>
      </c>
      <c r="CX133">
        <v>0</v>
      </c>
      <c r="CY133">
        <v>1657554575.7</v>
      </c>
      <c r="CZ133">
        <v>0</v>
      </c>
      <c r="DA133">
        <v>1657551629</v>
      </c>
      <c r="DB133" t="s">
        <v>356</v>
      </c>
      <c r="DC133">
        <v>1657551626.5</v>
      </c>
      <c r="DD133">
        <v>1657551629</v>
      </c>
      <c r="DE133">
        <v>1</v>
      </c>
      <c r="DF133">
        <v>0.403</v>
      </c>
      <c r="DG133">
        <v>0.009</v>
      </c>
      <c r="DH133">
        <v>9.41</v>
      </c>
      <c r="DI133">
        <v>0.087</v>
      </c>
      <c r="DJ133">
        <v>417</v>
      </c>
      <c r="DK133">
        <v>17</v>
      </c>
      <c r="DL133">
        <v>1.61</v>
      </c>
      <c r="DM133">
        <v>0.59</v>
      </c>
      <c r="DN133">
        <v>7.7006987475</v>
      </c>
      <c r="DO133">
        <v>40.2712989061914</v>
      </c>
      <c r="DP133">
        <v>4.0732389870302</v>
      </c>
      <c r="DQ133">
        <v>0</v>
      </c>
      <c r="DR133">
        <v>1.51555525</v>
      </c>
      <c r="DS133">
        <v>0.103308180112569</v>
      </c>
      <c r="DT133">
        <v>0.0201981643952489</v>
      </c>
      <c r="DU133">
        <v>0</v>
      </c>
      <c r="DV133">
        <v>0</v>
      </c>
      <c r="DW133">
        <v>2</v>
      </c>
      <c r="DX133" t="s">
        <v>389</v>
      </c>
      <c r="DY133">
        <v>2.97506</v>
      </c>
      <c r="DZ133">
        <v>2.6908</v>
      </c>
      <c r="EA133">
        <v>0.0615882</v>
      </c>
      <c r="EB133">
        <v>0.0611719</v>
      </c>
      <c r="EC133">
        <v>0.0746612</v>
      </c>
      <c r="ED133">
        <v>0.0715357</v>
      </c>
      <c r="EE133">
        <v>36629.2</v>
      </c>
      <c r="EF133">
        <v>40042.3</v>
      </c>
      <c r="EG133">
        <v>35369.2</v>
      </c>
      <c r="EH133">
        <v>38678.3</v>
      </c>
      <c r="EI133">
        <v>46395.9</v>
      </c>
      <c r="EJ133">
        <v>51862.7</v>
      </c>
      <c r="EK133">
        <v>55254.9</v>
      </c>
      <c r="EL133">
        <v>62031.3</v>
      </c>
      <c r="EM133">
        <v>1.9828</v>
      </c>
      <c r="EN133">
        <v>2.1744</v>
      </c>
      <c r="EO133">
        <v>0.0716746</v>
      </c>
      <c r="EP133">
        <v>0</v>
      </c>
      <c r="EQ133">
        <v>23.7993</v>
      </c>
      <c r="ER133">
        <v>999.9</v>
      </c>
      <c r="ES133">
        <v>59.407</v>
      </c>
      <c r="ET133">
        <v>24.864</v>
      </c>
      <c r="EU133">
        <v>27.5669</v>
      </c>
      <c r="EV133">
        <v>50.9494</v>
      </c>
      <c r="EW133">
        <v>37.4399</v>
      </c>
      <c r="EX133">
        <v>2</v>
      </c>
      <c r="EY133">
        <v>-0.136341</v>
      </c>
      <c r="EZ133">
        <v>3.10126</v>
      </c>
      <c r="FA133">
        <v>20.1241</v>
      </c>
      <c r="FB133">
        <v>5.20052</v>
      </c>
      <c r="FC133">
        <v>12.0099</v>
      </c>
      <c r="FD133">
        <v>4.976</v>
      </c>
      <c r="FE133">
        <v>3.2932</v>
      </c>
      <c r="FF133">
        <v>9999</v>
      </c>
      <c r="FG133">
        <v>9999</v>
      </c>
      <c r="FH133">
        <v>587.7</v>
      </c>
      <c r="FI133">
        <v>9999</v>
      </c>
      <c r="FJ133">
        <v>1.86279</v>
      </c>
      <c r="FK133">
        <v>1.86783</v>
      </c>
      <c r="FL133">
        <v>1.86758</v>
      </c>
      <c r="FM133">
        <v>1.86874</v>
      </c>
      <c r="FN133">
        <v>1.86957</v>
      </c>
      <c r="FO133">
        <v>1.86566</v>
      </c>
      <c r="FP133">
        <v>1.86676</v>
      </c>
      <c r="FQ133">
        <v>1.8681</v>
      </c>
      <c r="FR133">
        <v>5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8.946</v>
      </c>
      <c r="GF133">
        <v>0.3109</v>
      </c>
      <c r="GG133">
        <v>5.50701486060513</v>
      </c>
      <c r="GH133">
        <v>0.00975774962471433</v>
      </c>
      <c r="GI133">
        <v>-4.86167925919439e-07</v>
      </c>
      <c r="GJ133">
        <v>-4.7315034107036e-11</v>
      </c>
      <c r="GK133">
        <v>-0.047501356017568</v>
      </c>
      <c r="GL133">
        <v>-0.027595818264672</v>
      </c>
      <c r="GM133">
        <v>0.00242754527864867</v>
      </c>
      <c r="GN133">
        <v>-1.88918235972953e-05</v>
      </c>
      <c r="GO133">
        <v>-2</v>
      </c>
      <c r="GP133">
        <v>2105</v>
      </c>
      <c r="GQ133">
        <v>1</v>
      </c>
      <c r="GR133">
        <v>22</v>
      </c>
      <c r="GS133">
        <v>49.6</v>
      </c>
      <c r="GT133">
        <v>49.6</v>
      </c>
      <c r="GU133">
        <v>1.16089</v>
      </c>
      <c r="GV133">
        <v>2.59277</v>
      </c>
      <c r="GW133">
        <v>2.24854</v>
      </c>
      <c r="GX133">
        <v>2.80884</v>
      </c>
      <c r="GY133">
        <v>1.99585</v>
      </c>
      <c r="GZ133">
        <v>2.39502</v>
      </c>
      <c r="HA133">
        <v>31.1287</v>
      </c>
      <c r="HB133">
        <v>15.6118</v>
      </c>
      <c r="HC133">
        <v>18</v>
      </c>
      <c r="HD133">
        <v>488.383</v>
      </c>
      <c r="HE133">
        <v>618.118</v>
      </c>
      <c r="HF133">
        <v>17.3827</v>
      </c>
      <c r="HG133">
        <v>25.6258</v>
      </c>
      <c r="HH133">
        <v>29.9986</v>
      </c>
      <c r="HI133">
        <v>25.4673</v>
      </c>
      <c r="HJ133">
        <v>25.3881</v>
      </c>
      <c r="HK133">
        <v>23.167</v>
      </c>
      <c r="HL133">
        <v>29.5016</v>
      </c>
      <c r="HM133">
        <v>88.7594</v>
      </c>
      <c r="HN133">
        <v>17.4133</v>
      </c>
      <c r="HO133">
        <v>332.445</v>
      </c>
      <c r="HP133">
        <v>20.5735</v>
      </c>
      <c r="HQ133">
        <v>102.523</v>
      </c>
      <c r="HR133">
        <v>103.257</v>
      </c>
    </row>
    <row r="134" spans="1:226">
      <c r="A134">
        <v>118</v>
      </c>
      <c r="B134">
        <v>1657554609</v>
      </c>
      <c r="C134">
        <v>1513.90000009537</v>
      </c>
      <c r="D134" t="s">
        <v>595</v>
      </c>
      <c r="E134" t="s">
        <v>596</v>
      </c>
      <c r="F134">
        <v>5</v>
      </c>
      <c r="G134" t="s">
        <v>584</v>
      </c>
      <c r="H134" t="s">
        <v>354</v>
      </c>
      <c r="I134">
        <v>1657554601.21429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354.16190216501</v>
      </c>
      <c r="AK134">
        <v>361.81043030303</v>
      </c>
      <c r="AL134">
        <v>-3.3054079265411</v>
      </c>
      <c r="AM134">
        <v>64.3374699649262</v>
      </c>
      <c r="AN134">
        <f>(AP134 - AO134 + BO134*1E3/(8.314*(BQ134+273.15)) * AR134/BN134 * AQ134) * BN134/(100*BB134) * 1000/(1000 - AP134)</f>
        <v>0</v>
      </c>
      <c r="AO134">
        <v>20.6176511630339</v>
      </c>
      <c r="AP134">
        <v>22.1626903030303</v>
      </c>
      <c r="AQ134">
        <v>0.0024211456666894</v>
      </c>
      <c r="AR134">
        <v>77.4780323505226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4</v>
      </c>
      <c r="BC134">
        <v>0.5</v>
      </c>
      <c r="BD134" t="s">
        <v>355</v>
      </c>
      <c r="BE134">
        <v>2</v>
      </c>
      <c r="BF134" t="b">
        <v>1</v>
      </c>
      <c r="BG134">
        <v>1657554601.21429</v>
      </c>
      <c r="BH134">
        <v>375.915</v>
      </c>
      <c r="BI134">
        <v>363.880178571429</v>
      </c>
      <c r="BJ134">
        <v>22.1447607142857</v>
      </c>
      <c r="BK134">
        <v>20.617075</v>
      </c>
      <c r="BL134">
        <v>366.895785714286</v>
      </c>
      <c r="BM134">
        <v>21.8341535714286</v>
      </c>
      <c r="BN134">
        <v>499.973571428571</v>
      </c>
      <c r="BO134">
        <v>67.9766142857143</v>
      </c>
      <c r="BP134">
        <v>0.0371189714285714</v>
      </c>
      <c r="BQ134">
        <v>24.1029142857143</v>
      </c>
      <c r="BR134">
        <v>24.9884785714286</v>
      </c>
      <c r="BS134">
        <v>999.9</v>
      </c>
      <c r="BT134">
        <v>0</v>
      </c>
      <c r="BU134">
        <v>0</v>
      </c>
      <c r="BV134">
        <v>10001.9642857143</v>
      </c>
      <c r="BW134">
        <v>0</v>
      </c>
      <c r="BX134">
        <v>916.539928571429</v>
      </c>
      <c r="BY134">
        <v>12.0348789285714</v>
      </c>
      <c r="BZ134">
        <v>384.428107142857</v>
      </c>
      <c r="CA134">
        <v>371.54025</v>
      </c>
      <c r="CB134">
        <v>1.52768892857143</v>
      </c>
      <c r="CC134">
        <v>363.880178571429</v>
      </c>
      <c r="CD134">
        <v>20.617075</v>
      </c>
      <c r="CE134">
        <v>1.50532535714286</v>
      </c>
      <c r="CF134">
        <v>1.40147785714286</v>
      </c>
      <c r="CG134">
        <v>13.0223642857143</v>
      </c>
      <c r="CH134">
        <v>11.9336285714286</v>
      </c>
      <c r="CI134">
        <v>2000.02321428571</v>
      </c>
      <c r="CJ134">
        <v>0.979995821428571</v>
      </c>
      <c r="CK134">
        <v>0.0200044571428571</v>
      </c>
      <c r="CL134">
        <v>0</v>
      </c>
      <c r="CM134">
        <v>2.26166071428571</v>
      </c>
      <c r="CN134">
        <v>0</v>
      </c>
      <c r="CO134">
        <v>7908.57035714286</v>
      </c>
      <c r="CP134">
        <v>17300.3464285714</v>
      </c>
      <c r="CQ134">
        <v>39.26325</v>
      </c>
      <c r="CR134">
        <v>39.0487142857143</v>
      </c>
      <c r="CS134">
        <v>38.6960357142857</v>
      </c>
      <c r="CT134">
        <v>37.937</v>
      </c>
      <c r="CU134">
        <v>38.57325</v>
      </c>
      <c r="CV134">
        <v>1960.01321428571</v>
      </c>
      <c r="CW134">
        <v>40.0114285714286</v>
      </c>
      <c r="CX134">
        <v>0</v>
      </c>
      <c r="CY134">
        <v>1657554581.1</v>
      </c>
      <c r="CZ134">
        <v>0</v>
      </c>
      <c r="DA134">
        <v>1657551629</v>
      </c>
      <c r="DB134" t="s">
        <v>356</v>
      </c>
      <c r="DC134">
        <v>1657551626.5</v>
      </c>
      <c r="DD134">
        <v>1657551629</v>
      </c>
      <c r="DE134">
        <v>1</v>
      </c>
      <c r="DF134">
        <v>0.403</v>
      </c>
      <c r="DG134">
        <v>0.009</v>
      </c>
      <c r="DH134">
        <v>9.41</v>
      </c>
      <c r="DI134">
        <v>0.087</v>
      </c>
      <c r="DJ134">
        <v>417</v>
      </c>
      <c r="DK134">
        <v>17</v>
      </c>
      <c r="DL134">
        <v>1.61</v>
      </c>
      <c r="DM134">
        <v>0.59</v>
      </c>
      <c r="DN134">
        <v>10.610042</v>
      </c>
      <c r="DO134">
        <v>23.8956335459662</v>
      </c>
      <c r="DP134">
        <v>2.41406831963928</v>
      </c>
      <c r="DQ134">
        <v>0</v>
      </c>
      <c r="DR134">
        <v>1.52645625</v>
      </c>
      <c r="DS134">
        <v>0.029690318949344</v>
      </c>
      <c r="DT134">
        <v>0.0148599772354301</v>
      </c>
      <c r="DU134">
        <v>1</v>
      </c>
      <c r="DV134">
        <v>1</v>
      </c>
      <c r="DW134">
        <v>2</v>
      </c>
      <c r="DX134" t="s">
        <v>357</v>
      </c>
      <c r="DY134">
        <v>2.97475</v>
      </c>
      <c r="DZ134">
        <v>2.69144</v>
      </c>
      <c r="EA134">
        <v>0.0594383</v>
      </c>
      <c r="EB134">
        <v>0.0589312</v>
      </c>
      <c r="EC134">
        <v>0.0746865</v>
      </c>
      <c r="ED134">
        <v>0.0715646</v>
      </c>
      <c r="EE134">
        <v>36712.9</v>
      </c>
      <c r="EF134">
        <v>40138.3</v>
      </c>
      <c r="EG134">
        <v>35369.1</v>
      </c>
      <c r="EH134">
        <v>38678.7</v>
      </c>
      <c r="EI134">
        <v>46393.6</v>
      </c>
      <c r="EJ134">
        <v>51861.5</v>
      </c>
      <c r="EK134">
        <v>55253.8</v>
      </c>
      <c r="EL134">
        <v>62031.9</v>
      </c>
      <c r="EM134">
        <v>1.9836</v>
      </c>
      <c r="EN134">
        <v>2.1746</v>
      </c>
      <c r="EO134">
        <v>0.0709295</v>
      </c>
      <c r="EP134">
        <v>0</v>
      </c>
      <c r="EQ134">
        <v>23.7993</v>
      </c>
      <c r="ER134">
        <v>999.9</v>
      </c>
      <c r="ES134">
        <v>59.407</v>
      </c>
      <c r="ET134">
        <v>24.884</v>
      </c>
      <c r="EU134">
        <v>27.5958</v>
      </c>
      <c r="EV134">
        <v>51.3194</v>
      </c>
      <c r="EW134">
        <v>37.4399</v>
      </c>
      <c r="EX134">
        <v>2</v>
      </c>
      <c r="EY134">
        <v>-0.135366</v>
      </c>
      <c r="EZ134">
        <v>3.25612</v>
      </c>
      <c r="FA134">
        <v>20.1211</v>
      </c>
      <c r="FB134">
        <v>5.20291</v>
      </c>
      <c r="FC134">
        <v>12.0099</v>
      </c>
      <c r="FD134">
        <v>4.976</v>
      </c>
      <c r="FE134">
        <v>3.293</v>
      </c>
      <c r="FF134">
        <v>9999</v>
      </c>
      <c r="FG134">
        <v>9999</v>
      </c>
      <c r="FH134">
        <v>587.7</v>
      </c>
      <c r="FI134">
        <v>9999</v>
      </c>
      <c r="FJ134">
        <v>1.86279</v>
      </c>
      <c r="FK134">
        <v>1.86783</v>
      </c>
      <c r="FL134">
        <v>1.86758</v>
      </c>
      <c r="FM134">
        <v>1.86871</v>
      </c>
      <c r="FN134">
        <v>1.86954</v>
      </c>
      <c r="FO134">
        <v>1.86563</v>
      </c>
      <c r="FP134">
        <v>1.86676</v>
      </c>
      <c r="FQ134">
        <v>1.86813</v>
      </c>
      <c r="FR134">
        <v>5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8.798</v>
      </c>
      <c r="GF134">
        <v>0.3115</v>
      </c>
      <c r="GG134">
        <v>5.50701486060513</v>
      </c>
      <c r="GH134">
        <v>0.00975774962471433</v>
      </c>
      <c r="GI134">
        <v>-4.86167925919439e-07</v>
      </c>
      <c r="GJ134">
        <v>-4.7315034107036e-11</v>
      </c>
      <c r="GK134">
        <v>-0.047501356017568</v>
      </c>
      <c r="GL134">
        <v>-0.027595818264672</v>
      </c>
      <c r="GM134">
        <v>0.00242754527864867</v>
      </c>
      <c r="GN134">
        <v>-1.88918235972953e-05</v>
      </c>
      <c r="GO134">
        <v>-2</v>
      </c>
      <c r="GP134">
        <v>2105</v>
      </c>
      <c r="GQ134">
        <v>1</v>
      </c>
      <c r="GR134">
        <v>22</v>
      </c>
      <c r="GS134">
        <v>49.7</v>
      </c>
      <c r="GT134">
        <v>49.7</v>
      </c>
      <c r="GU134">
        <v>1.11694</v>
      </c>
      <c r="GV134">
        <v>2.59033</v>
      </c>
      <c r="GW134">
        <v>2.24854</v>
      </c>
      <c r="GX134">
        <v>2.80884</v>
      </c>
      <c r="GY134">
        <v>1.99585</v>
      </c>
      <c r="GZ134">
        <v>2.36328</v>
      </c>
      <c r="HA134">
        <v>31.1504</v>
      </c>
      <c r="HB134">
        <v>15.6118</v>
      </c>
      <c r="HC134">
        <v>18</v>
      </c>
      <c r="HD134">
        <v>488.897</v>
      </c>
      <c r="HE134">
        <v>618.273</v>
      </c>
      <c r="HF134">
        <v>17.4295</v>
      </c>
      <c r="HG134">
        <v>25.6258</v>
      </c>
      <c r="HH134">
        <v>29.9999</v>
      </c>
      <c r="HI134">
        <v>25.4673</v>
      </c>
      <c r="HJ134">
        <v>25.3881</v>
      </c>
      <c r="HK134">
        <v>22.3044</v>
      </c>
      <c r="HL134">
        <v>29.5016</v>
      </c>
      <c r="HM134">
        <v>88.7594</v>
      </c>
      <c r="HN134">
        <v>17.4263</v>
      </c>
      <c r="HO134">
        <v>318.947</v>
      </c>
      <c r="HP134">
        <v>20.5617</v>
      </c>
      <c r="HQ134">
        <v>102.522</v>
      </c>
      <c r="HR134">
        <v>103.258</v>
      </c>
    </row>
    <row r="135" spans="1:226">
      <c r="A135">
        <v>119</v>
      </c>
      <c r="B135">
        <v>1657554614</v>
      </c>
      <c r="C135">
        <v>1518.90000009537</v>
      </c>
      <c r="D135" t="s">
        <v>597</v>
      </c>
      <c r="E135" t="s">
        <v>598</v>
      </c>
      <c r="F135">
        <v>5</v>
      </c>
      <c r="G135" t="s">
        <v>584</v>
      </c>
      <c r="H135" t="s">
        <v>354</v>
      </c>
      <c r="I135">
        <v>1657554606.5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337.834042746983</v>
      </c>
      <c r="AK135">
        <v>345.501503030303</v>
      </c>
      <c r="AL135">
        <v>-3.25101910717688</v>
      </c>
      <c r="AM135">
        <v>64.3374699649262</v>
      </c>
      <c r="AN135">
        <f>(AP135 - AO135 + BO135*1E3/(8.314*(BQ135+273.15)) * AR135/BN135 * AQ135) * BN135/(100*BB135) * 1000/(1000 - AP135)</f>
        <v>0</v>
      </c>
      <c r="AO135">
        <v>20.6299611320229</v>
      </c>
      <c r="AP135">
        <v>22.1715424242424</v>
      </c>
      <c r="AQ135">
        <v>0.000684953148685178</v>
      </c>
      <c r="AR135">
        <v>77.4780323505226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4</v>
      </c>
      <c r="BC135">
        <v>0.5</v>
      </c>
      <c r="BD135" t="s">
        <v>355</v>
      </c>
      <c r="BE135">
        <v>2</v>
      </c>
      <c r="BF135" t="b">
        <v>1</v>
      </c>
      <c r="BG135">
        <v>1657554606.5</v>
      </c>
      <c r="BH135">
        <v>359.925740740741</v>
      </c>
      <c r="BI135">
        <v>346.95437037037</v>
      </c>
      <c r="BJ135">
        <v>22.1545740740741</v>
      </c>
      <c r="BK135">
        <v>20.6254222222222</v>
      </c>
      <c r="BL135">
        <v>351.055296296296</v>
      </c>
      <c r="BM135">
        <v>21.8434925925926</v>
      </c>
      <c r="BN135">
        <v>499.969</v>
      </c>
      <c r="BO135">
        <v>67.9768814814815</v>
      </c>
      <c r="BP135">
        <v>0.0372818037037037</v>
      </c>
      <c r="BQ135">
        <v>24.0976259259259</v>
      </c>
      <c r="BR135">
        <v>24.978762962963</v>
      </c>
      <c r="BS135">
        <v>999.9</v>
      </c>
      <c r="BT135">
        <v>0</v>
      </c>
      <c r="BU135">
        <v>0</v>
      </c>
      <c r="BV135">
        <v>9995.55555555555</v>
      </c>
      <c r="BW135">
        <v>0</v>
      </c>
      <c r="BX135">
        <v>917.223592592593</v>
      </c>
      <c r="BY135">
        <v>12.9714518518519</v>
      </c>
      <c r="BZ135">
        <v>368.080296296296</v>
      </c>
      <c r="CA135">
        <v>354.261074074074</v>
      </c>
      <c r="CB135">
        <v>1.5291562962963</v>
      </c>
      <c r="CC135">
        <v>346.95437037037</v>
      </c>
      <c r="CD135">
        <v>20.6254222222222</v>
      </c>
      <c r="CE135">
        <v>1.50599814814815</v>
      </c>
      <c r="CF135">
        <v>1.40205111111111</v>
      </c>
      <c r="CG135">
        <v>13.0292</v>
      </c>
      <c r="CH135">
        <v>11.9398259259259</v>
      </c>
      <c r="CI135">
        <v>2000.00555555556</v>
      </c>
      <c r="CJ135">
        <v>0.979995222222222</v>
      </c>
      <c r="CK135">
        <v>0.0200050962962963</v>
      </c>
      <c r="CL135">
        <v>0</v>
      </c>
      <c r="CM135">
        <v>2.29257777777778</v>
      </c>
      <c r="CN135">
        <v>0</v>
      </c>
      <c r="CO135">
        <v>7904.98333333333</v>
      </c>
      <c r="CP135">
        <v>17300.1925925926</v>
      </c>
      <c r="CQ135">
        <v>39.229</v>
      </c>
      <c r="CR135">
        <v>39.0275555555556</v>
      </c>
      <c r="CS135">
        <v>38.664037037037</v>
      </c>
      <c r="CT135">
        <v>37.937</v>
      </c>
      <c r="CU135">
        <v>38.5459259259259</v>
      </c>
      <c r="CV135">
        <v>1959.99555555556</v>
      </c>
      <c r="CW135">
        <v>40.0122222222222</v>
      </c>
      <c r="CX135">
        <v>0</v>
      </c>
      <c r="CY135">
        <v>1657554585.9</v>
      </c>
      <c r="CZ135">
        <v>0</v>
      </c>
      <c r="DA135">
        <v>1657551629</v>
      </c>
      <c r="DB135" t="s">
        <v>356</v>
      </c>
      <c r="DC135">
        <v>1657551626.5</v>
      </c>
      <c r="DD135">
        <v>1657551629</v>
      </c>
      <c r="DE135">
        <v>1</v>
      </c>
      <c r="DF135">
        <v>0.403</v>
      </c>
      <c r="DG135">
        <v>0.009</v>
      </c>
      <c r="DH135">
        <v>9.41</v>
      </c>
      <c r="DI135">
        <v>0.087</v>
      </c>
      <c r="DJ135">
        <v>417</v>
      </c>
      <c r="DK135">
        <v>17</v>
      </c>
      <c r="DL135">
        <v>1.61</v>
      </c>
      <c r="DM135">
        <v>0.59</v>
      </c>
      <c r="DN135">
        <v>12.41378675</v>
      </c>
      <c r="DO135">
        <v>10.9823809756097</v>
      </c>
      <c r="DP135">
        <v>1.26555855838319</v>
      </c>
      <c r="DQ135">
        <v>0</v>
      </c>
      <c r="DR135">
        <v>1.52919475</v>
      </c>
      <c r="DS135">
        <v>0.0369339962476539</v>
      </c>
      <c r="DT135">
        <v>0.0100426960990314</v>
      </c>
      <c r="DU135">
        <v>1</v>
      </c>
      <c r="DV135">
        <v>1</v>
      </c>
      <c r="DW135">
        <v>2</v>
      </c>
      <c r="DX135" t="s">
        <v>357</v>
      </c>
      <c r="DY135">
        <v>2.97465</v>
      </c>
      <c r="DZ135">
        <v>2.69081</v>
      </c>
      <c r="EA135">
        <v>0.0572706</v>
      </c>
      <c r="EB135">
        <v>0.0566343</v>
      </c>
      <c r="EC135">
        <v>0.0747182</v>
      </c>
      <c r="ED135">
        <v>0.0716132</v>
      </c>
      <c r="EE135">
        <v>36797.4</v>
      </c>
      <c r="EF135">
        <v>40236</v>
      </c>
      <c r="EG135">
        <v>35369</v>
      </c>
      <c r="EH135">
        <v>38678.5</v>
      </c>
      <c r="EI135">
        <v>46392</v>
      </c>
      <c r="EJ135">
        <v>51859</v>
      </c>
      <c r="EK135">
        <v>55253.8</v>
      </c>
      <c r="EL135">
        <v>62032.3</v>
      </c>
      <c r="EM135">
        <v>1.9832</v>
      </c>
      <c r="EN135">
        <v>2.1746</v>
      </c>
      <c r="EO135">
        <v>0.0710785</v>
      </c>
      <c r="EP135">
        <v>0</v>
      </c>
      <c r="EQ135">
        <v>23.8033</v>
      </c>
      <c r="ER135">
        <v>999.9</v>
      </c>
      <c r="ES135">
        <v>59.407</v>
      </c>
      <c r="ET135">
        <v>24.894</v>
      </c>
      <c r="EU135">
        <v>27.611</v>
      </c>
      <c r="EV135">
        <v>51.4194</v>
      </c>
      <c r="EW135">
        <v>37.4279</v>
      </c>
      <c r="EX135">
        <v>2</v>
      </c>
      <c r="EY135">
        <v>-0.134797</v>
      </c>
      <c r="EZ135">
        <v>3.33902</v>
      </c>
      <c r="FA135">
        <v>20.1191</v>
      </c>
      <c r="FB135">
        <v>5.19932</v>
      </c>
      <c r="FC135">
        <v>12.0099</v>
      </c>
      <c r="FD135">
        <v>4.9756</v>
      </c>
      <c r="FE135">
        <v>3.293</v>
      </c>
      <c r="FF135">
        <v>9999</v>
      </c>
      <c r="FG135">
        <v>9999</v>
      </c>
      <c r="FH135">
        <v>587.7</v>
      </c>
      <c r="FI135">
        <v>9999</v>
      </c>
      <c r="FJ135">
        <v>1.86279</v>
      </c>
      <c r="FK135">
        <v>1.86783</v>
      </c>
      <c r="FL135">
        <v>1.86755</v>
      </c>
      <c r="FM135">
        <v>1.86871</v>
      </c>
      <c r="FN135">
        <v>1.86954</v>
      </c>
      <c r="FO135">
        <v>1.86566</v>
      </c>
      <c r="FP135">
        <v>1.86676</v>
      </c>
      <c r="FQ135">
        <v>1.86813</v>
      </c>
      <c r="FR135">
        <v>5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8.653</v>
      </c>
      <c r="GF135">
        <v>0.3121</v>
      </c>
      <c r="GG135">
        <v>5.50701486060513</v>
      </c>
      <c r="GH135">
        <v>0.00975774962471433</v>
      </c>
      <c r="GI135">
        <v>-4.86167925919439e-07</v>
      </c>
      <c r="GJ135">
        <v>-4.7315034107036e-11</v>
      </c>
      <c r="GK135">
        <v>-0.047501356017568</v>
      </c>
      <c r="GL135">
        <v>-0.027595818264672</v>
      </c>
      <c r="GM135">
        <v>0.00242754527864867</v>
      </c>
      <c r="GN135">
        <v>-1.88918235972953e-05</v>
      </c>
      <c r="GO135">
        <v>-2</v>
      </c>
      <c r="GP135">
        <v>2105</v>
      </c>
      <c r="GQ135">
        <v>1</v>
      </c>
      <c r="GR135">
        <v>22</v>
      </c>
      <c r="GS135">
        <v>49.8</v>
      </c>
      <c r="GT135">
        <v>49.8</v>
      </c>
      <c r="GU135">
        <v>1.07056</v>
      </c>
      <c r="GV135">
        <v>2.59766</v>
      </c>
      <c r="GW135">
        <v>2.24854</v>
      </c>
      <c r="GX135">
        <v>2.80884</v>
      </c>
      <c r="GY135">
        <v>1.99585</v>
      </c>
      <c r="GZ135">
        <v>2.34375</v>
      </c>
      <c r="HA135">
        <v>31.1504</v>
      </c>
      <c r="HB135">
        <v>15.603</v>
      </c>
      <c r="HC135">
        <v>18</v>
      </c>
      <c r="HD135">
        <v>488.66</v>
      </c>
      <c r="HE135">
        <v>618.297</v>
      </c>
      <c r="HF135">
        <v>17.4467</v>
      </c>
      <c r="HG135">
        <v>25.6258</v>
      </c>
      <c r="HH135">
        <v>30.0006</v>
      </c>
      <c r="HI135">
        <v>25.4694</v>
      </c>
      <c r="HJ135">
        <v>25.3903</v>
      </c>
      <c r="HK135">
        <v>21.3719</v>
      </c>
      <c r="HL135">
        <v>29.5016</v>
      </c>
      <c r="HM135">
        <v>88.7594</v>
      </c>
      <c r="HN135">
        <v>17.4475</v>
      </c>
      <c r="HO135">
        <v>298.712</v>
      </c>
      <c r="HP135">
        <v>20.5468</v>
      </c>
      <c r="HQ135">
        <v>102.522</v>
      </c>
      <c r="HR135">
        <v>103.258</v>
      </c>
    </row>
    <row r="136" spans="1:226">
      <c r="A136">
        <v>120</v>
      </c>
      <c r="B136">
        <v>1657554619</v>
      </c>
      <c r="C136">
        <v>1523.90000009537</v>
      </c>
      <c r="D136" t="s">
        <v>599</v>
      </c>
      <c r="E136" t="s">
        <v>600</v>
      </c>
      <c r="F136">
        <v>5</v>
      </c>
      <c r="G136" t="s">
        <v>584</v>
      </c>
      <c r="H136" t="s">
        <v>354</v>
      </c>
      <c r="I136">
        <v>1657554611.21429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320.184968441235</v>
      </c>
      <c r="AK136">
        <v>328.878151515152</v>
      </c>
      <c r="AL136">
        <v>-3.45124548486133</v>
      </c>
      <c r="AM136">
        <v>64.3374699649262</v>
      </c>
      <c r="AN136">
        <f>(AP136 - AO136 + BO136*1E3/(8.314*(BQ136+273.15)) * AR136/BN136 * AQ136) * BN136/(100*BB136) * 1000/(1000 - AP136)</f>
        <v>0</v>
      </c>
      <c r="AO136">
        <v>20.6521155428777</v>
      </c>
      <c r="AP136">
        <v>22.1833036363636</v>
      </c>
      <c r="AQ136">
        <v>0.000464363005081401</v>
      </c>
      <c r="AR136">
        <v>77.4780323505226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4</v>
      </c>
      <c r="BC136">
        <v>0.5</v>
      </c>
      <c r="BD136" t="s">
        <v>355</v>
      </c>
      <c r="BE136">
        <v>2</v>
      </c>
      <c r="BF136" t="b">
        <v>1</v>
      </c>
      <c r="BG136">
        <v>1657554611.21429</v>
      </c>
      <c r="BH136">
        <v>345.165607142857</v>
      </c>
      <c r="BI136">
        <v>331.199</v>
      </c>
      <c r="BJ136">
        <v>22.1680035714286</v>
      </c>
      <c r="BK136">
        <v>20.6302928571429</v>
      </c>
      <c r="BL136">
        <v>336.43275</v>
      </c>
      <c r="BM136">
        <v>21.8562785714286</v>
      </c>
      <c r="BN136">
        <v>499.987035714286</v>
      </c>
      <c r="BO136">
        <v>67.9766535714286</v>
      </c>
      <c r="BP136">
        <v>0.0372364107142857</v>
      </c>
      <c r="BQ136">
        <v>24.0954714285714</v>
      </c>
      <c r="BR136">
        <v>24.9746857142857</v>
      </c>
      <c r="BS136">
        <v>999.9</v>
      </c>
      <c r="BT136">
        <v>0</v>
      </c>
      <c r="BU136">
        <v>0</v>
      </c>
      <c r="BV136">
        <v>9997.14285714286</v>
      </c>
      <c r="BW136">
        <v>0</v>
      </c>
      <c r="BX136">
        <v>918.013642857143</v>
      </c>
      <c r="BY136">
        <v>13.9667392857143</v>
      </c>
      <c r="BZ136">
        <v>352.990642857143</v>
      </c>
      <c r="CA136">
        <v>338.175392857143</v>
      </c>
      <c r="CB136">
        <v>1.53771857142857</v>
      </c>
      <c r="CC136">
        <v>331.199</v>
      </c>
      <c r="CD136">
        <v>20.6302928571429</v>
      </c>
      <c r="CE136">
        <v>1.50690678571429</v>
      </c>
      <c r="CF136">
        <v>1.40237785714286</v>
      </c>
      <c r="CG136">
        <v>13.0384285714286</v>
      </c>
      <c r="CH136">
        <v>11.9433642857143</v>
      </c>
      <c r="CI136">
        <v>2000.00392857143</v>
      </c>
      <c r="CJ136">
        <v>0.979995285714286</v>
      </c>
      <c r="CK136">
        <v>0.0200050285714286</v>
      </c>
      <c r="CL136">
        <v>0</v>
      </c>
      <c r="CM136">
        <v>2.25872142857143</v>
      </c>
      <c r="CN136">
        <v>0</v>
      </c>
      <c r="CO136">
        <v>7899.82214285714</v>
      </c>
      <c r="CP136">
        <v>17300.1821428571</v>
      </c>
      <c r="CQ136">
        <v>39.2072857142857</v>
      </c>
      <c r="CR136">
        <v>39.0088571428571</v>
      </c>
      <c r="CS136">
        <v>38.6449285714286</v>
      </c>
      <c r="CT136">
        <v>37.9347857142857</v>
      </c>
      <c r="CU136">
        <v>38.5265714285714</v>
      </c>
      <c r="CV136">
        <v>1959.99357142857</v>
      </c>
      <c r="CW136">
        <v>40.0114285714286</v>
      </c>
      <c r="CX136">
        <v>0</v>
      </c>
      <c r="CY136">
        <v>1657554590.7</v>
      </c>
      <c r="CZ136">
        <v>0</v>
      </c>
      <c r="DA136">
        <v>1657551629</v>
      </c>
      <c r="DB136" t="s">
        <v>356</v>
      </c>
      <c r="DC136">
        <v>1657551626.5</v>
      </c>
      <c r="DD136">
        <v>1657551629</v>
      </c>
      <c r="DE136">
        <v>1</v>
      </c>
      <c r="DF136">
        <v>0.403</v>
      </c>
      <c r="DG136">
        <v>0.009</v>
      </c>
      <c r="DH136">
        <v>9.41</v>
      </c>
      <c r="DI136">
        <v>0.087</v>
      </c>
      <c r="DJ136">
        <v>417</v>
      </c>
      <c r="DK136">
        <v>17</v>
      </c>
      <c r="DL136">
        <v>1.61</v>
      </c>
      <c r="DM136">
        <v>0.59</v>
      </c>
      <c r="DN136">
        <v>13.2626475</v>
      </c>
      <c r="DO136">
        <v>9.91903902439024</v>
      </c>
      <c r="DP136">
        <v>1.16979226403398</v>
      </c>
      <c r="DQ136">
        <v>0</v>
      </c>
      <c r="DR136">
        <v>1.5292185</v>
      </c>
      <c r="DS136">
        <v>0.06103181988743</v>
      </c>
      <c r="DT136">
        <v>0.0101576863876574</v>
      </c>
      <c r="DU136">
        <v>1</v>
      </c>
      <c r="DV136">
        <v>1</v>
      </c>
      <c r="DW136">
        <v>2</v>
      </c>
      <c r="DX136" t="s">
        <v>357</v>
      </c>
      <c r="DY136">
        <v>2.97442</v>
      </c>
      <c r="DZ136">
        <v>2.69068</v>
      </c>
      <c r="EA136">
        <v>0.0549408</v>
      </c>
      <c r="EB136">
        <v>0.0541959</v>
      </c>
      <c r="EC136">
        <v>0.0747297</v>
      </c>
      <c r="ED136">
        <v>0.0714624</v>
      </c>
      <c r="EE136">
        <v>36888</v>
      </c>
      <c r="EF136">
        <v>40339.5</v>
      </c>
      <c r="EG136">
        <v>35368.7</v>
      </c>
      <c r="EH136">
        <v>38678.1</v>
      </c>
      <c r="EI136">
        <v>46390.4</v>
      </c>
      <c r="EJ136">
        <v>51867.4</v>
      </c>
      <c r="EK136">
        <v>55252.7</v>
      </c>
      <c r="EL136">
        <v>62032.3</v>
      </c>
      <c r="EM136">
        <v>1.9828</v>
      </c>
      <c r="EN136">
        <v>2.1744</v>
      </c>
      <c r="EO136">
        <v>0.0704825</v>
      </c>
      <c r="EP136">
        <v>0</v>
      </c>
      <c r="EQ136">
        <v>23.8054</v>
      </c>
      <c r="ER136">
        <v>999.9</v>
      </c>
      <c r="ES136">
        <v>59.407</v>
      </c>
      <c r="ET136">
        <v>24.894</v>
      </c>
      <c r="EU136">
        <v>27.614</v>
      </c>
      <c r="EV136">
        <v>51.1594</v>
      </c>
      <c r="EW136">
        <v>37.4319</v>
      </c>
      <c r="EX136">
        <v>2</v>
      </c>
      <c r="EY136">
        <v>-0.134472</v>
      </c>
      <c r="EZ136">
        <v>3.3498</v>
      </c>
      <c r="FA136">
        <v>20.119</v>
      </c>
      <c r="FB136">
        <v>5.20052</v>
      </c>
      <c r="FC136">
        <v>12.0099</v>
      </c>
      <c r="FD136">
        <v>4.9756</v>
      </c>
      <c r="FE136">
        <v>3.293</v>
      </c>
      <c r="FF136">
        <v>9999</v>
      </c>
      <c r="FG136">
        <v>9999</v>
      </c>
      <c r="FH136">
        <v>587.7</v>
      </c>
      <c r="FI136">
        <v>9999</v>
      </c>
      <c r="FJ136">
        <v>1.86279</v>
      </c>
      <c r="FK136">
        <v>1.86783</v>
      </c>
      <c r="FL136">
        <v>1.86758</v>
      </c>
      <c r="FM136">
        <v>1.86874</v>
      </c>
      <c r="FN136">
        <v>1.8696</v>
      </c>
      <c r="FO136">
        <v>1.86563</v>
      </c>
      <c r="FP136">
        <v>1.86676</v>
      </c>
      <c r="FQ136">
        <v>1.86813</v>
      </c>
      <c r="FR136">
        <v>5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8.498</v>
      </c>
      <c r="GF136">
        <v>0.3123</v>
      </c>
      <c r="GG136">
        <v>5.50701486060513</v>
      </c>
      <c r="GH136">
        <v>0.00975774962471433</v>
      </c>
      <c r="GI136">
        <v>-4.86167925919439e-07</v>
      </c>
      <c r="GJ136">
        <v>-4.7315034107036e-11</v>
      </c>
      <c r="GK136">
        <v>-0.047501356017568</v>
      </c>
      <c r="GL136">
        <v>-0.027595818264672</v>
      </c>
      <c r="GM136">
        <v>0.00242754527864867</v>
      </c>
      <c r="GN136">
        <v>-1.88918235972953e-05</v>
      </c>
      <c r="GO136">
        <v>-2</v>
      </c>
      <c r="GP136">
        <v>2105</v>
      </c>
      <c r="GQ136">
        <v>1</v>
      </c>
      <c r="GR136">
        <v>22</v>
      </c>
      <c r="GS136">
        <v>49.9</v>
      </c>
      <c r="GT136">
        <v>49.8</v>
      </c>
      <c r="GU136">
        <v>1.02661</v>
      </c>
      <c r="GV136">
        <v>2.60132</v>
      </c>
      <c r="GW136">
        <v>2.24854</v>
      </c>
      <c r="GX136">
        <v>2.80884</v>
      </c>
      <c r="GY136">
        <v>1.99585</v>
      </c>
      <c r="GZ136">
        <v>2.34985</v>
      </c>
      <c r="HA136">
        <v>31.1504</v>
      </c>
      <c r="HB136">
        <v>15.603</v>
      </c>
      <c r="HC136">
        <v>18</v>
      </c>
      <c r="HD136">
        <v>488.402</v>
      </c>
      <c r="HE136">
        <v>618.142</v>
      </c>
      <c r="HF136">
        <v>17.4622</v>
      </c>
      <c r="HG136">
        <v>25.6279</v>
      </c>
      <c r="HH136">
        <v>30.0004</v>
      </c>
      <c r="HI136">
        <v>25.4694</v>
      </c>
      <c r="HJ136">
        <v>25.3903</v>
      </c>
      <c r="HK136">
        <v>20.4978</v>
      </c>
      <c r="HL136">
        <v>29.7942</v>
      </c>
      <c r="HM136">
        <v>88.3831</v>
      </c>
      <c r="HN136">
        <v>17.4683</v>
      </c>
      <c r="HO136">
        <v>285.199</v>
      </c>
      <c r="HP136">
        <v>20.5293</v>
      </c>
      <c r="HQ136">
        <v>102.52</v>
      </c>
      <c r="HR136">
        <v>103.258</v>
      </c>
    </row>
    <row r="137" spans="1:226">
      <c r="A137">
        <v>121</v>
      </c>
      <c r="B137">
        <v>1657554624</v>
      </c>
      <c r="C137">
        <v>1528.90000009537</v>
      </c>
      <c r="D137" t="s">
        <v>601</v>
      </c>
      <c r="E137" t="s">
        <v>602</v>
      </c>
      <c r="F137">
        <v>5</v>
      </c>
      <c r="G137" t="s">
        <v>584</v>
      </c>
      <c r="H137" t="s">
        <v>354</v>
      </c>
      <c r="I137">
        <v>1657554616.5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303.827897965193</v>
      </c>
      <c r="AK137">
        <v>312.203593939394</v>
      </c>
      <c r="AL137">
        <v>-3.31325433643762</v>
      </c>
      <c r="AM137">
        <v>64.3374699649262</v>
      </c>
      <c r="AN137">
        <f>(AP137 - AO137 + BO137*1E3/(8.314*(BQ137+273.15)) * AR137/BN137 * AQ137) * BN137/(100*BB137) * 1000/(1000 - AP137)</f>
        <v>0</v>
      </c>
      <c r="AO137">
        <v>20.5739100986807</v>
      </c>
      <c r="AP137">
        <v>22.1599818181818</v>
      </c>
      <c r="AQ137">
        <v>-0.0092364504078045</v>
      </c>
      <c r="AR137">
        <v>77.4780323505226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4</v>
      </c>
      <c r="BC137">
        <v>0.5</v>
      </c>
      <c r="BD137" t="s">
        <v>355</v>
      </c>
      <c r="BE137">
        <v>2</v>
      </c>
      <c r="BF137" t="b">
        <v>1</v>
      </c>
      <c r="BG137">
        <v>1657554616.5</v>
      </c>
      <c r="BH137">
        <v>328.097259259259</v>
      </c>
      <c r="BI137">
        <v>313.749148148148</v>
      </c>
      <c r="BJ137">
        <v>22.1720814814815</v>
      </c>
      <c r="BK137">
        <v>20.615762962963</v>
      </c>
      <c r="BL137">
        <v>319.523740740741</v>
      </c>
      <c r="BM137">
        <v>21.8601481481482</v>
      </c>
      <c r="BN137">
        <v>499.982037037037</v>
      </c>
      <c r="BO137">
        <v>67.9765888888889</v>
      </c>
      <c r="BP137">
        <v>0.0371540518518518</v>
      </c>
      <c r="BQ137">
        <v>24.0942074074074</v>
      </c>
      <c r="BR137">
        <v>24.9707592592593</v>
      </c>
      <c r="BS137">
        <v>999.9</v>
      </c>
      <c r="BT137">
        <v>0</v>
      </c>
      <c r="BU137">
        <v>0</v>
      </c>
      <c r="BV137">
        <v>10001.6666666667</v>
      </c>
      <c r="BW137">
        <v>0</v>
      </c>
      <c r="BX137">
        <v>919.093444444444</v>
      </c>
      <c r="BY137">
        <v>14.3482</v>
      </c>
      <c r="BZ137">
        <v>335.536962962963</v>
      </c>
      <c r="CA137">
        <v>320.353703703704</v>
      </c>
      <c r="CB137">
        <v>1.55633074074074</v>
      </c>
      <c r="CC137">
        <v>313.749148148148</v>
      </c>
      <c r="CD137">
        <v>20.615762962963</v>
      </c>
      <c r="CE137">
        <v>1.50718259259259</v>
      </c>
      <c r="CF137">
        <v>1.40138962962963</v>
      </c>
      <c r="CG137">
        <v>13.0412333333333</v>
      </c>
      <c r="CH137">
        <v>11.9326518518518</v>
      </c>
      <c r="CI137">
        <v>2000.00111111111</v>
      </c>
      <c r="CJ137">
        <v>0.979994888888889</v>
      </c>
      <c r="CK137">
        <v>0.0200054518518518</v>
      </c>
      <c r="CL137">
        <v>0</v>
      </c>
      <c r="CM137">
        <v>2.23535555555556</v>
      </c>
      <c r="CN137">
        <v>0</v>
      </c>
      <c r="CO137">
        <v>7893.36185185185</v>
      </c>
      <c r="CP137">
        <v>17300.1555555556</v>
      </c>
      <c r="CQ137">
        <v>39.1755555555556</v>
      </c>
      <c r="CR137">
        <v>39</v>
      </c>
      <c r="CS137">
        <v>38.604</v>
      </c>
      <c r="CT137">
        <v>37.9232222222222</v>
      </c>
      <c r="CU137">
        <v>38.5045925925926</v>
      </c>
      <c r="CV137">
        <v>1959.99</v>
      </c>
      <c r="CW137">
        <v>40.0118518518519</v>
      </c>
      <c r="CX137">
        <v>0</v>
      </c>
      <c r="CY137">
        <v>1657554596.1</v>
      </c>
      <c r="CZ137">
        <v>0</v>
      </c>
      <c r="DA137">
        <v>1657551629</v>
      </c>
      <c r="DB137" t="s">
        <v>356</v>
      </c>
      <c r="DC137">
        <v>1657551626.5</v>
      </c>
      <c r="DD137">
        <v>1657551629</v>
      </c>
      <c r="DE137">
        <v>1</v>
      </c>
      <c r="DF137">
        <v>0.403</v>
      </c>
      <c r="DG137">
        <v>0.009</v>
      </c>
      <c r="DH137">
        <v>9.41</v>
      </c>
      <c r="DI137">
        <v>0.087</v>
      </c>
      <c r="DJ137">
        <v>417</v>
      </c>
      <c r="DK137">
        <v>17</v>
      </c>
      <c r="DL137">
        <v>1.61</v>
      </c>
      <c r="DM137">
        <v>0.59</v>
      </c>
      <c r="DN137">
        <v>14.128515</v>
      </c>
      <c r="DO137">
        <v>5.0344682926829</v>
      </c>
      <c r="DP137">
        <v>0.79014091798552</v>
      </c>
      <c r="DQ137">
        <v>0</v>
      </c>
      <c r="DR137">
        <v>1.55134275</v>
      </c>
      <c r="DS137">
        <v>0.202215872420258</v>
      </c>
      <c r="DT137">
        <v>0.0265569869325852</v>
      </c>
      <c r="DU137">
        <v>0</v>
      </c>
      <c r="DV137">
        <v>0</v>
      </c>
      <c r="DW137">
        <v>2</v>
      </c>
      <c r="DX137" t="s">
        <v>389</v>
      </c>
      <c r="DY137">
        <v>2.97448</v>
      </c>
      <c r="DZ137">
        <v>2.69043</v>
      </c>
      <c r="EA137">
        <v>0.0525861</v>
      </c>
      <c r="EB137">
        <v>0.0517702</v>
      </c>
      <c r="EC137">
        <v>0.0746792</v>
      </c>
      <c r="ED137">
        <v>0.0714311</v>
      </c>
      <c r="EE137">
        <v>36980.1</v>
      </c>
      <c r="EF137">
        <v>40443.2</v>
      </c>
      <c r="EG137">
        <v>35369</v>
      </c>
      <c r="EH137">
        <v>38678.4</v>
      </c>
      <c r="EI137">
        <v>46393.8</v>
      </c>
      <c r="EJ137">
        <v>51868.2</v>
      </c>
      <c r="EK137">
        <v>55253.7</v>
      </c>
      <c r="EL137">
        <v>62031.2</v>
      </c>
      <c r="EM137">
        <v>1.9828</v>
      </c>
      <c r="EN137">
        <v>2.1742</v>
      </c>
      <c r="EO137">
        <v>0.0701845</v>
      </c>
      <c r="EP137">
        <v>0</v>
      </c>
      <c r="EQ137">
        <v>23.8033</v>
      </c>
      <c r="ER137">
        <v>999.9</v>
      </c>
      <c r="ES137">
        <v>59.407</v>
      </c>
      <c r="ET137">
        <v>24.894</v>
      </c>
      <c r="EU137">
        <v>27.6113</v>
      </c>
      <c r="EV137">
        <v>51.2894</v>
      </c>
      <c r="EW137">
        <v>37.4279</v>
      </c>
      <c r="EX137">
        <v>2</v>
      </c>
      <c r="EY137">
        <v>-0.134512</v>
      </c>
      <c r="EZ137">
        <v>3.33699</v>
      </c>
      <c r="FA137">
        <v>20.1189</v>
      </c>
      <c r="FB137">
        <v>5.20172</v>
      </c>
      <c r="FC137">
        <v>12.0076</v>
      </c>
      <c r="FD137">
        <v>4.9756</v>
      </c>
      <c r="FE137">
        <v>3.293</v>
      </c>
      <c r="FF137">
        <v>9999</v>
      </c>
      <c r="FG137">
        <v>9999</v>
      </c>
      <c r="FH137">
        <v>587.7</v>
      </c>
      <c r="FI137">
        <v>9999</v>
      </c>
      <c r="FJ137">
        <v>1.86279</v>
      </c>
      <c r="FK137">
        <v>1.86783</v>
      </c>
      <c r="FL137">
        <v>1.86755</v>
      </c>
      <c r="FM137">
        <v>1.86874</v>
      </c>
      <c r="FN137">
        <v>1.86954</v>
      </c>
      <c r="FO137">
        <v>1.86563</v>
      </c>
      <c r="FP137">
        <v>1.86673</v>
      </c>
      <c r="FQ137">
        <v>1.86813</v>
      </c>
      <c r="FR137">
        <v>5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8.346</v>
      </c>
      <c r="GF137">
        <v>0.3112</v>
      </c>
      <c r="GG137">
        <v>5.50701486060513</v>
      </c>
      <c r="GH137">
        <v>0.00975774962471433</v>
      </c>
      <c r="GI137">
        <v>-4.86167925919439e-07</v>
      </c>
      <c r="GJ137">
        <v>-4.7315034107036e-11</v>
      </c>
      <c r="GK137">
        <v>-0.047501356017568</v>
      </c>
      <c r="GL137">
        <v>-0.027595818264672</v>
      </c>
      <c r="GM137">
        <v>0.00242754527864867</v>
      </c>
      <c r="GN137">
        <v>-1.88918235972953e-05</v>
      </c>
      <c r="GO137">
        <v>-2</v>
      </c>
      <c r="GP137">
        <v>2105</v>
      </c>
      <c r="GQ137">
        <v>1</v>
      </c>
      <c r="GR137">
        <v>22</v>
      </c>
      <c r="GS137">
        <v>50</v>
      </c>
      <c r="GT137">
        <v>49.9</v>
      </c>
      <c r="GU137">
        <v>0.986328</v>
      </c>
      <c r="GV137">
        <v>2.58911</v>
      </c>
      <c r="GW137">
        <v>2.24854</v>
      </c>
      <c r="GX137">
        <v>2.80884</v>
      </c>
      <c r="GY137">
        <v>1.99585</v>
      </c>
      <c r="GZ137">
        <v>2.41699</v>
      </c>
      <c r="HA137">
        <v>31.1722</v>
      </c>
      <c r="HB137">
        <v>15.6118</v>
      </c>
      <c r="HC137">
        <v>18</v>
      </c>
      <c r="HD137">
        <v>488.403</v>
      </c>
      <c r="HE137">
        <v>618.012</v>
      </c>
      <c r="HF137">
        <v>17.4774</v>
      </c>
      <c r="HG137">
        <v>25.6279</v>
      </c>
      <c r="HH137">
        <v>30.0001</v>
      </c>
      <c r="HI137">
        <v>25.4694</v>
      </c>
      <c r="HJ137">
        <v>25.3924</v>
      </c>
      <c r="HK137">
        <v>19.6225</v>
      </c>
      <c r="HL137">
        <v>29.7942</v>
      </c>
      <c r="HM137">
        <v>88.3831</v>
      </c>
      <c r="HN137">
        <v>17.4893</v>
      </c>
      <c r="HO137">
        <v>265.052</v>
      </c>
      <c r="HP137">
        <v>20.5406</v>
      </c>
      <c r="HQ137">
        <v>102.522</v>
      </c>
      <c r="HR137">
        <v>103.257</v>
      </c>
    </row>
    <row r="138" spans="1:226">
      <c r="A138">
        <v>122</v>
      </c>
      <c r="B138">
        <v>1657554629</v>
      </c>
      <c r="C138">
        <v>1533.90000009537</v>
      </c>
      <c r="D138" t="s">
        <v>603</v>
      </c>
      <c r="E138" t="s">
        <v>604</v>
      </c>
      <c r="F138">
        <v>5</v>
      </c>
      <c r="G138" t="s">
        <v>584</v>
      </c>
      <c r="H138" t="s">
        <v>354</v>
      </c>
      <c r="I138">
        <v>1657554621.21429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287.195866722431</v>
      </c>
      <c r="AK138">
        <v>295.875315151515</v>
      </c>
      <c r="AL138">
        <v>-3.27960965380632</v>
      </c>
      <c r="AM138">
        <v>64.3374699649262</v>
      </c>
      <c r="AN138">
        <f>(AP138 - AO138 + BO138*1E3/(8.314*(BQ138+273.15)) * AR138/BN138 * AQ138) * BN138/(100*BB138) * 1000/(1000 - AP138)</f>
        <v>0</v>
      </c>
      <c r="AO138">
        <v>20.5834521846451</v>
      </c>
      <c r="AP138">
        <v>22.151536969697</v>
      </c>
      <c r="AQ138">
        <v>-0.00152653597094392</v>
      </c>
      <c r="AR138">
        <v>77.4780323505226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4</v>
      </c>
      <c r="BC138">
        <v>0.5</v>
      </c>
      <c r="BD138" t="s">
        <v>355</v>
      </c>
      <c r="BE138">
        <v>2</v>
      </c>
      <c r="BF138" t="b">
        <v>1</v>
      </c>
      <c r="BG138">
        <v>1657554621.21429</v>
      </c>
      <c r="BH138">
        <v>312.872071428571</v>
      </c>
      <c r="BI138">
        <v>298.176571428571</v>
      </c>
      <c r="BJ138">
        <v>22.1672714285714</v>
      </c>
      <c r="BK138">
        <v>20.6009035714286</v>
      </c>
      <c r="BL138">
        <v>304.440821428571</v>
      </c>
      <c r="BM138">
        <v>21.8555678571429</v>
      </c>
      <c r="BN138">
        <v>500.007892857143</v>
      </c>
      <c r="BO138">
        <v>67.9766535714286</v>
      </c>
      <c r="BP138">
        <v>0.0368919071428572</v>
      </c>
      <c r="BQ138">
        <v>24.0938892857143</v>
      </c>
      <c r="BR138">
        <v>24.9698928571429</v>
      </c>
      <c r="BS138">
        <v>999.9</v>
      </c>
      <c r="BT138">
        <v>0</v>
      </c>
      <c r="BU138">
        <v>0</v>
      </c>
      <c r="BV138">
        <v>10010.3571428571</v>
      </c>
      <c r="BW138">
        <v>0</v>
      </c>
      <c r="BX138">
        <v>919.956892857143</v>
      </c>
      <c r="BY138">
        <v>14.6954428571429</v>
      </c>
      <c r="BZ138">
        <v>319.965071428571</v>
      </c>
      <c r="CA138">
        <v>304.448857142857</v>
      </c>
      <c r="CB138">
        <v>1.56637571428571</v>
      </c>
      <c r="CC138">
        <v>298.176571428571</v>
      </c>
      <c r="CD138">
        <v>20.6009035714286</v>
      </c>
      <c r="CE138">
        <v>1.50685607142857</v>
      </c>
      <c r="CF138">
        <v>1.40038071428571</v>
      </c>
      <c r="CG138">
        <v>13.0379214285714</v>
      </c>
      <c r="CH138">
        <v>11.9217321428571</v>
      </c>
      <c r="CI138">
        <v>1999.99428571429</v>
      </c>
      <c r="CJ138">
        <v>0.979994857142857</v>
      </c>
      <c r="CK138">
        <v>0.0200054857142857</v>
      </c>
      <c r="CL138">
        <v>0</v>
      </c>
      <c r="CM138">
        <v>2.254275</v>
      </c>
      <c r="CN138">
        <v>0</v>
      </c>
      <c r="CO138">
        <v>7886.77</v>
      </c>
      <c r="CP138">
        <v>17300.0821428571</v>
      </c>
      <c r="CQ138">
        <v>39.1537857142857</v>
      </c>
      <c r="CR138">
        <v>38.99775</v>
      </c>
      <c r="CS138">
        <v>38.5845</v>
      </c>
      <c r="CT138">
        <v>37.9037857142857</v>
      </c>
      <c r="CU138">
        <v>38.49325</v>
      </c>
      <c r="CV138">
        <v>1959.98321428571</v>
      </c>
      <c r="CW138">
        <v>40.0110714285714</v>
      </c>
      <c r="CX138">
        <v>0</v>
      </c>
      <c r="CY138">
        <v>1657554600.9</v>
      </c>
      <c r="CZ138">
        <v>0</v>
      </c>
      <c r="DA138">
        <v>1657551629</v>
      </c>
      <c r="DB138" t="s">
        <v>356</v>
      </c>
      <c r="DC138">
        <v>1657551626.5</v>
      </c>
      <c r="DD138">
        <v>1657551629</v>
      </c>
      <c r="DE138">
        <v>1</v>
      </c>
      <c r="DF138">
        <v>0.403</v>
      </c>
      <c r="DG138">
        <v>0.009</v>
      </c>
      <c r="DH138">
        <v>9.41</v>
      </c>
      <c r="DI138">
        <v>0.087</v>
      </c>
      <c r="DJ138">
        <v>417</v>
      </c>
      <c r="DK138">
        <v>17</v>
      </c>
      <c r="DL138">
        <v>1.61</v>
      </c>
      <c r="DM138">
        <v>0.59</v>
      </c>
      <c r="DN138">
        <v>14.362855</v>
      </c>
      <c r="DO138">
        <v>3.93242926829264</v>
      </c>
      <c r="DP138">
        <v>0.738064230250322</v>
      </c>
      <c r="DQ138">
        <v>0</v>
      </c>
      <c r="DR138">
        <v>1.55839575</v>
      </c>
      <c r="DS138">
        <v>0.193144727954969</v>
      </c>
      <c r="DT138">
        <v>0.0264987738289435</v>
      </c>
      <c r="DU138">
        <v>0</v>
      </c>
      <c r="DV138">
        <v>0</v>
      </c>
      <c r="DW138">
        <v>2</v>
      </c>
      <c r="DX138" t="s">
        <v>389</v>
      </c>
      <c r="DY138">
        <v>2.9743</v>
      </c>
      <c r="DZ138">
        <v>2.69094</v>
      </c>
      <c r="EA138">
        <v>0.050233</v>
      </c>
      <c r="EB138">
        <v>0.0493645</v>
      </c>
      <c r="EC138">
        <v>0.0746766</v>
      </c>
      <c r="ED138">
        <v>0.0714921</v>
      </c>
      <c r="EE138">
        <v>37071.4</v>
      </c>
      <c r="EF138">
        <v>40544.5</v>
      </c>
      <c r="EG138">
        <v>35368.4</v>
      </c>
      <c r="EH138">
        <v>38677.1</v>
      </c>
      <c r="EI138">
        <v>46393.2</v>
      </c>
      <c r="EJ138">
        <v>51864.6</v>
      </c>
      <c r="EK138">
        <v>55252.9</v>
      </c>
      <c r="EL138">
        <v>62031.1</v>
      </c>
      <c r="EM138">
        <v>1.9828</v>
      </c>
      <c r="EN138">
        <v>2.1744</v>
      </c>
      <c r="EO138">
        <v>0.0724196</v>
      </c>
      <c r="EP138">
        <v>0</v>
      </c>
      <c r="EQ138">
        <v>23.8054</v>
      </c>
      <c r="ER138">
        <v>999.9</v>
      </c>
      <c r="ES138">
        <v>59.382</v>
      </c>
      <c r="ET138">
        <v>24.924</v>
      </c>
      <c r="EU138">
        <v>27.6519</v>
      </c>
      <c r="EV138">
        <v>51.2394</v>
      </c>
      <c r="EW138">
        <v>37.4639</v>
      </c>
      <c r="EX138">
        <v>2</v>
      </c>
      <c r="EY138">
        <v>-0.134207</v>
      </c>
      <c r="EZ138">
        <v>3.31935</v>
      </c>
      <c r="FA138">
        <v>20.1194</v>
      </c>
      <c r="FB138">
        <v>5.20052</v>
      </c>
      <c r="FC138">
        <v>12.0099</v>
      </c>
      <c r="FD138">
        <v>4.9756</v>
      </c>
      <c r="FE138">
        <v>3.293</v>
      </c>
      <c r="FF138">
        <v>9999</v>
      </c>
      <c r="FG138">
        <v>9999</v>
      </c>
      <c r="FH138">
        <v>587.7</v>
      </c>
      <c r="FI138">
        <v>9999</v>
      </c>
      <c r="FJ138">
        <v>1.86279</v>
      </c>
      <c r="FK138">
        <v>1.86783</v>
      </c>
      <c r="FL138">
        <v>1.86762</v>
      </c>
      <c r="FM138">
        <v>1.86874</v>
      </c>
      <c r="FN138">
        <v>1.86957</v>
      </c>
      <c r="FO138">
        <v>1.86569</v>
      </c>
      <c r="FP138">
        <v>1.86676</v>
      </c>
      <c r="FQ138">
        <v>1.8681</v>
      </c>
      <c r="FR138">
        <v>5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8.195</v>
      </c>
      <c r="GF138">
        <v>0.3112</v>
      </c>
      <c r="GG138">
        <v>5.50701486060513</v>
      </c>
      <c r="GH138">
        <v>0.00975774962471433</v>
      </c>
      <c r="GI138">
        <v>-4.86167925919439e-07</v>
      </c>
      <c r="GJ138">
        <v>-4.7315034107036e-11</v>
      </c>
      <c r="GK138">
        <v>-0.047501356017568</v>
      </c>
      <c r="GL138">
        <v>-0.027595818264672</v>
      </c>
      <c r="GM138">
        <v>0.00242754527864867</v>
      </c>
      <c r="GN138">
        <v>-1.88918235972953e-05</v>
      </c>
      <c r="GO138">
        <v>-2</v>
      </c>
      <c r="GP138">
        <v>2105</v>
      </c>
      <c r="GQ138">
        <v>1</v>
      </c>
      <c r="GR138">
        <v>22</v>
      </c>
      <c r="GS138">
        <v>50</v>
      </c>
      <c r="GT138">
        <v>50</v>
      </c>
      <c r="GU138">
        <v>0.938721</v>
      </c>
      <c r="GV138">
        <v>2.59399</v>
      </c>
      <c r="GW138">
        <v>2.24854</v>
      </c>
      <c r="GX138">
        <v>2.80884</v>
      </c>
      <c r="GY138">
        <v>1.99585</v>
      </c>
      <c r="GZ138">
        <v>2.39258</v>
      </c>
      <c r="HA138">
        <v>31.1722</v>
      </c>
      <c r="HB138">
        <v>15.603</v>
      </c>
      <c r="HC138">
        <v>18</v>
      </c>
      <c r="HD138">
        <v>488.422</v>
      </c>
      <c r="HE138">
        <v>618.167</v>
      </c>
      <c r="HF138">
        <v>17.4965</v>
      </c>
      <c r="HG138">
        <v>25.6279</v>
      </c>
      <c r="HH138">
        <v>30.0003</v>
      </c>
      <c r="HI138">
        <v>25.4716</v>
      </c>
      <c r="HJ138">
        <v>25.3924</v>
      </c>
      <c r="HK138">
        <v>18.7431</v>
      </c>
      <c r="HL138">
        <v>29.7942</v>
      </c>
      <c r="HM138">
        <v>88.3831</v>
      </c>
      <c r="HN138">
        <v>17.5111</v>
      </c>
      <c r="HO138">
        <v>251.649</v>
      </c>
      <c r="HP138">
        <v>20.543</v>
      </c>
      <c r="HQ138">
        <v>102.52</v>
      </c>
      <c r="HR138">
        <v>103.255</v>
      </c>
    </row>
    <row r="139" spans="1:226">
      <c r="A139">
        <v>123</v>
      </c>
      <c r="B139">
        <v>1657554634</v>
      </c>
      <c r="C139">
        <v>1538.90000009537</v>
      </c>
      <c r="D139" t="s">
        <v>605</v>
      </c>
      <c r="E139" t="s">
        <v>606</v>
      </c>
      <c r="F139">
        <v>5</v>
      </c>
      <c r="G139" t="s">
        <v>584</v>
      </c>
      <c r="H139" t="s">
        <v>354</v>
      </c>
      <c r="I139">
        <v>1657554626.5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270.992894555093</v>
      </c>
      <c r="AK139">
        <v>279.663</v>
      </c>
      <c r="AL139">
        <v>-3.2024044087075</v>
      </c>
      <c r="AM139">
        <v>64.3374699649262</v>
      </c>
      <c r="AN139">
        <f>(AP139 - AO139 + BO139*1E3/(8.314*(BQ139+273.15)) * AR139/BN139 * AQ139) * BN139/(100*BB139) * 1000/(1000 - AP139)</f>
        <v>0</v>
      </c>
      <c r="AO139">
        <v>20.5950843185159</v>
      </c>
      <c r="AP139">
        <v>22.1624824242424</v>
      </c>
      <c r="AQ139">
        <v>0.000325160695186491</v>
      </c>
      <c r="AR139">
        <v>77.4780323505226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4</v>
      </c>
      <c r="BC139">
        <v>0.5</v>
      </c>
      <c r="BD139" t="s">
        <v>355</v>
      </c>
      <c r="BE139">
        <v>2</v>
      </c>
      <c r="BF139" t="b">
        <v>1</v>
      </c>
      <c r="BG139">
        <v>1657554626.5</v>
      </c>
      <c r="BH139">
        <v>295.736592592593</v>
      </c>
      <c r="BI139">
        <v>281.009259259259</v>
      </c>
      <c r="BJ139">
        <v>22.159562962963</v>
      </c>
      <c r="BK139">
        <v>20.585962962963</v>
      </c>
      <c r="BL139">
        <v>287.465851851852</v>
      </c>
      <c r="BM139">
        <v>21.8482333333333</v>
      </c>
      <c r="BN139">
        <v>499.992666666667</v>
      </c>
      <c r="BO139">
        <v>67.9770222222222</v>
      </c>
      <c r="BP139">
        <v>0.036883937037037</v>
      </c>
      <c r="BQ139">
        <v>24.0972703703704</v>
      </c>
      <c r="BR139">
        <v>24.9698481481482</v>
      </c>
      <c r="BS139">
        <v>999.9</v>
      </c>
      <c r="BT139">
        <v>0</v>
      </c>
      <c r="BU139">
        <v>0</v>
      </c>
      <c r="BV139">
        <v>10002.7777777778</v>
      </c>
      <c r="BW139">
        <v>0</v>
      </c>
      <c r="BX139">
        <v>920.867592592592</v>
      </c>
      <c r="BY139">
        <v>14.7271888888889</v>
      </c>
      <c r="BZ139">
        <v>302.438555555556</v>
      </c>
      <c r="CA139">
        <v>286.915666666667</v>
      </c>
      <c r="CB139">
        <v>1.57360555555556</v>
      </c>
      <c r="CC139">
        <v>281.009259259259</v>
      </c>
      <c r="CD139">
        <v>20.585962962963</v>
      </c>
      <c r="CE139">
        <v>1.50633962962963</v>
      </c>
      <c r="CF139">
        <v>1.39937259259259</v>
      </c>
      <c r="CG139">
        <v>13.0326740740741</v>
      </c>
      <c r="CH139">
        <v>11.9108296296296</v>
      </c>
      <c r="CI139">
        <v>1999.9562962963</v>
      </c>
      <c r="CJ139">
        <v>0.979994444444445</v>
      </c>
      <c r="CK139">
        <v>0.0200059259259259</v>
      </c>
      <c r="CL139">
        <v>0</v>
      </c>
      <c r="CM139">
        <v>2.23958888888889</v>
      </c>
      <c r="CN139">
        <v>0</v>
      </c>
      <c r="CO139">
        <v>7881.30111111111</v>
      </c>
      <c r="CP139">
        <v>17299.7407407407</v>
      </c>
      <c r="CQ139">
        <v>39.1318518518518</v>
      </c>
      <c r="CR139">
        <v>38.9766666666667</v>
      </c>
      <c r="CS139">
        <v>38.562</v>
      </c>
      <c r="CT139">
        <v>37.8841851851852</v>
      </c>
      <c r="CU139">
        <v>38.472</v>
      </c>
      <c r="CV139">
        <v>1959.94555555556</v>
      </c>
      <c r="CW139">
        <v>40.0107407407407</v>
      </c>
      <c r="CX139">
        <v>0</v>
      </c>
      <c r="CY139">
        <v>1657554605.7</v>
      </c>
      <c r="CZ139">
        <v>0</v>
      </c>
      <c r="DA139">
        <v>1657551629</v>
      </c>
      <c r="DB139" t="s">
        <v>356</v>
      </c>
      <c r="DC139">
        <v>1657551626.5</v>
      </c>
      <c r="DD139">
        <v>1657551629</v>
      </c>
      <c r="DE139">
        <v>1</v>
      </c>
      <c r="DF139">
        <v>0.403</v>
      </c>
      <c r="DG139">
        <v>0.009</v>
      </c>
      <c r="DH139">
        <v>9.41</v>
      </c>
      <c r="DI139">
        <v>0.087</v>
      </c>
      <c r="DJ139">
        <v>417</v>
      </c>
      <c r="DK139">
        <v>17</v>
      </c>
      <c r="DL139">
        <v>1.61</v>
      </c>
      <c r="DM139">
        <v>0.59</v>
      </c>
      <c r="DN139">
        <v>14.7628</v>
      </c>
      <c r="DO139">
        <v>-0.0942551594747368</v>
      </c>
      <c r="DP139">
        <v>0.348933900617295</v>
      </c>
      <c r="DQ139">
        <v>1</v>
      </c>
      <c r="DR139">
        <v>1.56596925</v>
      </c>
      <c r="DS139">
        <v>0.0382064915572162</v>
      </c>
      <c r="DT139">
        <v>0.0218962759833151</v>
      </c>
      <c r="DU139">
        <v>1</v>
      </c>
      <c r="DV139">
        <v>2</v>
      </c>
      <c r="DW139">
        <v>2</v>
      </c>
      <c r="DX139" t="s">
        <v>607</v>
      </c>
      <c r="DY139">
        <v>2.97412</v>
      </c>
      <c r="DZ139">
        <v>2.69081</v>
      </c>
      <c r="EA139">
        <v>0.0478313</v>
      </c>
      <c r="EB139">
        <v>0.0468666</v>
      </c>
      <c r="EC139">
        <v>0.074678</v>
      </c>
      <c r="ED139">
        <v>0.071508</v>
      </c>
      <c r="EE139">
        <v>37165</v>
      </c>
      <c r="EF139">
        <v>40650.5</v>
      </c>
      <c r="EG139">
        <v>35368.4</v>
      </c>
      <c r="EH139">
        <v>38676.7</v>
      </c>
      <c r="EI139">
        <v>46392.7</v>
      </c>
      <c r="EJ139">
        <v>51862.5</v>
      </c>
      <c r="EK139">
        <v>55252.5</v>
      </c>
      <c r="EL139">
        <v>62029.7</v>
      </c>
      <c r="EM139">
        <v>1.9824</v>
      </c>
      <c r="EN139">
        <v>2.1742</v>
      </c>
      <c r="EO139">
        <v>0.0707805</v>
      </c>
      <c r="EP139">
        <v>0</v>
      </c>
      <c r="EQ139">
        <v>23.8094</v>
      </c>
      <c r="ER139">
        <v>999.9</v>
      </c>
      <c r="ES139">
        <v>59.382</v>
      </c>
      <c r="ET139">
        <v>24.924</v>
      </c>
      <c r="EU139">
        <v>27.6516</v>
      </c>
      <c r="EV139">
        <v>50.9494</v>
      </c>
      <c r="EW139">
        <v>37.3838</v>
      </c>
      <c r="EX139">
        <v>2</v>
      </c>
      <c r="EY139">
        <v>-0.134024</v>
      </c>
      <c r="EZ139">
        <v>3.3042</v>
      </c>
      <c r="FA139">
        <v>20.1197</v>
      </c>
      <c r="FB139">
        <v>5.20052</v>
      </c>
      <c r="FC139">
        <v>12.0099</v>
      </c>
      <c r="FD139">
        <v>4.9756</v>
      </c>
      <c r="FE139">
        <v>3.293</v>
      </c>
      <c r="FF139">
        <v>9999</v>
      </c>
      <c r="FG139">
        <v>9999</v>
      </c>
      <c r="FH139">
        <v>587.7</v>
      </c>
      <c r="FI139">
        <v>9999</v>
      </c>
      <c r="FJ139">
        <v>1.86279</v>
      </c>
      <c r="FK139">
        <v>1.86783</v>
      </c>
      <c r="FL139">
        <v>1.86762</v>
      </c>
      <c r="FM139">
        <v>1.86874</v>
      </c>
      <c r="FN139">
        <v>1.86957</v>
      </c>
      <c r="FO139">
        <v>1.86569</v>
      </c>
      <c r="FP139">
        <v>1.86676</v>
      </c>
      <c r="FQ139">
        <v>1.86813</v>
      </c>
      <c r="FR139">
        <v>5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8.045</v>
      </c>
      <c r="GF139">
        <v>0.3113</v>
      </c>
      <c r="GG139">
        <v>5.50701486060513</v>
      </c>
      <c r="GH139">
        <v>0.00975774962471433</v>
      </c>
      <c r="GI139">
        <v>-4.86167925919439e-07</v>
      </c>
      <c r="GJ139">
        <v>-4.7315034107036e-11</v>
      </c>
      <c r="GK139">
        <v>-0.047501356017568</v>
      </c>
      <c r="GL139">
        <v>-0.027595818264672</v>
      </c>
      <c r="GM139">
        <v>0.00242754527864867</v>
      </c>
      <c r="GN139">
        <v>-1.88918235972953e-05</v>
      </c>
      <c r="GO139">
        <v>-2</v>
      </c>
      <c r="GP139">
        <v>2105</v>
      </c>
      <c r="GQ139">
        <v>1</v>
      </c>
      <c r="GR139">
        <v>22</v>
      </c>
      <c r="GS139">
        <v>50.1</v>
      </c>
      <c r="GT139">
        <v>50.1</v>
      </c>
      <c r="GU139">
        <v>0.895996</v>
      </c>
      <c r="GV139">
        <v>2.60498</v>
      </c>
      <c r="GW139">
        <v>2.24854</v>
      </c>
      <c r="GX139">
        <v>2.80884</v>
      </c>
      <c r="GY139">
        <v>1.99585</v>
      </c>
      <c r="GZ139">
        <v>2.36816</v>
      </c>
      <c r="HA139">
        <v>31.1722</v>
      </c>
      <c r="HB139">
        <v>15.603</v>
      </c>
      <c r="HC139">
        <v>18</v>
      </c>
      <c r="HD139">
        <v>488.181</v>
      </c>
      <c r="HE139">
        <v>618.036</v>
      </c>
      <c r="HF139">
        <v>17.5181</v>
      </c>
      <c r="HG139">
        <v>25.6301</v>
      </c>
      <c r="HH139">
        <v>30.0001</v>
      </c>
      <c r="HI139">
        <v>25.4737</v>
      </c>
      <c r="HJ139">
        <v>25.3945</v>
      </c>
      <c r="HK139">
        <v>17.8142</v>
      </c>
      <c r="HL139">
        <v>29.7942</v>
      </c>
      <c r="HM139">
        <v>88.0049</v>
      </c>
      <c r="HN139">
        <v>17.5307</v>
      </c>
      <c r="HO139">
        <v>231.499</v>
      </c>
      <c r="HP139">
        <v>20.5352</v>
      </c>
      <c r="HQ139">
        <v>102.52</v>
      </c>
      <c r="HR139">
        <v>103.253</v>
      </c>
    </row>
    <row r="140" spans="1:226">
      <c r="A140">
        <v>124</v>
      </c>
      <c r="B140">
        <v>1657554639</v>
      </c>
      <c r="C140">
        <v>1543.90000009537</v>
      </c>
      <c r="D140" t="s">
        <v>608</v>
      </c>
      <c r="E140" t="s">
        <v>609</v>
      </c>
      <c r="F140">
        <v>5</v>
      </c>
      <c r="G140" t="s">
        <v>584</v>
      </c>
      <c r="H140" t="s">
        <v>354</v>
      </c>
      <c r="I140">
        <v>1657554631.21429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253.994967850134</v>
      </c>
      <c r="AK140">
        <v>263.155212121212</v>
      </c>
      <c r="AL140">
        <v>-3.27658941662652</v>
      </c>
      <c r="AM140">
        <v>64.3374699649262</v>
      </c>
      <c r="AN140">
        <f>(AP140 - AO140 + BO140*1E3/(8.314*(BQ140+273.15)) * AR140/BN140 * AQ140) * BN140/(100*BB140) * 1000/(1000 - AP140)</f>
        <v>0</v>
      </c>
      <c r="AO140">
        <v>20.6048851883334</v>
      </c>
      <c r="AP140">
        <v>22.1631896969697</v>
      </c>
      <c r="AQ140">
        <v>0.00039999450106186</v>
      </c>
      <c r="AR140">
        <v>77.4780323505226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4</v>
      </c>
      <c r="BC140">
        <v>0.5</v>
      </c>
      <c r="BD140" t="s">
        <v>355</v>
      </c>
      <c r="BE140">
        <v>2</v>
      </c>
      <c r="BF140" t="b">
        <v>1</v>
      </c>
      <c r="BG140">
        <v>1657554631.21429</v>
      </c>
      <c r="BH140">
        <v>280.636892857143</v>
      </c>
      <c r="BI140">
        <v>265.716071428571</v>
      </c>
      <c r="BJ140">
        <v>22.1576285714286</v>
      </c>
      <c r="BK140">
        <v>20.5955464285714</v>
      </c>
      <c r="BL140">
        <v>272.507928571429</v>
      </c>
      <c r="BM140">
        <v>21.8463964285714</v>
      </c>
      <c r="BN140">
        <v>500.001392857143</v>
      </c>
      <c r="BO140">
        <v>67.9769857142857</v>
      </c>
      <c r="BP140">
        <v>0.0368638285714286</v>
      </c>
      <c r="BQ140">
        <v>24.1009571428571</v>
      </c>
      <c r="BR140">
        <v>24.9746</v>
      </c>
      <c r="BS140">
        <v>999.9</v>
      </c>
      <c r="BT140">
        <v>0</v>
      </c>
      <c r="BU140">
        <v>0</v>
      </c>
      <c r="BV140">
        <v>10000.8928571429</v>
      </c>
      <c r="BW140">
        <v>0</v>
      </c>
      <c r="BX140">
        <v>921.473928571429</v>
      </c>
      <c r="BY140">
        <v>14.9207821428571</v>
      </c>
      <c r="BZ140">
        <v>286.996</v>
      </c>
      <c r="CA140">
        <v>271.303642857143</v>
      </c>
      <c r="CB140">
        <v>1.56207607142857</v>
      </c>
      <c r="CC140">
        <v>265.716071428571</v>
      </c>
      <c r="CD140">
        <v>20.5955464285714</v>
      </c>
      <c r="CE140">
        <v>1.50620785714286</v>
      </c>
      <c r="CF140">
        <v>1.40002392857143</v>
      </c>
      <c r="CG140">
        <v>13.0313321428571</v>
      </c>
      <c r="CH140">
        <v>11.9178857142857</v>
      </c>
      <c r="CI140">
        <v>1999.93035714286</v>
      </c>
      <c r="CJ140">
        <v>0.979994321428572</v>
      </c>
      <c r="CK140">
        <v>0.0200060571428571</v>
      </c>
      <c r="CL140">
        <v>0</v>
      </c>
      <c r="CM140">
        <v>2.22205714285714</v>
      </c>
      <c r="CN140">
        <v>0</v>
      </c>
      <c r="CO140">
        <v>7877.03321428571</v>
      </c>
      <c r="CP140">
        <v>17299.5</v>
      </c>
      <c r="CQ140">
        <v>39.1115</v>
      </c>
      <c r="CR140">
        <v>38.95725</v>
      </c>
      <c r="CS140">
        <v>38.5465</v>
      </c>
      <c r="CT140">
        <v>37.875</v>
      </c>
      <c r="CU140">
        <v>38.45275</v>
      </c>
      <c r="CV140">
        <v>1959.92035714286</v>
      </c>
      <c r="CW140">
        <v>40.01</v>
      </c>
      <c r="CX140">
        <v>0</v>
      </c>
      <c r="CY140">
        <v>1657554611.1</v>
      </c>
      <c r="CZ140">
        <v>0</v>
      </c>
      <c r="DA140">
        <v>1657551629</v>
      </c>
      <c r="DB140" t="s">
        <v>356</v>
      </c>
      <c r="DC140">
        <v>1657551626.5</v>
      </c>
      <c r="DD140">
        <v>1657551629</v>
      </c>
      <c r="DE140">
        <v>1</v>
      </c>
      <c r="DF140">
        <v>0.403</v>
      </c>
      <c r="DG140">
        <v>0.009</v>
      </c>
      <c r="DH140">
        <v>9.41</v>
      </c>
      <c r="DI140">
        <v>0.087</v>
      </c>
      <c r="DJ140">
        <v>417</v>
      </c>
      <c r="DK140">
        <v>17</v>
      </c>
      <c r="DL140">
        <v>1.61</v>
      </c>
      <c r="DM140">
        <v>0.59</v>
      </c>
      <c r="DN140">
        <v>14.8349225</v>
      </c>
      <c r="DO140">
        <v>1.32594484052528</v>
      </c>
      <c r="DP140">
        <v>0.333628327999512</v>
      </c>
      <c r="DQ140">
        <v>0</v>
      </c>
      <c r="DR140">
        <v>1.570705</v>
      </c>
      <c r="DS140">
        <v>-0.137630769230772</v>
      </c>
      <c r="DT140">
        <v>0.0155224551859556</v>
      </c>
      <c r="DU140">
        <v>0</v>
      </c>
      <c r="DV140">
        <v>0</v>
      </c>
      <c r="DW140">
        <v>2</v>
      </c>
      <c r="DX140" t="s">
        <v>389</v>
      </c>
      <c r="DY140">
        <v>2.97434</v>
      </c>
      <c r="DZ140">
        <v>2.69066</v>
      </c>
      <c r="EA140">
        <v>0.0453439</v>
      </c>
      <c r="EB140">
        <v>0.0443228</v>
      </c>
      <c r="EC140">
        <v>0.0746932</v>
      </c>
      <c r="ED140">
        <v>0.0715142</v>
      </c>
      <c r="EE140">
        <v>37261</v>
      </c>
      <c r="EF140">
        <v>40758.9</v>
      </c>
      <c r="EG140">
        <v>35367.3</v>
      </c>
      <c r="EH140">
        <v>38676.7</v>
      </c>
      <c r="EI140">
        <v>46391.3</v>
      </c>
      <c r="EJ140">
        <v>51861.7</v>
      </c>
      <c r="EK140">
        <v>55251.9</v>
      </c>
      <c r="EL140">
        <v>62029.3</v>
      </c>
      <c r="EM140">
        <v>1.9832</v>
      </c>
      <c r="EN140">
        <v>2.1738</v>
      </c>
      <c r="EO140">
        <v>0.0713766</v>
      </c>
      <c r="EP140">
        <v>0</v>
      </c>
      <c r="EQ140">
        <v>23.8113</v>
      </c>
      <c r="ER140">
        <v>999.9</v>
      </c>
      <c r="ES140">
        <v>59.382</v>
      </c>
      <c r="ET140">
        <v>24.934</v>
      </c>
      <c r="EU140">
        <v>27.6659</v>
      </c>
      <c r="EV140">
        <v>51.1994</v>
      </c>
      <c r="EW140">
        <v>37.4159</v>
      </c>
      <c r="EX140">
        <v>2</v>
      </c>
      <c r="EY140">
        <v>-0.134512</v>
      </c>
      <c r="EZ140">
        <v>3.28651</v>
      </c>
      <c r="FA140">
        <v>20.1201</v>
      </c>
      <c r="FB140">
        <v>5.20172</v>
      </c>
      <c r="FC140">
        <v>12.0099</v>
      </c>
      <c r="FD140">
        <v>4.976</v>
      </c>
      <c r="FE140">
        <v>3.293</v>
      </c>
      <c r="FF140">
        <v>9999</v>
      </c>
      <c r="FG140">
        <v>9999</v>
      </c>
      <c r="FH140">
        <v>587.7</v>
      </c>
      <c r="FI140">
        <v>9999</v>
      </c>
      <c r="FJ140">
        <v>1.86279</v>
      </c>
      <c r="FK140">
        <v>1.86783</v>
      </c>
      <c r="FL140">
        <v>1.86755</v>
      </c>
      <c r="FM140">
        <v>1.86874</v>
      </c>
      <c r="FN140">
        <v>1.86963</v>
      </c>
      <c r="FO140">
        <v>1.86569</v>
      </c>
      <c r="FP140">
        <v>1.86676</v>
      </c>
      <c r="FQ140">
        <v>1.86813</v>
      </c>
      <c r="FR140">
        <v>5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7.893</v>
      </c>
      <c r="GF140">
        <v>0.3115</v>
      </c>
      <c r="GG140">
        <v>5.50701486060513</v>
      </c>
      <c r="GH140">
        <v>0.00975774962471433</v>
      </c>
      <c r="GI140">
        <v>-4.86167925919439e-07</v>
      </c>
      <c r="GJ140">
        <v>-4.7315034107036e-11</v>
      </c>
      <c r="GK140">
        <v>-0.047501356017568</v>
      </c>
      <c r="GL140">
        <v>-0.027595818264672</v>
      </c>
      <c r="GM140">
        <v>0.00242754527864867</v>
      </c>
      <c r="GN140">
        <v>-1.88918235972953e-05</v>
      </c>
      <c r="GO140">
        <v>-2</v>
      </c>
      <c r="GP140">
        <v>2105</v>
      </c>
      <c r="GQ140">
        <v>1</v>
      </c>
      <c r="GR140">
        <v>22</v>
      </c>
      <c r="GS140">
        <v>50.2</v>
      </c>
      <c r="GT140">
        <v>50.2</v>
      </c>
      <c r="GU140">
        <v>0.847168</v>
      </c>
      <c r="GV140">
        <v>2.60986</v>
      </c>
      <c r="GW140">
        <v>2.24854</v>
      </c>
      <c r="GX140">
        <v>2.80884</v>
      </c>
      <c r="GY140">
        <v>1.99585</v>
      </c>
      <c r="GZ140">
        <v>2.36572</v>
      </c>
      <c r="HA140">
        <v>31.1939</v>
      </c>
      <c r="HB140">
        <v>15.5943</v>
      </c>
      <c r="HC140">
        <v>18</v>
      </c>
      <c r="HD140">
        <v>488.699</v>
      </c>
      <c r="HE140">
        <v>617.75</v>
      </c>
      <c r="HF140">
        <v>17.5369</v>
      </c>
      <c r="HG140">
        <v>25.6301</v>
      </c>
      <c r="HH140">
        <v>30.0001</v>
      </c>
      <c r="HI140">
        <v>25.4737</v>
      </c>
      <c r="HJ140">
        <v>25.3966</v>
      </c>
      <c r="HK140">
        <v>16.8952</v>
      </c>
      <c r="HL140">
        <v>29.7942</v>
      </c>
      <c r="HM140">
        <v>88.0049</v>
      </c>
      <c r="HN140">
        <v>17.5408</v>
      </c>
      <c r="HO140">
        <v>218.037</v>
      </c>
      <c r="HP140">
        <v>20.5286</v>
      </c>
      <c r="HQ140">
        <v>102.518</v>
      </c>
      <c r="HR140">
        <v>103.253</v>
      </c>
    </row>
    <row r="141" spans="1:226">
      <c r="A141">
        <v>125</v>
      </c>
      <c r="B141">
        <v>1657554644</v>
      </c>
      <c r="C141">
        <v>1548.90000009537</v>
      </c>
      <c r="D141" t="s">
        <v>610</v>
      </c>
      <c r="E141" t="s">
        <v>611</v>
      </c>
      <c r="F141">
        <v>5</v>
      </c>
      <c r="G141" t="s">
        <v>584</v>
      </c>
      <c r="H141" t="s">
        <v>354</v>
      </c>
      <c r="I141">
        <v>1657554636.5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237.508515831867</v>
      </c>
      <c r="AK141">
        <v>246.548709090909</v>
      </c>
      <c r="AL141">
        <v>-3.29110230708137</v>
      </c>
      <c r="AM141">
        <v>64.3374699649262</v>
      </c>
      <c r="AN141">
        <f>(AP141 - AO141 + BO141*1E3/(8.314*(BQ141+273.15)) * AR141/BN141 * AQ141) * BN141/(100*BB141) * 1000/(1000 - AP141)</f>
        <v>0</v>
      </c>
      <c r="AO141">
        <v>20.6154339667473</v>
      </c>
      <c r="AP141">
        <v>22.175156969697</v>
      </c>
      <c r="AQ141">
        <v>0.000158173432654665</v>
      </c>
      <c r="AR141">
        <v>77.4780323505226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4</v>
      </c>
      <c r="BC141">
        <v>0.5</v>
      </c>
      <c r="BD141" t="s">
        <v>355</v>
      </c>
      <c r="BE141">
        <v>2</v>
      </c>
      <c r="BF141" t="b">
        <v>1</v>
      </c>
      <c r="BG141">
        <v>1657554636.5</v>
      </c>
      <c r="BH141">
        <v>263.650518518519</v>
      </c>
      <c r="BI141">
        <v>248.493222222222</v>
      </c>
      <c r="BJ141">
        <v>22.1622074074074</v>
      </c>
      <c r="BK141">
        <v>20.6067259259259</v>
      </c>
      <c r="BL141">
        <v>255.681259259259</v>
      </c>
      <c r="BM141">
        <v>21.8507592592593</v>
      </c>
      <c r="BN141">
        <v>499.985481481481</v>
      </c>
      <c r="BO141">
        <v>67.9772555555556</v>
      </c>
      <c r="BP141">
        <v>0.0370328222222222</v>
      </c>
      <c r="BQ141">
        <v>24.0991259259259</v>
      </c>
      <c r="BR141">
        <v>24.9784222222222</v>
      </c>
      <c r="BS141">
        <v>999.9</v>
      </c>
      <c r="BT141">
        <v>0</v>
      </c>
      <c r="BU141">
        <v>0</v>
      </c>
      <c r="BV141">
        <v>9989.62962962963</v>
      </c>
      <c r="BW141">
        <v>0</v>
      </c>
      <c r="BX141">
        <v>922.344888888889</v>
      </c>
      <c r="BY141">
        <v>15.1572777777778</v>
      </c>
      <c r="BZ141">
        <v>269.625925925926</v>
      </c>
      <c r="CA141">
        <v>253.721518518519</v>
      </c>
      <c r="CB141">
        <v>1.55548518518519</v>
      </c>
      <c r="CC141">
        <v>248.493222222222</v>
      </c>
      <c r="CD141">
        <v>20.6067259259259</v>
      </c>
      <c r="CE141">
        <v>1.5065262962963</v>
      </c>
      <c r="CF141">
        <v>1.40078888888889</v>
      </c>
      <c r="CG141">
        <v>13.034562962963</v>
      </c>
      <c r="CH141">
        <v>11.9261740740741</v>
      </c>
      <c r="CI141">
        <v>1999.95037037037</v>
      </c>
      <c r="CJ141">
        <v>0.979994333333334</v>
      </c>
      <c r="CK141">
        <v>0.0200060444444444</v>
      </c>
      <c r="CL141">
        <v>0</v>
      </c>
      <c r="CM141">
        <v>2.20022222222222</v>
      </c>
      <c r="CN141">
        <v>0</v>
      </c>
      <c r="CO141">
        <v>7872.22296296296</v>
      </c>
      <c r="CP141">
        <v>17299.6777777778</v>
      </c>
      <c r="CQ141">
        <v>39.09</v>
      </c>
      <c r="CR141">
        <v>38.937</v>
      </c>
      <c r="CS141">
        <v>38.5252592592593</v>
      </c>
      <c r="CT141">
        <v>37.875</v>
      </c>
      <c r="CU141">
        <v>38.4347037037037</v>
      </c>
      <c r="CV141">
        <v>1959.94037037037</v>
      </c>
      <c r="CW141">
        <v>40.01</v>
      </c>
      <c r="CX141">
        <v>0</v>
      </c>
      <c r="CY141">
        <v>1657554615.9</v>
      </c>
      <c r="CZ141">
        <v>0</v>
      </c>
      <c r="DA141">
        <v>1657551629</v>
      </c>
      <c r="DB141" t="s">
        <v>356</v>
      </c>
      <c r="DC141">
        <v>1657551626.5</v>
      </c>
      <c r="DD141">
        <v>1657551629</v>
      </c>
      <c r="DE141">
        <v>1</v>
      </c>
      <c r="DF141">
        <v>0.403</v>
      </c>
      <c r="DG141">
        <v>0.009</v>
      </c>
      <c r="DH141">
        <v>9.41</v>
      </c>
      <c r="DI141">
        <v>0.087</v>
      </c>
      <c r="DJ141">
        <v>417</v>
      </c>
      <c r="DK141">
        <v>17</v>
      </c>
      <c r="DL141">
        <v>1.61</v>
      </c>
      <c r="DM141">
        <v>0.59</v>
      </c>
      <c r="DN141">
        <v>15.0449125</v>
      </c>
      <c r="DO141">
        <v>2.78660150093807</v>
      </c>
      <c r="DP141">
        <v>0.368098245165268</v>
      </c>
      <c r="DQ141">
        <v>0</v>
      </c>
      <c r="DR141">
        <v>1.5592235</v>
      </c>
      <c r="DS141">
        <v>-0.0691956472795502</v>
      </c>
      <c r="DT141">
        <v>0.00852037221898199</v>
      </c>
      <c r="DU141">
        <v>1</v>
      </c>
      <c r="DV141">
        <v>1</v>
      </c>
      <c r="DW141">
        <v>2</v>
      </c>
      <c r="DX141" t="s">
        <v>357</v>
      </c>
      <c r="DY141">
        <v>2.97392</v>
      </c>
      <c r="DZ141">
        <v>2.69041</v>
      </c>
      <c r="EA141">
        <v>0.0428434</v>
      </c>
      <c r="EB141">
        <v>0.0416423</v>
      </c>
      <c r="EC141">
        <v>0.0747238</v>
      </c>
      <c r="ED141">
        <v>0.0715008</v>
      </c>
      <c r="EE141">
        <v>37359.3</v>
      </c>
      <c r="EF141">
        <v>40873.2</v>
      </c>
      <c r="EG141">
        <v>35368</v>
      </c>
      <c r="EH141">
        <v>38676.7</v>
      </c>
      <c r="EI141">
        <v>46390</v>
      </c>
      <c r="EJ141">
        <v>51863</v>
      </c>
      <c r="EK141">
        <v>55252.2</v>
      </c>
      <c r="EL141">
        <v>62030.1</v>
      </c>
      <c r="EM141">
        <v>1.9826</v>
      </c>
      <c r="EN141">
        <v>2.1734</v>
      </c>
      <c r="EO141">
        <v>0.0710785</v>
      </c>
      <c r="EP141">
        <v>0</v>
      </c>
      <c r="EQ141">
        <v>23.8073</v>
      </c>
      <c r="ER141">
        <v>999.9</v>
      </c>
      <c r="ES141">
        <v>59.382</v>
      </c>
      <c r="ET141">
        <v>24.934</v>
      </c>
      <c r="EU141">
        <v>27.6668</v>
      </c>
      <c r="EV141">
        <v>51.5094</v>
      </c>
      <c r="EW141">
        <v>37.504</v>
      </c>
      <c r="EX141">
        <v>2</v>
      </c>
      <c r="EY141">
        <v>-0.134024</v>
      </c>
      <c r="EZ141">
        <v>3.30458</v>
      </c>
      <c r="FA141">
        <v>20.119</v>
      </c>
      <c r="FB141">
        <v>5.20052</v>
      </c>
      <c r="FC141">
        <v>12.0099</v>
      </c>
      <c r="FD141">
        <v>4.9752</v>
      </c>
      <c r="FE141">
        <v>3.293</v>
      </c>
      <c r="FF141">
        <v>9999</v>
      </c>
      <c r="FG141">
        <v>9999</v>
      </c>
      <c r="FH141">
        <v>587.7</v>
      </c>
      <c r="FI141">
        <v>9999</v>
      </c>
      <c r="FJ141">
        <v>1.86279</v>
      </c>
      <c r="FK141">
        <v>1.86783</v>
      </c>
      <c r="FL141">
        <v>1.86755</v>
      </c>
      <c r="FM141">
        <v>1.86874</v>
      </c>
      <c r="FN141">
        <v>1.86954</v>
      </c>
      <c r="FO141">
        <v>1.86566</v>
      </c>
      <c r="FP141">
        <v>1.86676</v>
      </c>
      <c r="FQ141">
        <v>1.86813</v>
      </c>
      <c r="FR141">
        <v>5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7.742</v>
      </c>
      <c r="GF141">
        <v>0.3122</v>
      </c>
      <c r="GG141">
        <v>5.50701486060513</v>
      </c>
      <c r="GH141">
        <v>0.00975774962471433</v>
      </c>
      <c r="GI141">
        <v>-4.86167925919439e-07</v>
      </c>
      <c r="GJ141">
        <v>-4.7315034107036e-11</v>
      </c>
      <c r="GK141">
        <v>-0.047501356017568</v>
      </c>
      <c r="GL141">
        <v>-0.027595818264672</v>
      </c>
      <c r="GM141">
        <v>0.00242754527864867</v>
      </c>
      <c r="GN141">
        <v>-1.88918235972953e-05</v>
      </c>
      <c r="GO141">
        <v>-2</v>
      </c>
      <c r="GP141">
        <v>2105</v>
      </c>
      <c r="GQ141">
        <v>1</v>
      </c>
      <c r="GR141">
        <v>22</v>
      </c>
      <c r="GS141">
        <v>50.3</v>
      </c>
      <c r="GT141">
        <v>50.2</v>
      </c>
      <c r="GU141">
        <v>0.802002</v>
      </c>
      <c r="GV141">
        <v>2.60498</v>
      </c>
      <c r="GW141">
        <v>2.24854</v>
      </c>
      <c r="GX141">
        <v>2.80884</v>
      </c>
      <c r="GY141">
        <v>1.99585</v>
      </c>
      <c r="GZ141">
        <v>2.38525</v>
      </c>
      <c r="HA141">
        <v>31.1939</v>
      </c>
      <c r="HB141">
        <v>15.603</v>
      </c>
      <c r="HC141">
        <v>18</v>
      </c>
      <c r="HD141">
        <v>488.332</v>
      </c>
      <c r="HE141">
        <v>617.44</v>
      </c>
      <c r="HF141">
        <v>17.5482</v>
      </c>
      <c r="HG141">
        <v>25.6323</v>
      </c>
      <c r="HH141">
        <v>30.0001</v>
      </c>
      <c r="HI141">
        <v>25.4758</v>
      </c>
      <c r="HJ141">
        <v>25.3966</v>
      </c>
      <c r="HK141">
        <v>15.9378</v>
      </c>
      <c r="HL141">
        <v>30.0726</v>
      </c>
      <c r="HM141">
        <v>88.0049</v>
      </c>
      <c r="HN141">
        <v>17.5568</v>
      </c>
      <c r="HO141">
        <v>197.951</v>
      </c>
      <c r="HP141">
        <v>20.513</v>
      </c>
      <c r="HQ141">
        <v>102.519</v>
      </c>
      <c r="HR141">
        <v>103.254</v>
      </c>
    </row>
    <row r="142" spans="1:226">
      <c r="A142">
        <v>126</v>
      </c>
      <c r="B142">
        <v>1657554649</v>
      </c>
      <c r="C142">
        <v>1553.90000009537</v>
      </c>
      <c r="D142" t="s">
        <v>612</v>
      </c>
      <c r="E142" t="s">
        <v>613</v>
      </c>
      <c r="F142">
        <v>5</v>
      </c>
      <c r="G142" t="s">
        <v>584</v>
      </c>
      <c r="H142" t="s">
        <v>354</v>
      </c>
      <c r="I142">
        <v>1657554641.21429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220.320594402367</v>
      </c>
      <c r="AK142">
        <v>229.954818181818</v>
      </c>
      <c r="AL142">
        <v>-3.33691945692804</v>
      </c>
      <c r="AM142">
        <v>64.3374699649262</v>
      </c>
      <c r="AN142">
        <f>(AP142 - AO142 + BO142*1E3/(8.314*(BQ142+273.15)) * AR142/BN142 * AQ142) * BN142/(100*BB142) * 1000/(1000 - AP142)</f>
        <v>0</v>
      </c>
      <c r="AO142">
        <v>20.5826158584143</v>
      </c>
      <c r="AP142">
        <v>22.1665248484848</v>
      </c>
      <c r="AQ142">
        <v>-0.000660506519972406</v>
      </c>
      <c r="AR142">
        <v>77.4780323505226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4</v>
      </c>
      <c r="BC142">
        <v>0.5</v>
      </c>
      <c r="BD142" t="s">
        <v>355</v>
      </c>
      <c r="BE142">
        <v>2</v>
      </c>
      <c r="BF142" t="b">
        <v>1</v>
      </c>
      <c r="BG142">
        <v>1657554641.21429</v>
      </c>
      <c r="BH142">
        <v>248.465464285714</v>
      </c>
      <c r="BI142">
        <v>232.943285714286</v>
      </c>
      <c r="BJ142">
        <v>22.1669142857143</v>
      </c>
      <c r="BK142">
        <v>20.6012785714286</v>
      </c>
      <c r="BL142">
        <v>240.639178571429</v>
      </c>
      <c r="BM142">
        <v>21.8552285714286</v>
      </c>
      <c r="BN142">
        <v>499.987214285714</v>
      </c>
      <c r="BO142">
        <v>67.9772892857143</v>
      </c>
      <c r="BP142">
        <v>0.0369666535714286</v>
      </c>
      <c r="BQ142">
        <v>24.0962857142857</v>
      </c>
      <c r="BR142">
        <v>24.9790357142857</v>
      </c>
      <c r="BS142">
        <v>999.9</v>
      </c>
      <c r="BT142">
        <v>0</v>
      </c>
      <c r="BU142">
        <v>0</v>
      </c>
      <c r="BV142">
        <v>9998.92857142857</v>
      </c>
      <c r="BW142">
        <v>0</v>
      </c>
      <c r="BX142">
        <v>923.002928571429</v>
      </c>
      <c r="BY142">
        <v>15.5221714285714</v>
      </c>
      <c r="BZ142">
        <v>254.097892857143</v>
      </c>
      <c r="CA142">
        <v>237.843321428571</v>
      </c>
      <c r="CB142">
        <v>1.56563607142857</v>
      </c>
      <c r="CC142">
        <v>232.943285714286</v>
      </c>
      <c r="CD142">
        <v>20.6012785714286</v>
      </c>
      <c r="CE142">
        <v>1.50684714285714</v>
      </c>
      <c r="CF142">
        <v>1.40042</v>
      </c>
      <c r="CG142">
        <v>13.037825</v>
      </c>
      <c r="CH142">
        <v>11.922175</v>
      </c>
      <c r="CI142">
        <v>1999.98035714286</v>
      </c>
      <c r="CJ142">
        <v>0.979994321428572</v>
      </c>
      <c r="CK142">
        <v>0.0200060571428571</v>
      </c>
      <c r="CL142">
        <v>0</v>
      </c>
      <c r="CM142">
        <v>2.23114642857143</v>
      </c>
      <c r="CN142">
        <v>0</v>
      </c>
      <c r="CO142">
        <v>7868.79464285714</v>
      </c>
      <c r="CP142">
        <v>17299.9392857143</v>
      </c>
      <c r="CQ142">
        <v>39.0687857142857</v>
      </c>
      <c r="CR142">
        <v>38.9347857142857</v>
      </c>
      <c r="CS142">
        <v>38.5043928571429</v>
      </c>
      <c r="CT142">
        <v>37.875</v>
      </c>
      <c r="CU142">
        <v>38.4148571428571</v>
      </c>
      <c r="CV142">
        <v>1959.97</v>
      </c>
      <c r="CW142">
        <v>40.0103571428571</v>
      </c>
      <c r="CX142">
        <v>0</v>
      </c>
      <c r="CY142">
        <v>1657554620.7</v>
      </c>
      <c r="CZ142">
        <v>0</v>
      </c>
      <c r="DA142">
        <v>1657551629</v>
      </c>
      <c r="DB142" t="s">
        <v>356</v>
      </c>
      <c r="DC142">
        <v>1657551626.5</v>
      </c>
      <c r="DD142">
        <v>1657551629</v>
      </c>
      <c r="DE142">
        <v>1</v>
      </c>
      <c r="DF142">
        <v>0.403</v>
      </c>
      <c r="DG142">
        <v>0.009</v>
      </c>
      <c r="DH142">
        <v>9.41</v>
      </c>
      <c r="DI142">
        <v>0.087</v>
      </c>
      <c r="DJ142">
        <v>417</v>
      </c>
      <c r="DK142">
        <v>17</v>
      </c>
      <c r="DL142">
        <v>1.61</v>
      </c>
      <c r="DM142">
        <v>0.59</v>
      </c>
      <c r="DN142">
        <v>15.282805</v>
      </c>
      <c r="DO142">
        <v>3.6903917448405</v>
      </c>
      <c r="DP142">
        <v>0.440337263327781</v>
      </c>
      <c r="DQ142">
        <v>0</v>
      </c>
      <c r="DR142">
        <v>1.562929</v>
      </c>
      <c r="DS142">
        <v>0.0779383114446481</v>
      </c>
      <c r="DT142">
        <v>0.0146767518204813</v>
      </c>
      <c r="DU142">
        <v>1</v>
      </c>
      <c r="DV142">
        <v>1</v>
      </c>
      <c r="DW142">
        <v>2</v>
      </c>
      <c r="DX142" t="s">
        <v>357</v>
      </c>
      <c r="DY142">
        <v>2.97464</v>
      </c>
      <c r="DZ142">
        <v>2.69048</v>
      </c>
      <c r="EA142">
        <v>0.0402275</v>
      </c>
      <c r="EB142">
        <v>0.0389959</v>
      </c>
      <c r="EC142">
        <v>0.0746887</v>
      </c>
      <c r="ED142">
        <v>0.071459</v>
      </c>
      <c r="EE142">
        <v>37460.7</v>
      </c>
      <c r="EF142">
        <v>40985.9</v>
      </c>
      <c r="EG142">
        <v>35367.4</v>
      </c>
      <c r="EH142">
        <v>38676.5</v>
      </c>
      <c r="EI142">
        <v>46390.3</v>
      </c>
      <c r="EJ142">
        <v>51864.6</v>
      </c>
      <c r="EK142">
        <v>55250.5</v>
      </c>
      <c r="EL142">
        <v>62029.2</v>
      </c>
      <c r="EM142">
        <v>1.983</v>
      </c>
      <c r="EN142">
        <v>2.173</v>
      </c>
      <c r="EO142">
        <v>0.0703335</v>
      </c>
      <c r="EP142">
        <v>0</v>
      </c>
      <c r="EQ142">
        <v>23.8054</v>
      </c>
      <c r="ER142">
        <v>999.9</v>
      </c>
      <c r="ES142">
        <v>59.382</v>
      </c>
      <c r="ET142">
        <v>24.955</v>
      </c>
      <c r="EU142">
        <v>27.702</v>
      </c>
      <c r="EV142">
        <v>51.2194</v>
      </c>
      <c r="EW142">
        <v>37.4239</v>
      </c>
      <c r="EX142">
        <v>2</v>
      </c>
      <c r="EY142">
        <v>-0.13374</v>
      </c>
      <c r="EZ142">
        <v>3.29255</v>
      </c>
      <c r="FA142">
        <v>20.1201</v>
      </c>
      <c r="FB142">
        <v>5.20291</v>
      </c>
      <c r="FC142">
        <v>12.0088</v>
      </c>
      <c r="FD142">
        <v>4.9756</v>
      </c>
      <c r="FE142">
        <v>3.293</v>
      </c>
      <c r="FF142">
        <v>9999</v>
      </c>
      <c r="FG142">
        <v>9999</v>
      </c>
      <c r="FH142">
        <v>587.7</v>
      </c>
      <c r="FI142">
        <v>9999</v>
      </c>
      <c r="FJ142">
        <v>1.86279</v>
      </c>
      <c r="FK142">
        <v>1.86783</v>
      </c>
      <c r="FL142">
        <v>1.86765</v>
      </c>
      <c r="FM142">
        <v>1.86874</v>
      </c>
      <c r="FN142">
        <v>1.86954</v>
      </c>
      <c r="FO142">
        <v>1.86569</v>
      </c>
      <c r="FP142">
        <v>1.86676</v>
      </c>
      <c r="FQ142">
        <v>1.86813</v>
      </c>
      <c r="FR142">
        <v>5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7.588</v>
      </c>
      <c r="GF142">
        <v>0.3115</v>
      </c>
      <c r="GG142">
        <v>5.50701486060513</v>
      </c>
      <c r="GH142">
        <v>0.00975774962471433</v>
      </c>
      <c r="GI142">
        <v>-4.86167925919439e-07</v>
      </c>
      <c r="GJ142">
        <v>-4.7315034107036e-11</v>
      </c>
      <c r="GK142">
        <v>-0.047501356017568</v>
      </c>
      <c r="GL142">
        <v>-0.027595818264672</v>
      </c>
      <c r="GM142">
        <v>0.00242754527864867</v>
      </c>
      <c r="GN142">
        <v>-1.88918235972953e-05</v>
      </c>
      <c r="GO142">
        <v>-2</v>
      </c>
      <c r="GP142">
        <v>2105</v>
      </c>
      <c r="GQ142">
        <v>1</v>
      </c>
      <c r="GR142">
        <v>22</v>
      </c>
      <c r="GS142">
        <v>50.4</v>
      </c>
      <c r="GT142">
        <v>50.3</v>
      </c>
      <c r="GU142">
        <v>0.751953</v>
      </c>
      <c r="GV142">
        <v>2.60132</v>
      </c>
      <c r="GW142">
        <v>2.24854</v>
      </c>
      <c r="GX142">
        <v>2.81006</v>
      </c>
      <c r="GY142">
        <v>1.99585</v>
      </c>
      <c r="GZ142">
        <v>2.41821</v>
      </c>
      <c r="HA142">
        <v>31.2156</v>
      </c>
      <c r="HB142">
        <v>15.603</v>
      </c>
      <c r="HC142">
        <v>18</v>
      </c>
      <c r="HD142">
        <v>488.589</v>
      </c>
      <c r="HE142">
        <v>617.155</v>
      </c>
      <c r="HF142">
        <v>17.5624</v>
      </c>
      <c r="HG142">
        <v>25.6323</v>
      </c>
      <c r="HH142">
        <v>30.0004</v>
      </c>
      <c r="HI142">
        <v>25.4758</v>
      </c>
      <c r="HJ142">
        <v>25.3987</v>
      </c>
      <c r="HK142">
        <v>14.9983</v>
      </c>
      <c r="HL142">
        <v>30.0726</v>
      </c>
      <c r="HM142">
        <v>88.0049</v>
      </c>
      <c r="HN142">
        <v>17.5764</v>
      </c>
      <c r="HO142">
        <v>184.523</v>
      </c>
      <c r="HP142">
        <v>20.5113</v>
      </c>
      <c r="HQ142">
        <v>102.516</v>
      </c>
      <c r="HR142">
        <v>103.253</v>
      </c>
    </row>
    <row r="143" spans="1:226">
      <c r="A143">
        <v>127</v>
      </c>
      <c r="B143">
        <v>1657554654</v>
      </c>
      <c r="C143">
        <v>1558.90000009537</v>
      </c>
      <c r="D143" t="s">
        <v>614</v>
      </c>
      <c r="E143" t="s">
        <v>615</v>
      </c>
      <c r="F143">
        <v>5</v>
      </c>
      <c r="G143" t="s">
        <v>584</v>
      </c>
      <c r="H143" t="s">
        <v>354</v>
      </c>
      <c r="I143">
        <v>1657554646.5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203.689879966953</v>
      </c>
      <c r="AK143">
        <v>213.316739393939</v>
      </c>
      <c r="AL143">
        <v>-3.29028475110014</v>
      </c>
      <c r="AM143">
        <v>64.3374699649262</v>
      </c>
      <c r="AN143">
        <f>(AP143 - AO143 + BO143*1E3/(8.314*(BQ143+273.15)) * AR143/BN143 * AQ143) * BN143/(100*BB143) * 1000/(1000 - AP143)</f>
        <v>0</v>
      </c>
      <c r="AO143">
        <v>20.5844728965383</v>
      </c>
      <c r="AP143">
        <v>22.1722333333333</v>
      </c>
      <c r="AQ143">
        <v>-0.000940676291043755</v>
      </c>
      <c r="AR143">
        <v>77.4780323505226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4</v>
      </c>
      <c r="BC143">
        <v>0.5</v>
      </c>
      <c r="BD143" t="s">
        <v>355</v>
      </c>
      <c r="BE143">
        <v>2</v>
      </c>
      <c r="BF143" t="b">
        <v>1</v>
      </c>
      <c r="BG143">
        <v>1657554646.5</v>
      </c>
      <c r="BH143">
        <v>231.304222222222</v>
      </c>
      <c r="BI143">
        <v>215.527407407407</v>
      </c>
      <c r="BJ143">
        <v>22.1695925925926</v>
      </c>
      <c r="BK143">
        <v>20.5934703703704</v>
      </c>
      <c r="BL143">
        <v>223.639814814815</v>
      </c>
      <c r="BM143">
        <v>21.8577814814815</v>
      </c>
      <c r="BN143">
        <v>499.98237037037</v>
      </c>
      <c r="BO143">
        <v>67.9773925925926</v>
      </c>
      <c r="BP143">
        <v>0.0370596851851852</v>
      </c>
      <c r="BQ143">
        <v>24.0945925925926</v>
      </c>
      <c r="BR143">
        <v>24.9747592592593</v>
      </c>
      <c r="BS143">
        <v>999.9</v>
      </c>
      <c r="BT143">
        <v>0</v>
      </c>
      <c r="BU143">
        <v>0</v>
      </c>
      <c r="BV143">
        <v>10001.1111111111</v>
      </c>
      <c r="BW143">
        <v>0</v>
      </c>
      <c r="BX143">
        <v>923.787407407407</v>
      </c>
      <c r="BY143">
        <v>15.7768296296296</v>
      </c>
      <c r="BZ143">
        <v>236.548296296296</v>
      </c>
      <c r="CA143">
        <v>220.059333333333</v>
      </c>
      <c r="CB143">
        <v>1.57613481481481</v>
      </c>
      <c r="CC143">
        <v>215.527407407407</v>
      </c>
      <c r="CD143">
        <v>20.5934703703704</v>
      </c>
      <c r="CE143">
        <v>1.50703222222222</v>
      </c>
      <c r="CF143">
        <v>1.39989</v>
      </c>
      <c r="CG143">
        <v>13.0396925925926</v>
      </c>
      <c r="CH143">
        <v>11.9164444444444</v>
      </c>
      <c r="CI143">
        <v>1999.9937037037</v>
      </c>
      <c r="CJ143">
        <v>0.979994222222223</v>
      </c>
      <c r="CK143">
        <v>0.020006162962963</v>
      </c>
      <c r="CL143">
        <v>0</v>
      </c>
      <c r="CM143">
        <v>2.27982962962963</v>
      </c>
      <c r="CN143">
        <v>0</v>
      </c>
      <c r="CO143">
        <v>7865.00740740741</v>
      </c>
      <c r="CP143">
        <v>17300.0592592593</v>
      </c>
      <c r="CQ143">
        <v>39.0436296296296</v>
      </c>
      <c r="CR143">
        <v>38.9232222222222</v>
      </c>
      <c r="CS143">
        <v>38.4766666666667</v>
      </c>
      <c r="CT143">
        <v>37.8586666666667</v>
      </c>
      <c r="CU143">
        <v>38.3933703703704</v>
      </c>
      <c r="CV143">
        <v>1959.98333333333</v>
      </c>
      <c r="CW143">
        <v>40.0103703703704</v>
      </c>
      <c r="CX143">
        <v>0</v>
      </c>
      <c r="CY143">
        <v>1657554626.1</v>
      </c>
      <c r="CZ143">
        <v>0</v>
      </c>
      <c r="DA143">
        <v>1657551629</v>
      </c>
      <c r="DB143" t="s">
        <v>356</v>
      </c>
      <c r="DC143">
        <v>1657551626.5</v>
      </c>
      <c r="DD143">
        <v>1657551629</v>
      </c>
      <c r="DE143">
        <v>1</v>
      </c>
      <c r="DF143">
        <v>0.403</v>
      </c>
      <c r="DG143">
        <v>0.009</v>
      </c>
      <c r="DH143">
        <v>9.41</v>
      </c>
      <c r="DI143">
        <v>0.087</v>
      </c>
      <c r="DJ143">
        <v>417</v>
      </c>
      <c r="DK143">
        <v>17</v>
      </c>
      <c r="DL143">
        <v>1.61</v>
      </c>
      <c r="DM143">
        <v>0.59</v>
      </c>
      <c r="DN143">
        <v>15.587365</v>
      </c>
      <c r="DO143">
        <v>3.36792045028142</v>
      </c>
      <c r="DP143">
        <v>0.408228591324763</v>
      </c>
      <c r="DQ143">
        <v>0</v>
      </c>
      <c r="DR143">
        <v>1.568881</v>
      </c>
      <c r="DS143">
        <v>0.140026941838646</v>
      </c>
      <c r="DT143">
        <v>0.0172652985494025</v>
      </c>
      <c r="DU143">
        <v>0</v>
      </c>
      <c r="DV143">
        <v>0</v>
      </c>
      <c r="DW143">
        <v>2</v>
      </c>
      <c r="DX143" t="s">
        <v>389</v>
      </c>
      <c r="DY143">
        <v>2.97442</v>
      </c>
      <c r="DZ143">
        <v>2.69004</v>
      </c>
      <c r="EA143">
        <v>0.0375721</v>
      </c>
      <c r="EB143">
        <v>0.0361722</v>
      </c>
      <c r="EC143">
        <v>0.074697</v>
      </c>
      <c r="ED143">
        <v>0.0714556</v>
      </c>
      <c r="EE143">
        <v>37564</v>
      </c>
      <c r="EF143">
        <v>41106</v>
      </c>
      <c r="EG143">
        <v>35367.1</v>
      </c>
      <c r="EH143">
        <v>38676.3</v>
      </c>
      <c r="EI143">
        <v>46390.3</v>
      </c>
      <c r="EJ143">
        <v>51864.6</v>
      </c>
      <c r="EK143">
        <v>55251.1</v>
      </c>
      <c r="EL143">
        <v>62029.1</v>
      </c>
      <c r="EM143">
        <v>1.9826</v>
      </c>
      <c r="EN143">
        <v>2.1734</v>
      </c>
      <c r="EO143">
        <v>0.0707805</v>
      </c>
      <c r="EP143">
        <v>0</v>
      </c>
      <c r="EQ143">
        <v>23.8073</v>
      </c>
      <c r="ER143">
        <v>999.9</v>
      </c>
      <c r="ES143">
        <v>59.382</v>
      </c>
      <c r="ET143">
        <v>24.965</v>
      </c>
      <c r="EU143">
        <v>27.7192</v>
      </c>
      <c r="EV143">
        <v>50.9894</v>
      </c>
      <c r="EW143">
        <v>37.4199</v>
      </c>
      <c r="EX143">
        <v>2</v>
      </c>
      <c r="EY143">
        <v>-0.13372</v>
      </c>
      <c r="EZ143">
        <v>3.25996</v>
      </c>
      <c r="FA143">
        <v>20.1198</v>
      </c>
      <c r="FB143">
        <v>5.19932</v>
      </c>
      <c r="FC143">
        <v>12.0099</v>
      </c>
      <c r="FD143">
        <v>4.9752</v>
      </c>
      <c r="FE143">
        <v>3.293</v>
      </c>
      <c r="FF143">
        <v>9999</v>
      </c>
      <c r="FG143">
        <v>9999</v>
      </c>
      <c r="FH143">
        <v>587.7</v>
      </c>
      <c r="FI143">
        <v>9999</v>
      </c>
      <c r="FJ143">
        <v>1.86279</v>
      </c>
      <c r="FK143">
        <v>1.86783</v>
      </c>
      <c r="FL143">
        <v>1.86755</v>
      </c>
      <c r="FM143">
        <v>1.86874</v>
      </c>
      <c r="FN143">
        <v>1.86957</v>
      </c>
      <c r="FO143">
        <v>1.86566</v>
      </c>
      <c r="FP143">
        <v>1.86676</v>
      </c>
      <c r="FQ143">
        <v>1.86813</v>
      </c>
      <c r="FR143">
        <v>5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7.434</v>
      </c>
      <c r="GF143">
        <v>0.3117</v>
      </c>
      <c r="GG143">
        <v>5.50701486060513</v>
      </c>
      <c r="GH143">
        <v>0.00975774962471433</v>
      </c>
      <c r="GI143">
        <v>-4.86167925919439e-07</v>
      </c>
      <c r="GJ143">
        <v>-4.7315034107036e-11</v>
      </c>
      <c r="GK143">
        <v>-0.047501356017568</v>
      </c>
      <c r="GL143">
        <v>-0.027595818264672</v>
      </c>
      <c r="GM143">
        <v>0.00242754527864867</v>
      </c>
      <c r="GN143">
        <v>-1.88918235972953e-05</v>
      </c>
      <c r="GO143">
        <v>-2</v>
      </c>
      <c r="GP143">
        <v>2105</v>
      </c>
      <c r="GQ143">
        <v>1</v>
      </c>
      <c r="GR143">
        <v>22</v>
      </c>
      <c r="GS143">
        <v>50.5</v>
      </c>
      <c r="GT143">
        <v>50.4</v>
      </c>
      <c r="GU143">
        <v>0.706787</v>
      </c>
      <c r="GV143">
        <v>2.60498</v>
      </c>
      <c r="GW143">
        <v>2.24854</v>
      </c>
      <c r="GX143">
        <v>2.80884</v>
      </c>
      <c r="GY143">
        <v>1.99585</v>
      </c>
      <c r="GZ143">
        <v>2.39136</v>
      </c>
      <c r="HA143">
        <v>31.2156</v>
      </c>
      <c r="HB143">
        <v>15.603</v>
      </c>
      <c r="HC143">
        <v>18</v>
      </c>
      <c r="HD143">
        <v>488.351</v>
      </c>
      <c r="HE143">
        <v>617.465</v>
      </c>
      <c r="HF143">
        <v>17.5803</v>
      </c>
      <c r="HG143">
        <v>25.6323</v>
      </c>
      <c r="HH143">
        <v>30.0002</v>
      </c>
      <c r="HI143">
        <v>25.478</v>
      </c>
      <c r="HJ143">
        <v>25.3987</v>
      </c>
      <c r="HK143">
        <v>14.0217</v>
      </c>
      <c r="HL143">
        <v>30.0726</v>
      </c>
      <c r="HM143">
        <v>87.6253</v>
      </c>
      <c r="HN143">
        <v>17.5952</v>
      </c>
      <c r="HO143">
        <v>164.391</v>
      </c>
      <c r="HP143">
        <v>20.5053</v>
      </c>
      <c r="HQ143">
        <v>102.517</v>
      </c>
      <c r="HR143">
        <v>103.252</v>
      </c>
    </row>
    <row r="144" spans="1:226">
      <c r="A144">
        <v>128</v>
      </c>
      <c r="B144">
        <v>1657554659</v>
      </c>
      <c r="C144">
        <v>1563.90000009537</v>
      </c>
      <c r="D144" t="s">
        <v>616</v>
      </c>
      <c r="E144" t="s">
        <v>617</v>
      </c>
      <c r="F144">
        <v>5</v>
      </c>
      <c r="G144" t="s">
        <v>584</v>
      </c>
      <c r="H144" t="s">
        <v>354</v>
      </c>
      <c r="I144">
        <v>1657554651.21429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186.58284788332</v>
      </c>
      <c r="AK144">
        <v>196.678139393939</v>
      </c>
      <c r="AL144">
        <v>-3.35589322568386</v>
      </c>
      <c r="AM144">
        <v>64.3374699649262</v>
      </c>
      <c r="AN144">
        <f>(AP144 - AO144 + BO144*1E3/(8.314*(BQ144+273.15)) * AR144/BN144 * AQ144) * BN144/(100*BB144) * 1000/(1000 - AP144)</f>
        <v>0</v>
      </c>
      <c r="AO144">
        <v>20.5836027714686</v>
      </c>
      <c r="AP144">
        <v>22.1755654545454</v>
      </c>
      <c r="AQ144">
        <v>-0.000376990555452069</v>
      </c>
      <c r="AR144">
        <v>77.4780323505226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4</v>
      </c>
      <c r="BC144">
        <v>0.5</v>
      </c>
      <c r="BD144" t="s">
        <v>355</v>
      </c>
      <c r="BE144">
        <v>2</v>
      </c>
      <c r="BF144" t="b">
        <v>1</v>
      </c>
      <c r="BG144">
        <v>1657554651.21429</v>
      </c>
      <c r="BH144">
        <v>216.021785714286</v>
      </c>
      <c r="BI144">
        <v>199.89875</v>
      </c>
      <c r="BJ144">
        <v>22.1713428571429</v>
      </c>
      <c r="BK144">
        <v>20.58355</v>
      </c>
      <c r="BL144">
        <v>208.501964285714</v>
      </c>
      <c r="BM144">
        <v>21.8594392857143</v>
      </c>
      <c r="BN144">
        <v>499.988571428572</v>
      </c>
      <c r="BO144">
        <v>67.9773321428572</v>
      </c>
      <c r="BP144">
        <v>0.0370794821428571</v>
      </c>
      <c r="BQ144">
        <v>24.102175</v>
      </c>
      <c r="BR144">
        <v>24.9740142857143</v>
      </c>
      <c r="BS144">
        <v>999.9</v>
      </c>
      <c r="BT144">
        <v>0</v>
      </c>
      <c r="BU144">
        <v>0</v>
      </c>
      <c r="BV144">
        <v>9997.67857142857</v>
      </c>
      <c r="BW144">
        <v>0</v>
      </c>
      <c r="BX144">
        <v>924.393821428572</v>
      </c>
      <c r="BY144">
        <v>16.1232321428571</v>
      </c>
      <c r="BZ144">
        <v>220.919928571429</v>
      </c>
      <c r="CA144">
        <v>204.099714285714</v>
      </c>
      <c r="CB144">
        <v>1.58779428571429</v>
      </c>
      <c r="CC144">
        <v>199.89875</v>
      </c>
      <c r="CD144">
        <v>20.58355</v>
      </c>
      <c r="CE144">
        <v>1.50714928571429</v>
      </c>
      <c r="CF144">
        <v>1.399215</v>
      </c>
      <c r="CG144">
        <v>13.0408892857143</v>
      </c>
      <c r="CH144">
        <v>11.9091285714286</v>
      </c>
      <c r="CI144">
        <v>1999.99535714286</v>
      </c>
      <c r="CJ144">
        <v>0.979994107142858</v>
      </c>
      <c r="CK144">
        <v>0.0200062857142857</v>
      </c>
      <c r="CL144">
        <v>0</v>
      </c>
      <c r="CM144">
        <v>2.25636785714286</v>
      </c>
      <c r="CN144">
        <v>0</v>
      </c>
      <c r="CO144">
        <v>7861.945</v>
      </c>
      <c r="CP144">
        <v>17300.075</v>
      </c>
      <c r="CQ144">
        <v>39.0243571428571</v>
      </c>
      <c r="CR144">
        <v>38.9037857142857</v>
      </c>
      <c r="CS144">
        <v>38.45725</v>
      </c>
      <c r="CT144">
        <v>37.839</v>
      </c>
      <c r="CU144">
        <v>38.36825</v>
      </c>
      <c r="CV144">
        <v>1959.985</v>
      </c>
      <c r="CW144">
        <v>40.0103571428571</v>
      </c>
      <c r="CX144">
        <v>0</v>
      </c>
      <c r="CY144">
        <v>1657554630.9</v>
      </c>
      <c r="CZ144">
        <v>0</v>
      </c>
      <c r="DA144">
        <v>1657551629</v>
      </c>
      <c r="DB144" t="s">
        <v>356</v>
      </c>
      <c r="DC144">
        <v>1657551626.5</v>
      </c>
      <c r="DD144">
        <v>1657551629</v>
      </c>
      <c r="DE144">
        <v>1</v>
      </c>
      <c r="DF144">
        <v>0.403</v>
      </c>
      <c r="DG144">
        <v>0.009</v>
      </c>
      <c r="DH144">
        <v>9.41</v>
      </c>
      <c r="DI144">
        <v>0.087</v>
      </c>
      <c r="DJ144">
        <v>417</v>
      </c>
      <c r="DK144">
        <v>17</v>
      </c>
      <c r="DL144">
        <v>1.61</v>
      </c>
      <c r="DM144">
        <v>0.59</v>
      </c>
      <c r="DN144">
        <v>15.8905375</v>
      </c>
      <c r="DO144">
        <v>3.48941651031894</v>
      </c>
      <c r="DP144">
        <v>0.420482903747287</v>
      </c>
      <c r="DQ144">
        <v>0</v>
      </c>
      <c r="DR144">
        <v>1.576868</v>
      </c>
      <c r="DS144">
        <v>0.129902363977484</v>
      </c>
      <c r="DT144">
        <v>0.0169112740797374</v>
      </c>
      <c r="DU144">
        <v>0</v>
      </c>
      <c r="DV144">
        <v>0</v>
      </c>
      <c r="DW144">
        <v>2</v>
      </c>
      <c r="DX144" t="s">
        <v>389</v>
      </c>
      <c r="DY144">
        <v>2.97443</v>
      </c>
      <c r="DZ144">
        <v>2.69117</v>
      </c>
      <c r="EA144">
        <v>0.0348428</v>
      </c>
      <c r="EB144">
        <v>0.0334221</v>
      </c>
      <c r="EC144">
        <v>0.074721</v>
      </c>
      <c r="ED144">
        <v>0.0713545</v>
      </c>
      <c r="EE144">
        <v>37670.4</v>
      </c>
      <c r="EF144">
        <v>41223.5</v>
      </c>
      <c r="EG144">
        <v>35367.1</v>
      </c>
      <c r="EH144">
        <v>38676.6</v>
      </c>
      <c r="EI144">
        <v>46388.6</v>
      </c>
      <c r="EJ144">
        <v>51870.2</v>
      </c>
      <c r="EK144">
        <v>55250.6</v>
      </c>
      <c r="EL144">
        <v>62029.1</v>
      </c>
      <c r="EM144">
        <v>1.9826</v>
      </c>
      <c r="EN144">
        <v>2.173</v>
      </c>
      <c r="EO144">
        <v>0.0709295</v>
      </c>
      <c r="EP144">
        <v>0</v>
      </c>
      <c r="EQ144">
        <v>23.8134</v>
      </c>
      <c r="ER144">
        <v>999.9</v>
      </c>
      <c r="ES144">
        <v>59.358</v>
      </c>
      <c r="ET144">
        <v>24.985</v>
      </c>
      <c r="EU144">
        <v>27.7403</v>
      </c>
      <c r="EV144">
        <v>51.1794</v>
      </c>
      <c r="EW144">
        <v>37.472</v>
      </c>
      <c r="EX144">
        <v>2</v>
      </c>
      <c r="EY144">
        <v>-0.13372</v>
      </c>
      <c r="EZ144">
        <v>3.2444</v>
      </c>
      <c r="FA144">
        <v>20.1206</v>
      </c>
      <c r="FB144">
        <v>5.20052</v>
      </c>
      <c r="FC144">
        <v>12.0099</v>
      </c>
      <c r="FD144">
        <v>4.9756</v>
      </c>
      <c r="FE144">
        <v>3.293</v>
      </c>
      <c r="FF144">
        <v>9999</v>
      </c>
      <c r="FG144">
        <v>9999</v>
      </c>
      <c r="FH144">
        <v>587.7</v>
      </c>
      <c r="FI144">
        <v>9999</v>
      </c>
      <c r="FJ144">
        <v>1.86279</v>
      </c>
      <c r="FK144">
        <v>1.86783</v>
      </c>
      <c r="FL144">
        <v>1.86762</v>
      </c>
      <c r="FM144">
        <v>1.86871</v>
      </c>
      <c r="FN144">
        <v>1.86957</v>
      </c>
      <c r="FO144">
        <v>1.86566</v>
      </c>
      <c r="FP144">
        <v>1.86676</v>
      </c>
      <c r="FQ144">
        <v>1.8681</v>
      </c>
      <c r="FR144">
        <v>5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7.279</v>
      </c>
      <c r="GF144">
        <v>0.3122</v>
      </c>
      <c r="GG144">
        <v>5.50701486060513</v>
      </c>
      <c r="GH144">
        <v>0.00975774962471433</v>
      </c>
      <c r="GI144">
        <v>-4.86167925919439e-07</v>
      </c>
      <c r="GJ144">
        <v>-4.7315034107036e-11</v>
      </c>
      <c r="GK144">
        <v>-0.047501356017568</v>
      </c>
      <c r="GL144">
        <v>-0.027595818264672</v>
      </c>
      <c r="GM144">
        <v>0.00242754527864867</v>
      </c>
      <c r="GN144">
        <v>-1.88918235972953e-05</v>
      </c>
      <c r="GO144">
        <v>-2</v>
      </c>
      <c r="GP144">
        <v>2105</v>
      </c>
      <c r="GQ144">
        <v>1</v>
      </c>
      <c r="GR144">
        <v>22</v>
      </c>
      <c r="GS144">
        <v>50.5</v>
      </c>
      <c r="GT144">
        <v>50.5</v>
      </c>
      <c r="GU144">
        <v>0.655518</v>
      </c>
      <c r="GV144">
        <v>2.61108</v>
      </c>
      <c r="GW144">
        <v>2.24854</v>
      </c>
      <c r="GX144">
        <v>2.80884</v>
      </c>
      <c r="GY144">
        <v>1.99585</v>
      </c>
      <c r="GZ144">
        <v>2.37061</v>
      </c>
      <c r="HA144">
        <v>31.2374</v>
      </c>
      <c r="HB144">
        <v>15.5943</v>
      </c>
      <c r="HC144">
        <v>18</v>
      </c>
      <c r="HD144">
        <v>488.351</v>
      </c>
      <c r="HE144">
        <v>617.179</v>
      </c>
      <c r="HF144">
        <v>17.5999</v>
      </c>
      <c r="HG144">
        <v>25.6344</v>
      </c>
      <c r="HH144">
        <v>30.0002</v>
      </c>
      <c r="HI144">
        <v>25.478</v>
      </c>
      <c r="HJ144">
        <v>25.4008</v>
      </c>
      <c r="HK144">
        <v>13.0624</v>
      </c>
      <c r="HL144">
        <v>30.3549</v>
      </c>
      <c r="HM144">
        <v>87.6253</v>
      </c>
      <c r="HN144">
        <v>17.6119</v>
      </c>
      <c r="HO144">
        <v>150.957</v>
      </c>
      <c r="HP144">
        <v>20.4895</v>
      </c>
      <c r="HQ144">
        <v>102.516</v>
      </c>
      <c r="HR144">
        <v>103.253</v>
      </c>
    </row>
    <row r="145" spans="1:226">
      <c r="A145">
        <v>129</v>
      </c>
      <c r="B145">
        <v>1657554664</v>
      </c>
      <c r="C145">
        <v>1568.90000009537</v>
      </c>
      <c r="D145" t="s">
        <v>618</v>
      </c>
      <c r="E145" t="s">
        <v>619</v>
      </c>
      <c r="F145">
        <v>5</v>
      </c>
      <c r="G145" t="s">
        <v>584</v>
      </c>
      <c r="H145" t="s">
        <v>354</v>
      </c>
      <c r="I145">
        <v>1657554656.5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169.745374706893</v>
      </c>
      <c r="AK145">
        <v>180.001527272727</v>
      </c>
      <c r="AL145">
        <v>-3.34678047211787</v>
      </c>
      <c r="AM145">
        <v>64.3374699649262</v>
      </c>
      <c r="AN145">
        <f>(AP145 - AO145 + BO145*1E3/(8.314*(BQ145+273.15)) * AR145/BN145 * AQ145) * BN145/(100*BB145) * 1000/(1000 - AP145)</f>
        <v>0</v>
      </c>
      <c r="AO145">
        <v>20.5146059698001</v>
      </c>
      <c r="AP145">
        <v>22.1547884848485</v>
      </c>
      <c r="AQ145">
        <v>-0.00958276696736603</v>
      </c>
      <c r="AR145">
        <v>77.4780323505226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4</v>
      </c>
      <c r="BC145">
        <v>0.5</v>
      </c>
      <c r="BD145" t="s">
        <v>355</v>
      </c>
      <c r="BE145">
        <v>2</v>
      </c>
      <c r="BF145" t="b">
        <v>1</v>
      </c>
      <c r="BG145">
        <v>1657554656.5</v>
      </c>
      <c r="BH145">
        <v>198.820703703704</v>
      </c>
      <c r="BI145">
        <v>182.509111111111</v>
      </c>
      <c r="BJ145">
        <v>22.1686481481481</v>
      </c>
      <c r="BK145">
        <v>20.5588296296296</v>
      </c>
      <c r="BL145">
        <v>191.463703703704</v>
      </c>
      <c r="BM145">
        <v>21.8568740740741</v>
      </c>
      <c r="BN145">
        <v>499.98837037037</v>
      </c>
      <c r="BO145">
        <v>67.9775592592593</v>
      </c>
      <c r="BP145">
        <v>0.0371757037037037</v>
      </c>
      <c r="BQ145">
        <v>24.1132444444444</v>
      </c>
      <c r="BR145">
        <v>24.9815074074074</v>
      </c>
      <c r="BS145">
        <v>999.9</v>
      </c>
      <c r="BT145">
        <v>0</v>
      </c>
      <c r="BU145">
        <v>0</v>
      </c>
      <c r="BV145">
        <v>9992.77777777778</v>
      </c>
      <c r="BW145">
        <v>0</v>
      </c>
      <c r="BX145">
        <v>924.989</v>
      </c>
      <c r="BY145">
        <v>16.3118185185185</v>
      </c>
      <c r="BZ145">
        <v>203.328333333333</v>
      </c>
      <c r="CA145">
        <v>186.340296296296</v>
      </c>
      <c r="CB145">
        <v>1.60981518518519</v>
      </c>
      <c r="CC145">
        <v>182.509111111111</v>
      </c>
      <c r="CD145">
        <v>20.5588296296296</v>
      </c>
      <c r="CE145">
        <v>1.50697074074074</v>
      </c>
      <c r="CF145">
        <v>1.39753888888889</v>
      </c>
      <c r="CG145">
        <v>13.0390740740741</v>
      </c>
      <c r="CH145">
        <v>11.8909333333333</v>
      </c>
      <c r="CI145">
        <v>2000.00444444444</v>
      </c>
      <c r="CJ145">
        <v>0.979994111111111</v>
      </c>
      <c r="CK145">
        <v>0.0200062814814815</v>
      </c>
      <c r="CL145">
        <v>0</v>
      </c>
      <c r="CM145">
        <v>2.23172592592593</v>
      </c>
      <c r="CN145">
        <v>0</v>
      </c>
      <c r="CO145">
        <v>7858.31555555555</v>
      </c>
      <c r="CP145">
        <v>17300.1555555556</v>
      </c>
      <c r="CQ145">
        <v>39.0045925925926</v>
      </c>
      <c r="CR145">
        <v>38.8841851851852</v>
      </c>
      <c r="CS145">
        <v>38.437</v>
      </c>
      <c r="CT145">
        <v>37.8143703703704</v>
      </c>
      <c r="CU145">
        <v>38.347</v>
      </c>
      <c r="CV145">
        <v>1959.99444444444</v>
      </c>
      <c r="CW145">
        <v>40.01</v>
      </c>
      <c r="CX145">
        <v>0</v>
      </c>
      <c r="CY145">
        <v>1657554635.7</v>
      </c>
      <c r="CZ145">
        <v>0</v>
      </c>
      <c r="DA145">
        <v>1657551629</v>
      </c>
      <c r="DB145" t="s">
        <v>356</v>
      </c>
      <c r="DC145">
        <v>1657551626.5</v>
      </c>
      <c r="DD145">
        <v>1657551629</v>
      </c>
      <c r="DE145">
        <v>1</v>
      </c>
      <c r="DF145">
        <v>0.403</v>
      </c>
      <c r="DG145">
        <v>0.009</v>
      </c>
      <c r="DH145">
        <v>9.41</v>
      </c>
      <c r="DI145">
        <v>0.087</v>
      </c>
      <c r="DJ145">
        <v>417</v>
      </c>
      <c r="DK145">
        <v>17</v>
      </c>
      <c r="DL145">
        <v>1.61</v>
      </c>
      <c r="DM145">
        <v>0.59</v>
      </c>
      <c r="DN145">
        <v>16.17631</v>
      </c>
      <c r="DO145">
        <v>2.94160075046904</v>
      </c>
      <c r="DP145">
        <v>0.376186013695353</v>
      </c>
      <c r="DQ145">
        <v>0</v>
      </c>
      <c r="DR145">
        <v>1.5993675</v>
      </c>
      <c r="DS145">
        <v>0.215542964352716</v>
      </c>
      <c r="DT145">
        <v>0.0282084947976669</v>
      </c>
      <c r="DU145">
        <v>0</v>
      </c>
      <c r="DV145">
        <v>0</v>
      </c>
      <c r="DW145">
        <v>2</v>
      </c>
      <c r="DX145" t="s">
        <v>389</v>
      </c>
      <c r="DY145">
        <v>2.97436</v>
      </c>
      <c r="DZ145">
        <v>2.69076</v>
      </c>
      <c r="EA145">
        <v>0.0320825</v>
      </c>
      <c r="EB145">
        <v>0.0304927</v>
      </c>
      <c r="EC145">
        <v>0.0746539</v>
      </c>
      <c r="ED145">
        <v>0.0712698</v>
      </c>
      <c r="EE145">
        <v>37778</v>
      </c>
      <c r="EF145">
        <v>41348.1</v>
      </c>
      <c r="EG145">
        <v>35366.9</v>
      </c>
      <c r="EH145">
        <v>38676.3</v>
      </c>
      <c r="EI145">
        <v>46392</v>
      </c>
      <c r="EJ145">
        <v>51874.4</v>
      </c>
      <c r="EK145">
        <v>55250.7</v>
      </c>
      <c r="EL145">
        <v>62028.6</v>
      </c>
      <c r="EM145">
        <v>1.9824</v>
      </c>
      <c r="EN145">
        <v>2.1726</v>
      </c>
      <c r="EO145">
        <v>0.0709295</v>
      </c>
      <c r="EP145">
        <v>0</v>
      </c>
      <c r="EQ145">
        <v>23.8254</v>
      </c>
      <c r="ER145">
        <v>999.9</v>
      </c>
      <c r="ES145">
        <v>59.358</v>
      </c>
      <c r="ET145">
        <v>24.995</v>
      </c>
      <c r="EU145">
        <v>27.7566</v>
      </c>
      <c r="EV145">
        <v>51.3994</v>
      </c>
      <c r="EW145">
        <v>37.472</v>
      </c>
      <c r="EX145">
        <v>2</v>
      </c>
      <c r="EY145">
        <v>-0.133333</v>
      </c>
      <c r="EZ145">
        <v>3.23133</v>
      </c>
      <c r="FA145">
        <v>20.1204</v>
      </c>
      <c r="FB145">
        <v>5.20172</v>
      </c>
      <c r="FC145">
        <v>12.0099</v>
      </c>
      <c r="FD145">
        <v>4.976</v>
      </c>
      <c r="FE145">
        <v>3.293</v>
      </c>
      <c r="FF145">
        <v>9999</v>
      </c>
      <c r="FG145">
        <v>9999</v>
      </c>
      <c r="FH145">
        <v>587.7</v>
      </c>
      <c r="FI145">
        <v>9999</v>
      </c>
      <c r="FJ145">
        <v>1.86279</v>
      </c>
      <c r="FK145">
        <v>1.86783</v>
      </c>
      <c r="FL145">
        <v>1.86755</v>
      </c>
      <c r="FM145">
        <v>1.86874</v>
      </c>
      <c r="FN145">
        <v>1.86954</v>
      </c>
      <c r="FO145">
        <v>1.86569</v>
      </c>
      <c r="FP145">
        <v>1.86676</v>
      </c>
      <c r="FQ145">
        <v>1.8681</v>
      </c>
      <c r="FR145">
        <v>5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7.126</v>
      </c>
      <c r="GF145">
        <v>0.3108</v>
      </c>
      <c r="GG145">
        <v>5.50701486060513</v>
      </c>
      <c r="GH145">
        <v>0.00975774962471433</v>
      </c>
      <c r="GI145">
        <v>-4.86167925919439e-07</v>
      </c>
      <c r="GJ145">
        <v>-4.7315034107036e-11</v>
      </c>
      <c r="GK145">
        <v>-0.047501356017568</v>
      </c>
      <c r="GL145">
        <v>-0.027595818264672</v>
      </c>
      <c r="GM145">
        <v>0.00242754527864867</v>
      </c>
      <c r="GN145">
        <v>-1.88918235972953e-05</v>
      </c>
      <c r="GO145">
        <v>-2</v>
      </c>
      <c r="GP145">
        <v>2105</v>
      </c>
      <c r="GQ145">
        <v>1</v>
      </c>
      <c r="GR145">
        <v>22</v>
      </c>
      <c r="GS145">
        <v>50.6</v>
      </c>
      <c r="GT145">
        <v>50.6</v>
      </c>
      <c r="GU145">
        <v>0.60791</v>
      </c>
      <c r="GV145">
        <v>2.61841</v>
      </c>
      <c r="GW145">
        <v>2.24854</v>
      </c>
      <c r="GX145">
        <v>2.80884</v>
      </c>
      <c r="GY145">
        <v>1.99585</v>
      </c>
      <c r="GZ145">
        <v>2.36816</v>
      </c>
      <c r="HA145">
        <v>31.2374</v>
      </c>
      <c r="HB145">
        <v>15.5943</v>
      </c>
      <c r="HC145">
        <v>18</v>
      </c>
      <c r="HD145">
        <v>488.243</v>
      </c>
      <c r="HE145">
        <v>616.895</v>
      </c>
      <c r="HF145">
        <v>17.6167</v>
      </c>
      <c r="HG145">
        <v>25.6344</v>
      </c>
      <c r="HH145">
        <v>30.0001</v>
      </c>
      <c r="HI145">
        <v>25.4801</v>
      </c>
      <c r="HJ145">
        <v>25.403</v>
      </c>
      <c r="HK145">
        <v>12.0535</v>
      </c>
      <c r="HL145">
        <v>30.3549</v>
      </c>
      <c r="HM145">
        <v>87.6253</v>
      </c>
      <c r="HN145">
        <v>17.6157</v>
      </c>
      <c r="HO145">
        <v>130.71</v>
      </c>
      <c r="HP145">
        <v>20.5032</v>
      </c>
      <c r="HQ145">
        <v>102.516</v>
      </c>
      <c r="HR145">
        <v>103.252</v>
      </c>
    </row>
    <row r="146" spans="1:226">
      <c r="A146">
        <v>130</v>
      </c>
      <c r="B146">
        <v>1657554669</v>
      </c>
      <c r="C146">
        <v>1573.90000009537</v>
      </c>
      <c r="D146" t="s">
        <v>620</v>
      </c>
      <c r="E146" t="s">
        <v>621</v>
      </c>
      <c r="F146">
        <v>5</v>
      </c>
      <c r="G146" t="s">
        <v>584</v>
      </c>
      <c r="H146" t="s">
        <v>354</v>
      </c>
      <c r="I146">
        <v>1657554661.21429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152.697666915955</v>
      </c>
      <c r="AK146">
        <v>163.348309090909</v>
      </c>
      <c r="AL146">
        <v>-3.34990512541242</v>
      </c>
      <c r="AM146">
        <v>64.3374699649262</v>
      </c>
      <c r="AN146">
        <f>(AP146 - AO146 + BO146*1E3/(8.314*(BQ146+273.15)) * AR146/BN146 * AQ146) * BN146/(100*BB146) * 1000/(1000 - AP146)</f>
        <v>0</v>
      </c>
      <c r="AO146">
        <v>20.5097674802602</v>
      </c>
      <c r="AP146">
        <v>22.1414006060606</v>
      </c>
      <c r="AQ146">
        <v>-0.00144266337665081</v>
      </c>
      <c r="AR146">
        <v>77.4780323505226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4</v>
      </c>
      <c r="BC146">
        <v>0.5</v>
      </c>
      <c r="BD146" t="s">
        <v>355</v>
      </c>
      <c r="BE146">
        <v>2</v>
      </c>
      <c r="BF146" t="b">
        <v>1</v>
      </c>
      <c r="BG146">
        <v>1657554661.21429</v>
      </c>
      <c r="BH146">
        <v>183.503964285714</v>
      </c>
      <c r="BI146">
        <v>166.847857142857</v>
      </c>
      <c r="BJ146">
        <v>22.1610035714286</v>
      </c>
      <c r="BK146">
        <v>20.5349035714286</v>
      </c>
      <c r="BL146">
        <v>176.292142857143</v>
      </c>
      <c r="BM146">
        <v>21.8496</v>
      </c>
      <c r="BN146">
        <v>499.983678571429</v>
      </c>
      <c r="BO146">
        <v>67.9781928571429</v>
      </c>
      <c r="BP146">
        <v>0.03721425</v>
      </c>
      <c r="BQ146">
        <v>24.1241178571429</v>
      </c>
      <c r="BR146">
        <v>24.9855535714286</v>
      </c>
      <c r="BS146">
        <v>999.9</v>
      </c>
      <c r="BT146">
        <v>0</v>
      </c>
      <c r="BU146">
        <v>0</v>
      </c>
      <c r="BV146">
        <v>9997.67857142857</v>
      </c>
      <c r="BW146">
        <v>0</v>
      </c>
      <c r="BX146">
        <v>925.648214285714</v>
      </c>
      <c r="BY146">
        <v>16.6561642857143</v>
      </c>
      <c r="BZ146">
        <v>187.662964285714</v>
      </c>
      <c r="CA146">
        <v>170.346357142857</v>
      </c>
      <c r="CB146">
        <v>1.6260925</v>
      </c>
      <c r="CC146">
        <v>166.847857142857</v>
      </c>
      <c r="CD146">
        <v>20.5349035714286</v>
      </c>
      <c r="CE146">
        <v>1.50646464285714</v>
      </c>
      <c r="CF146">
        <v>1.39592571428571</v>
      </c>
      <c r="CG146">
        <v>13.0339428571429</v>
      </c>
      <c r="CH146">
        <v>11.8734214285714</v>
      </c>
      <c r="CI146">
        <v>2000.00642857143</v>
      </c>
      <c r="CJ146">
        <v>0.979994</v>
      </c>
      <c r="CK146">
        <v>0.0200064</v>
      </c>
      <c r="CL146">
        <v>0</v>
      </c>
      <c r="CM146">
        <v>2.20237142857143</v>
      </c>
      <c r="CN146">
        <v>0</v>
      </c>
      <c r="CO146">
        <v>7855.43964285714</v>
      </c>
      <c r="CP146">
        <v>17300.1785714286</v>
      </c>
      <c r="CQ146">
        <v>38.97975</v>
      </c>
      <c r="CR146">
        <v>38.875</v>
      </c>
      <c r="CS146">
        <v>38.4259285714286</v>
      </c>
      <c r="CT146">
        <v>37.7987142857143</v>
      </c>
      <c r="CU146">
        <v>38.32775</v>
      </c>
      <c r="CV146">
        <v>1959.99642857143</v>
      </c>
      <c r="CW146">
        <v>40.01</v>
      </c>
      <c r="CX146">
        <v>0</v>
      </c>
      <c r="CY146">
        <v>1657554641.1</v>
      </c>
      <c r="CZ146">
        <v>0</v>
      </c>
      <c r="DA146">
        <v>1657551629</v>
      </c>
      <c r="DB146" t="s">
        <v>356</v>
      </c>
      <c r="DC146">
        <v>1657551626.5</v>
      </c>
      <c r="DD146">
        <v>1657551629</v>
      </c>
      <c r="DE146">
        <v>1</v>
      </c>
      <c r="DF146">
        <v>0.403</v>
      </c>
      <c r="DG146">
        <v>0.009</v>
      </c>
      <c r="DH146">
        <v>9.41</v>
      </c>
      <c r="DI146">
        <v>0.087</v>
      </c>
      <c r="DJ146">
        <v>417</v>
      </c>
      <c r="DK146">
        <v>17</v>
      </c>
      <c r="DL146">
        <v>1.61</v>
      </c>
      <c r="DM146">
        <v>0.59</v>
      </c>
      <c r="DN146">
        <v>16.4258625</v>
      </c>
      <c r="DO146">
        <v>3.05312757973729</v>
      </c>
      <c r="DP146">
        <v>0.397643402238425</v>
      </c>
      <c r="DQ146">
        <v>0</v>
      </c>
      <c r="DR146">
        <v>1.61362825</v>
      </c>
      <c r="DS146">
        <v>0.257159437148217</v>
      </c>
      <c r="DT146">
        <v>0.0302676628505985</v>
      </c>
      <c r="DU146">
        <v>0</v>
      </c>
      <c r="DV146">
        <v>0</v>
      </c>
      <c r="DW146">
        <v>2</v>
      </c>
      <c r="DX146" t="s">
        <v>389</v>
      </c>
      <c r="DY146">
        <v>2.97417</v>
      </c>
      <c r="DZ146">
        <v>2.69139</v>
      </c>
      <c r="EA146">
        <v>0.029195</v>
      </c>
      <c r="EB146">
        <v>0.0275092</v>
      </c>
      <c r="EC146">
        <v>0.0746387</v>
      </c>
      <c r="ED146">
        <v>0.0712545</v>
      </c>
      <c r="EE146">
        <v>37890.5</v>
      </c>
      <c r="EF146">
        <v>41474.8</v>
      </c>
      <c r="EG146">
        <v>35366.8</v>
      </c>
      <c r="EH146">
        <v>38675.9</v>
      </c>
      <c r="EI146">
        <v>46393.2</v>
      </c>
      <c r="EJ146">
        <v>51875.2</v>
      </c>
      <c r="EK146">
        <v>55251.2</v>
      </c>
      <c r="EL146">
        <v>62028.5</v>
      </c>
      <c r="EM146">
        <v>1.9826</v>
      </c>
      <c r="EN146">
        <v>2.1724</v>
      </c>
      <c r="EO146">
        <v>0.0710785</v>
      </c>
      <c r="EP146">
        <v>0</v>
      </c>
      <c r="EQ146">
        <v>23.8394</v>
      </c>
      <c r="ER146">
        <v>999.9</v>
      </c>
      <c r="ES146">
        <v>59.358</v>
      </c>
      <c r="ET146">
        <v>24.995</v>
      </c>
      <c r="EU146">
        <v>27.755</v>
      </c>
      <c r="EV146">
        <v>51.0194</v>
      </c>
      <c r="EW146">
        <v>37.496</v>
      </c>
      <c r="EX146">
        <v>2</v>
      </c>
      <c r="EY146">
        <v>-0.133293</v>
      </c>
      <c r="EZ146">
        <v>3.2563</v>
      </c>
      <c r="FA146">
        <v>20.1209</v>
      </c>
      <c r="FB146">
        <v>5.20052</v>
      </c>
      <c r="FC146">
        <v>12.0088</v>
      </c>
      <c r="FD146">
        <v>4.9756</v>
      </c>
      <c r="FE146">
        <v>3.293</v>
      </c>
      <c r="FF146">
        <v>9999</v>
      </c>
      <c r="FG146">
        <v>9999</v>
      </c>
      <c r="FH146">
        <v>587.7</v>
      </c>
      <c r="FI146">
        <v>9999</v>
      </c>
      <c r="FJ146">
        <v>1.86279</v>
      </c>
      <c r="FK146">
        <v>1.86783</v>
      </c>
      <c r="FL146">
        <v>1.86765</v>
      </c>
      <c r="FM146">
        <v>1.86871</v>
      </c>
      <c r="FN146">
        <v>1.86951</v>
      </c>
      <c r="FO146">
        <v>1.86569</v>
      </c>
      <c r="FP146">
        <v>1.86676</v>
      </c>
      <c r="FQ146">
        <v>1.86813</v>
      </c>
      <c r="FR146">
        <v>5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6.969</v>
      </c>
      <c r="GF146">
        <v>0.3104</v>
      </c>
      <c r="GG146">
        <v>5.50701486060513</v>
      </c>
      <c r="GH146">
        <v>0.00975774962471433</v>
      </c>
      <c r="GI146">
        <v>-4.86167925919439e-07</v>
      </c>
      <c r="GJ146">
        <v>-4.7315034107036e-11</v>
      </c>
      <c r="GK146">
        <v>-0.047501356017568</v>
      </c>
      <c r="GL146">
        <v>-0.027595818264672</v>
      </c>
      <c r="GM146">
        <v>0.00242754527864867</v>
      </c>
      <c r="GN146">
        <v>-1.88918235972953e-05</v>
      </c>
      <c r="GO146">
        <v>-2</v>
      </c>
      <c r="GP146">
        <v>2105</v>
      </c>
      <c r="GQ146">
        <v>1</v>
      </c>
      <c r="GR146">
        <v>22</v>
      </c>
      <c r="GS146">
        <v>50.7</v>
      </c>
      <c r="GT146">
        <v>50.7</v>
      </c>
      <c r="GU146">
        <v>0.55542</v>
      </c>
      <c r="GV146">
        <v>2.61963</v>
      </c>
      <c r="GW146">
        <v>2.24854</v>
      </c>
      <c r="GX146">
        <v>2.80884</v>
      </c>
      <c r="GY146">
        <v>1.99585</v>
      </c>
      <c r="GZ146">
        <v>2.32422</v>
      </c>
      <c r="HA146">
        <v>31.2374</v>
      </c>
      <c r="HB146">
        <v>15.5943</v>
      </c>
      <c r="HC146">
        <v>18</v>
      </c>
      <c r="HD146">
        <v>488.39</v>
      </c>
      <c r="HE146">
        <v>616.749</v>
      </c>
      <c r="HF146">
        <v>17.6215</v>
      </c>
      <c r="HG146">
        <v>25.6366</v>
      </c>
      <c r="HH146">
        <v>30.0002</v>
      </c>
      <c r="HI146">
        <v>25.4823</v>
      </c>
      <c r="HJ146">
        <v>25.4042</v>
      </c>
      <c r="HK146">
        <v>11.0756</v>
      </c>
      <c r="HL146">
        <v>30.3549</v>
      </c>
      <c r="HM146">
        <v>87.2507</v>
      </c>
      <c r="HN146">
        <v>17.6236</v>
      </c>
      <c r="HO146">
        <v>117.09</v>
      </c>
      <c r="HP146">
        <v>20.5055</v>
      </c>
      <c r="HQ146">
        <v>102.516</v>
      </c>
      <c r="HR146">
        <v>103.251</v>
      </c>
    </row>
    <row r="147" spans="1:226">
      <c r="A147">
        <v>131</v>
      </c>
      <c r="B147">
        <v>1657554674</v>
      </c>
      <c r="C147">
        <v>1578.90000009537</v>
      </c>
      <c r="D147" t="s">
        <v>622</v>
      </c>
      <c r="E147" t="s">
        <v>623</v>
      </c>
      <c r="F147">
        <v>5</v>
      </c>
      <c r="G147" t="s">
        <v>584</v>
      </c>
      <c r="H147" t="s">
        <v>354</v>
      </c>
      <c r="I147">
        <v>1657554666.5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135.721803530364</v>
      </c>
      <c r="AK147">
        <v>146.394860606061</v>
      </c>
      <c r="AL147">
        <v>-3.36648271565235</v>
      </c>
      <c r="AM147">
        <v>64.3374699649262</v>
      </c>
      <c r="AN147">
        <f>(AP147 - AO147 + BO147*1E3/(8.314*(BQ147+273.15)) * AR147/BN147 * AQ147) * BN147/(100*BB147) * 1000/(1000 - AP147)</f>
        <v>0</v>
      </c>
      <c r="AO147">
        <v>20.4995316357821</v>
      </c>
      <c r="AP147">
        <v>22.1337139393939</v>
      </c>
      <c r="AQ147">
        <v>-0.00366373980532641</v>
      </c>
      <c r="AR147">
        <v>77.4780323505226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4</v>
      </c>
      <c r="BC147">
        <v>0.5</v>
      </c>
      <c r="BD147" t="s">
        <v>355</v>
      </c>
      <c r="BE147">
        <v>2</v>
      </c>
      <c r="BF147" t="b">
        <v>1</v>
      </c>
      <c r="BG147">
        <v>1657554666.5</v>
      </c>
      <c r="BH147">
        <v>166.191814814815</v>
      </c>
      <c r="BI147">
        <v>149.337481481481</v>
      </c>
      <c r="BJ147">
        <v>22.1470666666667</v>
      </c>
      <c r="BK147">
        <v>20.505762962963</v>
      </c>
      <c r="BL147">
        <v>159.144444444444</v>
      </c>
      <c r="BM147">
        <v>21.8363407407407</v>
      </c>
      <c r="BN147">
        <v>499.997148148148</v>
      </c>
      <c r="BO147">
        <v>67.9782518518519</v>
      </c>
      <c r="BP147">
        <v>0.0372701296296296</v>
      </c>
      <c r="BQ147">
        <v>24.1377592592593</v>
      </c>
      <c r="BR147">
        <v>24.9952074074074</v>
      </c>
      <c r="BS147">
        <v>999.9</v>
      </c>
      <c r="BT147">
        <v>0</v>
      </c>
      <c r="BU147">
        <v>0</v>
      </c>
      <c r="BV147">
        <v>10000.1851851852</v>
      </c>
      <c r="BW147">
        <v>0</v>
      </c>
      <c r="BX147">
        <v>926.343888888889</v>
      </c>
      <c r="BY147">
        <v>16.8543259259259</v>
      </c>
      <c r="BZ147">
        <v>169.955962962963</v>
      </c>
      <c r="CA147">
        <v>152.463888888889</v>
      </c>
      <c r="CB147">
        <v>1.64130111111111</v>
      </c>
      <c r="CC147">
        <v>149.337481481481</v>
      </c>
      <c r="CD147">
        <v>20.505762962963</v>
      </c>
      <c r="CE147">
        <v>1.50551851851852</v>
      </c>
      <c r="CF147">
        <v>1.39394555555556</v>
      </c>
      <c r="CG147">
        <v>13.0243296296296</v>
      </c>
      <c r="CH147">
        <v>11.8519259259259</v>
      </c>
      <c r="CI147">
        <v>2000.01666666667</v>
      </c>
      <c r="CJ147">
        <v>0.979994</v>
      </c>
      <c r="CK147">
        <v>0.0200064</v>
      </c>
      <c r="CL147">
        <v>0</v>
      </c>
      <c r="CM147">
        <v>2.22400740740741</v>
      </c>
      <c r="CN147">
        <v>0</v>
      </c>
      <c r="CO147">
        <v>7852.77481481482</v>
      </c>
      <c r="CP147">
        <v>17300.2666666667</v>
      </c>
      <c r="CQ147">
        <v>38.958</v>
      </c>
      <c r="CR147">
        <v>38.875</v>
      </c>
      <c r="CS147">
        <v>38.4048518518519</v>
      </c>
      <c r="CT147">
        <v>37.7775555555556</v>
      </c>
      <c r="CU147">
        <v>38.312</v>
      </c>
      <c r="CV147">
        <v>1960.00666666667</v>
      </c>
      <c r="CW147">
        <v>40.01</v>
      </c>
      <c r="CX147">
        <v>0</v>
      </c>
      <c r="CY147">
        <v>1657554645.9</v>
      </c>
      <c r="CZ147">
        <v>0</v>
      </c>
      <c r="DA147">
        <v>1657551629</v>
      </c>
      <c r="DB147" t="s">
        <v>356</v>
      </c>
      <c r="DC147">
        <v>1657551626.5</v>
      </c>
      <c r="DD147">
        <v>1657551629</v>
      </c>
      <c r="DE147">
        <v>1</v>
      </c>
      <c r="DF147">
        <v>0.403</v>
      </c>
      <c r="DG147">
        <v>0.009</v>
      </c>
      <c r="DH147">
        <v>9.41</v>
      </c>
      <c r="DI147">
        <v>0.087</v>
      </c>
      <c r="DJ147">
        <v>417</v>
      </c>
      <c r="DK147">
        <v>17</v>
      </c>
      <c r="DL147">
        <v>1.61</v>
      </c>
      <c r="DM147">
        <v>0.59</v>
      </c>
      <c r="DN147">
        <v>16.70601</v>
      </c>
      <c r="DO147">
        <v>3.08549493433394</v>
      </c>
      <c r="DP147">
        <v>0.399145064356306</v>
      </c>
      <c r="DQ147">
        <v>0</v>
      </c>
      <c r="DR147">
        <v>1.6260575</v>
      </c>
      <c r="DS147">
        <v>0.160227917448404</v>
      </c>
      <c r="DT147">
        <v>0.0258005406677845</v>
      </c>
      <c r="DU147">
        <v>0</v>
      </c>
      <c r="DV147">
        <v>0</v>
      </c>
      <c r="DW147">
        <v>2</v>
      </c>
      <c r="DX147" t="s">
        <v>389</v>
      </c>
      <c r="DY147">
        <v>2.97407</v>
      </c>
      <c r="DZ147">
        <v>2.69117</v>
      </c>
      <c r="EA147">
        <v>0.026271</v>
      </c>
      <c r="EB147">
        <v>0.0244228</v>
      </c>
      <c r="EC147">
        <v>0.0746129</v>
      </c>
      <c r="ED147">
        <v>0.071269</v>
      </c>
      <c r="EE147">
        <v>38004.6</v>
      </c>
      <c r="EF147">
        <v>41606.6</v>
      </c>
      <c r="EG147">
        <v>35366.9</v>
      </c>
      <c r="EH147">
        <v>38676.1</v>
      </c>
      <c r="EI147">
        <v>46393.7</v>
      </c>
      <c r="EJ147">
        <v>51873.4</v>
      </c>
      <c r="EK147">
        <v>55250.4</v>
      </c>
      <c r="EL147">
        <v>62027.4</v>
      </c>
      <c r="EM147">
        <v>1.9828</v>
      </c>
      <c r="EN147">
        <v>2.1724</v>
      </c>
      <c r="EO147">
        <v>0.0704825</v>
      </c>
      <c r="EP147">
        <v>0</v>
      </c>
      <c r="EQ147">
        <v>23.8559</v>
      </c>
      <c r="ER147">
        <v>999.9</v>
      </c>
      <c r="ES147">
        <v>59.358</v>
      </c>
      <c r="ET147">
        <v>25.015</v>
      </c>
      <c r="EU147">
        <v>27.7873</v>
      </c>
      <c r="EV147">
        <v>51.4494</v>
      </c>
      <c r="EW147">
        <v>37.508</v>
      </c>
      <c r="EX147">
        <v>2</v>
      </c>
      <c r="EY147">
        <v>-0.132988</v>
      </c>
      <c r="EZ147">
        <v>3.25473</v>
      </c>
      <c r="FA147">
        <v>20.121</v>
      </c>
      <c r="FB147">
        <v>5.20172</v>
      </c>
      <c r="FC147">
        <v>12.0099</v>
      </c>
      <c r="FD147">
        <v>4.976</v>
      </c>
      <c r="FE147">
        <v>3.293</v>
      </c>
      <c r="FF147">
        <v>9999</v>
      </c>
      <c r="FG147">
        <v>9999</v>
      </c>
      <c r="FH147">
        <v>587.7</v>
      </c>
      <c r="FI147">
        <v>9999</v>
      </c>
      <c r="FJ147">
        <v>1.86279</v>
      </c>
      <c r="FK147">
        <v>1.86783</v>
      </c>
      <c r="FL147">
        <v>1.86752</v>
      </c>
      <c r="FM147">
        <v>1.86871</v>
      </c>
      <c r="FN147">
        <v>1.86954</v>
      </c>
      <c r="FO147">
        <v>1.86557</v>
      </c>
      <c r="FP147">
        <v>1.86676</v>
      </c>
      <c r="FQ147">
        <v>1.86807</v>
      </c>
      <c r="FR147">
        <v>5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6.813</v>
      </c>
      <c r="GF147">
        <v>0.3098</v>
      </c>
      <c r="GG147">
        <v>5.50701486060513</v>
      </c>
      <c r="GH147">
        <v>0.00975774962471433</v>
      </c>
      <c r="GI147">
        <v>-4.86167925919439e-07</v>
      </c>
      <c r="GJ147">
        <v>-4.7315034107036e-11</v>
      </c>
      <c r="GK147">
        <v>-0.047501356017568</v>
      </c>
      <c r="GL147">
        <v>-0.027595818264672</v>
      </c>
      <c r="GM147">
        <v>0.00242754527864867</v>
      </c>
      <c r="GN147">
        <v>-1.88918235972953e-05</v>
      </c>
      <c r="GO147">
        <v>-2</v>
      </c>
      <c r="GP147">
        <v>2105</v>
      </c>
      <c r="GQ147">
        <v>1</v>
      </c>
      <c r="GR147">
        <v>22</v>
      </c>
      <c r="GS147">
        <v>50.8</v>
      </c>
      <c r="GT147">
        <v>50.8</v>
      </c>
      <c r="GU147">
        <v>0.507812</v>
      </c>
      <c r="GV147">
        <v>2.62817</v>
      </c>
      <c r="GW147">
        <v>2.24854</v>
      </c>
      <c r="GX147">
        <v>2.80884</v>
      </c>
      <c r="GY147">
        <v>1.99585</v>
      </c>
      <c r="GZ147">
        <v>2.35107</v>
      </c>
      <c r="HA147">
        <v>31.2591</v>
      </c>
      <c r="HB147">
        <v>15.5943</v>
      </c>
      <c r="HC147">
        <v>18</v>
      </c>
      <c r="HD147">
        <v>488.526</v>
      </c>
      <c r="HE147">
        <v>616.764</v>
      </c>
      <c r="HF147">
        <v>17.6278</v>
      </c>
      <c r="HG147">
        <v>25.6387</v>
      </c>
      <c r="HH147">
        <v>30.0003</v>
      </c>
      <c r="HI147">
        <v>25.4836</v>
      </c>
      <c r="HJ147">
        <v>25.4055</v>
      </c>
      <c r="HK147">
        <v>10.0532</v>
      </c>
      <c r="HL147">
        <v>30.3549</v>
      </c>
      <c r="HM147">
        <v>87.2507</v>
      </c>
      <c r="HN147">
        <v>17.5145</v>
      </c>
      <c r="HO147">
        <v>96.9435</v>
      </c>
      <c r="HP147">
        <v>20.5055</v>
      </c>
      <c r="HQ147">
        <v>102.516</v>
      </c>
      <c r="HR147">
        <v>103.251</v>
      </c>
    </row>
    <row r="148" spans="1:226">
      <c r="A148">
        <v>132</v>
      </c>
      <c r="B148">
        <v>1657554679</v>
      </c>
      <c r="C148">
        <v>1583.90000009537</v>
      </c>
      <c r="D148" t="s">
        <v>624</v>
      </c>
      <c r="E148" t="s">
        <v>625</v>
      </c>
      <c r="F148">
        <v>5</v>
      </c>
      <c r="G148" t="s">
        <v>584</v>
      </c>
      <c r="H148" t="s">
        <v>354</v>
      </c>
      <c r="I148">
        <v>1657554671.21429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118.817955939163</v>
      </c>
      <c r="AK148">
        <v>129.624557575758</v>
      </c>
      <c r="AL148">
        <v>-3.37172182014883</v>
      </c>
      <c r="AM148">
        <v>64.3374699649262</v>
      </c>
      <c r="AN148">
        <f>(AP148 - AO148 + BO148*1E3/(8.314*(BQ148+273.15)) * AR148/BN148 * AQ148) * BN148/(100*BB148) * 1000/(1000 - AP148)</f>
        <v>0</v>
      </c>
      <c r="AO148">
        <v>20.5114021422697</v>
      </c>
      <c r="AP148">
        <v>22.1319957575758</v>
      </c>
      <c r="AQ148">
        <v>0.000663627008444342</v>
      </c>
      <c r="AR148">
        <v>77.4780323505226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4</v>
      </c>
      <c r="BC148">
        <v>0.5</v>
      </c>
      <c r="BD148" t="s">
        <v>355</v>
      </c>
      <c r="BE148">
        <v>2</v>
      </c>
      <c r="BF148" t="b">
        <v>1</v>
      </c>
      <c r="BG148">
        <v>1657554671.21429</v>
      </c>
      <c r="BH148">
        <v>150.726821428571</v>
      </c>
      <c r="BI148">
        <v>133.5875</v>
      </c>
      <c r="BJ148">
        <v>22.1365821428571</v>
      </c>
      <c r="BK148">
        <v>20.5066428571429</v>
      </c>
      <c r="BL148">
        <v>143.826607142857</v>
      </c>
      <c r="BM148">
        <v>21.8263642857143</v>
      </c>
      <c r="BN148">
        <v>500.008535714286</v>
      </c>
      <c r="BO148">
        <v>67.9781821428572</v>
      </c>
      <c r="BP148">
        <v>0.0372541178571429</v>
      </c>
      <c r="BQ148">
        <v>24.1491464285714</v>
      </c>
      <c r="BR148">
        <v>25.0007107142857</v>
      </c>
      <c r="BS148">
        <v>999.9</v>
      </c>
      <c r="BT148">
        <v>0</v>
      </c>
      <c r="BU148">
        <v>0</v>
      </c>
      <c r="BV148">
        <v>10006.7857142857</v>
      </c>
      <c r="BW148">
        <v>0</v>
      </c>
      <c r="BX148">
        <v>926.953535714286</v>
      </c>
      <c r="BY148">
        <v>17.1391928571429</v>
      </c>
      <c r="BZ148">
        <v>154.138857142857</v>
      </c>
      <c r="CA148">
        <v>136.38425</v>
      </c>
      <c r="CB148">
        <v>1.62994035714286</v>
      </c>
      <c r="CC148">
        <v>133.5875</v>
      </c>
      <c r="CD148">
        <v>20.5066428571429</v>
      </c>
      <c r="CE148">
        <v>1.50480464285714</v>
      </c>
      <c r="CF148">
        <v>1.39400392857143</v>
      </c>
      <c r="CG148">
        <v>13.0170714285714</v>
      </c>
      <c r="CH148">
        <v>11.8525571428571</v>
      </c>
      <c r="CI148">
        <v>2000.02</v>
      </c>
      <c r="CJ148">
        <v>0.979994</v>
      </c>
      <c r="CK148">
        <v>0.0200064</v>
      </c>
      <c r="CL148">
        <v>0</v>
      </c>
      <c r="CM148">
        <v>2.22077857142857</v>
      </c>
      <c r="CN148">
        <v>0</v>
      </c>
      <c r="CO148">
        <v>7850.88107142857</v>
      </c>
      <c r="CP148">
        <v>17300.2964285714</v>
      </c>
      <c r="CQ148">
        <v>38.9348214285714</v>
      </c>
      <c r="CR148">
        <v>38.866</v>
      </c>
      <c r="CS148">
        <v>38.3860714285714</v>
      </c>
      <c r="CT148">
        <v>37.7588571428571</v>
      </c>
      <c r="CU148">
        <v>38.3053571428571</v>
      </c>
      <c r="CV148">
        <v>1960.01</v>
      </c>
      <c r="CW148">
        <v>40.01</v>
      </c>
      <c r="CX148">
        <v>0</v>
      </c>
      <c r="CY148">
        <v>1657554650.7</v>
      </c>
      <c r="CZ148">
        <v>0</v>
      </c>
      <c r="DA148">
        <v>1657551629</v>
      </c>
      <c r="DB148" t="s">
        <v>356</v>
      </c>
      <c r="DC148">
        <v>1657551626.5</v>
      </c>
      <c r="DD148">
        <v>1657551629</v>
      </c>
      <c r="DE148">
        <v>1</v>
      </c>
      <c r="DF148">
        <v>0.403</v>
      </c>
      <c r="DG148">
        <v>0.009</v>
      </c>
      <c r="DH148">
        <v>9.41</v>
      </c>
      <c r="DI148">
        <v>0.087</v>
      </c>
      <c r="DJ148">
        <v>417</v>
      </c>
      <c r="DK148">
        <v>17</v>
      </c>
      <c r="DL148">
        <v>1.61</v>
      </c>
      <c r="DM148">
        <v>0.59</v>
      </c>
      <c r="DN148">
        <v>16.9247725</v>
      </c>
      <c r="DO148">
        <v>2.93170018761721</v>
      </c>
      <c r="DP148">
        <v>0.392388930773729</v>
      </c>
      <c r="DQ148">
        <v>0</v>
      </c>
      <c r="DR148">
        <v>1.63424175</v>
      </c>
      <c r="DS148">
        <v>-0.072714709193249</v>
      </c>
      <c r="DT148">
        <v>0.0157055510707998</v>
      </c>
      <c r="DU148">
        <v>1</v>
      </c>
      <c r="DV148">
        <v>1</v>
      </c>
      <c r="DW148">
        <v>2</v>
      </c>
      <c r="DX148" t="s">
        <v>357</v>
      </c>
      <c r="DY148">
        <v>2.97422</v>
      </c>
      <c r="DZ148">
        <v>2.69168</v>
      </c>
      <c r="EA148">
        <v>0.0232808</v>
      </c>
      <c r="EB148">
        <v>0.0213116</v>
      </c>
      <c r="EC148">
        <v>0.0746103</v>
      </c>
      <c r="ED148">
        <v>0.0713186</v>
      </c>
      <c r="EE148">
        <v>38120.9</v>
      </c>
      <c r="EF148">
        <v>41739.2</v>
      </c>
      <c r="EG148">
        <v>35366.5</v>
      </c>
      <c r="EH148">
        <v>38676</v>
      </c>
      <c r="EI148">
        <v>46393.9</v>
      </c>
      <c r="EJ148">
        <v>51871.2</v>
      </c>
      <c r="EK148">
        <v>55250.5</v>
      </c>
      <c r="EL148">
        <v>62028.2</v>
      </c>
      <c r="EM148">
        <v>1.9832</v>
      </c>
      <c r="EN148">
        <v>2.1722</v>
      </c>
      <c r="EO148">
        <v>0.0689924</v>
      </c>
      <c r="EP148">
        <v>0</v>
      </c>
      <c r="EQ148">
        <v>23.8755</v>
      </c>
      <c r="ER148">
        <v>999.9</v>
      </c>
      <c r="ES148">
        <v>59.333</v>
      </c>
      <c r="ET148">
        <v>25.025</v>
      </c>
      <c r="EU148">
        <v>27.7942</v>
      </c>
      <c r="EV148">
        <v>51.0994</v>
      </c>
      <c r="EW148">
        <v>37.4679</v>
      </c>
      <c r="EX148">
        <v>2</v>
      </c>
      <c r="EY148">
        <v>-0.130955</v>
      </c>
      <c r="EZ148">
        <v>3.60625</v>
      </c>
      <c r="FA148">
        <v>20.1135</v>
      </c>
      <c r="FB148">
        <v>5.20411</v>
      </c>
      <c r="FC148">
        <v>12.0088</v>
      </c>
      <c r="FD148">
        <v>4.9756</v>
      </c>
      <c r="FE148">
        <v>3.293</v>
      </c>
      <c r="FF148">
        <v>9999</v>
      </c>
      <c r="FG148">
        <v>9999</v>
      </c>
      <c r="FH148">
        <v>587.7</v>
      </c>
      <c r="FI148">
        <v>9999</v>
      </c>
      <c r="FJ148">
        <v>1.86279</v>
      </c>
      <c r="FK148">
        <v>1.86783</v>
      </c>
      <c r="FL148">
        <v>1.86762</v>
      </c>
      <c r="FM148">
        <v>1.86868</v>
      </c>
      <c r="FN148">
        <v>1.8696</v>
      </c>
      <c r="FO148">
        <v>1.86566</v>
      </c>
      <c r="FP148">
        <v>1.86676</v>
      </c>
      <c r="FQ148">
        <v>1.86813</v>
      </c>
      <c r="FR148">
        <v>5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6.656</v>
      </c>
      <c r="GF148">
        <v>0.3098</v>
      </c>
      <c r="GG148">
        <v>5.50701486060513</v>
      </c>
      <c r="GH148">
        <v>0.00975774962471433</v>
      </c>
      <c r="GI148">
        <v>-4.86167925919439e-07</v>
      </c>
      <c r="GJ148">
        <v>-4.7315034107036e-11</v>
      </c>
      <c r="GK148">
        <v>-0.047501356017568</v>
      </c>
      <c r="GL148">
        <v>-0.027595818264672</v>
      </c>
      <c r="GM148">
        <v>0.00242754527864867</v>
      </c>
      <c r="GN148">
        <v>-1.88918235972953e-05</v>
      </c>
      <c r="GO148">
        <v>-2</v>
      </c>
      <c r="GP148">
        <v>2105</v>
      </c>
      <c r="GQ148">
        <v>1</v>
      </c>
      <c r="GR148">
        <v>22</v>
      </c>
      <c r="GS148">
        <v>50.9</v>
      </c>
      <c r="GT148">
        <v>50.8</v>
      </c>
      <c r="GU148">
        <v>0.455322</v>
      </c>
      <c r="GV148">
        <v>2.62695</v>
      </c>
      <c r="GW148">
        <v>2.24854</v>
      </c>
      <c r="GX148">
        <v>2.80884</v>
      </c>
      <c r="GY148">
        <v>1.99585</v>
      </c>
      <c r="GZ148">
        <v>2.37305</v>
      </c>
      <c r="HA148">
        <v>31.2591</v>
      </c>
      <c r="HB148">
        <v>15.5943</v>
      </c>
      <c r="HC148">
        <v>18</v>
      </c>
      <c r="HD148">
        <v>488.796</v>
      </c>
      <c r="HE148">
        <v>616.634</v>
      </c>
      <c r="HF148">
        <v>17.5287</v>
      </c>
      <c r="HG148">
        <v>25.6387</v>
      </c>
      <c r="HH148">
        <v>30.0013</v>
      </c>
      <c r="HI148">
        <v>25.4844</v>
      </c>
      <c r="HJ148">
        <v>25.4072</v>
      </c>
      <c r="HK148">
        <v>9.06157</v>
      </c>
      <c r="HL148">
        <v>30.3549</v>
      </c>
      <c r="HM148">
        <v>87.2507</v>
      </c>
      <c r="HN148">
        <v>17.5031</v>
      </c>
      <c r="HO148">
        <v>83.5387</v>
      </c>
      <c r="HP148">
        <v>20.575</v>
      </c>
      <c r="HQ148">
        <v>102.515</v>
      </c>
      <c r="HR148">
        <v>103.251</v>
      </c>
    </row>
    <row r="149" spans="1:226">
      <c r="A149">
        <v>133</v>
      </c>
      <c r="B149">
        <v>1657554684</v>
      </c>
      <c r="C149">
        <v>1588.90000009537</v>
      </c>
      <c r="D149" t="s">
        <v>626</v>
      </c>
      <c r="E149" t="s">
        <v>627</v>
      </c>
      <c r="F149">
        <v>5</v>
      </c>
      <c r="G149" t="s">
        <v>584</v>
      </c>
      <c r="H149" t="s">
        <v>354</v>
      </c>
      <c r="I149">
        <v>1657554676.5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101.506412582329</v>
      </c>
      <c r="AK149">
        <v>112.839915151515</v>
      </c>
      <c r="AL149">
        <v>-3.33659700559935</v>
      </c>
      <c r="AM149">
        <v>64.3374699649262</v>
      </c>
      <c r="AN149">
        <f>(AP149 - AO149 + BO149*1E3/(8.314*(BQ149+273.15)) * AR149/BN149 * AQ149) * BN149/(100*BB149) * 1000/(1000 - AP149)</f>
        <v>0</v>
      </c>
      <c r="AO149">
        <v>20.5244630540915</v>
      </c>
      <c r="AP149">
        <v>22.12822</v>
      </c>
      <c r="AQ149">
        <v>-0.000244384302657608</v>
      </c>
      <c r="AR149">
        <v>77.4780323505226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4</v>
      </c>
      <c r="BC149">
        <v>0.5</v>
      </c>
      <c r="BD149" t="s">
        <v>355</v>
      </c>
      <c r="BE149">
        <v>2</v>
      </c>
      <c r="BF149" t="b">
        <v>1</v>
      </c>
      <c r="BG149">
        <v>1657554676.5</v>
      </c>
      <c r="BH149">
        <v>133.31562962963</v>
      </c>
      <c r="BI149">
        <v>115.983966666667</v>
      </c>
      <c r="BJ149">
        <v>22.1300148148148</v>
      </c>
      <c r="BK149">
        <v>20.5135518518518</v>
      </c>
      <c r="BL149">
        <v>126.581444444444</v>
      </c>
      <c r="BM149">
        <v>21.8201148148148</v>
      </c>
      <c r="BN149">
        <v>500.051481481482</v>
      </c>
      <c r="BO149">
        <v>67.9781</v>
      </c>
      <c r="BP149">
        <v>0.0372750148148148</v>
      </c>
      <c r="BQ149">
        <v>24.1572407407407</v>
      </c>
      <c r="BR149">
        <v>25.0119444444444</v>
      </c>
      <c r="BS149">
        <v>999.9</v>
      </c>
      <c r="BT149">
        <v>0</v>
      </c>
      <c r="BU149">
        <v>0</v>
      </c>
      <c r="BV149">
        <v>10001.2962962963</v>
      </c>
      <c r="BW149">
        <v>0</v>
      </c>
      <c r="BX149">
        <v>927.560777777778</v>
      </c>
      <c r="BY149">
        <v>17.3315962962963</v>
      </c>
      <c r="BZ149">
        <v>136.332592592593</v>
      </c>
      <c r="CA149">
        <v>118.412755555556</v>
      </c>
      <c r="CB149">
        <v>1.61646518518519</v>
      </c>
      <c r="CC149">
        <v>115.983966666667</v>
      </c>
      <c r="CD149">
        <v>20.5135518518518</v>
      </c>
      <c r="CE149">
        <v>1.50435666666667</v>
      </c>
      <c r="CF149">
        <v>1.39447222222222</v>
      </c>
      <c r="CG149">
        <v>13.0125185185185</v>
      </c>
      <c r="CH149">
        <v>11.8576407407407</v>
      </c>
      <c r="CI149">
        <v>2000.02074074074</v>
      </c>
      <c r="CJ149">
        <v>0.979998148148148</v>
      </c>
      <c r="CK149">
        <v>0.0200019925925926</v>
      </c>
      <c r="CL149">
        <v>0</v>
      </c>
      <c r="CM149">
        <v>2.22418148148148</v>
      </c>
      <c r="CN149">
        <v>0</v>
      </c>
      <c r="CO149">
        <v>7848.86962962963</v>
      </c>
      <c r="CP149">
        <v>17300.3185185185</v>
      </c>
      <c r="CQ149">
        <v>38.9232222222222</v>
      </c>
      <c r="CR149">
        <v>38.8446666666667</v>
      </c>
      <c r="CS149">
        <v>38.3726666666667</v>
      </c>
      <c r="CT149">
        <v>37.75</v>
      </c>
      <c r="CU149">
        <v>38.2844444444444</v>
      </c>
      <c r="CV149">
        <v>1960.01962962963</v>
      </c>
      <c r="CW149">
        <v>40.0011111111111</v>
      </c>
      <c r="CX149">
        <v>0</v>
      </c>
      <c r="CY149">
        <v>1657554656.1</v>
      </c>
      <c r="CZ149">
        <v>0</v>
      </c>
      <c r="DA149">
        <v>1657551629</v>
      </c>
      <c r="DB149" t="s">
        <v>356</v>
      </c>
      <c r="DC149">
        <v>1657551626.5</v>
      </c>
      <c r="DD149">
        <v>1657551629</v>
      </c>
      <c r="DE149">
        <v>1</v>
      </c>
      <c r="DF149">
        <v>0.403</v>
      </c>
      <c r="DG149">
        <v>0.009</v>
      </c>
      <c r="DH149">
        <v>9.41</v>
      </c>
      <c r="DI149">
        <v>0.087</v>
      </c>
      <c r="DJ149">
        <v>417</v>
      </c>
      <c r="DK149">
        <v>17</v>
      </c>
      <c r="DL149">
        <v>1.61</v>
      </c>
      <c r="DM149">
        <v>0.59</v>
      </c>
      <c r="DN149">
        <v>17.2623525</v>
      </c>
      <c r="DO149">
        <v>2.24875609756096</v>
      </c>
      <c r="DP149">
        <v>0.338410517705567</v>
      </c>
      <c r="DQ149">
        <v>0</v>
      </c>
      <c r="DR149">
        <v>1.62263025</v>
      </c>
      <c r="DS149">
        <v>-0.148939924953095</v>
      </c>
      <c r="DT149">
        <v>0.0153066865270541</v>
      </c>
      <c r="DU149">
        <v>0</v>
      </c>
      <c r="DV149">
        <v>0</v>
      </c>
      <c r="DW149">
        <v>2</v>
      </c>
      <c r="DX149" t="s">
        <v>389</v>
      </c>
      <c r="DY149">
        <v>2.97461</v>
      </c>
      <c r="DZ149">
        <v>2.69064</v>
      </c>
      <c r="EA149">
        <v>0.0202006</v>
      </c>
      <c r="EB149">
        <v>0.0181674</v>
      </c>
      <c r="EC149">
        <v>0.0746136</v>
      </c>
      <c r="ED149">
        <v>0.0712834</v>
      </c>
      <c r="EE149">
        <v>38240.7</v>
      </c>
      <c r="EF149">
        <v>41873</v>
      </c>
      <c r="EG149">
        <v>35366.1</v>
      </c>
      <c r="EH149">
        <v>38675.8</v>
      </c>
      <c r="EI149">
        <v>46392.8</v>
      </c>
      <c r="EJ149">
        <v>51871.8</v>
      </c>
      <c r="EK149">
        <v>55249.5</v>
      </c>
      <c r="EL149">
        <v>62026.8</v>
      </c>
      <c r="EM149">
        <v>1.9826</v>
      </c>
      <c r="EN149">
        <v>2.1718</v>
      </c>
      <c r="EO149">
        <v>0.0688434</v>
      </c>
      <c r="EP149">
        <v>0</v>
      </c>
      <c r="EQ149">
        <v>23.8908</v>
      </c>
      <c r="ER149">
        <v>999.9</v>
      </c>
      <c r="ES149">
        <v>59.333</v>
      </c>
      <c r="ET149">
        <v>25.025</v>
      </c>
      <c r="EU149">
        <v>27.7997</v>
      </c>
      <c r="EV149">
        <v>50.7494</v>
      </c>
      <c r="EW149">
        <v>37.3958</v>
      </c>
      <c r="EX149">
        <v>2</v>
      </c>
      <c r="EY149">
        <v>-0.13122</v>
      </c>
      <c r="EZ149">
        <v>3.51399</v>
      </c>
      <c r="FA149">
        <v>20.1154</v>
      </c>
      <c r="FB149">
        <v>5.20291</v>
      </c>
      <c r="FC149">
        <v>12.0099</v>
      </c>
      <c r="FD149">
        <v>4.976</v>
      </c>
      <c r="FE149">
        <v>3.293</v>
      </c>
      <c r="FF149">
        <v>9999</v>
      </c>
      <c r="FG149">
        <v>9999</v>
      </c>
      <c r="FH149">
        <v>587.7</v>
      </c>
      <c r="FI149">
        <v>9999</v>
      </c>
      <c r="FJ149">
        <v>1.86279</v>
      </c>
      <c r="FK149">
        <v>1.86783</v>
      </c>
      <c r="FL149">
        <v>1.86755</v>
      </c>
      <c r="FM149">
        <v>1.86871</v>
      </c>
      <c r="FN149">
        <v>1.86951</v>
      </c>
      <c r="FO149">
        <v>1.8656</v>
      </c>
      <c r="FP149">
        <v>1.86676</v>
      </c>
      <c r="FQ149">
        <v>1.86807</v>
      </c>
      <c r="FR149">
        <v>5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6.498</v>
      </c>
      <c r="GF149">
        <v>0.3101</v>
      </c>
      <c r="GG149">
        <v>5.50701486060513</v>
      </c>
      <c r="GH149">
        <v>0.00975774962471433</v>
      </c>
      <c r="GI149">
        <v>-4.86167925919439e-07</v>
      </c>
      <c r="GJ149">
        <v>-4.7315034107036e-11</v>
      </c>
      <c r="GK149">
        <v>-0.047501356017568</v>
      </c>
      <c r="GL149">
        <v>-0.027595818264672</v>
      </c>
      <c r="GM149">
        <v>0.00242754527864867</v>
      </c>
      <c r="GN149">
        <v>-1.88918235972953e-05</v>
      </c>
      <c r="GO149">
        <v>-2</v>
      </c>
      <c r="GP149">
        <v>2105</v>
      </c>
      <c r="GQ149">
        <v>1</v>
      </c>
      <c r="GR149">
        <v>22</v>
      </c>
      <c r="GS149">
        <v>51</v>
      </c>
      <c r="GT149">
        <v>50.9</v>
      </c>
      <c r="GU149">
        <v>0.406494</v>
      </c>
      <c r="GV149">
        <v>2.63062</v>
      </c>
      <c r="GW149">
        <v>2.24854</v>
      </c>
      <c r="GX149">
        <v>2.80762</v>
      </c>
      <c r="GY149">
        <v>1.99585</v>
      </c>
      <c r="GZ149">
        <v>2.40845</v>
      </c>
      <c r="HA149">
        <v>31.2591</v>
      </c>
      <c r="HB149">
        <v>15.5943</v>
      </c>
      <c r="HC149">
        <v>18</v>
      </c>
      <c r="HD149">
        <v>488.429</v>
      </c>
      <c r="HE149">
        <v>616.349</v>
      </c>
      <c r="HF149">
        <v>17.4932</v>
      </c>
      <c r="HG149">
        <v>25.6409</v>
      </c>
      <c r="HH149">
        <v>30.0003</v>
      </c>
      <c r="HI149">
        <v>25.4865</v>
      </c>
      <c r="HJ149">
        <v>25.4093</v>
      </c>
      <c r="HK149">
        <v>8.11044</v>
      </c>
      <c r="HL149">
        <v>30.3549</v>
      </c>
      <c r="HM149">
        <v>86.875</v>
      </c>
      <c r="HN149">
        <v>17.4827</v>
      </c>
      <c r="HO149">
        <v>63.4059</v>
      </c>
      <c r="HP149">
        <v>20.5992</v>
      </c>
      <c r="HQ149">
        <v>102.514</v>
      </c>
      <c r="HR149">
        <v>103.25</v>
      </c>
    </row>
    <row r="150" spans="1:226">
      <c r="A150">
        <v>134</v>
      </c>
      <c r="B150">
        <v>1657554689</v>
      </c>
      <c r="C150">
        <v>1593.90000009537</v>
      </c>
      <c r="D150" t="s">
        <v>628</v>
      </c>
      <c r="E150" t="s">
        <v>629</v>
      </c>
      <c r="F150">
        <v>5</v>
      </c>
      <c r="G150" t="s">
        <v>584</v>
      </c>
      <c r="H150" t="s">
        <v>354</v>
      </c>
      <c r="I150">
        <v>1657554681.21429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85.037971843107</v>
      </c>
      <c r="AK150">
        <v>96.1500733333334</v>
      </c>
      <c r="AL150">
        <v>-3.30262343061753</v>
      </c>
      <c r="AM150">
        <v>64.3374699649262</v>
      </c>
      <c r="AN150">
        <f>(AP150 - AO150 + BO150*1E3/(8.314*(BQ150+273.15)) * AR150/BN150 * AQ150) * BN150/(100*BB150) * 1000/(1000 - AP150)</f>
        <v>0</v>
      </c>
      <c r="AO150">
        <v>20.5121839399124</v>
      </c>
      <c r="AP150">
        <v>22.1288206060606</v>
      </c>
      <c r="AQ150">
        <v>-0.00235375975687854</v>
      </c>
      <c r="AR150">
        <v>77.4780323505226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4</v>
      </c>
      <c r="BC150">
        <v>0.5</v>
      </c>
      <c r="BD150" t="s">
        <v>355</v>
      </c>
      <c r="BE150">
        <v>2</v>
      </c>
      <c r="BF150" t="b">
        <v>1</v>
      </c>
      <c r="BG150">
        <v>1657554681.21429</v>
      </c>
      <c r="BH150">
        <v>117.833260714286</v>
      </c>
      <c r="BI150">
        <v>100.338528571429</v>
      </c>
      <c r="BJ150">
        <v>22.1293642857143</v>
      </c>
      <c r="BK150">
        <v>20.5174607142857</v>
      </c>
      <c r="BL150">
        <v>111.2469</v>
      </c>
      <c r="BM150">
        <v>21.8194964285714</v>
      </c>
      <c r="BN150">
        <v>500.040607142857</v>
      </c>
      <c r="BO150">
        <v>67.978425</v>
      </c>
      <c r="BP150">
        <v>0.0372096535714286</v>
      </c>
      <c r="BQ150">
        <v>24.161775</v>
      </c>
      <c r="BR150">
        <v>25.0184928571429</v>
      </c>
      <c r="BS150">
        <v>999.9</v>
      </c>
      <c r="BT150">
        <v>0</v>
      </c>
      <c r="BU150">
        <v>0</v>
      </c>
      <c r="BV150">
        <v>9993.75</v>
      </c>
      <c r="BW150">
        <v>0</v>
      </c>
      <c r="BX150">
        <v>927.94025</v>
      </c>
      <c r="BY150">
        <v>17.4946607142857</v>
      </c>
      <c r="BZ150">
        <v>120.499803571429</v>
      </c>
      <c r="CA150">
        <v>102.440257142857</v>
      </c>
      <c r="CB150">
        <v>1.61189821428571</v>
      </c>
      <c r="CC150">
        <v>100.338528571429</v>
      </c>
      <c r="CD150">
        <v>20.5174607142857</v>
      </c>
      <c r="CE150">
        <v>1.50432</v>
      </c>
      <c r="CF150">
        <v>1.394745</v>
      </c>
      <c r="CG150">
        <v>13.0121428571429</v>
      </c>
      <c r="CH150">
        <v>11.8606071428571</v>
      </c>
      <c r="CI150">
        <v>2000.015</v>
      </c>
      <c r="CJ150">
        <v>0.980000071428571</v>
      </c>
      <c r="CK150">
        <v>0.0199999321428571</v>
      </c>
      <c r="CL150">
        <v>0</v>
      </c>
      <c r="CM150">
        <v>2.23142142857143</v>
      </c>
      <c r="CN150">
        <v>0</v>
      </c>
      <c r="CO150">
        <v>7847.09607142857</v>
      </c>
      <c r="CP150">
        <v>17300.2785714286</v>
      </c>
      <c r="CQ150">
        <v>38.9037857142857</v>
      </c>
      <c r="CR150">
        <v>38.8255</v>
      </c>
      <c r="CS150">
        <v>38.3525</v>
      </c>
      <c r="CT150">
        <v>37.74325</v>
      </c>
      <c r="CU150">
        <v>38.2655</v>
      </c>
      <c r="CV150">
        <v>1960.01714285714</v>
      </c>
      <c r="CW150">
        <v>39.9967857142857</v>
      </c>
      <c r="CX150">
        <v>0</v>
      </c>
      <c r="CY150">
        <v>1657554660.9</v>
      </c>
      <c r="CZ150">
        <v>0</v>
      </c>
      <c r="DA150">
        <v>1657551629</v>
      </c>
      <c r="DB150" t="s">
        <v>356</v>
      </c>
      <c r="DC150">
        <v>1657551626.5</v>
      </c>
      <c r="DD150">
        <v>1657551629</v>
      </c>
      <c r="DE150">
        <v>1</v>
      </c>
      <c r="DF150">
        <v>0.403</v>
      </c>
      <c r="DG150">
        <v>0.009</v>
      </c>
      <c r="DH150">
        <v>9.41</v>
      </c>
      <c r="DI150">
        <v>0.087</v>
      </c>
      <c r="DJ150">
        <v>417</v>
      </c>
      <c r="DK150">
        <v>17</v>
      </c>
      <c r="DL150">
        <v>1.61</v>
      </c>
      <c r="DM150">
        <v>0.59</v>
      </c>
      <c r="DN150">
        <v>17.3831275</v>
      </c>
      <c r="DO150">
        <v>1.71764915572227</v>
      </c>
      <c r="DP150">
        <v>0.320394841552966</v>
      </c>
      <c r="DQ150">
        <v>0</v>
      </c>
      <c r="DR150">
        <v>1.618329</v>
      </c>
      <c r="DS150">
        <v>-0.0967105440900563</v>
      </c>
      <c r="DT150">
        <v>0.0129655236685604</v>
      </c>
      <c r="DU150">
        <v>1</v>
      </c>
      <c r="DV150">
        <v>1</v>
      </c>
      <c r="DW150">
        <v>2</v>
      </c>
      <c r="DX150" t="s">
        <v>357</v>
      </c>
      <c r="DY150">
        <v>2.97419</v>
      </c>
      <c r="DZ150">
        <v>2.69107</v>
      </c>
      <c r="EA150">
        <v>0.0171213</v>
      </c>
      <c r="EB150">
        <v>0.0150371</v>
      </c>
      <c r="EC150">
        <v>0.0746128</v>
      </c>
      <c r="ED150">
        <v>0.0712956</v>
      </c>
      <c r="EE150">
        <v>38359.9</v>
      </c>
      <c r="EF150">
        <v>42005.8</v>
      </c>
      <c r="EG150">
        <v>35365.3</v>
      </c>
      <c r="EH150">
        <v>38675.2</v>
      </c>
      <c r="EI150">
        <v>46391.9</v>
      </c>
      <c r="EJ150">
        <v>51870.6</v>
      </c>
      <c r="EK150">
        <v>55248.4</v>
      </c>
      <c r="EL150">
        <v>62026.2</v>
      </c>
      <c r="EM150">
        <v>1.9822</v>
      </c>
      <c r="EN150">
        <v>2.172</v>
      </c>
      <c r="EO150">
        <v>0.0689924</v>
      </c>
      <c r="EP150">
        <v>0</v>
      </c>
      <c r="EQ150">
        <v>23.9097</v>
      </c>
      <c r="ER150">
        <v>999.9</v>
      </c>
      <c r="ES150">
        <v>59.309</v>
      </c>
      <c r="ET150">
        <v>25.055</v>
      </c>
      <c r="EU150">
        <v>27.8343</v>
      </c>
      <c r="EV150">
        <v>50.8794</v>
      </c>
      <c r="EW150">
        <v>37.52</v>
      </c>
      <c r="EX150">
        <v>2</v>
      </c>
      <c r="EY150">
        <v>-0.130894</v>
      </c>
      <c r="EZ150">
        <v>3.48266</v>
      </c>
      <c r="FA150">
        <v>20.1164</v>
      </c>
      <c r="FB150">
        <v>5.19932</v>
      </c>
      <c r="FC150">
        <v>12.0088</v>
      </c>
      <c r="FD150">
        <v>4.9752</v>
      </c>
      <c r="FE150">
        <v>3.2932</v>
      </c>
      <c r="FF150">
        <v>9999</v>
      </c>
      <c r="FG150">
        <v>9999</v>
      </c>
      <c r="FH150">
        <v>587.7</v>
      </c>
      <c r="FI150">
        <v>9999</v>
      </c>
      <c r="FJ150">
        <v>1.86279</v>
      </c>
      <c r="FK150">
        <v>1.86783</v>
      </c>
      <c r="FL150">
        <v>1.86758</v>
      </c>
      <c r="FM150">
        <v>1.86874</v>
      </c>
      <c r="FN150">
        <v>1.86954</v>
      </c>
      <c r="FO150">
        <v>1.86569</v>
      </c>
      <c r="FP150">
        <v>1.86676</v>
      </c>
      <c r="FQ150">
        <v>1.86813</v>
      </c>
      <c r="FR150">
        <v>5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6.342</v>
      </c>
      <c r="GF150">
        <v>0.3099</v>
      </c>
      <c r="GG150">
        <v>5.50701486060513</v>
      </c>
      <c r="GH150">
        <v>0.00975774962471433</v>
      </c>
      <c r="GI150">
        <v>-4.86167925919439e-07</v>
      </c>
      <c r="GJ150">
        <v>-4.7315034107036e-11</v>
      </c>
      <c r="GK150">
        <v>-0.047501356017568</v>
      </c>
      <c r="GL150">
        <v>-0.027595818264672</v>
      </c>
      <c r="GM150">
        <v>0.00242754527864867</v>
      </c>
      <c r="GN150">
        <v>-1.88918235972953e-05</v>
      </c>
      <c r="GO150">
        <v>-2</v>
      </c>
      <c r="GP150">
        <v>2105</v>
      </c>
      <c r="GQ150">
        <v>1</v>
      </c>
      <c r="GR150">
        <v>22</v>
      </c>
      <c r="GS150">
        <v>51</v>
      </c>
      <c r="GT150">
        <v>51</v>
      </c>
      <c r="GU150">
        <v>0.357666</v>
      </c>
      <c r="GV150">
        <v>2.6355</v>
      </c>
      <c r="GW150">
        <v>2.24854</v>
      </c>
      <c r="GX150">
        <v>2.80762</v>
      </c>
      <c r="GY150">
        <v>1.99585</v>
      </c>
      <c r="GZ150">
        <v>2.41211</v>
      </c>
      <c r="HA150">
        <v>31.2809</v>
      </c>
      <c r="HB150">
        <v>15.5943</v>
      </c>
      <c r="HC150">
        <v>18</v>
      </c>
      <c r="HD150">
        <v>488.191</v>
      </c>
      <c r="HE150">
        <v>616.528</v>
      </c>
      <c r="HF150">
        <v>17.4698</v>
      </c>
      <c r="HG150">
        <v>25.6431</v>
      </c>
      <c r="HH150">
        <v>30.0001</v>
      </c>
      <c r="HI150">
        <v>25.4887</v>
      </c>
      <c r="HJ150">
        <v>25.4115</v>
      </c>
      <c r="HK150">
        <v>7.09266</v>
      </c>
      <c r="HL150">
        <v>30.0848</v>
      </c>
      <c r="HM150">
        <v>86.875</v>
      </c>
      <c r="HN150">
        <v>17.4564</v>
      </c>
      <c r="HO150">
        <v>50.0081</v>
      </c>
      <c r="HP150">
        <v>20.6247</v>
      </c>
      <c r="HQ150">
        <v>102.512</v>
      </c>
      <c r="HR150">
        <v>103.248</v>
      </c>
    </row>
    <row r="151" spans="1:226">
      <c r="A151">
        <v>135</v>
      </c>
      <c r="B151">
        <v>1657554786</v>
      </c>
      <c r="C151">
        <v>1690.90000009537</v>
      </c>
      <c r="D151" t="s">
        <v>630</v>
      </c>
      <c r="E151" t="s">
        <v>631</v>
      </c>
      <c r="F151">
        <v>5</v>
      </c>
      <c r="G151" t="s">
        <v>584</v>
      </c>
      <c r="H151" t="s">
        <v>354</v>
      </c>
      <c r="I151">
        <v>1657554778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428.755857183148</v>
      </c>
      <c r="AK151">
        <v>423.758884848485</v>
      </c>
      <c r="AL151">
        <v>-0.0053094817435753</v>
      </c>
      <c r="AM151">
        <v>64.3374699649262</v>
      </c>
      <c r="AN151">
        <f>(AP151 - AO151 + BO151*1E3/(8.314*(BQ151+273.15)) * AR151/BN151 * AQ151) * BN151/(100*BB151) * 1000/(1000 - AP151)</f>
        <v>0</v>
      </c>
      <c r="AO151">
        <v>20.5083048771635</v>
      </c>
      <c r="AP151">
        <v>22.228163030303</v>
      </c>
      <c r="AQ151">
        <v>-0.00165038213455933</v>
      </c>
      <c r="AR151">
        <v>77.4780323505226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4</v>
      </c>
      <c r="BC151">
        <v>0.5</v>
      </c>
      <c r="BD151" t="s">
        <v>355</v>
      </c>
      <c r="BE151">
        <v>2</v>
      </c>
      <c r="BF151" t="b">
        <v>1</v>
      </c>
      <c r="BG151">
        <v>1657554778</v>
      </c>
      <c r="BH151">
        <v>414.383774193548</v>
      </c>
      <c r="BI151">
        <v>419.939</v>
      </c>
      <c r="BJ151">
        <v>22.2515</v>
      </c>
      <c r="BK151">
        <v>20.5078064516129</v>
      </c>
      <c r="BL151">
        <v>405.007709677419</v>
      </c>
      <c r="BM151">
        <v>21.935664516129</v>
      </c>
      <c r="BN151">
        <v>499.985967741935</v>
      </c>
      <c r="BO151">
        <v>67.9789741935484</v>
      </c>
      <c r="BP151">
        <v>0.0373228419354839</v>
      </c>
      <c r="BQ151">
        <v>24.2321774193548</v>
      </c>
      <c r="BR151">
        <v>25.0441</v>
      </c>
      <c r="BS151">
        <v>999.9</v>
      </c>
      <c r="BT151">
        <v>0</v>
      </c>
      <c r="BU151">
        <v>0</v>
      </c>
      <c r="BV151">
        <v>9986.29032258065</v>
      </c>
      <c r="BW151">
        <v>0</v>
      </c>
      <c r="BX151">
        <v>939.332258064516</v>
      </c>
      <c r="BY151">
        <v>-5.55512483870968</v>
      </c>
      <c r="BZ151">
        <v>423.814451612903</v>
      </c>
      <c r="CA151">
        <v>428.731322580645</v>
      </c>
      <c r="CB151">
        <v>1.74370451612903</v>
      </c>
      <c r="CC151">
        <v>419.939</v>
      </c>
      <c r="CD151">
        <v>20.5078064516129</v>
      </c>
      <c r="CE151">
        <v>1.51263483870968</v>
      </c>
      <c r="CF151">
        <v>1.3941</v>
      </c>
      <c r="CG151">
        <v>13.0964741935484</v>
      </c>
      <c r="CH151">
        <v>11.8535967741935</v>
      </c>
      <c r="CI151">
        <v>2000.01322580645</v>
      </c>
      <c r="CJ151">
        <v>0.980005419354839</v>
      </c>
      <c r="CK151">
        <v>0.0199942387096774</v>
      </c>
      <c r="CL151">
        <v>0</v>
      </c>
      <c r="CM151">
        <v>2.22435483870968</v>
      </c>
      <c r="CN151">
        <v>0</v>
      </c>
      <c r="CO151">
        <v>7809.56387096774</v>
      </c>
      <c r="CP151">
        <v>17300.3064516129</v>
      </c>
      <c r="CQ151">
        <v>38.625</v>
      </c>
      <c r="CR151">
        <v>38.6951290322581</v>
      </c>
      <c r="CS151">
        <v>38.0945161290322</v>
      </c>
      <c r="CT151">
        <v>37.562</v>
      </c>
      <c r="CU151">
        <v>38.008</v>
      </c>
      <c r="CV151">
        <v>1960.02225806452</v>
      </c>
      <c r="CW151">
        <v>39.9909677419355</v>
      </c>
      <c r="CX151">
        <v>0</v>
      </c>
      <c r="CY151">
        <v>1657554758.1</v>
      </c>
      <c r="CZ151">
        <v>0</v>
      </c>
      <c r="DA151">
        <v>1657551629</v>
      </c>
      <c r="DB151" t="s">
        <v>356</v>
      </c>
      <c r="DC151">
        <v>1657551626.5</v>
      </c>
      <c r="DD151">
        <v>1657551629</v>
      </c>
      <c r="DE151">
        <v>1</v>
      </c>
      <c r="DF151">
        <v>0.403</v>
      </c>
      <c r="DG151">
        <v>0.009</v>
      </c>
      <c r="DH151">
        <v>9.41</v>
      </c>
      <c r="DI151">
        <v>0.087</v>
      </c>
      <c r="DJ151">
        <v>417</v>
      </c>
      <c r="DK151">
        <v>17</v>
      </c>
      <c r="DL151">
        <v>1.61</v>
      </c>
      <c r="DM151">
        <v>0.59</v>
      </c>
      <c r="DN151">
        <v>-5.55074925</v>
      </c>
      <c r="DO151">
        <v>-0.176059924953103</v>
      </c>
      <c r="DP151">
        <v>0.125358377589763</v>
      </c>
      <c r="DQ151">
        <v>0</v>
      </c>
      <c r="DR151">
        <v>1.7439175</v>
      </c>
      <c r="DS151">
        <v>-0.126353470919328</v>
      </c>
      <c r="DT151">
        <v>0.0229234693872895</v>
      </c>
      <c r="DU151">
        <v>0</v>
      </c>
      <c r="DV151">
        <v>0</v>
      </c>
      <c r="DW151">
        <v>2</v>
      </c>
      <c r="DX151" t="s">
        <v>389</v>
      </c>
      <c r="DY151">
        <v>2.97406</v>
      </c>
      <c r="DZ151">
        <v>2.69086</v>
      </c>
      <c r="EA151">
        <v>0.0676724</v>
      </c>
      <c r="EB151">
        <v>0.0696822</v>
      </c>
      <c r="EC151">
        <v>0.0748317</v>
      </c>
      <c r="ED151">
        <v>0.0712939</v>
      </c>
      <c r="EE151">
        <v>36382.6</v>
      </c>
      <c r="EF151">
        <v>39668.3</v>
      </c>
      <c r="EG151">
        <v>35360.8</v>
      </c>
      <c r="EH151">
        <v>38667.9</v>
      </c>
      <c r="EI151">
        <v>46376.9</v>
      </c>
      <c r="EJ151">
        <v>51863.4</v>
      </c>
      <c r="EK151">
        <v>55242.4</v>
      </c>
      <c r="EL151">
        <v>62015.7</v>
      </c>
      <c r="EM151">
        <v>1.9826</v>
      </c>
      <c r="EN151">
        <v>2.17</v>
      </c>
      <c r="EO151">
        <v>0.0448525</v>
      </c>
      <c r="EP151">
        <v>0</v>
      </c>
      <c r="EQ151">
        <v>24.3171</v>
      </c>
      <c r="ER151">
        <v>999.9</v>
      </c>
      <c r="ES151">
        <v>59.04</v>
      </c>
      <c r="ET151">
        <v>25.237</v>
      </c>
      <c r="EU151">
        <v>28.008</v>
      </c>
      <c r="EV151">
        <v>51.1994</v>
      </c>
      <c r="EW151">
        <v>37.512</v>
      </c>
      <c r="EX151">
        <v>2</v>
      </c>
      <c r="EY151">
        <v>-0.122947</v>
      </c>
      <c r="EZ151">
        <v>3.94632</v>
      </c>
      <c r="FA151">
        <v>20.1062</v>
      </c>
      <c r="FB151">
        <v>5.20052</v>
      </c>
      <c r="FC151">
        <v>12.0099</v>
      </c>
      <c r="FD151">
        <v>4.976</v>
      </c>
      <c r="FE151">
        <v>3.293</v>
      </c>
      <c r="FF151">
        <v>9999</v>
      </c>
      <c r="FG151">
        <v>9999</v>
      </c>
      <c r="FH151">
        <v>587.7</v>
      </c>
      <c r="FI151">
        <v>9999</v>
      </c>
      <c r="FJ151">
        <v>1.86279</v>
      </c>
      <c r="FK151">
        <v>1.86783</v>
      </c>
      <c r="FL151">
        <v>1.86762</v>
      </c>
      <c r="FM151">
        <v>1.86871</v>
      </c>
      <c r="FN151">
        <v>1.86954</v>
      </c>
      <c r="FO151">
        <v>1.86566</v>
      </c>
      <c r="FP151">
        <v>1.86676</v>
      </c>
      <c r="FQ151">
        <v>1.8681</v>
      </c>
      <c r="FR151">
        <v>5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9.376</v>
      </c>
      <c r="GF151">
        <v>0.3146</v>
      </c>
      <c r="GG151">
        <v>5.50701486060513</v>
      </c>
      <c r="GH151">
        <v>0.00975774962471433</v>
      </c>
      <c r="GI151">
        <v>-4.86167925919439e-07</v>
      </c>
      <c r="GJ151">
        <v>-4.7315034107036e-11</v>
      </c>
      <c r="GK151">
        <v>-0.047501356017568</v>
      </c>
      <c r="GL151">
        <v>-0.027595818264672</v>
      </c>
      <c r="GM151">
        <v>0.00242754527864867</v>
      </c>
      <c r="GN151">
        <v>-1.88918235972953e-05</v>
      </c>
      <c r="GO151">
        <v>-2</v>
      </c>
      <c r="GP151">
        <v>2105</v>
      </c>
      <c r="GQ151">
        <v>1</v>
      </c>
      <c r="GR151">
        <v>22</v>
      </c>
      <c r="GS151">
        <v>52.7</v>
      </c>
      <c r="GT151">
        <v>52.6</v>
      </c>
      <c r="GU151">
        <v>1.34033</v>
      </c>
      <c r="GV151">
        <v>2.60376</v>
      </c>
      <c r="GW151">
        <v>2.24854</v>
      </c>
      <c r="GX151">
        <v>2.80762</v>
      </c>
      <c r="GY151">
        <v>1.99585</v>
      </c>
      <c r="GZ151">
        <v>2.3999</v>
      </c>
      <c r="HA151">
        <v>31.477</v>
      </c>
      <c r="HB151">
        <v>15.568</v>
      </c>
      <c r="HC151">
        <v>18</v>
      </c>
      <c r="HD151">
        <v>488.972</v>
      </c>
      <c r="HE151">
        <v>615.649</v>
      </c>
      <c r="HF151">
        <v>17.1685</v>
      </c>
      <c r="HG151">
        <v>25.7079</v>
      </c>
      <c r="HH151">
        <v>30.0009</v>
      </c>
      <c r="HI151">
        <v>25.5465</v>
      </c>
      <c r="HJ151">
        <v>25.4697</v>
      </c>
      <c r="HK151">
        <v>26.8674</v>
      </c>
      <c r="HL151">
        <v>30.6829</v>
      </c>
      <c r="HM151">
        <v>84.6193</v>
      </c>
      <c r="HN151">
        <v>17.1428</v>
      </c>
      <c r="HO151">
        <v>426.758</v>
      </c>
      <c r="HP151">
        <v>20.5122</v>
      </c>
      <c r="HQ151">
        <v>102.5</v>
      </c>
      <c r="HR151">
        <v>103.23</v>
      </c>
    </row>
    <row r="152" spans="1:226">
      <c r="A152">
        <v>136</v>
      </c>
      <c r="B152">
        <v>1657554791</v>
      </c>
      <c r="C152">
        <v>1695.90000009537</v>
      </c>
      <c r="D152" t="s">
        <v>632</v>
      </c>
      <c r="E152" t="s">
        <v>633</v>
      </c>
      <c r="F152">
        <v>5</v>
      </c>
      <c r="G152" t="s">
        <v>584</v>
      </c>
      <c r="H152" t="s">
        <v>354</v>
      </c>
      <c r="I152">
        <v>1657554783.15517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430.208531885657</v>
      </c>
      <c r="AK152">
        <v>424.325412121212</v>
      </c>
      <c r="AL152">
        <v>0.21191105042312</v>
      </c>
      <c r="AM152">
        <v>64.3374699649262</v>
      </c>
      <c r="AN152">
        <f>(AP152 - AO152 + BO152*1E3/(8.314*(BQ152+273.15)) * AR152/BN152 * AQ152) * BN152/(100*BB152) * 1000/(1000 - AP152)</f>
        <v>0</v>
      </c>
      <c r="AO152">
        <v>20.5292977279223</v>
      </c>
      <c r="AP152">
        <v>22.2344496969697</v>
      </c>
      <c r="AQ152">
        <v>0.000219736192089779</v>
      </c>
      <c r="AR152">
        <v>77.4780323505226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4</v>
      </c>
      <c r="BC152">
        <v>0.5</v>
      </c>
      <c r="BD152" t="s">
        <v>355</v>
      </c>
      <c r="BE152">
        <v>2</v>
      </c>
      <c r="BF152" t="b">
        <v>1</v>
      </c>
      <c r="BG152">
        <v>1657554783.15517</v>
      </c>
      <c r="BH152">
        <v>414.397827586207</v>
      </c>
      <c r="BI152">
        <v>420.547551724138</v>
      </c>
      <c r="BJ152">
        <v>22.2354310344828</v>
      </c>
      <c r="BK152">
        <v>20.511424137931</v>
      </c>
      <c r="BL152">
        <v>405.021655172414</v>
      </c>
      <c r="BM152">
        <v>21.9203862068966</v>
      </c>
      <c r="BN152">
        <v>499.969931034483</v>
      </c>
      <c r="BO152">
        <v>67.9788344827586</v>
      </c>
      <c r="BP152">
        <v>0.0373443965517241</v>
      </c>
      <c r="BQ152">
        <v>24.2346206896552</v>
      </c>
      <c r="BR152">
        <v>25.0484655172414</v>
      </c>
      <c r="BS152">
        <v>999.9</v>
      </c>
      <c r="BT152">
        <v>0</v>
      </c>
      <c r="BU152">
        <v>0</v>
      </c>
      <c r="BV152">
        <v>9990.1724137931</v>
      </c>
      <c r="BW152">
        <v>0</v>
      </c>
      <c r="BX152">
        <v>940.047793103448</v>
      </c>
      <c r="BY152">
        <v>-6.14961103448276</v>
      </c>
      <c r="BZ152">
        <v>423.821827586207</v>
      </c>
      <c r="CA152">
        <v>429.354172413793</v>
      </c>
      <c r="CB152">
        <v>1.72401448275862</v>
      </c>
      <c r="CC152">
        <v>420.547551724138</v>
      </c>
      <c r="CD152">
        <v>20.511424137931</v>
      </c>
      <c r="CE152">
        <v>1.51153827586207</v>
      </c>
      <c r="CF152">
        <v>1.39434310344828</v>
      </c>
      <c r="CG152">
        <v>13.0853896551724</v>
      </c>
      <c r="CH152">
        <v>11.8562344827586</v>
      </c>
      <c r="CI152">
        <v>2000.02862068966</v>
      </c>
      <c r="CJ152">
        <v>0.980003206896552</v>
      </c>
      <c r="CK152">
        <v>0.0199965724137931</v>
      </c>
      <c r="CL152">
        <v>0</v>
      </c>
      <c r="CM152">
        <v>2.22879310344828</v>
      </c>
      <c r="CN152">
        <v>0</v>
      </c>
      <c r="CO152">
        <v>7815.18379310345</v>
      </c>
      <c r="CP152">
        <v>17300.4068965517</v>
      </c>
      <c r="CQ152">
        <v>38.625</v>
      </c>
      <c r="CR152">
        <v>38.6913448275862</v>
      </c>
      <c r="CS152">
        <v>38.0728620689655</v>
      </c>
      <c r="CT152">
        <v>37.562</v>
      </c>
      <c r="CU152">
        <v>38</v>
      </c>
      <c r="CV152">
        <v>1960.03344827586</v>
      </c>
      <c r="CW152">
        <v>39.9951724137931</v>
      </c>
      <c r="CX152">
        <v>0</v>
      </c>
      <c r="CY152">
        <v>1657554762.9</v>
      </c>
      <c r="CZ152">
        <v>0</v>
      </c>
      <c r="DA152">
        <v>1657551629</v>
      </c>
      <c r="DB152" t="s">
        <v>356</v>
      </c>
      <c r="DC152">
        <v>1657551626.5</v>
      </c>
      <c r="DD152">
        <v>1657551629</v>
      </c>
      <c r="DE152">
        <v>1</v>
      </c>
      <c r="DF152">
        <v>0.403</v>
      </c>
      <c r="DG152">
        <v>0.009</v>
      </c>
      <c r="DH152">
        <v>9.41</v>
      </c>
      <c r="DI152">
        <v>0.087</v>
      </c>
      <c r="DJ152">
        <v>417</v>
      </c>
      <c r="DK152">
        <v>17</v>
      </c>
      <c r="DL152">
        <v>1.61</v>
      </c>
      <c r="DM152">
        <v>0.59</v>
      </c>
      <c r="DN152">
        <v>-5.76646775</v>
      </c>
      <c r="DO152">
        <v>-3.6900876923077</v>
      </c>
      <c r="DP152">
        <v>0.672116041924635</v>
      </c>
      <c r="DQ152">
        <v>0</v>
      </c>
      <c r="DR152">
        <v>1.7365205</v>
      </c>
      <c r="DS152">
        <v>-0.272006679174486</v>
      </c>
      <c r="DT152">
        <v>0.0270433438159929</v>
      </c>
      <c r="DU152">
        <v>0</v>
      </c>
      <c r="DV152">
        <v>0</v>
      </c>
      <c r="DW152">
        <v>2</v>
      </c>
      <c r="DX152" t="s">
        <v>389</v>
      </c>
      <c r="DY152">
        <v>2.97518</v>
      </c>
      <c r="DZ152">
        <v>2.69068</v>
      </c>
      <c r="EA152">
        <v>0.0677867</v>
      </c>
      <c r="EB152">
        <v>0.0704665</v>
      </c>
      <c r="EC152">
        <v>0.0748461</v>
      </c>
      <c r="ED152">
        <v>0.0712732</v>
      </c>
      <c r="EE152">
        <v>36377.7</v>
      </c>
      <c r="EF152">
        <v>39634.2</v>
      </c>
      <c r="EG152">
        <v>35360.4</v>
      </c>
      <c r="EH152">
        <v>38667.3</v>
      </c>
      <c r="EI152">
        <v>46375.8</v>
      </c>
      <c r="EJ152">
        <v>51863.7</v>
      </c>
      <c r="EK152">
        <v>55242</v>
      </c>
      <c r="EL152">
        <v>62014.7</v>
      </c>
      <c r="EM152">
        <v>1.982</v>
      </c>
      <c r="EN152">
        <v>2.1696</v>
      </c>
      <c r="EO152">
        <v>0.0435114</v>
      </c>
      <c r="EP152">
        <v>0</v>
      </c>
      <c r="EQ152">
        <v>24.3401</v>
      </c>
      <c r="ER152">
        <v>999.9</v>
      </c>
      <c r="ES152">
        <v>59.04</v>
      </c>
      <c r="ET152">
        <v>25.247</v>
      </c>
      <c r="EU152">
        <v>28.026</v>
      </c>
      <c r="EV152">
        <v>51.2694</v>
      </c>
      <c r="EW152">
        <v>37.4599</v>
      </c>
      <c r="EX152">
        <v>2</v>
      </c>
      <c r="EY152">
        <v>-0.122642</v>
      </c>
      <c r="EZ152">
        <v>4.04734</v>
      </c>
      <c r="FA152">
        <v>20.1037</v>
      </c>
      <c r="FB152">
        <v>5.20291</v>
      </c>
      <c r="FC152">
        <v>12.0088</v>
      </c>
      <c r="FD152">
        <v>4.976</v>
      </c>
      <c r="FE152">
        <v>3.293</v>
      </c>
      <c r="FF152">
        <v>9999</v>
      </c>
      <c r="FG152">
        <v>9999</v>
      </c>
      <c r="FH152">
        <v>587.7</v>
      </c>
      <c r="FI152">
        <v>9999</v>
      </c>
      <c r="FJ152">
        <v>1.86279</v>
      </c>
      <c r="FK152">
        <v>1.86783</v>
      </c>
      <c r="FL152">
        <v>1.86755</v>
      </c>
      <c r="FM152">
        <v>1.86859</v>
      </c>
      <c r="FN152">
        <v>1.86954</v>
      </c>
      <c r="FO152">
        <v>1.86566</v>
      </c>
      <c r="FP152">
        <v>1.86673</v>
      </c>
      <c r="FQ152">
        <v>1.8681</v>
      </c>
      <c r="FR152">
        <v>5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9.384</v>
      </c>
      <c r="GF152">
        <v>0.3151</v>
      </c>
      <c r="GG152">
        <v>5.50701486060513</v>
      </c>
      <c r="GH152">
        <v>0.00975774962471433</v>
      </c>
      <c r="GI152">
        <v>-4.86167925919439e-07</v>
      </c>
      <c r="GJ152">
        <v>-4.7315034107036e-11</v>
      </c>
      <c r="GK152">
        <v>-0.047501356017568</v>
      </c>
      <c r="GL152">
        <v>-0.027595818264672</v>
      </c>
      <c r="GM152">
        <v>0.00242754527864867</v>
      </c>
      <c r="GN152">
        <v>-1.88918235972953e-05</v>
      </c>
      <c r="GO152">
        <v>-2</v>
      </c>
      <c r="GP152">
        <v>2105</v>
      </c>
      <c r="GQ152">
        <v>1</v>
      </c>
      <c r="GR152">
        <v>22</v>
      </c>
      <c r="GS152">
        <v>52.7</v>
      </c>
      <c r="GT152">
        <v>52.7</v>
      </c>
      <c r="GU152">
        <v>1.36475</v>
      </c>
      <c r="GV152">
        <v>2.60864</v>
      </c>
      <c r="GW152">
        <v>2.24854</v>
      </c>
      <c r="GX152">
        <v>2.80762</v>
      </c>
      <c r="GY152">
        <v>1.99585</v>
      </c>
      <c r="GZ152">
        <v>2.38647</v>
      </c>
      <c r="HA152">
        <v>31.477</v>
      </c>
      <c r="HB152">
        <v>15.5592</v>
      </c>
      <c r="HC152">
        <v>18</v>
      </c>
      <c r="HD152">
        <v>488.621</v>
      </c>
      <c r="HE152">
        <v>615.385</v>
      </c>
      <c r="HF152">
        <v>17.1141</v>
      </c>
      <c r="HG152">
        <v>25.7122</v>
      </c>
      <c r="HH152">
        <v>30.0005</v>
      </c>
      <c r="HI152">
        <v>25.5508</v>
      </c>
      <c r="HJ152">
        <v>25.4731</v>
      </c>
      <c r="HK152">
        <v>27.3848</v>
      </c>
      <c r="HL152">
        <v>30.6829</v>
      </c>
      <c r="HM152">
        <v>84.2434</v>
      </c>
      <c r="HN152">
        <v>17.0848</v>
      </c>
      <c r="HO152">
        <v>440.191</v>
      </c>
      <c r="HP152">
        <v>20.5122</v>
      </c>
      <c r="HQ152">
        <v>102.499</v>
      </c>
      <c r="HR152">
        <v>103.228</v>
      </c>
    </row>
    <row r="153" spans="1:226">
      <c r="A153">
        <v>137</v>
      </c>
      <c r="B153">
        <v>1657554796</v>
      </c>
      <c r="C153">
        <v>1700.90000009537</v>
      </c>
      <c r="D153" t="s">
        <v>634</v>
      </c>
      <c r="E153" t="s">
        <v>635</v>
      </c>
      <c r="F153">
        <v>5</v>
      </c>
      <c r="G153" t="s">
        <v>584</v>
      </c>
      <c r="H153" t="s">
        <v>354</v>
      </c>
      <c r="I153">
        <v>1657554788.23214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440.199299087791</v>
      </c>
      <c r="AK153">
        <v>430.270921212121</v>
      </c>
      <c r="AL153">
        <v>1.37368403151986</v>
      </c>
      <c r="AM153">
        <v>64.3374699649262</v>
      </c>
      <c r="AN153">
        <f>(AP153 - AO153 + BO153*1E3/(8.314*(BQ153+273.15)) * AR153/BN153 * AQ153) * BN153/(100*BB153) * 1000/(1000 - AP153)</f>
        <v>0</v>
      </c>
      <c r="AO153">
        <v>20.5128658599546</v>
      </c>
      <c r="AP153">
        <v>22.2333496969697</v>
      </c>
      <c r="AQ153">
        <v>-0.000392956418268168</v>
      </c>
      <c r="AR153">
        <v>77.4780323505226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4</v>
      </c>
      <c r="BC153">
        <v>0.5</v>
      </c>
      <c r="BD153" t="s">
        <v>355</v>
      </c>
      <c r="BE153">
        <v>2</v>
      </c>
      <c r="BF153" t="b">
        <v>1</v>
      </c>
      <c r="BG153">
        <v>1657554788.23214</v>
      </c>
      <c r="BH153">
        <v>415.556642857143</v>
      </c>
      <c r="BI153">
        <v>424.297464285714</v>
      </c>
      <c r="BJ153">
        <v>22.2303678571429</v>
      </c>
      <c r="BK153">
        <v>20.5178321428571</v>
      </c>
      <c r="BL153">
        <v>406.16975</v>
      </c>
      <c r="BM153">
        <v>21.9155678571429</v>
      </c>
      <c r="BN153">
        <v>499.97575</v>
      </c>
      <c r="BO153">
        <v>67.97945</v>
      </c>
      <c r="BP153">
        <v>0.0373044464285714</v>
      </c>
      <c r="BQ153">
        <v>24.2410821428571</v>
      </c>
      <c r="BR153">
        <v>25.0523964285714</v>
      </c>
      <c r="BS153">
        <v>999.9</v>
      </c>
      <c r="BT153">
        <v>0</v>
      </c>
      <c r="BU153">
        <v>0</v>
      </c>
      <c r="BV153">
        <v>9990.35714285714</v>
      </c>
      <c r="BW153">
        <v>0</v>
      </c>
      <c r="BX153">
        <v>940.9335</v>
      </c>
      <c r="BY153">
        <v>-8.74082</v>
      </c>
      <c r="BZ153">
        <v>425.004785714286</v>
      </c>
      <c r="CA153">
        <v>433.1855</v>
      </c>
      <c r="CB153">
        <v>1.71253321428571</v>
      </c>
      <c r="CC153">
        <v>424.297464285714</v>
      </c>
      <c r="CD153">
        <v>20.5178321428571</v>
      </c>
      <c r="CE153">
        <v>1.51120714285714</v>
      </c>
      <c r="CF153">
        <v>1.39479178571429</v>
      </c>
      <c r="CG153">
        <v>13.0820428571429</v>
      </c>
      <c r="CH153">
        <v>11.8611107142857</v>
      </c>
      <c r="CI153">
        <v>2000.02392857143</v>
      </c>
      <c r="CJ153">
        <v>0.980003142857143</v>
      </c>
      <c r="CK153">
        <v>0.0199966392857143</v>
      </c>
      <c r="CL153">
        <v>0</v>
      </c>
      <c r="CM153">
        <v>2.20077857142857</v>
      </c>
      <c r="CN153">
        <v>0</v>
      </c>
      <c r="CO153">
        <v>7820.76464285714</v>
      </c>
      <c r="CP153">
        <v>17300.3642857143</v>
      </c>
      <c r="CQ153">
        <v>38.61825</v>
      </c>
      <c r="CR153">
        <v>38.687</v>
      </c>
      <c r="CS153">
        <v>38.062</v>
      </c>
      <c r="CT153">
        <v>37.562</v>
      </c>
      <c r="CU153">
        <v>38</v>
      </c>
      <c r="CV153">
        <v>1960.02857142857</v>
      </c>
      <c r="CW153">
        <v>39.9953571428571</v>
      </c>
      <c r="CX153">
        <v>0</v>
      </c>
      <c r="CY153">
        <v>1657554768.3</v>
      </c>
      <c r="CZ153">
        <v>0</v>
      </c>
      <c r="DA153">
        <v>1657551629</v>
      </c>
      <c r="DB153" t="s">
        <v>356</v>
      </c>
      <c r="DC153">
        <v>1657551626.5</v>
      </c>
      <c r="DD153">
        <v>1657551629</v>
      </c>
      <c r="DE153">
        <v>1</v>
      </c>
      <c r="DF153">
        <v>0.403</v>
      </c>
      <c r="DG153">
        <v>0.009</v>
      </c>
      <c r="DH153">
        <v>9.41</v>
      </c>
      <c r="DI153">
        <v>0.087</v>
      </c>
      <c r="DJ153">
        <v>417</v>
      </c>
      <c r="DK153">
        <v>17</v>
      </c>
      <c r="DL153">
        <v>1.61</v>
      </c>
      <c r="DM153">
        <v>0.59</v>
      </c>
      <c r="DN153">
        <v>-7.909712</v>
      </c>
      <c r="DO153">
        <v>-29.9245285553471</v>
      </c>
      <c r="DP153">
        <v>3.35678948577893</v>
      </c>
      <c r="DQ153">
        <v>0</v>
      </c>
      <c r="DR153">
        <v>1.7214395</v>
      </c>
      <c r="DS153">
        <v>-0.132700637898688</v>
      </c>
      <c r="DT153">
        <v>0.0174287740460998</v>
      </c>
      <c r="DU153">
        <v>0</v>
      </c>
      <c r="DV153">
        <v>0</v>
      </c>
      <c r="DW153">
        <v>2</v>
      </c>
      <c r="DX153" t="s">
        <v>389</v>
      </c>
      <c r="DY153">
        <v>2.97405</v>
      </c>
      <c r="DZ153">
        <v>2.6913</v>
      </c>
      <c r="EA153">
        <v>0.0685872</v>
      </c>
      <c r="EB153">
        <v>0.0719949</v>
      </c>
      <c r="EC153">
        <v>0.0748433</v>
      </c>
      <c r="ED153">
        <v>0.0713081</v>
      </c>
      <c r="EE153">
        <v>36346.9</v>
      </c>
      <c r="EF153">
        <v>39568.6</v>
      </c>
      <c r="EG153">
        <v>35360.8</v>
      </c>
      <c r="EH153">
        <v>38666.9</v>
      </c>
      <c r="EI153">
        <v>46376</v>
      </c>
      <c r="EJ153">
        <v>51862</v>
      </c>
      <c r="EK153">
        <v>55242</v>
      </c>
      <c r="EL153">
        <v>62015</v>
      </c>
      <c r="EM153">
        <v>1.9818</v>
      </c>
      <c r="EN153">
        <v>2.1698</v>
      </c>
      <c r="EO153">
        <v>0.0415742</v>
      </c>
      <c r="EP153">
        <v>0</v>
      </c>
      <c r="EQ153">
        <v>24.3617</v>
      </c>
      <c r="ER153">
        <v>999.9</v>
      </c>
      <c r="ES153">
        <v>59.016</v>
      </c>
      <c r="ET153">
        <v>25.267</v>
      </c>
      <c r="EU153">
        <v>28.0487</v>
      </c>
      <c r="EV153">
        <v>51.3094</v>
      </c>
      <c r="EW153">
        <v>37.508</v>
      </c>
      <c r="EX153">
        <v>2</v>
      </c>
      <c r="EY153">
        <v>-0.121911</v>
      </c>
      <c r="EZ153">
        <v>4.07987</v>
      </c>
      <c r="FA153">
        <v>20.1031</v>
      </c>
      <c r="FB153">
        <v>5.20052</v>
      </c>
      <c r="FC153">
        <v>12.0088</v>
      </c>
      <c r="FD153">
        <v>4.9756</v>
      </c>
      <c r="FE153">
        <v>3.293</v>
      </c>
      <c r="FF153">
        <v>9999</v>
      </c>
      <c r="FG153">
        <v>9999</v>
      </c>
      <c r="FH153">
        <v>587.7</v>
      </c>
      <c r="FI153">
        <v>9999</v>
      </c>
      <c r="FJ153">
        <v>1.86279</v>
      </c>
      <c r="FK153">
        <v>1.86783</v>
      </c>
      <c r="FL153">
        <v>1.86758</v>
      </c>
      <c r="FM153">
        <v>1.86868</v>
      </c>
      <c r="FN153">
        <v>1.86954</v>
      </c>
      <c r="FO153">
        <v>1.86566</v>
      </c>
      <c r="FP153">
        <v>1.86676</v>
      </c>
      <c r="FQ153">
        <v>1.8681</v>
      </c>
      <c r="FR153">
        <v>5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9.442</v>
      </c>
      <c r="GF153">
        <v>0.315</v>
      </c>
      <c r="GG153">
        <v>5.50701486060513</v>
      </c>
      <c r="GH153">
        <v>0.00975774962471433</v>
      </c>
      <c r="GI153">
        <v>-4.86167925919439e-07</v>
      </c>
      <c r="GJ153">
        <v>-4.7315034107036e-11</v>
      </c>
      <c r="GK153">
        <v>-0.047501356017568</v>
      </c>
      <c r="GL153">
        <v>-0.027595818264672</v>
      </c>
      <c r="GM153">
        <v>0.00242754527864867</v>
      </c>
      <c r="GN153">
        <v>-1.88918235972953e-05</v>
      </c>
      <c r="GO153">
        <v>-2</v>
      </c>
      <c r="GP153">
        <v>2105</v>
      </c>
      <c r="GQ153">
        <v>1</v>
      </c>
      <c r="GR153">
        <v>22</v>
      </c>
      <c r="GS153">
        <v>52.8</v>
      </c>
      <c r="GT153">
        <v>52.8</v>
      </c>
      <c r="GU153">
        <v>1.39893</v>
      </c>
      <c r="GV153">
        <v>2.60742</v>
      </c>
      <c r="GW153">
        <v>2.24854</v>
      </c>
      <c r="GX153">
        <v>2.8064</v>
      </c>
      <c r="GY153">
        <v>1.99585</v>
      </c>
      <c r="GZ153">
        <v>2.36816</v>
      </c>
      <c r="HA153">
        <v>31.4988</v>
      </c>
      <c r="HB153">
        <v>15.5592</v>
      </c>
      <c r="HC153">
        <v>18</v>
      </c>
      <c r="HD153">
        <v>488.528</v>
      </c>
      <c r="HE153">
        <v>615.589</v>
      </c>
      <c r="HF153">
        <v>17.0577</v>
      </c>
      <c r="HG153">
        <v>25.7166</v>
      </c>
      <c r="HH153">
        <v>30.0007</v>
      </c>
      <c r="HI153">
        <v>25.5547</v>
      </c>
      <c r="HJ153">
        <v>25.4774</v>
      </c>
      <c r="HK153">
        <v>28.0329</v>
      </c>
      <c r="HL153">
        <v>30.6829</v>
      </c>
      <c r="HM153">
        <v>84.2434</v>
      </c>
      <c r="HN153">
        <v>17.0343</v>
      </c>
      <c r="HO153">
        <v>460.325</v>
      </c>
      <c r="HP153">
        <v>20.5952</v>
      </c>
      <c r="HQ153">
        <v>102.499</v>
      </c>
      <c r="HR153">
        <v>103.228</v>
      </c>
    </row>
    <row r="154" spans="1:226">
      <c r="A154">
        <v>138</v>
      </c>
      <c r="B154">
        <v>1657554801</v>
      </c>
      <c r="C154">
        <v>1705.90000009537</v>
      </c>
      <c r="D154" t="s">
        <v>636</v>
      </c>
      <c r="E154" t="s">
        <v>637</v>
      </c>
      <c r="F154">
        <v>5</v>
      </c>
      <c r="G154" t="s">
        <v>584</v>
      </c>
      <c r="H154" t="s">
        <v>354</v>
      </c>
      <c r="I154">
        <v>1657554793.5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454.599396062192</v>
      </c>
      <c r="AK154">
        <v>441.203363636364</v>
      </c>
      <c r="AL154">
        <v>2.34848389940687</v>
      </c>
      <c r="AM154">
        <v>64.3374699649262</v>
      </c>
      <c r="AN154">
        <f>(AP154 - AO154 + BO154*1E3/(8.314*(BQ154+273.15)) * AR154/BN154 * AQ154) * BN154/(100*BB154) * 1000/(1000 - AP154)</f>
        <v>0</v>
      </c>
      <c r="AO154">
        <v>20.5292788765866</v>
      </c>
      <c r="AP154">
        <v>22.2409387878788</v>
      </c>
      <c r="AQ154">
        <v>-5.8403530522107e-05</v>
      </c>
      <c r="AR154">
        <v>77.4780323505226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4</v>
      </c>
      <c r="BC154">
        <v>0.5</v>
      </c>
      <c r="BD154" t="s">
        <v>355</v>
      </c>
      <c r="BE154">
        <v>2</v>
      </c>
      <c r="BF154" t="b">
        <v>1</v>
      </c>
      <c r="BG154">
        <v>1657554793.5</v>
      </c>
      <c r="BH154">
        <v>419.737037037037</v>
      </c>
      <c r="BI154">
        <v>433.047407407407</v>
      </c>
      <c r="BJ154">
        <v>22.2329703703704</v>
      </c>
      <c r="BK154">
        <v>20.5250481481481</v>
      </c>
      <c r="BL154">
        <v>410.311444444444</v>
      </c>
      <c r="BM154">
        <v>21.918037037037</v>
      </c>
      <c r="BN154">
        <v>499.974333333333</v>
      </c>
      <c r="BO154">
        <v>67.9802259259259</v>
      </c>
      <c r="BP154">
        <v>0.037211762962963</v>
      </c>
      <c r="BQ154">
        <v>24.2487111111111</v>
      </c>
      <c r="BR154">
        <v>25.0537037037037</v>
      </c>
      <c r="BS154">
        <v>999.9</v>
      </c>
      <c r="BT154">
        <v>0</v>
      </c>
      <c r="BU154">
        <v>0</v>
      </c>
      <c r="BV154">
        <v>10002.7777777778</v>
      </c>
      <c r="BW154">
        <v>0</v>
      </c>
      <c r="BX154">
        <v>941.852814814815</v>
      </c>
      <c r="BY154">
        <v>-13.310352962963</v>
      </c>
      <c r="BZ154">
        <v>429.281259259259</v>
      </c>
      <c r="CA154">
        <v>442.121962962963</v>
      </c>
      <c r="CB154">
        <v>1.70791814814815</v>
      </c>
      <c r="CC154">
        <v>433.047407407407</v>
      </c>
      <c r="CD154">
        <v>20.5250481481481</v>
      </c>
      <c r="CE154">
        <v>1.51140111111111</v>
      </c>
      <c r="CF154">
        <v>1.39529740740741</v>
      </c>
      <c r="CG154">
        <v>13.0840037037037</v>
      </c>
      <c r="CH154">
        <v>11.8666185185185</v>
      </c>
      <c r="CI154">
        <v>1999.9837037037</v>
      </c>
      <c r="CJ154">
        <v>0.980003481481481</v>
      </c>
      <c r="CK154">
        <v>0.0199962925925926</v>
      </c>
      <c r="CL154">
        <v>0</v>
      </c>
      <c r="CM154">
        <v>2.23123703703704</v>
      </c>
      <c r="CN154">
        <v>0</v>
      </c>
      <c r="CO154">
        <v>7825.20666666667</v>
      </c>
      <c r="CP154">
        <v>17300.0222222222</v>
      </c>
      <c r="CQ154">
        <v>38.6016666666667</v>
      </c>
      <c r="CR154">
        <v>38.687</v>
      </c>
      <c r="CS154">
        <v>38.062</v>
      </c>
      <c r="CT154">
        <v>37.562</v>
      </c>
      <c r="CU154">
        <v>38</v>
      </c>
      <c r="CV154">
        <v>1959.98925925926</v>
      </c>
      <c r="CW154">
        <v>39.9944444444444</v>
      </c>
      <c r="CX154">
        <v>0</v>
      </c>
      <c r="CY154">
        <v>1657554773.1</v>
      </c>
      <c r="CZ154">
        <v>0</v>
      </c>
      <c r="DA154">
        <v>1657551629</v>
      </c>
      <c r="DB154" t="s">
        <v>356</v>
      </c>
      <c r="DC154">
        <v>1657551626.5</v>
      </c>
      <c r="DD154">
        <v>1657551629</v>
      </c>
      <c r="DE154">
        <v>1</v>
      </c>
      <c r="DF154">
        <v>0.403</v>
      </c>
      <c r="DG154">
        <v>0.009</v>
      </c>
      <c r="DH154">
        <v>9.41</v>
      </c>
      <c r="DI154">
        <v>0.087</v>
      </c>
      <c r="DJ154">
        <v>417</v>
      </c>
      <c r="DK154">
        <v>17</v>
      </c>
      <c r="DL154">
        <v>1.61</v>
      </c>
      <c r="DM154">
        <v>0.59</v>
      </c>
      <c r="DN154">
        <v>-10.45107625</v>
      </c>
      <c r="DO154">
        <v>-50.1581123076923</v>
      </c>
      <c r="DP154">
        <v>5.04603471139502</v>
      </c>
      <c r="DQ154">
        <v>0</v>
      </c>
      <c r="DR154">
        <v>1.71215675</v>
      </c>
      <c r="DS154">
        <v>-0.0530013883677327</v>
      </c>
      <c r="DT154">
        <v>0.00977503002233241</v>
      </c>
      <c r="DU154">
        <v>1</v>
      </c>
      <c r="DV154">
        <v>1</v>
      </c>
      <c r="DW154">
        <v>2</v>
      </c>
      <c r="DX154" t="s">
        <v>357</v>
      </c>
      <c r="DY154">
        <v>2.97524</v>
      </c>
      <c r="DZ154">
        <v>2.69095</v>
      </c>
      <c r="EA154">
        <v>0.069999</v>
      </c>
      <c r="EB154">
        <v>0.0738863</v>
      </c>
      <c r="EC154">
        <v>0.0748604</v>
      </c>
      <c r="ED154">
        <v>0.0713483</v>
      </c>
      <c r="EE154">
        <v>36291.1</v>
      </c>
      <c r="EF154">
        <v>39488</v>
      </c>
      <c r="EG154">
        <v>35360.1</v>
      </c>
      <c r="EH154">
        <v>38666.9</v>
      </c>
      <c r="EI154">
        <v>46374.5</v>
      </c>
      <c r="EJ154">
        <v>51859.1</v>
      </c>
      <c r="EK154">
        <v>55241.3</v>
      </c>
      <c r="EL154">
        <v>62014.1</v>
      </c>
      <c r="EM154">
        <v>1.982</v>
      </c>
      <c r="EN154">
        <v>2.1692</v>
      </c>
      <c r="EO154">
        <v>0.0405312</v>
      </c>
      <c r="EP154">
        <v>0</v>
      </c>
      <c r="EQ154">
        <v>24.3892</v>
      </c>
      <c r="ER154">
        <v>999.9</v>
      </c>
      <c r="ES154">
        <v>59.016</v>
      </c>
      <c r="ET154">
        <v>25.277</v>
      </c>
      <c r="EU154">
        <v>28.0657</v>
      </c>
      <c r="EV154">
        <v>50.8694</v>
      </c>
      <c r="EW154">
        <v>37.504</v>
      </c>
      <c r="EX154">
        <v>2</v>
      </c>
      <c r="EY154">
        <v>-0.121341</v>
      </c>
      <c r="EZ154">
        <v>4.12285</v>
      </c>
      <c r="FA154">
        <v>20.1016</v>
      </c>
      <c r="FB154">
        <v>5.20172</v>
      </c>
      <c r="FC154">
        <v>12.0099</v>
      </c>
      <c r="FD154">
        <v>4.976</v>
      </c>
      <c r="FE154">
        <v>3.293</v>
      </c>
      <c r="FF154">
        <v>9999</v>
      </c>
      <c r="FG154">
        <v>9999</v>
      </c>
      <c r="FH154">
        <v>587.7</v>
      </c>
      <c r="FI154">
        <v>9999</v>
      </c>
      <c r="FJ154">
        <v>1.86279</v>
      </c>
      <c r="FK154">
        <v>1.86783</v>
      </c>
      <c r="FL154">
        <v>1.86762</v>
      </c>
      <c r="FM154">
        <v>1.86868</v>
      </c>
      <c r="FN154">
        <v>1.86954</v>
      </c>
      <c r="FO154">
        <v>1.86566</v>
      </c>
      <c r="FP154">
        <v>1.86676</v>
      </c>
      <c r="FQ154">
        <v>1.86813</v>
      </c>
      <c r="FR154">
        <v>5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9.546</v>
      </c>
      <c r="GF154">
        <v>0.3153</v>
      </c>
      <c r="GG154">
        <v>5.50701486060513</v>
      </c>
      <c r="GH154">
        <v>0.00975774962471433</v>
      </c>
      <c r="GI154">
        <v>-4.86167925919439e-07</v>
      </c>
      <c r="GJ154">
        <v>-4.7315034107036e-11</v>
      </c>
      <c r="GK154">
        <v>-0.047501356017568</v>
      </c>
      <c r="GL154">
        <v>-0.027595818264672</v>
      </c>
      <c r="GM154">
        <v>0.00242754527864867</v>
      </c>
      <c r="GN154">
        <v>-1.88918235972953e-05</v>
      </c>
      <c r="GO154">
        <v>-2</v>
      </c>
      <c r="GP154">
        <v>2105</v>
      </c>
      <c r="GQ154">
        <v>1</v>
      </c>
      <c r="GR154">
        <v>22</v>
      </c>
      <c r="GS154">
        <v>52.9</v>
      </c>
      <c r="GT154">
        <v>52.9</v>
      </c>
      <c r="GU154">
        <v>1.43799</v>
      </c>
      <c r="GV154">
        <v>2.60376</v>
      </c>
      <c r="GW154">
        <v>2.24854</v>
      </c>
      <c r="GX154">
        <v>2.80762</v>
      </c>
      <c r="GY154">
        <v>1.99585</v>
      </c>
      <c r="GZ154">
        <v>2.37793</v>
      </c>
      <c r="HA154">
        <v>31.4988</v>
      </c>
      <c r="HB154">
        <v>15.5592</v>
      </c>
      <c r="HC154">
        <v>18</v>
      </c>
      <c r="HD154">
        <v>488.699</v>
      </c>
      <c r="HE154">
        <v>615.174</v>
      </c>
      <c r="HF154">
        <v>17.0003</v>
      </c>
      <c r="HG154">
        <v>25.7209</v>
      </c>
      <c r="HH154">
        <v>30.0004</v>
      </c>
      <c r="HI154">
        <v>25.5593</v>
      </c>
      <c r="HJ154">
        <v>25.4816</v>
      </c>
      <c r="HK154">
        <v>28.8647</v>
      </c>
      <c r="HL154">
        <v>30.6829</v>
      </c>
      <c r="HM154">
        <v>84.2434</v>
      </c>
      <c r="HN154">
        <v>16.98</v>
      </c>
      <c r="HO154">
        <v>473.844</v>
      </c>
      <c r="HP154">
        <v>20.6144</v>
      </c>
      <c r="HQ154">
        <v>102.498</v>
      </c>
      <c r="HR154">
        <v>103.227</v>
      </c>
    </row>
    <row r="155" spans="1:226">
      <c r="A155">
        <v>139</v>
      </c>
      <c r="B155">
        <v>1657554806</v>
      </c>
      <c r="C155">
        <v>1710.90000009537</v>
      </c>
      <c r="D155" t="s">
        <v>638</v>
      </c>
      <c r="E155" t="s">
        <v>639</v>
      </c>
      <c r="F155">
        <v>5</v>
      </c>
      <c r="G155" t="s">
        <v>584</v>
      </c>
      <c r="H155" t="s">
        <v>354</v>
      </c>
      <c r="I155">
        <v>1657554798.21429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471.053839960213</v>
      </c>
      <c r="AK155">
        <v>455.350036363636</v>
      </c>
      <c r="AL155">
        <v>2.91602070208512</v>
      </c>
      <c r="AM155">
        <v>64.3374699649262</v>
      </c>
      <c r="AN155">
        <f>(AP155 - AO155 + BO155*1E3/(8.314*(BQ155+273.15)) * AR155/BN155 * AQ155) * BN155/(100*BB155) * 1000/(1000 - AP155)</f>
        <v>0</v>
      </c>
      <c r="AO155">
        <v>20.5454891294258</v>
      </c>
      <c r="AP155">
        <v>22.2538218181818</v>
      </c>
      <c r="AQ155">
        <v>0.000722153328243713</v>
      </c>
      <c r="AR155">
        <v>77.4780323505226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4</v>
      </c>
      <c r="BC155">
        <v>0.5</v>
      </c>
      <c r="BD155" t="s">
        <v>355</v>
      </c>
      <c r="BE155">
        <v>2</v>
      </c>
      <c r="BF155" t="b">
        <v>1</v>
      </c>
      <c r="BG155">
        <v>1657554798.21429</v>
      </c>
      <c r="BH155">
        <v>427.622964285714</v>
      </c>
      <c r="BI155">
        <v>445.531678571429</v>
      </c>
      <c r="BJ155">
        <v>22.2380178571429</v>
      </c>
      <c r="BK155">
        <v>20.5324</v>
      </c>
      <c r="BL155">
        <v>418.124535714286</v>
      </c>
      <c r="BM155">
        <v>21.9228357142857</v>
      </c>
      <c r="BN155">
        <v>499.971571428571</v>
      </c>
      <c r="BO155">
        <v>67.9805535714286</v>
      </c>
      <c r="BP155">
        <v>0.0371766464285714</v>
      </c>
      <c r="BQ155">
        <v>24.2528607142857</v>
      </c>
      <c r="BR155">
        <v>25.0529</v>
      </c>
      <c r="BS155">
        <v>999.9</v>
      </c>
      <c r="BT155">
        <v>0</v>
      </c>
      <c r="BU155">
        <v>0</v>
      </c>
      <c r="BV155">
        <v>9998.03571428571</v>
      </c>
      <c r="BW155">
        <v>0</v>
      </c>
      <c r="BX155">
        <v>942.666714285714</v>
      </c>
      <c r="BY155">
        <v>-17.9086857142857</v>
      </c>
      <c r="BZ155">
        <v>437.348785714286</v>
      </c>
      <c r="CA155">
        <v>454.871392857143</v>
      </c>
      <c r="CB155">
        <v>1.70560964285714</v>
      </c>
      <c r="CC155">
        <v>445.531678571429</v>
      </c>
      <c r="CD155">
        <v>20.5324</v>
      </c>
      <c r="CE155">
        <v>1.5117525</v>
      </c>
      <c r="CF155">
        <v>1.39580428571429</v>
      </c>
      <c r="CG155">
        <v>13.0875535714286</v>
      </c>
      <c r="CH155">
        <v>11.8721214285714</v>
      </c>
      <c r="CI155">
        <v>1999.96928571429</v>
      </c>
      <c r="CJ155">
        <v>0.980005142857143</v>
      </c>
      <c r="CK155">
        <v>0.0199945392857143</v>
      </c>
      <c r="CL155">
        <v>0</v>
      </c>
      <c r="CM155">
        <v>2.27171428571429</v>
      </c>
      <c r="CN155">
        <v>0</v>
      </c>
      <c r="CO155">
        <v>7828.53428571429</v>
      </c>
      <c r="CP155">
        <v>17299.9071428571</v>
      </c>
      <c r="CQ155">
        <v>38.58225</v>
      </c>
      <c r="CR155">
        <v>38.687</v>
      </c>
      <c r="CS155">
        <v>38.062</v>
      </c>
      <c r="CT155">
        <v>37.562</v>
      </c>
      <c r="CU155">
        <v>38</v>
      </c>
      <c r="CV155">
        <v>1959.97821428571</v>
      </c>
      <c r="CW155">
        <v>39.9910714285714</v>
      </c>
      <c r="CX155">
        <v>0</v>
      </c>
      <c r="CY155">
        <v>1657554777.9</v>
      </c>
      <c r="CZ155">
        <v>0</v>
      </c>
      <c r="DA155">
        <v>1657551629</v>
      </c>
      <c r="DB155" t="s">
        <v>356</v>
      </c>
      <c r="DC155">
        <v>1657551626.5</v>
      </c>
      <c r="DD155">
        <v>1657551629</v>
      </c>
      <c r="DE155">
        <v>1</v>
      </c>
      <c r="DF155">
        <v>0.403</v>
      </c>
      <c r="DG155">
        <v>0.009</v>
      </c>
      <c r="DH155">
        <v>9.41</v>
      </c>
      <c r="DI155">
        <v>0.087</v>
      </c>
      <c r="DJ155">
        <v>417</v>
      </c>
      <c r="DK155">
        <v>17</v>
      </c>
      <c r="DL155">
        <v>1.61</v>
      </c>
      <c r="DM155">
        <v>0.59</v>
      </c>
      <c r="DN155">
        <v>-15.30137725</v>
      </c>
      <c r="DO155">
        <v>-59.0837539587242</v>
      </c>
      <c r="DP155">
        <v>5.74933074308044</v>
      </c>
      <c r="DQ155">
        <v>0</v>
      </c>
      <c r="DR155">
        <v>1.7055285</v>
      </c>
      <c r="DS155">
        <v>-0.044415984990622</v>
      </c>
      <c r="DT155">
        <v>0.00835197059082467</v>
      </c>
      <c r="DU155">
        <v>1</v>
      </c>
      <c r="DV155">
        <v>1</v>
      </c>
      <c r="DW155">
        <v>2</v>
      </c>
      <c r="DX155" t="s">
        <v>357</v>
      </c>
      <c r="DY155">
        <v>2.97465</v>
      </c>
      <c r="DZ155">
        <v>2.69093</v>
      </c>
      <c r="EA155">
        <v>0.0717436</v>
      </c>
      <c r="EB155">
        <v>0.0759007</v>
      </c>
      <c r="EC155">
        <v>0.0748694</v>
      </c>
      <c r="ED155">
        <v>0.0713534</v>
      </c>
      <c r="EE155">
        <v>36222.1</v>
      </c>
      <c r="EF155">
        <v>39401.3</v>
      </c>
      <c r="EG155">
        <v>35359.3</v>
      </c>
      <c r="EH155">
        <v>38666</v>
      </c>
      <c r="EI155">
        <v>46372.7</v>
      </c>
      <c r="EJ155">
        <v>51857.2</v>
      </c>
      <c r="EK155">
        <v>55239.6</v>
      </c>
      <c r="EL155">
        <v>62012.1</v>
      </c>
      <c r="EM155">
        <v>1.9816</v>
      </c>
      <c r="EN155">
        <v>2.1698</v>
      </c>
      <c r="EO155">
        <v>0.038594</v>
      </c>
      <c r="EP155">
        <v>0</v>
      </c>
      <c r="EQ155">
        <v>24.4159</v>
      </c>
      <c r="ER155">
        <v>999.9</v>
      </c>
      <c r="ES155">
        <v>58.992</v>
      </c>
      <c r="ET155">
        <v>25.277</v>
      </c>
      <c r="EU155">
        <v>28.052</v>
      </c>
      <c r="EV155">
        <v>50.8494</v>
      </c>
      <c r="EW155">
        <v>37.484</v>
      </c>
      <c r="EX155">
        <v>2</v>
      </c>
      <c r="EY155">
        <v>-0.120833</v>
      </c>
      <c r="EZ155">
        <v>4.1666</v>
      </c>
      <c r="FA155">
        <v>20.1008</v>
      </c>
      <c r="FB155">
        <v>5.20052</v>
      </c>
      <c r="FC155">
        <v>12.0099</v>
      </c>
      <c r="FD155">
        <v>4.976</v>
      </c>
      <c r="FE155">
        <v>3.293</v>
      </c>
      <c r="FF155">
        <v>9999</v>
      </c>
      <c r="FG155">
        <v>9999</v>
      </c>
      <c r="FH155">
        <v>587.7</v>
      </c>
      <c r="FI155">
        <v>9999</v>
      </c>
      <c r="FJ155">
        <v>1.86279</v>
      </c>
      <c r="FK155">
        <v>1.86783</v>
      </c>
      <c r="FL155">
        <v>1.86765</v>
      </c>
      <c r="FM155">
        <v>1.86865</v>
      </c>
      <c r="FN155">
        <v>1.86951</v>
      </c>
      <c r="FO155">
        <v>1.86563</v>
      </c>
      <c r="FP155">
        <v>1.86676</v>
      </c>
      <c r="FQ155">
        <v>1.86813</v>
      </c>
      <c r="FR155">
        <v>5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9.675</v>
      </c>
      <c r="GF155">
        <v>0.3156</v>
      </c>
      <c r="GG155">
        <v>5.50701486060513</v>
      </c>
      <c r="GH155">
        <v>0.00975774962471433</v>
      </c>
      <c r="GI155">
        <v>-4.86167925919439e-07</v>
      </c>
      <c r="GJ155">
        <v>-4.7315034107036e-11</v>
      </c>
      <c r="GK155">
        <v>-0.047501356017568</v>
      </c>
      <c r="GL155">
        <v>-0.027595818264672</v>
      </c>
      <c r="GM155">
        <v>0.00242754527864867</v>
      </c>
      <c r="GN155">
        <v>-1.88918235972953e-05</v>
      </c>
      <c r="GO155">
        <v>-2</v>
      </c>
      <c r="GP155">
        <v>2105</v>
      </c>
      <c r="GQ155">
        <v>1</v>
      </c>
      <c r="GR155">
        <v>22</v>
      </c>
      <c r="GS155">
        <v>53</v>
      </c>
      <c r="GT155">
        <v>53</v>
      </c>
      <c r="GU155">
        <v>1.48071</v>
      </c>
      <c r="GV155">
        <v>2.60986</v>
      </c>
      <c r="GW155">
        <v>2.24854</v>
      </c>
      <c r="GX155">
        <v>2.8064</v>
      </c>
      <c r="GY155">
        <v>1.99585</v>
      </c>
      <c r="GZ155">
        <v>2.37793</v>
      </c>
      <c r="HA155">
        <v>31.4988</v>
      </c>
      <c r="HB155">
        <v>15.5417</v>
      </c>
      <c r="HC155">
        <v>18</v>
      </c>
      <c r="HD155">
        <v>488.465</v>
      </c>
      <c r="HE155">
        <v>615.687</v>
      </c>
      <c r="HF155">
        <v>16.9502</v>
      </c>
      <c r="HG155">
        <v>25.7253</v>
      </c>
      <c r="HH155">
        <v>30.0004</v>
      </c>
      <c r="HI155">
        <v>25.5615</v>
      </c>
      <c r="HJ155">
        <v>25.4859</v>
      </c>
      <c r="HK155">
        <v>29.6449</v>
      </c>
      <c r="HL155">
        <v>30.4056</v>
      </c>
      <c r="HM155">
        <v>83.8609</v>
      </c>
      <c r="HN155">
        <v>16.9281</v>
      </c>
      <c r="HO155">
        <v>493.917</v>
      </c>
      <c r="HP155">
        <v>20.632</v>
      </c>
      <c r="HQ155">
        <v>102.495</v>
      </c>
      <c r="HR155">
        <v>103.224</v>
      </c>
    </row>
    <row r="156" spans="1:226">
      <c r="A156">
        <v>140</v>
      </c>
      <c r="B156">
        <v>1657554811</v>
      </c>
      <c r="C156">
        <v>1715.90000009537</v>
      </c>
      <c r="D156" t="s">
        <v>640</v>
      </c>
      <c r="E156" t="s">
        <v>641</v>
      </c>
      <c r="F156">
        <v>5</v>
      </c>
      <c r="G156" t="s">
        <v>584</v>
      </c>
      <c r="H156" t="s">
        <v>354</v>
      </c>
      <c r="I156">
        <v>1657554803.5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487.784587993898</v>
      </c>
      <c r="AK156">
        <v>470.962690909091</v>
      </c>
      <c r="AL156">
        <v>3.14825971866877</v>
      </c>
      <c r="AM156">
        <v>64.3374699649262</v>
      </c>
      <c r="AN156">
        <f>(AP156 - AO156 + BO156*1E3/(8.314*(BQ156+273.15)) * AR156/BN156 * AQ156) * BN156/(100*BB156) * 1000/(1000 - AP156)</f>
        <v>0</v>
      </c>
      <c r="AO156">
        <v>20.5494233848455</v>
      </c>
      <c r="AP156">
        <v>22.2603042424242</v>
      </c>
      <c r="AQ156">
        <v>-0.000312155760286606</v>
      </c>
      <c r="AR156">
        <v>77.4780323505226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4</v>
      </c>
      <c r="BC156">
        <v>0.5</v>
      </c>
      <c r="BD156" t="s">
        <v>355</v>
      </c>
      <c r="BE156">
        <v>2</v>
      </c>
      <c r="BF156" t="b">
        <v>1</v>
      </c>
      <c r="BG156">
        <v>1657554803.5</v>
      </c>
      <c r="BH156">
        <v>440.204111111111</v>
      </c>
      <c r="BI156">
        <v>461.832222222222</v>
      </c>
      <c r="BJ156">
        <v>22.2459592592593</v>
      </c>
      <c r="BK156">
        <v>20.5502777777778</v>
      </c>
      <c r="BL156">
        <v>430.589555555555</v>
      </c>
      <c r="BM156">
        <v>21.9303851851852</v>
      </c>
      <c r="BN156">
        <v>499.974925925926</v>
      </c>
      <c r="BO156">
        <v>67.9806444444445</v>
      </c>
      <c r="BP156">
        <v>0.0371291740740741</v>
      </c>
      <c r="BQ156">
        <v>24.2544740740741</v>
      </c>
      <c r="BR156">
        <v>25.0500074074074</v>
      </c>
      <c r="BS156">
        <v>999.9</v>
      </c>
      <c r="BT156">
        <v>0</v>
      </c>
      <c r="BU156">
        <v>0</v>
      </c>
      <c r="BV156">
        <v>10000.1851851852</v>
      </c>
      <c r="BW156">
        <v>0</v>
      </c>
      <c r="BX156">
        <v>943.289444444444</v>
      </c>
      <c r="BY156">
        <v>-21.6280037037037</v>
      </c>
      <c r="BZ156">
        <v>450.219666666667</v>
      </c>
      <c r="CA156">
        <v>471.522222222222</v>
      </c>
      <c r="CB156">
        <v>1.69567333333333</v>
      </c>
      <c r="CC156">
        <v>461.832222222222</v>
      </c>
      <c r="CD156">
        <v>20.5502777777778</v>
      </c>
      <c r="CE156">
        <v>1.51229481481481</v>
      </c>
      <c r="CF156">
        <v>1.39702111111111</v>
      </c>
      <c r="CG156">
        <v>13.0930444444444</v>
      </c>
      <c r="CH156">
        <v>11.8853407407407</v>
      </c>
      <c r="CI156">
        <v>1999.97296296296</v>
      </c>
      <c r="CJ156">
        <v>0.980005777777778</v>
      </c>
      <c r="CK156">
        <v>0.0199938703703704</v>
      </c>
      <c r="CL156">
        <v>0</v>
      </c>
      <c r="CM156">
        <v>2.2872037037037</v>
      </c>
      <c r="CN156">
        <v>0</v>
      </c>
      <c r="CO156">
        <v>7831.97037037037</v>
      </c>
      <c r="CP156">
        <v>17299.9481481481</v>
      </c>
      <c r="CQ156">
        <v>38.5666666666667</v>
      </c>
      <c r="CR156">
        <v>38.687</v>
      </c>
      <c r="CS156">
        <v>38.062</v>
      </c>
      <c r="CT156">
        <v>37.562</v>
      </c>
      <c r="CU156">
        <v>38</v>
      </c>
      <c r="CV156">
        <v>1959.98296296296</v>
      </c>
      <c r="CW156">
        <v>39.99</v>
      </c>
      <c r="CX156">
        <v>0</v>
      </c>
      <c r="CY156">
        <v>1657554782.7</v>
      </c>
      <c r="CZ156">
        <v>0</v>
      </c>
      <c r="DA156">
        <v>1657551629</v>
      </c>
      <c r="DB156" t="s">
        <v>356</v>
      </c>
      <c r="DC156">
        <v>1657551626.5</v>
      </c>
      <c r="DD156">
        <v>1657551629</v>
      </c>
      <c r="DE156">
        <v>1</v>
      </c>
      <c r="DF156">
        <v>0.403</v>
      </c>
      <c r="DG156">
        <v>0.009</v>
      </c>
      <c r="DH156">
        <v>9.41</v>
      </c>
      <c r="DI156">
        <v>0.087</v>
      </c>
      <c r="DJ156">
        <v>417</v>
      </c>
      <c r="DK156">
        <v>17</v>
      </c>
      <c r="DL156">
        <v>1.61</v>
      </c>
      <c r="DM156">
        <v>0.59</v>
      </c>
      <c r="DN156">
        <v>-18.70819625</v>
      </c>
      <c r="DO156">
        <v>-45.2934287054409</v>
      </c>
      <c r="DP156">
        <v>4.48510525913812</v>
      </c>
      <c r="DQ156">
        <v>0</v>
      </c>
      <c r="DR156">
        <v>1.70360575</v>
      </c>
      <c r="DS156">
        <v>-0.101096622889312</v>
      </c>
      <c r="DT156">
        <v>0.012809845410367</v>
      </c>
      <c r="DU156">
        <v>0</v>
      </c>
      <c r="DV156">
        <v>0</v>
      </c>
      <c r="DW156">
        <v>2</v>
      </c>
      <c r="DX156" t="s">
        <v>389</v>
      </c>
      <c r="DY156">
        <v>2.9738</v>
      </c>
      <c r="DZ156">
        <v>2.69073</v>
      </c>
      <c r="EA156">
        <v>0.0736273</v>
      </c>
      <c r="EB156">
        <v>0.0778491</v>
      </c>
      <c r="EC156">
        <v>0.0749052</v>
      </c>
      <c r="ED156">
        <v>0.0714669</v>
      </c>
      <c r="EE156">
        <v>36148.4</v>
      </c>
      <c r="EF156">
        <v>39316.8</v>
      </c>
      <c r="EG156">
        <v>35359.1</v>
      </c>
      <c r="EH156">
        <v>38664.7</v>
      </c>
      <c r="EI156">
        <v>46370.9</v>
      </c>
      <c r="EJ156">
        <v>51850.1</v>
      </c>
      <c r="EK156">
        <v>55239.6</v>
      </c>
      <c r="EL156">
        <v>62011.2</v>
      </c>
      <c r="EM156">
        <v>1.9812</v>
      </c>
      <c r="EN156">
        <v>2.1692</v>
      </c>
      <c r="EO156">
        <v>0.0375509</v>
      </c>
      <c r="EP156">
        <v>0</v>
      </c>
      <c r="EQ156">
        <v>24.4427</v>
      </c>
      <c r="ER156">
        <v>999.9</v>
      </c>
      <c r="ES156">
        <v>58.967</v>
      </c>
      <c r="ET156">
        <v>25.297</v>
      </c>
      <c r="EU156">
        <v>28.0749</v>
      </c>
      <c r="EV156">
        <v>51.3094</v>
      </c>
      <c r="EW156">
        <v>37.476</v>
      </c>
      <c r="EX156">
        <v>2</v>
      </c>
      <c r="EY156">
        <v>-0.120142</v>
      </c>
      <c r="EZ156">
        <v>4.16974</v>
      </c>
      <c r="FA156">
        <v>20.1011</v>
      </c>
      <c r="FB156">
        <v>5.20172</v>
      </c>
      <c r="FC156">
        <v>12.0099</v>
      </c>
      <c r="FD156">
        <v>4.9756</v>
      </c>
      <c r="FE156">
        <v>3.293</v>
      </c>
      <c r="FF156">
        <v>9999</v>
      </c>
      <c r="FG156">
        <v>9999</v>
      </c>
      <c r="FH156">
        <v>587.7</v>
      </c>
      <c r="FI156">
        <v>9999</v>
      </c>
      <c r="FJ156">
        <v>1.86279</v>
      </c>
      <c r="FK156">
        <v>1.86783</v>
      </c>
      <c r="FL156">
        <v>1.86758</v>
      </c>
      <c r="FM156">
        <v>1.86871</v>
      </c>
      <c r="FN156">
        <v>1.86957</v>
      </c>
      <c r="FO156">
        <v>1.8656</v>
      </c>
      <c r="FP156">
        <v>1.86676</v>
      </c>
      <c r="FQ156">
        <v>1.86807</v>
      </c>
      <c r="FR156">
        <v>5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9.816</v>
      </c>
      <c r="GF156">
        <v>0.3163</v>
      </c>
      <c r="GG156">
        <v>5.50701486060513</v>
      </c>
      <c r="GH156">
        <v>0.00975774962471433</v>
      </c>
      <c r="GI156">
        <v>-4.86167925919439e-07</v>
      </c>
      <c r="GJ156">
        <v>-4.7315034107036e-11</v>
      </c>
      <c r="GK156">
        <v>-0.047501356017568</v>
      </c>
      <c r="GL156">
        <v>-0.027595818264672</v>
      </c>
      <c r="GM156">
        <v>0.00242754527864867</v>
      </c>
      <c r="GN156">
        <v>-1.88918235972953e-05</v>
      </c>
      <c r="GO156">
        <v>-2</v>
      </c>
      <c r="GP156">
        <v>2105</v>
      </c>
      <c r="GQ156">
        <v>1</v>
      </c>
      <c r="GR156">
        <v>22</v>
      </c>
      <c r="GS156">
        <v>53.1</v>
      </c>
      <c r="GT156">
        <v>53</v>
      </c>
      <c r="GU156">
        <v>1.51978</v>
      </c>
      <c r="GV156">
        <v>2.59888</v>
      </c>
      <c r="GW156">
        <v>2.24854</v>
      </c>
      <c r="GX156">
        <v>2.80762</v>
      </c>
      <c r="GY156">
        <v>1.99585</v>
      </c>
      <c r="GZ156">
        <v>2.36206</v>
      </c>
      <c r="HA156">
        <v>31.5206</v>
      </c>
      <c r="HB156">
        <v>15.5417</v>
      </c>
      <c r="HC156">
        <v>18</v>
      </c>
      <c r="HD156">
        <v>488.262</v>
      </c>
      <c r="HE156">
        <v>615.272</v>
      </c>
      <c r="HF156">
        <v>16.8947</v>
      </c>
      <c r="HG156">
        <v>25.7296</v>
      </c>
      <c r="HH156">
        <v>30.0006</v>
      </c>
      <c r="HI156">
        <v>25.568</v>
      </c>
      <c r="HJ156">
        <v>25.4901</v>
      </c>
      <c r="HK156">
        <v>30.5102</v>
      </c>
      <c r="HL156">
        <v>30.4056</v>
      </c>
      <c r="HM156">
        <v>83.8609</v>
      </c>
      <c r="HN156">
        <v>16.8807</v>
      </c>
      <c r="HO156">
        <v>507.335</v>
      </c>
      <c r="HP156">
        <v>20.6483</v>
      </c>
      <c r="HQ156">
        <v>102.495</v>
      </c>
      <c r="HR156">
        <v>103.222</v>
      </c>
    </row>
    <row r="157" spans="1:226">
      <c r="A157">
        <v>141</v>
      </c>
      <c r="B157">
        <v>1657554816</v>
      </c>
      <c r="C157">
        <v>1720.90000009537</v>
      </c>
      <c r="D157" t="s">
        <v>642</v>
      </c>
      <c r="E157" t="s">
        <v>643</v>
      </c>
      <c r="F157">
        <v>5</v>
      </c>
      <c r="G157" t="s">
        <v>584</v>
      </c>
      <c r="H157" t="s">
        <v>354</v>
      </c>
      <c r="I157">
        <v>1657554808.21429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504.798611555488</v>
      </c>
      <c r="AK157">
        <v>487.409709090909</v>
      </c>
      <c r="AL157">
        <v>3.27828063600422</v>
      </c>
      <c r="AM157">
        <v>64.3374699649262</v>
      </c>
      <c r="AN157">
        <f>(AP157 - AO157 + BO157*1E3/(8.314*(BQ157+273.15)) * AR157/BN157 * AQ157) * BN157/(100*BB157) * 1000/(1000 - AP157)</f>
        <v>0</v>
      </c>
      <c r="AO157">
        <v>20.6020781018875</v>
      </c>
      <c r="AP157">
        <v>22.2859351515151</v>
      </c>
      <c r="AQ157">
        <v>0.00192940086552902</v>
      </c>
      <c r="AR157">
        <v>77.4780323505226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4</v>
      </c>
      <c r="BC157">
        <v>0.5</v>
      </c>
      <c r="BD157" t="s">
        <v>355</v>
      </c>
      <c r="BE157">
        <v>2</v>
      </c>
      <c r="BF157" t="b">
        <v>1</v>
      </c>
      <c r="BG157">
        <v>1657554808.21429</v>
      </c>
      <c r="BH157">
        <v>453.826107142857</v>
      </c>
      <c r="BI157">
        <v>477.236071428571</v>
      </c>
      <c r="BJ157">
        <v>22.2583714285714</v>
      </c>
      <c r="BK157">
        <v>20.5733142857143</v>
      </c>
      <c r="BL157">
        <v>444.086</v>
      </c>
      <c r="BM157">
        <v>21.9421785714286</v>
      </c>
      <c r="BN157">
        <v>499.987714285714</v>
      </c>
      <c r="BO157">
        <v>67.9813821428571</v>
      </c>
      <c r="BP157">
        <v>0.0371856821428571</v>
      </c>
      <c r="BQ157">
        <v>24.2517</v>
      </c>
      <c r="BR157">
        <v>25.0456964285714</v>
      </c>
      <c r="BS157">
        <v>999.9</v>
      </c>
      <c r="BT157">
        <v>0</v>
      </c>
      <c r="BU157">
        <v>0</v>
      </c>
      <c r="BV157">
        <v>9994.64285714286</v>
      </c>
      <c r="BW157">
        <v>0</v>
      </c>
      <c r="BX157">
        <v>943.833035714286</v>
      </c>
      <c r="BY157">
        <v>-23.4099321428571</v>
      </c>
      <c r="BZ157">
        <v>464.157642857143</v>
      </c>
      <c r="CA157">
        <v>487.261</v>
      </c>
      <c r="CB157">
        <v>1.68504392857143</v>
      </c>
      <c r="CC157">
        <v>477.236071428571</v>
      </c>
      <c r="CD157">
        <v>20.5733142857143</v>
      </c>
      <c r="CE157">
        <v>1.513155</v>
      </c>
      <c r="CF157">
        <v>1.39860285714286</v>
      </c>
      <c r="CG157">
        <v>13.1017428571429</v>
      </c>
      <c r="CH157">
        <v>11.9024857142857</v>
      </c>
      <c r="CI157">
        <v>1999.98071428571</v>
      </c>
      <c r="CJ157">
        <v>0.98000575</v>
      </c>
      <c r="CK157">
        <v>0.0199939</v>
      </c>
      <c r="CL157">
        <v>0</v>
      </c>
      <c r="CM157">
        <v>2.29621428571429</v>
      </c>
      <c r="CN157">
        <v>0</v>
      </c>
      <c r="CO157">
        <v>7835.63714285714</v>
      </c>
      <c r="CP157">
        <v>17300.0142857143</v>
      </c>
      <c r="CQ157">
        <v>38.56425</v>
      </c>
      <c r="CR157">
        <v>38.687</v>
      </c>
      <c r="CS157">
        <v>38.062</v>
      </c>
      <c r="CT157">
        <v>37.5553571428571</v>
      </c>
      <c r="CU157">
        <v>38</v>
      </c>
      <c r="CV157">
        <v>1959.99071428571</v>
      </c>
      <c r="CW157">
        <v>39.99</v>
      </c>
      <c r="CX157">
        <v>0</v>
      </c>
      <c r="CY157">
        <v>1657554788.1</v>
      </c>
      <c r="CZ157">
        <v>0</v>
      </c>
      <c r="DA157">
        <v>1657551629</v>
      </c>
      <c r="DB157" t="s">
        <v>356</v>
      </c>
      <c r="DC157">
        <v>1657551626.5</v>
      </c>
      <c r="DD157">
        <v>1657551629</v>
      </c>
      <c r="DE157">
        <v>1</v>
      </c>
      <c r="DF157">
        <v>0.403</v>
      </c>
      <c r="DG157">
        <v>0.009</v>
      </c>
      <c r="DH157">
        <v>9.41</v>
      </c>
      <c r="DI157">
        <v>0.087</v>
      </c>
      <c r="DJ157">
        <v>417</v>
      </c>
      <c r="DK157">
        <v>17</v>
      </c>
      <c r="DL157">
        <v>1.61</v>
      </c>
      <c r="DM157">
        <v>0.59</v>
      </c>
      <c r="DN157">
        <v>-21.792685</v>
      </c>
      <c r="DO157">
        <v>-26.7252337711069</v>
      </c>
      <c r="DP157">
        <v>2.71954941852047</v>
      </c>
      <c r="DQ157">
        <v>0</v>
      </c>
      <c r="DR157">
        <v>1.69142875</v>
      </c>
      <c r="DS157">
        <v>-0.140677485928704</v>
      </c>
      <c r="DT157">
        <v>0.0165415347213461</v>
      </c>
      <c r="DU157">
        <v>0</v>
      </c>
      <c r="DV157">
        <v>0</v>
      </c>
      <c r="DW157">
        <v>2</v>
      </c>
      <c r="DX157" t="s">
        <v>389</v>
      </c>
      <c r="DY157">
        <v>2.97451</v>
      </c>
      <c r="DZ157">
        <v>2.69126</v>
      </c>
      <c r="EA157">
        <v>0.0755936</v>
      </c>
      <c r="EB157">
        <v>0.0798207</v>
      </c>
      <c r="EC157">
        <v>0.0749709</v>
      </c>
      <c r="ED157">
        <v>0.0715357</v>
      </c>
      <c r="EE157">
        <v>36071.9</v>
      </c>
      <c r="EF157">
        <v>39232.8</v>
      </c>
      <c r="EG157">
        <v>35359.3</v>
      </c>
      <c r="EH157">
        <v>38664.8</v>
      </c>
      <c r="EI157">
        <v>46367.9</v>
      </c>
      <c r="EJ157">
        <v>51846.3</v>
      </c>
      <c r="EK157">
        <v>55239.9</v>
      </c>
      <c r="EL157">
        <v>62011.2</v>
      </c>
      <c r="EM157">
        <v>1.9818</v>
      </c>
      <c r="EN157">
        <v>2.1692</v>
      </c>
      <c r="EO157">
        <v>0.0350177</v>
      </c>
      <c r="EP157">
        <v>0</v>
      </c>
      <c r="EQ157">
        <v>24.4653</v>
      </c>
      <c r="ER157">
        <v>999.9</v>
      </c>
      <c r="ES157">
        <v>58.967</v>
      </c>
      <c r="ET157">
        <v>25.297</v>
      </c>
      <c r="EU157">
        <v>28.0729</v>
      </c>
      <c r="EV157">
        <v>51.1394</v>
      </c>
      <c r="EW157">
        <v>37.4519</v>
      </c>
      <c r="EX157">
        <v>2</v>
      </c>
      <c r="EY157">
        <v>-0.119553</v>
      </c>
      <c r="EZ157">
        <v>4.17379</v>
      </c>
      <c r="FA157">
        <v>20.1011</v>
      </c>
      <c r="FB157">
        <v>5.20172</v>
      </c>
      <c r="FC157">
        <v>12.0099</v>
      </c>
      <c r="FD157">
        <v>4.976</v>
      </c>
      <c r="FE157">
        <v>3.293</v>
      </c>
      <c r="FF157">
        <v>9999</v>
      </c>
      <c r="FG157">
        <v>9999</v>
      </c>
      <c r="FH157">
        <v>587.7</v>
      </c>
      <c r="FI157">
        <v>9999</v>
      </c>
      <c r="FJ157">
        <v>1.86279</v>
      </c>
      <c r="FK157">
        <v>1.86783</v>
      </c>
      <c r="FL157">
        <v>1.86758</v>
      </c>
      <c r="FM157">
        <v>1.86865</v>
      </c>
      <c r="FN157">
        <v>1.86954</v>
      </c>
      <c r="FO157">
        <v>1.86557</v>
      </c>
      <c r="FP157">
        <v>1.86676</v>
      </c>
      <c r="FQ157">
        <v>1.86804</v>
      </c>
      <c r="FR157">
        <v>5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9.965</v>
      </c>
      <c r="GF157">
        <v>0.3177</v>
      </c>
      <c r="GG157">
        <v>5.50701486060513</v>
      </c>
      <c r="GH157">
        <v>0.00975774962471433</v>
      </c>
      <c r="GI157">
        <v>-4.86167925919439e-07</v>
      </c>
      <c r="GJ157">
        <v>-4.7315034107036e-11</v>
      </c>
      <c r="GK157">
        <v>-0.047501356017568</v>
      </c>
      <c r="GL157">
        <v>-0.027595818264672</v>
      </c>
      <c r="GM157">
        <v>0.00242754527864867</v>
      </c>
      <c r="GN157">
        <v>-1.88918235972953e-05</v>
      </c>
      <c r="GO157">
        <v>-2</v>
      </c>
      <c r="GP157">
        <v>2105</v>
      </c>
      <c r="GQ157">
        <v>1</v>
      </c>
      <c r="GR157">
        <v>22</v>
      </c>
      <c r="GS157">
        <v>53.2</v>
      </c>
      <c r="GT157">
        <v>53.1</v>
      </c>
      <c r="GU157">
        <v>1.56006</v>
      </c>
      <c r="GV157">
        <v>2.60742</v>
      </c>
      <c r="GW157">
        <v>2.24854</v>
      </c>
      <c r="GX157">
        <v>2.8064</v>
      </c>
      <c r="GY157">
        <v>1.99585</v>
      </c>
      <c r="GZ157">
        <v>2.34619</v>
      </c>
      <c r="HA157">
        <v>31.5206</v>
      </c>
      <c r="HB157">
        <v>15.5417</v>
      </c>
      <c r="HC157">
        <v>18</v>
      </c>
      <c r="HD157">
        <v>488.671</v>
      </c>
      <c r="HE157">
        <v>615.321</v>
      </c>
      <c r="HF157">
        <v>16.8486</v>
      </c>
      <c r="HG157">
        <v>25.7361</v>
      </c>
      <c r="HH157">
        <v>30.0006</v>
      </c>
      <c r="HI157">
        <v>25.5701</v>
      </c>
      <c r="HJ157">
        <v>25.4944</v>
      </c>
      <c r="HK157">
        <v>31.304</v>
      </c>
      <c r="HL157">
        <v>30.4056</v>
      </c>
      <c r="HM157">
        <v>83.8609</v>
      </c>
      <c r="HN157">
        <v>16.8375</v>
      </c>
      <c r="HO157">
        <v>520.729</v>
      </c>
      <c r="HP157">
        <v>20.6418</v>
      </c>
      <c r="HQ157">
        <v>102.495</v>
      </c>
      <c r="HR157">
        <v>103.222</v>
      </c>
    </row>
    <row r="158" spans="1:226">
      <c r="A158">
        <v>142</v>
      </c>
      <c r="B158">
        <v>1657554821</v>
      </c>
      <c r="C158">
        <v>1725.90000009537</v>
      </c>
      <c r="D158" t="s">
        <v>644</v>
      </c>
      <c r="E158" t="s">
        <v>645</v>
      </c>
      <c r="F158">
        <v>5</v>
      </c>
      <c r="G158" t="s">
        <v>584</v>
      </c>
      <c r="H158" t="s">
        <v>354</v>
      </c>
      <c r="I158">
        <v>1657554813.5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522.257401675602</v>
      </c>
      <c r="AK158">
        <v>504.360739393939</v>
      </c>
      <c r="AL158">
        <v>3.40792088556201</v>
      </c>
      <c r="AM158">
        <v>64.3374699649262</v>
      </c>
      <c r="AN158">
        <f>(AP158 - AO158 + BO158*1E3/(8.314*(BQ158+273.15)) * AR158/BN158 * AQ158) * BN158/(100*BB158) * 1000/(1000 - AP158)</f>
        <v>0</v>
      </c>
      <c r="AO158">
        <v>20.6204363753779</v>
      </c>
      <c r="AP158">
        <v>22.3023678787879</v>
      </c>
      <c r="AQ158">
        <v>0.000851935736107784</v>
      </c>
      <c r="AR158">
        <v>77.4780323505226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4</v>
      </c>
      <c r="BC158">
        <v>0.5</v>
      </c>
      <c r="BD158" t="s">
        <v>355</v>
      </c>
      <c r="BE158">
        <v>2</v>
      </c>
      <c r="BF158" t="b">
        <v>1</v>
      </c>
      <c r="BG158">
        <v>1657554813.5</v>
      </c>
      <c r="BH158">
        <v>470.302185185185</v>
      </c>
      <c r="BI158">
        <v>494.873666666667</v>
      </c>
      <c r="BJ158">
        <v>22.2750740740741</v>
      </c>
      <c r="BK158">
        <v>20.6000962962963</v>
      </c>
      <c r="BL158">
        <v>460.410481481481</v>
      </c>
      <c r="BM158">
        <v>21.958062962963</v>
      </c>
      <c r="BN158">
        <v>499.999444444444</v>
      </c>
      <c r="BO158">
        <v>67.9818740740741</v>
      </c>
      <c r="BP158">
        <v>0.0372984703703704</v>
      </c>
      <c r="BQ158">
        <v>24.2465518518519</v>
      </c>
      <c r="BR158">
        <v>25.0403592592593</v>
      </c>
      <c r="BS158">
        <v>999.9</v>
      </c>
      <c r="BT158">
        <v>0</v>
      </c>
      <c r="BU158">
        <v>0</v>
      </c>
      <c r="BV158">
        <v>9994.07407407407</v>
      </c>
      <c r="BW158">
        <v>0</v>
      </c>
      <c r="BX158">
        <v>944.577962962963</v>
      </c>
      <c r="BY158">
        <v>-24.5713888888889</v>
      </c>
      <c r="BZ158">
        <v>481.017185185185</v>
      </c>
      <c r="CA158">
        <v>505.282888888889</v>
      </c>
      <c r="CB158">
        <v>1.6749762962963</v>
      </c>
      <c r="CC158">
        <v>494.873666666667</v>
      </c>
      <c r="CD158">
        <v>20.6000962962963</v>
      </c>
      <c r="CE158">
        <v>1.51430111111111</v>
      </c>
      <c r="CF158">
        <v>1.40043259259259</v>
      </c>
      <c r="CG158">
        <v>13.1133333333333</v>
      </c>
      <c r="CH158">
        <v>11.9223148148148</v>
      </c>
      <c r="CI158">
        <v>2000.0137037037</v>
      </c>
      <c r="CJ158">
        <v>0.980005777777778</v>
      </c>
      <c r="CK158">
        <v>0.0199938703703704</v>
      </c>
      <c r="CL158">
        <v>0</v>
      </c>
      <c r="CM158">
        <v>2.19285925925926</v>
      </c>
      <c r="CN158">
        <v>0</v>
      </c>
      <c r="CO158">
        <v>7839.89777777778</v>
      </c>
      <c r="CP158">
        <v>17300.3074074074</v>
      </c>
      <c r="CQ158">
        <v>38.562</v>
      </c>
      <c r="CR158">
        <v>38.687</v>
      </c>
      <c r="CS158">
        <v>38.062</v>
      </c>
      <c r="CT158">
        <v>37.5413333333333</v>
      </c>
      <c r="CU158">
        <v>37.9953333333333</v>
      </c>
      <c r="CV158">
        <v>1960.0237037037</v>
      </c>
      <c r="CW158">
        <v>39.99</v>
      </c>
      <c r="CX158">
        <v>0</v>
      </c>
      <c r="CY158">
        <v>1657554792.9</v>
      </c>
      <c r="CZ158">
        <v>0</v>
      </c>
      <c r="DA158">
        <v>1657551629</v>
      </c>
      <c r="DB158" t="s">
        <v>356</v>
      </c>
      <c r="DC158">
        <v>1657551626.5</v>
      </c>
      <c r="DD158">
        <v>1657551629</v>
      </c>
      <c r="DE158">
        <v>1</v>
      </c>
      <c r="DF158">
        <v>0.403</v>
      </c>
      <c r="DG158">
        <v>0.009</v>
      </c>
      <c r="DH158">
        <v>9.41</v>
      </c>
      <c r="DI158">
        <v>0.087</v>
      </c>
      <c r="DJ158">
        <v>417</v>
      </c>
      <c r="DK158">
        <v>17</v>
      </c>
      <c r="DL158">
        <v>1.61</v>
      </c>
      <c r="DM158">
        <v>0.59</v>
      </c>
      <c r="DN158">
        <v>-23.663745</v>
      </c>
      <c r="DO158">
        <v>-14.4939354596623</v>
      </c>
      <c r="DP158">
        <v>1.46594080097902</v>
      </c>
      <c r="DQ158">
        <v>0</v>
      </c>
      <c r="DR158">
        <v>1.682607</v>
      </c>
      <c r="DS158">
        <v>-0.133036322701692</v>
      </c>
      <c r="DT158">
        <v>0.0161167244190623</v>
      </c>
      <c r="DU158">
        <v>0</v>
      </c>
      <c r="DV158">
        <v>0</v>
      </c>
      <c r="DW158">
        <v>2</v>
      </c>
      <c r="DX158" t="s">
        <v>389</v>
      </c>
      <c r="DY158">
        <v>2.97445</v>
      </c>
      <c r="DZ158">
        <v>2.6899</v>
      </c>
      <c r="EA158">
        <v>0.0775163</v>
      </c>
      <c r="EB158">
        <v>0.0817853</v>
      </c>
      <c r="EC158">
        <v>0.0750199</v>
      </c>
      <c r="ED158">
        <v>0.0715202</v>
      </c>
      <c r="EE158">
        <v>35996.1</v>
      </c>
      <c r="EF158">
        <v>39148.9</v>
      </c>
      <c r="EG158">
        <v>35358.5</v>
      </c>
      <c r="EH158">
        <v>38664.5</v>
      </c>
      <c r="EI158">
        <v>46365</v>
      </c>
      <c r="EJ158">
        <v>51846.3</v>
      </c>
      <c r="EK158">
        <v>55239.4</v>
      </c>
      <c r="EL158">
        <v>62010.1</v>
      </c>
      <c r="EM158">
        <v>1.9816</v>
      </c>
      <c r="EN158">
        <v>2.1688</v>
      </c>
      <c r="EO158">
        <v>0.0341237</v>
      </c>
      <c r="EP158">
        <v>0</v>
      </c>
      <c r="EQ158">
        <v>24.4818</v>
      </c>
      <c r="ER158">
        <v>999.9</v>
      </c>
      <c r="ES158">
        <v>58.967</v>
      </c>
      <c r="ET158">
        <v>25.297</v>
      </c>
      <c r="EU158">
        <v>28.0724</v>
      </c>
      <c r="EV158">
        <v>51.0294</v>
      </c>
      <c r="EW158">
        <v>37.496</v>
      </c>
      <c r="EX158">
        <v>2</v>
      </c>
      <c r="EY158">
        <v>-0.119146</v>
      </c>
      <c r="EZ158">
        <v>4.15645</v>
      </c>
      <c r="FA158">
        <v>20.1013</v>
      </c>
      <c r="FB158">
        <v>5.19932</v>
      </c>
      <c r="FC158">
        <v>12.0099</v>
      </c>
      <c r="FD158">
        <v>4.9732</v>
      </c>
      <c r="FE158">
        <v>3.2932</v>
      </c>
      <c r="FF158">
        <v>9999</v>
      </c>
      <c r="FG158">
        <v>9999</v>
      </c>
      <c r="FH158">
        <v>587.7</v>
      </c>
      <c r="FI158">
        <v>9999</v>
      </c>
      <c r="FJ158">
        <v>1.86279</v>
      </c>
      <c r="FK158">
        <v>1.86783</v>
      </c>
      <c r="FL158">
        <v>1.86762</v>
      </c>
      <c r="FM158">
        <v>1.86871</v>
      </c>
      <c r="FN158">
        <v>1.86951</v>
      </c>
      <c r="FO158">
        <v>1.86554</v>
      </c>
      <c r="FP158">
        <v>1.86676</v>
      </c>
      <c r="FQ158">
        <v>1.8681</v>
      </c>
      <c r="FR158">
        <v>5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10.114</v>
      </c>
      <c r="GF158">
        <v>0.3187</v>
      </c>
      <c r="GG158">
        <v>5.50701486060513</v>
      </c>
      <c r="GH158">
        <v>0.00975774962471433</v>
      </c>
      <c r="GI158">
        <v>-4.86167925919439e-07</v>
      </c>
      <c r="GJ158">
        <v>-4.7315034107036e-11</v>
      </c>
      <c r="GK158">
        <v>-0.047501356017568</v>
      </c>
      <c r="GL158">
        <v>-0.027595818264672</v>
      </c>
      <c r="GM158">
        <v>0.00242754527864867</v>
      </c>
      <c r="GN158">
        <v>-1.88918235972953e-05</v>
      </c>
      <c r="GO158">
        <v>-2</v>
      </c>
      <c r="GP158">
        <v>2105</v>
      </c>
      <c r="GQ158">
        <v>1</v>
      </c>
      <c r="GR158">
        <v>22</v>
      </c>
      <c r="GS158">
        <v>53.2</v>
      </c>
      <c r="GT158">
        <v>53.2</v>
      </c>
      <c r="GU158">
        <v>1.60278</v>
      </c>
      <c r="GV158">
        <v>2.61353</v>
      </c>
      <c r="GW158">
        <v>2.24854</v>
      </c>
      <c r="GX158">
        <v>2.8064</v>
      </c>
      <c r="GY158">
        <v>1.99585</v>
      </c>
      <c r="GZ158">
        <v>2.37305</v>
      </c>
      <c r="HA158">
        <v>31.5424</v>
      </c>
      <c r="HB158">
        <v>15.5417</v>
      </c>
      <c r="HC158">
        <v>18</v>
      </c>
      <c r="HD158">
        <v>488.597</v>
      </c>
      <c r="HE158">
        <v>615.061</v>
      </c>
      <c r="HF158">
        <v>16.8085</v>
      </c>
      <c r="HG158">
        <v>25.7404</v>
      </c>
      <c r="HH158">
        <v>30.0005</v>
      </c>
      <c r="HI158">
        <v>25.5765</v>
      </c>
      <c r="HJ158">
        <v>25.4987</v>
      </c>
      <c r="HK158">
        <v>32.1663</v>
      </c>
      <c r="HL158">
        <v>30.4056</v>
      </c>
      <c r="HM158">
        <v>83.4859</v>
      </c>
      <c r="HN158">
        <v>16.8018</v>
      </c>
      <c r="HO158">
        <v>540.931</v>
      </c>
      <c r="HP158">
        <v>20.6359</v>
      </c>
      <c r="HQ158">
        <v>102.494</v>
      </c>
      <c r="HR158">
        <v>103.221</v>
      </c>
    </row>
    <row r="159" spans="1:226">
      <c r="A159">
        <v>143</v>
      </c>
      <c r="B159">
        <v>1657554826</v>
      </c>
      <c r="C159">
        <v>1730.90000009537</v>
      </c>
      <c r="D159" t="s">
        <v>646</v>
      </c>
      <c r="E159" t="s">
        <v>647</v>
      </c>
      <c r="F159">
        <v>5</v>
      </c>
      <c r="G159" t="s">
        <v>584</v>
      </c>
      <c r="H159" t="s">
        <v>354</v>
      </c>
      <c r="I159">
        <v>1657554818.21429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539.536073172212</v>
      </c>
      <c r="AK159">
        <v>521.184903030303</v>
      </c>
      <c r="AL159">
        <v>3.40935134442475</v>
      </c>
      <c r="AM159">
        <v>64.3374699649262</v>
      </c>
      <c r="AN159">
        <f>(AP159 - AO159 + BO159*1E3/(8.314*(BQ159+273.15)) * AR159/BN159 * AQ159) * BN159/(100*BB159) * 1000/(1000 - AP159)</f>
        <v>0</v>
      </c>
      <c r="AO159">
        <v>20.6086771681205</v>
      </c>
      <c r="AP159">
        <v>22.3125363636364</v>
      </c>
      <c r="AQ159">
        <v>0.00129342895643429</v>
      </c>
      <c r="AR159">
        <v>77.4780323505226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4</v>
      </c>
      <c r="BC159">
        <v>0.5</v>
      </c>
      <c r="BD159" t="s">
        <v>355</v>
      </c>
      <c r="BE159">
        <v>2</v>
      </c>
      <c r="BF159" t="b">
        <v>1</v>
      </c>
      <c r="BG159">
        <v>1657554818.21429</v>
      </c>
      <c r="BH159">
        <v>485.561071428571</v>
      </c>
      <c r="BI159">
        <v>510.743821428571</v>
      </c>
      <c r="BJ159">
        <v>22.2930607142857</v>
      </c>
      <c r="BK159">
        <v>20.6134607142857</v>
      </c>
      <c r="BL159">
        <v>475.529142857143</v>
      </c>
      <c r="BM159">
        <v>21.9751642857143</v>
      </c>
      <c r="BN159">
        <v>500.011571428571</v>
      </c>
      <c r="BO159">
        <v>67.9826928571429</v>
      </c>
      <c r="BP159">
        <v>0.037241025</v>
      </c>
      <c r="BQ159">
        <v>24.2404535714286</v>
      </c>
      <c r="BR159">
        <v>25.0349857142857</v>
      </c>
      <c r="BS159">
        <v>999.9</v>
      </c>
      <c r="BT159">
        <v>0</v>
      </c>
      <c r="BU159">
        <v>0</v>
      </c>
      <c r="BV159">
        <v>9993.03571428571</v>
      </c>
      <c r="BW159">
        <v>0</v>
      </c>
      <c r="BX159">
        <v>945.527571428571</v>
      </c>
      <c r="BY159">
        <v>-25.1826607142857</v>
      </c>
      <c r="BZ159">
        <v>496.632857142857</v>
      </c>
      <c r="CA159">
        <v>521.493642857143</v>
      </c>
      <c r="CB159">
        <v>1.67959571428571</v>
      </c>
      <c r="CC159">
        <v>510.743821428571</v>
      </c>
      <c r="CD159">
        <v>20.6134607142857</v>
      </c>
      <c r="CE159">
        <v>1.51554178571429</v>
      </c>
      <c r="CF159">
        <v>1.40135821428571</v>
      </c>
      <c r="CG159">
        <v>13.1258642857143</v>
      </c>
      <c r="CH159">
        <v>11.9323357142857</v>
      </c>
      <c r="CI159">
        <v>2000.02464285714</v>
      </c>
      <c r="CJ159">
        <v>0.980005857142857</v>
      </c>
      <c r="CK159">
        <v>0.0199937857142857</v>
      </c>
      <c r="CL159">
        <v>0</v>
      </c>
      <c r="CM159">
        <v>2.18518928571429</v>
      </c>
      <c r="CN159">
        <v>0</v>
      </c>
      <c r="CO159">
        <v>7843.7025</v>
      </c>
      <c r="CP159">
        <v>17300.4</v>
      </c>
      <c r="CQ159">
        <v>38.562</v>
      </c>
      <c r="CR159">
        <v>38.687</v>
      </c>
      <c r="CS159">
        <v>38.0575714285714</v>
      </c>
      <c r="CT159">
        <v>37.5243571428571</v>
      </c>
      <c r="CU159">
        <v>37.98875</v>
      </c>
      <c r="CV159">
        <v>1960.03464285714</v>
      </c>
      <c r="CW159">
        <v>39.99</v>
      </c>
      <c r="CX159">
        <v>0</v>
      </c>
      <c r="CY159">
        <v>1657554797.7</v>
      </c>
      <c r="CZ159">
        <v>0</v>
      </c>
      <c r="DA159">
        <v>1657551629</v>
      </c>
      <c r="DB159" t="s">
        <v>356</v>
      </c>
      <c r="DC159">
        <v>1657551626.5</v>
      </c>
      <c r="DD159">
        <v>1657551629</v>
      </c>
      <c r="DE159">
        <v>1</v>
      </c>
      <c r="DF159">
        <v>0.403</v>
      </c>
      <c r="DG159">
        <v>0.009</v>
      </c>
      <c r="DH159">
        <v>9.41</v>
      </c>
      <c r="DI159">
        <v>0.087</v>
      </c>
      <c r="DJ159">
        <v>417</v>
      </c>
      <c r="DK159">
        <v>17</v>
      </c>
      <c r="DL159">
        <v>1.61</v>
      </c>
      <c r="DM159">
        <v>0.59</v>
      </c>
      <c r="DN159">
        <v>-24.67815</v>
      </c>
      <c r="DO159">
        <v>-8.61570056285177</v>
      </c>
      <c r="DP159">
        <v>0.881399280973158</v>
      </c>
      <c r="DQ159">
        <v>0</v>
      </c>
      <c r="DR159">
        <v>1.681838</v>
      </c>
      <c r="DS159">
        <v>0.0021899437148189</v>
      </c>
      <c r="DT159">
        <v>0.0168482333198469</v>
      </c>
      <c r="DU159">
        <v>1</v>
      </c>
      <c r="DV159">
        <v>1</v>
      </c>
      <c r="DW159">
        <v>2</v>
      </c>
      <c r="DX159" t="s">
        <v>357</v>
      </c>
      <c r="DY159">
        <v>2.97387</v>
      </c>
      <c r="DZ159">
        <v>2.6912</v>
      </c>
      <c r="EA159">
        <v>0.079482</v>
      </c>
      <c r="EB159">
        <v>0.0837293</v>
      </c>
      <c r="EC159">
        <v>0.0750149</v>
      </c>
      <c r="ED159">
        <v>0.071535</v>
      </c>
      <c r="EE159">
        <v>35919.7</v>
      </c>
      <c r="EF159">
        <v>39065.9</v>
      </c>
      <c r="EG159">
        <v>35358.8</v>
      </c>
      <c r="EH159">
        <v>38664.4</v>
      </c>
      <c r="EI159">
        <v>46365</v>
      </c>
      <c r="EJ159">
        <v>51845.7</v>
      </c>
      <c r="EK159">
        <v>55239</v>
      </c>
      <c r="EL159">
        <v>62010.4</v>
      </c>
      <c r="EM159">
        <v>1.9804</v>
      </c>
      <c r="EN159">
        <v>2.1696</v>
      </c>
      <c r="EO159">
        <v>0.0320375</v>
      </c>
      <c r="EP159">
        <v>0</v>
      </c>
      <c r="EQ159">
        <v>24.4962</v>
      </c>
      <c r="ER159">
        <v>999.9</v>
      </c>
      <c r="ES159">
        <v>58.967</v>
      </c>
      <c r="ET159">
        <v>25.317</v>
      </c>
      <c r="EU159">
        <v>28.1043</v>
      </c>
      <c r="EV159">
        <v>51.4894</v>
      </c>
      <c r="EW159">
        <v>37.488</v>
      </c>
      <c r="EX159">
        <v>2</v>
      </c>
      <c r="EY159">
        <v>-0.119024</v>
      </c>
      <c r="EZ159">
        <v>4.15769</v>
      </c>
      <c r="FA159">
        <v>20.1019</v>
      </c>
      <c r="FB159">
        <v>5.20291</v>
      </c>
      <c r="FC159">
        <v>12.0099</v>
      </c>
      <c r="FD159">
        <v>4.976</v>
      </c>
      <c r="FE159">
        <v>3.293</v>
      </c>
      <c r="FF159">
        <v>9999</v>
      </c>
      <c r="FG159">
        <v>9999</v>
      </c>
      <c r="FH159">
        <v>587.7</v>
      </c>
      <c r="FI159">
        <v>9999</v>
      </c>
      <c r="FJ159">
        <v>1.86279</v>
      </c>
      <c r="FK159">
        <v>1.86783</v>
      </c>
      <c r="FL159">
        <v>1.86762</v>
      </c>
      <c r="FM159">
        <v>1.86868</v>
      </c>
      <c r="FN159">
        <v>1.86954</v>
      </c>
      <c r="FO159">
        <v>1.86566</v>
      </c>
      <c r="FP159">
        <v>1.86676</v>
      </c>
      <c r="FQ159">
        <v>1.8681</v>
      </c>
      <c r="FR159">
        <v>5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10.267</v>
      </c>
      <c r="GF159">
        <v>0.3186</v>
      </c>
      <c r="GG159">
        <v>5.50701486060513</v>
      </c>
      <c r="GH159">
        <v>0.00975774962471433</v>
      </c>
      <c r="GI159">
        <v>-4.86167925919439e-07</v>
      </c>
      <c r="GJ159">
        <v>-4.7315034107036e-11</v>
      </c>
      <c r="GK159">
        <v>-0.047501356017568</v>
      </c>
      <c r="GL159">
        <v>-0.027595818264672</v>
      </c>
      <c r="GM159">
        <v>0.00242754527864867</v>
      </c>
      <c r="GN159">
        <v>-1.88918235972953e-05</v>
      </c>
      <c r="GO159">
        <v>-2</v>
      </c>
      <c r="GP159">
        <v>2105</v>
      </c>
      <c r="GQ159">
        <v>1</v>
      </c>
      <c r="GR159">
        <v>22</v>
      </c>
      <c r="GS159">
        <v>53.3</v>
      </c>
      <c r="GT159">
        <v>53.3</v>
      </c>
      <c r="GU159">
        <v>1.64307</v>
      </c>
      <c r="GV159">
        <v>2.60498</v>
      </c>
      <c r="GW159">
        <v>2.24854</v>
      </c>
      <c r="GX159">
        <v>2.8064</v>
      </c>
      <c r="GY159">
        <v>1.99585</v>
      </c>
      <c r="GZ159">
        <v>2.39014</v>
      </c>
      <c r="HA159">
        <v>31.5424</v>
      </c>
      <c r="HB159">
        <v>15.5417</v>
      </c>
      <c r="HC159">
        <v>18</v>
      </c>
      <c r="HD159">
        <v>487.849</v>
      </c>
      <c r="HE159">
        <v>615.73</v>
      </c>
      <c r="HF159">
        <v>16.7752</v>
      </c>
      <c r="HG159">
        <v>25.7448</v>
      </c>
      <c r="HH159">
        <v>30.0003</v>
      </c>
      <c r="HI159">
        <v>25.5787</v>
      </c>
      <c r="HJ159">
        <v>25.5029</v>
      </c>
      <c r="HK159">
        <v>32.9491</v>
      </c>
      <c r="HL159">
        <v>30.4056</v>
      </c>
      <c r="HM159">
        <v>83.4859</v>
      </c>
      <c r="HN159">
        <v>16.7679</v>
      </c>
      <c r="HO159">
        <v>554.41</v>
      </c>
      <c r="HP159">
        <v>20.635</v>
      </c>
      <c r="HQ159">
        <v>102.494</v>
      </c>
      <c r="HR159">
        <v>103.221</v>
      </c>
    </row>
    <row r="160" spans="1:226">
      <c r="A160">
        <v>144</v>
      </c>
      <c r="B160">
        <v>1657554831</v>
      </c>
      <c r="C160">
        <v>1735.90000009537</v>
      </c>
      <c r="D160" t="s">
        <v>648</v>
      </c>
      <c r="E160" t="s">
        <v>649</v>
      </c>
      <c r="F160">
        <v>5</v>
      </c>
      <c r="G160" t="s">
        <v>584</v>
      </c>
      <c r="H160" t="s">
        <v>354</v>
      </c>
      <c r="I160">
        <v>1657554823.5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555.742400142652</v>
      </c>
      <c r="AK160">
        <v>537.775515151515</v>
      </c>
      <c r="AL160">
        <v>3.23382747425713</v>
      </c>
      <c r="AM160">
        <v>64.3374699649262</v>
      </c>
      <c r="AN160">
        <f>(AP160 - AO160 + BO160*1E3/(8.314*(BQ160+273.15)) * AR160/BN160 * AQ160) * BN160/(100*BB160) * 1000/(1000 - AP160)</f>
        <v>0</v>
      </c>
      <c r="AO160">
        <v>20.6237288819418</v>
      </c>
      <c r="AP160">
        <v>22.3239109090909</v>
      </c>
      <c r="AQ160">
        <v>0.00242170376852841</v>
      </c>
      <c r="AR160">
        <v>77.4780323505226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4</v>
      </c>
      <c r="BC160">
        <v>0.5</v>
      </c>
      <c r="BD160" t="s">
        <v>355</v>
      </c>
      <c r="BE160">
        <v>2</v>
      </c>
      <c r="BF160" t="b">
        <v>1</v>
      </c>
      <c r="BG160">
        <v>1657554823.5</v>
      </c>
      <c r="BH160">
        <v>502.938740740741</v>
      </c>
      <c r="BI160">
        <v>528.436740740741</v>
      </c>
      <c r="BJ160">
        <v>22.3089296296296</v>
      </c>
      <c r="BK160">
        <v>20.6215148148148</v>
      </c>
      <c r="BL160">
        <v>492.747407407407</v>
      </c>
      <c r="BM160">
        <v>21.9902592592593</v>
      </c>
      <c r="BN160">
        <v>500.002444444444</v>
      </c>
      <c r="BO160">
        <v>67.9828333333333</v>
      </c>
      <c r="BP160">
        <v>0.0371729185185185</v>
      </c>
      <c r="BQ160">
        <v>24.2351296296296</v>
      </c>
      <c r="BR160">
        <v>25.0327888888889</v>
      </c>
      <c r="BS160">
        <v>999.9</v>
      </c>
      <c r="BT160">
        <v>0</v>
      </c>
      <c r="BU160">
        <v>0</v>
      </c>
      <c r="BV160">
        <v>9995.18518518518</v>
      </c>
      <c r="BW160">
        <v>0</v>
      </c>
      <c r="BX160">
        <v>946.288185185185</v>
      </c>
      <c r="BY160">
        <v>-25.4979555555556</v>
      </c>
      <c r="BZ160">
        <v>514.414925925926</v>
      </c>
      <c r="CA160">
        <v>539.563407407407</v>
      </c>
      <c r="CB160">
        <v>1.68741555555556</v>
      </c>
      <c r="CC160">
        <v>528.436740740741</v>
      </c>
      <c r="CD160">
        <v>20.6215148148148</v>
      </c>
      <c r="CE160">
        <v>1.51662333333333</v>
      </c>
      <c r="CF160">
        <v>1.40190814814815</v>
      </c>
      <c r="CG160">
        <v>13.1367925925926</v>
      </c>
      <c r="CH160">
        <v>11.9382962962963</v>
      </c>
      <c r="CI160">
        <v>2000.01</v>
      </c>
      <c r="CJ160">
        <v>0.980005777777778</v>
      </c>
      <c r="CK160">
        <v>0.0199938703703704</v>
      </c>
      <c r="CL160">
        <v>0</v>
      </c>
      <c r="CM160">
        <v>2.16668148148148</v>
      </c>
      <c r="CN160">
        <v>0</v>
      </c>
      <c r="CO160">
        <v>7846.98259259259</v>
      </c>
      <c r="CP160">
        <v>17300.2703703704</v>
      </c>
      <c r="CQ160">
        <v>38.562</v>
      </c>
      <c r="CR160">
        <v>38.687</v>
      </c>
      <c r="CS160">
        <v>38.0413333333333</v>
      </c>
      <c r="CT160">
        <v>37.5206666666667</v>
      </c>
      <c r="CU160">
        <v>37.972</v>
      </c>
      <c r="CV160">
        <v>1960.02</v>
      </c>
      <c r="CW160">
        <v>39.99</v>
      </c>
      <c r="CX160">
        <v>0</v>
      </c>
      <c r="CY160">
        <v>1657554803.1</v>
      </c>
      <c r="CZ160">
        <v>0</v>
      </c>
      <c r="DA160">
        <v>1657551629</v>
      </c>
      <c r="DB160" t="s">
        <v>356</v>
      </c>
      <c r="DC160">
        <v>1657551626.5</v>
      </c>
      <c r="DD160">
        <v>1657551629</v>
      </c>
      <c r="DE160">
        <v>1</v>
      </c>
      <c r="DF160">
        <v>0.403</v>
      </c>
      <c r="DG160">
        <v>0.009</v>
      </c>
      <c r="DH160">
        <v>9.41</v>
      </c>
      <c r="DI160">
        <v>0.087</v>
      </c>
      <c r="DJ160">
        <v>417</v>
      </c>
      <c r="DK160">
        <v>17</v>
      </c>
      <c r="DL160">
        <v>1.61</v>
      </c>
      <c r="DM160">
        <v>0.59</v>
      </c>
      <c r="DN160">
        <v>-25.2055925</v>
      </c>
      <c r="DO160">
        <v>-4.29626003752338</v>
      </c>
      <c r="DP160">
        <v>0.604674462991245</v>
      </c>
      <c r="DQ160">
        <v>0</v>
      </c>
      <c r="DR160">
        <v>1.68165925</v>
      </c>
      <c r="DS160">
        <v>0.116111707317066</v>
      </c>
      <c r="DT160">
        <v>0.0144973261995962</v>
      </c>
      <c r="DU160">
        <v>0</v>
      </c>
      <c r="DV160">
        <v>0</v>
      </c>
      <c r="DW160">
        <v>2</v>
      </c>
      <c r="DX160" t="s">
        <v>389</v>
      </c>
      <c r="DY160">
        <v>2.97408</v>
      </c>
      <c r="DZ160">
        <v>2.69121</v>
      </c>
      <c r="EA160">
        <v>0.0813402</v>
      </c>
      <c r="EB160">
        <v>0.0855714</v>
      </c>
      <c r="EC160">
        <v>0.0750573</v>
      </c>
      <c r="ED160">
        <v>0.0715769</v>
      </c>
      <c r="EE160">
        <v>35846.6</v>
      </c>
      <c r="EF160">
        <v>38986.3</v>
      </c>
      <c r="EG160">
        <v>35358.2</v>
      </c>
      <c r="EH160">
        <v>38663.4</v>
      </c>
      <c r="EI160">
        <v>46362.7</v>
      </c>
      <c r="EJ160">
        <v>51842.6</v>
      </c>
      <c r="EK160">
        <v>55238.8</v>
      </c>
      <c r="EL160">
        <v>62009.4</v>
      </c>
      <c r="EM160">
        <v>1.981</v>
      </c>
      <c r="EN160">
        <v>2.1692</v>
      </c>
      <c r="EO160">
        <v>0.0306964</v>
      </c>
      <c r="EP160">
        <v>0</v>
      </c>
      <c r="EQ160">
        <v>24.5107</v>
      </c>
      <c r="ER160">
        <v>999.9</v>
      </c>
      <c r="ES160">
        <v>58.943</v>
      </c>
      <c r="ET160">
        <v>25.317</v>
      </c>
      <c r="EU160">
        <v>28.0949</v>
      </c>
      <c r="EV160">
        <v>51.2894</v>
      </c>
      <c r="EW160">
        <v>37.52</v>
      </c>
      <c r="EX160">
        <v>2</v>
      </c>
      <c r="EY160">
        <v>-0.118049</v>
      </c>
      <c r="EZ160">
        <v>4.15795</v>
      </c>
      <c r="FA160">
        <v>20.102</v>
      </c>
      <c r="FB160">
        <v>5.20411</v>
      </c>
      <c r="FC160">
        <v>12.0099</v>
      </c>
      <c r="FD160">
        <v>4.9756</v>
      </c>
      <c r="FE160">
        <v>3.2932</v>
      </c>
      <c r="FF160">
        <v>9999</v>
      </c>
      <c r="FG160">
        <v>9999</v>
      </c>
      <c r="FH160">
        <v>587.7</v>
      </c>
      <c r="FI160">
        <v>9999</v>
      </c>
      <c r="FJ160">
        <v>1.86279</v>
      </c>
      <c r="FK160">
        <v>1.86783</v>
      </c>
      <c r="FL160">
        <v>1.86762</v>
      </c>
      <c r="FM160">
        <v>1.86868</v>
      </c>
      <c r="FN160">
        <v>1.86954</v>
      </c>
      <c r="FO160">
        <v>1.86566</v>
      </c>
      <c r="FP160">
        <v>1.86673</v>
      </c>
      <c r="FQ160">
        <v>1.86807</v>
      </c>
      <c r="FR160">
        <v>5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10.415</v>
      </c>
      <c r="GF160">
        <v>0.3196</v>
      </c>
      <c r="GG160">
        <v>5.50701486060513</v>
      </c>
      <c r="GH160">
        <v>0.00975774962471433</v>
      </c>
      <c r="GI160">
        <v>-4.86167925919439e-07</v>
      </c>
      <c r="GJ160">
        <v>-4.7315034107036e-11</v>
      </c>
      <c r="GK160">
        <v>-0.047501356017568</v>
      </c>
      <c r="GL160">
        <v>-0.027595818264672</v>
      </c>
      <c r="GM160">
        <v>0.00242754527864867</v>
      </c>
      <c r="GN160">
        <v>-1.88918235972953e-05</v>
      </c>
      <c r="GO160">
        <v>-2</v>
      </c>
      <c r="GP160">
        <v>2105</v>
      </c>
      <c r="GQ160">
        <v>1</v>
      </c>
      <c r="GR160">
        <v>22</v>
      </c>
      <c r="GS160">
        <v>53.4</v>
      </c>
      <c r="GT160">
        <v>53.4</v>
      </c>
      <c r="GU160">
        <v>1.68335</v>
      </c>
      <c r="GV160">
        <v>2.60254</v>
      </c>
      <c r="GW160">
        <v>2.24854</v>
      </c>
      <c r="GX160">
        <v>2.8064</v>
      </c>
      <c r="GY160">
        <v>1.99585</v>
      </c>
      <c r="GZ160">
        <v>2.38892</v>
      </c>
      <c r="HA160">
        <v>31.5643</v>
      </c>
      <c r="HB160">
        <v>15.5417</v>
      </c>
      <c r="HC160">
        <v>18</v>
      </c>
      <c r="HD160">
        <v>488.273</v>
      </c>
      <c r="HE160">
        <v>615.454</v>
      </c>
      <c r="HF160">
        <v>16.7434</v>
      </c>
      <c r="HG160">
        <v>25.7513</v>
      </c>
      <c r="HH160">
        <v>30.0006</v>
      </c>
      <c r="HI160">
        <v>25.583</v>
      </c>
      <c r="HJ160">
        <v>25.5063</v>
      </c>
      <c r="HK160">
        <v>33.7823</v>
      </c>
      <c r="HL160">
        <v>30.4056</v>
      </c>
      <c r="HM160">
        <v>83.4859</v>
      </c>
      <c r="HN160">
        <v>16.7371</v>
      </c>
      <c r="HO160">
        <v>574.725</v>
      </c>
      <c r="HP160">
        <v>20.6293</v>
      </c>
      <c r="HQ160">
        <v>102.493</v>
      </c>
      <c r="HR160">
        <v>103.219</v>
      </c>
    </row>
    <row r="161" spans="1:226">
      <c r="A161">
        <v>145</v>
      </c>
      <c r="B161">
        <v>1657554836</v>
      </c>
      <c r="C161">
        <v>1740.90000009537</v>
      </c>
      <c r="D161" t="s">
        <v>650</v>
      </c>
      <c r="E161" t="s">
        <v>651</v>
      </c>
      <c r="F161">
        <v>5</v>
      </c>
      <c r="G161" t="s">
        <v>584</v>
      </c>
      <c r="H161" t="s">
        <v>354</v>
      </c>
      <c r="I161">
        <v>1657554828.21429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573.931738168383</v>
      </c>
      <c r="AK161">
        <v>554.87256969697</v>
      </c>
      <c r="AL161">
        <v>3.46723061032233</v>
      </c>
      <c r="AM161">
        <v>64.3374699649262</v>
      </c>
      <c r="AN161">
        <f>(AP161 - AO161 + BO161*1E3/(8.314*(BQ161+273.15)) * AR161/BN161 * AQ161) * BN161/(100*BB161) * 1000/(1000 - AP161)</f>
        <v>0</v>
      </c>
      <c r="AO161">
        <v>20.6401640059268</v>
      </c>
      <c r="AP161">
        <v>22.3378763636364</v>
      </c>
      <c r="AQ161">
        <v>0.00647715174317348</v>
      </c>
      <c r="AR161">
        <v>77.4780323505226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4</v>
      </c>
      <c r="BC161">
        <v>0.5</v>
      </c>
      <c r="BD161" t="s">
        <v>355</v>
      </c>
      <c r="BE161">
        <v>2</v>
      </c>
      <c r="BF161" t="b">
        <v>1</v>
      </c>
      <c r="BG161">
        <v>1657554828.21429</v>
      </c>
      <c r="BH161">
        <v>518.416071428571</v>
      </c>
      <c r="BI161">
        <v>544.350642857143</v>
      </c>
      <c r="BJ161">
        <v>22.3212214285714</v>
      </c>
      <c r="BK161">
        <v>20.626425</v>
      </c>
      <c r="BL161">
        <v>508.083071428572</v>
      </c>
      <c r="BM161">
        <v>22.0019428571429</v>
      </c>
      <c r="BN161">
        <v>500.009357142857</v>
      </c>
      <c r="BO161">
        <v>67.9829571428571</v>
      </c>
      <c r="BP161">
        <v>0.0370377642857143</v>
      </c>
      <c r="BQ161">
        <v>24.227725</v>
      </c>
      <c r="BR161">
        <v>25.0236392857143</v>
      </c>
      <c r="BS161">
        <v>999.9</v>
      </c>
      <c r="BT161">
        <v>0</v>
      </c>
      <c r="BU161">
        <v>0</v>
      </c>
      <c r="BV161">
        <v>9993.21428571429</v>
      </c>
      <c r="BW161">
        <v>0</v>
      </c>
      <c r="BX161">
        <v>946.875142857143</v>
      </c>
      <c r="BY161">
        <v>-25.9345821428571</v>
      </c>
      <c r="BZ161">
        <v>530.252035714286</v>
      </c>
      <c r="CA161">
        <v>555.815357142857</v>
      </c>
      <c r="CB161">
        <v>1.69478142857143</v>
      </c>
      <c r="CC161">
        <v>544.350642857143</v>
      </c>
      <c r="CD161">
        <v>20.626425</v>
      </c>
      <c r="CE161">
        <v>1.51746178571429</v>
      </c>
      <c r="CF161">
        <v>1.40224535714286</v>
      </c>
      <c r="CG161">
        <v>13.1452535714286</v>
      </c>
      <c r="CH161">
        <v>11.9419428571429</v>
      </c>
      <c r="CI161">
        <v>1999.98535714286</v>
      </c>
      <c r="CJ161">
        <v>0.98000575</v>
      </c>
      <c r="CK161">
        <v>0.0199939</v>
      </c>
      <c r="CL161">
        <v>0</v>
      </c>
      <c r="CM161">
        <v>2.26166428571429</v>
      </c>
      <c r="CN161">
        <v>0</v>
      </c>
      <c r="CO161">
        <v>7849.24285714286</v>
      </c>
      <c r="CP161">
        <v>17300.0571428571</v>
      </c>
      <c r="CQ161">
        <v>38.5597857142857</v>
      </c>
      <c r="CR161">
        <v>38.687</v>
      </c>
      <c r="CS161">
        <v>38.0265714285714</v>
      </c>
      <c r="CT161">
        <v>37.5199285714286</v>
      </c>
      <c r="CU161">
        <v>37.95725</v>
      </c>
      <c r="CV161">
        <v>1959.99535714286</v>
      </c>
      <c r="CW161">
        <v>39.99</v>
      </c>
      <c r="CX161">
        <v>0</v>
      </c>
      <c r="CY161">
        <v>1657554807.9</v>
      </c>
      <c r="CZ161">
        <v>0</v>
      </c>
      <c r="DA161">
        <v>1657551629</v>
      </c>
      <c r="DB161" t="s">
        <v>356</v>
      </c>
      <c r="DC161">
        <v>1657551626.5</v>
      </c>
      <c r="DD161">
        <v>1657551629</v>
      </c>
      <c r="DE161">
        <v>1</v>
      </c>
      <c r="DF161">
        <v>0.403</v>
      </c>
      <c r="DG161">
        <v>0.009</v>
      </c>
      <c r="DH161">
        <v>9.41</v>
      </c>
      <c r="DI161">
        <v>0.087</v>
      </c>
      <c r="DJ161">
        <v>417</v>
      </c>
      <c r="DK161">
        <v>17</v>
      </c>
      <c r="DL161">
        <v>1.61</v>
      </c>
      <c r="DM161">
        <v>0.59</v>
      </c>
      <c r="DN161">
        <v>-25.690315</v>
      </c>
      <c r="DO161">
        <v>-4.29518499061906</v>
      </c>
      <c r="DP161">
        <v>0.634432829994634</v>
      </c>
      <c r="DQ161">
        <v>0</v>
      </c>
      <c r="DR161">
        <v>1.6873755</v>
      </c>
      <c r="DS161">
        <v>0.0751103189493388</v>
      </c>
      <c r="DT161">
        <v>0.0126258758013058</v>
      </c>
      <c r="DU161">
        <v>1</v>
      </c>
      <c r="DV161">
        <v>1</v>
      </c>
      <c r="DW161">
        <v>2</v>
      </c>
      <c r="DX161" t="s">
        <v>357</v>
      </c>
      <c r="DY161">
        <v>2.9744</v>
      </c>
      <c r="DZ161">
        <v>2.68978</v>
      </c>
      <c r="EA161">
        <v>0.08325</v>
      </c>
      <c r="EB161">
        <v>0.0874574</v>
      </c>
      <c r="EC161">
        <v>0.0750849</v>
      </c>
      <c r="ED161">
        <v>0.0715678</v>
      </c>
      <c r="EE161">
        <v>35771.2</v>
      </c>
      <c r="EF161">
        <v>38906.1</v>
      </c>
      <c r="EG161">
        <v>35357.4</v>
      </c>
      <c r="EH161">
        <v>38663.6</v>
      </c>
      <c r="EI161">
        <v>46360</v>
      </c>
      <c r="EJ161">
        <v>51843.7</v>
      </c>
      <c r="EK161">
        <v>55237.2</v>
      </c>
      <c r="EL161">
        <v>62010</v>
      </c>
      <c r="EM161">
        <v>1.9816</v>
      </c>
      <c r="EN161">
        <v>2.1688</v>
      </c>
      <c r="EO161">
        <v>0.0299513</v>
      </c>
      <c r="EP161">
        <v>0</v>
      </c>
      <c r="EQ161">
        <v>24.523</v>
      </c>
      <c r="ER161">
        <v>999.9</v>
      </c>
      <c r="ES161">
        <v>58.918</v>
      </c>
      <c r="ET161">
        <v>25.337</v>
      </c>
      <c r="EU161">
        <v>28.1186</v>
      </c>
      <c r="EV161">
        <v>51.5994</v>
      </c>
      <c r="EW161">
        <v>37.484</v>
      </c>
      <c r="EX161">
        <v>2</v>
      </c>
      <c r="EY161">
        <v>-0.117805</v>
      </c>
      <c r="EZ161">
        <v>4.10438</v>
      </c>
      <c r="FA161">
        <v>20.103</v>
      </c>
      <c r="FB161">
        <v>5.19932</v>
      </c>
      <c r="FC161">
        <v>12.0099</v>
      </c>
      <c r="FD161">
        <v>4.9736</v>
      </c>
      <c r="FE161">
        <v>3.2932</v>
      </c>
      <c r="FF161">
        <v>9999</v>
      </c>
      <c r="FG161">
        <v>9999</v>
      </c>
      <c r="FH161">
        <v>587.7</v>
      </c>
      <c r="FI161">
        <v>9999</v>
      </c>
      <c r="FJ161">
        <v>1.86279</v>
      </c>
      <c r="FK161">
        <v>1.86783</v>
      </c>
      <c r="FL161">
        <v>1.86758</v>
      </c>
      <c r="FM161">
        <v>1.86868</v>
      </c>
      <c r="FN161">
        <v>1.86954</v>
      </c>
      <c r="FO161">
        <v>1.86566</v>
      </c>
      <c r="FP161">
        <v>1.86676</v>
      </c>
      <c r="FQ161">
        <v>1.86813</v>
      </c>
      <c r="FR161">
        <v>5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10.569</v>
      </c>
      <c r="GF161">
        <v>0.3202</v>
      </c>
      <c r="GG161">
        <v>5.50701486060513</v>
      </c>
      <c r="GH161">
        <v>0.00975774962471433</v>
      </c>
      <c r="GI161">
        <v>-4.86167925919439e-07</v>
      </c>
      <c r="GJ161">
        <v>-4.7315034107036e-11</v>
      </c>
      <c r="GK161">
        <v>-0.047501356017568</v>
      </c>
      <c r="GL161">
        <v>-0.027595818264672</v>
      </c>
      <c r="GM161">
        <v>0.00242754527864867</v>
      </c>
      <c r="GN161">
        <v>-1.88918235972953e-05</v>
      </c>
      <c r="GO161">
        <v>-2</v>
      </c>
      <c r="GP161">
        <v>2105</v>
      </c>
      <c r="GQ161">
        <v>1</v>
      </c>
      <c r="GR161">
        <v>22</v>
      </c>
      <c r="GS161">
        <v>53.5</v>
      </c>
      <c r="GT161">
        <v>53.5</v>
      </c>
      <c r="GU161">
        <v>1.72363</v>
      </c>
      <c r="GV161">
        <v>2.6001</v>
      </c>
      <c r="GW161">
        <v>2.24854</v>
      </c>
      <c r="GX161">
        <v>2.8064</v>
      </c>
      <c r="GY161">
        <v>1.99585</v>
      </c>
      <c r="GZ161">
        <v>2.3877</v>
      </c>
      <c r="HA161">
        <v>31.5643</v>
      </c>
      <c r="HB161">
        <v>15.5505</v>
      </c>
      <c r="HC161">
        <v>18</v>
      </c>
      <c r="HD161">
        <v>488.698</v>
      </c>
      <c r="HE161">
        <v>615.194</v>
      </c>
      <c r="HF161">
        <v>16.7182</v>
      </c>
      <c r="HG161">
        <v>25.7556</v>
      </c>
      <c r="HH161">
        <v>30.0005</v>
      </c>
      <c r="HI161">
        <v>25.5873</v>
      </c>
      <c r="HJ161">
        <v>25.5106</v>
      </c>
      <c r="HK161">
        <v>34.5673</v>
      </c>
      <c r="HL161">
        <v>30.4056</v>
      </c>
      <c r="HM161">
        <v>83.1134</v>
      </c>
      <c r="HN161">
        <v>16.7207</v>
      </c>
      <c r="HO161">
        <v>588.207</v>
      </c>
      <c r="HP161">
        <v>20.6293</v>
      </c>
      <c r="HQ161">
        <v>102.49</v>
      </c>
      <c r="HR161">
        <v>103.22</v>
      </c>
    </row>
    <row r="162" spans="1:226">
      <c r="A162">
        <v>146</v>
      </c>
      <c r="B162">
        <v>1657554841</v>
      </c>
      <c r="C162">
        <v>1745.90000009537</v>
      </c>
      <c r="D162" t="s">
        <v>652</v>
      </c>
      <c r="E162" t="s">
        <v>653</v>
      </c>
      <c r="F162">
        <v>5</v>
      </c>
      <c r="G162" t="s">
        <v>584</v>
      </c>
      <c r="H162" t="s">
        <v>354</v>
      </c>
      <c r="I162">
        <v>1657554833.5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590.428802579541</v>
      </c>
      <c r="AK162">
        <v>571.69043030303</v>
      </c>
      <c r="AL162">
        <v>3.31971272919975</v>
      </c>
      <c r="AM162">
        <v>64.3374699649262</v>
      </c>
      <c r="AN162">
        <f>(AP162 - AO162 + BO162*1E3/(8.314*(BQ162+273.15)) * AR162/BN162 * AQ162) * BN162/(100*BB162) * 1000/(1000 - AP162)</f>
        <v>0</v>
      </c>
      <c r="AO162">
        <v>20.6237421615822</v>
      </c>
      <c r="AP162">
        <v>22.3464260606061</v>
      </c>
      <c r="AQ162">
        <v>-0.000805535848484351</v>
      </c>
      <c r="AR162">
        <v>77.4780323505226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4</v>
      </c>
      <c r="BC162">
        <v>0.5</v>
      </c>
      <c r="BD162" t="s">
        <v>355</v>
      </c>
      <c r="BE162">
        <v>2</v>
      </c>
      <c r="BF162" t="b">
        <v>1</v>
      </c>
      <c r="BG162">
        <v>1657554833.5</v>
      </c>
      <c r="BH162">
        <v>535.86837037037</v>
      </c>
      <c r="BI162">
        <v>562.074296296296</v>
      </c>
      <c r="BJ162">
        <v>22.3330222222222</v>
      </c>
      <c r="BK162">
        <v>20.6311518518519</v>
      </c>
      <c r="BL162">
        <v>525.376</v>
      </c>
      <c r="BM162">
        <v>22.013162962963</v>
      </c>
      <c r="BN162">
        <v>499.999259259259</v>
      </c>
      <c r="BO162">
        <v>67.9828555555556</v>
      </c>
      <c r="BP162">
        <v>0.0368411851851852</v>
      </c>
      <c r="BQ162">
        <v>24.2187</v>
      </c>
      <c r="BR162">
        <v>25.0145111111111</v>
      </c>
      <c r="BS162">
        <v>999.9</v>
      </c>
      <c r="BT162">
        <v>0</v>
      </c>
      <c r="BU162">
        <v>0</v>
      </c>
      <c r="BV162">
        <v>10022.037037037</v>
      </c>
      <c r="BW162">
        <v>0</v>
      </c>
      <c r="BX162">
        <v>947.442407407407</v>
      </c>
      <c r="BY162">
        <v>-26.2059740740741</v>
      </c>
      <c r="BZ162">
        <v>548.10937037037</v>
      </c>
      <c r="CA162">
        <v>573.914925925926</v>
      </c>
      <c r="CB162">
        <v>1.70187111111111</v>
      </c>
      <c r="CC162">
        <v>562.074296296296</v>
      </c>
      <c r="CD162">
        <v>20.6311518518519</v>
      </c>
      <c r="CE162">
        <v>1.51826222222222</v>
      </c>
      <c r="CF162">
        <v>1.4025637037037</v>
      </c>
      <c r="CG162">
        <v>13.1533259259259</v>
      </c>
      <c r="CH162">
        <v>11.9453888888889</v>
      </c>
      <c r="CI162">
        <v>1999.97037037037</v>
      </c>
      <c r="CJ162">
        <v>0.980005555555555</v>
      </c>
      <c r="CK162">
        <v>0.0199941074074074</v>
      </c>
      <c r="CL162">
        <v>0</v>
      </c>
      <c r="CM162">
        <v>2.33878888888889</v>
      </c>
      <c r="CN162">
        <v>0</v>
      </c>
      <c r="CO162">
        <v>7851.68555555556</v>
      </c>
      <c r="CP162">
        <v>17299.9296296296</v>
      </c>
      <c r="CQ162">
        <v>38.5574074074074</v>
      </c>
      <c r="CR162">
        <v>38.687</v>
      </c>
      <c r="CS162">
        <v>38.0091851851852</v>
      </c>
      <c r="CT162">
        <v>37.5367407407407</v>
      </c>
      <c r="CU162">
        <v>37.9416666666667</v>
      </c>
      <c r="CV162">
        <v>1959.98037037037</v>
      </c>
      <c r="CW162">
        <v>39.99</v>
      </c>
      <c r="CX162">
        <v>0</v>
      </c>
      <c r="CY162">
        <v>1657554812.7</v>
      </c>
      <c r="CZ162">
        <v>0</v>
      </c>
      <c r="DA162">
        <v>1657551629</v>
      </c>
      <c r="DB162" t="s">
        <v>356</v>
      </c>
      <c r="DC162">
        <v>1657551626.5</v>
      </c>
      <c r="DD162">
        <v>1657551629</v>
      </c>
      <c r="DE162">
        <v>1</v>
      </c>
      <c r="DF162">
        <v>0.403</v>
      </c>
      <c r="DG162">
        <v>0.009</v>
      </c>
      <c r="DH162">
        <v>9.41</v>
      </c>
      <c r="DI162">
        <v>0.087</v>
      </c>
      <c r="DJ162">
        <v>417</v>
      </c>
      <c r="DK162">
        <v>17</v>
      </c>
      <c r="DL162">
        <v>1.61</v>
      </c>
      <c r="DM162">
        <v>0.59</v>
      </c>
      <c r="DN162">
        <v>-26.086615</v>
      </c>
      <c r="DO162">
        <v>-3.58101838649151</v>
      </c>
      <c r="DP162">
        <v>0.635750157510794</v>
      </c>
      <c r="DQ162">
        <v>0</v>
      </c>
      <c r="DR162">
        <v>1.70104575</v>
      </c>
      <c r="DS162">
        <v>0.0629913320825489</v>
      </c>
      <c r="DT162">
        <v>0.0115359860626433</v>
      </c>
      <c r="DU162">
        <v>1</v>
      </c>
      <c r="DV162">
        <v>1</v>
      </c>
      <c r="DW162">
        <v>2</v>
      </c>
      <c r="DX162" t="s">
        <v>357</v>
      </c>
      <c r="DY162">
        <v>2.97424</v>
      </c>
      <c r="DZ162">
        <v>2.69076</v>
      </c>
      <c r="EA162">
        <v>0.0850753</v>
      </c>
      <c r="EB162">
        <v>0.0893139</v>
      </c>
      <c r="EC162">
        <v>0.0751047</v>
      </c>
      <c r="ED162">
        <v>0.0715704</v>
      </c>
      <c r="EE162">
        <v>35699.7</v>
      </c>
      <c r="EF162">
        <v>38826.1</v>
      </c>
      <c r="EG162">
        <v>35357.1</v>
      </c>
      <c r="EH162">
        <v>38662.8</v>
      </c>
      <c r="EI162">
        <v>46359.4</v>
      </c>
      <c r="EJ162">
        <v>51842.6</v>
      </c>
      <c r="EK162">
        <v>55237.6</v>
      </c>
      <c r="EL162">
        <v>62008.8</v>
      </c>
      <c r="EM162">
        <v>1.9806</v>
      </c>
      <c r="EN162">
        <v>2.1686</v>
      </c>
      <c r="EO162">
        <v>0.0284612</v>
      </c>
      <c r="EP162">
        <v>0</v>
      </c>
      <c r="EQ162">
        <v>24.5333</v>
      </c>
      <c r="ER162">
        <v>999.9</v>
      </c>
      <c r="ES162">
        <v>58.9</v>
      </c>
      <c r="ET162">
        <v>25.347</v>
      </c>
      <c r="EU162">
        <v>28.1251</v>
      </c>
      <c r="EV162">
        <v>50.4994</v>
      </c>
      <c r="EW162">
        <v>37.528</v>
      </c>
      <c r="EX162">
        <v>2</v>
      </c>
      <c r="EY162">
        <v>-0.117744</v>
      </c>
      <c r="EZ162">
        <v>4.01699</v>
      </c>
      <c r="FA162">
        <v>20.1052</v>
      </c>
      <c r="FB162">
        <v>5.20052</v>
      </c>
      <c r="FC162">
        <v>12.0099</v>
      </c>
      <c r="FD162">
        <v>4.976</v>
      </c>
      <c r="FE162">
        <v>3.293</v>
      </c>
      <c r="FF162">
        <v>9999</v>
      </c>
      <c r="FG162">
        <v>9999</v>
      </c>
      <c r="FH162">
        <v>587.7</v>
      </c>
      <c r="FI162">
        <v>9999</v>
      </c>
      <c r="FJ162">
        <v>1.86279</v>
      </c>
      <c r="FK162">
        <v>1.86783</v>
      </c>
      <c r="FL162">
        <v>1.86762</v>
      </c>
      <c r="FM162">
        <v>1.86868</v>
      </c>
      <c r="FN162">
        <v>1.86951</v>
      </c>
      <c r="FO162">
        <v>1.8656</v>
      </c>
      <c r="FP162">
        <v>1.86673</v>
      </c>
      <c r="FQ162">
        <v>1.8681</v>
      </c>
      <c r="FR162">
        <v>5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10.718</v>
      </c>
      <c r="GF162">
        <v>0.3206</v>
      </c>
      <c r="GG162">
        <v>5.50701486060513</v>
      </c>
      <c r="GH162">
        <v>0.00975774962471433</v>
      </c>
      <c r="GI162">
        <v>-4.86167925919439e-07</v>
      </c>
      <c r="GJ162">
        <v>-4.7315034107036e-11</v>
      </c>
      <c r="GK162">
        <v>-0.047501356017568</v>
      </c>
      <c r="GL162">
        <v>-0.027595818264672</v>
      </c>
      <c r="GM162">
        <v>0.00242754527864867</v>
      </c>
      <c r="GN162">
        <v>-1.88918235972953e-05</v>
      </c>
      <c r="GO162">
        <v>-2</v>
      </c>
      <c r="GP162">
        <v>2105</v>
      </c>
      <c r="GQ162">
        <v>1</v>
      </c>
      <c r="GR162">
        <v>22</v>
      </c>
      <c r="GS162">
        <v>53.6</v>
      </c>
      <c r="GT162">
        <v>53.5</v>
      </c>
      <c r="GU162">
        <v>1.75659</v>
      </c>
      <c r="GV162">
        <v>2.60254</v>
      </c>
      <c r="GW162">
        <v>2.24854</v>
      </c>
      <c r="GX162">
        <v>2.8064</v>
      </c>
      <c r="GY162">
        <v>1.99585</v>
      </c>
      <c r="GZ162">
        <v>2.39136</v>
      </c>
      <c r="HA162">
        <v>31.5861</v>
      </c>
      <c r="HB162">
        <v>15.5505</v>
      </c>
      <c r="HC162">
        <v>18</v>
      </c>
      <c r="HD162">
        <v>488.093</v>
      </c>
      <c r="HE162">
        <v>615.079</v>
      </c>
      <c r="HF162">
        <v>16.7072</v>
      </c>
      <c r="HG162">
        <v>25.7599</v>
      </c>
      <c r="HH162">
        <v>30.0003</v>
      </c>
      <c r="HI162">
        <v>25.5916</v>
      </c>
      <c r="HJ162">
        <v>25.5136</v>
      </c>
      <c r="HK162">
        <v>35.3842</v>
      </c>
      <c r="HL162">
        <v>30.4056</v>
      </c>
      <c r="HM162">
        <v>83.1134</v>
      </c>
      <c r="HN162">
        <v>16.7184</v>
      </c>
      <c r="HO162">
        <v>608.352</v>
      </c>
      <c r="HP162">
        <v>20.6293</v>
      </c>
      <c r="HQ162">
        <v>102.49</v>
      </c>
      <c r="HR162">
        <v>103.218</v>
      </c>
    </row>
    <row r="163" spans="1:226">
      <c r="A163">
        <v>147</v>
      </c>
      <c r="B163">
        <v>1657554846</v>
      </c>
      <c r="C163">
        <v>1750.90000009537</v>
      </c>
      <c r="D163" t="s">
        <v>654</v>
      </c>
      <c r="E163" t="s">
        <v>655</v>
      </c>
      <c r="F163">
        <v>5</v>
      </c>
      <c r="G163" t="s">
        <v>584</v>
      </c>
      <c r="H163" t="s">
        <v>354</v>
      </c>
      <c r="I163">
        <v>1657554838.21429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608.476475110224</v>
      </c>
      <c r="AK163">
        <v>588.74603030303</v>
      </c>
      <c r="AL163">
        <v>3.39909427781258</v>
      </c>
      <c r="AM163">
        <v>64.3374699649262</v>
      </c>
      <c r="AN163">
        <f>(AP163 - AO163 + BO163*1E3/(8.314*(BQ163+273.15)) * AR163/BN163 * AQ163) * BN163/(100*BB163) * 1000/(1000 - AP163)</f>
        <v>0</v>
      </c>
      <c r="AO163">
        <v>20.6383818494997</v>
      </c>
      <c r="AP163">
        <v>22.3595787878788</v>
      </c>
      <c r="AQ163">
        <v>2.81146486968487e-05</v>
      </c>
      <c r="AR163">
        <v>77.4780323505226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4</v>
      </c>
      <c r="BC163">
        <v>0.5</v>
      </c>
      <c r="BD163" t="s">
        <v>355</v>
      </c>
      <c r="BE163">
        <v>2</v>
      </c>
      <c r="BF163" t="b">
        <v>1</v>
      </c>
      <c r="BG163">
        <v>1657554838.21429</v>
      </c>
      <c r="BH163">
        <v>551.413821428571</v>
      </c>
      <c r="BI163">
        <v>578.132035714286</v>
      </c>
      <c r="BJ163">
        <v>22.343125</v>
      </c>
      <c r="BK163">
        <v>20.6359607142857</v>
      </c>
      <c r="BL163">
        <v>540.779821428571</v>
      </c>
      <c r="BM163">
        <v>22.0227714285714</v>
      </c>
      <c r="BN163">
        <v>500.008857142857</v>
      </c>
      <c r="BO163">
        <v>67.9830428571429</v>
      </c>
      <c r="BP163">
        <v>0.0368285964285714</v>
      </c>
      <c r="BQ163">
        <v>24.2108785714286</v>
      </c>
      <c r="BR163">
        <v>25.0023357142857</v>
      </c>
      <c r="BS163">
        <v>999.9</v>
      </c>
      <c r="BT163">
        <v>0</v>
      </c>
      <c r="BU163">
        <v>0</v>
      </c>
      <c r="BV163">
        <v>10014.8214285714</v>
      </c>
      <c r="BW163">
        <v>0</v>
      </c>
      <c r="BX163">
        <v>948.027535714286</v>
      </c>
      <c r="BY163">
        <v>-26.7182785714286</v>
      </c>
      <c r="BZ163">
        <v>564.01575</v>
      </c>
      <c r="CA163">
        <v>590.313892857143</v>
      </c>
      <c r="CB163">
        <v>1.70717107142857</v>
      </c>
      <c r="CC163">
        <v>578.132035714286</v>
      </c>
      <c r="CD163">
        <v>20.6359607142857</v>
      </c>
      <c r="CE163">
        <v>1.51895321428571</v>
      </c>
      <c r="CF163">
        <v>1.40289428571429</v>
      </c>
      <c r="CG163">
        <v>13.1602964285714</v>
      </c>
      <c r="CH163">
        <v>11.9489571428571</v>
      </c>
      <c r="CI163">
        <v>1999.9775</v>
      </c>
      <c r="CJ163">
        <v>0.980005428571428</v>
      </c>
      <c r="CK163">
        <v>0.0199942428571429</v>
      </c>
      <c r="CL163">
        <v>0</v>
      </c>
      <c r="CM163">
        <v>2.30226071428571</v>
      </c>
      <c r="CN163">
        <v>0</v>
      </c>
      <c r="CO163">
        <v>7854.03607142857</v>
      </c>
      <c r="CP163">
        <v>17299.9857142857</v>
      </c>
      <c r="CQ163">
        <v>38.5487142857143</v>
      </c>
      <c r="CR163">
        <v>38.687</v>
      </c>
      <c r="CS163">
        <v>38.0044285714286</v>
      </c>
      <c r="CT163">
        <v>37.5265714285714</v>
      </c>
      <c r="CU163">
        <v>37.937</v>
      </c>
      <c r="CV163">
        <v>1959.9875</v>
      </c>
      <c r="CW163">
        <v>39.99</v>
      </c>
      <c r="CX163">
        <v>0</v>
      </c>
      <c r="CY163">
        <v>1657554818.1</v>
      </c>
      <c r="CZ163">
        <v>0</v>
      </c>
      <c r="DA163">
        <v>1657551629</v>
      </c>
      <c r="DB163" t="s">
        <v>356</v>
      </c>
      <c r="DC163">
        <v>1657551626.5</v>
      </c>
      <c r="DD163">
        <v>1657551629</v>
      </c>
      <c r="DE163">
        <v>1</v>
      </c>
      <c r="DF163">
        <v>0.403</v>
      </c>
      <c r="DG163">
        <v>0.009</v>
      </c>
      <c r="DH163">
        <v>9.41</v>
      </c>
      <c r="DI163">
        <v>0.087</v>
      </c>
      <c r="DJ163">
        <v>417</v>
      </c>
      <c r="DK163">
        <v>17</v>
      </c>
      <c r="DL163">
        <v>1.61</v>
      </c>
      <c r="DM163">
        <v>0.59</v>
      </c>
      <c r="DN163">
        <v>-26.3653825</v>
      </c>
      <c r="DO163">
        <v>-4.84359737335835</v>
      </c>
      <c r="DP163">
        <v>0.707398776818104</v>
      </c>
      <c r="DQ163">
        <v>0</v>
      </c>
      <c r="DR163">
        <v>1.70292225</v>
      </c>
      <c r="DS163">
        <v>0.0934681801125646</v>
      </c>
      <c r="DT163">
        <v>0.0122583690773895</v>
      </c>
      <c r="DU163">
        <v>1</v>
      </c>
      <c r="DV163">
        <v>1</v>
      </c>
      <c r="DW163">
        <v>2</v>
      </c>
      <c r="DX163" t="s">
        <v>357</v>
      </c>
      <c r="DY163">
        <v>2.97446</v>
      </c>
      <c r="DZ163">
        <v>2.69081</v>
      </c>
      <c r="EA163">
        <v>0.086922</v>
      </c>
      <c r="EB163">
        <v>0.0910782</v>
      </c>
      <c r="EC163">
        <v>0.0751369</v>
      </c>
      <c r="ED163">
        <v>0.0716131</v>
      </c>
      <c r="EE163">
        <v>35627.5</v>
      </c>
      <c r="EF163">
        <v>38750.9</v>
      </c>
      <c r="EG163">
        <v>35356.9</v>
      </c>
      <c r="EH163">
        <v>38662.7</v>
      </c>
      <c r="EI163">
        <v>46357.1</v>
      </c>
      <c r="EJ163">
        <v>51839.8</v>
      </c>
      <c r="EK163">
        <v>55236.9</v>
      </c>
      <c r="EL163">
        <v>62008.3</v>
      </c>
      <c r="EM163">
        <v>1.9808</v>
      </c>
      <c r="EN163">
        <v>2.1692</v>
      </c>
      <c r="EO163">
        <v>0.0277162</v>
      </c>
      <c r="EP163">
        <v>0</v>
      </c>
      <c r="EQ163">
        <v>24.5436</v>
      </c>
      <c r="ER163">
        <v>999.9</v>
      </c>
      <c r="ES163">
        <v>58.9</v>
      </c>
      <c r="ET163">
        <v>25.367</v>
      </c>
      <c r="EU163">
        <v>28.1581</v>
      </c>
      <c r="EV163">
        <v>51.1394</v>
      </c>
      <c r="EW163">
        <v>37.476</v>
      </c>
      <c r="EX163">
        <v>2</v>
      </c>
      <c r="EY163">
        <v>-0.11937</v>
      </c>
      <c r="EZ163">
        <v>2.51534</v>
      </c>
      <c r="FA163">
        <v>20.1338</v>
      </c>
      <c r="FB163">
        <v>5.19932</v>
      </c>
      <c r="FC163">
        <v>12.0099</v>
      </c>
      <c r="FD163">
        <v>4.9756</v>
      </c>
      <c r="FE163">
        <v>3.2932</v>
      </c>
      <c r="FF163">
        <v>9999</v>
      </c>
      <c r="FG163">
        <v>9999</v>
      </c>
      <c r="FH163">
        <v>587.7</v>
      </c>
      <c r="FI163">
        <v>9999</v>
      </c>
      <c r="FJ163">
        <v>1.86279</v>
      </c>
      <c r="FK163">
        <v>1.86783</v>
      </c>
      <c r="FL163">
        <v>1.86768</v>
      </c>
      <c r="FM163">
        <v>1.86871</v>
      </c>
      <c r="FN163">
        <v>1.8696</v>
      </c>
      <c r="FO163">
        <v>1.86563</v>
      </c>
      <c r="FP163">
        <v>1.86676</v>
      </c>
      <c r="FQ163">
        <v>1.86813</v>
      </c>
      <c r="FR163">
        <v>5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10.869</v>
      </c>
      <c r="GF163">
        <v>0.3213</v>
      </c>
      <c r="GG163">
        <v>5.50701486060513</v>
      </c>
      <c r="GH163">
        <v>0.00975774962471433</v>
      </c>
      <c r="GI163">
        <v>-4.86167925919439e-07</v>
      </c>
      <c r="GJ163">
        <v>-4.7315034107036e-11</v>
      </c>
      <c r="GK163">
        <v>-0.047501356017568</v>
      </c>
      <c r="GL163">
        <v>-0.027595818264672</v>
      </c>
      <c r="GM163">
        <v>0.00242754527864867</v>
      </c>
      <c r="GN163">
        <v>-1.88918235972953e-05</v>
      </c>
      <c r="GO163">
        <v>-2</v>
      </c>
      <c r="GP163">
        <v>2105</v>
      </c>
      <c r="GQ163">
        <v>1</v>
      </c>
      <c r="GR163">
        <v>22</v>
      </c>
      <c r="GS163">
        <v>53.7</v>
      </c>
      <c r="GT163">
        <v>53.6</v>
      </c>
      <c r="GU163">
        <v>1.80054</v>
      </c>
      <c r="GV163">
        <v>2.59277</v>
      </c>
      <c r="GW163">
        <v>2.24854</v>
      </c>
      <c r="GX163">
        <v>2.8064</v>
      </c>
      <c r="GY163">
        <v>1.99585</v>
      </c>
      <c r="GZ163">
        <v>2.42432</v>
      </c>
      <c r="HA163">
        <v>31.5861</v>
      </c>
      <c r="HB163">
        <v>15.568</v>
      </c>
      <c r="HC163">
        <v>18</v>
      </c>
      <c r="HD163">
        <v>488.257</v>
      </c>
      <c r="HE163">
        <v>615.592</v>
      </c>
      <c r="HF163">
        <v>16.7816</v>
      </c>
      <c r="HG163">
        <v>25.7643</v>
      </c>
      <c r="HH163">
        <v>29.9986</v>
      </c>
      <c r="HI163">
        <v>25.5959</v>
      </c>
      <c r="HJ163">
        <v>25.5178</v>
      </c>
      <c r="HK163">
        <v>36.1152</v>
      </c>
      <c r="HL163">
        <v>30.4056</v>
      </c>
      <c r="HM163">
        <v>83.1134</v>
      </c>
      <c r="HN163">
        <v>17.0038</v>
      </c>
      <c r="HO163">
        <v>621.771</v>
      </c>
      <c r="HP163">
        <v>20.6293</v>
      </c>
      <c r="HQ163">
        <v>102.489</v>
      </c>
      <c r="HR163">
        <v>103.217</v>
      </c>
    </row>
    <row r="164" spans="1:226">
      <c r="A164">
        <v>148</v>
      </c>
      <c r="B164">
        <v>1657554851</v>
      </c>
      <c r="C164">
        <v>1755.90000009537</v>
      </c>
      <c r="D164" t="s">
        <v>656</v>
      </c>
      <c r="E164" t="s">
        <v>657</v>
      </c>
      <c r="F164">
        <v>5</v>
      </c>
      <c r="G164" t="s">
        <v>584</v>
      </c>
      <c r="H164" t="s">
        <v>354</v>
      </c>
      <c r="I164">
        <v>1657554843.5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624.43387073952</v>
      </c>
      <c r="AK164">
        <v>605.437703030303</v>
      </c>
      <c r="AL164">
        <v>3.27612015667395</v>
      </c>
      <c r="AM164">
        <v>64.3374699649262</v>
      </c>
      <c r="AN164">
        <f>(AP164 - AO164 + BO164*1E3/(8.314*(BQ164+273.15)) * AR164/BN164 * AQ164) * BN164/(100*BB164) * 1000/(1000 - AP164)</f>
        <v>0</v>
      </c>
      <c r="AO164">
        <v>20.6569936652272</v>
      </c>
      <c r="AP164">
        <v>22.4073</v>
      </c>
      <c r="AQ164">
        <v>0.00881950985003174</v>
      </c>
      <c r="AR164">
        <v>77.4780323505226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4</v>
      </c>
      <c r="BC164">
        <v>0.5</v>
      </c>
      <c r="BD164" t="s">
        <v>355</v>
      </c>
      <c r="BE164">
        <v>2</v>
      </c>
      <c r="BF164" t="b">
        <v>1</v>
      </c>
      <c r="BG164">
        <v>1657554843.5</v>
      </c>
      <c r="BH164">
        <v>568.959703703704</v>
      </c>
      <c r="BI164">
        <v>595.677185185185</v>
      </c>
      <c r="BJ164">
        <v>22.3615222222222</v>
      </c>
      <c r="BK164">
        <v>20.6409</v>
      </c>
      <c r="BL164">
        <v>558.166148148148</v>
      </c>
      <c r="BM164">
        <v>22.0402740740741</v>
      </c>
      <c r="BN164">
        <v>500.017</v>
      </c>
      <c r="BO164">
        <v>67.9829925925926</v>
      </c>
      <c r="BP164">
        <v>0.0369034037037037</v>
      </c>
      <c r="BQ164">
        <v>24.2086037037037</v>
      </c>
      <c r="BR164">
        <v>24.9898518518519</v>
      </c>
      <c r="BS164">
        <v>999.9</v>
      </c>
      <c r="BT164">
        <v>0</v>
      </c>
      <c r="BU164">
        <v>0</v>
      </c>
      <c r="BV164">
        <v>10010</v>
      </c>
      <c r="BW164">
        <v>0</v>
      </c>
      <c r="BX164">
        <v>948.926925925926</v>
      </c>
      <c r="BY164">
        <v>-26.717437037037</v>
      </c>
      <c r="BZ164">
        <v>581.973740740741</v>
      </c>
      <c r="CA164">
        <v>608.231925925926</v>
      </c>
      <c r="CB164">
        <v>1.72064592592593</v>
      </c>
      <c r="CC164">
        <v>595.677185185185</v>
      </c>
      <c r="CD164">
        <v>20.6409</v>
      </c>
      <c r="CE164">
        <v>1.52020333333333</v>
      </c>
      <c r="CF164">
        <v>1.40322925925926</v>
      </c>
      <c r="CG164">
        <v>13.1728925925926</v>
      </c>
      <c r="CH164">
        <v>11.9525666666667</v>
      </c>
      <c r="CI164">
        <v>1999.98555555556</v>
      </c>
      <c r="CJ164">
        <v>0.980005444444444</v>
      </c>
      <c r="CK164">
        <v>0.0199942259259259</v>
      </c>
      <c r="CL164">
        <v>0</v>
      </c>
      <c r="CM164">
        <v>2.25882222222222</v>
      </c>
      <c r="CN164">
        <v>0</v>
      </c>
      <c r="CO164">
        <v>7857.14333333333</v>
      </c>
      <c r="CP164">
        <v>17300.0481481481</v>
      </c>
      <c r="CQ164">
        <v>38.5298518518519</v>
      </c>
      <c r="CR164">
        <v>38.687</v>
      </c>
      <c r="CS164">
        <v>38</v>
      </c>
      <c r="CT164">
        <v>37.5206666666667</v>
      </c>
      <c r="CU164">
        <v>37.937</v>
      </c>
      <c r="CV164">
        <v>1959.99555555556</v>
      </c>
      <c r="CW164">
        <v>39.99</v>
      </c>
      <c r="CX164">
        <v>0</v>
      </c>
      <c r="CY164">
        <v>1657554822.9</v>
      </c>
      <c r="CZ164">
        <v>0</v>
      </c>
      <c r="DA164">
        <v>1657551629</v>
      </c>
      <c r="DB164" t="s">
        <v>356</v>
      </c>
      <c r="DC164">
        <v>1657551626.5</v>
      </c>
      <c r="DD164">
        <v>1657551629</v>
      </c>
      <c r="DE164">
        <v>1</v>
      </c>
      <c r="DF164">
        <v>0.403</v>
      </c>
      <c r="DG164">
        <v>0.009</v>
      </c>
      <c r="DH164">
        <v>9.41</v>
      </c>
      <c r="DI164">
        <v>0.087</v>
      </c>
      <c r="DJ164">
        <v>417</v>
      </c>
      <c r="DK164">
        <v>17</v>
      </c>
      <c r="DL164">
        <v>1.61</v>
      </c>
      <c r="DM164">
        <v>0.59</v>
      </c>
      <c r="DN164">
        <v>-26.701515</v>
      </c>
      <c r="DO164">
        <v>-0.509448405253226</v>
      </c>
      <c r="DP164">
        <v>0.410959028097693</v>
      </c>
      <c r="DQ164">
        <v>0</v>
      </c>
      <c r="DR164">
        <v>1.71295975</v>
      </c>
      <c r="DS164">
        <v>0.12672213883677</v>
      </c>
      <c r="DT164">
        <v>0.0163115521161384</v>
      </c>
      <c r="DU164">
        <v>0</v>
      </c>
      <c r="DV164">
        <v>0</v>
      </c>
      <c r="DW164">
        <v>2</v>
      </c>
      <c r="DX164" t="s">
        <v>389</v>
      </c>
      <c r="DY164">
        <v>2.97457</v>
      </c>
      <c r="DZ164">
        <v>2.69067</v>
      </c>
      <c r="EA164">
        <v>0.0886737</v>
      </c>
      <c r="EB164">
        <v>0.0928215</v>
      </c>
      <c r="EC164">
        <v>0.0752529</v>
      </c>
      <c r="ED164">
        <v>0.0715826</v>
      </c>
      <c r="EE164">
        <v>35558.6</v>
      </c>
      <c r="EF164">
        <v>38676</v>
      </c>
      <c r="EG164">
        <v>35356.4</v>
      </c>
      <c r="EH164">
        <v>38662.1</v>
      </c>
      <c r="EI164">
        <v>46351.2</v>
      </c>
      <c r="EJ164">
        <v>51840.8</v>
      </c>
      <c r="EK164">
        <v>55236.8</v>
      </c>
      <c r="EL164">
        <v>62007.4</v>
      </c>
      <c r="EM164">
        <v>1.981</v>
      </c>
      <c r="EN164">
        <v>2.1682</v>
      </c>
      <c r="EO164">
        <v>0.0247359</v>
      </c>
      <c r="EP164">
        <v>0</v>
      </c>
      <c r="EQ164">
        <v>24.554</v>
      </c>
      <c r="ER164">
        <v>999.9</v>
      </c>
      <c r="ES164">
        <v>58.876</v>
      </c>
      <c r="ET164">
        <v>25.367</v>
      </c>
      <c r="EU164">
        <v>28.1454</v>
      </c>
      <c r="EV164">
        <v>51.3594</v>
      </c>
      <c r="EW164">
        <v>37.472</v>
      </c>
      <c r="EX164">
        <v>2</v>
      </c>
      <c r="EY164">
        <v>-0.121341</v>
      </c>
      <c r="EZ164">
        <v>3.21033</v>
      </c>
      <c r="FA164">
        <v>20.1223</v>
      </c>
      <c r="FB164">
        <v>5.19932</v>
      </c>
      <c r="FC164">
        <v>12.0099</v>
      </c>
      <c r="FD164">
        <v>4.9752</v>
      </c>
      <c r="FE164">
        <v>3.293</v>
      </c>
      <c r="FF164">
        <v>9999</v>
      </c>
      <c r="FG164">
        <v>9999</v>
      </c>
      <c r="FH164">
        <v>587.7</v>
      </c>
      <c r="FI164">
        <v>9999</v>
      </c>
      <c r="FJ164">
        <v>1.86279</v>
      </c>
      <c r="FK164">
        <v>1.86783</v>
      </c>
      <c r="FL164">
        <v>1.86762</v>
      </c>
      <c r="FM164">
        <v>1.86874</v>
      </c>
      <c r="FN164">
        <v>1.86954</v>
      </c>
      <c r="FO164">
        <v>1.8656</v>
      </c>
      <c r="FP164">
        <v>1.86673</v>
      </c>
      <c r="FQ164">
        <v>1.86813</v>
      </c>
      <c r="FR164">
        <v>5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11.016</v>
      </c>
      <c r="GF164">
        <v>0.3238</v>
      </c>
      <c r="GG164">
        <v>5.50701486060513</v>
      </c>
      <c r="GH164">
        <v>0.00975774962471433</v>
      </c>
      <c r="GI164">
        <v>-4.86167925919439e-07</v>
      </c>
      <c r="GJ164">
        <v>-4.7315034107036e-11</v>
      </c>
      <c r="GK164">
        <v>-0.047501356017568</v>
      </c>
      <c r="GL164">
        <v>-0.027595818264672</v>
      </c>
      <c r="GM164">
        <v>0.00242754527864867</v>
      </c>
      <c r="GN164">
        <v>-1.88918235972953e-05</v>
      </c>
      <c r="GO164">
        <v>-2</v>
      </c>
      <c r="GP164">
        <v>2105</v>
      </c>
      <c r="GQ164">
        <v>1</v>
      </c>
      <c r="GR164">
        <v>22</v>
      </c>
      <c r="GS164">
        <v>53.7</v>
      </c>
      <c r="GT164">
        <v>53.7</v>
      </c>
      <c r="GU164">
        <v>1.83716</v>
      </c>
      <c r="GV164">
        <v>2.59277</v>
      </c>
      <c r="GW164">
        <v>2.24854</v>
      </c>
      <c r="GX164">
        <v>2.8064</v>
      </c>
      <c r="GY164">
        <v>1.99585</v>
      </c>
      <c r="GZ164">
        <v>2.41455</v>
      </c>
      <c r="HA164">
        <v>31.5861</v>
      </c>
      <c r="HB164">
        <v>15.568</v>
      </c>
      <c r="HC164">
        <v>18</v>
      </c>
      <c r="HD164">
        <v>488.425</v>
      </c>
      <c r="HE164">
        <v>614.854</v>
      </c>
      <c r="HF164">
        <v>17.0124</v>
      </c>
      <c r="HG164">
        <v>25.7708</v>
      </c>
      <c r="HH164">
        <v>29.9992</v>
      </c>
      <c r="HI164">
        <v>25.6002</v>
      </c>
      <c r="HJ164">
        <v>25.5213</v>
      </c>
      <c r="HK164">
        <v>36.8994</v>
      </c>
      <c r="HL164">
        <v>30.4056</v>
      </c>
      <c r="HM164">
        <v>82.7382</v>
      </c>
      <c r="HN164">
        <v>17.0139</v>
      </c>
      <c r="HO164">
        <v>641.868</v>
      </c>
      <c r="HP164">
        <v>20.6013</v>
      </c>
      <c r="HQ164">
        <v>102.488</v>
      </c>
      <c r="HR164">
        <v>103.216</v>
      </c>
    </row>
    <row r="165" spans="1:226">
      <c r="A165">
        <v>149</v>
      </c>
      <c r="B165">
        <v>1657554856</v>
      </c>
      <c r="C165">
        <v>1760.90000009537</v>
      </c>
      <c r="D165" t="s">
        <v>658</v>
      </c>
      <c r="E165" t="s">
        <v>659</v>
      </c>
      <c r="F165">
        <v>5</v>
      </c>
      <c r="G165" t="s">
        <v>584</v>
      </c>
      <c r="H165" t="s">
        <v>354</v>
      </c>
      <c r="I165">
        <v>1657554848.21429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641.733686386519</v>
      </c>
      <c r="AK165">
        <v>622.192842424242</v>
      </c>
      <c r="AL165">
        <v>3.39253859300296</v>
      </c>
      <c r="AM165">
        <v>64.3374699649262</v>
      </c>
      <c r="AN165">
        <f>(AP165 - AO165 + BO165*1E3/(8.314*(BQ165+273.15)) * AR165/BN165 * AQ165) * BN165/(100*BB165) * 1000/(1000 - AP165)</f>
        <v>0</v>
      </c>
      <c r="AO165">
        <v>20.642613612847</v>
      </c>
      <c r="AP165">
        <v>22.4311503030303</v>
      </c>
      <c r="AQ165">
        <v>-8.24989256039277e-05</v>
      </c>
      <c r="AR165">
        <v>77.4780323505226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4</v>
      </c>
      <c r="BC165">
        <v>0.5</v>
      </c>
      <c r="BD165" t="s">
        <v>355</v>
      </c>
      <c r="BE165">
        <v>2</v>
      </c>
      <c r="BF165" t="b">
        <v>1</v>
      </c>
      <c r="BG165">
        <v>1657554848.21429</v>
      </c>
      <c r="BH165">
        <v>584.399285714286</v>
      </c>
      <c r="BI165">
        <v>611.368285714286</v>
      </c>
      <c r="BJ165">
        <v>22.3859678571429</v>
      </c>
      <c r="BK165">
        <v>20.647025</v>
      </c>
      <c r="BL165">
        <v>573.465464285714</v>
      </c>
      <c r="BM165">
        <v>22.0635142857143</v>
      </c>
      <c r="BN165">
        <v>500.01325</v>
      </c>
      <c r="BO165">
        <v>67.9824678571429</v>
      </c>
      <c r="BP165">
        <v>0.0372321464285714</v>
      </c>
      <c r="BQ165">
        <v>24.2091071428571</v>
      </c>
      <c r="BR165">
        <v>24.9829714285714</v>
      </c>
      <c r="BS165">
        <v>999.9</v>
      </c>
      <c r="BT165">
        <v>0</v>
      </c>
      <c r="BU165">
        <v>0</v>
      </c>
      <c r="BV165">
        <v>9991.96428571429</v>
      </c>
      <c r="BW165">
        <v>0</v>
      </c>
      <c r="BX165">
        <v>949.638357142857</v>
      </c>
      <c r="BY165">
        <v>-26.969</v>
      </c>
      <c r="BZ165">
        <v>597.781678571429</v>
      </c>
      <c r="CA165">
        <v>624.2575</v>
      </c>
      <c r="CB165">
        <v>1.73896285714286</v>
      </c>
      <c r="CC165">
        <v>611.368285714286</v>
      </c>
      <c r="CD165">
        <v>20.647025</v>
      </c>
      <c r="CE165">
        <v>1.52185392857143</v>
      </c>
      <c r="CF165">
        <v>1.40363571428571</v>
      </c>
      <c r="CG165">
        <v>13.1895107142857</v>
      </c>
      <c r="CH165">
        <v>11.9569535714286</v>
      </c>
      <c r="CI165">
        <v>1999.99892857143</v>
      </c>
      <c r="CJ165">
        <v>0.980005321428571</v>
      </c>
      <c r="CK165">
        <v>0.0199943571428571</v>
      </c>
      <c r="CL165">
        <v>0</v>
      </c>
      <c r="CM165">
        <v>2.2069</v>
      </c>
      <c r="CN165">
        <v>0</v>
      </c>
      <c r="CO165">
        <v>7859.84392857143</v>
      </c>
      <c r="CP165">
        <v>17300.1607142857</v>
      </c>
      <c r="CQ165">
        <v>38.5110714285714</v>
      </c>
      <c r="CR165">
        <v>38.6847857142857</v>
      </c>
      <c r="CS165">
        <v>38</v>
      </c>
      <c r="CT165">
        <v>37.5022142857143</v>
      </c>
      <c r="CU165">
        <v>37.937</v>
      </c>
      <c r="CV165">
        <v>1960.00821428571</v>
      </c>
      <c r="CW165">
        <v>39.99</v>
      </c>
      <c r="CX165">
        <v>0</v>
      </c>
      <c r="CY165">
        <v>1657554827.7</v>
      </c>
      <c r="CZ165">
        <v>0</v>
      </c>
      <c r="DA165">
        <v>1657551629</v>
      </c>
      <c r="DB165" t="s">
        <v>356</v>
      </c>
      <c r="DC165">
        <v>1657551626.5</v>
      </c>
      <c r="DD165">
        <v>1657551629</v>
      </c>
      <c r="DE165">
        <v>1</v>
      </c>
      <c r="DF165">
        <v>0.403</v>
      </c>
      <c r="DG165">
        <v>0.009</v>
      </c>
      <c r="DH165">
        <v>9.41</v>
      </c>
      <c r="DI165">
        <v>0.087</v>
      </c>
      <c r="DJ165">
        <v>417</v>
      </c>
      <c r="DK165">
        <v>17</v>
      </c>
      <c r="DL165">
        <v>1.61</v>
      </c>
      <c r="DM165">
        <v>0.59</v>
      </c>
      <c r="DN165">
        <v>-26.81549</v>
      </c>
      <c r="DO165">
        <v>-1.56012607879916</v>
      </c>
      <c r="DP165">
        <v>0.445313547851399</v>
      </c>
      <c r="DQ165">
        <v>0</v>
      </c>
      <c r="DR165">
        <v>1.72980975</v>
      </c>
      <c r="DS165">
        <v>0.215814821763599</v>
      </c>
      <c r="DT165">
        <v>0.0261066178858446</v>
      </c>
      <c r="DU165">
        <v>0</v>
      </c>
      <c r="DV165">
        <v>0</v>
      </c>
      <c r="DW165">
        <v>2</v>
      </c>
      <c r="DX165" t="s">
        <v>389</v>
      </c>
      <c r="DY165">
        <v>2.97405</v>
      </c>
      <c r="DZ165">
        <v>2.69156</v>
      </c>
      <c r="EA165">
        <v>0.0904394</v>
      </c>
      <c r="EB165">
        <v>0.0945618</v>
      </c>
      <c r="EC165">
        <v>0.0752781</v>
      </c>
      <c r="ED165">
        <v>0.0716187</v>
      </c>
      <c r="EE165">
        <v>35489.7</v>
      </c>
      <c r="EF165">
        <v>38601.6</v>
      </c>
      <c r="EG165">
        <v>35356.3</v>
      </c>
      <c r="EH165">
        <v>38661.9</v>
      </c>
      <c r="EI165">
        <v>46349.1</v>
      </c>
      <c r="EJ165">
        <v>51838.9</v>
      </c>
      <c r="EK165">
        <v>55235.7</v>
      </c>
      <c r="EL165">
        <v>62007.5</v>
      </c>
      <c r="EM165">
        <v>1.9806</v>
      </c>
      <c r="EN165">
        <v>2.169</v>
      </c>
      <c r="EO165">
        <v>0.02563</v>
      </c>
      <c r="EP165">
        <v>0</v>
      </c>
      <c r="EQ165">
        <v>24.5623</v>
      </c>
      <c r="ER165">
        <v>999.9</v>
      </c>
      <c r="ES165">
        <v>58.851</v>
      </c>
      <c r="ET165">
        <v>25.378</v>
      </c>
      <c r="EU165">
        <v>28.1509</v>
      </c>
      <c r="EV165">
        <v>51.2794</v>
      </c>
      <c r="EW165">
        <v>37.5321</v>
      </c>
      <c r="EX165">
        <v>2</v>
      </c>
      <c r="EY165">
        <v>-0.119675</v>
      </c>
      <c r="EZ165">
        <v>3.40721</v>
      </c>
      <c r="FA165">
        <v>20.1184</v>
      </c>
      <c r="FB165">
        <v>5.20172</v>
      </c>
      <c r="FC165">
        <v>12.0099</v>
      </c>
      <c r="FD165">
        <v>4.9756</v>
      </c>
      <c r="FE165">
        <v>3.293</v>
      </c>
      <c r="FF165">
        <v>9999</v>
      </c>
      <c r="FG165">
        <v>9999</v>
      </c>
      <c r="FH165">
        <v>587.7</v>
      </c>
      <c r="FI165">
        <v>9999</v>
      </c>
      <c r="FJ165">
        <v>1.86279</v>
      </c>
      <c r="FK165">
        <v>1.86783</v>
      </c>
      <c r="FL165">
        <v>1.86762</v>
      </c>
      <c r="FM165">
        <v>1.86871</v>
      </c>
      <c r="FN165">
        <v>1.86951</v>
      </c>
      <c r="FO165">
        <v>1.86566</v>
      </c>
      <c r="FP165">
        <v>1.86676</v>
      </c>
      <c r="FQ165">
        <v>1.86813</v>
      </c>
      <c r="FR165">
        <v>5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11.164</v>
      </c>
      <c r="GF165">
        <v>0.3243</v>
      </c>
      <c r="GG165">
        <v>5.50701486060513</v>
      </c>
      <c r="GH165">
        <v>0.00975774962471433</v>
      </c>
      <c r="GI165">
        <v>-4.86167925919439e-07</v>
      </c>
      <c r="GJ165">
        <v>-4.7315034107036e-11</v>
      </c>
      <c r="GK165">
        <v>-0.047501356017568</v>
      </c>
      <c r="GL165">
        <v>-0.027595818264672</v>
      </c>
      <c r="GM165">
        <v>0.00242754527864867</v>
      </c>
      <c r="GN165">
        <v>-1.88918235972953e-05</v>
      </c>
      <c r="GO165">
        <v>-2</v>
      </c>
      <c r="GP165">
        <v>2105</v>
      </c>
      <c r="GQ165">
        <v>1</v>
      </c>
      <c r="GR165">
        <v>22</v>
      </c>
      <c r="GS165">
        <v>53.8</v>
      </c>
      <c r="GT165">
        <v>53.8</v>
      </c>
      <c r="GU165">
        <v>1.87744</v>
      </c>
      <c r="GV165">
        <v>2.59766</v>
      </c>
      <c r="GW165">
        <v>2.24854</v>
      </c>
      <c r="GX165">
        <v>2.8064</v>
      </c>
      <c r="GY165">
        <v>1.99585</v>
      </c>
      <c r="GZ165">
        <v>2.36328</v>
      </c>
      <c r="HA165">
        <v>31.608</v>
      </c>
      <c r="HB165">
        <v>15.5592</v>
      </c>
      <c r="HC165">
        <v>18</v>
      </c>
      <c r="HD165">
        <v>488.19</v>
      </c>
      <c r="HE165">
        <v>615.512</v>
      </c>
      <c r="HF165">
        <v>17.0562</v>
      </c>
      <c r="HG165">
        <v>25.7751</v>
      </c>
      <c r="HH165">
        <v>30.0006</v>
      </c>
      <c r="HI165">
        <v>25.6023</v>
      </c>
      <c r="HJ165">
        <v>25.5243</v>
      </c>
      <c r="HK165">
        <v>37.6575</v>
      </c>
      <c r="HL165">
        <v>30.4056</v>
      </c>
      <c r="HM165">
        <v>82.7382</v>
      </c>
      <c r="HN165">
        <v>17.0336</v>
      </c>
      <c r="HO165">
        <v>655.284</v>
      </c>
      <c r="HP165">
        <v>20.5749</v>
      </c>
      <c r="HQ165">
        <v>102.487</v>
      </c>
      <c r="HR165">
        <v>103.216</v>
      </c>
    </row>
    <row r="166" spans="1:226">
      <c r="A166">
        <v>150</v>
      </c>
      <c r="B166">
        <v>1657554861</v>
      </c>
      <c r="C166">
        <v>1765.90000009537</v>
      </c>
      <c r="D166" t="s">
        <v>660</v>
      </c>
      <c r="E166" t="s">
        <v>661</v>
      </c>
      <c r="F166">
        <v>5</v>
      </c>
      <c r="G166" t="s">
        <v>584</v>
      </c>
      <c r="H166" t="s">
        <v>354</v>
      </c>
      <c r="I166">
        <v>1657554853.5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658.429120830872</v>
      </c>
      <c r="AK166">
        <v>638.842715151515</v>
      </c>
      <c r="AL166">
        <v>3.3345691548368</v>
      </c>
      <c r="AM166">
        <v>64.3374699649262</v>
      </c>
      <c r="AN166">
        <f>(AP166 - AO166 + BO166*1E3/(8.314*(BQ166+273.15)) * AR166/BN166 * AQ166) * BN166/(100*BB166) * 1000/(1000 - AP166)</f>
        <v>0</v>
      </c>
      <c r="AO166">
        <v>20.6581725631897</v>
      </c>
      <c r="AP166">
        <v>22.4392993939394</v>
      </c>
      <c r="AQ166">
        <v>-0.000345217564151196</v>
      </c>
      <c r="AR166">
        <v>77.4780323505226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4</v>
      </c>
      <c r="BC166">
        <v>0.5</v>
      </c>
      <c r="BD166" t="s">
        <v>355</v>
      </c>
      <c r="BE166">
        <v>2</v>
      </c>
      <c r="BF166" t="b">
        <v>1</v>
      </c>
      <c r="BG166">
        <v>1657554853.5</v>
      </c>
      <c r="BH166">
        <v>601.690222222222</v>
      </c>
      <c r="BI166">
        <v>628.763481481482</v>
      </c>
      <c r="BJ166">
        <v>22.4147518518519</v>
      </c>
      <c r="BK166">
        <v>20.6540222222222</v>
      </c>
      <c r="BL166">
        <v>590.599777777778</v>
      </c>
      <c r="BM166">
        <v>22.0908814814815</v>
      </c>
      <c r="BN166">
        <v>500.017074074074</v>
      </c>
      <c r="BO166">
        <v>67.9819555555556</v>
      </c>
      <c r="BP166">
        <v>0.0372885703703704</v>
      </c>
      <c r="BQ166">
        <v>24.2128074074074</v>
      </c>
      <c r="BR166">
        <v>24.9734481481481</v>
      </c>
      <c r="BS166">
        <v>999.9</v>
      </c>
      <c r="BT166">
        <v>0</v>
      </c>
      <c r="BU166">
        <v>0</v>
      </c>
      <c r="BV166">
        <v>9998.51851851852</v>
      </c>
      <c r="BW166">
        <v>0</v>
      </c>
      <c r="BX166">
        <v>950.594148148148</v>
      </c>
      <c r="BY166">
        <v>-27.0731555555556</v>
      </c>
      <c r="BZ166">
        <v>615.486592592593</v>
      </c>
      <c r="CA166">
        <v>642.023925925926</v>
      </c>
      <c r="CB166">
        <v>1.76073888888889</v>
      </c>
      <c r="CC166">
        <v>628.763481481482</v>
      </c>
      <c r="CD166">
        <v>20.6540222222222</v>
      </c>
      <c r="CE166">
        <v>1.52379851851852</v>
      </c>
      <c r="CF166">
        <v>1.40410148148148</v>
      </c>
      <c r="CG166">
        <v>13.2090814814815</v>
      </c>
      <c r="CH166">
        <v>11.9619851851852</v>
      </c>
      <c r="CI166">
        <v>2000.00481481482</v>
      </c>
      <c r="CJ166">
        <v>0.980005333333333</v>
      </c>
      <c r="CK166">
        <v>0.0199943444444444</v>
      </c>
      <c r="CL166">
        <v>0</v>
      </c>
      <c r="CM166">
        <v>2.24804814814815</v>
      </c>
      <c r="CN166">
        <v>0</v>
      </c>
      <c r="CO166">
        <v>7863.34037037037</v>
      </c>
      <c r="CP166">
        <v>17300.2296296296</v>
      </c>
      <c r="CQ166">
        <v>38.5</v>
      </c>
      <c r="CR166">
        <v>38.6801111111111</v>
      </c>
      <c r="CS166">
        <v>38</v>
      </c>
      <c r="CT166">
        <v>37.5</v>
      </c>
      <c r="CU166">
        <v>37.937</v>
      </c>
      <c r="CV166">
        <v>1960.0137037037</v>
      </c>
      <c r="CW166">
        <v>39.99</v>
      </c>
      <c r="CX166">
        <v>0</v>
      </c>
      <c r="CY166">
        <v>1657554833.1</v>
      </c>
      <c r="CZ166">
        <v>0</v>
      </c>
      <c r="DA166">
        <v>1657551629</v>
      </c>
      <c r="DB166" t="s">
        <v>356</v>
      </c>
      <c r="DC166">
        <v>1657551626.5</v>
      </c>
      <c r="DD166">
        <v>1657551629</v>
      </c>
      <c r="DE166">
        <v>1</v>
      </c>
      <c r="DF166">
        <v>0.403</v>
      </c>
      <c r="DG166">
        <v>0.009</v>
      </c>
      <c r="DH166">
        <v>9.41</v>
      </c>
      <c r="DI166">
        <v>0.087</v>
      </c>
      <c r="DJ166">
        <v>417</v>
      </c>
      <c r="DK166">
        <v>17</v>
      </c>
      <c r="DL166">
        <v>1.61</v>
      </c>
      <c r="DM166">
        <v>0.59</v>
      </c>
      <c r="DN166">
        <v>-27.0817975</v>
      </c>
      <c r="DO166">
        <v>-1.70356210131335</v>
      </c>
      <c r="DP166">
        <v>0.404908563435932</v>
      </c>
      <c r="DQ166">
        <v>0</v>
      </c>
      <c r="DR166">
        <v>1.74732825</v>
      </c>
      <c r="DS166">
        <v>0.272113958724199</v>
      </c>
      <c r="DT166">
        <v>0.0294120501569935</v>
      </c>
      <c r="DU166">
        <v>0</v>
      </c>
      <c r="DV166">
        <v>0</v>
      </c>
      <c r="DW166">
        <v>2</v>
      </c>
      <c r="DX166" t="s">
        <v>389</v>
      </c>
      <c r="DY166">
        <v>2.97345</v>
      </c>
      <c r="DZ166">
        <v>2.69125</v>
      </c>
      <c r="EA166">
        <v>0.0921625</v>
      </c>
      <c r="EB166">
        <v>0.0963116</v>
      </c>
      <c r="EC166">
        <v>0.0753177</v>
      </c>
      <c r="ED166">
        <v>0.0716449</v>
      </c>
      <c r="EE166">
        <v>35422.5</v>
      </c>
      <c r="EF166">
        <v>38526.6</v>
      </c>
      <c r="EG166">
        <v>35356.4</v>
      </c>
      <c r="EH166">
        <v>38661.5</v>
      </c>
      <c r="EI166">
        <v>46347.3</v>
      </c>
      <c r="EJ166">
        <v>51836.6</v>
      </c>
      <c r="EK166">
        <v>55235.9</v>
      </c>
      <c r="EL166">
        <v>62006.4</v>
      </c>
      <c r="EM166">
        <v>1.9808</v>
      </c>
      <c r="EN166">
        <v>2.1688</v>
      </c>
      <c r="EO166">
        <v>0.025481</v>
      </c>
      <c r="EP166">
        <v>0</v>
      </c>
      <c r="EQ166">
        <v>24.5664</v>
      </c>
      <c r="ER166">
        <v>999.9</v>
      </c>
      <c r="ES166">
        <v>58.827</v>
      </c>
      <c r="ET166">
        <v>25.408</v>
      </c>
      <c r="EU166">
        <v>28.1911</v>
      </c>
      <c r="EV166">
        <v>51.2894</v>
      </c>
      <c r="EW166">
        <v>37.528</v>
      </c>
      <c r="EX166">
        <v>2</v>
      </c>
      <c r="EY166">
        <v>-0.118537</v>
      </c>
      <c r="EZ166">
        <v>3.55022</v>
      </c>
      <c r="FA166">
        <v>20.1151</v>
      </c>
      <c r="FB166">
        <v>5.20052</v>
      </c>
      <c r="FC166">
        <v>12.0088</v>
      </c>
      <c r="FD166">
        <v>4.976</v>
      </c>
      <c r="FE166">
        <v>3.293</v>
      </c>
      <c r="FF166">
        <v>9999</v>
      </c>
      <c r="FG166">
        <v>9999</v>
      </c>
      <c r="FH166">
        <v>587.7</v>
      </c>
      <c r="FI166">
        <v>9999</v>
      </c>
      <c r="FJ166">
        <v>1.86279</v>
      </c>
      <c r="FK166">
        <v>1.86783</v>
      </c>
      <c r="FL166">
        <v>1.86758</v>
      </c>
      <c r="FM166">
        <v>1.86874</v>
      </c>
      <c r="FN166">
        <v>1.86954</v>
      </c>
      <c r="FO166">
        <v>1.8656</v>
      </c>
      <c r="FP166">
        <v>1.86676</v>
      </c>
      <c r="FQ166">
        <v>1.8681</v>
      </c>
      <c r="FR166">
        <v>5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11.311</v>
      </c>
      <c r="GF166">
        <v>0.3252</v>
      </c>
      <c r="GG166">
        <v>5.50701486060513</v>
      </c>
      <c r="GH166">
        <v>0.00975774962471433</v>
      </c>
      <c r="GI166">
        <v>-4.86167925919439e-07</v>
      </c>
      <c r="GJ166">
        <v>-4.7315034107036e-11</v>
      </c>
      <c r="GK166">
        <v>-0.047501356017568</v>
      </c>
      <c r="GL166">
        <v>-0.027595818264672</v>
      </c>
      <c r="GM166">
        <v>0.00242754527864867</v>
      </c>
      <c r="GN166">
        <v>-1.88918235972953e-05</v>
      </c>
      <c r="GO166">
        <v>-2</v>
      </c>
      <c r="GP166">
        <v>2105</v>
      </c>
      <c r="GQ166">
        <v>1</v>
      </c>
      <c r="GR166">
        <v>22</v>
      </c>
      <c r="GS166">
        <v>53.9</v>
      </c>
      <c r="GT166">
        <v>53.9</v>
      </c>
      <c r="GU166">
        <v>1.91406</v>
      </c>
      <c r="GV166">
        <v>2.59644</v>
      </c>
      <c r="GW166">
        <v>2.24854</v>
      </c>
      <c r="GX166">
        <v>2.8064</v>
      </c>
      <c r="GY166">
        <v>1.99585</v>
      </c>
      <c r="GZ166">
        <v>2.35962</v>
      </c>
      <c r="HA166">
        <v>31.608</v>
      </c>
      <c r="HB166">
        <v>15.5505</v>
      </c>
      <c r="HC166">
        <v>18</v>
      </c>
      <c r="HD166">
        <v>488.358</v>
      </c>
      <c r="HE166">
        <v>615.391</v>
      </c>
      <c r="HF166">
        <v>17.0744</v>
      </c>
      <c r="HG166">
        <v>25.7794</v>
      </c>
      <c r="HH166">
        <v>30.0011</v>
      </c>
      <c r="HI166">
        <v>25.6066</v>
      </c>
      <c r="HJ166">
        <v>25.5277</v>
      </c>
      <c r="HK166">
        <v>38.4483</v>
      </c>
      <c r="HL166">
        <v>30.7006</v>
      </c>
      <c r="HM166">
        <v>82.7382</v>
      </c>
      <c r="HN166">
        <v>17.0504</v>
      </c>
      <c r="HO166">
        <v>675.426</v>
      </c>
      <c r="HP166">
        <v>20.5456</v>
      </c>
      <c r="HQ166">
        <v>102.487</v>
      </c>
      <c r="HR166">
        <v>103.214</v>
      </c>
    </row>
    <row r="167" spans="1:226">
      <c r="A167">
        <v>151</v>
      </c>
      <c r="B167">
        <v>1657554866</v>
      </c>
      <c r="C167">
        <v>1770.90000009537</v>
      </c>
      <c r="D167" t="s">
        <v>662</v>
      </c>
      <c r="E167" t="s">
        <v>663</v>
      </c>
      <c r="F167">
        <v>5</v>
      </c>
      <c r="G167" t="s">
        <v>584</v>
      </c>
      <c r="H167" t="s">
        <v>354</v>
      </c>
      <c r="I167">
        <v>1657554858.21429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676.221722054856</v>
      </c>
      <c r="AK167">
        <v>655.862096969697</v>
      </c>
      <c r="AL167">
        <v>3.43164867516545</v>
      </c>
      <c r="AM167">
        <v>64.3374699649262</v>
      </c>
      <c r="AN167">
        <f>(AP167 - AO167 + BO167*1E3/(8.314*(BQ167+273.15)) * AR167/BN167 * AQ167) * BN167/(100*BB167) * 1000/(1000 - AP167)</f>
        <v>0</v>
      </c>
      <c r="AO167">
        <v>20.6548674963982</v>
      </c>
      <c r="AP167">
        <v>22.4411339393939</v>
      </c>
      <c r="AQ167">
        <v>-0.00147495322561874</v>
      </c>
      <c r="AR167">
        <v>77.4780323505226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4</v>
      </c>
      <c r="BC167">
        <v>0.5</v>
      </c>
      <c r="BD167" t="s">
        <v>355</v>
      </c>
      <c r="BE167">
        <v>2</v>
      </c>
      <c r="BF167" t="b">
        <v>1</v>
      </c>
      <c r="BG167">
        <v>1657554858.21429</v>
      </c>
      <c r="BH167">
        <v>617.067714285714</v>
      </c>
      <c r="BI167">
        <v>644.625178571429</v>
      </c>
      <c r="BJ167">
        <v>22.4331892857143</v>
      </c>
      <c r="BK167">
        <v>20.6454321428571</v>
      </c>
      <c r="BL167">
        <v>605.838178571428</v>
      </c>
      <c r="BM167">
        <v>22.1083964285714</v>
      </c>
      <c r="BN167">
        <v>500.020571428572</v>
      </c>
      <c r="BO167">
        <v>67.981225</v>
      </c>
      <c r="BP167">
        <v>0.0373536464285714</v>
      </c>
      <c r="BQ167">
        <v>24.2183857142857</v>
      </c>
      <c r="BR167">
        <v>24.9779964285714</v>
      </c>
      <c r="BS167">
        <v>999.9</v>
      </c>
      <c r="BT167">
        <v>0</v>
      </c>
      <c r="BU167">
        <v>0</v>
      </c>
      <c r="BV167">
        <v>10000</v>
      </c>
      <c r="BW167">
        <v>0</v>
      </c>
      <c r="BX167">
        <v>951.338892857143</v>
      </c>
      <c r="BY167">
        <v>-27.557475</v>
      </c>
      <c r="BZ167">
        <v>631.228464285714</v>
      </c>
      <c r="CA167">
        <v>658.21425</v>
      </c>
      <c r="CB167">
        <v>1.78775821428571</v>
      </c>
      <c r="CC167">
        <v>644.625178571429</v>
      </c>
      <c r="CD167">
        <v>20.6454321428571</v>
      </c>
      <c r="CE167">
        <v>1.52503464285714</v>
      </c>
      <c r="CF167">
        <v>1.40350142857143</v>
      </c>
      <c r="CG167">
        <v>13.2215035714286</v>
      </c>
      <c r="CH167">
        <v>11.9555071428571</v>
      </c>
      <c r="CI167">
        <v>1999.9975</v>
      </c>
      <c r="CJ167">
        <v>0.980005214285714</v>
      </c>
      <c r="CK167">
        <v>0.0199944714285714</v>
      </c>
      <c r="CL167">
        <v>0</v>
      </c>
      <c r="CM167">
        <v>2.28471071428571</v>
      </c>
      <c r="CN167">
        <v>0</v>
      </c>
      <c r="CO167">
        <v>7866.66</v>
      </c>
      <c r="CP167">
        <v>17300.1642857143</v>
      </c>
      <c r="CQ167">
        <v>38.5</v>
      </c>
      <c r="CR167">
        <v>38.6759285714286</v>
      </c>
      <c r="CS167">
        <v>37.99325</v>
      </c>
      <c r="CT167">
        <v>37.5</v>
      </c>
      <c r="CU167">
        <v>37.937</v>
      </c>
      <c r="CV167">
        <v>1960.00642857143</v>
      </c>
      <c r="CW167">
        <v>39.99</v>
      </c>
      <c r="CX167">
        <v>0</v>
      </c>
      <c r="CY167">
        <v>1657554837.9</v>
      </c>
      <c r="CZ167">
        <v>0</v>
      </c>
      <c r="DA167">
        <v>1657551629</v>
      </c>
      <c r="DB167" t="s">
        <v>356</v>
      </c>
      <c r="DC167">
        <v>1657551626.5</v>
      </c>
      <c r="DD167">
        <v>1657551629</v>
      </c>
      <c r="DE167">
        <v>1</v>
      </c>
      <c r="DF167">
        <v>0.403</v>
      </c>
      <c r="DG167">
        <v>0.009</v>
      </c>
      <c r="DH167">
        <v>9.41</v>
      </c>
      <c r="DI167">
        <v>0.087</v>
      </c>
      <c r="DJ167">
        <v>417</v>
      </c>
      <c r="DK167">
        <v>17</v>
      </c>
      <c r="DL167">
        <v>1.61</v>
      </c>
      <c r="DM167">
        <v>0.59</v>
      </c>
      <c r="DN167">
        <v>-27.2694775</v>
      </c>
      <c r="DO167">
        <v>-4.56643564727954</v>
      </c>
      <c r="DP167">
        <v>0.558842691411233</v>
      </c>
      <c r="DQ167">
        <v>0</v>
      </c>
      <c r="DR167">
        <v>1.7659125</v>
      </c>
      <c r="DS167">
        <v>0.289066491557223</v>
      </c>
      <c r="DT167">
        <v>0.0321364664166738</v>
      </c>
      <c r="DU167">
        <v>0</v>
      </c>
      <c r="DV167">
        <v>0</v>
      </c>
      <c r="DW167">
        <v>2</v>
      </c>
      <c r="DX167" t="s">
        <v>389</v>
      </c>
      <c r="DY167">
        <v>2.97413</v>
      </c>
      <c r="DZ167">
        <v>2.69134</v>
      </c>
      <c r="EA167">
        <v>0.0938969</v>
      </c>
      <c r="EB167">
        <v>0.0980378</v>
      </c>
      <c r="EC167">
        <v>0.0752973</v>
      </c>
      <c r="ED167">
        <v>0.0714733</v>
      </c>
      <c r="EE167">
        <v>35354.5</v>
      </c>
      <c r="EF167">
        <v>38453</v>
      </c>
      <c r="EG167">
        <v>35356</v>
      </c>
      <c r="EH167">
        <v>38661.5</v>
      </c>
      <c r="EI167">
        <v>46348.5</v>
      </c>
      <c r="EJ167">
        <v>51845.3</v>
      </c>
      <c r="EK167">
        <v>55236.1</v>
      </c>
      <c r="EL167">
        <v>62005.3</v>
      </c>
      <c r="EM167">
        <v>1.9808</v>
      </c>
      <c r="EN167">
        <v>2.1686</v>
      </c>
      <c r="EO167">
        <v>0.025481</v>
      </c>
      <c r="EP167">
        <v>0</v>
      </c>
      <c r="EQ167">
        <v>24.5747</v>
      </c>
      <c r="ER167">
        <v>999.9</v>
      </c>
      <c r="ES167">
        <v>58.827</v>
      </c>
      <c r="ET167">
        <v>25.408</v>
      </c>
      <c r="EU167">
        <v>28.1913</v>
      </c>
      <c r="EV167">
        <v>51.2394</v>
      </c>
      <c r="EW167">
        <v>37.484</v>
      </c>
      <c r="EX167">
        <v>2</v>
      </c>
      <c r="EY167">
        <v>-0.117459</v>
      </c>
      <c r="EZ167">
        <v>3.60915</v>
      </c>
      <c r="FA167">
        <v>20.1144</v>
      </c>
      <c r="FB167">
        <v>5.20172</v>
      </c>
      <c r="FC167">
        <v>12.0099</v>
      </c>
      <c r="FD167">
        <v>4.976</v>
      </c>
      <c r="FE167">
        <v>3.293</v>
      </c>
      <c r="FF167">
        <v>9999</v>
      </c>
      <c r="FG167">
        <v>9999</v>
      </c>
      <c r="FH167">
        <v>587.7</v>
      </c>
      <c r="FI167">
        <v>9999</v>
      </c>
      <c r="FJ167">
        <v>1.86279</v>
      </c>
      <c r="FK167">
        <v>1.86783</v>
      </c>
      <c r="FL167">
        <v>1.86762</v>
      </c>
      <c r="FM167">
        <v>1.86874</v>
      </c>
      <c r="FN167">
        <v>1.86954</v>
      </c>
      <c r="FO167">
        <v>1.86569</v>
      </c>
      <c r="FP167">
        <v>1.86676</v>
      </c>
      <c r="FQ167">
        <v>1.8681</v>
      </c>
      <c r="FR167">
        <v>5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11.46</v>
      </c>
      <c r="GF167">
        <v>0.3247</v>
      </c>
      <c r="GG167">
        <v>5.50701486060513</v>
      </c>
      <c r="GH167">
        <v>0.00975774962471433</v>
      </c>
      <c r="GI167">
        <v>-4.86167925919439e-07</v>
      </c>
      <c r="GJ167">
        <v>-4.7315034107036e-11</v>
      </c>
      <c r="GK167">
        <v>-0.047501356017568</v>
      </c>
      <c r="GL167">
        <v>-0.027595818264672</v>
      </c>
      <c r="GM167">
        <v>0.00242754527864867</v>
      </c>
      <c r="GN167">
        <v>-1.88918235972953e-05</v>
      </c>
      <c r="GO167">
        <v>-2</v>
      </c>
      <c r="GP167">
        <v>2105</v>
      </c>
      <c r="GQ167">
        <v>1</v>
      </c>
      <c r="GR167">
        <v>22</v>
      </c>
      <c r="GS167">
        <v>54</v>
      </c>
      <c r="GT167">
        <v>54</v>
      </c>
      <c r="GU167">
        <v>1.95435</v>
      </c>
      <c r="GV167">
        <v>2.60132</v>
      </c>
      <c r="GW167">
        <v>2.24854</v>
      </c>
      <c r="GX167">
        <v>2.8064</v>
      </c>
      <c r="GY167">
        <v>1.99585</v>
      </c>
      <c r="GZ167">
        <v>2.36084</v>
      </c>
      <c r="HA167">
        <v>31.608</v>
      </c>
      <c r="HB167">
        <v>15.5417</v>
      </c>
      <c r="HC167">
        <v>18</v>
      </c>
      <c r="HD167">
        <v>488.397</v>
      </c>
      <c r="HE167">
        <v>615.276</v>
      </c>
      <c r="HF167">
        <v>17.0794</v>
      </c>
      <c r="HG167">
        <v>25.7838</v>
      </c>
      <c r="HH167">
        <v>30.001</v>
      </c>
      <c r="HI167">
        <v>25.6109</v>
      </c>
      <c r="HJ167">
        <v>25.5307</v>
      </c>
      <c r="HK167">
        <v>39.1956</v>
      </c>
      <c r="HL167">
        <v>30.7006</v>
      </c>
      <c r="HM167">
        <v>82.3573</v>
      </c>
      <c r="HN167">
        <v>17.0655</v>
      </c>
      <c r="HO167">
        <v>688.795</v>
      </c>
      <c r="HP167">
        <v>20.5299</v>
      </c>
      <c r="HQ167">
        <v>102.487</v>
      </c>
      <c r="HR167">
        <v>103.213</v>
      </c>
    </row>
    <row r="168" spans="1:226">
      <c r="A168">
        <v>152</v>
      </c>
      <c r="B168">
        <v>1657554871</v>
      </c>
      <c r="C168">
        <v>1775.90000009537</v>
      </c>
      <c r="D168" t="s">
        <v>664</v>
      </c>
      <c r="E168" t="s">
        <v>665</v>
      </c>
      <c r="F168">
        <v>5</v>
      </c>
      <c r="G168" t="s">
        <v>584</v>
      </c>
      <c r="H168" t="s">
        <v>354</v>
      </c>
      <c r="I168">
        <v>1657554863.5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692.887947023101</v>
      </c>
      <c r="AK168">
        <v>672.703781818181</v>
      </c>
      <c r="AL168">
        <v>3.38054918163952</v>
      </c>
      <c r="AM168">
        <v>64.3374699649262</v>
      </c>
      <c r="AN168">
        <f>(AP168 - AO168 + BO168*1E3/(8.314*(BQ168+273.15)) * AR168/BN168 * AQ168) * BN168/(100*BB168) * 1000/(1000 - AP168)</f>
        <v>0</v>
      </c>
      <c r="AO168">
        <v>20.5985958754665</v>
      </c>
      <c r="AP168">
        <v>22.4149266666666</v>
      </c>
      <c r="AQ168">
        <v>-0.00305434826078236</v>
      </c>
      <c r="AR168">
        <v>77.4780323505226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4</v>
      </c>
      <c r="BC168">
        <v>0.5</v>
      </c>
      <c r="BD168" t="s">
        <v>355</v>
      </c>
      <c r="BE168">
        <v>2</v>
      </c>
      <c r="BF168" t="b">
        <v>1</v>
      </c>
      <c r="BG168">
        <v>1657554863.5</v>
      </c>
      <c r="BH168">
        <v>634.478333333333</v>
      </c>
      <c r="BI168">
        <v>662.361296296296</v>
      </c>
      <c r="BJ168">
        <v>22.4343037037037</v>
      </c>
      <c r="BK168">
        <v>20.631</v>
      </c>
      <c r="BL168">
        <v>623.091666666667</v>
      </c>
      <c r="BM168">
        <v>22.1094518518518</v>
      </c>
      <c r="BN168">
        <v>500.025</v>
      </c>
      <c r="BO168">
        <v>67.9816185185185</v>
      </c>
      <c r="BP168">
        <v>0.037365737037037</v>
      </c>
      <c r="BQ168">
        <v>24.2265888888889</v>
      </c>
      <c r="BR168">
        <v>24.9836259259259</v>
      </c>
      <c r="BS168">
        <v>999.9</v>
      </c>
      <c r="BT168">
        <v>0</v>
      </c>
      <c r="BU168">
        <v>0</v>
      </c>
      <c r="BV168">
        <v>9993.88888888889</v>
      </c>
      <c r="BW168">
        <v>0</v>
      </c>
      <c r="BX168">
        <v>952.204888888889</v>
      </c>
      <c r="BY168">
        <v>-27.8829703703704</v>
      </c>
      <c r="BZ168">
        <v>649.039037037037</v>
      </c>
      <c r="CA168">
        <v>676.314037037037</v>
      </c>
      <c r="CB168">
        <v>1.80329555555556</v>
      </c>
      <c r="CC168">
        <v>662.361296296296</v>
      </c>
      <c r="CD168">
        <v>20.631</v>
      </c>
      <c r="CE168">
        <v>1.52511888888889</v>
      </c>
      <c r="CF168">
        <v>1.40252814814815</v>
      </c>
      <c r="CG168">
        <v>13.2223444444444</v>
      </c>
      <c r="CH168">
        <v>11.9449888888889</v>
      </c>
      <c r="CI168">
        <v>1999.97592592593</v>
      </c>
      <c r="CJ168">
        <v>0.980005111111111</v>
      </c>
      <c r="CK168">
        <v>0.0199945814814815</v>
      </c>
      <c r="CL168">
        <v>0</v>
      </c>
      <c r="CM168">
        <v>2.25925925925926</v>
      </c>
      <c r="CN168">
        <v>0</v>
      </c>
      <c r="CO168">
        <v>7871.06</v>
      </c>
      <c r="CP168">
        <v>17299.9740740741</v>
      </c>
      <c r="CQ168">
        <v>38.5</v>
      </c>
      <c r="CR168">
        <v>38.6571481481481</v>
      </c>
      <c r="CS168">
        <v>37.9813333333333</v>
      </c>
      <c r="CT168">
        <v>37.5</v>
      </c>
      <c r="CU168">
        <v>37.9324074074074</v>
      </c>
      <c r="CV168">
        <v>1959.98555555556</v>
      </c>
      <c r="CW168">
        <v>39.99</v>
      </c>
      <c r="CX168">
        <v>0</v>
      </c>
      <c r="CY168">
        <v>1657554842.7</v>
      </c>
      <c r="CZ168">
        <v>0</v>
      </c>
      <c r="DA168">
        <v>1657551629</v>
      </c>
      <c r="DB168" t="s">
        <v>356</v>
      </c>
      <c r="DC168">
        <v>1657551626.5</v>
      </c>
      <c r="DD168">
        <v>1657551629</v>
      </c>
      <c r="DE168">
        <v>1</v>
      </c>
      <c r="DF168">
        <v>0.403</v>
      </c>
      <c r="DG168">
        <v>0.009</v>
      </c>
      <c r="DH168">
        <v>9.41</v>
      </c>
      <c r="DI168">
        <v>0.087</v>
      </c>
      <c r="DJ168">
        <v>417</v>
      </c>
      <c r="DK168">
        <v>17</v>
      </c>
      <c r="DL168">
        <v>1.61</v>
      </c>
      <c r="DM168">
        <v>0.59</v>
      </c>
      <c r="DN168">
        <v>-27.638235</v>
      </c>
      <c r="DO168">
        <v>-4.50131257035649</v>
      </c>
      <c r="DP168">
        <v>0.538778576295495</v>
      </c>
      <c r="DQ168">
        <v>0</v>
      </c>
      <c r="DR168">
        <v>1.7933655</v>
      </c>
      <c r="DS168">
        <v>0.234934333958719</v>
      </c>
      <c r="DT168">
        <v>0.027676063570349</v>
      </c>
      <c r="DU168">
        <v>0</v>
      </c>
      <c r="DV168">
        <v>0</v>
      </c>
      <c r="DW168">
        <v>2</v>
      </c>
      <c r="DX168" t="s">
        <v>389</v>
      </c>
      <c r="DY168">
        <v>2.97424</v>
      </c>
      <c r="DZ168">
        <v>2.69085</v>
      </c>
      <c r="EA168">
        <v>0.0956141</v>
      </c>
      <c r="EB168">
        <v>0.0997501</v>
      </c>
      <c r="EC168">
        <v>0.0752599</v>
      </c>
      <c r="ED168">
        <v>0.0715102</v>
      </c>
      <c r="EE168">
        <v>35287.4</v>
      </c>
      <c r="EF168">
        <v>38379.3</v>
      </c>
      <c r="EG168">
        <v>35356</v>
      </c>
      <c r="EH168">
        <v>38660.8</v>
      </c>
      <c r="EI168">
        <v>46350</v>
      </c>
      <c r="EJ168">
        <v>51843.2</v>
      </c>
      <c r="EK168">
        <v>55235.6</v>
      </c>
      <c r="EL168">
        <v>62005.2</v>
      </c>
      <c r="EM168">
        <v>1.9804</v>
      </c>
      <c r="EN168">
        <v>2.1684</v>
      </c>
      <c r="EO168">
        <v>0.02563</v>
      </c>
      <c r="EP168">
        <v>0</v>
      </c>
      <c r="EQ168">
        <v>24.5829</v>
      </c>
      <c r="ER168">
        <v>999.9</v>
      </c>
      <c r="ES168">
        <v>58.827</v>
      </c>
      <c r="ET168">
        <v>25.418</v>
      </c>
      <c r="EU168">
        <v>28.2084</v>
      </c>
      <c r="EV168">
        <v>51.4294</v>
      </c>
      <c r="EW168">
        <v>37.4599</v>
      </c>
      <c r="EX168">
        <v>2</v>
      </c>
      <c r="EY168">
        <v>-0.117073</v>
      </c>
      <c r="EZ168">
        <v>3.6732</v>
      </c>
      <c r="FA168">
        <v>20.1118</v>
      </c>
      <c r="FB168">
        <v>5.20052</v>
      </c>
      <c r="FC168">
        <v>12.0099</v>
      </c>
      <c r="FD168">
        <v>4.976</v>
      </c>
      <c r="FE168">
        <v>3.293</v>
      </c>
      <c r="FF168">
        <v>9999</v>
      </c>
      <c r="FG168">
        <v>9999</v>
      </c>
      <c r="FH168">
        <v>587.7</v>
      </c>
      <c r="FI168">
        <v>9999</v>
      </c>
      <c r="FJ168">
        <v>1.86279</v>
      </c>
      <c r="FK168">
        <v>1.86783</v>
      </c>
      <c r="FL168">
        <v>1.86768</v>
      </c>
      <c r="FM168">
        <v>1.86871</v>
      </c>
      <c r="FN168">
        <v>1.8696</v>
      </c>
      <c r="FO168">
        <v>1.8656</v>
      </c>
      <c r="FP168">
        <v>1.86676</v>
      </c>
      <c r="FQ168">
        <v>1.86813</v>
      </c>
      <c r="FR168">
        <v>5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11.611</v>
      </c>
      <c r="GF168">
        <v>0.324</v>
      </c>
      <c r="GG168">
        <v>5.50701486060513</v>
      </c>
      <c r="GH168">
        <v>0.00975774962471433</v>
      </c>
      <c r="GI168">
        <v>-4.86167925919439e-07</v>
      </c>
      <c r="GJ168">
        <v>-4.7315034107036e-11</v>
      </c>
      <c r="GK168">
        <v>-0.047501356017568</v>
      </c>
      <c r="GL168">
        <v>-0.027595818264672</v>
      </c>
      <c r="GM168">
        <v>0.00242754527864867</v>
      </c>
      <c r="GN168">
        <v>-1.88918235972953e-05</v>
      </c>
      <c r="GO168">
        <v>-2</v>
      </c>
      <c r="GP168">
        <v>2105</v>
      </c>
      <c r="GQ168">
        <v>1</v>
      </c>
      <c r="GR168">
        <v>22</v>
      </c>
      <c r="GS168">
        <v>54.1</v>
      </c>
      <c r="GT168">
        <v>54</v>
      </c>
      <c r="GU168">
        <v>1.99097</v>
      </c>
      <c r="GV168">
        <v>2.59644</v>
      </c>
      <c r="GW168">
        <v>2.24854</v>
      </c>
      <c r="GX168">
        <v>2.8064</v>
      </c>
      <c r="GY168">
        <v>1.99585</v>
      </c>
      <c r="GZ168">
        <v>2.38159</v>
      </c>
      <c r="HA168">
        <v>31.6298</v>
      </c>
      <c r="HB168">
        <v>15.5417</v>
      </c>
      <c r="HC168">
        <v>18</v>
      </c>
      <c r="HD168">
        <v>488.174</v>
      </c>
      <c r="HE168">
        <v>615.17</v>
      </c>
      <c r="HF168">
        <v>17.0799</v>
      </c>
      <c r="HG168">
        <v>25.7903</v>
      </c>
      <c r="HH168">
        <v>30.0006</v>
      </c>
      <c r="HI168">
        <v>25.6152</v>
      </c>
      <c r="HJ168">
        <v>25.5349</v>
      </c>
      <c r="HK168">
        <v>39.9763</v>
      </c>
      <c r="HL168">
        <v>30.7006</v>
      </c>
      <c r="HM168">
        <v>82.3573</v>
      </c>
      <c r="HN168">
        <v>17.0679</v>
      </c>
      <c r="HO168">
        <v>709.04</v>
      </c>
      <c r="HP168">
        <v>20.5262</v>
      </c>
      <c r="HQ168">
        <v>102.487</v>
      </c>
      <c r="HR168">
        <v>103.212</v>
      </c>
    </row>
    <row r="169" spans="1:226">
      <c r="A169">
        <v>153</v>
      </c>
      <c r="B169">
        <v>1657554876</v>
      </c>
      <c r="C169">
        <v>1780.90000009537</v>
      </c>
      <c r="D169" t="s">
        <v>666</v>
      </c>
      <c r="E169" t="s">
        <v>667</v>
      </c>
      <c r="F169">
        <v>5</v>
      </c>
      <c r="G169" t="s">
        <v>584</v>
      </c>
      <c r="H169" t="s">
        <v>354</v>
      </c>
      <c r="I169">
        <v>1657554868.21429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710.733896258716</v>
      </c>
      <c r="AK169">
        <v>690.053696969697</v>
      </c>
      <c r="AL169">
        <v>3.51083864938611</v>
      </c>
      <c r="AM169">
        <v>64.3374699649262</v>
      </c>
      <c r="AN169">
        <f>(AP169 - AO169 + BO169*1E3/(8.314*(BQ169+273.15)) * AR169/BN169 * AQ169) * BN169/(100*BB169) * 1000/(1000 - AP169)</f>
        <v>0</v>
      </c>
      <c r="AO169">
        <v>20.6166459224826</v>
      </c>
      <c r="AP169">
        <v>22.4218715151515</v>
      </c>
      <c r="AQ169">
        <v>-0.00102506522822733</v>
      </c>
      <c r="AR169">
        <v>77.4780323505226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4</v>
      </c>
      <c r="BC169">
        <v>0.5</v>
      </c>
      <c r="BD169" t="s">
        <v>355</v>
      </c>
      <c r="BE169">
        <v>2</v>
      </c>
      <c r="BF169" t="b">
        <v>1</v>
      </c>
      <c r="BG169">
        <v>1657554868.21429</v>
      </c>
      <c r="BH169">
        <v>650.101035714286</v>
      </c>
      <c r="BI169">
        <v>678.393785714286</v>
      </c>
      <c r="BJ169">
        <v>22.4282678571429</v>
      </c>
      <c r="BK169">
        <v>20.6176964285714</v>
      </c>
      <c r="BL169">
        <v>638.573714285714</v>
      </c>
      <c r="BM169">
        <v>22.1037071428572</v>
      </c>
      <c r="BN169">
        <v>499.996964285714</v>
      </c>
      <c r="BO169">
        <v>67.9817035714286</v>
      </c>
      <c r="BP169">
        <v>0.0374165607142857</v>
      </c>
      <c r="BQ169">
        <v>24.2335785714286</v>
      </c>
      <c r="BR169">
        <v>24.9886964285714</v>
      </c>
      <c r="BS169">
        <v>999.9</v>
      </c>
      <c r="BT169">
        <v>0</v>
      </c>
      <c r="BU169">
        <v>0</v>
      </c>
      <c r="BV169">
        <v>9995.71428571429</v>
      </c>
      <c r="BW169">
        <v>0</v>
      </c>
      <c r="BX169">
        <v>952.964607142857</v>
      </c>
      <c r="BY169">
        <v>-28.2927428571429</v>
      </c>
      <c r="BZ169">
        <v>665.016035714286</v>
      </c>
      <c r="CA169">
        <v>692.675071428571</v>
      </c>
      <c r="CB169">
        <v>1.81056321428571</v>
      </c>
      <c r="CC169">
        <v>678.393785714286</v>
      </c>
      <c r="CD169">
        <v>20.6176964285714</v>
      </c>
      <c r="CE169">
        <v>1.52471107142857</v>
      </c>
      <c r="CF169">
        <v>1.401625</v>
      </c>
      <c r="CG169">
        <v>13.2182392857143</v>
      </c>
      <c r="CH169">
        <v>11.9352285714286</v>
      </c>
      <c r="CI169">
        <v>1999.98357142857</v>
      </c>
      <c r="CJ169">
        <v>0.980005107142857</v>
      </c>
      <c r="CK169">
        <v>0.0199945857142857</v>
      </c>
      <c r="CL169">
        <v>0</v>
      </c>
      <c r="CM169">
        <v>2.21920357142857</v>
      </c>
      <c r="CN169">
        <v>0</v>
      </c>
      <c r="CO169">
        <v>7875.7525</v>
      </c>
      <c r="CP169">
        <v>17300.025</v>
      </c>
      <c r="CQ169">
        <v>38.5</v>
      </c>
      <c r="CR169">
        <v>38.6427142857143</v>
      </c>
      <c r="CS169">
        <v>37.96175</v>
      </c>
      <c r="CT169">
        <v>37.5</v>
      </c>
      <c r="CU169">
        <v>37.9170714285714</v>
      </c>
      <c r="CV169">
        <v>1959.99357142857</v>
      </c>
      <c r="CW169">
        <v>39.99</v>
      </c>
      <c r="CX169">
        <v>0</v>
      </c>
      <c r="CY169">
        <v>1657554848.1</v>
      </c>
      <c r="CZ169">
        <v>0</v>
      </c>
      <c r="DA169">
        <v>1657551629</v>
      </c>
      <c r="DB169" t="s">
        <v>356</v>
      </c>
      <c r="DC169">
        <v>1657551626.5</v>
      </c>
      <c r="DD169">
        <v>1657551629</v>
      </c>
      <c r="DE169">
        <v>1</v>
      </c>
      <c r="DF169">
        <v>0.403</v>
      </c>
      <c r="DG169">
        <v>0.009</v>
      </c>
      <c r="DH169">
        <v>9.41</v>
      </c>
      <c r="DI169">
        <v>0.087</v>
      </c>
      <c r="DJ169">
        <v>417</v>
      </c>
      <c r="DK169">
        <v>17</v>
      </c>
      <c r="DL169">
        <v>1.61</v>
      </c>
      <c r="DM169">
        <v>0.59</v>
      </c>
      <c r="DN169">
        <v>-28.0187075</v>
      </c>
      <c r="DO169">
        <v>-4.47453771106939</v>
      </c>
      <c r="DP169">
        <v>0.530771011071394</v>
      </c>
      <c r="DQ169">
        <v>0</v>
      </c>
      <c r="DR169">
        <v>1.80012975</v>
      </c>
      <c r="DS169">
        <v>0.128233508442772</v>
      </c>
      <c r="DT169">
        <v>0.0246400198343569</v>
      </c>
      <c r="DU169">
        <v>0</v>
      </c>
      <c r="DV169">
        <v>0</v>
      </c>
      <c r="DW169">
        <v>2</v>
      </c>
      <c r="DX169" t="s">
        <v>389</v>
      </c>
      <c r="DY169">
        <v>2.97434</v>
      </c>
      <c r="DZ169">
        <v>2.69135</v>
      </c>
      <c r="EA169">
        <v>0.0973156</v>
      </c>
      <c r="EB169">
        <v>0.101413</v>
      </c>
      <c r="EC169">
        <v>0.0752698</v>
      </c>
      <c r="ED169">
        <v>0.07146</v>
      </c>
      <c r="EE169">
        <v>35220.2</v>
      </c>
      <c r="EF169">
        <v>38308</v>
      </c>
      <c r="EG169">
        <v>35355.2</v>
      </c>
      <c r="EH169">
        <v>38660.4</v>
      </c>
      <c r="EI169">
        <v>46348.8</v>
      </c>
      <c r="EJ169">
        <v>51845.8</v>
      </c>
      <c r="EK169">
        <v>55234.7</v>
      </c>
      <c r="EL169">
        <v>62004.9</v>
      </c>
      <c r="EM169">
        <v>1.9804</v>
      </c>
      <c r="EN169">
        <v>2.168</v>
      </c>
      <c r="EO169">
        <v>0.02563</v>
      </c>
      <c r="EP169">
        <v>0</v>
      </c>
      <c r="EQ169">
        <v>24.5891</v>
      </c>
      <c r="ER169">
        <v>999.9</v>
      </c>
      <c r="ES169">
        <v>58.827</v>
      </c>
      <c r="ET169">
        <v>25.418</v>
      </c>
      <c r="EU169">
        <v>28.2083</v>
      </c>
      <c r="EV169">
        <v>51.3494</v>
      </c>
      <c r="EW169">
        <v>37.5641</v>
      </c>
      <c r="EX169">
        <v>2</v>
      </c>
      <c r="EY169">
        <v>-0.116667</v>
      </c>
      <c r="EZ169">
        <v>3.62784</v>
      </c>
      <c r="FA169">
        <v>20.1138</v>
      </c>
      <c r="FB169">
        <v>5.20172</v>
      </c>
      <c r="FC169">
        <v>12.0099</v>
      </c>
      <c r="FD169">
        <v>4.9752</v>
      </c>
      <c r="FE169">
        <v>3.293</v>
      </c>
      <c r="FF169">
        <v>9999</v>
      </c>
      <c r="FG169">
        <v>9999</v>
      </c>
      <c r="FH169">
        <v>587.7</v>
      </c>
      <c r="FI169">
        <v>9999</v>
      </c>
      <c r="FJ169">
        <v>1.86279</v>
      </c>
      <c r="FK169">
        <v>1.86783</v>
      </c>
      <c r="FL169">
        <v>1.86755</v>
      </c>
      <c r="FM169">
        <v>1.86871</v>
      </c>
      <c r="FN169">
        <v>1.86954</v>
      </c>
      <c r="FO169">
        <v>1.86566</v>
      </c>
      <c r="FP169">
        <v>1.86676</v>
      </c>
      <c r="FQ169">
        <v>1.86813</v>
      </c>
      <c r="FR169">
        <v>5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11.76</v>
      </c>
      <c r="GF169">
        <v>0.3241</v>
      </c>
      <c r="GG169">
        <v>5.50701486060513</v>
      </c>
      <c r="GH169">
        <v>0.00975774962471433</v>
      </c>
      <c r="GI169">
        <v>-4.86167925919439e-07</v>
      </c>
      <c r="GJ169">
        <v>-4.7315034107036e-11</v>
      </c>
      <c r="GK169">
        <v>-0.047501356017568</v>
      </c>
      <c r="GL169">
        <v>-0.027595818264672</v>
      </c>
      <c r="GM169">
        <v>0.00242754527864867</v>
      </c>
      <c r="GN169">
        <v>-1.88918235972953e-05</v>
      </c>
      <c r="GO169">
        <v>-2</v>
      </c>
      <c r="GP169">
        <v>2105</v>
      </c>
      <c r="GQ169">
        <v>1</v>
      </c>
      <c r="GR169">
        <v>22</v>
      </c>
      <c r="GS169">
        <v>54.2</v>
      </c>
      <c r="GT169">
        <v>54.1</v>
      </c>
      <c r="GU169">
        <v>2.03125</v>
      </c>
      <c r="GV169">
        <v>2.59644</v>
      </c>
      <c r="GW169">
        <v>2.24854</v>
      </c>
      <c r="GX169">
        <v>2.8064</v>
      </c>
      <c r="GY169">
        <v>1.99585</v>
      </c>
      <c r="GZ169">
        <v>2.38647</v>
      </c>
      <c r="HA169">
        <v>31.6517</v>
      </c>
      <c r="HB169">
        <v>15.5505</v>
      </c>
      <c r="HC169">
        <v>18</v>
      </c>
      <c r="HD169">
        <v>488.198</v>
      </c>
      <c r="HE169">
        <v>614.886</v>
      </c>
      <c r="HF169">
        <v>17.0761</v>
      </c>
      <c r="HG169">
        <v>25.7947</v>
      </c>
      <c r="HH169">
        <v>30.0004</v>
      </c>
      <c r="HI169">
        <v>25.6174</v>
      </c>
      <c r="HJ169">
        <v>25.537</v>
      </c>
      <c r="HK169">
        <v>40.7173</v>
      </c>
      <c r="HL169">
        <v>30.9924</v>
      </c>
      <c r="HM169">
        <v>81.982</v>
      </c>
      <c r="HN169">
        <v>17.0787</v>
      </c>
      <c r="HO169">
        <v>722.431</v>
      </c>
      <c r="HP169">
        <v>20.5103</v>
      </c>
      <c r="HQ169">
        <v>102.485</v>
      </c>
      <c r="HR169">
        <v>103.211</v>
      </c>
    </row>
    <row r="170" spans="1:226">
      <c r="A170">
        <v>154</v>
      </c>
      <c r="B170">
        <v>1657554881</v>
      </c>
      <c r="C170">
        <v>1785.90000009537</v>
      </c>
      <c r="D170" t="s">
        <v>668</v>
      </c>
      <c r="E170" t="s">
        <v>669</v>
      </c>
      <c r="F170">
        <v>5</v>
      </c>
      <c r="G170" t="s">
        <v>584</v>
      </c>
      <c r="H170" t="s">
        <v>354</v>
      </c>
      <c r="I170">
        <v>1657554873.5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727.447261010102</v>
      </c>
      <c r="AK170">
        <v>706.767993939394</v>
      </c>
      <c r="AL170">
        <v>3.35603808701624</v>
      </c>
      <c r="AM170">
        <v>64.3374699649262</v>
      </c>
      <c r="AN170">
        <f>(AP170 - AO170 + BO170*1E3/(8.314*(BQ170+273.15)) * AR170/BN170 * AQ170) * BN170/(100*BB170) * 1000/(1000 - AP170)</f>
        <v>0</v>
      </c>
      <c r="AO170">
        <v>20.5701990586638</v>
      </c>
      <c r="AP170">
        <v>22.3995254545454</v>
      </c>
      <c r="AQ170">
        <v>-0.000103062971251009</v>
      </c>
      <c r="AR170">
        <v>77.4780323505226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4</v>
      </c>
      <c r="BC170">
        <v>0.5</v>
      </c>
      <c r="BD170" t="s">
        <v>355</v>
      </c>
      <c r="BE170">
        <v>2</v>
      </c>
      <c r="BF170" t="b">
        <v>1</v>
      </c>
      <c r="BG170">
        <v>1657554873.5</v>
      </c>
      <c r="BH170">
        <v>667.699296296296</v>
      </c>
      <c r="BI170">
        <v>696.170074074074</v>
      </c>
      <c r="BJ170">
        <v>22.4169851851852</v>
      </c>
      <c r="BK170">
        <v>20.5951481481481</v>
      </c>
      <c r="BL170">
        <v>656.013740740741</v>
      </c>
      <c r="BM170">
        <v>22.0929851851852</v>
      </c>
      <c r="BN170">
        <v>500.004518518519</v>
      </c>
      <c r="BO170">
        <v>67.9824444444444</v>
      </c>
      <c r="BP170">
        <v>0.0374639888888889</v>
      </c>
      <c r="BQ170">
        <v>24.2413481481481</v>
      </c>
      <c r="BR170">
        <v>24.9904814814815</v>
      </c>
      <c r="BS170">
        <v>999.9</v>
      </c>
      <c r="BT170">
        <v>0</v>
      </c>
      <c r="BU170">
        <v>0</v>
      </c>
      <c r="BV170">
        <v>9997.03703703704</v>
      </c>
      <c r="BW170">
        <v>0</v>
      </c>
      <c r="BX170">
        <v>953.757592592592</v>
      </c>
      <c r="BY170">
        <v>-28.470737037037</v>
      </c>
      <c r="BZ170">
        <v>683.010185185185</v>
      </c>
      <c r="CA170">
        <v>710.809074074074</v>
      </c>
      <c r="CB170">
        <v>1.82182296296296</v>
      </c>
      <c r="CC170">
        <v>696.170074074074</v>
      </c>
      <c r="CD170">
        <v>20.5951481481481</v>
      </c>
      <c r="CE170">
        <v>1.52396148148148</v>
      </c>
      <c r="CF170">
        <v>1.40010851851852</v>
      </c>
      <c r="CG170">
        <v>13.2107074074074</v>
      </c>
      <c r="CH170">
        <v>11.9188037037037</v>
      </c>
      <c r="CI170">
        <v>1999.99518518518</v>
      </c>
      <c r="CJ170">
        <v>0.980005</v>
      </c>
      <c r="CK170">
        <v>0.0199947</v>
      </c>
      <c r="CL170">
        <v>0</v>
      </c>
      <c r="CM170">
        <v>2.1702962962963</v>
      </c>
      <c r="CN170">
        <v>0</v>
      </c>
      <c r="CO170">
        <v>7881.56444444444</v>
      </c>
      <c r="CP170">
        <v>17300.137037037</v>
      </c>
      <c r="CQ170">
        <v>38.486</v>
      </c>
      <c r="CR170">
        <v>38.625</v>
      </c>
      <c r="CS170">
        <v>37.9463333333333</v>
      </c>
      <c r="CT170">
        <v>37.5</v>
      </c>
      <c r="CU170">
        <v>37.8956666666667</v>
      </c>
      <c r="CV170">
        <v>1960.00518518519</v>
      </c>
      <c r="CW170">
        <v>39.99</v>
      </c>
      <c r="CX170">
        <v>0</v>
      </c>
      <c r="CY170">
        <v>1657554852.9</v>
      </c>
      <c r="CZ170">
        <v>0</v>
      </c>
      <c r="DA170">
        <v>1657551629</v>
      </c>
      <c r="DB170" t="s">
        <v>356</v>
      </c>
      <c r="DC170">
        <v>1657551626.5</v>
      </c>
      <c r="DD170">
        <v>1657551629</v>
      </c>
      <c r="DE170">
        <v>1</v>
      </c>
      <c r="DF170">
        <v>0.403</v>
      </c>
      <c r="DG170">
        <v>0.009</v>
      </c>
      <c r="DH170">
        <v>9.41</v>
      </c>
      <c r="DI170">
        <v>0.087</v>
      </c>
      <c r="DJ170">
        <v>417</v>
      </c>
      <c r="DK170">
        <v>17</v>
      </c>
      <c r="DL170">
        <v>1.61</v>
      </c>
      <c r="DM170">
        <v>0.59</v>
      </c>
      <c r="DN170">
        <v>-28.336075</v>
      </c>
      <c r="DO170">
        <v>-2.73665290806746</v>
      </c>
      <c r="DP170">
        <v>0.396085452743471</v>
      </c>
      <c r="DQ170">
        <v>0</v>
      </c>
      <c r="DR170">
        <v>1.81604725</v>
      </c>
      <c r="DS170">
        <v>0.120758161350843</v>
      </c>
      <c r="DT170">
        <v>0.0247416643526158</v>
      </c>
      <c r="DU170">
        <v>0</v>
      </c>
      <c r="DV170">
        <v>0</v>
      </c>
      <c r="DW170">
        <v>2</v>
      </c>
      <c r="DX170" t="s">
        <v>389</v>
      </c>
      <c r="DY170">
        <v>2.97372</v>
      </c>
      <c r="DZ170">
        <v>2.69087</v>
      </c>
      <c r="EA170">
        <v>0.0989892</v>
      </c>
      <c r="EB170">
        <v>0.10306</v>
      </c>
      <c r="EC170">
        <v>0.0752235</v>
      </c>
      <c r="ED170">
        <v>0.0713994</v>
      </c>
      <c r="EE170">
        <v>35154.9</v>
      </c>
      <c r="EF170">
        <v>38237.1</v>
      </c>
      <c r="EG170">
        <v>35355.1</v>
      </c>
      <c r="EH170">
        <v>38659.6</v>
      </c>
      <c r="EI170">
        <v>46351.4</v>
      </c>
      <c r="EJ170">
        <v>51848.6</v>
      </c>
      <c r="EK170">
        <v>55235</v>
      </c>
      <c r="EL170">
        <v>62004.1</v>
      </c>
      <c r="EM170">
        <v>1.9806</v>
      </c>
      <c r="EN170">
        <v>2.1684</v>
      </c>
      <c r="EO170">
        <v>0.0245869</v>
      </c>
      <c r="EP170">
        <v>0</v>
      </c>
      <c r="EQ170">
        <v>24.5974</v>
      </c>
      <c r="ER170">
        <v>999.9</v>
      </c>
      <c r="ES170">
        <v>58.802</v>
      </c>
      <c r="ET170">
        <v>25.448</v>
      </c>
      <c r="EU170">
        <v>28.2468</v>
      </c>
      <c r="EV170">
        <v>51.3294</v>
      </c>
      <c r="EW170">
        <v>37.516</v>
      </c>
      <c r="EX170">
        <v>2</v>
      </c>
      <c r="EY170">
        <v>-0.115955</v>
      </c>
      <c r="EZ170">
        <v>3.6259</v>
      </c>
      <c r="FA170">
        <v>20.1129</v>
      </c>
      <c r="FB170">
        <v>5.20052</v>
      </c>
      <c r="FC170">
        <v>12.0099</v>
      </c>
      <c r="FD170">
        <v>4.9756</v>
      </c>
      <c r="FE170">
        <v>3.2932</v>
      </c>
      <c r="FF170">
        <v>9999</v>
      </c>
      <c r="FG170">
        <v>9999</v>
      </c>
      <c r="FH170">
        <v>587.7</v>
      </c>
      <c r="FI170">
        <v>9999</v>
      </c>
      <c r="FJ170">
        <v>1.86279</v>
      </c>
      <c r="FK170">
        <v>1.86783</v>
      </c>
      <c r="FL170">
        <v>1.86752</v>
      </c>
      <c r="FM170">
        <v>1.86868</v>
      </c>
      <c r="FN170">
        <v>1.86951</v>
      </c>
      <c r="FO170">
        <v>1.86566</v>
      </c>
      <c r="FP170">
        <v>1.86676</v>
      </c>
      <c r="FQ170">
        <v>1.86813</v>
      </c>
      <c r="FR170">
        <v>5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11.91</v>
      </c>
      <c r="GF170">
        <v>0.3233</v>
      </c>
      <c r="GG170">
        <v>5.50701486060513</v>
      </c>
      <c r="GH170">
        <v>0.00975774962471433</v>
      </c>
      <c r="GI170">
        <v>-4.86167925919439e-07</v>
      </c>
      <c r="GJ170">
        <v>-4.7315034107036e-11</v>
      </c>
      <c r="GK170">
        <v>-0.047501356017568</v>
      </c>
      <c r="GL170">
        <v>-0.027595818264672</v>
      </c>
      <c r="GM170">
        <v>0.00242754527864867</v>
      </c>
      <c r="GN170">
        <v>-1.88918235972953e-05</v>
      </c>
      <c r="GO170">
        <v>-2</v>
      </c>
      <c r="GP170">
        <v>2105</v>
      </c>
      <c r="GQ170">
        <v>1</v>
      </c>
      <c r="GR170">
        <v>22</v>
      </c>
      <c r="GS170">
        <v>54.2</v>
      </c>
      <c r="GT170">
        <v>54.2</v>
      </c>
      <c r="GU170">
        <v>2.06665</v>
      </c>
      <c r="GV170">
        <v>2.59277</v>
      </c>
      <c r="GW170">
        <v>2.24854</v>
      </c>
      <c r="GX170">
        <v>2.8064</v>
      </c>
      <c r="GY170">
        <v>1.99585</v>
      </c>
      <c r="GZ170">
        <v>2.39502</v>
      </c>
      <c r="HA170">
        <v>31.6517</v>
      </c>
      <c r="HB170">
        <v>15.5505</v>
      </c>
      <c r="HC170">
        <v>18</v>
      </c>
      <c r="HD170">
        <v>488.361</v>
      </c>
      <c r="HE170">
        <v>615.244</v>
      </c>
      <c r="HF170">
        <v>17.0812</v>
      </c>
      <c r="HG170">
        <v>25.7968</v>
      </c>
      <c r="HH170">
        <v>30.0006</v>
      </c>
      <c r="HI170">
        <v>25.6217</v>
      </c>
      <c r="HJ170">
        <v>25.5413</v>
      </c>
      <c r="HK170">
        <v>41.4932</v>
      </c>
      <c r="HL170">
        <v>30.9924</v>
      </c>
      <c r="HM170">
        <v>81.982</v>
      </c>
      <c r="HN170">
        <v>17.0834</v>
      </c>
      <c r="HO170">
        <v>742.65</v>
      </c>
      <c r="HP170">
        <v>20.5101</v>
      </c>
      <c r="HQ170">
        <v>102.485</v>
      </c>
      <c r="HR170">
        <v>103.21</v>
      </c>
    </row>
    <row r="171" spans="1:226">
      <c r="A171">
        <v>155</v>
      </c>
      <c r="B171">
        <v>1657554886</v>
      </c>
      <c r="C171">
        <v>1790.90000009537</v>
      </c>
      <c r="D171" t="s">
        <v>670</v>
      </c>
      <c r="E171" t="s">
        <v>671</v>
      </c>
      <c r="F171">
        <v>5</v>
      </c>
      <c r="G171" t="s">
        <v>584</v>
      </c>
      <c r="H171" t="s">
        <v>354</v>
      </c>
      <c r="I171">
        <v>1657554878.21429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745.063450069017</v>
      </c>
      <c r="AK171">
        <v>723.691509090909</v>
      </c>
      <c r="AL171">
        <v>3.38346096645755</v>
      </c>
      <c r="AM171">
        <v>64.3374699649262</v>
      </c>
      <c r="AN171">
        <f>(AP171 - AO171 + BO171*1E3/(8.314*(BQ171+273.15)) * AR171/BN171 * AQ171) * BN171/(100*BB171) * 1000/(1000 - AP171)</f>
        <v>0</v>
      </c>
      <c r="AO171">
        <v>20.5707354647451</v>
      </c>
      <c r="AP171">
        <v>22.3966509090909</v>
      </c>
      <c r="AQ171">
        <v>-0.00109898369597158</v>
      </c>
      <c r="AR171">
        <v>77.4780323505226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4</v>
      </c>
      <c r="BC171">
        <v>0.5</v>
      </c>
      <c r="BD171" t="s">
        <v>355</v>
      </c>
      <c r="BE171">
        <v>2</v>
      </c>
      <c r="BF171" t="b">
        <v>1</v>
      </c>
      <c r="BG171">
        <v>1657554878.21429</v>
      </c>
      <c r="BH171">
        <v>683.368392857143</v>
      </c>
      <c r="BI171">
        <v>712.1515</v>
      </c>
      <c r="BJ171">
        <v>22.4084571428571</v>
      </c>
      <c r="BK171">
        <v>20.5865928571429</v>
      </c>
      <c r="BL171">
        <v>671.542392857143</v>
      </c>
      <c r="BM171">
        <v>22.0848857142857</v>
      </c>
      <c r="BN171">
        <v>500.00975</v>
      </c>
      <c r="BO171">
        <v>67.9823535714286</v>
      </c>
      <c r="BP171">
        <v>0.0375424892857143</v>
      </c>
      <c r="BQ171">
        <v>24.2493357142857</v>
      </c>
      <c r="BR171">
        <v>24.9913642857143</v>
      </c>
      <c r="BS171">
        <v>999.9</v>
      </c>
      <c r="BT171">
        <v>0</v>
      </c>
      <c r="BU171">
        <v>0</v>
      </c>
      <c r="BV171">
        <v>10000.7142857143</v>
      </c>
      <c r="BW171">
        <v>0</v>
      </c>
      <c r="BX171">
        <v>954.497392857143</v>
      </c>
      <c r="BY171">
        <v>-28.7830714285714</v>
      </c>
      <c r="BZ171">
        <v>699.032464285714</v>
      </c>
      <c r="CA171">
        <v>727.120214285714</v>
      </c>
      <c r="CB171">
        <v>1.82185392857143</v>
      </c>
      <c r="CC171">
        <v>712.1515</v>
      </c>
      <c r="CD171">
        <v>20.5865928571429</v>
      </c>
      <c r="CE171">
        <v>1.52338</v>
      </c>
      <c r="CF171">
        <v>1.39952535714286</v>
      </c>
      <c r="CG171">
        <v>13.2048607142857</v>
      </c>
      <c r="CH171">
        <v>11.9124892857143</v>
      </c>
      <c r="CI171">
        <v>2000.00785714286</v>
      </c>
      <c r="CJ171">
        <v>0.980005</v>
      </c>
      <c r="CK171">
        <v>0.0199947</v>
      </c>
      <c r="CL171">
        <v>0</v>
      </c>
      <c r="CM171">
        <v>2.20452142857143</v>
      </c>
      <c r="CN171">
        <v>0</v>
      </c>
      <c r="CO171">
        <v>7887.25071428571</v>
      </c>
      <c r="CP171">
        <v>17300.25</v>
      </c>
      <c r="CQ171">
        <v>38.47525</v>
      </c>
      <c r="CR171">
        <v>38.625</v>
      </c>
      <c r="CS171">
        <v>37.937</v>
      </c>
      <c r="CT171">
        <v>37.5</v>
      </c>
      <c r="CU171">
        <v>37.8816428571429</v>
      </c>
      <c r="CV171">
        <v>1960.01785714286</v>
      </c>
      <c r="CW171">
        <v>39.99</v>
      </c>
      <c r="CX171">
        <v>0</v>
      </c>
      <c r="CY171">
        <v>1657554857.7</v>
      </c>
      <c r="CZ171">
        <v>0</v>
      </c>
      <c r="DA171">
        <v>1657551629</v>
      </c>
      <c r="DB171" t="s">
        <v>356</v>
      </c>
      <c r="DC171">
        <v>1657551626.5</v>
      </c>
      <c r="DD171">
        <v>1657551629</v>
      </c>
      <c r="DE171">
        <v>1</v>
      </c>
      <c r="DF171">
        <v>0.403</v>
      </c>
      <c r="DG171">
        <v>0.009</v>
      </c>
      <c r="DH171">
        <v>9.41</v>
      </c>
      <c r="DI171">
        <v>0.087</v>
      </c>
      <c r="DJ171">
        <v>417</v>
      </c>
      <c r="DK171">
        <v>17</v>
      </c>
      <c r="DL171">
        <v>1.61</v>
      </c>
      <c r="DM171">
        <v>0.59</v>
      </c>
      <c r="DN171">
        <v>-28.57836</v>
      </c>
      <c r="DO171">
        <v>-2.59885553470923</v>
      </c>
      <c r="DP171">
        <v>0.39723876623512</v>
      </c>
      <c r="DQ171">
        <v>0</v>
      </c>
      <c r="DR171">
        <v>1.8236205</v>
      </c>
      <c r="DS171">
        <v>0.0305094934333948</v>
      </c>
      <c r="DT171">
        <v>0.018094873300192</v>
      </c>
      <c r="DU171">
        <v>1</v>
      </c>
      <c r="DV171">
        <v>1</v>
      </c>
      <c r="DW171">
        <v>2</v>
      </c>
      <c r="DX171" t="s">
        <v>357</v>
      </c>
      <c r="DY171">
        <v>2.97413</v>
      </c>
      <c r="DZ171">
        <v>2.69214</v>
      </c>
      <c r="EA171">
        <v>0.100646</v>
      </c>
      <c r="EB171">
        <v>0.104724</v>
      </c>
      <c r="EC171">
        <v>0.0752058</v>
      </c>
      <c r="ED171">
        <v>0.0714392</v>
      </c>
      <c r="EE171">
        <v>35090.1</v>
      </c>
      <c r="EF171">
        <v>38166.4</v>
      </c>
      <c r="EG171">
        <v>35355</v>
      </c>
      <c r="EH171">
        <v>38659.9</v>
      </c>
      <c r="EI171">
        <v>46352</v>
      </c>
      <c r="EJ171">
        <v>51845.9</v>
      </c>
      <c r="EK171">
        <v>55234.5</v>
      </c>
      <c r="EL171">
        <v>62003.5</v>
      </c>
      <c r="EM171">
        <v>1.9802</v>
      </c>
      <c r="EN171">
        <v>2.1678</v>
      </c>
      <c r="EO171">
        <v>0.0236928</v>
      </c>
      <c r="EP171">
        <v>0</v>
      </c>
      <c r="EQ171">
        <v>24.6099</v>
      </c>
      <c r="ER171">
        <v>999.9</v>
      </c>
      <c r="ES171">
        <v>58.754</v>
      </c>
      <c r="ET171">
        <v>25.448</v>
      </c>
      <c r="EU171">
        <v>28.223</v>
      </c>
      <c r="EV171">
        <v>51.5494</v>
      </c>
      <c r="EW171">
        <v>37.508</v>
      </c>
      <c r="EX171">
        <v>2</v>
      </c>
      <c r="EY171">
        <v>-0.115935</v>
      </c>
      <c r="EZ171">
        <v>3.62242</v>
      </c>
      <c r="FA171">
        <v>20.1135</v>
      </c>
      <c r="FB171">
        <v>5.20172</v>
      </c>
      <c r="FC171">
        <v>12.0099</v>
      </c>
      <c r="FD171">
        <v>4.976</v>
      </c>
      <c r="FE171">
        <v>3.293</v>
      </c>
      <c r="FF171">
        <v>9999</v>
      </c>
      <c r="FG171">
        <v>9999</v>
      </c>
      <c r="FH171">
        <v>587.7</v>
      </c>
      <c r="FI171">
        <v>9999</v>
      </c>
      <c r="FJ171">
        <v>1.86282</v>
      </c>
      <c r="FK171">
        <v>1.86783</v>
      </c>
      <c r="FL171">
        <v>1.86758</v>
      </c>
      <c r="FM171">
        <v>1.86868</v>
      </c>
      <c r="FN171">
        <v>1.86954</v>
      </c>
      <c r="FO171">
        <v>1.86563</v>
      </c>
      <c r="FP171">
        <v>1.86676</v>
      </c>
      <c r="FQ171">
        <v>1.8681</v>
      </c>
      <c r="FR171">
        <v>5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12.058</v>
      </c>
      <c r="GF171">
        <v>0.3228</v>
      </c>
      <c r="GG171">
        <v>5.50701486060513</v>
      </c>
      <c r="GH171">
        <v>0.00975774962471433</v>
      </c>
      <c r="GI171">
        <v>-4.86167925919439e-07</v>
      </c>
      <c r="GJ171">
        <v>-4.7315034107036e-11</v>
      </c>
      <c r="GK171">
        <v>-0.047501356017568</v>
      </c>
      <c r="GL171">
        <v>-0.027595818264672</v>
      </c>
      <c r="GM171">
        <v>0.00242754527864867</v>
      </c>
      <c r="GN171">
        <v>-1.88918235972953e-05</v>
      </c>
      <c r="GO171">
        <v>-2</v>
      </c>
      <c r="GP171">
        <v>2105</v>
      </c>
      <c r="GQ171">
        <v>1</v>
      </c>
      <c r="GR171">
        <v>22</v>
      </c>
      <c r="GS171">
        <v>54.3</v>
      </c>
      <c r="GT171">
        <v>54.3</v>
      </c>
      <c r="GU171">
        <v>2.10693</v>
      </c>
      <c r="GV171">
        <v>2.59644</v>
      </c>
      <c r="GW171">
        <v>2.24854</v>
      </c>
      <c r="GX171">
        <v>2.8064</v>
      </c>
      <c r="GY171">
        <v>1.99585</v>
      </c>
      <c r="GZ171">
        <v>2.3877</v>
      </c>
      <c r="HA171">
        <v>31.6517</v>
      </c>
      <c r="HB171">
        <v>15.5505</v>
      </c>
      <c r="HC171">
        <v>18</v>
      </c>
      <c r="HD171">
        <v>488.127</v>
      </c>
      <c r="HE171">
        <v>614.805</v>
      </c>
      <c r="HF171">
        <v>17.083</v>
      </c>
      <c r="HG171">
        <v>25.8012</v>
      </c>
      <c r="HH171">
        <v>30.0005</v>
      </c>
      <c r="HI171">
        <v>25.6238</v>
      </c>
      <c r="HJ171">
        <v>25.5434</v>
      </c>
      <c r="HK171">
        <v>42.2366</v>
      </c>
      <c r="HL171">
        <v>30.9924</v>
      </c>
      <c r="HM171">
        <v>81.982</v>
      </c>
      <c r="HN171">
        <v>17.0847</v>
      </c>
      <c r="HO171">
        <v>756.257</v>
      </c>
      <c r="HP171">
        <v>20.5079</v>
      </c>
      <c r="HQ171">
        <v>102.484</v>
      </c>
      <c r="HR171">
        <v>103.209</v>
      </c>
    </row>
    <row r="172" spans="1:226">
      <c r="A172">
        <v>156</v>
      </c>
      <c r="B172">
        <v>1657554891</v>
      </c>
      <c r="C172">
        <v>1795.90000009537</v>
      </c>
      <c r="D172" t="s">
        <v>672</v>
      </c>
      <c r="E172" t="s">
        <v>673</v>
      </c>
      <c r="F172">
        <v>5</v>
      </c>
      <c r="G172" t="s">
        <v>584</v>
      </c>
      <c r="H172" t="s">
        <v>354</v>
      </c>
      <c r="I172">
        <v>1657554883.5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762.303756158678</v>
      </c>
      <c r="AK172">
        <v>740.941054545454</v>
      </c>
      <c r="AL172">
        <v>3.41224752055271</v>
      </c>
      <c r="AM172">
        <v>64.3374699649262</v>
      </c>
      <c r="AN172">
        <f>(AP172 - AO172 + BO172*1E3/(8.314*(BQ172+273.15)) * AR172/BN172 * AQ172) * BN172/(100*BB172) * 1000/(1000 - AP172)</f>
        <v>0</v>
      </c>
      <c r="AO172">
        <v>20.5891610759758</v>
      </c>
      <c r="AP172">
        <v>22.4049878787879</v>
      </c>
      <c r="AQ172">
        <v>-0.0015431575978153</v>
      </c>
      <c r="AR172">
        <v>77.4780323505226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4</v>
      </c>
      <c r="BC172">
        <v>0.5</v>
      </c>
      <c r="BD172" t="s">
        <v>355</v>
      </c>
      <c r="BE172">
        <v>2</v>
      </c>
      <c r="BF172" t="b">
        <v>1</v>
      </c>
      <c r="BG172">
        <v>1657554883.5</v>
      </c>
      <c r="BH172">
        <v>700.978740740741</v>
      </c>
      <c r="BI172">
        <v>729.929703703704</v>
      </c>
      <c r="BJ172">
        <v>22.4033148148148</v>
      </c>
      <c r="BK172">
        <v>20.5769962962963</v>
      </c>
      <c r="BL172">
        <v>688.995148148148</v>
      </c>
      <c r="BM172">
        <v>22.08</v>
      </c>
      <c r="BN172">
        <v>500.008</v>
      </c>
      <c r="BO172">
        <v>67.9824555555556</v>
      </c>
      <c r="BP172">
        <v>0.0376303</v>
      </c>
      <c r="BQ172">
        <v>24.2590407407407</v>
      </c>
      <c r="BR172">
        <v>24.9996851851852</v>
      </c>
      <c r="BS172">
        <v>999.9</v>
      </c>
      <c r="BT172">
        <v>0</v>
      </c>
      <c r="BU172">
        <v>0</v>
      </c>
      <c r="BV172">
        <v>9998.88888888889</v>
      </c>
      <c r="BW172">
        <v>0</v>
      </c>
      <c r="BX172">
        <v>955.132629629629</v>
      </c>
      <c r="BY172">
        <v>-28.9509</v>
      </c>
      <c r="BZ172">
        <v>717.042814814815</v>
      </c>
      <c r="CA172">
        <v>745.265222222222</v>
      </c>
      <c r="CB172">
        <v>1.8263137037037</v>
      </c>
      <c r="CC172">
        <v>729.929703703704</v>
      </c>
      <c r="CD172">
        <v>20.5769962962963</v>
      </c>
      <c r="CE172">
        <v>1.52303259259259</v>
      </c>
      <c r="CF172">
        <v>1.39887555555556</v>
      </c>
      <c r="CG172">
        <v>13.2013703703704</v>
      </c>
      <c r="CH172">
        <v>11.9054481481481</v>
      </c>
      <c r="CI172">
        <v>2000.0137037037</v>
      </c>
      <c r="CJ172">
        <v>0.980005</v>
      </c>
      <c r="CK172">
        <v>0.0199947</v>
      </c>
      <c r="CL172">
        <v>0</v>
      </c>
      <c r="CM172">
        <v>2.20974074074074</v>
      </c>
      <c r="CN172">
        <v>0</v>
      </c>
      <c r="CO172">
        <v>7893.76703703704</v>
      </c>
      <c r="CP172">
        <v>17300.3074074074</v>
      </c>
      <c r="CQ172">
        <v>38.4533333333333</v>
      </c>
      <c r="CR172">
        <v>38.625</v>
      </c>
      <c r="CS172">
        <v>37.937</v>
      </c>
      <c r="CT172">
        <v>37.5</v>
      </c>
      <c r="CU172">
        <v>37.875</v>
      </c>
      <c r="CV172">
        <v>1960.0237037037</v>
      </c>
      <c r="CW172">
        <v>39.99</v>
      </c>
      <c r="CX172">
        <v>0</v>
      </c>
      <c r="CY172">
        <v>1657554863.1</v>
      </c>
      <c r="CZ172">
        <v>0</v>
      </c>
      <c r="DA172">
        <v>1657551629</v>
      </c>
      <c r="DB172" t="s">
        <v>356</v>
      </c>
      <c r="DC172">
        <v>1657551626.5</v>
      </c>
      <c r="DD172">
        <v>1657551629</v>
      </c>
      <c r="DE172">
        <v>1</v>
      </c>
      <c r="DF172">
        <v>0.403</v>
      </c>
      <c r="DG172">
        <v>0.009</v>
      </c>
      <c r="DH172">
        <v>9.41</v>
      </c>
      <c r="DI172">
        <v>0.087</v>
      </c>
      <c r="DJ172">
        <v>417</v>
      </c>
      <c r="DK172">
        <v>17</v>
      </c>
      <c r="DL172">
        <v>1.61</v>
      </c>
      <c r="DM172">
        <v>0.59</v>
      </c>
      <c r="DN172">
        <v>-28.847665</v>
      </c>
      <c r="DO172">
        <v>-2.66491632270163</v>
      </c>
      <c r="DP172">
        <v>0.386696135583225</v>
      </c>
      <c r="DQ172">
        <v>0</v>
      </c>
      <c r="DR172">
        <v>1.81899875</v>
      </c>
      <c r="DS172">
        <v>0.0252012382739202</v>
      </c>
      <c r="DT172">
        <v>0.0181411555844026</v>
      </c>
      <c r="DU172">
        <v>1</v>
      </c>
      <c r="DV172">
        <v>1</v>
      </c>
      <c r="DW172">
        <v>2</v>
      </c>
      <c r="DX172" t="s">
        <v>357</v>
      </c>
      <c r="DY172">
        <v>2.97434</v>
      </c>
      <c r="DZ172">
        <v>2.69162</v>
      </c>
      <c r="EA172">
        <v>0.102284</v>
      </c>
      <c r="EB172">
        <v>0.106369</v>
      </c>
      <c r="EC172">
        <v>0.0752299</v>
      </c>
      <c r="ED172">
        <v>0.0714166</v>
      </c>
      <c r="EE172">
        <v>35026.7</v>
      </c>
      <c r="EF172">
        <v>38095.6</v>
      </c>
      <c r="EG172">
        <v>35355.4</v>
      </c>
      <c r="EH172">
        <v>38659.2</v>
      </c>
      <c r="EI172">
        <v>46351.8</v>
      </c>
      <c r="EJ172">
        <v>51846.8</v>
      </c>
      <c r="EK172">
        <v>55235.7</v>
      </c>
      <c r="EL172">
        <v>62003</v>
      </c>
      <c r="EM172">
        <v>1.9818</v>
      </c>
      <c r="EN172">
        <v>2.1676</v>
      </c>
      <c r="EO172">
        <v>0.0238419</v>
      </c>
      <c r="EP172">
        <v>0</v>
      </c>
      <c r="EQ172">
        <v>24.6206</v>
      </c>
      <c r="ER172">
        <v>999.9</v>
      </c>
      <c r="ES172">
        <v>58.729</v>
      </c>
      <c r="ET172">
        <v>25.468</v>
      </c>
      <c r="EU172">
        <v>28.2449</v>
      </c>
      <c r="EV172">
        <v>51.1694</v>
      </c>
      <c r="EW172">
        <v>37.5521</v>
      </c>
      <c r="EX172">
        <v>2</v>
      </c>
      <c r="EY172">
        <v>-0.115183</v>
      </c>
      <c r="EZ172">
        <v>3.84861</v>
      </c>
      <c r="FA172">
        <v>20.1086</v>
      </c>
      <c r="FB172">
        <v>5.20172</v>
      </c>
      <c r="FC172">
        <v>12.0099</v>
      </c>
      <c r="FD172">
        <v>4.976</v>
      </c>
      <c r="FE172">
        <v>3.2932</v>
      </c>
      <c r="FF172">
        <v>9999</v>
      </c>
      <c r="FG172">
        <v>9999</v>
      </c>
      <c r="FH172">
        <v>587.7</v>
      </c>
      <c r="FI172">
        <v>9999</v>
      </c>
      <c r="FJ172">
        <v>1.86279</v>
      </c>
      <c r="FK172">
        <v>1.86783</v>
      </c>
      <c r="FL172">
        <v>1.86755</v>
      </c>
      <c r="FM172">
        <v>1.86874</v>
      </c>
      <c r="FN172">
        <v>1.86951</v>
      </c>
      <c r="FO172">
        <v>1.86563</v>
      </c>
      <c r="FP172">
        <v>1.86673</v>
      </c>
      <c r="FQ172">
        <v>1.8681</v>
      </c>
      <c r="FR172">
        <v>5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12.207</v>
      </c>
      <c r="GF172">
        <v>0.3234</v>
      </c>
      <c r="GG172">
        <v>5.50701486060513</v>
      </c>
      <c r="GH172">
        <v>0.00975774962471433</v>
      </c>
      <c r="GI172">
        <v>-4.86167925919439e-07</v>
      </c>
      <c r="GJ172">
        <v>-4.7315034107036e-11</v>
      </c>
      <c r="GK172">
        <v>-0.047501356017568</v>
      </c>
      <c r="GL172">
        <v>-0.027595818264672</v>
      </c>
      <c r="GM172">
        <v>0.00242754527864867</v>
      </c>
      <c r="GN172">
        <v>-1.88918235972953e-05</v>
      </c>
      <c r="GO172">
        <v>-2</v>
      </c>
      <c r="GP172">
        <v>2105</v>
      </c>
      <c r="GQ172">
        <v>1</v>
      </c>
      <c r="GR172">
        <v>22</v>
      </c>
      <c r="GS172">
        <v>54.4</v>
      </c>
      <c r="GT172">
        <v>54.4</v>
      </c>
      <c r="GU172">
        <v>2.14233</v>
      </c>
      <c r="GV172">
        <v>2.59644</v>
      </c>
      <c r="GW172">
        <v>2.24854</v>
      </c>
      <c r="GX172">
        <v>2.8064</v>
      </c>
      <c r="GY172">
        <v>1.99585</v>
      </c>
      <c r="GZ172">
        <v>2.35596</v>
      </c>
      <c r="HA172">
        <v>31.6736</v>
      </c>
      <c r="HB172">
        <v>15.533</v>
      </c>
      <c r="HC172">
        <v>18</v>
      </c>
      <c r="HD172">
        <v>489.196</v>
      </c>
      <c r="HE172">
        <v>614.7</v>
      </c>
      <c r="HF172">
        <v>17.0783</v>
      </c>
      <c r="HG172">
        <v>25.8055</v>
      </c>
      <c r="HH172">
        <v>30.0009</v>
      </c>
      <c r="HI172">
        <v>25.6281</v>
      </c>
      <c r="HJ172">
        <v>25.5477</v>
      </c>
      <c r="HK172">
        <v>43.0117</v>
      </c>
      <c r="HL172">
        <v>31.2787</v>
      </c>
      <c r="HM172">
        <v>81.6008</v>
      </c>
      <c r="HN172">
        <v>17.0439</v>
      </c>
      <c r="HO172">
        <v>776.488</v>
      </c>
      <c r="HP172">
        <v>20.493</v>
      </c>
      <c r="HQ172">
        <v>102.486</v>
      </c>
      <c r="HR172">
        <v>103.208</v>
      </c>
    </row>
    <row r="173" spans="1:226">
      <c r="A173">
        <v>157</v>
      </c>
      <c r="B173">
        <v>1657554896</v>
      </c>
      <c r="C173">
        <v>1800.90000009537</v>
      </c>
      <c r="D173" t="s">
        <v>674</v>
      </c>
      <c r="E173" t="s">
        <v>675</v>
      </c>
      <c r="F173">
        <v>5</v>
      </c>
      <c r="G173" t="s">
        <v>584</v>
      </c>
      <c r="H173" t="s">
        <v>354</v>
      </c>
      <c r="I173">
        <v>1657554888.21429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779.574081778901</v>
      </c>
      <c r="AK173">
        <v>758.257054545454</v>
      </c>
      <c r="AL173">
        <v>3.48830417123517</v>
      </c>
      <c r="AM173">
        <v>64.3374699649262</v>
      </c>
      <c r="AN173">
        <f>(AP173 - AO173 + BO173*1E3/(8.314*(BQ173+273.15)) * AR173/BN173 * AQ173) * BN173/(100*BB173) * 1000/(1000 - AP173)</f>
        <v>0</v>
      </c>
      <c r="AO173">
        <v>20.5225297233767</v>
      </c>
      <c r="AP173">
        <v>22.3742412121212</v>
      </c>
      <c r="AQ173">
        <v>-0.000967694211945904</v>
      </c>
      <c r="AR173">
        <v>77.4780323505226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4</v>
      </c>
      <c r="BC173">
        <v>0.5</v>
      </c>
      <c r="BD173" t="s">
        <v>355</v>
      </c>
      <c r="BE173">
        <v>2</v>
      </c>
      <c r="BF173" t="b">
        <v>1</v>
      </c>
      <c r="BG173">
        <v>1657554888.21429</v>
      </c>
      <c r="BH173">
        <v>716.711892857143</v>
      </c>
      <c r="BI173">
        <v>746.007678571429</v>
      </c>
      <c r="BJ173">
        <v>22.3965607142857</v>
      </c>
      <c r="BK173">
        <v>20.5583357142857</v>
      </c>
      <c r="BL173">
        <v>704.587785714286</v>
      </c>
      <c r="BM173">
        <v>22.0735892857143</v>
      </c>
      <c r="BN173">
        <v>499.985285714286</v>
      </c>
      <c r="BO173">
        <v>67.9828714285714</v>
      </c>
      <c r="BP173">
        <v>0.0376238071428571</v>
      </c>
      <c r="BQ173">
        <v>24.2645928571429</v>
      </c>
      <c r="BR173">
        <v>25.0016392857143</v>
      </c>
      <c r="BS173">
        <v>999.9</v>
      </c>
      <c r="BT173">
        <v>0</v>
      </c>
      <c r="BU173">
        <v>0</v>
      </c>
      <c r="BV173">
        <v>10000.3571428571</v>
      </c>
      <c r="BW173">
        <v>0</v>
      </c>
      <c r="BX173">
        <v>955.62875</v>
      </c>
      <c r="BY173">
        <v>-29.2957107142857</v>
      </c>
      <c r="BZ173">
        <v>733.1315</v>
      </c>
      <c r="CA173">
        <v>761.665964285714</v>
      </c>
      <c r="CB173">
        <v>1.83822392857143</v>
      </c>
      <c r="CC173">
        <v>746.007678571429</v>
      </c>
      <c r="CD173">
        <v>20.5583357142857</v>
      </c>
      <c r="CE173">
        <v>1.52258285714286</v>
      </c>
      <c r="CF173">
        <v>1.39761464285714</v>
      </c>
      <c r="CG173">
        <v>13.1968428571429</v>
      </c>
      <c r="CH173">
        <v>11.8917678571429</v>
      </c>
      <c r="CI173">
        <v>2000.0075</v>
      </c>
      <c r="CJ173">
        <v>0.980005</v>
      </c>
      <c r="CK173">
        <v>0.0199947</v>
      </c>
      <c r="CL173">
        <v>0</v>
      </c>
      <c r="CM173">
        <v>2.29696785714286</v>
      </c>
      <c r="CN173">
        <v>0</v>
      </c>
      <c r="CO173">
        <v>7899.63821428571</v>
      </c>
      <c r="CP173">
        <v>17300.2428571429</v>
      </c>
      <c r="CQ173">
        <v>38.446</v>
      </c>
      <c r="CR173">
        <v>38.625</v>
      </c>
      <c r="CS173">
        <v>37.937</v>
      </c>
      <c r="CT173">
        <v>37.5</v>
      </c>
      <c r="CU173">
        <v>37.875</v>
      </c>
      <c r="CV173">
        <v>1960.0175</v>
      </c>
      <c r="CW173">
        <v>39.99</v>
      </c>
      <c r="CX173">
        <v>0</v>
      </c>
      <c r="CY173">
        <v>1657554867.9</v>
      </c>
      <c r="CZ173">
        <v>0</v>
      </c>
      <c r="DA173">
        <v>1657551629</v>
      </c>
      <c r="DB173" t="s">
        <v>356</v>
      </c>
      <c r="DC173">
        <v>1657551626.5</v>
      </c>
      <c r="DD173">
        <v>1657551629</v>
      </c>
      <c r="DE173">
        <v>1</v>
      </c>
      <c r="DF173">
        <v>0.403</v>
      </c>
      <c r="DG173">
        <v>0.009</v>
      </c>
      <c r="DH173">
        <v>9.41</v>
      </c>
      <c r="DI173">
        <v>0.087</v>
      </c>
      <c r="DJ173">
        <v>417</v>
      </c>
      <c r="DK173">
        <v>17</v>
      </c>
      <c r="DL173">
        <v>1.61</v>
      </c>
      <c r="DM173">
        <v>0.59</v>
      </c>
      <c r="DN173">
        <v>-29.0627925</v>
      </c>
      <c r="DO173">
        <v>-3.30864878048781</v>
      </c>
      <c r="DP173">
        <v>0.433436296004096</v>
      </c>
      <c r="DQ173">
        <v>0</v>
      </c>
      <c r="DR173">
        <v>1.8352455</v>
      </c>
      <c r="DS173">
        <v>0.0874878799249532</v>
      </c>
      <c r="DT173">
        <v>0.0266739849806886</v>
      </c>
      <c r="DU173">
        <v>1</v>
      </c>
      <c r="DV173">
        <v>1</v>
      </c>
      <c r="DW173">
        <v>2</v>
      </c>
      <c r="DX173" t="s">
        <v>357</v>
      </c>
      <c r="DY173">
        <v>2.97475</v>
      </c>
      <c r="DZ173">
        <v>2.69082</v>
      </c>
      <c r="EA173">
        <v>0.103934</v>
      </c>
      <c r="EB173">
        <v>0.107938</v>
      </c>
      <c r="EC173">
        <v>0.0751586</v>
      </c>
      <c r="ED173">
        <v>0.0712345</v>
      </c>
      <c r="EE173">
        <v>34961.9</v>
      </c>
      <c r="EF173">
        <v>38028.4</v>
      </c>
      <c r="EG173">
        <v>35355</v>
      </c>
      <c r="EH173">
        <v>38658.9</v>
      </c>
      <c r="EI173">
        <v>46355.1</v>
      </c>
      <c r="EJ173">
        <v>51857.2</v>
      </c>
      <c r="EK173">
        <v>55235.3</v>
      </c>
      <c r="EL173">
        <v>62003.2</v>
      </c>
      <c r="EM173">
        <v>1.9822</v>
      </c>
      <c r="EN173">
        <v>2.1668</v>
      </c>
      <c r="EO173">
        <v>0.0233948</v>
      </c>
      <c r="EP173">
        <v>0</v>
      </c>
      <c r="EQ173">
        <v>24.6327</v>
      </c>
      <c r="ER173">
        <v>999.9</v>
      </c>
      <c r="ES173">
        <v>58.729</v>
      </c>
      <c r="ET173">
        <v>25.478</v>
      </c>
      <c r="EU173">
        <v>28.2619</v>
      </c>
      <c r="EV173">
        <v>51.2394</v>
      </c>
      <c r="EW173">
        <v>37.5361</v>
      </c>
      <c r="EX173">
        <v>2</v>
      </c>
      <c r="EY173">
        <v>-0.114715</v>
      </c>
      <c r="EZ173">
        <v>3.76671</v>
      </c>
      <c r="FA173">
        <v>20.1105</v>
      </c>
      <c r="FB173">
        <v>5.20052</v>
      </c>
      <c r="FC173">
        <v>12.0099</v>
      </c>
      <c r="FD173">
        <v>4.9752</v>
      </c>
      <c r="FE173">
        <v>3.293</v>
      </c>
      <c r="FF173">
        <v>9999</v>
      </c>
      <c r="FG173">
        <v>9999</v>
      </c>
      <c r="FH173">
        <v>587.7</v>
      </c>
      <c r="FI173">
        <v>9999</v>
      </c>
      <c r="FJ173">
        <v>1.86279</v>
      </c>
      <c r="FK173">
        <v>1.86783</v>
      </c>
      <c r="FL173">
        <v>1.86762</v>
      </c>
      <c r="FM173">
        <v>1.86874</v>
      </c>
      <c r="FN173">
        <v>1.86957</v>
      </c>
      <c r="FO173">
        <v>1.86566</v>
      </c>
      <c r="FP173">
        <v>1.86676</v>
      </c>
      <c r="FQ173">
        <v>1.86804</v>
      </c>
      <c r="FR173">
        <v>5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12.358</v>
      </c>
      <c r="GF173">
        <v>0.3219</v>
      </c>
      <c r="GG173">
        <v>5.50701486060513</v>
      </c>
      <c r="GH173">
        <v>0.00975774962471433</v>
      </c>
      <c r="GI173">
        <v>-4.86167925919439e-07</v>
      </c>
      <c r="GJ173">
        <v>-4.7315034107036e-11</v>
      </c>
      <c r="GK173">
        <v>-0.047501356017568</v>
      </c>
      <c r="GL173">
        <v>-0.027595818264672</v>
      </c>
      <c r="GM173">
        <v>0.00242754527864867</v>
      </c>
      <c r="GN173">
        <v>-1.88918235972953e-05</v>
      </c>
      <c r="GO173">
        <v>-2</v>
      </c>
      <c r="GP173">
        <v>2105</v>
      </c>
      <c r="GQ173">
        <v>1</v>
      </c>
      <c r="GR173">
        <v>22</v>
      </c>
      <c r="GS173">
        <v>54.5</v>
      </c>
      <c r="GT173">
        <v>54.5</v>
      </c>
      <c r="GU173">
        <v>2.1814</v>
      </c>
      <c r="GV173">
        <v>2.58789</v>
      </c>
      <c r="GW173">
        <v>2.24854</v>
      </c>
      <c r="GX173">
        <v>2.80518</v>
      </c>
      <c r="GY173">
        <v>1.99585</v>
      </c>
      <c r="GZ173">
        <v>2.38281</v>
      </c>
      <c r="HA173">
        <v>31.6736</v>
      </c>
      <c r="HB173">
        <v>15.533</v>
      </c>
      <c r="HC173">
        <v>18</v>
      </c>
      <c r="HD173">
        <v>489.488</v>
      </c>
      <c r="HE173">
        <v>614.131</v>
      </c>
      <c r="HF173">
        <v>17.0428</v>
      </c>
      <c r="HG173">
        <v>25.8099</v>
      </c>
      <c r="HH173">
        <v>30.0005</v>
      </c>
      <c r="HI173">
        <v>25.6324</v>
      </c>
      <c r="HJ173">
        <v>25.552</v>
      </c>
      <c r="HK173">
        <v>43.74</v>
      </c>
      <c r="HL173">
        <v>31.2787</v>
      </c>
      <c r="HM173">
        <v>81.6008</v>
      </c>
      <c r="HN173">
        <v>17.0393</v>
      </c>
      <c r="HO173">
        <v>789.935</v>
      </c>
      <c r="HP173">
        <v>20.5088</v>
      </c>
      <c r="HQ173">
        <v>102.485</v>
      </c>
      <c r="HR173">
        <v>103.208</v>
      </c>
    </row>
    <row r="174" spans="1:226">
      <c r="A174">
        <v>158</v>
      </c>
      <c r="B174">
        <v>1657554901</v>
      </c>
      <c r="C174">
        <v>1805.90000009537</v>
      </c>
      <c r="D174" t="s">
        <v>676</v>
      </c>
      <c r="E174" t="s">
        <v>677</v>
      </c>
      <c r="F174">
        <v>5</v>
      </c>
      <c r="G174" t="s">
        <v>584</v>
      </c>
      <c r="H174" t="s">
        <v>354</v>
      </c>
      <c r="I174">
        <v>1657554893.5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796.547781250769</v>
      </c>
      <c r="AK174">
        <v>775.163709090909</v>
      </c>
      <c r="AL174">
        <v>3.33746536536981</v>
      </c>
      <c r="AM174">
        <v>64.3374699649262</v>
      </c>
      <c r="AN174">
        <f>(AP174 - AO174 + BO174*1E3/(8.314*(BQ174+273.15)) * AR174/BN174 * AQ174) * BN174/(100*BB174) * 1000/(1000 - AP174)</f>
        <v>0</v>
      </c>
      <c r="AO174">
        <v>20.5038681196623</v>
      </c>
      <c r="AP174">
        <v>22.3500224242424</v>
      </c>
      <c r="AQ174">
        <v>-0.00380624270356662</v>
      </c>
      <c r="AR174">
        <v>77.4780323505226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4</v>
      </c>
      <c r="BC174">
        <v>0.5</v>
      </c>
      <c r="BD174" t="s">
        <v>355</v>
      </c>
      <c r="BE174">
        <v>2</v>
      </c>
      <c r="BF174" t="b">
        <v>1</v>
      </c>
      <c r="BG174">
        <v>1657554893.5</v>
      </c>
      <c r="BH174">
        <v>734.487703703704</v>
      </c>
      <c r="BI174">
        <v>763.811814814815</v>
      </c>
      <c r="BJ174">
        <v>22.3833296296296</v>
      </c>
      <c r="BK174">
        <v>20.5363518518519</v>
      </c>
      <c r="BL174">
        <v>722.205148148148</v>
      </c>
      <c r="BM174">
        <v>22.0610111111111</v>
      </c>
      <c r="BN174">
        <v>499.987925925926</v>
      </c>
      <c r="BO174">
        <v>67.9828925925926</v>
      </c>
      <c r="BP174">
        <v>0.0373473037037037</v>
      </c>
      <c r="BQ174">
        <v>24.2678666666667</v>
      </c>
      <c r="BR174">
        <v>25.0060222222222</v>
      </c>
      <c r="BS174">
        <v>999.9</v>
      </c>
      <c r="BT174">
        <v>0</v>
      </c>
      <c r="BU174">
        <v>0</v>
      </c>
      <c r="BV174">
        <v>10014.4444444444</v>
      </c>
      <c r="BW174">
        <v>0</v>
      </c>
      <c r="BX174">
        <v>956.296444444444</v>
      </c>
      <c r="BY174">
        <v>-29.3240037037037</v>
      </c>
      <c r="BZ174">
        <v>751.304148148148</v>
      </c>
      <c r="CA174">
        <v>779.826111111111</v>
      </c>
      <c r="CB174">
        <v>1.84697851851852</v>
      </c>
      <c r="CC174">
        <v>763.811814814815</v>
      </c>
      <c r="CD174">
        <v>20.5363518518519</v>
      </c>
      <c r="CE174">
        <v>1.52168407407407</v>
      </c>
      <c r="CF174">
        <v>1.39612037037037</v>
      </c>
      <c r="CG174">
        <v>13.1877925925926</v>
      </c>
      <c r="CH174">
        <v>11.8755407407407</v>
      </c>
      <c r="CI174">
        <v>1999.99925925926</v>
      </c>
      <c r="CJ174">
        <v>0.980005</v>
      </c>
      <c r="CK174">
        <v>0.0199947</v>
      </c>
      <c r="CL174">
        <v>0</v>
      </c>
      <c r="CM174">
        <v>2.29210740740741</v>
      </c>
      <c r="CN174">
        <v>0</v>
      </c>
      <c r="CO174">
        <v>7906.23296296296</v>
      </c>
      <c r="CP174">
        <v>17300.1740740741</v>
      </c>
      <c r="CQ174">
        <v>38.437</v>
      </c>
      <c r="CR174">
        <v>38.625</v>
      </c>
      <c r="CS174">
        <v>37.937</v>
      </c>
      <c r="CT174">
        <v>37.5</v>
      </c>
      <c r="CU174">
        <v>37.875</v>
      </c>
      <c r="CV174">
        <v>1960.00925925926</v>
      </c>
      <c r="CW174">
        <v>39.99</v>
      </c>
      <c r="CX174">
        <v>0</v>
      </c>
      <c r="CY174">
        <v>1657554873.3</v>
      </c>
      <c r="CZ174">
        <v>0</v>
      </c>
      <c r="DA174">
        <v>1657551629</v>
      </c>
      <c r="DB174" t="s">
        <v>356</v>
      </c>
      <c r="DC174">
        <v>1657551626.5</v>
      </c>
      <c r="DD174">
        <v>1657551629</v>
      </c>
      <c r="DE174">
        <v>1</v>
      </c>
      <c r="DF174">
        <v>0.403</v>
      </c>
      <c r="DG174">
        <v>0.009</v>
      </c>
      <c r="DH174">
        <v>9.41</v>
      </c>
      <c r="DI174">
        <v>0.087</v>
      </c>
      <c r="DJ174">
        <v>417</v>
      </c>
      <c r="DK174">
        <v>17</v>
      </c>
      <c r="DL174">
        <v>1.61</v>
      </c>
      <c r="DM174">
        <v>0.59</v>
      </c>
      <c r="DN174">
        <v>-29.246</v>
      </c>
      <c r="DO174">
        <v>-1.37324320557498</v>
      </c>
      <c r="DP174">
        <v>0.499045195177018</v>
      </c>
      <c r="DQ174">
        <v>0</v>
      </c>
      <c r="DR174">
        <v>1.84054317073171</v>
      </c>
      <c r="DS174">
        <v>0.154754006968643</v>
      </c>
      <c r="DT174">
        <v>0.0280440299667457</v>
      </c>
      <c r="DU174">
        <v>0</v>
      </c>
      <c r="DV174">
        <v>0</v>
      </c>
      <c r="DW174">
        <v>2</v>
      </c>
      <c r="DX174" t="s">
        <v>389</v>
      </c>
      <c r="DY174">
        <v>2.97452</v>
      </c>
      <c r="DZ174">
        <v>2.69111</v>
      </c>
      <c r="EA174">
        <v>0.105505</v>
      </c>
      <c r="EB174">
        <v>0.109483</v>
      </c>
      <c r="EC174">
        <v>0.0751105</v>
      </c>
      <c r="ED174">
        <v>0.071268</v>
      </c>
      <c r="EE174">
        <v>34900.1</v>
      </c>
      <c r="EF174">
        <v>37962.3</v>
      </c>
      <c r="EG174">
        <v>35354.5</v>
      </c>
      <c r="EH174">
        <v>38658.7</v>
      </c>
      <c r="EI174">
        <v>46356.9</v>
      </c>
      <c r="EJ174">
        <v>51854.6</v>
      </c>
      <c r="EK174">
        <v>55234.5</v>
      </c>
      <c r="EL174">
        <v>62002.2</v>
      </c>
      <c r="EM174">
        <v>1.9806</v>
      </c>
      <c r="EN174">
        <v>2.1674</v>
      </c>
      <c r="EO174">
        <v>0.0225008</v>
      </c>
      <c r="EP174">
        <v>0</v>
      </c>
      <c r="EQ174">
        <v>24.6422</v>
      </c>
      <c r="ER174">
        <v>999.9</v>
      </c>
      <c r="ES174">
        <v>58.705</v>
      </c>
      <c r="ET174">
        <v>25.478</v>
      </c>
      <c r="EU174">
        <v>28.2512</v>
      </c>
      <c r="EV174">
        <v>51.0094</v>
      </c>
      <c r="EW174">
        <v>37.52</v>
      </c>
      <c r="EX174">
        <v>2</v>
      </c>
      <c r="EY174">
        <v>-0.11439</v>
      </c>
      <c r="EZ174">
        <v>3.75076</v>
      </c>
      <c r="FA174">
        <v>20.1106</v>
      </c>
      <c r="FB174">
        <v>5.20291</v>
      </c>
      <c r="FC174">
        <v>12.0099</v>
      </c>
      <c r="FD174">
        <v>4.976</v>
      </c>
      <c r="FE174">
        <v>3.2932</v>
      </c>
      <c r="FF174">
        <v>9999</v>
      </c>
      <c r="FG174">
        <v>9999</v>
      </c>
      <c r="FH174">
        <v>587.7</v>
      </c>
      <c r="FI174">
        <v>9999</v>
      </c>
      <c r="FJ174">
        <v>1.86279</v>
      </c>
      <c r="FK174">
        <v>1.86783</v>
      </c>
      <c r="FL174">
        <v>1.86755</v>
      </c>
      <c r="FM174">
        <v>1.86862</v>
      </c>
      <c r="FN174">
        <v>1.86954</v>
      </c>
      <c r="FO174">
        <v>1.8656</v>
      </c>
      <c r="FP174">
        <v>1.86676</v>
      </c>
      <c r="FQ174">
        <v>1.86813</v>
      </c>
      <c r="FR174">
        <v>5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12.504</v>
      </c>
      <c r="GF174">
        <v>0.3209</v>
      </c>
      <c r="GG174">
        <v>5.50701486060513</v>
      </c>
      <c r="GH174">
        <v>0.00975774962471433</v>
      </c>
      <c r="GI174">
        <v>-4.86167925919439e-07</v>
      </c>
      <c r="GJ174">
        <v>-4.7315034107036e-11</v>
      </c>
      <c r="GK174">
        <v>-0.047501356017568</v>
      </c>
      <c r="GL174">
        <v>-0.027595818264672</v>
      </c>
      <c r="GM174">
        <v>0.00242754527864867</v>
      </c>
      <c r="GN174">
        <v>-1.88918235972953e-05</v>
      </c>
      <c r="GO174">
        <v>-2</v>
      </c>
      <c r="GP174">
        <v>2105</v>
      </c>
      <c r="GQ174">
        <v>1</v>
      </c>
      <c r="GR174">
        <v>22</v>
      </c>
      <c r="GS174">
        <v>54.6</v>
      </c>
      <c r="GT174">
        <v>54.5</v>
      </c>
      <c r="GU174">
        <v>2.2168</v>
      </c>
      <c r="GV174">
        <v>2.59033</v>
      </c>
      <c r="GW174">
        <v>2.24854</v>
      </c>
      <c r="GX174">
        <v>2.8064</v>
      </c>
      <c r="GY174">
        <v>1.99585</v>
      </c>
      <c r="GZ174">
        <v>2.40601</v>
      </c>
      <c r="HA174">
        <v>31.6955</v>
      </c>
      <c r="HB174">
        <v>15.5417</v>
      </c>
      <c r="HC174">
        <v>18</v>
      </c>
      <c r="HD174">
        <v>488.49</v>
      </c>
      <c r="HE174">
        <v>614.618</v>
      </c>
      <c r="HF174">
        <v>17.0362</v>
      </c>
      <c r="HG174">
        <v>25.8142</v>
      </c>
      <c r="HH174">
        <v>30.0006</v>
      </c>
      <c r="HI174">
        <v>25.6359</v>
      </c>
      <c r="HJ174">
        <v>25.5545</v>
      </c>
      <c r="HK174">
        <v>44.3858</v>
      </c>
      <c r="HL174">
        <v>31.2787</v>
      </c>
      <c r="HM174">
        <v>81.6008</v>
      </c>
      <c r="HN174">
        <v>17.0364</v>
      </c>
      <c r="HO174">
        <v>810.103</v>
      </c>
      <c r="HP174">
        <v>20.5088</v>
      </c>
      <c r="HQ174">
        <v>102.484</v>
      </c>
      <c r="HR174">
        <v>103.207</v>
      </c>
    </row>
    <row r="175" spans="1:226">
      <c r="A175">
        <v>159</v>
      </c>
      <c r="B175">
        <v>1657554906</v>
      </c>
      <c r="C175">
        <v>1810.90000009537</v>
      </c>
      <c r="D175" t="s">
        <v>678</v>
      </c>
      <c r="E175" t="s">
        <v>679</v>
      </c>
      <c r="F175">
        <v>5</v>
      </c>
      <c r="G175" t="s">
        <v>584</v>
      </c>
      <c r="H175" t="s">
        <v>354</v>
      </c>
      <c r="I175">
        <v>1657554898.21429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813.24224094634</v>
      </c>
      <c r="AK175">
        <v>791.554727272727</v>
      </c>
      <c r="AL175">
        <v>3.27265653840344</v>
      </c>
      <c r="AM175">
        <v>64.3374699649262</v>
      </c>
      <c r="AN175">
        <f>(AP175 - AO175 + BO175*1E3/(8.314*(BQ175+273.15)) * AR175/BN175 * AQ175) * BN175/(100*BB175) * 1000/(1000 - AP175)</f>
        <v>0</v>
      </c>
      <c r="AO175">
        <v>20.5201248360205</v>
      </c>
      <c r="AP175">
        <v>22.3499266666667</v>
      </c>
      <c r="AQ175">
        <v>0.00185619164735765</v>
      </c>
      <c r="AR175">
        <v>77.4780323505226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4</v>
      </c>
      <c r="BC175">
        <v>0.5</v>
      </c>
      <c r="BD175" t="s">
        <v>355</v>
      </c>
      <c r="BE175">
        <v>2</v>
      </c>
      <c r="BF175" t="b">
        <v>1</v>
      </c>
      <c r="BG175">
        <v>1657554898.21429</v>
      </c>
      <c r="BH175">
        <v>750.132142857143</v>
      </c>
      <c r="BI175">
        <v>779.561857142857</v>
      </c>
      <c r="BJ175">
        <v>22.3682821428571</v>
      </c>
      <c r="BK175">
        <v>20.5134892857143</v>
      </c>
      <c r="BL175">
        <v>737.710464285714</v>
      </c>
      <c r="BM175">
        <v>22.0467035714286</v>
      </c>
      <c r="BN175">
        <v>499.988571428571</v>
      </c>
      <c r="BO175">
        <v>67.98345</v>
      </c>
      <c r="BP175">
        <v>0.0371521714285714</v>
      </c>
      <c r="BQ175">
        <v>24.2717857142857</v>
      </c>
      <c r="BR175">
        <v>25.004625</v>
      </c>
      <c r="BS175">
        <v>999.9</v>
      </c>
      <c r="BT175">
        <v>0</v>
      </c>
      <c r="BU175">
        <v>0</v>
      </c>
      <c r="BV175">
        <v>10013.3928571429</v>
      </c>
      <c r="BW175">
        <v>0</v>
      </c>
      <c r="BX175">
        <v>956.938964285714</v>
      </c>
      <c r="BY175">
        <v>-29.42965</v>
      </c>
      <c r="BZ175">
        <v>767.294892857143</v>
      </c>
      <c r="CA175">
        <v>795.888214285714</v>
      </c>
      <c r="CB175">
        <v>1.85479071428571</v>
      </c>
      <c r="CC175">
        <v>779.561857142857</v>
      </c>
      <c r="CD175">
        <v>20.5134892857143</v>
      </c>
      <c r="CE175">
        <v>1.52067285714286</v>
      </c>
      <c r="CF175">
        <v>1.39457714285714</v>
      </c>
      <c r="CG175">
        <v>13.1776178571429</v>
      </c>
      <c r="CH175">
        <v>11.8587964285714</v>
      </c>
      <c r="CI175">
        <v>1999.98678571429</v>
      </c>
      <c r="CJ175">
        <v>0.980005</v>
      </c>
      <c r="CK175">
        <v>0.0199947</v>
      </c>
      <c r="CL175">
        <v>0</v>
      </c>
      <c r="CM175">
        <v>2.31971785714286</v>
      </c>
      <c r="CN175">
        <v>0</v>
      </c>
      <c r="CO175">
        <v>7912.53892857143</v>
      </c>
      <c r="CP175">
        <v>17300.0785714286</v>
      </c>
      <c r="CQ175">
        <v>38.437</v>
      </c>
      <c r="CR175">
        <v>38.625</v>
      </c>
      <c r="CS175">
        <v>37.937</v>
      </c>
      <c r="CT175">
        <v>37.5110714285714</v>
      </c>
      <c r="CU175">
        <v>37.875</v>
      </c>
      <c r="CV175">
        <v>1959.99678571429</v>
      </c>
      <c r="CW175">
        <v>39.99</v>
      </c>
      <c r="CX175">
        <v>0</v>
      </c>
      <c r="CY175">
        <v>1657554878.1</v>
      </c>
      <c r="CZ175">
        <v>0</v>
      </c>
      <c r="DA175">
        <v>1657551629</v>
      </c>
      <c r="DB175" t="s">
        <v>356</v>
      </c>
      <c r="DC175">
        <v>1657551626.5</v>
      </c>
      <c r="DD175">
        <v>1657551629</v>
      </c>
      <c r="DE175">
        <v>1</v>
      </c>
      <c r="DF175">
        <v>0.403</v>
      </c>
      <c r="DG175">
        <v>0.009</v>
      </c>
      <c r="DH175">
        <v>9.41</v>
      </c>
      <c r="DI175">
        <v>0.087</v>
      </c>
      <c r="DJ175">
        <v>417</v>
      </c>
      <c r="DK175">
        <v>17</v>
      </c>
      <c r="DL175">
        <v>1.61</v>
      </c>
      <c r="DM175">
        <v>0.59</v>
      </c>
      <c r="DN175">
        <v>-29.3526325</v>
      </c>
      <c r="DO175">
        <v>0.117454784240202</v>
      </c>
      <c r="DP175">
        <v>0.445172011354881</v>
      </c>
      <c r="DQ175">
        <v>0</v>
      </c>
      <c r="DR175">
        <v>1.84264</v>
      </c>
      <c r="DS175">
        <v>0.081901013133204</v>
      </c>
      <c r="DT175">
        <v>0.0274928237909459</v>
      </c>
      <c r="DU175">
        <v>1</v>
      </c>
      <c r="DV175">
        <v>1</v>
      </c>
      <c r="DW175">
        <v>2</v>
      </c>
      <c r="DX175" t="s">
        <v>357</v>
      </c>
      <c r="DY175">
        <v>2.97449</v>
      </c>
      <c r="DZ175">
        <v>2.6911</v>
      </c>
      <c r="EA175">
        <v>0.107053</v>
      </c>
      <c r="EB175">
        <v>0.111012</v>
      </c>
      <c r="EC175">
        <v>0.0750983</v>
      </c>
      <c r="ED175">
        <v>0.0712413</v>
      </c>
      <c r="EE175">
        <v>34839.3</v>
      </c>
      <c r="EF175">
        <v>37897.4</v>
      </c>
      <c r="EG175">
        <v>35354.1</v>
      </c>
      <c r="EH175">
        <v>38658.8</v>
      </c>
      <c r="EI175">
        <v>46356.5</v>
      </c>
      <c r="EJ175">
        <v>51856.8</v>
      </c>
      <c r="EK175">
        <v>55233.2</v>
      </c>
      <c r="EL175">
        <v>62003</v>
      </c>
      <c r="EM175">
        <v>1.9804</v>
      </c>
      <c r="EN175">
        <v>2.167</v>
      </c>
      <c r="EO175">
        <v>0.0214577</v>
      </c>
      <c r="EP175">
        <v>0</v>
      </c>
      <c r="EQ175">
        <v>24.6596</v>
      </c>
      <c r="ER175">
        <v>999.9</v>
      </c>
      <c r="ES175">
        <v>58.705</v>
      </c>
      <c r="ET175">
        <v>25.508</v>
      </c>
      <c r="EU175">
        <v>28.298</v>
      </c>
      <c r="EV175">
        <v>50.6594</v>
      </c>
      <c r="EW175">
        <v>37.528</v>
      </c>
      <c r="EX175">
        <v>2</v>
      </c>
      <c r="EY175">
        <v>-0.114268</v>
      </c>
      <c r="EZ175">
        <v>3.78447</v>
      </c>
      <c r="FA175">
        <v>20.1105</v>
      </c>
      <c r="FB175">
        <v>5.19932</v>
      </c>
      <c r="FC175">
        <v>12.0099</v>
      </c>
      <c r="FD175">
        <v>4.976</v>
      </c>
      <c r="FE175">
        <v>3.293</v>
      </c>
      <c r="FF175">
        <v>9999</v>
      </c>
      <c r="FG175">
        <v>9999</v>
      </c>
      <c r="FH175">
        <v>587.7</v>
      </c>
      <c r="FI175">
        <v>9999</v>
      </c>
      <c r="FJ175">
        <v>1.86279</v>
      </c>
      <c r="FK175">
        <v>1.86783</v>
      </c>
      <c r="FL175">
        <v>1.86765</v>
      </c>
      <c r="FM175">
        <v>1.86874</v>
      </c>
      <c r="FN175">
        <v>1.86951</v>
      </c>
      <c r="FO175">
        <v>1.86557</v>
      </c>
      <c r="FP175">
        <v>1.86676</v>
      </c>
      <c r="FQ175">
        <v>1.86813</v>
      </c>
      <c r="FR175">
        <v>5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12.648</v>
      </c>
      <c r="GF175">
        <v>0.3206</v>
      </c>
      <c r="GG175">
        <v>5.50701486060513</v>
      </c>
      <c r="GH175">
        <v>0.00975774962471433</v>
      </c>
      <c r="GI175">
        <v>-4.86167925919439e-07</v>
      </c>
      <c r="GJ175">
        <v>-4.7315034107036e-11</v>
      </c>
      <c r="GK175">
        <v>-0.047501356017568</v>
      </c>
      <c r="GL175">
        <v>-0.027595818264672</v>
      </c>
      <c r="GM175">
        <v>0.00242754527864867</v>
      </c>
      <c r="GN175">
        <v>-1.88918235972953e-05</v>
      </c>
      <c r="GO175">
        <v>-2</v>
      </c>
      <c r="GP175">
        <v>2105</v>
      </c>
      <c r="GQ175">
        <v>1</v>
      </c>
      <c r="GR175">
        <v>22</v>
      </c>
      <c r="GS175">
        <v>54.7</v>
      </c>
      <c r="GT175">
        <v>54.6</v>
      </c>
      <c r="GU175">
        <v>2.2522</v>
      </c>
      <c r="GV175">
        <v>2.58667</v>
      </c>
      <c r="GW175">
        <v>2.24854</v>
      </c>
      <c r="GX175">
        <v>2.80518</v>
      </c>
      <c r="GY175">
        <v>1.99585</v>
      </c>
      <c r="GZ175">
        <v>2.40356</v>
      </c>
      <c r="HA175">
        <v>31.6955</v>
      </c>
      <c r="HB175">
        <v>15.5417</v>
      </c>
      <c r="HC175">
        <v>18</v>
      </c>
      <c r="HD175">
        <v>488.392</v>
      </c>
      <c r="HE175">
        <v>614.369</v>
      </c>
      <c r="HF175">
        <v>17.0304</v>
      </c>
      <c r="HG175">
        <v>25.8186</v>
      </c>
      <c r="HH175">
        <v>30.0003</v>
      </c>
      <c r="HI175">
        <v>25.6389</v>
      </c>
      <c r="HJ175">
        <v>25.5597</v>
      </c>
      <c r="HK175">
        <v>45.1468</v>
      </c>
      <c r="HL175">
        <v>31.2787</v>
      </c>
      <c r="HM175">
        <v>81.2296</v>
      </c>
      <c r="HN175">
        <v>17.025</v>
      </c>
      <c r="HO175">
        <v>823.558</v>
      </c>
      <c r="HP175">
        <v>20.5088</v>
      </c>
      <c r="HQ175">
        <v>102.482</v>
      </c>
      <c r="HR175">
        <v>103.208</v>
      </c>
    </row>
    <row r="176" spans="1:226">
      <c r="A176">
        <v>160</v>
      </c>
      <c r="B176">
        <v>1657554911</v>
      </c>
      <c r="C176">
        <v>1815.90000009537</v>
      </c>
      <c r="D176" t="s">
        <v>680</v>
      </c>
      <c r="E176" t="s">
        <v>681</v>
      </c>
      <c r="F176">
        <v>5</v>
      </c>
      <c r="G176" t="s">
        <v>584</v>
      </c>
      <c r="H176" t="s">
        <v>354</v>
      </c>
      <c r="I176">
        <v>1657554903.5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830.510018852762</v>
      </c>
      <c r="AK176">
        <v>808.484254545454</v>
      </c>
      <c r="AL176">
        <v>3.37201750198579</v>
      </c>
      <c r="AM176">
        <v>64.3374699649262</v>
      </c>
      <c r="AN176">
        <f>(AP176 - AO176 + BO176*1E3/(8.314*(BQ176+273.15)) * AR176/BN176 * AQ176) * BN176/(100*BB176) * 1000/(1000 - AP176)</f>
        <v>0</v>
      </c>
      <c r="AO176">
        <v>20.5022831468997</v>
      </c>
      <c r="AP176">
        <v>22.347136969697</v>
      </c>
      <c r="AQ176">
        <v>-0.00060341747355196</v>
      </c>
      <c r="AR176">
        <v>77.4780323505226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4</v>
      </c>
      <c r="BC176">
        <v>0.5</v>
      </c>
      <c r="BD176" t="s">
        <v>355</v>
      </c>
      <c r="BE176">
        <v>2</v>
      </c>
      <c r="BF176" t="b">
        <v>1</v>
      </c>
      <c r="BG176">
        <v>1657554903.5</v>
      </c>
      <c r="BH176">
        <v>767.539962962963</v>
      </c>
      <c r="BI176">
        <v>797.052703703704</v>
      </c>
      <c r="BJ176">
        <v>22.3513851851852</v>
      </c>
      <c r="BK176">
        <v>20.5097333333333</v>
      </c>
      <c r="BL176">
        <v>754.963888888889</v>
      </c>
      <c r="BM176">
        <v>22.0306296296296</v>
      </c>
      <c r="BN176">
        <v>499.988222222222</v>
      </c>
      <c r="BO176">
        <v>67.9837185185185</v>
      </c>
      <c r="BP176">
        <v>0.0371303888888889</v>
      </c>
      <c r="BQ176">
        <v>24.2746111111111</v>
      </c>
      <c r="BR176">
        <v>25.0086185185185</v>
      </c>
      <c r="BS176">
        <v>999.9</v>
      </c>
      <c r="BT176">
        <v>0</v>
      </c>
      <c r="BU176">
        <v>0</v>
      </c>
      <c r="BV176">
        <v>10004.4444444444</v>
      </c>
      <c r="BW176">
        <v>0</v>
      </c>
      <c r="BX176">
        <v>957.714037037037</v>
      </c>
      <c r="BY176">
        <v>-29.5127444444444</v>
      </c>
      <c r="BZ176">
        <v>785.08762962963</v>
      </c>
      <c r="CA176">
        <v>813.742333333333</v>
      </c>
      <c r="CB176">
        <v>1.84164851851852</v>
      </c>
      <c r="CC176">
        <v>797.052703703704</v>
      </c>
      <c r="CD176">
        <v>20.5097333333333</v>
      </c>
      <c r="CE176">
        <v>1.51953</v>
      </c>
      <c r="CF176">
        <v>1.39432740740741</v>
      </c>
      <c r="CG176">
        <v>13.1661074074074</v>
      </c>
      <c r="CH176">
        <v>11.8560814814815</v>
      </c>
      <c r="CI176">
        <v>1999.99407407407</v>
      </c>
      <c r="CJ176">
        <v>0.980005111111111</v>
      </c>
      <c r="CK176">
        <v>0.0199945814814815</v>
      </c>
      <c r="CL176">
        <v>0</v>
      </c>
      <c r="CM176">
        <v>2.28494814814815</v>
      </c>
      <c r="CN176">
        <v>0</v>
      </c>
      <c r="CO176">
        <v>7919.65</v>
      </c>
      <c r="CP176">
        <v>17300.1481481481</v>
      </c>
      <c r="CQ176">
        <v>38.437</v>
      </c>
      <c r="CR176">
        <v>38.625</v>
      </c>
      <c r="CS176">
        <v>37.9347037037037</v>
      </c>
      <c r="CT176">
        <v>37.5252592592593</v>
      </c>
      <c r="CU176">
        <v>37.875</v>
      </c>
      <c r="CV176">
        <v>1960.00407407407</v>
      </c>
      <c r="CW176">
        <v>39.99</v>
      </c>
      <c r="CX176">
        <v>0</v>
      </c>
      <c r="CY176">
        <v>1657554882.9</v>
      </c>
      <c r="CZ176">
        <v>0</v>
      </c>
      <c r="DA176">
        <v>1657551629</v>
      </c>
      <c r="DB176" t="s">
        <v>356</v>
      </c>
      <c r="DC176">
        <v>1657551626.5</v>
      </c>
      <c r="DD176">
        <v>1657551629</v>
      </c>
      <c r="DE176">
        <v>1</v>
      </c>
      <c r="DF176">
        <v>0.403</v>
      </c>
      <c r="DG176">
        <v>0.009</v>
      </c>
      <c r="DH176">
        <v>9.41</v>
      </c>
      <c r="DI176">
        <v>0.087</v>
      </c>
      <c r="DJ176">
        <v>417</v>
      </c>
      <c r="DK176">
        <v>17</v>
      </c>
      <c r="DL176">
        <v>1.61</v>
      </c>
      <c r="DM176">
        <v>0.59</v>
      </c>
      <c r="DN176">
        <v>-29.5419</v>
      </c>
      <c r="DO176">
        <v>-0.846742964352688</v>
      </c>
      <c r="DP176">
        <v>0.476227413637645</v>
      </c>
      <c r="DQ176">
        <v>0</v>
      </c>
      <c r="DR176">
        <v>1.85111375</v>
      </c>
      <c r="DS176">
        <v>-0.140949230769234</v>
      </c>
      <c r="DT176">
        <v>0.0201623258439472</v>
      </c>
      <c r="DU176">
        <v>0</v>
      </c>
      <c r="DV176">
        <v>0</v>
      </c>
      <c r="DW176">
        <v>2</v>
      </c>
      <c r="DX176" t="s">
        <v>389</v>
      </c>
      <c r="DY176">
        <v>2.9745</v>
      </c>
      <c r="DZ176">
        <v>2.69134</v>
      </c>
      <c r="EA176">
        <v>0.1086</v>
      </c>
      <c r="EB176">
        <v>0.112596</v>
      </c>
      <c r="EC176">
        <v>0.0750757</v>
      </c>
      <c r="ED176">
        <v>0.0712772</v>
      </c>
      <c r="EE176">
        <v>34778.8</v>
      </c>
      <c r="EF176">
        <v>37829.5</v>
      </c>
      <c r="EG176">
        <v>35353.9</v>
      </c>
      <c r="EH176">
        <v>38658.5</v>
      </c>
      <c r="EI176">
        <v>46357.3</v>
      </c>
      <c r="EJ176">
        <v>51853.7</v>
      </c>
      <c r="EK176">
        <v>55232.7</v>
      </c>
      <c r="EL176">
        <v>62001.7</v>
      </c>
      <c r="EM176">
        <v>1.9808</v>
      </c>
      <c r="EN176">
        <v>2.1668</v>
      </c>
      <c r="EO176">
        <v>0.0198185</v>
      </c>
      <c r="EP176">
        <v>0</v>
      </c>
      <c r="EQ176">
        <v>24.6737</v>
      </c>
      <c r="ER176">
        <v>999.9</v>
      </c>
      <c r="ES176">
        <v>58.68</v>
      </c>
      <c r="ET176">
        <v>25.488</v>
      </c>
      <c r="EU176">
        <v>28.256</v>
      </c>
      <c r="EV176">
        <v>51.2994</v>
      </c>
      <c r="EW176">
        <v>37.528</v>
      </c>
      <c r="EX176">
        <v>2</v>
      </c>
      <c r="EY176">
        <v>-0.114146</v>
      </c>
      <c r="EZ176">
        <v>3.78279</v>
      </c>
      <c r="FA176">
        <v>20.1104</v>
      </c>
      <c r="FB176">
        <v>5.20172</v>
      </c>
      <c r="FC176">
        <v>12.0088</v>
      </c>
      <c r="FD176">
        <v>4.9756</v>
      </c>
      <c r="FE176">
        <v>3.2932</v>
      </c>
      <c r="FF176">
        <v>9999</v>
      </c>
      <c r="FG176">
        <v>9999</v>
      </c>
      <c r="FH176">
        <v>587.7</v>
      </c>
      <c r="FI176">
        <v>9999</v>
      </c>
      <c r="FJ176">
        <v>1.86279</v>
      </c>
      <c r="FK176">
        <v>1.86783</v>
      </c>
      <c r="FL176">
        <v>1.86762</v>
      </c>
      <c r="FM176">
        <v>1.86874</v>
      </c>
      <c r="FN176">
        <v>1.86954</v>
      </c>
      <c r="FO176">
        <v>1.86563</v>
      </c>
      <c r="FP176">
        <v>1.86676</v>
      </c>
      <c r="FQ176">
        <v>1.86813</v>
      </c>
      <c r="FR176">
        <v>5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12.794</v>
      </c>
      <c r="GF176">
        <v>0.3201</v>
      </c>
      <c r="GG176">
        <v>5.50701486060513</v>
      </c>
      <c r="GH176">
        <v>0.00975774962471433</v>
      </c>
      <c r="GI176">
        <v>-4.86167925919439e-07</v>
      </c>
      <c r="GJ176">
        <v>-4.7315034107036e-11</v>
      </c>
      <c r="GK176">
        <v>-0.047501356017568</v>
      </c>
      <c r="GL176">
        <v>-0.027595818264672</v>
      </c>
      <c r="GM176">
        <v>0.00242754527864867</v>
      </c>
      <c r="GN176">
        <v>-1.88918235972953e-05</v>
      </c>
      <c r="GO176">
        <v>-2</v>
      </c>
      <c r="GP176">
        <v>2105</v>
      </c>
      <c r="GQ176">
        <v>1</v>
      </c>
      <c r="GR176">
        <v>22</v>
      </c>
      <c r="GS176">
        <v>54.7</v>
      </c>
      <c r="GT176">
        <v>54.7</v>
      </c>
      <c r="GU176">
        <v>2.29004</v>
      </c>
      <c r="GV176">
        <v>2.59521</v>
      </c>
      <c r="GW176">
        <v>2.24854</v>
      </c>
      <c r="GX176">
        <v>2.8064</v>
      </c>
      <c r="GY176">
        <v>1.99585</v>
      </c>
      <c r="GZ176">
        <v>2.38159</v>
      </c>
      <c r="HA176">
        <v>31.7173</v>
      </c>
      <c r="HB176">
        <v>15.533</v>
      </c>
      <c r="HC176">
        <v>18</v>
      </c>
      <c r="HD176">
        <v>488.689</v>
      </c>
      <c r="HE176">
        <v>614.254</v>
      </c>
      <c r="HF176">
        <v>17.0212</v>
      </c>
      <c r="HG176">
        <v>25.8229</v>
      </c>
      <c r="HH176">
        <v>30.0003</v>
      </c>
      <c r="HI176">
        <v>25.6432</v>
      </c>
      <c r="HJ176">
        <v>25.5627</v>
      </c>
      <c r="HK176">
        <v>45.8359</v>
      </c>
      <c r="HL176">
        <v>31.2787</v>
      </c>
      <c r="HM176">
        <v>81.2296</v>
      </c>
      <c r="HN176">
        <v>17.0181</v>
      </c>
      <c r="HO176">
        <v>843.846</v>
      </c>
      <c r="HP176">
        <v>20.5088</v>
      </c>
      <c r="HQ176">
        <v>102.481</v>
      </c>
      <c r="HR176">
        <v>103.206</v>
      </c>
    </row>
    <row r="177" spans="1:226">
      <c r="A177">
        <v>161</v>
      </c>
      <c r="B177">
        <v>1657554916</v>
      </c>
      <c r="C177">
        <v>1820.90000009537</v>
      </c>
      <c r="D177" t="s">
        <v>682</v>
      </c>
      <c r="E177" t="s">
        <v>683</v>
      </c>
      <c r="F177">
        <v>5</v>
      </c>
      <c r="G177" t="s">
        <v>584</v>
      </c>
      <c r="H177" t="s">
        <v>354</v>
      </c>
      <c r="I177">
        <v>1657554908.21429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847.729482906971</v>
      </c>
      <c r="AK177">
        <v>825.501733333334</v>
      </c>
      <c r="AL177">
        <v>3.42202260541998</v>
      </c>
      <c r="AM177">
        <v>64.3374699649262</v>
      </c>
      <c r="AN177">
        <f>(AP177 - AO177 + BO177*1E3/(8.314*(BQ177+273.15)) * AR177/BN177 * AQ177) * BN177/(100*BB177) * 1000/(1000 - AP177)</f>
        <v>0</v>
      </c>
      <c r="AO177">
        <v>20.5215093395313</v>
      </c>
      <c r="AP177">
        <v>22.3491327272727</v>
      </c>
      <c r="AQ177">
        <v>2.52293223855438e-06</v>
      </c>
      <c r="AR177">
        <v>77.4780323505226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4</v>
      </c>
      <c r="BC177">
        <v>0.5</v>
      </c>
      <c r="BD177" t="s">
        <v>355</v>
      </c>
      <c r="BE177">
        <v>2</v>
      </c>
      <c r="BF177" t="b">
        <v>1</v>
      </c>
      <c r="BG177">
        <v>1657554908.21429</v>
      </c>
      <c r="BH177">
        <v>782.947714285714</v>
      </c>
      <c r="BI177">
        <v>812.841464285714</v>
      </c>
      <c r="BJ177">
        <v>22.347225</v>
      </c>
      <c r="BK177">
        <v>20.5153571428571</v>
      </c>
      <c r="BL177">
        <v>770.235214285714</v>
      </c>
      <c r="BM177">
        <v>22.0266714285714</v>
      </c>
      <c r="BN177">
        <v>500.013178571429</v>
      </c>
      <c r="BO177">
        <v>67.9845178571429</v>
      </c>
      <c r="BP177">
        <v>0.0371315428571429</v>
      </c>
      <c r="BQ177">
        <v>24.27645</v>
      </c>
      <c r="BR177">
        <v>25.0047357142857</v>
      </c>
      <c r="BS177">
        <v>999.9</v>
      </c>
      <c r="BT177">
        <v>0</v>
      </c>
      <c r="BU177">
        <v>0</v>
      </c>
      <c r="BV177">
        <v>10003.5714285714</v>
      </c>
      <c r="BW177">
        <v>0</v>
      </c>
      <c r="BX177">
        <v>958.295964285714</v>
      </c>
      <c r="BY177">
        <v>-29.8937607142857</v>
      </c>
      <c r="BZ177">
        <v>800.844357142857</v>
      </c>
      <c r="CA177">
        <v>829.866571428571</v>
      </c>
      <c r="CB177">
        <v>1.83186607142857</v>
      </c>
      <c r="CC177">
        <v>812.841464285714</v>
      </c>
      <c r="CD177">
        <v>20.5153571428571</v>
      </c>
      <c r="CE177">
        <v>1.51926392857143</v>
      </c>
      <c r="CF177">
        <v>1.39472607142857</v>
      </c>
      <c r="CG177">
        <v>13.1634357142857</v>
      </c>
      <c r="CH177">
        <v>11.8604107142857</v>
      </c>
      <c r="CI177">
        <v>2000.00285714286</v>
      </c>
      <c r="CJ177">
        <v>0.980005107142857</v>
      </c>
      <c r="CK177">
        <v>0.0199945857142857</v>
      </c>
      <c r="CL177">
        <v>0</v>
      </c>
      <c r="CM177">
        <v>2.27985714285714</v>
      </c>
      <c r="CN177">
        <v>0</v>
      </c>
      <c r="CO177">
        <v>7925.96</v>
      </c>
      <c r="CP177">
        <v>17300.225</v>
      </c>
      <c r="CQ177">
        <v>38.437</v>
      </c>
      <c r="CR177">
        <v>38.625</v>
      </c>
      <c r="CS177">
        <v>37.9192857142857</v>
      </c>
      <c r="CT177">
        <v>37.5376428571428</v>
      </c>
      <c r="CU177">
        <v>37.875</v>
      </c>
      <c r="CV177">
        <v>1960.01285714286</v>
      </c>
      <c r="CW177">
        <v>39.99</v>
      </c>
      <c r="CX177">
        <v>0</v>
      </c>
      <c r="CY177">
        <v>1657554887.7</v>
      </c>
      <c r="CZ177">
        <v>0</v>
      </c>
      <c r="DA177">
        <v>1657551629</v>
      </c>
      <c r="DB177" t="s">
        <v>356</v>
      </c>
      <c r="DC177">
        <v>1657551626.5</v>
      </c>
      <c r="DD177">
        <v>1657551629</v>
      </c>
      <c r="DE177">
        <v>1</v>
      </c>
      <c r="DF177">
        <v>0.403</v>
      </c>
      <c r="DG177">
        <v>0.009</v>
      </c>
      <c r="DH177">
        <v>9.41</v>
      </c>
      <c r="DI177">
        <v>0.087</v>
      </c>
      <c r="DJ177">
        <v>417</v>
      </c>
      <c r="DK177">
        <v>17</v>
      </c>
      <c r="DL177">
        <v>1.61</v>
      </c>
      <c r="DM177">
        <v>0.59</v>
      </c>
      <c r="DN177">
        <v>-29.68989</v>
      </c>
      <c r="DO177">
        <v>-3.32114071294553</v>
      </c>
      <c r="DP177">
        <v>0.570871365020177</v>
      </c>
      <c r="DQ177">
        <v>0</v>
      </c>
      <c r="DR177">
        <v>1.84009</v>
      </c>
      <c r="DS177">
        <v>-0.128813583489686</v>
      </c>
      <c r="DT177">
        <v>0.015574741731406</v>
      </c>
      <c r="DU177">
        <v>0</v>
      </c>
      <c r="DV177">
        <v>0</v>
      </c>
      <c r="DW177">
        <v>2</v>
      </c>
      <c r="DX177" t="s">
        <v>389</v>
      </c>
      <c r="DY177">
        <v>2.97381</v>
      </c>
      <c r="DZ177">
        <v>2.69092</v>
      </c>
      <c r="EA177">
        <v>0.110143</v>
      </c>
      <c r="EB177">
        <v>0.114119</v>
      </c>
      <c r="EC177">
        <v>0.0751101</v>
      </c>
      <c r="ED177">
        <v>0.0713178</v>
      </c>
      <c r="EE177">
        <v>34718.6</v>
      </c>
      <c r="EF177">
        <v>37764.4</v>
      </c>
      <c r="EG177">
        <v>35354</v>
      </c>
      <c r="EH177">
        <v>38658.4</v>
      </c>
      <c r="EI177">
        <v>46356</v>
      </c>
      <c r="EJ177">
        <v>51851.5</v>
      </c>
      <c r="EK177">
        <v>55233.3</v>
      </c>
      <c r="EL177">
        <v>62001.7</v>
      </c>
      <c r="EM177">
        <v>1.9802</v>
      </c>
      <c r="EN177">
        <v>2.1668</v>
      </c>
      <c r="EO177">
        <v>0.0199676</v>
      </c>
      <c r="EP177">
        <v>0</v>
      </c>
      <c r="EQ177">
        <v>24.6866</v>
      </c>
      <c r="ER177">
        <v>999.9</v>
      </c>
      <c r="ES177">
        <v>58.68</v>
      </c>
      <c r="ET177">
        <v>25.519</v>
      </c>
      <c r="EU177">
        <v>28.3053</v>
      </c>
      <c r="EV177">
        <v>51.1594</v>
      </c>
      <c r="EW177">
        <v>37.52</v>
      </c>
      <c r="EX177">
        <v>2</v>
      </c>
      <c r="EY177">
        <v>-0.113618</v>
      </c>
      <c r="EZ177">
        <v>3.69316</v>
      </c>
      <c r="FA177">
        <v>20.1125</v>
      </c>
      <c r="FB177">
        <v>5.20291</v>
      </c>
      <c r="FC177">
        <v>12.0099</v>
      </c>
      <c r="FD177">
        <v>4.9756</v>
      </c>
      <c r="FE177">
        <v>3.293</v>
      </c>
      <c r="FF177">
        <v>9999</v>
      </c>
      <c r="FG177">
        <v>9999</v>
      </c>
      <c r="FH177">
        <v>587.7</v>
      </c>
      <c r="FI177">
        <v>9999</v>
      </c>
      <c r="FJ177">
        <v>1.86282</v>
      </c>
      <c r="FK177">
        <v>1.86783</v>
      </c>
      <c r="FL177">
        <v>1.86765</v>
      </c>
      <c r="FM177">
        <v>1.86871</v>
      </c>
      <c r="FN177">
        <v>1.86951</v>
      </c>
      <c r="FO177">
        <v>1.86566</v>
      </c>
      <c r="FP177">
        <v>1.86676</v>
      </c>
      <c r="FQ177">
        <v>1.86813</v>
      </c>
      <c r="FR177">
        <v>5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12.94</v>
      </c>
      <c r="GF177">
        <v>0.3209</v>
      </c>
      <c r="GG177">
        <v>5.50701486060513</v>
      </c>
      <c r="GH177">
        <v>0.00975774962471433</v>
      </c>
      <c r="GI177">
        <v>-4.86167925919439e-07</v>
      </c>
      <c r="GJ177">
        <v>-4.7315034107036e-11</v>
      </c>
      <c r="GK177">
        <v>-0.047501356017568</v>
      </c>
      <c r="GL177">
        <v>-0.027595818264672</v>
      </c>
      <c r="GM177">
        <v>0.00242754527864867</v>
      </c>
      <c r="GN177">
        <v>-1.88918235972953e-05</v>
      </c>
      <c r="GO177">
        <v>-2</v>
      </c>
      <c r="GP177">
        <v>2105</v>
      </c>
      <c r="GQ177">
        <v>1</v>
      </c>
      <c r="GR177">
        <v>22</v>
      </c>
      <c r="GS177">
        <v>54.8</v>
      </c>
      <c r="GT177">
        <v>54.8</v>
      </c>
      <c r="GU177">
        <v>2.32422</v>
      </c>
      <c r="GV177">
        <v>2.59644</v>
      </c>
      <c r="GW177">
        <v>2.24854</v>
      </c>
      <c r="GX177">
        <v>2.8064</v>
      </c>
      <c r="GY177">
        <v>1.99585</v>
      </c>
      <c r="GZ177">
        <v>2.3645</v>
      </c>
      <c r="HA177">
        <v>31.7173</v>
      </c>
      <c r="HB177">
        <v>15.533</v>
      </c>
      <c r="HC177">
        <v>18</v>
      </c>
      <c r="HD177">
        <v>488.341</v>
      </c>
      <c r="HE177">
        <v>614.303</v>
      </c>
      <c r="HF177">
        <v>17.0189</v>
      </c>
      <c r="HG177">
        <v>25.8273</v>
      </c>
      <c r="HH177">
        <v>30.0004</v>
      </c>
      <c r="HI177">
        <v>25.6475</v>
      </c>
      <c r="HJ177">
        <v>25.5669</v>
      </c>
      <c r="HK177">
        <v>46.5907</v>
      </c>
      <c r="HL177">
        <v>31.2787</v>
      </c>
      <c r="HM177">
        <v>80.8472</v>
      </c>
      <c r="HN177">
        <v>17.03</v>
      </c>
      <c r="HO177">
        <v>857.249</v>
      </c>
      <c r="HP177">
        <v>20.5088</v>
      </c>
      <c r="HQ177">
        <v>102.482</v>
      </c>
      <c r="HR177">
        <v>103.206</v>
      </c>
    </row>
    <row r="178" spans="1:226">
      <c r="A178">
        <v>162</v>
      </c>
      <c r="B178">
        <v>1657554921</v>
      </c>
      <c r="C178">
        <v>1825.90000009537</v>
      </c>
      <c r="D178" t="s">
        <v>684</v>
      </c>
      <c r="E178" t="s">
        <v>685</v>
      </c>
      <c r="F178">
        <v>5</v>
      </c>
      <c r="G178" t="s">
        <v>584</v>
      </c>
      <c r="H178" t="s">
        <v>354</v>
      </c>
      <c r="I178">
        <v>1657554913.5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864.913276652568</v>
      </c>
      <c r="AK178">
        <v>842.378509090909</v>
      </c>
      <c r="AL178">
        <v>3.38282971014044</v>
      </c>
      <c r="AM178">
        <v>64.3374699649262</v>
      </c>
      <c r="AN178">
        <f>(AP178 - AO178 + BO178*1E3/(8.314*(BQ178+273.15)) * AR178/BN178 * AQ178) * BN178/(100*BB178) * 1000/(1000 - AP178)</f>
        <v>0</v>
      </c>
      <c r="AO178">
        <v>20.5250155741096</v>
      </c>
      <c r="AP178">
        <v>22.3572872727273</v>
      </c>
      <c r="AQ178">
        <v>0.000273272145283892</v>
      </c>
      <c r="AR178">
        <v>77.4780323505226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4</v>
      </c>
      <c r="BC178">
        <v>0.5</v>
      </c>
      <c r="BD178" t="s">
        <v>355</v>
      </c>
      <c r="BE178">
        <v>2</v>
      </c>
      <c r="BF178" t="b">
        <v>1</v>
      </c>
      <c r="BG178">
        <v>1657554913.5</v>
      </c>
      <c r="BH178">
        <v>800.367888888889</v>
      </c>
      <c r="BI178">
        <v>830.617666666667</v>
      </c>
      <c r="BJ178">
        <v>22.3487814814815</v>
      </c>
      <c r="BK178">
        <v>20.517637037037</v>
      </c>
      <c r="BL178">
        <v>787.50137037037</v>
      </c>
      <c r="BM178">
        <v>22.0281592592593</v>
      </c>
      <c r="BN178">
        <v>500.010407407407</v>
      </c>
      <c r="BO178">
        <v>67.9849148148148</v>
      </c>
      <c r="BP178">
        <v>0.0372269185185185</v>
      </c>
      <c r="BQ178">
        <v>24.2776407407407</v>
      </c>
      <c r="BR178">
        <v>24.9994037037037</v>
      </c>
      <c r="BS178">
        <v>999.9</v>
      </c>
      <c r="BT178">
        <v>0</v>
      </c>
      <c r="BU178">
        <v>0</v>
      </c>
      <c r="BV178">
        <v>9995.92592592593</v>
      </c>
      <c r="BW178">
        <v>0</v>
      </c>
      <c r="BX178">
        <v>958.937740740741</v>
      </c>
      <c r="BY178">
        <v>-30.2499037037037</v>
      </c>
      <c r="BZ178">
        <v>818.664148148148</v>
      </c>
      <c r="CA178">
        <v>848.017148148148</v>
      </c>
      <c r="CB178">
        <v>1.83115481481481</v>
      </c>
      <c r="CC178">
        <v>830.617666666667</v>
      </c>
      <c r="CD178">
        <v>20.517637037037</v>
      </c>
      <c r="CE178">
        <v>1.51937925925926</v>
      </c>
      <c r="CF178">
        <v>1.39488925925926</v>
      </c>
      <c r="CG178">
        <v>13.1645962962963</v>
      </c>
      <c r="CH178">
        <v>11.8621814814815</v>
      </c>
      <c r="CI178">
        <v>2000.02148148148</v>
      </c>
      <c r="CJ178">
        <v>0.980005111111111</v>
      </c>
      <c r="CK178">
        <v>0.0199945814814815</v>
      </c>
      <c r="CL178">
        <v>0</v>
      </c>
      <c r="CM178">
        <v>2.27844814814815</v>
      </c>
      <c r="CN178">
        <v>0</v>
      </c>
      <c r="CO178">
        <v>7932.52703703704</v>
      </c>
      <c r="CP178">
        <v>17300.3777777778</v>
      </c>
      <c r="CQ178">
        <v>38.437</v>
      </c>
      <c r="CR178">
        <v>38.625</v>
      </c>
      <c r="CS178">
        <v>37.9025555555556</v>
      </c>
      <c r="CT178">
        <v>37.5344444444444</v>
      </c>
      <c r="CU178">
        <v>37.875</v>
      </c>
      <c r="CV178">
        <v>1960.03148148148</v>
      </c>
      <c r="CW178">
        <v>39.99</v>
      </c>
      <c r="CX178">
        <v>0</v>
      </c>
      <c r="CY178">
        <v>1657554893.1</v>
      </c>
      <c r="CZ178">
        <v>0</v>
      </c>
      <c r="DA178">
        <v>1657551629</v>
      </c>
      <c r="DB178" t="s">
        <v>356</v>
      </c>
      <c r="DC178">
        <v>1657551626.5</v>
      </c>
      <c r="DD178">
        <v>1657551629</v>
      </c>
      <c r="DE178">
        <v>1</v>
      </c>
      <c r="DF178">
        <v>0.403</v>
      </c>
      <c r="DG178">
        <v>0.009</v>
      </c>
      <c r="DH178">
        <v>9.41</v>
      </c>
      <c r="DI178">
        <v>0.087</v>
      </c>
      <c r="DJ178">
        <v>417</v>
      </c>
      <c r="DK178">
        <v>17</v>
      </c>
      <c r="DL178">
        <v>1.61</v>
      </c>
      <c r="DM178">
        <v>0.59</v>
      </c>
      <c r="DN178">
        <v>-30.046815</v>
      </c>
      <c r="DO178">
        <v>-4.22092232645401</v>
      </c>
      <c r="DP178">
        <v>0.461894427629301</v>
      </c>
      <c r="DQ178">
        <v>0</v>
      </c>
      <c r="DR178">
        <v>1.832604</v>
      </c>
      <c r="DS178">
        <v>-0.0299918949343396</v>
      </c>
      <c r="DT178">
        <v>0.0106705943602032</v>
      </c>
      <c r="DU178">
        <v>1</v>
      </c>
      <c r="DV178">
        <v>1</v>
      </c>
      <c r="DW178">
        <v>2</v>
      </c>
      <c r="DX178" t="s">
        <v>357</v>
      </c>
      <c r="DY178">
        <v>2.9741</v>
      </c>
      <c r="DZ178">
        <v>2.69033</v>
      </c>
      <c r="EA178">
        <v>0.11167</v>
      </c>
      <c r="EB178">
        <v>0.115668</v>
      </c>
      <c r="EC178">
        <v>0.0751108</v>
      </c>
      <c r="ED178">
        <v>0.0712662</v>
      </c>
      <c r="EE178">
        <v>34659.1</v>
      </c>
      <c r="EF178">
        <v>37697.7</v>
      </c>
      <c r="EG178">
        <v>35354</v>
      </c>
      <c r="EH178">
        <v>38657.6</v>
      </c>
      <c r="EI178">
        <v>46355.5</v>
      </c>
      <c r="EJ178">
        <v>51853.8</v>
      </c>
      <c r="EK178">
        <v>55232.7</v>
      </c>
      <c r="EL178">
        <v>62001</v>
      </c>
      <c r="EM178">
        <v>1.9792</v>
      </c>
      <c r="EN178">
        <v>2.167</v>
      </c>
      <c r="EO178">
        <v>0.0171363</v>
      </c>
      <c r="EP178">
        <v>0</v>
      </c>
      <c r="EQ178">
        <v>24.6991</v>
      </c>
      <c r="ER178">
        <v>999.9</v>
      </c>
      <c r="ES178">
        <v>58.656</v>
      </c>
      <c r="ET178">
        <v>25.549</v>
      </c>
      <c r="EU178">
        <v>28.3437</v>
      </c>
      <c r="EV178">
        <v>51.2894</v>
      </c>
      <c r="EW178">
        <v>37.52</v>
      </c>
      <c r="EX178">
        <v>2</v>
      </c>
      <c r="EY178">
        <v>-0.113598</v>
      </c>
      <c r="EZ178">
        <v>3.70473</v>
      </c>
      <c r="FA178">
        <v>20.1115</v>
      </c>
      <c r="FB178">
        <v>5.20052</v>
      </c>
      <c r="FC178">
        <v>12.0088</v>
      </c>
      <c r="FD178">
        <v>4.976</v>
      </c>
      <c r="FE178">
        <v>3.293</v>
      </c>
      <c r="FF178">
        <v>9999</v>
      </c>
      <c r="FG178">
        <v>9999</v>
      </c>
      <c r="FH178">
        <v>587.7</v>
      </c>
      <c r="FI178">
        <v>9999</v>
      </c>
      <c r="FJ178">
        <v>1.86279</v>
      </c>
      <c r="FK178">
        <v>1.86783</v>
      </c>
      <c r="FL178">
        <v>1.86762</v>
      </c>
      <c r="FM178">
        <v>1.86874</v>
      </c>
      <c r="FN178">
        <v>1.86951</v>
      </c>
      <c r="FO178">
        <v>1.86566</v>
      </c>
      <c r="FP178">
        <v>1.86676</v>
      </c>
      <c r="FQ178">
        <v>1.86813</v>
      </c>
      <c r="FR178">
        <v>5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13.086</v>
      </c>
      <c r="GF178">
        <v>0.3208</v>
      </c>
      <c r="GG178">
        <v>5.50701486060513</v>
      </c>
      <c r="GH178">
        <v>0.00975774962471433</v>
      </c>
      <c r="GI178">
        <v>-4.86167925919439e-07</v>
      </c>
      <c r="GJ178">
        <v>-4.7315034107036e-11</v>
      </c>
      <c r="GK178">
        <v>-0.047501356017568</v>
      </c>
      <c r="GL178">
        <v>-0.027595818264672</v>
      </c>
      <c r="GM178">
        <v>0.00242754527864867</v>
      </c>
      <c r="GN178">
        <v>-1.88918235972953e-05</v>
      </c>
      <c r="GO178">
        <v>-2</v>
      </c>
      <c r="GP178">
        <v>2105</v>
      </c>
      <c r="GQ178">
        <v>1</v>
      </c>
      <c r="GR178">
        <v>22</v>
      </c>
      <c r="GS178">
        <v>54.9</v>
      </c>
      <c r="GT178">
        <v>54.9</v>
      </c>
      <c r="GU178">
        <v>2.36206</v>
      </c>
      <c r="GV178">
        <v>2.58789</v>
      </c>
      <c r="GW178">
        <v>2.24854</v>
      </c>
      <c r="GX178">
        <v>2.8064</v>
      </c>
      <c r="GY178">
        <v>1.99585</v>
      </c>
      <c r="GZ178">
        <v>2.3938</v>
      </c>
      <c r="HA178">
        <v>31.7392</v>
      </c>
      <c r="HB178">
        <v>15.533</v>
      </c>
      <c r="HC178">
        <v>18</v>
      </c>
      <c r="HD178">
        <v>487.737</v>
      </c>
      <c r="HE178">
        <v>614.507</v>
      </c>
      <c r="HF178">
        <v>17.0285</v>
      </c>
      <c r="HG178">
        <v>25.8317</v>
      </c>
      <c r="HH178">
        <v>30.0002</v>
      </c>
      <c r="HI178">
        <v>25.6518</v>
      </c>
      <c r="HJ178">
        <v>25.5712</v>
      </c>
      <c r="HK178">
        <v>47.2717</v>
      </c>
      <c r="HL178">
        <v>31.2787</v>
      </c>
      <c r="HM178">
        <v>80.8472</v>
      </c>
      <c r="HN178">
        <v>17.0316</v>
      </c>
      <c r="HO178">
        <v>877.373</v>
      </c>
      <c r="HP178">
        <v>20.5088</v>
      </c>
      <c r="HQ178">
        <v>102.481</v>
      </c>
      <c r="HR178">
        <v>103.204</v>
      </c>
    </row>
    <row r="179" spans="1:226">
      <c r="A179">
        <v>163</v>
      </c>
      <c r="B179">
        <v>1657554925.5</v>
      </c>
      <c r="C179">
        <v>1830.40000009537</v>
      </c>
      <c r="D179" t="s">
        <v>686</v>
      </c>
      <c r="E179" t="s">
        <v>687</v>
      </c>
      <c r="F179">
        <v>5</v>
      </c>
      <c r="G179" t="s">
        <v>584</v>
      </c>
      <c r="H179" t="s">
        <v>354</v>
      </c>
      <c r="I179">
        <v>1657554917.94444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880.521551259771</v>
      </c>
      <c r="AK179">
        <v>857.823872727273</v>
      </c>
      <c r="AL179">
        <v>3.43182449418376</v>
      </c>
      <c r="AM179">
        <v>64.3374699649262</v>
      </c>
      <c r="AN179">
        <f>(AP179 - AO179 + BO179*1E3/(8.314*(BQ179+273.15)) * AR179/BN179 * AQ179) * BN179/(100*BB179) * 1000/(1000 - AP179)</f>
        <v>0</v>
      </c>
      <c r="AO179">
        <v>20.5170645344408</v>
      </c>
      <c r="AP179">
        <v>22.3641309090909</v>
      </c>
      <c r="AQ179">
        <v>3.78177756573981e-05</v>
      </c>
      <c r="AR179">
        <v>77.4780323505226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4</v>
      </c>
      <c r="BC179">
        <v>0.5</v>
      </c>
      <c r="BD179" t="s">
        <v>355</v>
      </c>
      <c r="BE179">
        <v>2</v>
      </c>
      <c r="BF179" t="b">
        <v>1</v>
      </c>
      <c r="BG179">
        <v>1657554917.94444</v>
      </c>
      <c r="BH179">
        <v>815.115555555555</v>
      </c>
      <c r="BI179">
        <v>845.631259259259</v>
      </c>
      <c r="BJ179">
        <v>22.3527962962963</v>
      </c>
      <c r="BK179">
        <v>20.5229407407407</v>
      </c>
      <c r="BL179">
        <v>802.118962962963</v>
      </c>
      <c r="BM179">
        <v>22.0319888888889</v>
      </c>
      <c r="BN179">
        <v>499.993296296296</v>
      </c>
      <c r="BO179">
        <v>67.9848740740741</v>
      </c>
      <c r="BP179">
        <v>0.0371434111111111</v>
      </c>
      <c r="BQ179">
        <v>24.2812185185185</v>
      </c>
      <c r="BR179">
        <v>24.9920481481482</v>
      </c>
      <c r="BS179">
        <v>999.9</v>
      </c>
      <c r="BT179">
        <v>0</v>
      </c>
      <c r="BU179">
        <v>0</v>
      </c>
      <c r="BV179">
        <v>10011.1111111111</v>
      </c>
      <c r="BW179">
        <v>0</v>
      </c>
      <c r="BX179">
        <v>959.559962962963</v>
      </c>
      <c r="BY179">
        <v>-30.5157740740741</v>
      </c>
      <c r="BZ179">
        <v>833.752481481482</v>
      </c>
      <c r="CA179">
        <v>863.349851851852</v>
      </c>
      <c r="CB179">
        <v>1.82987814814815</v>
      </c>
      <c r="CC179">
        <v>845.631259259259</v>
      </c>
      <c r="CD179">
        <v>20.5229407407407</v>
      </c>
      <c r="CE179">
        <v>1.51965185185185</v>
      </c>
      <c r="CF179">
        <v>1.39524814814815</v>
      </c>
      <c r="CG179">
        <v>13.1673444444444</v>
      </c>
      <c r="CH179">
        <v>11.8660888888889</v>
      </c>
      <c r="CI179">
        <v>2000.02</v>
      </c>
      <c r="CJ179">
        <v>0.980005</v>
      </c>
      <c r="CK179">
        <v>0.0199947</v>
      </c>
      <c r="CL179">
        <v>0</v>
      </c>
      <c r="CM179">
        <v>2.27167777777778</v>
      </c>
      <c r="CN179">
        <v>0</v>
      </c>
      <c r="CO179">
        <v>7938.05</v>
      </c>
      <c r="CP179">
        <v>17300.3666666667</v>
      </c>
      <c r="CQ179">
        <v>38.437</v>
      </c>
      <c r="CR179">
        <v>38.625</v>
      </c>
      <c r="CS179">
        <v>37.8933703703704</v>
      </c>
      <c r="CT179">
        <v>37.522962962963</v>
      </c>
      <c r="CU179">
        <v>37.875</v>
      </c>
      <c r="CV179">
        <v>1960.03</v>
      </c>
      <c r="CW179">
        <v>39.99</v>
      </c>
      <c r="CX179">
        <v>0</v>
      </c>
      <c r="CY179">
        <v>1657554897.9</v>
      </c>
      <c r="CZ179">
        <v>0</v>
      </c>
      <c r="DA179">
        <v>1657551629</v>
      </c>
      <c r="DB179" t="s">
        <v>356</v>
      </c>
      <c r="DC179">
        <v>1657551626.5</v>
      </c>
      <c r="DD179">
        <v>1657551629</v>
      </c>
      <c r="DE179">
        <v>1</v>
      </c>
      <c r="DF179">
        <v>0.403</v>
      </c>
      <c r="DG179">
        <v>0.009</v>
      </c>
      <c r="DH179">
        <v>9.41</v>
      </c>
      <c r="DI179">
        <v>0.087</v>
      </c>
      <c r="DJ179">
        <v>417</v>
      </c>
      <c r="DK179">
        <v>17</v>
      </c>
      <c r="DL179">
        <v>1.61</v>
      </c>
      <c r="DM179">
        <v>0.59</v>
      </c>
      <c r="DN179">
        <v>-30.3374975609756</v>
      </c>
      <c r="DO179">
        <v>-3.54212613240412</v>
      </c>
      <c r="DP179">
        <v>0.429398225249837</v>
      </c>
      <c r="DQ179">
        <v>0</v>
      </c>
      <c r="DR179">
        <v>1.83267414634146</v>
      </c>
      <c r="DS179">
        <v>-0.0118563763066166</v>
      </c>
      <c r="DT179">
        <v>0.0103464748269369</v>
      </c>
      <c r="DU179">
        <v>1</v>
      </c>
      <c r="DV179">
        <v>1</v>
      </c>
      <c r="DW179">
        <v>2</v>
      </c>
      <c r="DX179" t="s">
        <v>357</v>
      </c>
      <c r="DY179">
        <v>2.97395</v>
      </c>
      <c r="DZ179">
        <v>2.68946</v>
      </c>
      <c r="EA179">
        <v>0.113026</v>
      </c>
      <c r="EB179">
        <v>0.117014</v>
      </c>
      <c r="EC179">
        <v>0.075126</v>
      </c>
      <c r="ED179">
        <v>0.0713143</v>
      </c>
      <c r="EE179">
        <v>34605.7</v>
      </c>
      <c r="EF179">
        <v>37639.8</v>
      </c>
      <c r="EG179">
        <v>35353.5</v>
      </c>
      <c r="EH179">
        <v>38657.1</v>
      </c>
      <c r="EI179">
        <v>46354.8</v>
      </c>
      <c r="EJ179">
        <v>51849.9</v>
      </c>
      <c r="EK179">
        <v>55232.7</v>
      </c>
      <c r="EL179">
        <v>61999.6</v>
      </c>
      <c r="EM179">
        <v>1.9802</v>
      </c>
      <c r="EN179">
        <v>2.167</v>
      </c>
      <c r="EO179">
        <v>0.0160933</v>
      </c>
      <c r="EP179">
        <v>0</v>
      </c>
      <c r="EQ179">
        <v>24.7095</v>
      </c>
      <c r="ER179">
        <v>999.9</v>
      </c>
      <c r="ES179">
        <v>58.631</v>
      </c>
      <c r="ET179">
        <v>25.549</v>
      </c>
      <c r="EU179">
        <v>28.3331</v>
      </c>
      <c r="EV179">
        <v>50.8594</v>
      </c>
      <c r="EW179">
        <v>37.5321</v>
      </c>
      <c r="EX179">
        <v>2</v>
      </c>
      <c r="EY179">
        <v>-0.113089</v>
      </c>
      <c r="EZ179">
        <v>3.66998</v>
      </c>
      <c r="FA179">
        <v>20.1106</v>
      </c>
      <c r="FB179">
        <v>5.20172</v>
      </c>
      <c r="FC179">
        <v>12.0099</v>
      </c>
      <c r="FD179">
        <v>4.976</v>
      </c>
      <c r="FE179">
        <v>3.293</v>
      </c>
      <c r="FF179">
        <v>9999</v>
      </c>
      <c r="FG179">
        <v>9999</v>
      </c>
      <c r="FH179">
        <v>587.7</v>
      </c>
      <c r="FI179">
        <v>9999</v>
      </c>
      <c r="FJ179">
        <v>1.86282</v>
      </c>
      <c r="FK179">
        <v>1.86783</v>
      </c>
      <c r="FL179">
        <v>1.86762</v>
      </c>
      <c r="FM179">
        <v>1.86874</v>
      </c>
      <c r="FN179">
        <v>1.86954</v>
      </c>
      <c r="FO179">
        <v>1.86566</v>
      </c>
      <c r="FP179">
        <v>1.86676</v>
      </c>
      <c r="FQ179">
        <v>1.86813</v>
      </c>
      <c r="FR179">
        <v>5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13.218</v>
      </c>
      <c r="GF179">
        <v>0.3212</v>
      </c>
      <c r="GG179">
        <v>5.50701486060513</v>
      </c>
      <c r="GH179">
        <v>0.00975774962471433</v>
      </c>
      <c r="GI179">
        <v>-4.86167925919439e-07</v>
      </c>
      <c r="GJ179">
        <v>-4.7315034107036e-11</v>
      </c>
      <c r="GK179">
        <v>-0.047501356017568</v>
      </c>
      <c r="GL179">
        <v>-0.027595818264672</v>
      </c>
      <c r="GM179">
        <v>0.00242754527864867</v>
      </c>
      <c r="GN179">
        <v>-1.88918235972953e-05</v>
      </c>
      <c r="GO179">
        <v>-2</v>
      </c>
      <c r="GP179">
        <v>2105</v>
      </c>
      <c r="GQ179">
        <v>1</v>
      </c>
      <c r="GR179">
        <v>22</v>
      </c>
      <c r="GS179">
        <v>55</v>
      </c>
      <c r="GT179">
        <v>54.9</v>
      </c>
      <c r="GU179">
        <v>2.39014</v>
      </c>
      <c r="GV179">
        <v>2.58667</v>
      </c>
      <c r="GW179">
        <v>2.24854</v>
      </c>
      <c r="GX179">
        <v>2.8064</v>
      </c>
      <c r="GY179">
        <v>1.99585</v>
      </c>
      <c r="GZ179">
        <v>2.38892</v>
      </c>
      <c r="HA179">
        <v>31.7392</v>
      </c>
      <c r="HB179">
        <v>15.533</v>
      </c>
      <c r="HC179">
        <v>18</v>
      </c>
      <c r="HD179">
        <v>488.415</v>
      </c>
      <c r="HE179">
        <v>614.541</v>
      </c>
      <c r="HF179">
        <v>17.0334</v>
      </c>
      <c r="HG179">
        <v>25.836</v>
      </c>
      <c r="HH179">
        <v>30.0003</v>
      </c>
      <c r="HI179">
        <v>25.6561</v>
      </c>
      <c r="HJ179">
        <v>25.5746</v>
      </c>
      <c r="HK179">
        <v>47.9625</v>
      </c>
      <c r="HL179">
        <v>31.2787</v>
      </c>
      <c r="HM179">
        <v>80.8472</v>
      </c>
      <c r="HN179">
        <v>17.0402</v>
      </c>
      <c r="HO179">
        <v>890.783</v>
      </c>
      <c r="HP179">
        <v>20.5088</v>
      </c>
      <c r="HQ179">
        <v>102.48</v>
      </c>
      <c r="HR179">
        <v>103.202</v>
      </c>
    </row>
    <row r="180" spans="1:226">
      <c r="A180">
        <v>164</v>
      </c>
      <c r="B180">
        <v>1657554931</v>
      </c>
      <c r="C180">
        <v>1835.90000009537</v>
      </c>
      <c r="D180" t="s">
        <v>688</v>
      </c>
      <c r="E180" t="s">
        <v>689</v>
      </c>
      <c r="F180">
        <v>5</v>
      </c>
      <c r="G180" t="s">
        <v>584</v>
      </c>
      <c r="H180" t="s">
        <v>354</v>
      </c>
      <c r="I180">
        <v>1657554923.23214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898.840685173113</v>
      </c>
      <c r="AK180">
        <v>876.261703030302</v>
      </c>
      <c r="AL180">
        <v>3.38182913748797</v>
      </c>
      <c r="AM180">
        <v>64.3374699649262</v>
      </c>
      <c r="AN180">
        <f>(AP180 - AO180 + BO180*1E3/(8.314*(BQ180+273.15)) * AR180/BN180 * AQ180) * BN180/(100*BB180) * 1000/(1000 - AP180)</f>
        <v>0</v>
      </c>
      <c r="AO180">
        <v>20.5389158507225</v>
      </c>
      <c r="AP180">
        <v>22.3727806060606</v>
      </c>
      <c r="AQ180">
        <v>0.00106758552256893</v>
      </c>
      <c r="AR180">
        <v>77.4780323505226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4</v>
      </c>
      <c r="BC180">
        <v>0.5</v>
      </c>
      <c r="BD180" t="s">
        <v>355</v>
      </c>
      <c r="BE180">
        <v>2</v>
      </c>
      <c r="BF180" t="b">
        <v>1</v>
      </c>
      <c r="BG180">
        <v>1657554923.23214</v>
      </c>
      <c r="BH180">
        <v>832.634535714286</v>
      </c>
      <c r="BI180">
        <v>863.317464285714</v>
      </c>
      <c r="BJ180">
        <v>22.3614892857143</v>
      </c>
      <c r="BK180">
        <v>20.5289214285714</v>
      </c>
      <c r="BL180">
        <v>819.483821428571</v>
      </c>
      <c r="BM180">
        <v>22.0402571428571</v>
      </c>
      <c r="BN180">
        <v>499.969857142857</v>
      </c>
      <c r="BO180">
        <v>67.9841392857143</v>
      </c>
      <c r="BP180">
        <v>0.0370772892857143</v>
      </c>
      <c r="BQ180">
        <v>24.2837928571429</v>
      </c>
      <c r="BR180">
        <v>24.9893464285714</v>
      </c>
      <c r="BS180">
        <v>999.9</v>
      </c>
      <c r="BT180">
        <v>0</v>
      </c>
      <c r="BU180">
        <v>0</v>
      </c>
      <c r="BV180">
        <v>10018.0357142857</v>
      </c>
      <c r="BW180">
        <v>0</v>
      </c>
      <c r="BX180">
        <v>960.148535714286</v>
      </c>
      <c r="BY180">
        <v>-30.68295</v>
      </c>
      <c r="BZ180">
        <v>851.6795</v>
      </c>
      <c r="CA180">
        <v>881.412071428571</v>
      </c>
      <c r="CB180">
        <v>1.83258071428571</v>
      </c>
      <c r="CC180">
        <v>863.317464285714</v>
      </c>
      <c r="CD180">
        <v>20.5289214285714</v>
      </c>
      <c r="CE180">
        <v>1.52022678571429</v>
      </c>
      <c r="CF180">
        <v>1.39564035714286</v>
      </c>
      <c r="CG180">
        <v>13.1731357142857</v>
      </c>
      <c r="CH180">
        <v>11.8703535714286</v>
      </c>
      <c r="CI180">
        <v>1999.99178571429</v>
      </c>
      <c r="CJ180">
        <v>0.980004678571428</v>
      </c>
      <c r="CK180">
        <v>0.0199950428571429</v>
      </c>
      <c r="CL180">
        <v>0</v>
      </c>
      <c r="CM180">
        <v>2.33016428571429</v>
      </c>
      <c r="CN180">
        <v>0</v>
      </c>
      <c r="CO180">
        <v>7944.03535714286</v>
      </c>
      <c r="CP180">
        <v>17300.1107142857</v>
      </c>
      <c r="CQ180">
        <v>38.437</v>
      </c>
      <c r="CR180">
        <v>38.625</v>
      </c>
      <c r="CS180">
        <v>37.9015714285714</v>
      </c>
      <c r="CT180">
        <v>37.5088571428571</v>
      </c>
      <c r="CU180">
        <v>37.8705</v>
      </c>
      <c r="CV180">
        <v>1960.00178571429</v>
      </c>
      <c r="CW180">
        <v>39.99</v>
      </c>
      <c r="CX180">
        <v>0</v>
      </c>
      <c r="CY180">
        <v>1657554902.7</v>
      </c>
      <c r="CZ180">
        <v>0</v>
      </c>
      <c r="DA180">
        <v>1657551629</v>
      </c>
      <c r="DB180" t="s">
        <v>356</v>
      </c>
      <c r="DC180">
        <v>1657551626.5</v>
      </c>
      <c r="DD180">
        <v>1657551629</v>
      </c>
      <c r="DE180">
        <v>1</v>
      </c>
      <c r="DF180">
        <v>0.403</v>
      </c>
      <c r="DG180">
        <v>0.009</v>
      </c>
      <c r="DH180">
        <v>9.41</v>
      </c>
      <c r="DI180">
        <v>0.087</v>
      </c>
      <c r="DJ180">
        <v>417</v>
      </c>
      <c r="DK180">
        <v>17</v>
      </c>
      <c r="DL180">
        <v>1.61</v>
      </c>
      <c r="DM180">
        <v>0.59</v>
      </c>
      <c r="DN180">
        <v>-30.5427475</v>
      </c>
      <c r="DO180">
        <v>-2.10971594746711</v>
      </c>
      <c r="DP180">
        <v>0.429677170086741</v>
      </c>
      <c r="DQ180">
        <v>0</v>
      </c>
      <c r="DR180">
        <v>1.82930425</v>
      </c>
      <c r="DS180">
        <v>0.0306318574108827</v>
      </c>
      <c r="DT180">
        <v>0.00883792562977875</v>
      </c>
      <c r="DU180">
        <v>1</v>
      </c>
      <c r="DV180">
        <v>1</v>
      </c>
      <c r="DW180">
        <v>2</v>
      </c>
      <c r="DX180" t="s">
        <v>357</v>
      </c>
      <c r="DY180">
        <v>2.9744</v>
      </c>
      <c r="DZ180">
        <v>2.69091</v>
      </c>
      <c r="EA180">
        <v>0.11467</v>
      </c>
      <c r="EB180">
        <v>0.118649</v>
      </c>
      <c r="EC180">
        <v>0.075151</v>
      </c>
      <c r="ED180">
        <v>0.0712981</v>
      </c>
      <c r="EE180">
        <v>34541.4</v>
      </c>
      <c r="EF180">
        <v>37569.9</v>
      </c>
      <c r="EG180">
        <v>35353.4</v>
      </c>
      <c r="EH180">
        <v>38656.9</v>
      </c>
      <c r="EI180">
        <v>46353</v>
      </c>
      <c r="EJ180">
        <v>51850.6</v>
      </c>
      <c r="EK180">
        <v>55232</v>
      </c>
      <c r="EL180">
        <v>61999.2</v>
      </c>
      <c r="EM180">
        <v>1.9806</v>
      </c>
      <c r="EN180">
        <v>2.1664</v>
      </c>
      <c r="EO180">
        <v>0.0183284</v>
      </c>
      <c r="EP180">
        <v>0</v>
      </c>
      <c r="EQ180">
        <v>24.7253</v>
      </c>
      <c r="ER180">
        <v>999.9</v>
      </c>
      <c r="ES180">
        <v>58.607</v>
      </c>
      <c r="ET180">
        <v>25.559</v>
      </c>
      <c r="EU180">
        <v>28.3397</v>
      </c>
      <c r="EV180">
        <v>50.7094</v>
      </c>
      <c r="EW180">
        <v>37.524</v>
      </c>
      <c r="EX180">
        <v>2</v>
      </c>
      <c r="EY180">
        <v>-0.112805</v>
      </c>
      <c r="EZ180">
        <v>3.63612</v>
      </c>
      <c r="FA180">
        <v>20.113</v>
      </c>
      <c r="FB180">
        <v>5.20291</v>
      </c>
      <c r="FC180">
        <v>12.0099</v>
      </c>
      <c r="FD180">
        <v>4.976</v>
      </c>
      <c r="FE180">
        <v>3.293</v>
      </c>
      <c r="FF180">
        <v>9999</v>
      </c>
      <c r="FG180">
        <v>9999</v>
      </c>
      <c r="FH180">
        <v>587.8</v>
      </c>
      <c r="FI180">
        <v>9999</v>
      </c>
      <c r="FJ180">
        <v>1.86279</v>
      </c>
      <c r="FK180">
        <v>1.86783</v>
      </c>
      <c r="FL180">
        <v>1.86762</v>
      </c>
      <c r="FM180">
        <v>1.86874</v>
      </c>
      <c r="FN180">
        <v>1.86954</v>
      </c>
      <c r="FO180">
        <v>1.86563</v>
      </c>
      <c r="FP180">
        <v>1.86676</v>
      </c>
      <c r="FQ180">
        <v>1.86807</v>
      </c>
      <c r="FR180">
        <v>5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13.376</v>
      </c>
      <c r="GF180">
        <v>0.3218</v>
      </c>
      <c r="GG180">
        <v>5.50701486060513</v>
      </c>
      <c r="GH180">
        <v>0.00975774962471433</v>
      </c>
      <c r="GI180">
        <v>-4.86167925919439e-07</v>
      </c>
      <c r="GJ180">
        <v>-4.7315034107036e-11</v>
      </c>
      <c r="GK180">
        <v>-0.047501356017568</v>
      </c>
      <c r="GL180">
        <v>-0.027595818264672</v>
      </c>
      <c r="GM180">
        <v>0.00242754527864867</v>
      </c>
      <c r="GN180">
        <v>-1.88918235972953e-05</v>
      </c>
      <c r="GO180">
        <v>-2</v>
      </c>
      <c r="GP180">
        <v>2105</v>
      </c>
      <c r="GQ180">
        <v>1</v>
      </c>
      <c r="GR180">
        <v>22</v>
      </c>
      <c r="GS180">
        <v>55.1</v>
      </c>
      <c r="GT180">
        <v>55</v>
      </c>
      <c r="GU180">
        <v>2.43164</v>
      </c>
      <c r="GV180">
        <v>2.58911</v>
      </c>
      <c r="GW180">
        <v>2.24854</v>
      </c>
      <c r="GX180">
        <v>2.8064</v>
      </c>
      <c r="GY180">
        <v>1.99585</v>
      </c>
      <c r="GZ180">
        <v>2.41333</v>
      </c>
      <c r="HA180">
        <v>31.7611</v>
      </c>
      <c r="HB180">
        <v>15.5417</v>
      </c>
      <c r="HC180">
        <v>18</v>
      </c>
      <c r="HD180">
        <v>488.703</v>
      </c>
      <c r="HE180">
        <v>614.142</v>
      </c>
      <c r="HF180">
        <v>17.044</v>
      </c>
      <c r="HG180">
        <v>25.8425</v>
      </c>
      <c r="HH180">
        <v>30.0004</v>
      </c>
      <c r="HI180">
        <v>25.6595</v>
      </c>
      <c r="HJ180">
        <v>25.5798</v>
      </c>
      <c r="HK180">
        <v>48.7135</v>
      </c>
      <c r="HL180">
        <v>31.2787</v>
      </c>
      <c r="HM180">
        <v>80.4752</v>
      </c>
      <c r="HN180">
        <v>17.0521</v>
      </c>
      <c r="HO180">
        <v>904.294</v>
      </c>
      <c r="HP180">
        <v>20.5088</v>
      </c>
      <c r="HQ180">
        <v>102.48</v>
      </c>
      <c r="HR180">
        <v>103.202</v>
      </c>
    </row>
    <row r="181" spans="1:226">
      <c r="A181">
        <v>165</v>
      </c>
      <c r="B181">
        <v>1657554936</v>
      </c>
      <c r="C181">
        <v>1840.90000009537</v>
      </c>
      <c r="D181" t="s">
        <v>690</v>
      </c>
      <c r="E181" t="s">
        <v>691</v>
      </c>
      <c r="F181">
        <v>5</v>
      </c>
      <c r="G181" t="s">
        <v>584</v>
      </c>
      <c r="H181" t="s">
        <v>354</v>
      </c>
      <c r="I181">
        <v>1657554928.51852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915.368074472976</v>
      </c>
      <c r="AK181">
        <v>893.01496969697</v>
      </c>
      <c r="AL181">
        <v>3.26672888593241</v>
      </c>
      <c r="AM181">
        <v>64.3374699649262</v>
      </c>
      <c r="AN181">
        <f>(AP181 - AO181 + BO181*1E3/(8.314*(BQ181+273.15)) * AR181/BN181 * AQ181) * BN181/(100*BB181) * 1000/(1000 - AP181)</f>
        <v>0</v>
      </c>
      <c r="AO181">
        <v>20.5316807512654</v>
      </c>
      <c r="AP181">
        <v>22.3833290909091</v>
      </c>
      <c r="AQ181">
        <v>0.000489252357403506</v>
      </c>
      <c r="AR181">
        <v>77.4780323505226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4</v>
      </c>
      <c r="BC181">
        <v>0.5</v>
      </c>
      <c r="BD181" t="s">
        <v>355</v>
      </c>
      <c r="BE181">
        <v>2</v>
      </c>
      <c r="BF181" t="b">
        <v>1</v>
      </c>
      <c r="BG181">
        <v>1657554928.51852</v>
      </c>
      <c r="BH181">
        <v>850.163185185185</v>
      </c>
      <c r="BI181">
        <v>880.935407407407</v>
      </c>
      <c r="BJ181">
        <v>22.3702740740741</v>
      </c>
      <c r="BK181">
        <v>20.533637037037</v>
      </c>
      <c r="BL181">
        <v>836.858592592593</v>
      </c>
      <c r="BM181">
        <v>22.0486037037037</v>
      </c>
      <c r="BN181">
        <v>499.985481481482</v>
      </c>
      <c r="BO181">
        <v>67.984137037037</v>
      </c>
      <c r="BP181">
        <v>0.0369969814814815</v>
      </c>
      <c r="BQ181">
        <v>24.2863037037037</v>
      </c>
      <c r="BR181">
        <v>24.9926888888889</v>
      </c>
      <c r="BS181">
        <v>999.9</v>
      </c>
      <c r="BT181">
        <v>0</v>
      </c>
      <c r="BU181">
        <v>0</v>
      </c>
      <c r="BV181">
        <v>10018.3333333333</v>
      </c>
      <c r="BW181">
        <v>0</v>
      </c>
      <c r="BX181">
        <v>960.698481481481</v>
      </c>
      <c r="BY181">
        <v>-30.7721444444444</v>
      </c>
      <c r="BZ181">
        <v>869.616925925926</v>
      </c>
      <c r="CA181">
        <v>899.403518518519</v>
      </c>
      <c r="CB181">
        <v>1.83664518518519</v>
      </c>
      <c r="CC181">
        <v>880.935407407407</v>
      </c>
      <c r="CD181">
        <v>20.533637037037</v>
      </c>
      <c r="CE181">
        <v>1.5208237037037</v>
      </c>
      <c r="CF181">
        <v>1.39596074074074</v>
      </c>
      <c r="CG181">
        <v>13.1791481481481</v>
      </c>
      <c r="CH181">
        <v>11.8738333333333</v>
      </c>
      <c r="CI181">
        <v>1999.99222222222</v>
      </c>
      <c r="CJ181">
        <v>0.980004666666667</v>
      </c>
      <c r="CK181">
        <v>0.0199950555555556</v>
      </c>
      <c r="CL181">
        <v>0</v>
      </c>
      <c r="CM181">
        <v>2.32858148148148</v>
      </c>
      <c r="CN181">
        <v>0</v>
      </c>
      <c r="CO181">
        <v>7949.92111111111</v>
      </c>
      <c r="CP181">
        <v>17300.1111111111</v>
      </c>
      <c r="CQ181">
        <v>38.437</v>
      </c>
      <c r="CR181">
        <v>38.625</v>
      </c>
      <c r="CS181">
        <v>37.897962962963</v>
      </c>
      <c r="CT181">
        <v>37.5</v>
      </c>
      <c r="CU181">
        <v>37.8633333333333</v>
      </c>
      <c r="CV181">
        <v>1960.00222222222</v>
      </c>
      <c r="CW181">
        <v>39.99</v>
      </c>
      <c r="CX181">
        <v>0</v>
      </c>
      <c r="CY181">
        <v>1657554908.1</v>
      </c>
      <c r="CZ181">
        <v>0</v>
      </c>
      <c r="DA181">
        <v>1657551629</v>
      </c>
      <c r="DB181" t="s">
        <v>356</v>
      </c>
      <c r="DC181">
        <v>1657551626.5</v>
      </c>
      <c r="DD181">
        <v>1657551629</v>
      </c>
      <c r="DE181">
        <v>1</v>
      </c>
      <c r="DF181">
        <v>0.403</v>
      </c>
      <c r="DG181">
        <v>0.009</v>
      </c>
      <c r="DH181">
        <v>9.41</v>
      </c>
      <c r="DI181">
        <v>0.087</v>
      </c>
      <c r="DJ181">
        <v>417</v>
      </c>
      <c r="DK181">
        <v>17</v>
      </c>
      <c r="DL181">
        <v>1.61</v>
      </c>
      <c r="DM181">
        <v>0.59</v>
      </c>
      <c r="DN181">
        <v>-30.7192275</v>
      </c>
      <c r="DO181">
        <v>-1.07055647279544</v>
      </c>
      <c r="DP181">
        <v>0.534793886926309</v>
      </c>
      <c r="DQ181">
        <v>0</v>
      </c>
      <c r="DR181">
        <v>1.83471875</v>
      </c>
      <c r="DS181">
        <v>0.0509298686679111</v>
      </c>
      <c r="DT181">
        <v>0.00995119243796943</v>
      </c>
      <c r="DU181">
        <v>1</v>
      </c>
      <c r="DV181">
        <v>1</v>
      </c>
      <c r="DW181">
        <v>2</v>
      </c>
      <c r="DX181" t="s">
        <v>357</v>
      </c>
      <c r="DY181">
        <v>2.97429</v>
      </c>
      <c r="DZ181">
        <v>2.69096</v>
      </c>
      <c r="EA181">
        <v>0.116122</v>
      </c>
      <c r="EB181">
        <v>0.120084</v>
      </c>
      <c r="EC181">
        <v>0.075179</v>
      </c>
      <c r="ED181">
        <v>0.0713367</v>
      </c>
      <c r="EE181">
        <v>34483.8</v>
      </c>
      <c r="EF181">
        <v>37508.5</v>
      </c>
      <c r="EG181">
        <v>35352.4</v>
      </c>
      <c r="EH181">
        <v>38656.6</v>
      </c>
      <c r="EI181">
        <v>46351.4</v>
      </c>
      <c r="EJ181">
        <v>51848.4</v>
      </c>
      <c r="EK181">
        <v>55231.8</v>
      </c>
      <c r="EL181">
        <v>61999.1</v>
      </c>
      <c r="EM181">
        <v>1.9804</v>
      </c>
      <c r="EN181">
        <v>2.1668</v>
      </c>
      <c r="EO181">
        <v>0.0156462</v>
      </c>
      <c r="EP181">
        <v>0</v>
      </c>
      <c r="EQ181">
        <v>24.7357</v>
      </c>
      <c r="ER181">
        <v>999.9</v>
      </c>
      <c r="ES181">
        <v>58.583</v>
      </c>
      <c r="ET181">
        <v>25.579</v>
      </c>
      <c r="EU181">
        <v>28.3591</v>
      </c>
      <c r="EV181">
        <v>51.1394</v>
      </c>
      <c r="EW181">
        <v>37.504</v>
      </c>
      <c r="EX181">
        <v>2</v>
      </c>
      <c r="EY181">
        <v>-0.111789</v>
      </c>
      <c r="EZ181">
        <v>3.73976</v>
      </c>
      <c r="FA181">
        <v>20.1108</v>
      </c>
      <c r="FB181">
        <v>5.20052</v>
      </c>
      <c r="FC181">
        <v>12.0099</v>
      </c>
      <c r="FD181">
        <v>4.976</v>
      </c>
      <c r="FE181">
        <v>3.293</v>
      </c>
      <c r="FF181">
        <v>9999</v>
      </c>
      <c r="FG181">
        <v>9999</v>
      </c>
      <c r="FH181">
        <v>587.8</v>
      </c>
      <c r="FI181">
        <v>9999</v>
      </c>
      <c r="FJ181">
        <v>1.86279</v>
      </c>
      <c r="FK181">
        <v>1.86783</v>
      </c>
      <c r="FL181">
        <v>1.86768</v>
      </c>
      <c r="FM181">
        <v>1.86871</v>
      </c>
      <c r="FN181">
        <v>1.86954</v>
      </c>
      <c r="FO181">
        <v>1.86563</v>
      </c>
      <c r="FP181">
        <v>1.86676</v>
      </c>
      <c r="FQ181">
        <v>1.86813</v>
      </c>
      <c r="FR181">
        <v>5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13.519</v>
      </c>
      <c r="GF181">
        <v>0.3223</v>
      </c>
      <c r="GG181">
        <v>5.50701486060513</v>
      </c>
      <c r="GH181">
        <v>0.00975774962471433</v>
      </c>
      <c r="GI181">
        <v>-4.86167925919439e-07</v>
      </c>
      <c r="GJ181">
        <v>-4.7315034107036e-11</v>
      </c>
      <c r="GK181">
        <v>-0.047501356017568</v>
      </c>
      <c r="GL181">
        <v>-0.027595818264672</v>
      </c>
      <c r="GM181">
        <v>0.00242754527864867</v>
      </c>
      <c r="GN181">
        <v>-1.88918235972953e-05</v>
      </c>
      <c r="GO181">
        <v>-2</v>
      </c>
      <c r="GP181">
        <v>2105</v>
      </c>
      <c r="GQ181">
        <v>1</v>
      </c>
      <c r="GR181">
        <v>22</v>
      </c>
      <c r="GS181">
        <v>55.2</v>
      </c>
      <c r="GT181">
        <v>55.1</v>
      </c>
      <c r="GU181">
        <v>2.46704</v>
      </c>
      <c r="GV181">
        <v>2.59399</v>
      </c>
      <c r="GW181">
        <v>2.24854</v>
      </c>
      <c r="GX181">
        <v>2.80518</v>
      </c>
      <c r="GY181">
        <v>1.99585</v>
      </c>
      <c r="GZ181">
        <v>2.36816</v>
      </c>
      <c r="HA181">
        <v>31.7611</v>
      </c>
      <c r="HB181">
        <v>15.5242</v>
      </c>
      <c r="HC181">
        <v>18</v>
      </c>
      <c r="HD181">
        <v>488.613</v>
      </c>
      <c r="HE181">
        <v>614.5</v>
      </c>
      <c r="HF181">
        <v>17.0526</v>
      </c>
      <c r="HG181">
        <v>25.8469</v>
      </c>
      <c r="HH181">
        <v>30.0011</v>
      </c>
      <c r="HI181">
        <v>25.6639</v>
      </c>
      <c r="HJ181">
        <v>25.5841</v>
      </c>
      <c r="HK181">
        <v>49.4419</v>
      </c>
      <c r="HL181">
        <v>31.2787</v>
      </c>
      <c r="HM181">
        <v>80.4752</v>
      </c>
      <c r="HN181">
        <v>17.0418</v>
      </c>
      <c r="HO181">
        <v>924.597</v>
      </c>
      <c r="HP181">
        <v>20.502</v>
      </c>
      <c r="HQ181">
        <v>102.478</v>
      </c>
      <c r="HR181">
        <v>103.201</v>
      </c>
    </row>
    <row r="182" spans="1:226">
      <c r="A182">
        <v>166</v>
      </c>
      <c r="B182">
        <v>1657554941</v>
      </c>
      <c r="C182">
        <v>1845.90000009537</v>
      </c>
      <c r="D182" t="s">
        <v>692</v>
      </c>
      <c r="E182" t="s">
        <v>693</v>
      </c>
      <c r="F182">
        <v>5</v>
      </c>
      <c r="G182" t="s">
        <v>584</v>
      </c>
      <c r="H182" t="s">
        <v>354</v>
      </c>
      <c r="I182">
        <v>1657554933.23214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933.793956555898</v>
      </c>
      <c r="AK182">
        <v>910.224915151515</v>
      </c>
      <c r="AL182">
        <v>3.43219738712396</v>
      </c>
      <c r="AM182">
        <v>64.3374699649262</v>
      </c>
      <c r="AN182">
        <f>(AP182 - AO182 + BO182*1E3/(8.314*(BQ182+273.15)) * AR182/BN182 * AQ182) * BN182/(100*BB182) * 1000/(1000 - AP182)</f>
        <v>0</v>
      </c>
      <c r="AO182">
        <v>20.5479475860195</v>
      </c>
      <c r="AP182">
        <v>22.3931339393939</v>
      </c>
      <c r="AQ182">
        <v>0.000517607243463833</v>
      </c>
      <c r="AR182">
        <v>77.4780323505226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4</v>
      </c>
      <c r="BC182">
        <v>0.5</v>
      </c>
      <c r="BD182" t="s">
        <v>355</v>
      </c>
      <c r="BE182">
        <v>2</v>
      </c>
      <c r="BF182" t="b">
        <v>1</v>
      </c>
      <c r="BG182">
        <v>1657554933.23214</v>
      </c>
      <c r="BH182">
        <v>865.729357142857</v>
      </c>
      <c r="BI182">
        <v>896.812535714286</v>
      </c>
      <c r="BJ182">
        <v>22.38</v>
      </c>
      <c r="BK182">
        <v>20.5423357142857</v>
      </c>
      <c r="BL182">
        <v>852.288428571428</v>
      </c>
      <c r="BM182">
        <v>22.0578357142857</v>
      </c>
      <c r="BN182">
        <v>500.005285714286</v>
      </c>
      <c r="BO182">
        <v>67.9840714285714</v>
      </c>
      <c r="BP182">
        <v>0.0369379642857143</v>
      </c>
      <c r="BQ182">
        <v>24.2875285714286</v>
      </c>
      <c r="BR182">
        <v>24.9974071428571</v>
      </c>
      <c r="BS182">
        <v>999.9</v>
      </c>
      <c r="BT182">
        <v>0</v>
      </c>
      <c r="BU182">
        <v>0</v>
      </c>
      <c r="BV182">
        <v>10007.6785714286</v>
      </c>
      <c r="BW182">
        <v>0</v>
      </c>
      <c r="BX182">
        <v>961.127035714286</v>
      </c>
      <c r="BY182">
        <v>-31.0831857142857</v>
      </c>
      <c r="BZ182">
        <v>885.547964285714</v>
      </c>
      <c r="CA182">
        <v>915.621642857143</v>
      </c>
      <c r="CB182">
        <v>1.83766285714286</v>
      </c>
      <c r="CC182">
        <v>896.812535714286</v>
      </c>
      <c r="CD182">
        <v>20.5423357142857</v>
      </c>
      <c r="CE182">
        <v>1.52148321428571</v>
      </c>
      <c r="CF182">
        <v>1.39655142857143</v>
      </c>
      <c r="CG182">
        <v>13.1857892857143</v>
      </c>
      <c r="CH182">
        <v>11.8802464285714</v>
      </c>
      <c r="CI182">
        <v>1999.99821428571</v>
      </c>
      <c r="CJ182">
        <v>0.980004464285714</v>
      </c>
      <c r="CK182">
        <v>0.0199952714285714</v>
      </c>
      <c r="CL182">
        <v>0</v>
      </c>
      <c r="CM182">
        <v>2.31490714285714</v>
      </c>
      <c r="CN182">
        <v>0</v>
      </c>
      <c r="CO182">
        <v>7954.83035714286</v>
      </c>
      <c r="CP182">
        <v>17300.1535714286</v>
      </c>
      <c r="CQ182">
        <v>38.437</v>
      </c>
      <c r="CR182">
        <v>38.625</v>
      </c>
      <c r="CS182">
        <v>37.8882857142857</v>
      </c>
      <c r="CT182">
        <v>37.5</v>
      </c>
      <c r="CU182">
        <v>37.85925</v>
      </c>
      <c r="CV182">
        <v>1960.0075</v>
      </c>
      <c r="CW182">
        <v>39.9907142857143</v>
      </c>
      <c r="CX182">
        <v>0</v>
      </c>
      <c r="CY182">
        <v>1657554912.9</v>
      </c>
      <c r="CZ182">
        <v>0</v>
      </c>
      <c r="DA182">
        <v>1657551629</v>
      </c>
      <c r="DB182" t="s">
        <v>356</v>
      </c>
      <c r="DC182">
        <v>1657551626.5</v>
      </c>
      <c r="DD182">
        <v>1657551629</v>
      </c>
      <c r="DE182">
        <v>1</v>
      </c>
      <c r="DF182">
        <v>0.403</v>
      </c>
      <c r="DG182">
        <v>0.009</v>
      </c>
      <c r="DH182">
        <v>9.41</v>
      </c>
      <c r="DI182">
        <v>0.087</v>
      </c>
      <c r="DJ182">
        <v>417</v>
      </c>
      <c r="DK182">
        <v>17</v>
      </c>
      <c r="DL182">
        <v>1.61</v>
      </c>
      <c r="DM182">
        <v>0.59</v>
      </c>
      <c r="DN182">
        <v>-30.9815675</v>
      </c>
      <c r="DO182">
        <v>-2.81271332082548</v>
      </c>
      <c r="DP182">
        <v>0.646739271031032</v>
      </c>
      <c r="DQ182">
        <v>0</v>
      </c>
      <c r="DR182">
        <v>1.83748275</v>
      </c>
      <c r="DS182">
        <v>0.0251602626641598</v>
      </c>
      <c r="DT182">
        <v>0.00733814144981546</v>
      </c>
      <c r="DU182">
        <v>1</v>
      </c>
      <c r="DV182">
        <v>1</v>
      </c>
      <c r="DW182">
        <v>2</v>
      </c>
      <c r="DX182" t="s">
        <v>357</v>
      </c>
      <c r="DY182">
        <v>2.97385</v>
      </c>
      <c r="DZ182">
        <v>2.69091</v>
      </c>
      <c r="EA182">
        <v>0.117616</v>
      </c>
      <c r="EB182">
        <v>0.121562</v>
      </c>
      <c r="EC182">
        <v>0.0752093</v>
      </c>
      <c r="ED182">
        <v>0.0713781</v>
      </c>
      <c r="EE182">
        <v>34425.4</v>
      </c>
      <c r="EF182">
        <v>37445</v>
      </c>
      <c r="EG182">
        <v>35352.2</v>
      </c>
      <c r="EH182">
        <v>38656.1</v>
      </c>
      <c r="EI182">
        <v>46349.3</v>
      </c>
      <c r="EJ182">
        <v>51845.9</v>
      </c>
      <c r="EK182">
        <v>55231.1</v>
      </c>
      <c r="EL182">
        <v>61998.9</v>
      </c>
      <c r="EM182">
        <v>1.979</v>
      </c>
      <c r="EN182">
        <v>2.1666</v>
      </c>
      <c r="EO182">
        <v>0.0151992</v>
      </c>
      <c r="EP182">
        <v>0</v>
      </c>
      <c r="EQ182">
        <v>24.7482</v>
      </c>
      <c r="ER182">
        <v>999.9</v>
      </c>
      <c r="ES182">
        <v>58.583</v>
      </c>
      <c r="ET182">
        <v>25.579</v>
      </c>
      <c r="EU182">
        <v>28.3597</v>
      </c>
      <c r="EV182">
        <v>50.9994</v>
      </c>
      <c r="EW182">
        <v>37.48</v>
      </c>
      <c r="EX182">
        <v>2</v>
      </c>
      <c r="EY182">
        <v>-0.111748</v>
      </c>
      <c r="EZ182">
        <v>3.73266</v>
      </c>
      <c r="FA182">
        <v>20.1111</v>
      </c>
      <c r="FB182">
        <v>5.20172</v>
      </c>
      <c r="FC182">
        <v>12.0099</v>
      </c>
      <c r="FD182">
        <v>4.9756</v>
      </c>
      <c r="FE182">
        <v>3.293</v>
      </c>
      <c r="FF182">
        <v>9999</v>
      </c>
      <c r="FG182">
        <v>9999</v>
      </c>
      <c r="FH182">
        <v>587.8</v>
      </c>
      <c r="FI182">
        <v>9999</v>
      </c>
      <c r="FJ182">
        <v>1.86279</v>
      </c>
      <c r="FK182">
        <v>1.86783</v>
      </c>
      <c r="FL182">
        <v>1.86762</v>
      </c>
      <c r="FM182">
        <v>1.86868</v>
      </c>
      <c r="FN182">
        <v>1.86954</v>
      </c>
      <c r="FO182">
        <v>1.86563</v>
      </c>
      <c r="FP182">
        <v>1.86676</v>
      </c>
      <c r="FQ182">
        <v>1.8681</v>
      </c>
      <c r="FR182">
        <v>5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13.667</v>
      </c>
      <c r="GF182">
        <v>0.3231</v>
      </c>
      <c r="GG182">
        <v>5.50701486060513</v>
      </c>
      <c r="GH182">
        <v>0.00975774962471433</v>
      </c>
      <c r="GI182">
        <v>-4.86167925919439e-07</v>
      </c>
      <c r="GJ182">
        <v>-4.7315034107036e-11</v>
      </c>
      <c r="GK182">
        <v>-0.047501356017568</v>
      </c>
      <c r="GL182">
        <v>-0.027595818264672</v>
      </c>
      <c r="GM182">
        <v>0.00242754527864867</v>
      </c>
      <c r="GN182">
        <v>-1.88918235972953e-05</v>
      </c>
      <c r="GO182">
        <v>-2</v>
      </c>
      <c r="GP182">
        <v>2105</v>
      </c>
      <c r="GQ182">
        <v>1</v>
      </c>
      <c r="GR182">
        <v>22</v>
      </c>
      <c r="GS182">
        <v>55.2</v>
      </c>
      <c r="GT182">
        <v>55.2</v>
      </c>
      <c r="GU182">
        <v>2.50244</v>
      </c>
      <c r="GV182">
        <v>2.59033</v>
      </c>
      <c r="GW182">
        <v>2.24854</v>
      </c>
      <c r="GX182">
        <v>2.80518</v>
      </c>
      <c r="GY182">
        <v>1.99585</v>
      </c>
      <c r="GZ182">
        <v>2.38037</v>
      </c>
      <c r="HA182">
        <v>31.783</v>
      </c>
      <c r="HB182">
        <v>15.5242</v>
      </c>
      <c r="HC182">
        <v>18</v>
      </c>
      <c r="HD182">
        <v>487.752</v>
      </c>
      <c r="HE182">
        <v>614.395</v>
      </c>
      <c r="HF182">
        <v>17.0444</v>
      </c>
      <c r="HG182">
        <v>25.8512</v>
      </c>
      <c r="HH182">
        <v>30.0007</v>
      </c>
      <c r="HI182">
        <v>25.6682</v>
      </c>
      <c r="HJ182">
        <v>25.5883</v>
      </c>
      <c r="HK182">
        <v>50.119</v>
      </c>
      <c r="HL182">
        <v>31.2787</v>
      </c>
      <c r="HM182">
        <v>80.4752</v>
      </c>
      <c r="HN182">
        <v>17.0411</v>
      </c>
      <c r="HO182">
        <v>938.058</v>
      </c>
      <c r="HP182">
        <v>20.4906</v>
      </c>
      <c r="HQ182">
        <v>102.477</v>
      </c>
      <c r="HR182">
        <v>103.201</v>
      </c>
    </row>
    <row r="183" spans="1:226">
      <c r="A183">
        <v>167</v>
      </c>
      <c r="B183">
        <v>1657554946</v>
      </c>
      <c r="C183">
        <v>1850.90000009537</v>
      </c>
      <c r="D183" t="s">
        <v>694</v>
      </c>
      <c r="E183" t="s">
        <v>695</v>
      </c>
      <c r="F183">
        <v>5</v>
      </c>
      <c r="G183" t="s">
        <v>584</v>
      </c>
      <c r="H183" t="s">
        <v>354</v>
      </c>
      <c r="I183">
        <v>1657554938.5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950.062305948077</v>
      </c>
      <c r="AK183">
        <v>927.236896969697</v>
      </c>
      <c r="AL183">
        <v>3.33467306686541</v>
      </c>
      <c r="AM183">
        <v>64.3374699649262</v>
      </c>
      <c r="AN183">
        <f>(AP183 - AO183 + BO183*1E3/(8.314*(BQ183+273.15)) * AR183/BN183 * AQ183) * BN183/(100*BB183) * 1000/(1000 - AP183)</f>
        <v>0</v>
      </c>
      <c r="AO183">
        <v>20.5642460048135</v>
      </c>
      <c r="AP183">
        <v>22.406396969697</v>
      </c>
      <c r="AQ183">
        <v>8.34240856604358e-05</v>
      </c>
      <c r="AR183">
        <v>77.4780323505226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4</v>
      </c>
      <c r="BC183">
        <v>0.5</v>
      </c>
      <c r="BD183" t="s">
        <v>355</v>
      </c>
      <c r="BE183">
        <v>2</v>
      </c>
      <c r="BF183" t="b">
        <v>1</v>
      </c>
      <c r="BG183">
        <v>1657554938.5</v>
      </c>
      <c r="BH183">
        <v>883.254851851852</v>
      </c>
      <c r="BI183">
        <v>914.516481481481</v>
      </c>
      <c r="BJ183">
        <v>22.3911444444444</v>
      </c>
      <c r="BK183">
        <v>20.5479888888889</v>
      </c>
      <c r="BL183">
        <v>869.660925925926</v>
      </c>
      <c r="BM183">
        <v>22.0684296296296</v>
      </c>
      <c r="BN183">
        <v>500.001740740741</v>
      </c>
      <c r="BO183">
        <v>67.9849962962963</v>
      </c>
      <c r="BP183">
        <v>0.0370374444444444</v>
      </c>
      <c r="BQ183">
        <v>24.2937185185185</v>
      </c>
      <c r="BR183">
        <v>25.0069740740741</v>
      </c>
      <c r="BS183">
        <v>999.9</v>
      </c>
      <c r="BT183">
        <v>0</v>
      </c>
      <c r="BU183">
        <v>0</v>
      </c>
      <c r="BV183">
        <v>9995.74074074074</v>
      </c>
      <c r="BW183">
        <v>0</v>
      </c>
      <c r="BX183">
        <v>961.711111111111</v>
      </c>
      <c r="BY183">
        <v>-31.2616481481481</v>
      </c>
      <c r="BZ183">
        <v>903.485</v>
      </c>
      <c r="CA183">
        <v>933.702333333333</v>
      </c>
      <c r="CB183">
        <v>1.84316</v>
      </c>
      <c r="CC183">
        <v>914.516481481481</v>
      </c>
      <c r="CD183">
        <v>20.5479888888889</v>
      </c>
      <c r="CE183">
        <v>1.52226111111111</v>
      </c>
      <c r="CF183">
        <v>1.39695407407407</v>
      </c>
      <c r="CG183">
        <v>13.1936185185185</v>
      </c>
      <c r="CH183">
        <v>11.8846185185185</v>
      </c>
      <c r="CI183">
        <v>2000.01555555556</v>
      </c>
      <c r="CJ183">
        <v>0.980004555555555</v>
      </c>
      <c r="CK183">
        <v>0.0199951740740741</v>
      </c>
      <c r="CL183">
        <v>0</v>
      </c>
      <c r="CM183">
        <v>2.25573333333333</v>
      </c>
      <c r="CN183">
        <v>0</v>
      </c>
      <c r="CO183">
        <v>7959.95481481482</v>
      </c>
      <c r="CP183">
        <v>17300.3185185185</v>
      </c>
      <c r="CQ183">
        <v>38.437</v>
      </c>
      <c r="CR183">
        <v>38.625</v>
      </c>
      <c r="CS183">
        <v>37.875</v>
      </c>
      <c r="CT183">
        <v>37.5</v>
      </c>
      <c r="CU183">
        <v>37.8446666666667</v>
      </c>
      <c r="CV183">
        <v>1960.02481481482</v>
      </c>
      <c r="CW183">
        <v>39.9907407407407</v>
      </c>
      <c r="CX183">
        <v>0</v>
      </c>
      <c r="CY183">
        <v>1657554917.7</v>
      </c>
      <c r="CZ183">
        <v>0</v>
      </c>
      <c r="DA183">
        <v>1657551629</v>
      </c>
      <c r="DB183" t="s">
        <v>356</v>
      </c>
      <c r="DC183">
        <v>1657551626.5</v>
      </c>
      <c r="DD183">
        <v>1657551629</v>
      </c>
      <c r="DE183">
        <v>1</v>
      </c>
      <c r="DF183">
        <v>0.403</v>
      </c>
      <c r="DG183">
        <v>0.009</v>
      </c>
      <c r="DH183">
        <v>9.41</v>
      </c>
      <c r="DI183">
        <v>0.087</v>
      </c>
      <c r="DJ183">
        <v>417</v>
      </c>
      <c r="DK183">
        <v>17</v>
      </c>
      <c r="DL183">
        <v>1.61</v>
      </c>
      <c r="DM183">
        <v>0.59</v>
      </c>
      <c r="DN183">
        <v>-31.169365</v>
      </c>
      <c r="DO183">
        <v>-2.71279249530951</v>
      </c>
      <c r="DP183">
        <v>0.713797964955771</v>
      </c>
      <c r="DQ183">
        <v>0</v>
      </c>
      <c r="DR183">
        <v>1.83966725</v>
      </c>
      <c r="DS183">
        <v>0.0451124577861144</v>
      </c>
      <c r="DT183">
        <v>0.00939332076198292</v>
      </c>
      <c r="DU183">
        <v>1</v>
      </c>
      <c r="DV183">
        <v>1</v>
      </c>
      <c r="DW183">
        <v>2</v>
      </c>
      <c r="DX183" t="s">
        <v>357</v>
      </c>
      <c r="DY183">
        <v>2.97399</v>
      </c>
      <c r="DZ183">
        <v>2.69122</v>
      </c>
      <c r="EA183">
        <v>0.119067</v>
      </c>
      <c r="EB183">
        <v>0.123017</v>
      </c>
      <c r="EC183">
        <v>0.0752188</v>
      </c>
      <c r="ED183">
        <v>0.0713436</v>
      </c>
      <c r="EE183">
        <v>34368.3</v>
      </c>
      <c r="EF183">
        <v>37382.7</v>
      </c>
      <c r="EG183">
        <v>35351.7</v>
      </c>
      <c r="EH183">
        <v>38655.8</v>
      </c>
      <c r="EI183">
        <v>46347.7</v>
      </c>
      <c r="EJ183">
        <v>51846.6</v>
      </c>
      <c r="EK183">
        <v>55229.7</v>
      </c>
      <c r="EL183">
        <v>61997.4</v>
      </c>
      <c r="EM183">
        <v>1.9798</v>
      </c>
      <c r="EN183">
        <v>2.1662</v>
      </c>
      <c r="EO183">
        <v>0.0143051</v>
      </c>
      <c r="EP183">
        <v>0</v>
      </c>
      <c r="EQ183">
        <v>24.7599</v>
      </c>
      <c r="ER183">
        <v>999.9</v>
      </c>
      <c r="ES183">
        <v>58.558</v>
      </c>
      <c r="ET183">
        <v>25.589</v>
      </c>
      <c r="EU183">
        <v>28.3658</v>
      </c>
      <c r="EV183">
        <v>51.0994</v>
      </c>
      <c r="EW183">
        <v>37.512</v>
      </c>
      <c r="EX183">
        <v>2</v>
      </c>
      <c r="EY183">
        <v>-0.11122</v>
      </c>
      <c r="EZ183">
        <v>3.77765</v>
      </c>
      <c r="FA183">
        <v>20.1104</v>
      </c>
      <c r="FB183">
        <v>5.20291</v>
      </c>
      <c r="FC183">
        <v>12.0099</v>
      </c>
      <c r="FD183">
        <v>4.976</v>
      </c>
      <c r="FE183">
        <v>3.293</v>
      </c>
      <c r="FF183">
        <v>9999</v>
      </c>
      <c r="FG183">
        <v>9999</v>
      </c>
      <c r="FH183">
        <v>587.8</v>
      </c>
      <c r="FI183">
        <v>9999</v>
      </c>
      <c r="FJ183">
        <v>1.86279</v>
      </c>
      <c r="FK183">
        <v>1.86783</v>
      </c>
      <c r="FL183">
        <v>1.86762</v>
      </c>
      <c r="FM183">
        <v>1.86871</v>
      </c>
      <c r="FN183">
        <v>1.86951</v>
      </c>
      <c r="FO183">
        <v>1.86566</v>
      </c>
      <c r="FP183">
        <v>1.86676</v>
      </c>
      <c r="FQ183">
        <v>1.86804</v>
      </c>
      <c r="FR183">
        <v>5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13.81</v>
      </c>
      <c r="GF183">
        <v>0.3233</v>
      </c>
      <c r="GG183">
        <v>5.50701486060513</v>
      </c>
      <c r="GH183">
        <v>0.00975774962471433</v>
      </c>
      <c r="GI183">
        <v>-4.86167925919439e-07</v>
      </c>
      <c r="GJ183">
        <v>-4.7315034107036e-11</v>
      </c>
      <c r="GK183">
        <v>-0.047501356017568</v>
      </c>
      <c r="GL183">
        <v>-0.027595818264672</v>
      </c>
      <c r="GM183">
        <v>0.00242754527864867</v>
      </c>
      <c r="GN183">
        <v>-1.88918235972953e-05</v>
      </c>
      <c r="GO183">
        <v>-2</v>
      </c>
      <c r="GP183">
        <v>2105</v>
      </c>
      <c r="GQ183">
        <v>1</v>
      </c>
      <c r="GR183">
        <v>22</v>
      </c>
      <c r="GS183">
        <v>55.3</v>
      </c>
      <c r="GT183">
        <v>55.3</v>
      </c>
      <c r="GU183">
        <v>2.53174</v>
      </c>
      <c r="GV183">
        <v>2.59033</v>
      </c>
      <c r="GW183">
        <v>2.24854</v>
      </c>
      <c r="GX183">
        <v>2.80518</v>
      </c>
      <c r="GY183">
        <v>1.99585</v>
      </c>
      <c r="GZ183">
        <v>2.41577</v>
      </c>
      <c r="HA183">
        <v>31.783</v>
      </c>
      <c r="HB183">
        <v>15.533</v>
      </c>
      <c r="HC183">
        <v>18</v>
      </c>
      <c r="HD183">
        <v>488.317</v>
      </c>
      <c r="HE183">
        <v>614.135</v>
      </c>
      <c r="HF183">
        <v>17.0393</v>
      </c>
      <c r="HG183">
        <v>25.8556</v>
      </c>
      <c r="HH183">
        <v>30.0007</v>
      </c>
      <c r="HI183">
        <v>25.6733</v>
      </c>
      <c r="HJ183">
        <v>25.5926</v>
      </c>
      <c r="HK183">
        <v>50.8421</v>
      </c>
      <c r="HL183">
        <v>31.2787</v>
      </c>
      <c r="HM183">
        <v>80.0931</v>
      </c>
      <c r="HN183">
        <v>17.0315</v>
      </c>
      <c r="HO183">
        <v>958.325</v>
      </c>
      <c r="HP183">
        <v>20.4775</v>
      </c>
      <c r="HQ183">
        <v>102.475</v>
      </c>
      <c r="HR183">
        <v>103.199</v>
      </c>
    </row>
    <row r="184" spans="1:226">
      <c r="A184">
        <v>168</v>
      </c>
      <c r="B184">
        <v>1657554951</v>
      </c>
      <c r="C184">
        <v>1855.90000009537</v>
      </c>
      <c r="D184" t="s">
        <v>696</v>
      </c>
      <c r="E184" t="s">
        <v>697</v>
      </c>
      <c r="F184">
        <v>5</v>
      </c>
      <c r="G184" t="s">
        <v>584</v>
      </c>
      <c r="H184" t="s">
        <v>354</v>
      </c>
      <c r="I184">
        <v>1657554943.21429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968.183676491389</v>
      </c>
      <c r="AK184">
        <v>944.297412121212</v>
      </c>
      <c r="AL184">
        <v>3.44234415179109</v>
      </c>
      <c r="AM184">
        <v>64.3374699649262</v>
      </c>
      <c r="AN184">
        <f>(AP184 - AO184 + BO184*1E3/(8.314*(BQ184+273.15)) * AR184/BN184 * AQ184) * BN184/(100*BB184) * 1000/(1000 - AP184)</f>
        <v>0</v>
      </c>
      <c r="AO184">
        <v>20.5494917515817</v>
      </c>
      <c r="AP184">
        <v>22.4119157575758</v>
      </c>
      <c r="AQ184">
        <v>-0.000635701829824135</v>
      </c>
      <c r="AR184">
        <v>77.4780323505226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4</v>
      </c>
      <c r="BC184">
        <v>0.5</v>
      </c>
      <c r="BD184" t="s">
        <v>355</v>
      </c>
      <c r="BE184">
        <v>2</v>
      </c>
      <c r="BF184" t="b">
        <v>1</v>
      </c>
      <c r="BG184">
        <v>1657554943.21429</v>
      </c>
      <c r="BH184">
        <v>898.879821428571</v>
      </c>
      <c r="BI184">
        <v>930.545535714286</v>
      </c>
      <c r="BJ184">
        <v>22.3993785714286</v>
      </c>
      <c r="BK184">
        <v>20.5535857142857</v>
      </c>
      <c r="BL184">
        <v>885.149642857143</v>
      </c>
      <c r="BM184">
        <v>22.0762607142857</v>
      </c>
      <c r="BN184">
        <v>499.985642857143</v>
      </c>
      <c r="BO184">
        <v>67.9849821428571</v>
      </c>
      <c r="BP184">
        <v>0.0371781571428571</v>
      </c>
      <c r="BQ184">
        <v>24.2997678571429</v>
      </c>
      <c r="BR184">
        <v>25.0094178571428</v>
      </c>
      <c r="BS184">
        <v>999.9</v>
      </c>
      <c r="BT184">
        <v>0</v>
      </c>
      <c r="BU184">
        <v>0</v>
      </c>
      <c r="BV184">
        <v>9994.64285714286</v>
      </c>
      <c r="BW184">
        <v>0</v>
      </c>
      <c r="BX184">
        <v>962.348464285714</v>
      </c>
      <c r="BY184">
        <v>-31.6657714285714</v>
      </c>
      <c r="BZ184">
        <v>919.4755</v>
      </c>
      <c r="CA184">
        <v>950.072928571429</v>
      </c>
      <c r="CB184">
        <v>1.84580392857143</v>
      </c>
      <c r="CC184">
        <v>930.545535714286</v>
      </c>
      <c r="CD184">
        <v>20.5535857142857</v>
      </c>
      <c r="CE184">
        <v>1.52282142857143</v>
      </c>
      <c r="CF184">
        <v>1.39733464285714</v>
      </c>
      <c r="CG184">
        <v>13.19925</v>
      </c>
      <c r="CH184">
        <v>11.8887428571429</v>
      </c>
      <c r="CI184">
        <v>2000.00535714286</v>
      </c>
      <c r="CJ184">
        <v>0.98000425</v>
      </c>
      <c r="CK184">
        <v>0.0199955</v>
      </c>
      <c r="CL184">
        <v>0</v>
      </c>
      <c r="CM184">
        <v>2.24062142857143</v>
      </c>
      <c r="CN184">
        <v>0</v>
      </c>
      <c r="CO184">
        <v>7963.83035714286</v>
      </c>
      <c r="CP184">
        <v>17300.2285714286</v>
      </c>
      <c r="CQ184">
        <v>38.4259285714286</v>
      </c>
      <c r="CR184">
        <v>38.625</v>
      </c>
      <c r="CS184">
        <v>37.875</v>
      </c>
      <c r="CT184">
        <v>37.5</v>
      </c>
      <c r="CU184">
        <v>37.8435</v>
      </c>
      <c r="CV184">
        <v>1960.01392857143</v>
      </c>
      <c r="CW184">
        <v>39.9914285714286</v>
      </c>
      <c r="CX184">
        <v>0</v>
      </c>
      <c r="CY184">
        <v>1657554923.1</v>
      </c>
      <c r="CZ184">
        <v>0</v>
      </c>
      <c r="DA184">
        <v>1657551629</v>
      </c>
      <c r="DB184" t="s">
        <v>356</v>
      </c>
      <c r="DC184">
        <v>1657551626.5</v>
      </c>
      <c r="DD184">
        <v>1657551629</v>
      </c>
      <c r="DE184">
        <v>1</v>
      </c>
      <c r="DF184">
        <v>0.403</v>
      </c>
      <c r="DG184">
        <v>0.009</v>
      </c>
      <c r="DH184">
        <v>9.41</v>
      </c>
      <c r="DI184">
        <v>0.087</v>
      </c>
      <c r="DJ184">
        <v>417</v>
      </c>
      <c r="DK184">
        <v>17</v>
      </c>
      <c r="DL184">
        <v>1.61</v>
      </c>
      <c r="DM184">
        <v>0.59</v>
      </c>
      <c r="DN184">
        <v>-31.4590625</v>
      </c>
      <c r="DO184">
        <v>-2.87035159474658</v>
      </c>
      <c r="DP184">
        <v>0.694426404555407</v>
      </c>
      <c r="DQ184">
        <v>0</v>
      </c>
      <c r="DR184">
        <v>1.844862</v>
      </c>
      <c r="DS184">
        <v>0.0405158724202603</v>
      </c>
      <c r="DT184">
        <v>0.00891164945450615</v>
      </c>
      <c r="DU184">
        <v>1</v>
      </c>
      <c r="DV184">
        <v>1</v>
      </c>
      <c r="DW184">
        <v>2</v>
      </c>
      <c r="DX184" t="s">
        <v>357</v>
      </c>
      <c r="DY184">
        <v>2.97366</v>
      </c>
      <c r="DZ184">
        <v>2.69139</v>
      </c>
      <c r="EA184">
        <v>0.120524</v>
      </c>
      <c r="EB184">
        <v>0.124376</v>
      </c>
      <c r="EC184">
        <v>0.0752283</v>
      </c>
      <c r="ED184">
        <v>0.0713868</v>
      </c>
      <c r="EE184">
        <v>34311.1</v>
      </c>
      <c r="EF184">
        <v>37323.7</v>
      </c>
      <c r="EG184">
        <v>35351.4</v>
      </c>
      <c r="EH184">
        <v>38654.6</v>
      </c>
      <c r="EI184">
        <v>46347.4</v>
      </c>
      <c r="EJ184">
        <v>51843.3</v>
      </c>
      <c r="EK184">
        <v>55229.9</v>
      </c>
      <c r="EL184">
        <v>61996.2</v>
      </c>
      <c r="EM184">
        <v>1.9796</v>
      </c>
      <c r="EN184">
        <v>2.166</v>
      </c>
      <c r="EO184">
        <v>0.0140071</v>
      </c>
      <c r="EP184">
        <v>0</v>
      </c>
      <c r="EQ184">
        <v>24.7745</v>
      </c>
      <c r="ER184">
        <v>999.9</v>
      </c>
      <c r="ES184">
        <v>58.534</v>
      </c>
      <c r="ET184">
        <v>25.609</v>
      </c>
      <c r="EU184">
        <v>28.3863</v>
      </c>
      <c r="EV184">
        <v>51.1394</v>
      </c>
      <c r="EW184">
        <v>37.5881</v>
      </c>
      <c r="EX184">
        <v>2</v>
      </c>
      <c r="EY184">
        <v>-0.110732</v>
      </c>
      <c r="EZ184">
        <v>3.80893</v>
      </c>
      <c r="FA184">
        <v>20.1096</v>
      </c>
      <c r="FB184">
        <v>5.20291</v>
      </c>
      <c r="FC184">
        <v>12.0088</v>
      </c>
      <c r="FD184">
        <v>4.976</v>
      </c>
      <c r="FE184">
        <v>3.293</v>
      </c>
      <c r="FF184">
        <v>9999</v>
      </c>
      <c r="FG184">
        <v>9999</v>
      </c>
      <c r="FH184">
        <v>587.8</v>
      </c>
      <c r="FI184">
        <v>9999</v>
      </c>
      <c r="FJ184">
        <v>1.86279</v>
      </c>
      <c r="FK184">
        <v>1.86783</v>
      </c>
      <c r="FL184">
        <v>1.86758</v>
      </c>
      <c r="FM184">
        <v>1.86874</v>
      </c>
      <c r="FN184">
        <v>1.86954</v>
      </c>
      <c r="FO184">
        <v>1.86569</v>
      </c>
      <c r="FP184">
        <v>1.86676</v>
      </c>
      <c r="FQ184">
        <v>1.86807</v>
      </c>
      <c r="FR184">
        <v>5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13.956</v>
      </c>
      <c r="GF184">
        <v>0.3235</v>
      </c>
      <c r="GG184">
        <v>5.50701486060513</v>
      </c>
      <c r="GH184">
        <v>0.00975774962471433</v>
      </c>
      <c r="GI184">
        <v>-4.86167925919439e-07</v>
      </c>
      <c r="GJ184">
        <v>-4.7315034107036e-11</v>
      </c>
      <c r="GK184">
        <v>-0.047501356017568</v>
      </c>
      <c r="GL184">
        <v>-0.027595818264672</v>
      </c>
      <c r="GM184">
        <v>0.00242754527864867</v>
      </c>
      <c r="GN184">
        <v>-1.88918235972953e-05</v>
      </c>
      <c r="GO184">
        <v>-2</v>
      </c>
      <c r="GP184">
        <v>2105</v>
      </c>
      <c r="GQ184">
        <v>1</v>
      </c>
      <c r="GR184">
        <v>22</v>
      </c>
      <c r="GS184">
        <v>55.4</v>
      </c>
      <c r="GT184">
        <v>55.4</v>
      </c>
      <c r="GU184">
        <v>2.56958</v>
      </c>
      <c r="GV184">
        <v>2.58789</v>
      </c>
      <c r="GW184">
        <v>2.24854</v>
      </c>
      <c r="GX184">
        <v>2.8064</v>
      </c>
      <c r="GY184">
        <v>1.99585</v>
      </c>
      <c r="GZ184">
        <v>2.39624</v>
      </c>
      <c r="HA184">
        <v>31.783</v>
      </c>
      <c r="HB184">
        <v>15.533</v>
      </c>
      <c r="HC184">
        <v>18</v>
      </c>
      <c r="HD184">
        <v>488.227</v>
      </c>
      <c r="HE184">
        <v>614.029</v>
      </c>
      <c r="HF184">
        <v>17.0284</v>
      </c>
      <c r="HG184">
        <v>25.86</v>
      </c>
      <c r="HH184">
        <v>30.0006</v>
      </c>
      <c r="HI184">
        <v>25.6777</v>
      </c>
      <c r="HJ184">
        <v>25.5973</v>
      </c>
      <c r="HK184">
        <v>51.4804</v>
      </c>
      <c r="HL184">
        <v>31.5547</v>
      </c>
      <c r="HM184">
        <v>80.0931</v>
      </c>
      <c r="HN184">
        <v>17.0208</v>
      </c>
      <c r="HO184">
        <v>971.745</v>
      </c>
      <c r="HP184">
        <v>20.4629</v>
      </c>
      <c r="HQ184">
        <v>102.475</v>
      </c>
      <c r="HR184">
        <v>103.197</v>
      </c>
    </row>
    <row r="185" spans="1:226">
      <c r="A185">
        <v>169</v>
      </c>
      <c r="B185">
        <v>1657554956</v>
      </c>
      <c r="C185">
        <v>1860.90000009537</v>
      </c>
      <c r="D185" t="s">
        <v>698</v>
      </c>
      <c r="E185" t="s">
        <v>699</v>
      </c>
      <c r="F185">
        <v>5</v>
      </c>
      <c r="G185" t="s">
        <v>584</v>
      </c>
      <c r="H185" t="s">
        <v>354</v>
      </c>
      <c r="I185">
        <v>1657554948.5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983.89725319603</v>
      </c>
      <c r="AK185">
        <v>960.999315151515</v>
      </c>
      <c r="AL185">
        <v>3.2994966947849</v>
      </c>
      <c r="AM185">
        <v>64.3374699649262</v>
      </c>
      <c r="AN185">
        <f>(AP185 - AO185 + BO185*1E3/(8.314*(BQ185+273.15)) * AR185/BN185 * AQ185) * BN185/(100*BB185) * 1000/(1000 - AP185)</f>
        <v>0</v>
      </c>
      <c r="AO185">
        <v>20.5532059453415</v>
      </c>
      <c r="AP185">
        <v>22.4070321212121</v>
      </c>
      <c r="AQ185">
        <v>7.16035168620741e-05</v>
      </c>
      <c r="AR185">
        <v>77.4780323505226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4</v>
      </c>
      <c r="BC185">
        <v>0.5</v>
      </c>
      <c r="BD185" t="s">
        <v>355</v>
      </c>
      <c r="BE185">
        <v>2</v>
      </c>
      <c r="BF185" t="b">
        <v>1</v>
      </c>
      <c r="BG185">
        <v>1657554948.5</v>
      </c>
      <c r="BH185">
        <v>916.464185185185</v>
      </c>
      <c r="BI185">
        <v>947.972555555555</v>
      </c>
      <c r="BJ185">
        <v>22.4063962962963</v>
      </c>
      <c r="BK185">
        <v>20.5489962962963</v>
      </c>
      <c r="BL185">
        <v>902.581037037037</v>
      </c>
      <c r="BM185">
        <v>22.0829296296296</v>
      </c>
      <c r="BN185">
        <v>499.999518518519</v>
      </c>
      <c r="BO185">
        <v>67.9859333333333</v>
      </c>
      <c r="BP185">
        <v>0.0373408074074074</v>
      </c>
      <c r="BQ185">
        <v>24.3041555555556</v>
      </c>
      <c r="BR185">
        <v>25.0102703703704</v>
      </c>
      <c r="BS185">
        <v>999.9</v>
      </c>
      <c r="BT185">
        <v>0</v>
      </c>
      <c r="BU185">
        <v>0</v>
      </c>
      <c r="BV185">
        <v>10000.1851851852</v>
      </c>
      <c r="BW185">
        <v>0</v>
      </c>
      <c r="BX185">
        <v>963.072962962963</v>
      </c>
      <c r="BY185">
        <v>-31.508337037037</v>
      </c>
      <c r="BZ185">
        <v>937.469555555556</v>
      </c>
      <c r="CA185">
        <v>967.860925925926</v>
      </c>
      <c r="CB185">
        <v>1.8574137037037</v>
      </c>
      <c r="CC185">
        <v>947.972555555555</v>
      </c>
      <c r="CD185">
        <v>20.5489962962963</v>
      </c>
      <c r="CE185">
        <v>1.52331851851852</v>
      </c>
      <c r="CF185">
        <v>1.39704222222222</v>
      </c>
      <c r="CG185">
        <v>13.2042555555556</v>
      </c>
      <c r="CH185">
        <v>11.8855666666667</v>
      </c>
      <c r="CI185">
        <v>1999.98111111111</v>
      </c>
      <c r="CJ185">
        <v>0.980004222222222</v>
      </c>
      <c r="CK185">
        <v>0.0199955296296296</v>
      </c>
      <c r="CL185">
        <v>0</v>
      </c>
      <c r="CM185">
        <v>2.27267407407407</v>
      </c>
      <c r="CN185">
        <v>0</v>
      </c>
      <c r="CO185">
        <v>7968.0562962963</v>
      </c>
      <c r="CP185">
        <v>17300.0185185185</v>
      </c>
      <c r="CQ185">
        <v>38.414037037037</v>
      </c>
      <c r="CR185">
        <v>38.625</v>
      </c>
      <c r="CS185">
        <v>37.875</v>
      </c>
      <c r="CT185">
        <v>37.4976666666667</v>
      </c>
      <c r="CU185">
        <v>37.8283333333333</v>
      </c>
      <c r="CV185">
        <v>1959.99037037037</v>
      </c>
      <c r="CW185">
        <v>39.9907407407407</v>
      </c>
      <c r="CX185">
        <v>0</v>
      </c>
      <c r="CY185">
        <v>1657554927.9</v>
      </c>
      <c r="CZ185">
        <v>0</v>
      </c>
      <c r="DA185">
        <v>1657551629</v>
      </c>
      <c r="DB185" t="s">
        <v>356</v>
      </c>
      <c r="DC185">
        <v>1657551626.5</v>
      </c>
      <c r="DD185">
        <v>1657551629</v>
      </c>
      <c r="DE185">
        <v>1</v>
      </c>
      <c r="DF185">
        <v>0.403</v>
      </c>
      <c r="DG185">
        <v>0.009</v>
      </c>
      <c r="DH185">
        <v>9.41</v>
      </c>
      <c r="DI185">
        <v>0.087</v>
      </c>
      <c r="DJ185">
        <v>417</v>
      </c>
      <c r="DK185">
        <v>17</v>
      </c>
      <c r="DL185">
        <v>1.61</v>
      </c>
      <c r="DM185">
        <v>0.59</v>
      </c>
      <c r="DN185">
        <v>-31.5871725</v>
      </c>
      <c r="DO185">
        <v>1.11961238273923</v>
      </c>
      <c r="DP185">
        <v>0.513989670609975</v>
      </c>
      <c r="DQ185">
        <v>0</v>
      </c>
      <c r="DR185">
        <v>1.8516735</v>
      </c>
      <c r="DS185">
        <v>0.131313771106942</v>
      </c>
      <c r="DT185">
        <v>0.0166726471428504</v>
      </c>
      <c r="DU185">
        <v>0</v>
      </c>
      <c r="DV185">
        <v>0</v>
      </c>
      <c r="DW185">
        <v>2</v>
      </c>
      <c r="DX185" t="s">
        <v>389</v>
      </c>
      <c r="DY185">
        <v>2.97417</v>
      </c>
      <c r="DZ185">
        <v>2.69107</v>
      </c>
      <c r="EA185">
        <v>0.121906</v>
      </c>
      <c r="EB185">
        <v>0.125771</v>
      </c>
      <c r="EC185">
        <v>0.075228</v>
      </c>
      <c r="ED185">
        <v>0.0712479</v>
      </c>
      <c r="EE185">
        <v>34257.1</v>
      </c>
      <c r="EF185">
        <v>37263.8</v>
      </c>
      <c r="EG185">
        <v>35351.2</v>
      </c>
      <c r="EH185">
        <v>38654.2</v>
      </c>
      <c r="EI185">
        <v>46348</v>
      </c>
      <c r="EJ185">
        <v>51851</v>
      </c>
      <c r="EK185">
        <v>55230.6</v>
      </c>
      <c r="EL185">
        <v>61996.1</v>
      </c>
      <c r="EM185">
        <v>1.9796</v>
      </c>
      <c r="EN185">
        <v>2.1658</v>
      </c>
      <c r="EO185">
        <v>0.0138581</v>
      </c>
      <c r="EP185">
        <v>0</v>
      </c>
      <c r="EQ185">
        <v>24.7836</v>
      </c>
      <c r="ER185">
        <v>999.9</v>
      </c>
      <c r="ES185">
        <v>58.509</v>
      </c>
      <c r="ET185">
        <v>25.619</v>
      </c>
      <c r="EU185">
        <v>28.3894</v>
      </c>
      <c r="EV185">
        <v>51.1194</v>
      </c>
      <c r="EW185">
        <v>37.512</v>
      </c>
      <c r="EX185">
        <v>2</v>
      </c>
      <c r="EY185">
        <v>-0.110183</v>
      </c>
      <c r="EZ185">
        <v>3.80231</v>
      </c>
      <c r="FA185">
        <v>20.1097</v>
      </c>
      <c r="FB185">
        <v>5.19932</v>
      </c>
      <c r="FC185">
        <v>12.0099</v>
      </c>
      <c r="FD185">
        <v>4.9756</v>
      </c>
      <c r="FE185">
        <v>3.293</v>
      </c>
      <c r="FF185">
        <v>9999</v>
      </c>
      <c r="FG185">
        <v>9999</v>
      </c>
      <c r="FH185">
        <v>587.8</v>
      </c>
      <c r="FI185">
        <v>9999</v>
      </c>
      <c r="FJ185">
        <v>1.86279</v>
      </c>
      <c r="FK185">
        <v>1.86783</v>
      </c>
      <c r="FL185">
        <v>1.86768</v>
      </c>
      <c r="FM185">
        <v>1.86874</v>
      </c>
      <c r="FN185">
        <v>1.86951</v>
      </c>
      <c r="FO185">
        <v>1.8656</v>
      </c>
      <c r="FP185">
        <v>1.86676</v>
      </c>
      <c r="FQ185">
        <v>1.86813</v>
      </c>
      <c r="FR185">
        <v>5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14.096</v>
      </c>
      <c r="GF185">
        <v>0.3234</v>
      </c>
      <c r="GG185">
        <v>5.50701486060513</v>
      </c>
      <c r="GH185">
        <v>0.00975774962471433</v>
      </c>
      <c r="GI185">
        <v>-4.86167925919439e-07</v>
      </c>
      <c r="GJ185">
        <v>-4.7315034107036e-11</v>
      </c>
      <c r="GK185">
        <v>-0.047501356017568</v>
      </c>
      <c r="GL185">
        <v>-0.027595818264672</v>
      </c>
      <c r="GM185">
        <v>0.00242754527864867</v>
      </c>
      <c r="GN185">
        <v>-1.88918235972953e-05</v>
      </c>
      <c r="GO185">
        <v>-2</v>
      </c>
      <c r="GP185">
        <v>2105</v>
      </c>
      <c r="GQ185">
        <v>1</v>
      </c>
      <c r="GR185">
        <v>22</v>
      </c>
      <c r="GS185">
        <v>55.5</v>
      </c>
      <c r="GT185">
        <v>55.5</v>
      </c>
      <c r="GU185">
        <v>2.60132</v>
      </c>
      <c r="GV185">
        <v>2.59399</v>
      </c>
      <c r="GW185">
        <v>2.24854</v>
      </c>
      <c r="GX185">
        <v>2.80518</v>
      </c>
      <c r="GY185">
        <v>1.99585</v>
      </c>
      <c r="GZ185">
        <v>2.36084</v>
      </c>
      <c r="HA185">
        <v>31.8049</v>
      </c>
      <c r="HB185">
        <v>15.5242</v>
      </c>
      <c r="HC185">
        <v>18</v>
      </c>
      <c r="HD185">
        <v>488.266</v>
      </c>
      <c r="HE185">
        <v>613.924</v>
      </c>
      <c r="HF185">
        <v>17.0158</v>
      </c>
      <c r="HG185">
        <v>25.8643</v>
      </c>
      <c r="HH185">
        <v>30.0005</v>
      </c>
      <c r="HI185">
        <v>25.682</v>
      </c>
      <c r="HJ185">
        <v>25.6016</v>
      </c>
      <c r="HK185">
        <v>52.1751</v>
      </c>
      <c r="HL185">
        <v>31.5547</v>
      </c>
      <c r="HM185">
        <v>79.7194</v>
      </c>
      <c r="HN185">
        <v>17.0129</v>
      </c>
      <c r="HO185">
        <v>991.858</v>
      </c>
      <c r="HP185">
        <v>20.4543</v>
      </c>
      <c r="HQ185">
        <v>102.476</v>
      </c>
      <c r="HR185">
        <v>103.196</v>
      </c>
    </row>
    <row r="186" spans="1:226">
      <c r="A186">
        <v>170</v>
      </c>
      <c r="B186">
        <v>1657554961</v>
      </c>
      <c r="C186">
        <v>1865.90000009537</v>
      </c>
      <c r="D186" t="s">
        <v>700</v>
      </c>
      <c r="E186" t="s">
        <v>701</v>
      </c>
      <c r="F186">
        <v>5</v>
      </c>
      <c r="G186" t="s">
        <v>584</v>
      </c>
      <c r="H186" t="s">
        <v>354</v>
      </c>
      <c r="I186">
        <v>1657554953.21429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1001.51438145695</v>
      </c>
      <c r="AK186">
        <v>977.529006060605</v>
      </c>
      <c r="AL186">
        <v>3.33466424467456</v>
      </c>
      <c r="AM186">
        <v>64.3374699649262</v>
      </c>
      <c r="AN186">
        <f>(AP186 - AO186 + BO186*1E3/(8.314*(BQ186+273.15)) * AR186/BN186 * AQ186) * BN186/(100*BB186) * 1000/(1000 - AP186)</f>
        <v>0</v>
      </c>
      <c r="AO186">
        <v>20.4957963061784</v>
      </c>
      <c r="AP186">
        <v>22.380383030303</v>
      </c>
      <c r="AQ186">
        <v>-0.00241262363341669</v>
      </c>
      <c r="AR186">
        <v>77.4780323505226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4</v>
      </c>
      <c r="BC186">
        <v>0.5</v>
      </c>
      <c r="BD186" t="s">
        <v>355</v>
      </c>
      <c r="BE186">
        <v>2</v>
      </c>
      <c r="BF186" t="b">
        <v>1</v>
      </c>
      <c r="BG186">
        <v>1657554953.21429</v>
      </c>
      <c r="BH186">
        <v>931.909142857143</v>
      </c>
      <c r="BI186">
        <v>963.681821428571</v>
      </c>
      <c r="BJ186">
        <v>22.4023857142857</v>
      </c>
      <c r="BK186">
        <v>20.5293178571429</v>
      </c>
      <c r="BL186">
        <v>917.891857142857</v>
      </c>
      <c r="BM186">
        <v>22.0791178571429</v>
      </c>
      <c r="BN186">
        <v>500.026571428571</v>
      </c>
      <c r="BO186">
        <v>67.9857857142857</v>
      </c>
      <c r="BP186">
        <v>0.0374136464285714</v>
      </c>
      <c r="BQ186">
        <v>24.3035714285714</v>
      </c>
      <c r="BR186">
        <v>25.0045285714286</v>
      </c>
      <c r="BS186">
        <v>999.9</v>
      </c>
      <c r="BT186">
        <v>0</v>
      </c>
      <c r="BU186">
        <v>0</v>
      </c>
      <c r="BV186">
        <v>9999.64285714286</v>
      </c>
      <c r="BW186">
        <v>0</v>
      </c>
      <c r="BX186">
        <v>963.539142857143</v>
      </c>
      <c r="BY186">
        <v>-31.7726321428571</v>
      </c>
      <c r="BZ186">
        <v>953.264428571429</v>
      </c>
      <c r="CA186">
        <v>983.880107142857</v>
      </c>
      <c r="CB186">
        <v>1.8730825</v>
      </c>
      <c r="CC186">
        <v>963.681821428571</v>
      </c>
      <c r="CD186">
        <v>20.5293178571429</v>
      </c>
      <c r="CE186">
        <v>1.52304321428571</v>
      </c>
      <c r="CF186">
        <v>1.39570142857143</v>
      </c>
      <c r="CG186">
        <v>13.2014821428571</v>
      </c>
      <c r="CH186">
        <v>11.8709964285714</v>
      </c>
      <c r="CI186">
        <v>2000.00035714286</v>
      </c>
      <c r="CJ186">
        <v>0.980004464285714</v>
      </c>
      <c r="CK186">
        <v>0.0199952714285714</v>
      </c>
      <c r="CL186">
        <v>0</v>
      </c>
      <c r="CM186">
        <v>2.308</v>
      </c>
      <c r="CN186">
        <v>0</v>
      </c>
      <c r="CO186">
        <v>7971.95785714286</v>
      </c>
      <c r="CP186">
        <v>17300.1821428571</v>
      </c>
      <c r="CQ186">
        <v>38.4015714285714</v>
      </c>
      <c r="CR186">
        <v>38.625</v>
      </c>
      <c r="CS186">
        <v>37.875</v>
      </c>
      <c r="CT186">
        <v>37.491</v>
      </c>
      <c r="CU186">
        <v>37.82775</v>
      </c>
      <c r="CV186">
        <v>1960.00964285714</v>
      </c>
      <c r="CW186">
        <v>39.9907142857143</v>
      </c>
      <c r="CX186">
        <v>0</v>
      </c>
      <c r="CY186">
        <v>1657554932.7</v>
      </c>
      <c r="CZ186">
        <v>0</v>
      </c>
      <c r="DA186">
        <v>1657551629</v>
      </c>
      <c r="DB186" t="s">
        <v>356</v>
      </c>
      <c r="DC186">
        <v>1657551626.5</v>
      </c>
      <c r="DD186">
        <v>1657551629</v>
      </c>
      <c r="DE186">
        <v>1</v>
      </c>
      <c r="DF186">
        <v>0.403</v>
      </c>
      <c r="DG186">
        <v>0.009</v>
      </c>
      <c r="DH186">
        <v>9.41</v>
      </c>
      <c r="DI186">
        <v>0.087</v>
      </c>
      <c r="DJ186">
        <v>417</v>
      </c>
      <c r="DK186">
        <v>17</v>
      </c>
      <c r="DL186">
        <v>1.61</v>
      </c>
      <c r="DM186">
        <v>0.59</v>
      </c>
      <c r="DN186">
        <v>-31.6498</v>
      </c>
      <c r="DO186">
        <v>-0.653509193245687</v>
      </c>
      <c r="DP186">
        <v>0.551667090281811</v>
      </c>
      <c r="DQ186">
        <v>0</v>
      </c>
      <c r="DR186">
        <v>1.86318725</v>
      </c>
      <c r="DS186">
        <v>0.207288968105065</v>
      </c>
      <c r="DT186">
        <v>0.0229528245524924</v>
      </c>
      <c r="DU186">
        <v>0</v>
      </c>
      <c r="DV186">
        <v>0</v>
      </c>
      <c r="DW186">
        <v>2</v>
      </c>
      <c r="DX186" t="s">
        <v>389</v>
      </c>
      <c r="DY186">
        <v>2.97281</v>
      </c>
      <c r="DZ186">
        <v>2.69151</v>
      </c>
      <c r="EA186">
        <v>0.123305</v>
      </c>
      <c r="EB186">
        <v>0.127152</v>
      </c>
      <c r="EC186">
        <v>0.075169</v>
      </c>
      <c r="ED186">
        <v>0.0712348</v>
      </c>
      <c r="EE186">
        <v>34202</v>
      </c>
      <c r="EF186">
        <v>37204.4</v>
      </c>
      <c r="EG186">
        <v>35350.8</v>
      </c>
      <c r="EH186">
        <v>38653.7</v>
      </c>
      <c r="EI186">
        <v>46350</v>
      </c>
      <c r="EJ186">
        <v>51851.4</v>
      </c>
      <c r="EK186">
        <v>55229.3</v>
      </c>
      <c r="EL186">
        <v>61995.6</v>
      </c>
      <c r="EM186">
        <v>1.9792</v>
      </c>
      <c r="EN186">
        <v>2.1664</v>
      </c>
      <c r="EO186">
        <v>0.012219</v>
      </c>
      <c r="EP186">
        <v>0</v>
      </c>
      <c r="EQ186">
        <v>24.7907</v>
      </c>
      <c r="ER186">
        <v>999.9</v>
      </c>
      <c r="ES186">
        <v>58.485</v>
      </c>
      <c r="ET186">
        <v>25.619</v>
      </c>
      <c r="EU186">
        <v>28.3767</v>
      </c>
      <c r="EV186">
        <v>51.0694</v>
      </c>
      <c r="EW186">
        <v>37.48</v>
      </c>
      <c r="EX186">
        <v>2</v>
      </c>
      <c r="EY186">
        <v>-0.109756</v>
      </c>
      <c r="EZ186">
        <v>3.78235</v>
      </c>
      <c r="FA186">
        <v>20.1105</v>
      </c>
      <c r="FB186">
        <v>5.20411</v>
      </c>
      <c r="FC186">
        <v>12.0088</v>
      </c>
      <c r="FD186">
        <v>4.976</v>
      </c>
      <c r="FE186">
        <v>3.293</v>
      </c>
      <c r="FF186">
        <v>9999</v>
      </c>
      <c r="FG186">
        <v>9999</v>
      </c>
      <c r="FH186">
        <v>587.8</v>
      </c>
      <c r="FI186">
        <v>9999</v>
      </c>
      <c r="FJ186">
        <v>1.86279</v>
      </c>
      <c r="FK186">
        <v>1.86783</v>
      </c>
      <c r="FL186">
        <v>1.86765</v>
      </c>
      <c r="FM186">
        <v>1.86865</v>
      </c>
      <c r="FN186">
        <v>1.86954</v>
      </c>
      <c r="FO186">
        <v>1.86566</v>
      </c>
      <c r="FP186">
        <v>1.86676</v>
      </c>
      <c r="FQ186">
        <v>1.86813</v>
      </c>
      <c r="FR186">
        <v>5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14.239</v>
      </c>
      <c r="GF186">
        <v>0.3222</v>
      </c>
      <c r="GG186">
        <v>5.50701486060513</v>
      </c>
      <c r="GH186">
        <v>0.00975774962471433</v>
      </c>
      <c r="GI186">
        <v>-4.86167925919439e-07</v>
      </c>
      <c r="GJ186">
        <v>-4.7315034107036e-11</v>
      </c>
      <c r="GK186">
        <v>-0.047501356017568</v>
      </c>
      <c r="GL186">
        <v>-0.027595818264672</v>
      </c>
      <c r="GM186">
        <v>0.00242754527864867</v>
      </c>
      <c r="GN186">
        <v>-1.88918235972953e-05</v>
      </c>
      <c r="GO186">
        <v>-2</v>
      </c>
      <c r="GP186">
        <v>2105</v>
      </c>
      <c r="GQ186">
        <v>1</v>
      </c>
      <c r="GR186">
        <v>22</v>
      </c>
      <c r="GS186">
        <v>55.6</v>
      </c>
      <c r="GT186">
        <v>55.5</v>
      </c>
      <c r="GU186">
        <v>2.63794</v>
      </c>
      <c r="GV186">
        <v>2.58911</v>
      </c>
      <c r="GW186">
        <v>2.24854</v>
      </c>
      <c r="GX186">
        <v>2.8064</v>
      </c>
      <c r="GY186">
        <v>1.99585</v>
      </c>
      <c r="GZ186">
        <v>2.3645</v>
      </c>
      <c r="HA186">
        <v>31.8049</v>
      </c>
      <c r="HB186">
        <v>15.5242</v>
      </c>
      <c r="HC186">
        <v>18</v>
      </c>
      <c r="HD186">
        <v>488.056</v>
      </c>
      <c r="HE186">
        <v>614.437</v>
      </c>
      <c r="HF186">
        <v>17.0074</v>
      </c>
      <c r="HG186">
        <v>25.8708</v>
      </c>
      <c r="HH186">
        <v>30.0004</v>
      </c>
      <c r="HI186">
        <v>25.6876</v>
      </c>
      <c r="HJ186">
        <v>25.6059</v>
      </c>
      <c r="HK186">
        <v>52.84</v>
      </c>
      <c r="HL186">
        <v>31.5547</v>
      </c>
      <c r="HM186">
        <v>79.7194</v>
      </c>
      <c r="HN186">
        <v>17.0082</v>
      </c>
      <c r="HO186">
        <v>1005.29</v>
      </c>
      <c r="HP186">
        <v>20.465</v>
      </c>
      <c r="HQ186">
        <v>102.474</v>
      </c>
      <c r="HR186">
        <v>103.195</v>
      </c>
    </row>
    <row r="187" spans="1:226">
      <c r="A187">
        <v>171</v>
      </c>
      <c r="B187">
        <v>1657554965.5</v>
      </c>
      <c r="C187">
        <v>1870.40000009537</v>
      </c>
      <c r="D187" t="s">
        <v>702</v>
      </c>
      <c r="E187" t="s">
        <v>703</v>
      </c>
      <c r="F187">
        <v>5</v>
      </c>
      <c r="G187" t="s">
        <v>584</v>
      </c>
      <c r="H187" t="s">
        <v>354</v>
      </c>
      <c r="I187">
        <v>1657554957.66071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1016.44884468071</v>
      </c>
      <c r="AK187">
        <v>992.740151515152</v>
      </c>
      <c r="AL187">
        <v>3.34674722932884</v>
      </c>
      <c r="AM187">
        <v>64.3374699649262</v>
      </c>
      <c r="AN187">
        <f>(AP187 - AO187 + BO187*1E3/(8.314*(BQ187+273.15)) * AR187/BN187 * AQ187) * BN187/(100*BB187) * 1000/(1000 - AP187)</f>
        <v>0</v>
      </c>
      <c r="AO187">
        <v>20.503257955734</v>
      </c>
      <c r="AP187">
        <v>22.3740315151515</v>
      </c>
      <c r="AQ187">
        <v>-0.00500187137719033</v>
      </c>
      <c r="AR187">
        <v>77.4780323505226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4</v>
      </c>
      <c r="BC187">
        <v>0.5</v>
      </c>
      <c r="BD187" t="s">
        <v>355</v>
      </c>
      <c r="BE187">
        <v>2</v>
      </c>
      <c r="BF187" t="b">
        <v>1</v>
      </c>
      <c r="BG187">
        <v>1657554957.66071</v>
      </c>
      <c r="BH187">
        <v>946.50825</v>
      </c>
      <c r="BI187">
        <v>978.266214285714</v>
      </c>
      <c r="BJ187">
        <v>22.39335</v>
      </c>
      <c r="BK187">
        <v>20.5170107142857</v>
      </c>
      <c r="BL187">
        <v>932.364535714286</v>
      </c>
      <c r="BM187">
        <v>22.0705285714286</v>
      </c>
      <c r="BN187">
        <v>500.023107142857</v>
      </c>
      <c r="BO187">
        <v>67.9862035714286</v>
      </c>
      <c r="BP187">
        <v>0.0372811107142857</v>
      </c>
      <c r="BQ187">
        <v>24.2973071428571</v>
      </c>
      <c r="BR187">
        <v>24.9974821428571</v>
      </c>
      <c r="BS187">
        <v>999.9</v>
      </c>
      <c r="BT187">
        <v>0</v>
      </c>
      <c r="BU187">
        <v>0</v>
      </c>
      <c r="BV187">
        <v>10003.9285714286</v>
      </c>
      <c r="BW187">
        <v>0</v>
      </c>
      <c r="BX187">
        <v>964.007285714286</v>
      </c>
      <c r="BY187">
        <v>-31.7578071428571</v>
      </c>
      <c r="BZ187">
        <v>968.189035714286</v>
      </c>
      <c r="CA187">
        <v>998.757821428571</v>
      </c>
      <c r="CB187">
        <v>1.876355</v>
      </c>
      <c r="CC187">
        <v>978.266214285714</v>
      </c>
      <c r="CD187">
        <v>20.5170107142857</v>
      </c>
      <c r="CE187">
        <v>1.52243821428571</v>
      </c>
      <c r="CF187">
        <v>1.39487285714286</v>
      </c>
      <c r="CG187">
        <v>13.1954</v>
      </c>
      <c r="CH187">
        <v>11.8620035714286</v>
      </c>
      <c r="CI187">
        <v>2000.00321428571</v>
      </c>
      <c r="CJ187">
        <v>0.980004571428571</v>
      </c>
      <c r="CK187">
        <v>0.0199951571428571</v>
      </c>
      <c r="CL187">
        <v>0</v>
      </c>
      <c r="CM187">
        <v>2.2943</v>
      </c>
      <c r="CN187">
        <v>0</v>
      </c>
      <c r="CO187">
        <v>7976.11821428571</v>
      </c>
      <c r="CP187">
        <v>17300.2071428571</v>
      </c>
      <c r="CQ187">
        <v>38.3949285714286</v>
      </c>
      <c r="CR187">
        <v>38.625</v>
      </c>
      <c r="CS187">
        <v>37.875</v>
      </c>
      <c r="CT187">
        <v>37.473</v>
      </c>
      <c r="CU187">
        <v>37.81425</v>
      </c>
      <c r="CV187">
        <v>1960.01285714286</v>
      </c>
      <c r="CW187">
        <v>39.9903571428571</v>
      </c>
      <c r="CX187">
        <v>0</v>
      </c>
      <c r="CY187">
        <v>1657554937.5</v>
      </c>
      <c r="CZ187">
        <v>0</v>
      </c>
      <c r="DA187">
        <v>1657551629</v>
      </c>
      <c r="DB187" t="s">
        <v>356</v>
      </c>
      <c r="DC187">
        <v>1657551626.5</v>
      </c>
      <c r="DD187">
        <v>1657551629</v>
      </c>
      <c r="DE187">
        <v>1</v>
      </c>
      <c r="DF187">
        <v>0.403</v>
      </c>
      <c r="DG187">
        <v>0.009</v>
      </c>
      <c r="DH187">
        <v>9.41</v>
      </c>
      <c r="DI187">
        <v>0.087</v>
      </c>
      <c r="DJ187">
        <v>417</v>
      </c>
      <c r="DK187">
        <v>17</v>
      </c>
      <c r="DL187">
        <v>1.61</v>
      </c>
      <c r="DM187">
        <v>0.59</v>
      </c>
      <c r="DN187">
        <v>-31.78571</v>
      </c>
      <c r="DO187">
        <v>-1.1061703564729</v>
      </c>
      <c r="DP187">
        <v>0.504490956212299</v>
      </c>
      <c r="DQ187">
        <v>0</v>
      </c>
      <c r="DR187">
        <v>1.87126875</v>
      </c>
      <c r="DS187">
        <v>0.0983832270168845</v>
      </c>
      <c r="DT187">
        <v>0.018537034038311</v>
      </c>
      <c r="DU187">
        <v>1</v>
      </c>
      <c r="DV187">
        <v>1</v>
      </c>
      <c r="DW187">
        <v>2</v>
      </c>
      <c r="DX187" t="s">
        <v>357</v>
      </c>
      <c r="DY187">
        <v>2.97433</v>
      </c>
      <c r="DZ187">
        <v>2.69135</v>
      </c>
      <c r="EA187">
        <v>0.12455</v>
      </c>
      <c r="EB187">
        <v>0.128428</v>
      </c>
      <c r="EC187">
        <v>0.0751487</v>
      </c>
      <c r="ED187">
        <v>0.0712792</v>
      </c>
      <c r="EE187">
        <v>34153.3</v>
      </c>
      <c r="EF187">
        <v>37149.9</v>
      </c>
      <c r="EG187">
        <v>35350.6</v>
      </c>
      <c r="EH187">
        <v>38653.5</v>
      </c>
      <c r="EI187">
        <v>46350.9</v>
      </c>
      <c r="EJ187">
        <v>51848.2</v>
      </c>
      <c r="EK187">
        <v>55229.1</v>
      </c>
      <c r="EL187">
        <v>61994.8</v>
      </c>
      <c r="EM187">
        <v>1.9794</v>
      </c>
      <c r="EN187">
        <v>2.1654</v>
      </c>
      <c r="EO187">
        <v>0.0116229</v>
      </c>
      <c r="EP187">
        <v>0</v>
      </c>
      <c r="EQ187">
        <v>24.7928</v>
      </c>
      <c r="ER187">
        <v>999.9</v>
      </c>
      <c r="ES187">
        <v>58.485</v>
      </c>
      <c r="ET187">
        <v>25.649</v>
      </c>
      <c r="EU187">
        <v>28.4284</v>
      </c>
      <c r="EV187">
        <v>51.0594</v>
      </c>
      <c r="EW187">
        <v>37.4679</v>
      </c>
      <c r="EX187">
        <v>2</v>
      </c>
      <c r="EY187">
        <v>-0.109309</v>
      </c>
      <c r="EZ187">
        <v>3.67248</v>
      </c>
      <c r="FA187">
        <v>20.1128</v>
      </c>
      <c r="FB187">
        <v>5.20172</v>
      </c>
      <c r="FC187">
        <v>12.0099</v>
      </c>
      <c r="FD187">
        <v>4.976</v>
      </c>
      <c r="FE187">
        <v>3.293</v>
      </c>
      <c r="FF187">
        <v>9999</v>
      </c>
      <c r="FG187">
        <v>9999</v>
      </c>
      <c r="FH187">
        <v>587.8</v>
      </c>
      <c r="FI187">
        <v>9999</v>
      </c>
      <c r="FJ187">
        <v>1.86279</v>
      </c>
      <c r="FK187">
        <v>1.86783</v>
      </c>
      <c r="FL187">
        <v>1.86765</v>
      </c>
      <c r="FM187">
        <v>1.86868</v>
      </c>
      <c r="FN187">
        <v>1.86954</v>
      </c>
      <c r="FO187">
        <v>1.8656</v>
      </c>
      <c r="FP187">
        <v>1.86676</v>
      </c>
      <c r="FQ187">
        <v>1.86804</v>
      </c>
      <c r="FR187">
        <v>5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14.365</v>
      </c>
      <c r="GF187">
        <v>0.3217</v>
      </c>
      <c r="GG187">
        <v>5.50701486060513</v>
      </c>
      <c r="GH187">
        <v>0.00975774962471433</v>
      </c>
      <c r="GI187">
        <v>-4.86167925919439e-07</v>
      </c>
      <c r="GJ187">
        <v>-4.7315034107036e-11</v>
      </c>
      <c r="GK187">
        <v>-0.047501356017568</v>
      </c>
      <c r="GL187">
        <v>-0.027595818264672</v>
      </c>
      <c r="GM187">
        <v>0.00242754527864867</v>
      </c>
      <c r="GN187">
        <v>-1.88918235972953e-05</v>
      </c>
      <c r="GO187">
        <v>-2</v>
      </c>
      <c r="GP187">
        <v>2105</v>
      </c>
      <c r="GQ187">
        <v>1</v>
      </c>
      <c r="GR187">
        <v>22</v>
      </c>
      <c r="GS187">
        <v>55.6</v>
      </c>
      <c r="GT187">
        <v>55.6</v>
      </c>
      <c r="GU187">
        <v>2.66968</v>
      </c>
      <c r="GV187">
        <v>2.58545</v>
      </c>
      <c r="GW187">
        <v>2.24854</v>
      </c>
      <c r="GX187">
        <v>2.80518</v>
      </c>
      <c r="GY187">
        <v>1.99585</v>
      </c>
      <c r="GZ187">
        <v>2.40479</v>
      </c>
      <c r="HA187">
        <v>31.8269</v>
      </c>
      <c r="HB187">
        <v>15.533</v>
      </c>
      <c r="HC187">
        <v>18</v>
      </c>
      <c r="HD187">
        <v>488.216</v>
      </c>
      <c r="HE187">
        <v>613.734</v>
      </c>
      <c r="HF187">
        <v>17.0052</v>
      </c>
      <c r="HG187">
        <v>25.873</v>
      </c>
      <c r="HH187">
        <v>30.0004</v>
      </c>
      <c r="HI187">
        <v>25.6906</v>
      </c>
      <c r="HJ187">
        <v>25.6119</v>
      </c>
      <c r="HK187">
        <v>53.4241</v>
      </c>
      <c r="HL187">
        <v>31.5547</v>
      </c>
      <c r="HM187">
        <v>79.7194</v>
      </c>
      <c r="HN187">
        <v>17.0229</v>
      </c>
      <c r="HO187">
        <v>1025.5</v>
      </c>
      <c r="HP187">
        <v>20.4692</v>
      </c>
      <c r="HQ187">
        <v>102.473</v>
      </c>
      <c r="HR187">
        <v>103.194</v>
      </c>
    </row>
    <row r="188" spans="1:226">
      <c r="A188">
        <v>172</v>
      </c>
      <c r="B188">
        <v>1657554971</v>
      </c>
      <c r="C188">
        <v>1875.90000009537</v>
      </c>
      <c r="D188" t="s">
        <v>704</v>
      </c>
      <c r="E188" t="s">
        <v>705</v>
      </c>
      <c r="F188">
        <v>5</v>
      </c>
      <c r="G188" t="s">
        <v>584</v>
      </c>
      <c r="H188" t="s">
        <v>354</v>
      </c>
      <c r="I188">
        <v>1657554963.23214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1035.75468853824</v>
      </c>
      <c r="AK188">
        <v>1011.53083636364</v>
      </c>
      <c r="AL188">
        <v>3.47630014429617</v>
      </c>
      <c r="AM188">
        <v>64.3374699649262</v>
      </c>
      <c r="AN188">
        <f>(AP188 - AO188 + BO188*1E3/(8.314*(BQ188+273.15)) * AR188/BN188 * AQ188) * BN188/(100*BB188) * 1000/(1000 - AP188)</f>
        <v>0</v>
      </c>
      <c r="AO188">
        <v>20.5228906769597</v>
      </c>
      <c r="AP188">
        <v>22.3759254545454</v>
      </c>
      <c r="AQ188">
        <v>5.89313913535502e-05</v>
      </c>
      <c r="AR188">
        <v>77.4780323505226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4</v>
      </c>
      <c r="BC188">
        <v>0.5</v>
      </c>
      <c r="BD188" t="s">
        <v>355</v>
      </c>
      <c r="BE188">
        <v>2</v>
      </c>
      <c r="BF188" t="b">
        <v>1</v>
      </c>
      <c r="BG188">
        <v>1657554963.23214</v>
      </c>
      <c r="BH188">
        <v>964.734178571429</v>
      </c>
      <c r="BI188">
        <v>997.033535714286</v>
      </c>
      <c r="BJ188">
        <v>22.3813107142857</v>
      </c>
      <c r="BK188">
        <v>20.5073892857143</v>
      </c>
      <c r="BL188">
        <v>950.433</v>
      </c>
      <c r="BM188">
        <v>22.0590892857143</v>
      </c>
      <c r="BN188">
        <v>499.993642857143</v>
      </c>
      <c r="BO188">
        <v>67.9865964285714</v>
      </c>
      <c r="BP188">
        <v>0.0372289535714286</v>
      </c>
      <c r="BQ188">
        <v>24.2907357142857</v>
      </c>
      <c r="BR188">
        <v>24.9941035714286</v>
      </c>
      <c r="BS188">
        <v>999.9</v>
      </c>
      <c r="BT188">
        <v>0</v>
      </c>
      <c r="BU188">
        <v>0</v>
      </c>
      <c r="BV188">
        <v>10000.5357142857</v>
      </c>
      <c r="BW188">
        <v>0</v>
      </c>
      <c r="BX188">
        <v>964.789142857143</v>
      </c>
      <c r="BY188">
        <v>-32.2993035714286</v>
      </c>
      <c r="BZ188">
        <v>986.820392857143</v>
      </c>
      <c r="CA188">
        <v>1017.90857142857</v>
      </c>
      <c r="CB188">
        <v>1.87393785714286</v>
      </c>
      <c r="CC188">
        <v>997.033535714286</v>
      </c>
      <c r="CD188">
        <v>20.5073892857143</v>
      </c>
      <c r="CE188">
        <v>1.52162928571429</v>
      </c>
      <c r="CF188">
        <v>1.39422678571429</v>
      </c>
      <c r="CG188">
        <v>13.1872535714286</v>
      </c>
      <c r="CH188">
        <v>11.8549928571429</v>
      </c>
      <c r="CI188">
        <v>2000.0125</v>
      </c>
      <c r="CJ188">
        <v>0.980004678571428</v>
      </c>
      <c r="CK188">
        <v>0.0199950428571429</v>
      </c>
      <c r="CL188">
        <v>0</v>
      </c>
      <c r="CM188">
        <v>2.20788928571429</v>
      </c>
      <c r="CN188">
        <v>0</v>
      </c>
      <c r="CO188">
        <v>7980.56964285714</v>
      </c>
      <c r="CP188">
        <v>17300.2928571429</v>
      </c>
      <c r="CQ188">
        <v>38.3860714285714</v>
      </c>
      <c r="CR188">
        <v>38.625</v>
      </c>
      <c r="CS188">
        <v>37.8905</v>
      </c>
      <c r="CT188">
        <v>37.4505</v>
      </c>
      <c r="CU188">
        <v>37.812</v>
      </c>
      <c r="CV188">
        <v>1960.02214285714</v>
      </c>
      <c r="CW188">
        <v>39.9903571428571</v>
      </c>
      <c r="CX188">
        <v>0</v>
      </c>
      <c r="CY188">
        <v>1657554942.9</v>
      </c>
      <c r="CZ188">
        <v>0</v>
      </c>
      <c r="DA188">
        <v>1657551629</v>
      </c>
      <c r="DB188" t="s">
        <v>356</v>
      </c>
      <c r="DC188">
        <v>1657551626.5</v>
      </c>
      <c r="DD188">
        <v>1657551629</v>
      </c>
      <c r="DE188">
        <v>1</v>
      </c>
      <c r="DF188">
        <v>0.403</v>
      </c>
      <c r="DG188">
        <v>0.009</v>
      </c>
      <c r="DH188">
        <v>9.41</v>
      </c>
      <c r="DI188">
        <v>0.087</v>
      </c>
      <c r="DJ188">
        <v>417</v>
      </c>
      <c r="DK188">
        <v>17</v>
      </c>
      <c r="DL188">
        <v>1.61</v>
      </c>
      <c r="DM188">
        <v>0.59</v>
      </c>
      <c r="DN188">
        <v>-32.04683</v>
      </c>
      <c r="DO188">
        <v>-5.37961801125689</v>
      </c>
      <c r="DP188">
        <v>0.642869596885714</v>
      </c>
      <c r="DQ188">
        <v>0</v>
      </c>
      <c r="DR188">
        <v>1.87258425</v>
      </c>
      <c r="DS188">
        <v>-0.0550801125703574</v>
      </c>
      <c r="DT188">
        <v>0.01787180571284</v>
      </c>
      <c r="DU188">
        <v>1</v>
      </c>
      <c r="DV188">
        <v>1</v>
      </c>
      <c r="DW188">
        <v>2</v>
      </c>
      <c r="DX188" t="s">
        <v>357</v>
      </c>
      <c r="DY188">
        <v>2.97447</v>
      </c>
      <c r="DZ188">
        <v>2.69083</v>
      </c>
      <c r="EA188">
        <v>0.126084</v>
      </c>
      <c r="EB188">
        <v>0.129943</v>
      </c>
      <c r="EC188">
        <v>0.0751609</v>
      </c>
      <c r="ED188">
        <v>0.071233</v>
      </c>
      <c r="EE188">
        <v>34092.8</v>
      </c>
      <c r="EF188">
        <v>37085</v>
      </c>
      <c r="EG188">
        <v>35349.9</v>
      </c>
      <c r="EH188">
        <v>38653.2</v>
      </c>
      <c r="EI188">
        <v>46349.8</v>
      </c>
      <c r="EJ188">
        <v>51850.1</v>
      </c>
      <c r="EK188">
        <v>55228.5</v>
      </c>
      <c r="EL188">
        <v>61994</v>
      </c>
      <c r="EM188">
        <v>1.98</v>
      </c>
      <c r="EN188">
        <v>2.1656</v>
      </c>
      <c r="EO188">
        <v>0.0111759</v>
      </c>
      <c r="EP188">
        <v>0</v>
      </c>
      <c r="EQ188">
        <v>24.7916</v>
      </c>
      <c r="ER188">
        <v>999.9</v>
      </c>
      <c r="ES188">
        <v>58.436</v>
      </c>
      <c r="ET188">
        <v>25.649</v>
      </c>
      <c r="EU188">
        <v>28.4076</v>
      </c>
      <c r="EV188">
        <v>51.0894</v>
      </c>
      <c r="EW188">
        <v>37.5921</v>
      </c>
      <c r="EX188">
        <v>2</v>
      </c>
      <c r="EY188">
        <v>-0.109268</v>
      </c>
      <c r="EZ188">
        <v>3.67636</v>
      </c>
      <c r="FA188">
        <v>20.1127</v>
      </c>
      <c r="FB188">
        <v>5.20172</v>
      </c>
      <c r="FC188">
        <v>12.0099</v>
      </c>
      <c r="FD188">
        <v>4.9756</v>
      </c>
      <c r="FE188">
        <v>3.2934</v>
      </c>
      <c r="FF188">
        <v>9999</v>
      </c>
      <c r="FG188">
        <v>9999</v>
      </c>
      <c r="FH188">
        <v>587.8</v>
      </c>
      <c r="FI188">
        <v>9999</v>
      </c>
      <c r="FJ188">
        <v>1.86279</v>
      </c>
      <c r="FK188">
        <v>1.86783</v>
      </c>
      <c r="FL188">
        <v>1.86758</v>
      </c>
      <c r="FM188">
        <v>1.86868</v>
      </c>
      <c r="FN188">
        <v>1.86951</v>
      </c>
      <c r="FO188">
        <v>1.8656</v>
      </c>
      <c r="FP188">
        <v>1.86676</v>
      </c>
      <c r="FQ188">
        <v>1.8681</v>
      </c>
      <c r="FR188">
        <v>5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14.523</v>
      </c>
      <c r="GF188">
        <v>0.3221</v>
      </c>
      <c r="GG188">
        <v>5.50701486060513</v>
      </c>
      <c r="GH188">
        <v>0.00975774962471433</v>
      </c>
      <c r="GI188">
        <v>-4.86167925919439e-07</v>
      </c>
      <c r="GJ188">
        <v>-4.7315034107036e-11</v>
      </c>
      <c r="GK188">
        <v>-0.047501356017568</v>
      </c>
      <c r="GL188">
        <v>-0.027595818264672</v>
      </c>
      <c r="GM188">
        <v>0.00242754527864867</v>
      </c>
      <c r="GN188">
        <v>-1.88918235972953e-05</v>
      </c>
      <c r="GO188">
        <v>-2</v>
      </c>
      <c r="GP188">
        <v>2105</v>
      </c>
      <c r="GQ188">
        <v>1</v>
      </c>
      <c r="GR188">
        <v>22</v>
      </c>
      <c r="GS188">
        <v>55.7</v>
      </c>
      <c r="GT188">
        <v>55.7</v>
      </c>
      <c r="GU188">
        <v>2.70508</v>
      </c>
      <c r="GV188">
        <v>2.58423</v>
      </c>
      <c r="GW188">
        <v>2.24731</v>
      </c>
      <c r="GX188">
        <v>2.8064</v>
      </c>
      <c r="GY188">
        <v>1.99585</v>
      </c>
      <c r="GZ188">
        <v>2.37427</v>
      </c>
      <c r="HA188">
        <v>31.8269</v>
      </c>
      <c r="HB188">
        <v>15.533</v>
      </c>
      <c r="HC188">
        <v>18</v>
      </c>
      <c r="HD188">
        <v>488.66</v>
      </c>
      <c r="HE188">
        <v>613.942</v>
      </c>
      <c r="HF188">
        <v>17.0217</v>
      </c>
      <c r="HG188">
        <v>25.8796</v>
      </c>
      <c r="HH188">
        <v>30.0003</v>
      </c>
      <c r="HI188">
        <v>25.6971</v>
      </c>
      <c r="HJ188">
        <v>25.6161</v>
      </c>
      <c r="HK188">
        <v>54.1995</v>
      </c>
      <c r="HL188">
        <v>31.5547</v>
      </c>
      <c r="HM188">
        <v>79.3419</v>
      </c>
      <c r="HN188">
        <v>17.0279</v>
      </c>
      <c r="HO188">
        <v>1038.97</v>
      </c>
      <c r="HP188">
        <v>20.469</v>
      </c>
      <c r="HQ188">
        <v>102.472</v>
      </c>
      <c r="HR188">
        <v>103.193</v>
      </c>
    </row>
    <row r="189" spans="1:226">
      <c r="A189">
        <v>173</v>
      </c>
      <c r="B189">
        <v>1657554976</v>
      </c>
      <c r="C189">
        <v>1880.90000009537</v>
      </c>
      <c r="D189" t="s">
        <v>706</v>
      </c>
      <c r="E189" t="s">
        <v>707</v>
      </c>
      <c r="F189">
        <v>5</v>
      </c>
      <c r="G189" t="s">
        <v>584</v>
      </c>
      <c r="H189" t="s">
        <v>354</v>
      </c>
      <c r="I189">
        <v>1657554968.51852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1052.51854622941</v>
      </c>
      <c r="AK189">
        <v>1028.61012121212</v>
      </c>
      <c r="AL189">
        <v>3.41505727206697</v>
      </c>
      <c r="AM189">
        <v>64.3374699649262</v>
      </c>
      <c r="AN189">
        <f>(AP189 - AO189 + BO189*1E3/(8.314*(BQ189+273.15)) * AR189/BN189 * AQ189) * BN189/(100*BB189) * 1000/(1000 - AP189)</f>
        <v>0</v>
      </c>
      <c r="AO189">
        <v>20.5067440685762</v>
      </c>
      <c r="AP189">
        <v>22.3762933333333</v>
      </c>
      <c r="AQ189">
        <v>-0.000418886487953435</v>
      </c>
      <c r="AR189">
        <v>77.4780323505226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4</v>
      </c>
      <c r="BC189">
        <v>0.5</v>
      </c>
      <c r="BD189" t="s">
        <v>355</v>
      </c>
      <c r="BE189">
        <v>2</v>
      </c>
      <c r="BF189" t="b">
        <v>1</v>
      </c>
      <c r="BG189">
        <v>1657554968.51852</v>
      </c>
      <c r="BH189">
        <v>982.264185185185</v>
      </c>
      <c r="BI189">
        <v>1014.7762962963</v>
      </c>
      <c r="BJ189">
        <v>22.3761592592593</v>
      </c>
      <c r="BK189">
        <v>20.5117185185185</v>
      </c>
      <c r="BL189">
        <v>967.811518518518</v>
      </c>
      <c r="BM189">
        <v>22.0541851851852</v>
      </c>
      <c r="BN189">
        <v>499.971888888889</v>
      </c>
      <c r="BO189">
        <v>67.9870333333333</v>
      </c>
      <c r="BP189">
        <v>0.0370716962962963</v>
      </c>
      <c r="BQ189">
        <v>24.2820814814815</v>
      </c>
      <c r="BR189">
        <v>24.9893592592593</v>
      </c>
      <c r="BS189">
        <v>999.9</v>
      </c>
      <c r="BT189">
        <v>0</v>
      </c>
      <c r="BU189">
        <v>0</v>
      </c>
      <c r="BV189">
        <v>10001.4814814815</v>
      </c>
      <c r="BW189">
        <v>0</v>
      </c>
      <c r="BX189">
        <v>965.443962962963</v>
      </c>
      <c r="BY189">
        <v>-32.5122666666667</v>
      </c>
      <c r="BZ189">
        <v>1004.74592592593</v>
      </c>
      <c r="CA189">
        <v>1036.02703703704</v>
      </c>
      <c r="CB189">
        <v>1.86445333333333</v>
      </c>
      <c r="CC189">
        <v>1014.7762962963</v>
      </c>
      <c r="CD189">
        <v>20.5117185185185</v>
      </c>
      <c r="CE189">
        <v>1.52128888888889</v>
      </c>
      <c r="CF189">
        <v>1.39453037037037</v>
      </c>
      <c r="CG189">
        <v>13.1838222222222</v>
      </c>
      <c r="CH189">
        <v>11.8582888888889</v>
      </c>
      <c r="CI189">
        <v>1999.99296296296</v>
      </c>
      <c r="CJ189">
        <v>0.980004444444444</v>
      </c>
      <c r="CK189">
        <v>0.0199952925925926</v>
      </c>
      <c r="CL189">
        <v>0</v>
      </c>
      <c r="CM189">
        <v>2.12515185185185</v>
      </c>
      <c r="CN189">
        <v>0</v>
      </c>
      <c r="CO189">
        <v>7984.27851851852</v>
      </c>
      <c r="CP189">
        <v>17300.1185185185</v>
      </c>
      <c r="CQ189">
        <v>38.3795925925926</v>
      </c>
      <c r="CR189">
        <v>38.625</v>
      </c>
      <c r="CS189">
        <v>37.8956666666667</v>
      </c>
      <c r="CT189">
        <v>37.437</v>
      </c>
      <c r="CU189">
        <v>37.812</v>
      </c>
      <c r="CV189">
        <v>1960.00259259259</v>
      </c>
      <c r="CW189">
        <v>39.9903703703704</v>
      </c>
      <c r="CX189">
        <v>0</v>
      </c>
      <c r="CY189">
        <v>1657554947.7</v>
      </c>
      <c r="CZ189">
        <v>0</v>
      </c>
      <c r="DA189">
        <v>1657551629</v>
      </c>
      <c r="DB189" t="s">
        <v>356</v>
      </c>
      <c r="DC189">
        <v>1657551626.5</v>
      </c>
      <c r="DD189">
        <v>1657551629</v>
      </c>
      <c r="DE189">
        <v>1</v>
      </c>
      <c r="DF189">
        <v>0.403</v>
      </c>
      <c r="DG189">
        <v>0.009</v>
      </c>
      <c r="DH189">
        <v>9.41</v>
      </c>
      <c r="DI189">
        <v>0.087</v>
      </c>
      <c r="DJ189">
        <v>417</v>
      </c>
      <c r="DK189">
        <v>17</v>
      </c>
      <c r="DL189">
        <v>1.61</v>
      </c>
      <c r="DM189">
        <v>0.59</v>
      </c>
      <c r="DN189">
        <v>-32.321525</v>
      </c>
      <c r="DO189">
        <v>-3.72445328330198</v>
      </c>
      <c r="DP189">
        <v>0.532406460211557</v>
      </c>
      <c r="DQ189">
        <v>0</v>
      </c>
      <c r="DR189">
        <v>1.8736955</v>
      </c>
      <c r="DS189">
        <v>-0.106700487804876</v>
      </c>
      <c r="DT189">
        <v>0.0153645688110666</v>
      </c>
      <c r="DU189">
        <v>0</v>
      </c>
      <c r="DV189">
        <v>0</v>
      </c>
      <c r="DW189">
        <v>2</v>
      </c>
      <c r="DX189" t="s">
        <v>389</v>
      </c>
      <c r="DY189">
        <v>2.97387</v>
      </c>
      <c r="DZ189">
        <v>2.69066</v>
      </c>
      <c r="EA189">
        <v>0.12744</v>
      </c>
      <c r="EB189">
        <v>0.131322</v>
      </c>
      <c r="EC189">
        <v>0.0751659</v>
      </c>
      <c r="ED189">
        <v>0.0712658</v>
      </c>
      <c r="EE189">
        <v>34038.7</v>
      </c>
      <c r="EF189">
        <v>37025.8</v>
      </c>
      <c r="EG189">
        <v>35348.6</v>
      </c>
      <c r="EH189">
        <v>38652.7</v>
      </c>
      <c r="EI189">
        <v>46348.5</v>
      </c>
      <c r="EJ189">
        <v>51847.5</v>
      </c>
      <c r="EK189">
        <v>55227.2</v>
      </c>
      <c r="EL189">
        <v>61993</v>
      </c>
      <c r="EM189">
        <v>1.98</v>
      </c>
      <c r="EN189">
        <v>2.1654</v>
      </c>
      <c r="EO189">
        <v>0.0111759</v>
      </c>
      <c r="EP189">
        <v>0</v>
      </c>
      <c r="EQ189">
        <v>24.7907</v>
      </c>
      <c r="ER189">
        <v>999.9</v>
      </c>
      <c r="ES189">
        <v>58.412</v>
      </c>
      <c r="ET189">
        <v>25.66</v>
      </c>
      <c r="EU189">
        <v>28.4107</v>
      </c>
      <c r="EV189">
        <v>51.0394</v>
      </c>
      <c r="EW189">
        <v>37.5361</v>
      </c>
      <c r="EX189">
        <v>2</v>
      </c>
      <c r="EY189">
        <v>-0.108537</v>
      </c>
      <c r="EZ189">
        <v>3.65237</v>
      </c>
      <c r="FA189">
        <v>20.1119</v>
      </c>
      <c r="FB189">
        <v>5.20172</v>
      </c>
      <c r="FC189">
        <v>12.0088</v>
      </c>
      <c r="FD189">
        <v>4.976</v>
      </c>
      <c r="FE189">
        <v>3.293</v>
      </c>
      <c r="FF189">
        <v>9999</v>
      </c>
      <c r="FG189">
        <v>9999</v>
      </c>
      <c r="FH189">
        <v>587.8</v>
      </c>
      <c r="FI189">
        <v>9999</v>
      </c>
      <c r="FJ189">
        <v>1.86279</v>
      </c>
      <c r="FK189">
        <v>1.86783</v>
      </c>
      <c r="FL189">
        <v>1.86762</v>
      </c>
      <c r="FM189">
        <v>1.86874</v>
      </c>
      <c r="FN189">
        <v>1.8696</v>
      </c>
      <c r="FO189">
        <v>1.8656</v>
      </c>
      <c r="FP189">
        <v>1.86676</v>
      </c>
      <c r="FQ189">
        <v>1.86813</v>
      </c>
      <c r="FR189">
        <v>5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14.664</v>
      </c>
      <c r="GF189">
        <v>0.3221</v>
      </c>
      <c r="GG189">
        <v>5.50701486060513</v>
      </c>
      <c r="GH189">
        <v>0.00975774962471433</v>
      </c>
      <c r="GI189">
        <v>-4.86167925919439e-07</v>
      </c>
      <c r="GJ189">
        <v>-4.7315034107036e-11</v>
      </c>
      <c r="GK189">
        <v>-0.047501356017568</v>
      </c>
      <c r="GL189">
        <v>-0.027595818264672</v>
      </c>
      <c r="GM189">
        <v>0.00242754527864867</v>
      </c>
      <c r="GN189">
        <v>-1.88918235972953e-05</v>
      </c>
      <c r="GO189">
        <v>-2</v>
      </c>
      <c r="GP189">
        <v>2105</v>
      </c>
      <c r="GQ189">
        <v>1</v>
      </c>
      <c r="GR189">
        <v>22</v>
      </c>
      <c r="GS189">
        <v>55.8</v>
      </c>
      <c r="GT189">
        <v>55.8</v>
      </c>
      <c r="GU189">
        <v>2.73682</v>
      </c>
      <c r="GV189">
        <v>2.59033</v>
      </c>
      <c r="GW189">
        <v>2.24854</v>
      </c>
      <c r="GX189">
        <v>2.80884</v>
      </c>
      <c r="GY189">
        <v>1.99585</v>
      </c>
      <c r="GZ189">
        <v>2.35474</v>
      </c>
      <c r="HA189">
        <v>31.8488</v>
      </c>
      <c r="HB189">
        <v>15.5242</v>
      </c>
      <c r="HC189">
        <v>18</v>
      </c>
      <c r="HD189">
        <v>488.698</v>
      </c>
      <c r="HE189">
        <v>613.837</v>
      </c>
      <c r="HF189">
        <v>17.032</v>
      </c>
      <c r="HG189">
        <v>25.8839</v>
      </c>
      <c r="HH189">
        <v>30.0006</v>
      </c>
      <c r="HI189">
        <v>25.7014</v>
      </c>
      <c r="HJ189">
        <v>25.6204</v>
      </c>
      <c r="HK189">
        <v>54.8903</v>
      </c>
      <c r="HL189">
        <v>31.5547</v>
      </c>
      <c r="HM189">
        <v>79.3419</v>
      </c>
      <c r="HN189">
        <v>17.0383</v>
      </c>
      <c r="HO189">
        <v>1059.09</v>
      </c>
      <c r="HP189">
        <v>20.4668</v>
      </c>
      <c r="HQ189">
        <v>102.469</v>
      </c>
      <c r="HR189">
        <v>103.191</v>
      </c>
    </row>
    <row r="190" spans="1:226">
      <c r="A190">
        <v>174</v>
      </c>
      <c r="B190">
        <v>1657554981</v>
      </c>
      <c r="C190">
        <v>1885.90000009537</v>
      </c>
      <c r="D190" t="s">
        <v>708</v>
      </c>
      <c r="E190" t="s">
        <v>709</v>
      </c>
      <c r="F190">
        <v>5</v>
      </c>
      <c r="G190" t="s">
        <v>584</v>
      </c>
      <c r="H190" t="s">
        <v>354</v>
      </c>
      <c r="I190">
        <v>1657554973.23214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1070.20828411083</v>
      </c>
      <c r="AK190">
        <v>1045.69321212121</v>
      </c>
      <c r="AL190">
        <v>3.47366585917352</v>
      </c>
      <c r="AM190">
        <v>64.3374699649262</v>
      </c>
      <c r="AN190">
        <f>(AP190 - AO190 + BO190*1E3/(8.314*(BQ190+273.15)) * AR190/BN190 * AQ190) * BN190/(100*BB190) * 1000/(1000 - AP190)</f>
        <v>0</v>
      </c>
      <c r="AO190">
        <v>20.5241129519319</v>
      </c>
      <c r="AP190">
        <v>22.3861115151515</v>
      </c>
      <c r="AQ190">
        <v>0.000307697749041111</v>
      </c>
      <c r="AR190">
        <v>77.4780323505226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4</v>
      </c>
      <c r="BC190">
        <v>0.5</v>
      </c>
      <c r="BD190" t="s">
        <v>355</v>
      </c>
      <c r="BE190">
        <v>2</v>
      </c>
      <c r="BF190" t="b">
        <v>1</v>
      </c>
      <c r="BG190">
        <v>1657554973.23214</v>
      </c>
      <c r="BH190">
        <v>997.931464285714</v>
      </c>
      <c r="BI190">
        <v>1030.7575</v>
      </c>
      <c r="BJ190">
        <v>22.3792964285714</v>
      </c>
      <c r="BK190">
        <v>20.5184464285714</v>
      </c>
      <c r="BL190">
        <v>983.343928571429</v>
      </c>
      <c r="BM190">
        <v>22.057175</v>
      </c>
      <c r="BN190">
        <v>499.995107142857</v>
      </c>
      <c r="BO190">
        <v>67.9868714285714</v>
      </c>
      <c r="BP190">
        <v>0.0370117571428571</v>
      </c>
      <c r="BQ190">
        <v>24.277725</v>
      </c>
      <c r="BR190">
        <v>24.9869857142857</v>
      </c>
      <c r="BS190">
        <v>999.9</v>
      </c>
      <c r="BT190">
        <v>0</v>
      </c>
      <c r="BU190">
        <v>0</v>
      </c>
      <c r="BV190">
        <v>10007.1428571429</v>
      </c>
      <c r="BW190">
        <v>0</v>
      </c>
      <c r="BX190">
        <v>966.114357142857</v>
      </c>
      <c r="BY190">
        <v>-32.8269678571429</v>
      </c>
      <c r="BZ190">
        <v>1020.77478571429</v>
      </c>
      <c r="CA190">
        <v>1052.35</v>
      </c>
      <c r="CB190">
        <v>1.86085821428571</v>
      </c>
      <c r="CC190">
        <v>1030.7575</v>
      </c>
      <c r="CD190">
        <v>20.5184464285714</v>
      </c>
      <c r="CE190">
        <v>1.52149821428571</v>
      </c>
      <c r="CF190">
        <v>1.39498428571429</v>
      </c>
      <c r="CG190">
        <v>13.1859285714286</v>
      </c>
      <c r="CH190">
        <v>11.8632285714286</v>
      </c>
      <c r="CI190">
        <v>2000.00642857143</v>
      </c>
      <c r="CJ190">
        <v>0.980004678571428</v>
      </c>
      <c r="CK190">
        <v>0.0199950428571429</v>
      </c>
      <c r="CL190">
        <v>0</v>
      </c>
      <c r="CM190">
        <v>2.14657857142857</v>
      </c>
      <c r="CN190">
        <v>0</v>
      </c>
      <c r="CO190">
        <v>7986.53321428572</v>
      </c>
      <c r="CP190">
        <v>17300.2321428571</v>
      </c>
      <c r="CQ190">
        <v>38.3794285714286</v>
      </c>
      <c r="CR190">
        <v>38.625</v>
      </c>
      <c r="CS190">
        <v>37.8949285714286</v>
      </c>
      <c r="CT190">
        <v>37.437</v>
      </c>
      <c r="CU190">
        <v>37.812</v>
      </c>
      <c r="CV190">
        <v>1960.01642857143</v>
      </c>
      <c r="CW190">
        <v>39.99</v>
      </c>
      <c r="CX190">
        <v>0</v>
      </c>
      <c r="CY190">
        <v>1657554953.1</v>
      </c>
      <c r="CZ190">
        <v>0</v>
      </c>
      <c r="DA190">
        <v>1657551629</v>
      </c>
      <c r="DB190" t="s">
        <v>356</v>
      </c>
      <c r="DC190">
        <v>1657551626.5</v>
      </c>
      <c r="DD190">
        <v>1657551629</v>
      </c>
      <c r="DE190">
        <v>1</v>
      </c>
      <c r="DF190">
        <v>0.403</v>
      </c>
      <c r="DG190">
        <v>0.009</v>
      </c>
      <c r="DH190">
        <v>9.41</v>
      </c>
      <c r="DI190">
        <v>0.087</v>
      </c>
      <c r="DJ190">
        <v>417</v>
      </c>
      <c r="DK190">
        <v>17</v>
      </c>
      <c r="DL190">
        <v>1.61</v>
      </c>
      <c r="DM190">
        <v>0.59</v>
      </c>
      <c r="DN190">
        <v>-32.5875475</v>
      </c>
      <c r="DO190">
        <v>-3.05546003752338</v>
      </c>
      <c r="DP190">
        <v>0.47752265233573</v>
      </c>
      <c r="DQ190">
        <v>0</v>
      </c>
      <c r="DR190">
        <v>1.86457925</v>
      </c>
      <c r="DS190">
        <v>-0.0367135834896871</v>
      </c>
      <c r="DT190">
        <v>0.0093519167520621</v>
      </c>
      <c r="DU190">
        <v>1</v>
      </c>
      <c r="DV190">
        <v>1</v>
      </c>
      <c r="DW190">
        <v>2</v>
      </c>
      <c r="DX190" t="s">
        <v>357</v>
      </c>
      <c r="DY190">
        <v>2.97417</v>
      </c>
      <c r="DZ190">
        <v>2.69153</v>
      </c>
      <c r="EA190">
        <v>0.128836</v>
      </c>
      <c r="EB190">
        <v>0.13263</v>
      </c>
      <c r="EC190">
        <v>0.0751997</v>
      </c>
      <c r="ED190">
        <v>0.0712992</v>
      </c>
      <c r="EE190">
        <v>33984.7</v>
      </c>
      <c r="EF190">
        <v>36969.1</v>
      </c>
      <c r="EG190">
        <v>35349.1</v>
      </c>
      <c r="EH190">
        <v>38651.8</v>
      </c>
      <c r="EI190">
        <v>46347.3</v>
      </c>
      <c r="EJ190">
        <v>51845</v>
      </c>
      <c r="EK190">
        <v>55227.8</v>
      </c>
      <c r="EL190">
        <v>61992.2</v>
      </c>
      <c r="EM190">
        <v>1.9798</v>
      </c>
      <c r="EN190">
        <v>2.165</v>
      </c>
      <c r="EO190">
        <v>0.0117719</v>
      </c>
      <c r="EP190">
        <v>0</v>
      </c>
      <c r="EQ190">
        <v>24.7874</v>
      </c>
      <c r="ER190">
        <v>999.9</v>
      </c>
      <c r="ES190">
        <v>58.412</v>
      </c>
      <c r="ET190">
        <v>25.68</v>
      </c>
      <c r="EU190">
        <v>28.4442</v>
      </c>
      <c r="EV190">
        <v>51.1094</v>
      </c>
      <c r="EW190">
        <v>37.52</v>
      </c>
      <c r="EX190">
        <v>2</v>
      </c>
      <c r="EY190">
        <v>-0.108293</v>
      </c>
      <c r="EZ190">
        <v>3.64011</v>
      </c>
      <c r="FA190">
        <v>20.1133</v>
      </c>
      <c r="FB190">
        <v>5.20291</v>
      </c>
      <c r="FC190">
        <v>12.0088</v>
      </c>
      <c r="FD190">
        <v>4.976</v>
      </c>
      <c r="FE190">
        <v>3.293</v>
      </c>
      <c r="FF190">
        <v>9999</v>
      </c>
      <c r="FG190">
        <v>9999</v>
      </c>
      <c r="FH190">
        <v>587.8</v>
      </c>
      <c r="FI190">
        <v>9999</v>
      </c>
      <c r="FJ190">
        <v>1.86282</v>
      </c>
      <c r="FK190">
        <v>1.86783</v>
      </c>
      <c r="FL190">
        <v>1.86762</v>
      </c>
      <c r="FM190">
        <v>1.86871</v>
      </c>
      <c r="FN190">
        <v>1.86957</v>
      </c>
      <c r="FO190">
        <v>1.86557</v>
      </c>
      <c r="FP190">
        <v>1.86676</v>
      </c>
      <c r="FQ190">
        <v>1.8681</v>
      </c>
      <c r="FR190">
        <v>5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14.81</v>
      </c>
      <c r="GF190">
        <v>0.3229</v>
      </c>
      <c r="GG190">
        <v>5.50701486060513</v>
      </c>
      <c r="GH190">
        <v>0.00975774962471433</v>
      </c>
      <c r="GI190">
        <v>-4.86167925919439e-07</v>
      </c>
      <c r="GJ190">
        <v>-4.7315034107036e-11</v>
      </c>
      <c r="GK190">
        <v>-0.047501356017568</v>
      </c>
      <c r="GL190">
        <v>-0.027595818264672</v>
      </c>
      <c r="GM190">
        <v>0.00242754527864867</v>
      </c>
      <c r="GN190">
        <v>-1.88918235972953e-05</v>
      </c>
      <c r="GO190">
        <v>-2</v>
      </c>
      <c r="GP190">
        <v>2105</v>
      </c>
      <c r="GQ190">
        <v>1</v>
      </c>
      <c r="GR190">
        <v>22</v>
      </c>
      <c r="GS190">
        <v>55.9</v>
      </c>
      <c r="GT190">
        <v>55.9</v>
      </c>
      <c r="GU190">
        <v>2.77344</v>
      </c>
      <c r="GV190">
        <v>2.58545</v>
      </c>
      <c r="GW190">
        <v>2.24854</v>
      </c>
      <c r="GX190">
        <v>2.81006</v>
      </c>
      <c r="GY190">
        <v>1.99585</v>
      </c>
      <c r="GZ190">
        <v>2.43164</v>
      </c>
      <c r="HA190">
        <v>31.8488</v>
      </c>
      <c r="HB190">
        <v>15.5242</v>
      </c>
      <c r="HC190">
        <v>18</v>
      </c>
      <c r="HD190">
        <v>488.609</v>
      </c>
      <c r="HE190">
        <v>613.578</v>
      </c>
      <c r="HF190">
        <v>17.0436</v>
      </c>
      <c r="HG190">
        <v>25.8905</v>
      </c>
      <c r="HH190">
        <v>30.0006</v>
      </c>
      <c r="HI190">
        <v>25.7057</v>
      </c>
      <c r="HJ190">
        <v>25.6252</v>
      </c>
      <c r="HK190">
        <v>55.5523</v>
      </c>
      <c r="HL190">
        <v>31.5547</v>
      </c>
      <c r="HM190">
        <v>78.9674</v>
      </c>
      <c r="HN190">
        <v>17.0487</v>
      </c>
      <c r="HO190">
        <v>1072.49</v>
      </c>
      <c r="HP190">
        <v>20.457</v>
      </c>
      <c r="HQ190">
        <v>102.47</v>
      </c>
      <c r="HR190">
        <v>103.189</v>
      </c>
    </row>
    <row r="191" spans="1:226">
      <c r="A191">
        <v>175</v>
      </c>
      <c r="B191">
        <v>1657554986</v>
      </c>
      <c r="C191">
        <v>1890.90000009537</v>
      </c>
      <c r="D191" t="s">
        <v>710</v>
      </c>
      <c r="E191" t="s">
        <v>711</v>
      </c>
      <c r="F191">
        <v>5</v>
      </c>
      <c r="G191" t="s">
        <v>584</v>
      </c>
      <c r="H191" t="s">
        <v>354</v>
      </c>
      <c r="I191">
        <v>1657554978.5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1087.17202096421</v>
      </c>
      <c r="AK191">
        <v>1062.66272727273</v>
      </c>
      <c r="AL191">
        <v>3.42293988976769</v>
      </c>
      <c r="AM191">
        <v>64.3374699649262</v>
      </c>
      <c r="AN191">
        <f>(AP191 - AO191 + BO191*1E3/(8.314*(BQ191+273.15)) * AR191/BN191 * AQ191) * BN191/(100*BB191) * 1000/(1000 - AP191)</f>
        <v>0</v>
      </c>
      <c r="AO191">
        <v>20.5131602555618</v>
      </c>
      <c r="AP191">
        <v>22.3952951515152</v>
      </c>
      <c r="AQ191">
        <v>-0.000520817664024765</v>
      </c>
      <c r="AR191">
        <v>77.4780323505226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4</v>
      </c>
      <c r="BC191">
        <v>0.5</v>
      </c>
      <c r="BD191" t="s">
        <v>355</v>
      </c>
      <c r="BE191">
        <v>2</v>
      </c>
      <c r="BF191" t="b">
        <v>1</v>
      </c>
      <c r="BG191">
        <v>1657554978.5</v>
      </c>
      <c r="BH191">
        <v>1015.51533333333</v>
      </c>
      <c r="BI191">
        <v>1048.36074074074</v>
      </c>
      <c r="BJ191">
        <v>22.3859148148148</v>
      </c>
      <c r="BK191">
        <v>20.5174148148148</v>
      </c>
      <c r="BL191">
        <v>1000.77633333333</v>
      </c>
      <c r="BM191">
        <v>22.0634740740741</v>
      </c>
      <c r="BN191">
        <v>500.009259259259</v>
      </c>
      <c r="BO191">
        <v>67.9869259259259</v>
      </c>
      <c r="BP191">
        <v>0.0370453444444444</v>
      </c>
      <c r="BQ191">
        <v>24.2729925925926</v>
      </c>
      <c r="BR191">
        <v>24.9760666666667</v>
      </c>
      <c r="BS191">
        <v>999.9</v>
      </c>
      <c r="BT191">
        <v>0</v>
      </c>
      <c r="BU191">
        <v>0</v>
      </c>
      <c r="BV191">
        <v>10001.4814814815</v>
      </c>
      <c r="BW191">
        <v>0</v>
      </c>
      <c r="BX191">
        <v>966.845481481482</v>
      </c>
      <c r="BY191">
        <v>-32.8462148148148</v>
      </c>
      <c r="BZ191">
        <v>1038.76814814815</v>
      </c>
      <c r="CA191">
        <v>1070.32074074074</v>
      </c>
      <c r="CB191">
        <v>1.86850703703704</v>
      </c>
      <c r="CC191">
        <v>1048.36074074074</v>
      </c>
      <c r="CD191">
        <v>20.5174148148148</v>
      </c>
      <c r="CE191">
        <v>1.52195</v>
      </c>
      <c r="CF191">
        <v>1.39491592592593</v>
      </c>
      <c r="CG191">
        <v>13.1904777777778</v>
      </c>
      <c r="CH191">
        <v>11.8624740740741</v>
      </c>
      <c r="CI191">
        <v>2000.01740740741</v>
      </c>
      <c r="CJ191">
        <v>0.980004777777778</v>
      </c>
      <c r="CK191">
        <v>0.019994937037037</v>
      </c>
      <c r="CL191">
        <v>0</v>
      </c>
      <c r="CM191">
        <v>2.25147777777778</v>
      </c>
      <c r="CN191">
        <v>0</v>
      </c>
      <c r="CO191">
        <v>7989.25777777778</v>
      </c>
      <c r="CP191">
        <v>17300.3259259259</v>
      </c>
      <c r="CQ191">
        <v>38.3795925925926</v>
      </c>
      <c r="CR191">
        <v>38.625</v>
      </c>
      <c r="CS191">
        <v>37.8795925925926</v>
      </c>
      <c r="CT191">
        <v>37.451</v>
      </c>
      <c r="CU191">
        <v>37.812</v>
      </c>
      <c r="CV191">
        <v>1960.02740740741</v>
      </c>
      <c r="CW191">
        <v>39.99</v>
      </c>
      <c r="CX191">
        <v>0</v>
      </c>
      <c r="CY191">
        <v>1657554957.9</v>
      </c>
      <c r="CZ191">
        <v>0</v>
      </c>
      <c r="DA191">
        <v>1657551629</v>
      </c>
      <c r="DB191" t="s">
        <v>356</v>
      </c>
      <c r="DC191">
        <v>1657551626.5</v>
      </c>
      <c r="DD191">
        <v>1657551629</v>
      </c>
      <c r="DE191">
        <v>1</v>
      </c>
      <c r="DF191">
        <v>0.403</v>
      </c>
      <c r="DG191">
        <v>0.009</v>
      </c>
      <c r="DH191">
        <v>9.41</v>
      </c>
      <c r="DI191">
        <v>0.087</v>
      </c>
      <c r="DJ191">
        <v>417</v>
      </c>
      <c r="DK191">
        <v>17</v>
      </c>
      <c r="DL191">
        <v>1.61</v>
      </c>
      <c r="DM191">
        <v>0.59</v>
      </c>
      <c r="DN191">
        <v>-32.833245</v>
      </c>
      <c r="DO191">
        <v>-1.36785365853653</v>
      </c>
      <c r="DP191">
        <v>0.372264982875102</v>
      </c>
      <c r="DQ191">
        <v>0</v>
      </c>
      <c r="DR191">
        <v>1.865101</v>
      </c>
      <c r="DS191">
        <v>0.0548953846153844</v>
      </c>
      <c r="DT191">
        <v>0.0116296295727766</v>
      </c>
      <c r="DU191">
        <v>1</v>
      </c>
      <c r="DV191">
        <v>1</v>
      </c>
      <c r="DW191">
        <v>2</v>
      </c>
      <c r="DX191" t="s">
        <v>357</v>
      </c>
      <c r="DY191">
        <v>2.97371</v>
      </c>
      <c r="DZ191">
        <v>2.69105</v>
      </c>
      <c r="EA191">
        <v>0.130194</v>
      </c>
      <c r="EB191">
        <v>0.134051</v>
      </c>
      <c r="EC191">
        <v>0.0751918</v>
      </c>
      <c r="ED191">
        <v>0.0712673</v>
      </c>
      <c r="EE191">
        <v>33931.1</v>
      </c>
      <c r="EF191">
        <v>36908.7</v>
      </c>
      <c r="EG191">
        <v>35348.5</v>
      </c>
      <c r="EH191">
        <v>38651.9</v>
      </c>
      <c r="EI191">
        <v>46347</v>
      </c>
      <c r="EJ191">
        <v>51846.4</v>
      </c>
      <c r="EK191">
        <v>55226.9</v>
      </c>
      <c r="EL191">
        <v>61991.7</v>
      </c>
      <c r="EM191">
        <v>1.9788</v>
      </c>
      <c r="EN191">
        <v>2.165</v>
      </c>
      <c r="EO191">
        <v>0.0103116</v>
      </c>
      <c r="EP191">
        <v>0</v>
      </c>
      <c r="EQ191">
        <v>24.7866</v>
      </c>
      <c r="ER191">
        <v>999.9</v>
      </c>
      <c r="ES191">
        <v>58.387</v>
      </c>
      <c r="ET191">
        <v>25.69</v>
      </c>
      <c r="EU191">
        <v>28.4516</v>
      </c>
      <c r="EV191">
        <v>51.3894</v>
      </c>
      <c r="EW191">
        <v>37.5401</v>
      </c>
      <c r="EX191">
        <v>2</v>
      </c>
      <c r="EY191">
        <v>-0.107866</v>
      </c>
      <c r="EZ191">
        <v>3.5868</v>
      </c>
      <c r="FA191">
        <v>20.1141</v>
      </c>
      <c r="FB191">
        <v>5.19932</v>
      </c>
      <c r="FC191">
        <v>12.0099</v>
      </c>
      <c r="FD191">
        <v>4.9756</v>
      </c>
      <c r="FE191">
        <v>3.293</v>
      </c>
      <c r="FF191">
        <v>9999</v>
      </c>
      <c r="FG191">
        <v>9999</v>
      </c>
      <c r="FH191">
        <v>587.8</v>
      </c>
      <c r="FI191">
        <v>9999</v>
      </c>
      <c r="FJ191">
        <v>1.86279</v>
      </c>
      <c r="FK191">
        <v>1.86783</v>
      </c>
      <c r="FL191">
        <v>1.86762</v>
      </c>
      <c r="FM191">
        <v>1.86874</v>
      </c>
      <c r="FN191">
        <v>1.8696</v>
      </c>
      <c r="FO191">
        <v>1.86563</v>
      </c>
      <c r="FP191">
        <v>1.86676</v>
      </c>
      <c r="FQ191">
        <v>1.8681</v>
      </c>
      <c r="FR191">
        <v>5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14.95</v>
      </c>
      <c r="GF191">
        <v>0.3229</v>
      </c>
      <c r="GG191">
        <v>5.50701486060513</v>
      </c>
      <c r="GH191">
        <v>0.00975774962471433</v>
      </c>
      <c r="GI191">
        <v>-4.86167925919439e-07</v>
      </c>
      <c r="GJ191">
        <v>-4.7315034107036e-11</v>
      </c>
      <c r="GK191">
        <v>-0.047501356017568</v>
      </c>
      <c r="GL191">
        <v>-0.027595818264672</v>
      </c>
      <c r="GM191">
        <v>0.00242754527864867</v>
      </c>
      <c r="GN191">
        <v>-1.88918235972953e-05</v>
      </c>
      <c r="GO191">
        <v>-2</v>
      </c>
      <c r="GP191">
        <v>2105</v>
      </c>
      <c r="GQ191">
        <v>1</v>
      </c>
      <c r="GR191">
        <v>22</v>
      </c>
      <c r="GS191">
        <v>56</v>
      </c>
      <c r="GT191">
        <v>56</v>
      </c>
      <c r="GU191">
        <v>2.80518</v>
      </c>
      <c r="GV191">
        <v>2.58545</v>
      </c>
      <c r="GW191">
        <v>2.24854</v>
      </c>
      <c r="GX191">
        <v>2.81006</v>
      </c>
      <c r="GY191">
        <v>1.99585</v>
      </c>
      <c r="GZ191">
        <v>2.39868</v>
      </c>
      <c r="HA191">
        <v>31.8488</v>
      </c>
      <c r="HB191">
        <v>15.5242</v>
      </c>
      <c r="HC191">
        <v>18</v>
      </c>
      <c r="HD191">
        <v>488.005</v>
      </c>
      <c r="HE191">
        <v>613.626</v>
      </c>
      <c r="HF191">
        <v>17.0575</v>
      </c>
      <c r="HG191">
        <v>25.8948</v>
      </c>
      <c r="HH191">
        <v>30.0005</v>
      </c>
      <c r="HI191">
        <v>25.7104</v>
      </c>
      <c r="HJ191">
        <v>25.629</v>
      </c>
      <c r="HK191">
        <v>56.2508</v>
      </c>
      <c r="HL191">
        <v>31.5547</v>
      </c>
      <c r="HM191">
        <v>78.9674</v>
      </c>
      <c r="HN191">
        <v>17.0692</v>
      </c>
      <c r="HO191">
        <v>1092.96</v>
      </c>
      <c r="HP191">
        <v>20.4474</v>
      </c>
      <c r="HQ191">
        <v>102.468</v>
      </c>
      <c r="HR191">
        <v>103.189</v>
      </c>
    </row>
    <row r="192" spans="1:226">
      <c r="A192">
        <v>176</v>
      </c>
      <c r="B192">
        <v>1657554991</v>
      </c>
      <c r="C192">
        <v>1895.90000009537</v>
      </c>
      <c r="D192" t="s">
        <v>712</v>
      </c>
      <c r="E192" t="s">
        <v>713</v>
      </c>
      <c r="F192">
        <v>5</v>
      </c>
      <c r="G192" t="s">
        <v>584</v>
      </c>
      <c r="H192" t="s">
        <v>354</v>
      </c>
      <c r="I192">
        <v>1657554983.21429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1104.55244324412</v>
      </c>
      <c r="AK192">
        <v>1079.74303030303</v>
      </c>
      <c r="AL192">
        <v>3.44324300911763</v>
      </c>
      <c r="AM192">
        <v>64.3374699649262</v>
      </c>
      <c r="AN192">
        <f>(AP192 - AO192 + BO192*1E3/(8.314*(BQ192+273.15)) * AR192/BN192 * AQ192) * BN192/(100*BB192) * 1000/(1000 - AP192)</f>
        <v>0</v>
      </c>
      <c r="AO192">
        <v>20.5185675214459</v>
      </c>
      <c r="AP192">
        <v>22.39874</v>
      </c>
      <c r="AQ192">
        <v>-0.000436973010395331</v>
      </c>
      <c r="AR192">
        <v>77.4780323505226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4</v>
      </c>
      <c r="BC192">
        <v>0.5</v>
      </c>
      <c r="BD192" t="s">
        <v>355</v>
      </c>
      <c r="BE192">
        <v>2</v>
      </c>
      <c r="BF192" t="b">
        <v>1</v>
      </c>
      <c r="BG192">
        <v>1657554983.21429</v>
      </c>
      <c r="BH192">
        <v>1031.20642857143</v>
      </c>
      <c r="BI192">
        <v>1064.35964285714</v>
      </c>
      <c r="BJ192">
        <v>22.3913428571429</v>
      </c>
      <c r="BK192">
        <v>20.5212678571429</v>
      </c>
      <c r="BL192">
        <v>1016.33282142857</v>
      </c>
      <c r="BM192">
        <v>22.0686428571429</v>
      </c>
      <c r="BN192">
        <v>499.988357142857</v>
      </c>
      <c r="BO192">
        <v>67.9876</v>
      </c>
      <c r="BP192">
        <v>0.0373513321428571</v>
      </c>
      <c r="BQ192">
        <v>24.2727107142857</v>
      </c>
      <c r="BR192">
        <v>24.9685392857143</v>
      </c>
      <c r="BS192">
        <v>999.9</v>
      </c>
      <c r="BT192">
        <v>0</v>
      </c>
      <c r="BU192">
        <v>0</v>
      </c>
      <c r="BV192">
        <v>9992.5</v>
      </c>
      <c r="BW192">
        <v>0</v>
      </c>
      <c r="BX192">
        <v>967.842892857143</v>
      </c>
      <c r="BY192">
        <v>-33.1541071428571</v>
      </c>
      <c r="BZ192">
        <v>1054.82428571429</v>
      </c>
      <c r="CA192">
        <v>1086.65857142857</v>
      </c>
      <c r="CB192">
        <v>1.87007642857143</v>
      </c>
      <c r="CC192">
        <v>1064.35964285714</v>
      </c>
      <c r="CD192">
        <v>20.5212678571429</v>
      </c>
      <c r="CE192">
        <v>1.52233392857143</v>
      </c>
      <c r="CF192">
        <v>1.39519178571429</v>
      </c>
      <c r="CG192">
        <v>13.1943428571429</v>
      </c>
      <c r="CH192">
        <v>11.8654785714286</v>
      </c>
      <c r="CI192">
        <v>2000.01964285714</v>
      </c>
      <c r="CJ192">
        <v>0.980004785714286</v>
      </c>
      <c r="CK192">
        <v>0.0199949285714286</v>
      </c>
      <c r="CL192">
        <v>0</v>
      </c>
      <c r="CM192">
        <v>2.307625</v>
      </c>
      <c r="CN192">
        <v>0</v>
      </c>
      <c r="CO192">
        <v>7992.47214285714</v>
      </c>
      <c r="CP192">
        <v>17300.3428571429</v>
      </c>
      <c r="CQ192">
        <v>38.3794285714286</v>
      </c>
      <c r="CR192">
        <v>38.625</v>
      </c>
      <c r="CS192">
        <v>37.875</v>
      </c>
      <c r="CT192">
        <v>37.4685</v>
      </c>
      <c r="CU192">
        <v>37.812</v>
      </c>
      <c r="CV192">
        <v>1960.02964285714</v>
      </c>
      <c r="CW192">
        <v>39.99</v>
      </c>
      <c r="CX192">
        <v>0</v>
      </c>
      <c r="CY192">
        <v>1657554962.7</v>
      </c>
      <c r="CZ192">
        <v>0</v>
      </c>
      <c r="DA192">
        <v>1657551629</v>
      </c>
      <c r="DB192" t="s">
        <v>356</v>
      </c>
      <c r="DC192">
        <v>1657551626.5</v>
      </c>
      <c r="DD192">
        <v>1657551629</v>
      </c>
      <c r="DE192">
        <v>1</v>
      </c>
      <c r="DF192">
        <v>0.403</v>
      </c>
      <c r="DG192">
        <v>0.009</v>
      </c>
      <c r="DH192">
        <v>9.41</v>
      </c>
      <c r="DI192">
        <v>0.087</v>
      </c>
      <c r="DJ192">
        <v>417</v>
      </c>
      <c r="DK192">
        <v>17</v>
      </c>
      <c r="DL192">
        <v>1.61</v>
      </c>
      <c r="DM192">
        <v>0.59</v>
      </c>
      <c r="DN192">
        <v>-32.983165</v>
      </c>
      <c r="DO192">
        <v>-1.83305065666036</v>
      </c>
      <c r="DP192">
        <v>0.412167130876542</v>
      </c>
      <c r="DQ192">
        <v>0</v>
      </c>
      <c r="DR192">
        <v>1.86976325</v>
      </c>
      <c r="DS192">
        <v>0.036726641651023</v>
      </c>
      <c r="DT192">
        <v>0.0107741023727037</v>
      </c>
      <c r="DU192">
        <v>1</v>
      </c>
      <c r="DV192">
        <v>1</v>
      </c>
      <c r="DW192">
        <v>2</v>
      </c>
      <c r="DX192" t="s">
        <v>357</v>
      </c>
      <c r="DY192">
        <v>2.97416</v>
      </c>
      <c r="DZ192">
        <v>2.69149</v>
      </c>
      <c r="EA192">
        <v>0.131556</v>
      </c>
      <c r="EB192">
        <v>0.135358</v>
      </c>
      <c r="EC192">
        <v>0.0752122</v>
      </c>
      <c r="ED192">
        <v>0.0713044</v>
      </c>
      <c r="EE192">
        <v>33877.7</v>
      </c>
      <c r="EF192">
        <v>36852.1</v>
      </c>
      <c r="EG192">
        <v>35348.1</v>
      </c>
      <c r="EH192">
        <v>38650.9</v>
      </c>
      <c r="EI192">
        <v>46345.6</v>
      </c>
      <c r="EJ192">
        <v>51843.9</v>
      </c>
      <c r="EK192">
        <v>55226.4</v>
      </c>
      <c r="EL192">
        <v>61991.1</v>
      </c>
      <c r="EM192">
        <v>1.9794</v>
      </c>
      <c r="EN192">
        <v>2.1652</v>
      </c>
      <c r="EO192">
        <v>0.0117719</v>
      </c>
      <c r="EP192">
        <v>0</v>
      </c>
      <c r="EQ192">
        <v>24.7866</v>
      </c>
      <c r="ER192">
        <v>999.9</v>
      </c>
      <c r="ES192">
        <v>58.363</v>
      </c>
      <c r="ET192">
        <v>25.69</v>
      </c>
      <c r="EU192">
        <v>28.4393</v>
      </c>
      <c r="EV192">
        <v>50.8894</v>
      </c>
      <c r="EW192">
        <v>37.5962</v>
      </c>
      <c r="EX192">
        <v>2</v>
      </c>
      <c r="EY192">
        <v>-0.107805</v>
      </c>
      <c r="EZ192">
        <v>3.52261</v>
      </c>
      <c r="FA192">
        <v>20.1157</v>
      </c>
      <c r="FB192">
        <v>5.20172</v>
      </c>
      <c r="FC192">
        <v>12.0099</v>
      </c>
      <c r="FD192">
        <v>4.9756</v>
      </c>
      <c r="FE192">
        <v>3.293</v>
      </c>
      <c r="FF192">
        <v>9999</v>
      </c>
      <c r="FG192">
        <v>9999</v>
      </c>
      <c r="FH192">
        <v>587.8</v>
      </c>
      <c r="FI192">
        <v>9999</v>
      </c>
      <c r="FJ192">
        <v>1.86279</v>
      </c>
      <c r="FK192">
        <v>1.86783</v>
      </c>
      <c r="FL192">
        <v>1.86758</v>
      </c>
      <c r="FM192">
        <v>1.86874</v>
      </c>
      <c r="FN192">
        <v>1.8696</v>
      </c>
      <c r="FO192">
        <v>1.86554</v>
      </c>
      <c r="FP192">
        <v>1.86676</v>
      </c>
      <c r="FQ192">
        <v>1.86813</v>
      </c>
      <c r="FR192">
        <v>5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15.1</v>
      </c>
      <c r="GF192">
        <v>0.3232</v>
      </c>
      <c r="GG192">
        <v>5.50701486060513</v>
      </c>
      <c r="GH192">
        <v>0.00975774962471433</v>
      </c>
      <c r="GI192">
        <v>-4.86167925919439e-07</v>
      </c>
      <c r="GJ192">
        <v>-4.7315034107036e-11</v>
      </c>
      <c r="GK192">
        <v>-0.047501356017568</v>
      </c>
      <c r="GL192">
        <v>-0.027595818264672</v>
      </c>
      <c r="GM192">
        <v>0.00242754527864867</v>
      </c>
      <c r="GN192">
        <v>-1.88918235972953e-05</v>
      </c>
      <c r="GO192">
        <v>-2</v>
      </c>
      <c r="GP192">
        <v>2105</v>
      </c>
      <c r="GQ192">
        <v>1</v>
      </c>
      <c r="GR192">
        <v>22</v>
      </c>
      <c r="GS192">
        <v>56.1</v>
      </c>
      <c r="GT192">
        <v>56</v>
      </c>
      <c r="GU192">
        <v>2.84058</v>
      </c>
      <c r="GV192">
        <v>2.58423</v>
      </c>
      <c r="GW192">
        <v>2.24854</v>
      </c>
      <c r="GX192">
        <v>2.81006</v>
      </c>
      <c r="GY192">
        <v>1.99585</v>
      </c>
      <c r="GZ192">
        <v>2.40723</v>
      </c>
      <c r="HA192">
        <v>31.8707</v>
      </c>
      <c r="HB192">
        <v>15.5242</v>
      </c>
      <c r="HC192">
        <v>18</v>
      </c>
      <c r="HD192">
        <v>488.437</v>
      </c>
      <c r="HE192">
        <v>613.855</v>
      </c>
      <c r="HF192">
        <v>17.0823</v>
      </c>
      <c r="HG192">
        <v>25.9014</v>
      </c>
      <c r="HH192">
        <v>30.0001</v>
      </c>
      <c r="HI192">
        <v>25.7156</v>
      </c>
      <c r="HJ192">
        <v>25.6355</v>
      </c>
      <c r="HK192">
        <v>56.9082</v>
      </c>
      <c r="HL192">
        <v>31.8334</v>
      </c>
      <c r="HM192">
        <v>78.9674</v>
      </c>
      <c r="HN192">
        <v>17.0982</v>
      </c>
      <c r="HO192">
        <v>1106.44</v>
      </c>
      <c r="HP192">
        <v>20.434</v>
      </c>
      <c r="HQ192">
        <v>102.467</v>
      </c>
      <c r="HR192">
        <v>103.188</v>
      </c>
    </row>
    <row r="193" spans="1:226">
      <c r="A193">
        <v>177</v>
      </c>
      <c r="B193">
        <v>1657554996</v>
      </c>
      <c r="C193">
        <v>1900.90000009537</v>
      </c>
      <c r="D193" t="s">
        <v>714</v>
      </c>
      <c r="E193" t="s">
        <v>715</v>
      </c>
      <c r="F193">
        <v>5</v>
      </c>
      <c r="G193" t="s">
        <v>584</v>
      </c>
      <c r="H193" t="s">
        <v>354</v>
      </c>
      <c r="I193">
        <v>1657554988.5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1121.89537570074</v>
      </c>
      <c r="AK193">
        <v>1097.12781818182</v>
      </c>
      <c r="AL193">
        <v>3.44315165762666</v>
      </c>
      <c r="AM193">
        <v>64.3374699649262</v>
      </c>
      <c r="AN193">
        <f>(AP193 - AO193 + BO193*1E3/(8.314*(BQ193+273.15)) * AR193/BN193 * AQ193) * BN193/(100*BB193) * 1000/(1000 - AP193)</f>
        <v>0</v>
      </c>
      <c r="AO193">
        <v>20.5041787068928</v>
      </c>
      <c r="AP193">
        <v>22.3968036363636</v>
      </c>
      <c r="AQ193">
        <v>-0.0011033350292389</v>
      </c>
      <c r="AR193">
        <v>77.4780323505226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4</v>
      </c>
      <c r="BC193">
        <v>0.5</v>
      </c>
      <c r="BD193" t="s">
        <v>355</v>
      </c>
      <c r="BE193">
        <v>2</v>
      </c>
      <c r="BF193" t="b">
        <v>1</v>
      </c>
      <c r="BG193">
        <v>1657554988.5</v>
      </c>
      <c r="BH193">
        <v>1048.94</v>
      </c>
      <c r="BI193">
        <v>1082.20777777778</v>
      </c>
      <c r="BJ193">
        <v>22.3966592592593</v>
      </c>
      <c r="BK193">
        <v>20.5066925925926</v>
      </c>
      <c r="BL193">
        <v>1033.91481481481</v>
      </c>
      <c r="BM193">
        <v>22.0736814814815</v>
      </c>
      <c r="BN193">
        <v>499.979925925926</v>
      </c>
      <c r="BO193">
        <v>67.988062962963</v>
      </c>
      <c r="BP193">
        <v>0.0373681666666667</v>
      </c>
      <c r="BQ193">
        <v>24.2718185185185</v>
      </c>
      <c r="BR193">
        <v>24.9624333333333</v>
      </c>
      <c r="BS193">
        <v>999.9</v>
      </c>
      <c r="BT193">
        <v>0</v>
      </c>
      <c r="BU193">
        <v>0</v>
      </c>
      <c r="BV193">
        <v>10000.9259259259</v>
      </c>
      <c r="BW193">
        <v>0</v>
      </c>
      <c r="BX193">
        <v>968.582518518518</v>
      </c>
      <c r="BY193">
        <v>-33.2677777777778</v>
      </c>
      <c r="BZ193">
        <v>1072.96962962963</v>
      </c>
      <c r="CA193">
        <v>1104.86296296296</v>
      </c>
      <c r="CB193">
        <v>1.88995666666667</v>
      </c>
      <c r="CC193">
        <v>1082.20777777778</v>
      </c>
      <c r="CD193">
        <v>20.5066925925926</v>
      </c>
      <c r="CE193">
        <v>1.52270518518519</v>
      </c>
      <c r="CF193">
        <v>1.39421074074074</v>
      </c>
      <c r="CG193">
        <v>13.1980814814815</v>
      </c>
      <c r="CH193">
        <v>11.8548111111111</v>
      </c>
      <c r="CI193">
        <v>2000.00925925926</v>
      </c>
      <c r="CJ193">
        <v>0.980004555555555</v>
      </c>
      <c r="CK193">
        <v>0.0199951740740741</v>
      </c>
      <c r="CL193">
        <v>0</v>
      </c>
      <c r="CM193">
        <v>2.30498518518518</v>
      </c>
      <c r="CN193">
        <v>0</v>
      </c>
      <c r="CO193">
        <v>7995.0562962963</v>
      </c>
      <c r="CP193">
        <v>17300.2592592593</v>
      </c>
      <c r="CQ193">
        <v>38.375</v>
      </c>
      <c r="CR193">
        <v>38.625</v>
      </c>
      <c r="CS193">
        <v>37.875</v>
      </c>
      <c r="CT193">
        <v>37.4906666666667</v>
      </c>
      <c r="CU193">
        <v>37.812</v>
      </c>
      <c r="CV193">
        <v>1960.01888888889</v>
      </c>
      <c r="CW193">
        <v>39.9903703703704</v>
      </c>
      <c r="CX193">
        <v>0</v>
      </c>
      <c r="CY193">
        <v>1657554968.1</v>
      </c>
      <c r="CZ193">
        <v>0</v>
      </c>
      <c r="DA193">
        <v>1657551629</v>
      </c>
      <c r="DB193" t="s">
        <v>356</v>
      </c>
      <c r="DC193">
        <v>1657551626.5</v>
      </c>
      <c r="DD193">
        <v>1657551629</v>
      </c>
      <c r="DE193">
        <v>1</v>
      </c>
      <c r="DF193">
        <v>0.403</v>
      </c>
      <c r="DG193">
        <v>0.009</v>
      </c>
      <c r="DH193">
        <v>9.41</v>
      </c>
      <c r="DI193">
        <v>0.087</v>
      </c>
      <c r="DJ193">
        <v>417</v>
      </c>
      <c r="DK193">
        <v>17</v>
      </c>
      <c r="DL193">
        <v>1.61</v>
      </c>
      <c r="DM193">
        <v>0.59</v>
      </c>
      <c r="DN193">
        <v>-33.1936675</v>
      </c>
      <c r="DO193">
        <v>-2.5397819887429</v>
      </c>
      <c r="DP193">
        <v>0.45998582227472</v>
      </c>
      <c r="DQ193">
        <v>0</v>
      </c>
      <c r="DR193">
        <v>1.8762185</v>
      </c>
      <c r="DS193">
        <v>0.147012157598495</v>
      </c>
      <c r="DT193">
        <v>0.0196534062632919</v>
      </c>
      <c r="DU193">
        <v>0</v>
      </c>
      <c r="DV193">
        <v>0</v>
      </c>
      <c r="DW193">
        <v>2</v>
      </c>
      <c r="DX193" t="s">
        <v>389</v>
      </c>
      <c r="DY193">
        <v>2.97391</v>
      </c>
      <c r="DZ193">
        <v>2.69049</v>
      </c>
      <c r="EA193">
        <v>0.132906</v>
      </c>
      <c r="EB193">
        <v>0.136697</v>
      </c>
      <c r="EC193">
        <v>0.0751839</v>
      </c>
      <c r="ED193">
        <v>0.0711299</v>
      </c>
      <c r="EE193">
        <v>33824.5</v>
      </c>
      <c r="EF193">
        <v>36794.7</v>
      </c>
      <c r="EG193">
        <v>35347.6</v>
      </c>
      <c r="EH193">
        <v>38650.6</v>
      </c>
      <c r="EI193">
        <v>46346.4</v>
      </c>
      <c r="EJ193">
        <v>51853.7</v>
      </c>
      <c r="EK193">
        <v>55225.7</v>
      </c>
      <c r="EL193">
        <v>61991.1</v>
      </c>
      <c r="EM193">
        <v>1.9788</v>
      </c>
      <c r="EN193">
        <v>2.1652</v>
      </c>
      <c r="EO193">
        <v>0.0107884</v>
      </c>
      <c r="EP193">
        <v>0</v>
      </c>
      <c r="EQ193">
        <v>24.7845</v>
      </c>
      <c r="ER193">
        <v>999.9</v>
      </c>
      <c r="ES193">
        <v>58.345</v>
      </c>
      <c r="ET193">
        <v>25.7</v>
      </c>
      <c r="EU193">
        <v>28.446</v>
      </c>
      <c r="EV193">
        <v>50.9894</v>
      </c>
      <c r="EW193">
        <v>37.5321</v>
      </c>
      <c r="EX193">
        <v>2</v>
      </c>
      <c r="EY193">
        <v>-0.107561</v>
      </c>
      <c r="EZ193">
        <v>3.50519</v>
      </c>
      <c r="FA193">
        <v>20.1153</v>
      </c>
      <c r="FB193">
        <v>5.20291</v>
      </c>
      <c r="FC193">
        <v>12.0099</v>
      </c>
      <c r="FD193">
        <v>4.9756</v>
      </c>
      <c r="FE193">
        <v>3.2932</v>
      </c>
      <c r="FF193">
        <v>9999</v>
      </c>
      <c r="FG193">
        <v>9999</v>
      </c>
      <c r="FH193">
        <v>587.8</v>
      </c>
      <c r="FI193">
        <v>9999</v>
      </c>
      <c r="FJ193">
        <v>1.86279</v>
      </c>
      <c r="FK193">
        <v>1.86783</v>
      </c>
      <c r="FL193">
        <v>1.86758</v>
      </c>
      <c r="FM193">
        <v>1.86868</v>
      </c>
      <c r="FN193">
        <v>1.86957</v>
      </c>
      <c r="FO193">
        <v>1.86563</v>
      </c>
      <c r="FP193">
        <v>1.86676</v>
      </c>
      <c r="FQ193">
        <v>1.86807</v>
      </c>
      <c r="FR193">
        <v>5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15.24</v>
      </c>
      <c r="GF193">
        <v>0.3226</v>
      </c>
      <c r="GG193">
        <v>5.50701486060513</v>
      </c>
      <c r="GH193">
        <v>0.00975774962471433</v>
      </c>
      <c r="GI193">
        <v>-4.86167925919439e-07</v>
      </c>
      <c r="GJ193">
        <v>-4.7315034107036e-11</v>
      </c>
      <c r="GK193">
        <v>-0.047501356017568</v>
      </c>
      <c r="GL193">
        <v>-0.027595818264672</v>
      </c>
      <c r="GM193">
        <v>0.00242754527864867</v>
      </c>
      <c r="GN193">
        <v>-1.88918235972953e-05</v>
      </c>
      <c r="GO193">
        <v>-2</v>
      </c>
      <c r="GP193">
        <v>2105</v>
      </c>
      <c r="GQ193">
        <v>1</v>
      </c>
      <c r="GR193">
        <v>22</v>
      </c>
      <c r="GS193">
        <v>56.2</v>
      </c>
      <c r="GT193">
        <v>56.1</v>
      </c>
      <c r="GU193">
        <v>2.87231</v>
      </c>
      <c r="GV193">
        <v>2.58301</v>
      </c>
      <c r="GW193">
        <v>2.24854</v>
      </c>
      <c r="GX193">
        <v>2.81006</v>
      </c>
      <c r="GY193">
        <v>1.99585</v>
      </c>
      <c r="GZ193">
        <v>2.38525</v>
      </c>
      <c r="HA193">
        <v>31.8707</v>
      </c>
      <c r="HB193">
        <v>15.5155</v>
      </c>
      <c r="HC193">
        <v>18</v>
      </c>
      <c r="HD193">
        <v>488.102</v>
      </c>
      <c r="HE193">
        <v>613.904</v>
      </c>
      <c r="HF193">
        <v>17.1132</v>
      </c>
      <c r="HG193">
        <v>25.9057</v>
      </c>
      <c r="HH193">
        <v>30.0003</v>
      </c>
      <c r="HI193">
        <v>25.7208</v>
      </c>
      <c r="HJ193">
        <v>25.6397</v>
      </c>
      <c r="HK193">
        <v>57.5979</v>
      </c>
      <c r="HL193">
        <v>31.8334</v>
      </c>
      <c r="HM193">
        <v>78.5877</v>
      </c>
      <c r="HN193">
        <v>17.1237</v>
      </c>
      <c r="HO193">
        <v>1126.55</v>
      </c>
      <c r="HP193">
        <v>20.4357</v>
      </c>
      <c r="HQ193">
        <v>102.466</v>
      </c>
      <c r="HR193">
        <v>103.187</v>
      </c>
    </row>
    <row r="194" spans="1:226">
      <c r="A194">
        <v>178</v>
      </c>
      <c r="B194">
        <v>1657555001</v>
      </c>
      <c r="C194">
        <v>1905.90000009537</v>
      </c>
      <c r="D194" t="s">
        <v>716</v>
      </c>
      <c r="E194" t="s">
        <v>717</v>
      </c>
      <c r="F194">
        <v>5</v>
      </c>
      <c r="G194" t="s">
        <v>584</v>
      </c>
      <c r="H194" t="s">
        <v>354</v>
      </c>
      <c r="I194">
        <v>1657554993.21429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1139.34410099194</v>
      </c>
      <c r="AK194">
        <v>1114.29309090909</v>
      </c>
      <c r="AL194">
        <v>3.49201291745236</v>
      </c>
      <c r="AM194">
        <v>64.3374699649262</v>
      </c>
      <c r="AN194">
        <f>(AP194 - AO194 + BO194*1E3/(8.314*(BQ194+273.15)) * AR194/BN194 * AQ194) * BN194/(100*BB194) * 1000/(1000 - AP194)</f>
        <v>0</v>
      </c>
      <c r="AO194">
        <v>20.4606570726321</v>
      </c>
      <c r="AP194">
        <v>22.3779872727273</v>
      </c>
      <c r="AQ194">
        <v>-0.00377299588516292</v>
      </c>
      <c r="AR194">
        <v>77.4780323505226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4</v>
      </c>
      <c r="BC194">
        <v>0.5</v>
      </c>
      <c r="BD194" t="s">
        <v>355</v>
      </c>
      <c r="BE194">
        <v>2</v>
      </c>
      <c r="BF194" t="b">
        <v>1</v>
      </c>
      <c r="BG194">
        <v>1657554993.21429</v>
      </c>
      <c r="BH194">
        <v>1064.77178571429</v>
      </c>
      <c r="BI194">
        <v>1098.31107142857</v>
      </c>
      <c r="BJ194">
        <v>22.3916428571429</v>
      </c>
      <c r="BK194">
        <v>20.4912785714286</v>
      </c>
      <c r="BL194">
        <v>1049.61285714286</v>
      </c>
      <c r="BM194">
        <v>22.0689035714286</v>
      </c>
      <c r="BN194">
        <v>500.001142857143</v>
      </c>
      <c r="BO194">
        <v>67.9886142857143</v>
      </c>
      <c r="BP194">
        <v>0.0372957035714286</v>
      </c>
      <c r="BQ194">
        <v>24.272175</v>
      </c>
      <c r="BR194">
        <v>24.9608071428571</v>
      </c>
      <c r="BS194">
        <v>999.9</v>
      </c>
      <c r="BT194">
        <v>0</v>
      </c>
      <c r="BU194">
        <v>0</v>
      </c>
      <c r="BV194">
        <v>10008.2142857143</v>
      </c>
      <c r="BW194">
        <v>0</v>
      </c>
      <c r="BX194">
        <v>969.19325</v>
      </c>
      <c r="BY194">
        <v>-33.5390892857143</v>
      </c>
      <c r="BZ194">
        <v>1089.15892857143</v>
      </c>
      <c r="CA194">
        <v>1121.28535714286</v>
      </c>
      <c r="CB194">
        <v>1.90035428571429</v>
      </c>
      <c r="CC194">
        <v>1098.31107142857</v>
      </c>
      <c r="CD194">
        <v>20.4912785714286</v>
      </c>
      <c r="CE194">
        <v>1.52237607142857</v>
      </c>
      <c r="CF194">
        <v>1.39317321428571</v>
      </c>
      <c r="CG194">
        <v>13.1947714285714</v>
      </c>
      <c r="CH194">
        <v>11.8435392857143</v>
      </c>
      <c r="CI194">
        <v>2000.01321428571</v>
      </c>
      <c r="CJ194">
        <v>0.980004464285714</v>
      </c>
      <c r="CK194">
        <v>0.0199952714285714</v>
      </c>
      <c r="CL194">
        <v>0</v>
      </c>
      <c r="CM194">
        <v>2.27498214285714</v>
      </c>
      <c r="CN194">
        <v>0</v>
      </c>
      <c r="CO194">
        <v>7996.84607142857</v>
      </c>
      <c r="CP194">
        <v>17300.2928571429</v>
      </c>
      <c r="CQ194">
        <v>38.375</v>
      </c>
      <c r="CR194">
        <v>38.625</v>
      </c>
      <c r="CS194">
        <v>37.875</v>
      </c>
      <c r="CT194">
        <v>37.49775</v>
      </c>
      <c r="CU194">
        <v>37.812</v>
      </c>
      <c r="CV194">
        <v>1960.02285714286</v>
      </c>
      <c r="CW194">
        <v>39.9903571428571</v>
      </c>
      <c r="CX194">
        <v>0</v>
      </c>
      <c r="CY194">
        <v>1657554972.9</v>
      </c>
      <c r="CZ194">
        <v>0</v>
      </c>
      <c r="DA194">
        <v>1657551629</v>
      </c>
      <c r="DB194" t="s">
        <v>356</v>
      </c>
      <c r="DC194">
        <v>1657551626.5</v>
      </c>
      <c r="DD194">
        <v>1657551629</v>
      </c>
      <c r="DE194">
        <v>1</v>
      </c>
      <c r="DF194">
        <v>0.403</v>
      </c>
      <c r="DG194">
        <v>0.009</v>
      </c>
      <c r="DH194">
        <v>9.41</v>
      </c>
      <c r="DI194">
        <v>0.087</v>
      </c>
      <c r="DJ194">
        <v>417</v>
      </c>
      <c r="DK194">
        <v>17</v>
      </c>
      <c r="DL194">
        <v>1.61</v>
      </c>
      <c r="DM194">
        <v>0.59</v>
      </c>
      <c r="DN194">
        <v>-33.34807</v>
      </c>
      <c r="DO194">
        <v>-2.39017485928695</v>
      </c>
      <c r="DP194">
        <v>0.472724192949758</v>
      </c>
      <c r="DQ194">
        <v>0</v>
      </c>
      <c r="DR194">
        <v>1.892153</v>
      </c>
      <c r="DS194">
        <v>0.201199924953094</v>
      </c>
      <c r="DT194">
        <v>0.0247357866460721</v>
      </c>
      <c r="DU194">
        <v>0</v>
      </c>
      <c r="DV194">
        <v>0</v>
      </c>
      <c r="DW194">
        <v>2</v>
      </c>
      <c r="DX194" t="s">
        <v>389</v>
      </c>
      <c r="DY194">
        <v>2.97451</v>
      </c>
      <c r="DZ194">
        <v>2.69046</v>
      </c>
      <c r="EA194">
        <v>0.13426</v>
      </c>
      <c r="EB194">
        <v>0.138018</v>
      </c>
      <c r="EC194">
        <v>0.0751409</v>
      </c>
      <c r="ED194">
        <v>0.0711559</v>
      </c>
      <c r="EE194">
        <v>33771.6</v>
      </c>
      <c r="EF194">
        <v>36738.2</v>
      </c>
      <c r="EG194">
        <v>35347.6</v>
      </c>
      <c r="EH194">
        <v>38650.4</v>
      </c>
      <c r="EI194">
        <v>46347.5</v>
      </c>
      <c r="EJ194">
        <v>51851.6</v>
      </c>
      <c r="EK194">
        <v>55224.3</v>
      </c>
      <c r="EL194">
        <v>61990.3</v>
      </c>
      <c r="EM194">
        <v>1.9802</v>
      </c>
      <c r="EN194">
        <v>2.1644</v>
      </c>
      <c r="EO194">
        <v>0.00998378</v>
      </c>
      <c r="EP194">
        <v>0</v>
      </c>
      <c r="EQ194">
        <v>24.7803</v>
      </c>
      <c r="ER194">
        <v>999.9</v>
      </c>
      <c r="ES194">
        <v>58.32</v>
      </c>
      <c r="ET194">
        <v>25.72</v>
      </c>
      <c r="EU194">
        <v>28.47</v>
      </c>
      <c r="EV194">
        <v>50.9694</v>
      </c>
      <c r="EW194">
        <v>37.5481</v>
      </c>
      <c r="EX194">
        <v>2</v>
      </c>
      <c r="EY194">
        <v>-0.10689</v>
      </c>
      <c r="EZ194">
        <v>3.48076</v>
      </c>
      <c r="FA194">
        <v>20.1162</v>
      </c>
      <c r="FB194">
        <v>5.19932</v>
      </c>
      <c r="FC194">
        <v>12.0099</v>
      </c>
      <c r="FD194">
        <v>4.9748</v>
      </c>
      <c r="FE194">
        <v>3.293</v>
      </c>
      <c r="FF194">
        <v>9999</v>
      </c>
      <c r="FG194">
        <v>9999</v>
      </c>
      <c r="FH194">
        <v>587.8</v>
      </c>
      <c r="FI194">
        <v>9999</v>
      </c>
      <c r="FJ194">
        <v>1.86279</v>
      </c>
      <c r="FK194">
        <v>1.86783</v>
      </c>
      <c r="FL194">
        <v>1.86755</v>
      </c>
      <c r="FM194">
        <v>1.86868</v>
      </c>
      <c r="FN194">
        <v>1.86957</v>
      </c>
      <c r="FO194">
        <v>1.86566</v>
      </c>
      <c r="FP194">
        <v>1.86676</v>
      </c>
      <c r="FQ194">
        <v>1.86813</v>
      </c>
      <c r="FR194">
        <v>5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15.38</v>
      </c>
      <c r="GF194">
        <v>0.3218</v>
      </c>
      <c r="GG194">
        <v>5.50701486060513</v>
      </c>
      <c r="GH194">
        <v>0.00975774962471433</v>
      </c>
      <c r="GI194">
        <v>-4.86167925919439e-07</v>
      </c>
      <c r="GJ194">
        <v>-4.7315034107036e-11</v>
      </c>
      <c r="GK194">
        <v>-0.047501356017568</v>
      </c>
      <c r="GL194">
        <v>-0.027595818264672</v>
      </c>
      <c r="GM194">
        <v>0.00242754527864867</v>
      </c>
      <c r="GN194">
        <v>-1.88918235972953e-05</v>
      </c>
      <c r="GO194">
        <v>-2</v>
      </c>
      <c r="GP194">
        <v>2105</v>
      </c>
      <c r="GQ194">
        <v>1</v>
      </c>
      <c r="GR194">
        <v>22</v>
      </c>
      <c r="GS194">
        <v>56.2</v>
      </c>
      <c r="GT194">
        <v>56.2</v>
      </c>
      <c r="GU194">
        <v>2.90771</v>
      </c>
      <c r="GV194">
        <v>2.58789</v>
      </c>
      <c r="GW194">
        <v>2.24854</v>
      </c>
      <c r="GX194">
        <v>2.81006</v>
      </c>
      <c r="GY194">
        <v>1.99585</v>
      </c>
      <c r="GZ194">
        <v>2.36816</v>
      </c>
      <c r="HA194">
        <v>31.8927</v>
      </c>
      <c r="HB194">
        <v>15.5242</v>
      </c>
      <c r="HC194">
        <v>18</v>
      </c>
      <c r="HD194">
        <v>489.041</v>
      </c>
      <c r="HE194">
        <v>613.336</v>
      </c>
      <c r="HF194">
        <v>17.1398</v>
      </c>
      <c r="HG194">
        <v>25.9123</v>
      </c>
      <c r="HH194">
        <v>30.0007</v>
      </c>
      <c r="HI194">
        <v>25.7251</v>
      </c>
      <c r="HJ194">
        <v>25.644</v>
      </c>
      <c r="HK194">
        <v>58.2363</v>
      </c>
      <c r="HL194">
        <v>31.8334</v>
      </c>
      <c r="HM194">
        <v>78.5877</v>
      </c>
      <c r="HN194">
        <v>17.1498</v>
      </c>
      <c r="HO194">
        <v>1140</v>
      </c>
      <c r="HP194">
        <v>20.4447</v>
      </c>
      <c r="HQ194">
        <v>102.464</v>
      </c>
      <c r="HR194">
        <v>103.186</v>
      </c>
    </row>
    <row r="195" spans="1:226">
      <c r="A195">
        <v>179</v>
      </c>
      <c r="B195">
        <v>1657555006</v>
      </c>
      <c r="C195">
        <v>1910.90000009537</v>
      </c>
      <c r="D195" t="s">
        <v>718</v>
      </c>
      <c r="E195" t="s">
        <v>719</v>
      </c>
      <c r="F195">
        <v>5</v>
      </c>
      <c r="G195" t="s">
        <v>584</v>
      </c>
      <c r="H195" t="s">
        <v>354</v>
      </c>
      <c r="I195">
        <v>1657554998.5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1156.54957891137</v>
      </c>
      <c r="AK195">
        <v>1131.75066666667</v>
      </c>
      <c r="AL195">
        <v>3.48973034848404</v>
      </c>
      <c r="AM195">
        <v>64.3374699649262</v>
      </c>
      <c r="AN195">
        <f>(AP195 - AO195 + BO195*1E3/(8.314*(BQ195+273.15)) * AR195/BN195 * AQ195) * BN195/(100*BB195) * 1000/(1000 - AP195)</f>
        <v>0</v>
      </c>
      <c r="AO195">
        <v>20.4762474096069</v>
      </c>
      <c r="AP195">
        <v>22.3737690909091</v>
      </c>
      <c r="AQ195">
        <v>-0.000396189960427729</v>
      </c>
      <c r="AR195">
        <v>77.4780323505226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4</v>
      </c>
      <c r="BC195">
        <v>0.5</v>
      </c>
      <c r="BD195" t="s">
        <v>355</v>
      </c>
      <c r="BE195">
        <v>2</v>
      </c>
      <c r="BF195" t="b">
        <v>1</v>
      </c>
      <c r="BG195">
        <v>1657554998.5</v>
      </c>
      <c r="BH195">
        <v>1082.65148148148</v>
      </c>
      <c r="BI195">
        <v>1116.17222222222</v>
      </c>
      <c r="BJ195">
        <v>22.3848074074074</v>
      </c>
      <c r="BK195">
        <v>20.4760814814815</v>
      </c>
      <c r="BL195">
        <v>1067.34074074074</v>
      </c>
      <c r="BM195">
        <v>22.0623925925926</v>
      </c>
      <c r="BN195">
        <v>500.00462962963</v>
      </c>
      <c r="BO195">
        <v>67.9882925925926</v>
      </c>
      <c r="BP195">
        <v>0.0369445962962963</v>
      </c>
      <c r="BQ195">
        <v>24.2726814814815</v>
      </c>
      <c r="BR195">
        <v>24.9599333333333</v>
      </c>
      <c r="BS195">
        <v>999.9</v>
      </c>
      <c r="BT195">
        <v>0</v>
      </c>
      <c r="BU195">
        <v>0</v>
      </c>
      <c r="BV195">
        <v>10013.3333333333</v>
      </c>
      <c r="BW195">
        <v>0</v>
      </c>
      <c r="BX195">
        <v>936.131407407407</v>
      </c>
      <c r="BY195">
        <v>-33.5208703703704</v>
      </c>
      <c r="BZ195">
        <v>1107.44111111111</v>
      </c>
      <c r="CA195">
        <v>1139.50333333333</v>
      </c>
      <c r="CB195">
        <v>1.90872703703704</v>
      </c>
      <c r="CC195">
        <v>1116.17222222222</v>
      </c>
      <c r="CD195">
        <v>20.4760814814815</v>
      </c>
      <c r="CE195">
        <v>1.52190481481481</v>
      </c>
      <c r="CF195">
        <v>1.39213333333333</v>
      </c>
      <c r="CG195">
        <v>13.1900222222222</v>
      </c>
      <c r="CH195">
        <v>11.8322185185185</v>
      </c>
      <c r="CI195">
        <v>2000.02037037037</v>
      </c>
      <c r="CJ195">
        <v>0.980004222222222</v>
      </c>
      <c r="CK195">
        <v>0.0199955296296296</v>
      </c>
      <c r="CL195">
        <v>0</v>
      </c>
      <c r="CM195">
        <v>2.2629</v>
      </c>
      <c r="CN195">
        <v>0</v>
      </c>
      <c r="CO195">
        <v>7930.90851851852</v>
      </c>
      <c r="CP195">
        <v>17300.3555555556</v>
      </c>
      <c r="CQ195">
        <v>38.375</v>
      </c>
      <c r="CR195">
        <v>38.625</v>
      </c>
      <c r="CS195">
        <v>37.875</v>
      </c>
      <c r="CT195">
        <v>37.5</v>
      </c>
      <c r="CU195">
        <v>37.812</v>
      </c>
      <c r="CV195">
        <v>1960.02925925926</v>
      </c>
      <c r="CW195">
        <v>39.9911111111111</v>
      </c>
      <c r="CX195">
        <v>0</v>
      </c>
      <c r="CY195">
        <v>1657554978.3</v>
      </c>
      <c r="CZ195">
        <v>0</v>
      </c>
      <c r="DA195">
        <v>1657551629</v>
      </c>
      <c r="DB195" t="s">
        <v>356</v>
      </c>
      <c r="DC195">
        <v>1657551626.5</v>
      </c>
      <c r="DD195">
        <v>1657551629</v>
      </c>
      <c r="DE195">
        <v>1</v>
      </c>
      <c r="DF195">
        <v>0.403</v>
      </c>
      <c r="DG195">
        <v>0.009</v>
      </c>
      <c r="DH195">
        <v>9.41</v>
      </c>
      <c r="DI195">
        <v>0.087</v>
      </c>
      <c r="DJ195">
        <v>417</v>
      </c>
      <c r="DK195">
        <v>17</v>
      </c>
      <c r="DL195">
        <v>1.61</v>
      </c>
      <c r="DM195">
        <v>0.59</v>
      </c>
      <c r="DN195">
        <v>-33.5263525</v>
      </c>
      <c r="DO195">
        <v>0.166715572232632</v>
      </c>
      <c r="DP195">
        <v>0.430503278145185</v>
      </c>
      <c r="DQ195">
        <v>0</v>
      </c>
      <c r="DR195">
        <v>1.89907725</v>
      </c>
      <c r="DS195">
        <v>0.0929204127579742</v>
      </c>
      <c r="DT195">
        <v>0.0211439483053071</v>
      </c>
      <c r="DU195">
        <v>1</v>
      </c>
      <c r="DV195">
        <v>1</v>
      </c>
      <c r="DW195">
        <v>2</v>
      </c>
      <c r="DX195" t="s">
        <v>357</v>
      </c>
      <c r="DY195">
        <v>2.97428</v>
      </c>
      <c r="DZ195">
        <v>2.68984</v>
      </c>
      <c r="EA195">
        <v>0.135585</v>
      </c>
      <c r="EB195">
        <v>0.139337</v>
      </c>
      <c r="EC195">
        <v>0.0751609</v>
      </c>
      <c r="ED195">
        <v>0.0711688</v>
      </c>
      <c r="EE195">
        <v>33719.8</v>
      </c>
      <c r="EF195">
        <v>36682.1</v>
      </c>
      <c r="EG195">
        <v>35347.4</v>
      </c>
      <c r="EH195">
        <v>38650.5</v>
      </c>
      <c r="EI195">
        <v>46347.3</v>
      </c>
      <c r="EJ195">
        <v>51850.2</v>
      </c>
      <c r="EK195">
        <v>55225.2</v>
      </c>
      <c r="EL195">
        <v>61989.4</v>
      </c>
      <c r="EM195">
        <v>1.9792</v>
      </c>
      <c r="EN195">
        <v>2.1646</v>
      </c>
      <c r="EO195">
        <v>0.00992417</v>
      </c>
      <c r="EP195">
        <v>0</v>
      </c>
      <c r="EQ195">
        <v>24.7782</v>
      </c>
      <c r="ER195">
        <v>999.9</v>
      </c>
      <c r="ES195">
        <v>58.296</v>
      </c>
      <c r="ET195">
        <v>25.73</v>
      </c>
      <c r="EU195">
        <v>28.4736</v>
      </c>
      <c r="EV195">
        <v>51.1294</v>
      </c>
      <c r="EW195">
        <v>37.504</v>
      </c>
      <c r="EX195">
        <v>2</v>
      </c>
      <c r="EY195">
        <v>-0.106829</v>
      </c>
      <c r="EZ195">
        <v>3.43342</v>
      </c>
      <c r="FA195">
        <v>20.1174</v>
      </c>
      <c r="FB195">
        <v>5.19812</v>
      </c>
      <c r="FC195">
        <v>12.0064</v>
      </c>
      <c r="FD195">
        <v>4.9736</v>
      </c>
      <c r="FE195">
        <v>3.293</v>
      </c>
      <c r="FF195">
        <v>9999</v>
      </c>
      <c r="FG195">
        <v>9999</v>
      </c>
      <c r="FH195">
        <v>587.8</v>
      </c>
      <c r="FI195">
        <v>9999</v>
      </c>
      <c r="FJ195">
        <v>1.86282</v>
      </c>
      <c r="FK195">
        <v>1.86783</v>
      </c>
      <c r="FL195">
        <v>1.86762</v>
      </c>
      <c r="FM195">
        <v>1.86874</v>
      </c>
      <c r="FN195">
        <v>1.86957</v>
      </c>
      <c r="FO195">
        <v>1.86566</v>
      </c>
      <c r="FP195">
        <v>1.86676</v>
      </c>
      <c r="FQ195">
        <v>1.8681</v>
      </c>
      <c r="FR195">
        <v>5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15.52</v>
      </c>
      <c r="GF195">
        <v>0.3222</v>
      </c>
      <c r="GG195">
        <v>5.50701486060513</v>
      </c>
      <c r="GH195">
        <v>0.00975774962471433</v>
      </c>
      <c r="GI195">
        <v>-4.86167925919439e-07</v>
      </c>
      <c r="GJ195">
        <v>-4.7315034107036e-11</v>
      </c>
      <c r="GK195">
        <v>-0.047501356017568</v>
      </c>
      <c r="GL195">
        <v>-0.027595818264672</v>
      </c>
      <c r="GM195">
        <v>0.00242754527864867</v>
      </c>
      <c r="GN195">
        <v>-1.88918235972953e-05</v>
      </c>
      <c r="GO195">
        <v>-2</v>
      </c>
      <c r="GP195">
        <v>2105</v>
      </c>
      <c r="GQ195">
        <v>1</v>
      </c>
      <c r="GR195">
        <v>22</v>
      </c>
      <c r="GS195">
        <v>56.3</v>
      </c>
      <c r="GT195">
        <v>56.3</v>
      </c>
      <c r="GU195">
        <v>2.94067</v>
      </c>
      <c r="GV195">
        <v>2.58423</v>
      </c>
      <c r="GW195">
        <v>2.24854</v>
      </c>
      <c r="GX195">
        <v>2.81006</v>
      </c>
      <c r="GY195">
        <v>1.99585</v>
      </c>
      <c r="GZ195">
        <v>2.38159</v>
      </c>
      <c r="HA195">
        <v>31.8927</v>
      </c>
      <c r="HB195">
        <v>15.5242</v>
      </c>
      <c r="HC195">
        <v>18</v>
      </c>
      <c r="HD195">
        <v>488.437</v>
      </c>
      <c r="HE195">
        <v>613.539</v>
      </c>
      <c r="HF195">
        <v>17.1656</v>
      </c>
      <c r="HG195">
        <v>25.9158</v>
      </c>
      <c r="HH195">
        <v>30.0003</v>
      </c>
      <c r="HI195">
        <v>25.7295</v>
      </c>
      <c r="HJ195">
        <v>25.6483</v>
      </c>
      <c r="HK195">
        <v>58.8334</v>
      </c>
      <c r="HL195">
        <v>31.8334</v>
      </c>
      <c r="HM195">
        <v>78.2103</v>
      </c>
      <c r="HN195">
        <v>17.1804</v>
      </c>
      <c r="HO195">
        <v>1160.14</v>
      </c>
      <c r="HP195">
        <v>20.4434</v>
      </c>
      <c r="HQ195">
        <v>102.465</v>
      </c>
      <c r="HR195">
        <v>103.185</v>
      </c>
    </row>
    <row r="196" spans="1:226">
      <c r="A196">
        <v>180</v>
      </c>
      <c r="B196">
        <v>1657555011</v>
      </c>
      <c r="C196">
        <v>1915.90000009537</v>
      </c>
      <c r="D196" t="s">
        <v>720</v>
      </c>
      <c r="E196" t="s">
        <v>721</v>
      </c>
      <c r="F196">
        <v>5</v>
      </c>
      <c r="G196" t="s">
        <v>584</v>
      </c>
      <c r="H196" t="s">
        <v>354</v>
      </c>
      <c r="I196">
        <v>1657555003.21429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1173.24808121029</v>
      </c>
      <c r="AK196">
        <v>1148.55212121212</v>
      </c>
      <c r="AL196">
        <v>3.40807853199016</v>
      </c>
      <c r="AM196">
        <v>64.3374699649262</v>
      </c>
      <c r="AN196">
        <f>(AP196 - AO196 + BO196*1E3/(8.314*(BQ196+273.15)) * AR196/BN196 * AQ196) * BN196/(100*BB196) * 1000/(1000 - AP196)</f>
        <v>0</v>
      </c>
      <c r="AO196">
        <v>20.4684906502672</v>
      </c>
      <c r="AP196">
        <v>22.3717163636364</v>
      </c>
      <c r="AQ196">
        <v>3.0553143411107e-05</v>
      </c>
      <c r="AR196">
        <v>77.4780323505226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4</v>
      </c>
      <c r="BC196">
        <v>0.5</v>
      </c>
      <c r="BD196" t="s">
        <v>355</v>
      </c>
      <c r="BE196">
        <v>2</v>
      </c>
      <c r="BF196" t="b">
        <v>1</v>
      </c>
      <c r="BG196">
        <v>1657555003.21429</v>
      </c>
      <c r="BH196">
        <v>1098.46964285714</v>
      </c>
      <c r="BI196">
        <v>1131.98642857143</v>
      </c>
      <c r="BJ196">
        <v>22.3779642857143</v>
      </c>
      <c r="BK196">
        <v>20.4700285714286</v>
      </c>
      <c r="BL196">
        <v>1083.02464285714</v>
      </c>
      <c r="BM196">
        <v>22.0558892857143</v>
      </c>
      <c r="BN196">
        <v>499.995357142857</v>
      </c>
      <c r="BO196">
        <v>67.9888392857143</v>
      </c>
      <c r="BP196">
        <v>0.0369484107142857</v>
      </c>
      <c r="BQ196">
        <v>24.2754607142857</v>
      </c>
      <c r="BR196">
        <v>24.9586392857143</v>
      </c>
      <c r="BS196">
        <v>999.9</v>
      </c>
      <c r="BT196">
        <v>0</v>
      </c>
      <c r="BU196">
        <v>0</v>
      </c>
      <c r="BV196">
        <v>10014.2857142857</v>
      </c>
      <c r="BW196">
        <v>0</v>
      </c>
      <c r="BX196">
        <v>936.9235</v>
      </c>
      <c r="BY196">
        <v>-33.5160964285714</v>
      </c>
      <c r="BZ196">
        <v>1123.61428571429</v>
      </c>
      <c r="CA196">
        <v>1155.64142857143</v>
      </c>
      <c r="CB196">
        <v>1.90794392857143</v>
      </c>
      <c r="CC196">
        <v>1131.98642857143</v>
      </c>
      <c r="CD196">
        <v>20.4700285714286</v>
      </c>
      <c r="CE196">
        <v>1.5214525</v>
      </c>
      <c r="CF196">
        <v>1.39173214285714</v>
      </c>
      <c r="CG196">
        <v>13.1854607142857</v>
      </c>
      <c r="CH196">
        <v>11.8278571428571</v>
      </c>
      <c r="CI196">
        <v>2000.03642857143</v>
      </c>
      <c r="CJ196">
        <v>0.980004357142857</v>
      </c>
      <c r="CK196">
        <v>0.0199953857142857</v>
      </c>
      <c r="CL196">
        <v>0</v>
      </c>
      <c r="CM196">
        <v>2.26069642857143</v>
      </c>
      <c r="CN196">
        <v>0</v>
      </c>
      <c r="CO196">
        <v>7935.61821428571</v>
      </c>
      <c r="CP196">
        <v>17300.4857142857</v>
      </c>
      <c r="CQ196">
        <v>38.375</v>
      </c>
      <c r="CR196">
        <v>38.625</v>
      </c>
      <c r="CS196">
        <v>37.875</v>
      </c>
      <c r="CT196">
        <v>37.48425</v>
      </c>
      <c r="CU196">
        <v>37.812</v>
      </c>
      <c r="CV196">
        <v>1960.04571428571</v>
      </c>
      <c r="CW196">
        <v>39.9907142857143</v>
      </c>
      <c r="CX196">
        <v>0</v>
      </c>
      <c r="CY196">
        <v>1657554983.1</v>
      </c>
      <c r="CZ196">
        <v>0</v>
      </c>
      <c r="DA196">
        <v>1657551629</v>
      </c>
      <c r="DB196" t="s">
        <v>356</v>
      </c>
      <c r="DC196">
        <v>1657551626.5</v>
      </c>
      <c r="DD196">
        <v>1657551629</v>
      </c>
      <c r="DE196">
        <v>1</v>
      </c>
      <c r="DF196">
        <v>0.403</v>
      </c>
      <c r="DG196">
        <v>0.009</v>
      </c>
      <c r="DH196">
        <v>9.41</v>
      </c>
      <c r="DI196">
        <v>0.087</v>
      </c>
      <c r="DJ196">
        <v>417</v>
      </c>
      <c r="DK196">
        <v>17</v>
      </c>
      <c r="DL196">
        <v>1.61</v>
      </c>
      <c r="DM196">
        <v>0.59</v>
      </c>
      <c r="DN196">
        <v>-33.5358475</v>
      </c>
      <c r="DO196">
        <v>0.741808255159449</v>
      </c>
      <c r="DP196">
        <v>0.424648175545062</v>
      </c>
      <c r="DQ196">
        <v>0</v>
      </c>
      <c r="DR196">
        <v>1.905944</v>
      </c>
      <c r="DS196">
        <v>0.0137880675422113</v>
      </c>
      <c r="DT196">
        <v>0.0171214597508507</v>
      </c>
      <c r="DU196">
        <v>1</v>
      </c>
      <c r="DV196">
        <v>1</v>
      </c>
      <c r="DW196">
        <v>2</v>
      </c>
      <c r="DX196" t="s">
        <v>357</v>
      </c>
      <c r="DY196">
        <v>2.97427</v>
      </c>
      <c r="DZ196">
        <v>2.69117</v>
      </c>
      <c r="EA196">
        <v>0.136863</v>
      </c>
      <c r="EB196">
        <v>0.14054</v>
      </c>
      <c r="EC196">
        <v>0.075161</v>
      </c>
      <c r="ED196">
        <v>0.0711505</v>
      </c>
      <c r="EE196">
        <v>33669.7</v>
      </c>
      <c r="EF196">
        <v>36629.9</v>
      </c>
      <c r="EG196">
        <v>35347.1</v>
      </c>
      <c r="EH196">
        <v>38649.6</v>
      </c>
      <c r="EI196">
        <v>46347.3</v>
      </c>
      <c r="EJ196">
        <v>51850.4</v>
      </c>
      <c r="EK196">
        <v>55225.3</v>
      </c>
      <c r="EL196">
        <v>61988.5</v>
      </c>
      <c r="EM196">
        <v>1.979</v>
      </c>
      <c r="EN196">
        <v>2.1646</v>
      </c>
      <c r="EO196">
        <v>0.0113249</v>
      </c>
      <c r="EP196">
        <v>0</v>
      </c>
      <c r="EQ196">
        <v>24.7762</v>
      </c>
      <c r="ER196">
        <v>999.9</v>
      </c>
      <c r="ES196">
        <v>58.271</v>
      </c>
      <c r="ET196">
        <v>25.75</v>
      </c>
      <c r="EU196">
        <v>28.4947</v>
      </c>
      <c r="EV196">
        <v>51.1394</v>
      </c>
      <c r="EW196">
        <v>37.516</v>
      </c>
      <c r="EX196">
        <v>2</v>
      </c>
      <c r="EY196">
        <v>-0.106301</v>
      </c>
      <c r="EZ196">
        <v>3.40233</v>
      </c>
      <c r="FA196">
        <v>20.1184</v>
      </c>
      <c r="FB196">
        <v>5.19932</v>
      </c>
      <c r="FC196">
        <v>12.0088</v>
      </c>
      <c r="FD196">
        <v>4.9752</v>
      </c>
      <c r="FE196">
        <v>3.293</v>
      </c>
      <c r="FF196">
        <v>9999</v>
      </c>
      <c r="FG196">
        <v>9999</v>
      </c>
      <c r="FH196">
        <v>587.8</v>
      </c>
      <c r="FI196">
        <v>9999</v>
      </c>
      <c r="FJ196">
        <v>1.86279</v>
      </c>
      <c r="FK196">
        <v>1.86783</v>
      </c>
      <c r="FL196">
        <v>1.86752</v>
      </c>
      <c r="FM196">
        <v>1.86862</v>
      </c>
      <c r="FN196">
        <v>1.86954</v>
      </c>
      <c r="FO196">
        <v>1.86566</v>
      </c>
      <c r="FP196">
        <v>1.86673</v>
      </c>
      <c r="FQ196">
        <v>1.86813</v>
      </c>
      <c r="FR196">
        <v>5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15.66</v>
      </c>
      <c r="GF196">
        <v>0.3222</v>
      </c>
      <c r="GG196">
        <v>5.50701486060513</v>
      </c>
      <c r="GH196">
        <v>0.00975774962471433</v>
      </c>
      <c r="GI196">
        <v>-4.86167925919439e-07</v>
      </c>
      <c r="GJ196">
        <v>-4.7315034107036e-11</v>
      </c>
      <c r="GK196">
        <v>-0.047501356017568</v>
      </c>
      <c r="GL196">
        <v>-0.027595818264672</v>
      </c>
      <c r="GM196">
        <v>0.00242754527864867</v>
      </c>
      <c r="GN196">
        <v>-1.88918235972953e-05</v>
      </c>
      <c r="GO196">
        <v>-2</v>
      </c>
      <c r="GP196">
        <v>2105</v>
      </c>
      <c r="GQ196">
        <v>1</v>
      </c>
      <c r="GR196">
        <v>22</v>
      </c>
      <c r="GS196">
        <v>56.4</v>
      </c>
      <c r="GT196">
        <v>56.4</v>
      </c>
      <c r="GU196">
        <v>2.97119</v>
      </c>
      <c r="GV196">
        <v>2.58057</v>
      </c>
      <c r="GW196">
        <v>2.24854</v>
      </c>
      <c r="GX196">
        <v>2.80884</v>
      </c>
      <c r="GY196">
        <v>1.99585</v>
      </c>
      <c r="GZ196">
        <v>2.39746</v>
      </c>
      <c r="HA196">
        <v>31.9146</v>
      </c>
      <c r="HB196">
        <v>15.5242</v>
      </c>
      <c r="HC196">
        <v>18</v>
      </c>
      <c r="HD196">
        <v>488.355</v>
      </c>
      <c r="HE196">
        <v>613.589</v>
      </c>
      <c r="HF196">
        <v>17.199</v>
      </c>
      <c r="HG196">
        <v>25.921</v>
      </c>
      <c r="HH196">
        <v>30.0004</v>
      </c>
      <c r="HI196">
        <v>25.7351</v>
      </c>
      <c r="HJ196">
        <v>25.653</v>
      </c>
      <c r="HK196">
        <v>59.4982</v>
      </c>
      <c r="HL196">
        <v>31.8334</v>
      </c>
      <c r="HM196">
        <v>78.2103</v>
      </c>
      <c r="HN196">
        <v>17.212</v>
      </c>
      <c r="HO196">
        <v>1173.6</v>
      </c>
      <c r="HP196">
        <v>20.4443</v>
      </c>
      <c r="HQ196">
        <v>102.465</v>
      </c>
      <c r="HR196">
        <v>103.183</v>
      </c>
    </row>
    <row r="197" spans="1:226">
      <c r="A197">
        <v>181</v>
      </c>
      <c r="B197">
        <v>1657555016</v>
      </c>
      <c r="C197">
        <v>1920.90000009537</v>
      </c>
      <c r="D197" t="s">
        <v>722</v>
      </c>
      <c r="E197" t="s">
        <v>723</v>
      </c>
      <c r="F197">
        <v>5</v>
      </c>
      <c r="G197" t="s">
        <v>584</v>
      </c>
      <c r="H197" t="s">
        <v>354</v>
      </c>
      <c r="I197">
        <v>1657555008.5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1189.86617431073</v>
      </c>
      <c r="AK197">
        <v>1165.00981818182</v>
      </c>
      <c r="AL197">
        <v>3.32205930273907</v>
      </c>
      <c r="AM197">
        <v>64.3374699649262</v>
      </c>
      <c r="AN197">
        <f>(AP197 - AO197 + BO197*1E3/(8.314*(BQ197+273.15)) * AR197/BN197 * AQ197) * BN197/(100*BB197) * 1000/(1000 - AP197)</f>
        <v>0</v>
      </c>
      <c r="AO197">
        <v>20.474587990306</v>
      </c>
      <c r="AP197">
        <v>22.3764587878788</v>
      </c>
      <c r="AQ197">
        <v>-0.00244573675553124</v>
      </c>
      <c r="AR197">
        <v>77.4780323505226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4</v>
      </c>
      <c r="BC197">
        <v>0.5</v>
      </c>
      <c r="BD197" t="s">
        <v>355</v>
      </c>
      <c r="BE197">
        <v>2</v>
      </c>
      <c r="BF197" t="b">
        <v>1</v>
      </c>
      <c r="BG197">
        <v>1657555008.5</v>
      </c>
      <c r="BH197">
        <v>1116.07185185185</v>
      </c>
      <c r="BI197">
        <v>1149.44962962963</v>
      </c>
      <c r="BJ197">
        <v>22.3743111111111</v>
      </c>
      <c r="BK197">
        <v>20.4742222222222</v>
      </c>
      <c r="BL197">
        <v>1100.47814814815</v>
      </c>
      <c r="BM197">
        <v>22.0524148148148</v>
      </c>
      <c r="BN197">
        <v>499.995185185185</v>
      </c>
      <c r="BO197">
        <v>67.9891222222222</v>
      </c>
      <c r="BP197">
        <v>0.0370767851851852</v>
      </c>
      <c r="BQ197">
        <v>24.2758888888889</v>
      </c>
      <c r="BR197">
        <v>24.9604037037037</v>
      </c>
      <c r="BS197">
        <v>999.9</v>
      </c>
      <c r="BT197">
        <v>0</v>
      </c>
      <c r="BU197">
        <v>0</v>
      </c>
      <c r="BV197">
        <v>10004.6296296296</v>
      </c>
      <c r="BW197">
        <v>0</v>
      </c>
      <c r="BX197">
        <v>935.319481481481</v>
      </c>
      <c r="BY197">
        <v>-33.3773259259259</v>
      </c>
      <c r="BZ197">
        <v>1141.61555555556</v>
      </c>
      <c r="CA197">
        <v>1173.47481481481</v>
      </c>
      <c r="CB197">
        <v>1.90009444444444</v>
      </c>
      <c r="CC197">
        <v>1149.44962962963</v>
      </c>
      <c r="CD197">
        <v>20.4742222222222</v>
      </c>
      <c r="CE197">
        <v>1.52121074074074</v>
      </c>
      <c r="CF197">
        <v>1.3920237037037</v>
      </c>
      <c r="CG197">
        <v>13.1830259259259</v>
      </c>
      <c r="CH197">
        <v>11.8310259259259</v>
      </c>
      <c r="CI197">
        <v>2000.03777777778</v>
      </c>
      <c r="CJ197">
        <v>0.980004222222222</v>
      </c>
      <c r="CK197">
        <v>0.0199955296296296</v>
      </c>
      <c r="CL197">
        <v>0</v>
      </c>
      <c r="CM197">
        <v>2.23135555555556</v>
      </c>
      <c r="CN197">
        <v>0</v>
      </c>
      <c r="CO197">
        <v>7932.99555555556</v>
      </c>
      <c r="CP197">
        <v>17300.5</v>
      </c>
      <c r="CQ197">
        <v>38.375</v>
      </c>
      <c r="CR197">
        <v>38.625</v>
      </c>
      <c r="CS197">
        <v>37.875</v>
      </c>
      <c r="CT197">
        <v>37.479</v>
      </c>
      <c r="CU197">
        <v>37.812</v>
      </c>
      <c r="CV197">
        <v>1960.04666666667</v>
      </c>
      <c r="CW197">
        <v>39.9911111111111</v>
      </c>
      <c r="CX197">
        <v>0</v>
      </c>
      <c r="CY197">
        <v>1657554987.9</v>
      </c>
      <c r="CZ197">
        <v>0</v>
      </c>
      <c r="DA197">
        <v>1657551629</v>
      </c>
      <c r="DB197" t="s">
        <v>356</v>
      </c>
      <c r="DC197">
        <v>1657551626.5</v>
      </c>
      <c r="DD197">
        <v>1657551629</v>
      </c>
      <c r="DE197">
        <v>1</v>
      </c>
      <c r="DF197">
        <v>0.403</v>
      </c>
      <c r="DG197">
        <v>0.009</v>
      </c>
      <c r="DH197">
        <v>9.41</v>
      </c>
      <c r="DI197">
        <v>0.087</v>
      </c>
      <c r="DJ197">
        <v>417</v>
      </c>
      <c r="DK197">
        <v>17</v>
      </c>
      <c r="DL197">
        <v>1.61</v>
      </c>
      <c r="DM197">
        <v>0.59</v>
      </c>
      <c r="DN197">
        <v>-33.472825</v>
      </c>
      <c r="DO197">
        <v>1.7963099437149</v>
      </c>
      <c r="DP197">
        <v>0.394541088956524</v>
      </c>
      <c r="DQ197">
        <v>0</v>
      </c>
      <c r="DR197">
        <v>1.90471325</v>
      </c>
      <c r="DS197">
        <v>-0.063086116322705</v>
      </c>
      <c r="DT197">
        <v>0.0103761901455929</v>
      </c>
      <c r="DU197">
        <v>1</v>
      </c>
      <c r="DV197">
        <v>1</v>
      </c>
      <c r="DW197">
        <v>2</v>
      </c>
      <c r="DX197" t="s">
        <v>357</v>
      </c>
      <c r="DY197">
        <v>2.97367</v>
      </c>
      <c r="DZ197">
        <v>2.69172</v>
      </c>
      <c r="EA197">
        <v>0.138139</v>
      </c>
      <c r="EB197">
        <v>0.14186</v>
      </c>
      <c r="EC197">
        <v>0.0751427</v>
      </c>
      <c r="ED197">
        <v>0.07118</v>
      </c>
      <c r="EE197">
        <v>33619.5</v>
      </c>
      <c r="EF197">
        <v>36573.2</v>
      </c>
      <c r="EG197">
        <v>35346.7</v>
      </c>
      <c r="EH197">
        <v>38649.1</v>
      </c>
      <c r="EI197">
        <v>46346.7</v>
      </c>
      <c r="EJ197">
        <v>51848.2</v>
      </c>
      <c r="EK197">
        <v>55223.4</v>
      </c>
      <c r="EL197">
        <v>61987.8</v>
      </c>
      <c r="EM197">
        <v>1.9794</v>
      </c>
      <c r="EN197">
        <v>2.1642</v>
      </c>
      <c r="EO197">
        <v>0.0120103</v>
      </c>
      <c r="EP197">
        <v>0</v>
      </c>
      <c r="EQ197">
        <v>24.7732</v>
      </c>
      <c r="ER197">
        <v>999.9</v>
      </c>
      <c r="ES197">
        <v>58.247</v>
      </c>
      <c r="ET197">
        <v>25.77</v>
      </c>
      <c r="EU197">
        <v>28.5142</v>
      </c>
      <c r="EV197">
        <v>50.9694</v>
      </c>
      <c r="EW197">
        <v>37.6122</v>
      </c>
      <c r="EX197">
        <v>2</v>
      </c>
      <c r="EY197">
        <v>-0.105793</v>
      </c>
      <c r="EZ197">
        <v>3.388</v>
      </c>
      <c r="FA197">
        <v>20.118</v>
      </c>
      <c r="FB197">
        <v>5.19932</v>
      </c>
      <c r="FC197">
        <v>12.0088</v>
      </c>
      <c r="FD197">
        <v>4.9756</v>
      </c>
      <c r="FE197">
        <v>3.293</v>
      </c>
      <c r="FF197">
        <v>9999</v>
      </c>
      <c r="FG197">
        <v>9999</v>
      </c>
      <c r="FH197">
        <v>587.8</v>
      </c>
      <c r="FI197">
        <v>9999</v>
      </c>
      <c r="FJ197">
        <v>1.86279</v>
      </c>
      <c r="FK197">
        <v>1.86783</v>
      </c>
      <c r="FL197">
        <v>1.86762</v>
      </c>
      <c r="FM197">
        <v>1.86868</v>
      </c>
      <c r="FN197">
        <v>1.86954</v>
      </c>
      <c r="FO197">
        <v>1.86569</v>
      </c>
      <c r="FP197">
        <v>1.86676</v>
      </c>
      <c r="FQ197">
        <v>1.8681</v>
      </c>
      <c r="FR197">
        <v>5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15.8</v>
      </c>
      <c r="GF197">
        <v>0.3218</v>
      </c>
      <c r="GG197">
        <v>5.50701486060513</v>
      </c>
      <c r="GH197">
        <v>0.00975774962471433</v>
      </c>
      <c r="GI197">
        <v>-4.86167925919439e-07</v>
      </c>
      <c r="GJ197">
        <v>-4.7315034107036e-11</v>
      </c>
      <c r="GK197">
        <v>-0.047501356017568</v>
      </c>
      <c r="GL197">
        <v>-0.027595818264672</v>
      </c>
      <c r="GM197">
        <v>0.00242754527864867</v>
      </c>
      <c r="GN197">
        <v>-1.88918235972953e-05</v>
      </c>
      <c r="GO197">
        <v>-2</v>
      </c>
      <c r="GP197">
        <v>2105</v>
      </c>
      <c r="GQ197">
        <v>1</v>
      </c>
      <c r="GR197">
        <v>22</v>
      </c>
      <c r="GS197">
        <v>56.5</v>
      </c>
      <c r="GT197">
        <v>56.5</v>
      </c>
      <c r="GU197">
        <v>3.00293</v>
      </c>
      <c r="GV197">
        <v>2.58179</v>
      </c>
      <c r="GW197">
        <v>2.24854</v>
      </c>
      <c r="GX197">
        <v>2.81006</v>
      </c>
      <c r="GY197">
        <v>1.99585</v>
      </c>
      <c r="GZ197">
        <v>2.39502</v>
      </c>
      <c r="HA197">
        <v>31.9146</v>
      </c>
      <c r="HB197">
        <v>15.5242</v>
      </c>
      <c r="HC197">
        <v>18</v>
      </c>
      <c r="HD197">
        <v>488.647</v>
      </c>
      <c r="HE197">
        <v>613.329</v>
      </c>
      <c r="HF197">
        <v>17.2277</v>
      </c>
      <c r="HG197">
        <v>25.9271</v>
      </c>
      <c r="HH197">
        <v>30.0006</v>
      </c>
      <c r="HI197">
        <v>25.739</v>
      </c>
      <c r="HJ197">
        <v>25.6569</v>
      </c>
      <c r="HK197">
        <v>60.0986</v>
      </c>
      <c r="HL197">
        <v>31.8334</v>
      </c>
      <c r="HM197">
        <v>78.2103</v>
      </c>
      <c r="HN197">
        <v>17.239</v>
      </c>
      <c r="HO197">
        <v>1193.74</v>
      </c>
      <c r="HP197">
        <v>20.4443</v>
      </c>
      <c r="HQ197">
        <v>102.462</v>
      </c>
      <c r="HR197">
        <v>103.182</v>
      </c>
    </row>
    <row r="198" spans="1:226">
      <c r="A198">
        <v>182</v>
      </c>
      <c r="B198">
        <v>1657555021</v>
      </c>
      <c r="C198">
        <v>1925.90000009537</v>
      </c>
      <c r="D198" t="s">
        <v>724</v>
      </c>
      <c r="E198" t="s">
        <v>725</v>
      </c>
      <c r="F198">
        <v>5</v>
      </c>
      <c r="G198" t="s">
        <v>584</v>
      </c>
      <c r="H198" t="s">
        <v>354</v>
      </c>
      <c r="I198">
        <v>1657555013.21429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1206.60048625389</v>
      </c>
      <c r="AK198">
        <v>1181.90418181818</v>
      </c>
      <c r="AL198">
        <v>3.40412501522892</v>
      </c>
      <c r="AM198">
        <v>64.3374699649262</v>
      </c>
      <c r="AN198">
        <f>(AP198 - AO198 + BO198*1E3/(8.314*(BQ198+273.15)) * AR198/BN198 * AQ198) * BN198/(100*BB198) * 1000/(1000 - AP198)</f>
        <v>0</v>
      </c>
      <c r="AO198">
        <v>20.482854745683</v>
      </c>
      <c r="AP198">
        <v>22.3790242424242</v>
      </c>
      <c r="AQ198">
        <v>7.07632651958205e-05</v>
      </c>
      <c r="AR198">
        <v>77.4780323505226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4</v>
      </c>
      <c r="BC198">
        <v>0.5</v>
      </c>
      <c r="BD198" t="s">
        <v>355</v>
      </c>
      <c r="BE198">
        <v>2</v>
      </c>
      <c r="BF198" t="b">
        <v>1</v>
      </c>
      <c r="BG198">
        <v>1657555013.21429</v>
      </c>
      <c r="BH198">
        <v>1131.53785714286</v>
      </c>
      <c r="BI198">
        <v>1164.96714285714</v>
      </c>
      <c r="BJ198">
        <v>22.3751071428571</v>
      </c>
      <c r="BK198">
        <v>20.4732392857143</v>
      </c>
      <c r="BL198">
        <v>1115.81392857143</v>
      </c>
      <c r="BM198">
        <v>22.0531857142857</v>
      </c>
      <c r="BN198">
        <v>500.017178571429</v>
      </c>
      <c r="BO198">
        <v>67.9897392857143</v>
      </c>
      <c r="BP198">
        <v>0.037157225</v>
      </c>
      <c r="BQ198">
        <v>24.276575</v>
      </c>
      <c r="BR198">
        <v>24.9606107142857</v>
      </c>
      <c r="BS198">
        <v>999.9</v>
      </c>
      <c r="BT198">
        <v>0</v>
      </c>
      <c r="BU198">
        <v>0</v>
      </c>
      <c r="BV198">
        <v>10001.0714285714</v>
      </c>
      <c r="BW198">
        <v>0</v>
      </c>
      <c r="BX198">
        <v>949.115535714286</v>
      </c>
      <c r="BY198">
        <v>-33.4287321428571</v>
      </c>
      <c r="BZ198">
        <v>1157.43642857143</v>
      </c>
      <c r="CA198">
        <v>1189.31571428571</v>
      </c>
      <c r="CB198">
        <v>1.90187035714286</v>
      </c>
      <c r="CC198">
        <v>1164.96714285714</v>
      </c>
      <c r="CD198">
        <v>20.4732392857143</v>
      </c>
      <c r="CE198">
        <v>1.52127821428571</v>
      </c>
      <c r="CF198">
        <v>1.39196964285714</v>
      </c>
      <c r="CG198">
        <v>13.1837142857143</v>
      </c>
      <c r="CH198">
        <v>11.8304392857143</v>
      </c>
      <c r="CI198">
        <v>2000.01357142857</v>
      </c>
      <c r="CJ198">
        <v>0.980004142857143</v>
      </c>
      <c r="CK198">
        <v>0.0199956142857143</v>
      </c>
      <c r="CL198">
        <v>0</v>
      </c>
      <c r="CM198">
        <v>2.19568571428571</v>
      </c>
      <c r="CN198">
        <v>0</v>
      </c>
      <c r="CO198">
        <v>8001.68178571429</v>
      </c>
      <c r="CP198">
        <v>17300.2928571429</v>
      </c>
      <c r="CQ198">
        <v>38.375</v>
      </c>
      <c r="CR198">
        <v>38.625</v>
      </c>
      <c r="CS198">
        <v>37.875</v>
      </c>
      <c r="CT198">
        <v>37.47975</v>
      </c>
      <c r="CU198">
        <v>37.812</v>
      </c>
      <c r="CV198">
        <v>1960.02321428571</v>
      </c>
      <c r="CW198">
        <v>39.9903571428571</v>
      </c>
      <c r="CX198">
        <v>0</v>
      </c>
      <c r="CY198">
        <v>1657554992.7</v>
      </c>
      <c r="CZ198">
        <v>0</v>
      </c>
      <c r="DA198">
        <v>1657551629</v>
      </c>
      <c r="DB198" t="s">
        <v>356</v>
      </c>
      <c r="DC198">
        <v>1657551626.5</v>
      </c>
      <c r="DD198">
        <v>1657551629</v>
      </c>
      <c r="DE198">
        <v>1</v>
      </c>
      <c r="DF198">
        <v>0.403</v>
      </c>
      <c r="DG198">
        <v>0.009</v>
      </c>
      <c r="DH198">
        <v>9.41</v>
      </c>
      <c r="DI198">
        <v>0.087</v>
      </c>
      <c r="DJ198">
        <v>417</v>
      </c>
      <c r="DK198">
        <v>17</v>
      </c>
      <c r="DL198">
        <v>1.61</v>
      </c>
      <c r="DM198">
        <v>0.59</v>
      </c>
      <c r="DN198">
        <v>-33.4424525</v>
      </c>
      <c r="DO198">
        <v>0.563289681050703</v>
      </c>
      <c r="DP198">
        <v>0.370177957195927</v>
      </c>
      <c r="DQ198">
        <v>0</v>
      </c>
      <c r="DR198">
        <v>1.9003475</v>
      </c>
      <c r="DS198">
        <v>-0.0147178986866813</v>
      </c>
      <c r="DT198">
        <v>0.0074254322264768</v>
      </c>
      <c r="DU198">
        <v>1</v>
      </c>
      <c r="DV198">
        <v>1</v>
      </c>
      <c r="DW198">
        <v>2</v>
      </c>
      <c r="DX198" t="s">
        <v>357</v>
      </c>
      <c r="DY198">
        <v>2.97398</v>
      </c>
      <c r="DZ198">
        <v>2.69151</v>
      </c>
      <c r="EA198">
        <v>0.139387</v>
      </c>
      <c r="EB198">
        <v>0.143092</v>
      </c>
      <c r="EC198">
        <v>0.0751513</v>
      </c>
      <c r="ED198">
        <v>0.0711258</v>
      </c>
      <c r="EE198">
        <v>33570.6</v>
      </c>
      <c r="EF198">
        <v>36520.4</v>
      </c>
      <c r="EG198">
        <v>35346.5</v>
      </c>
      <c r="EH198">
        <v>38648.8</v>
      </c>
      <c r="EI198">
        <v>46346.7</v>
      </c>
      <c r="EJ198">
        <v>51851.1</v>
      </c>
      <c r="EK198">
        <v>55223.9</v>
      </c>
      <c r="EL198">
        <v>61987.5</v>
      </c>
      <c r="EM198">
        <v>1.9798</v>
      </c>
      <c r="EN198">
        <v>2.1644</v>
      </c>
      <c r="EO198">
        <v>0.0111759</v>
      </c>
      <c r="EP198">
        <v>0</v>
      </c>
      <c r="EQ198">
        <v>24.7699</v>
      </c>
      <c r="ER198">
        <v>999.9</v>
      </c>
      <c r="ES198">
        <v>58.222</v>
      </c>
      <c r="ET198">
        <v>25.77</v>
      </c>
      <c r="EU198">
        <v>28.5045</v>
      </c>
      <c r="EV198">
        <v>50.6194</v>
      </c>
      <c r="EW198">
        <v>37.5361</v>
      </c>
      <c r="EX198">
        <v>2</v>
      </c>
      <c r="EY198">
        <v>-0.105366</v>
      </c>
      <c r="EZ198">
        <v>3.40327</v>
      </c>
      <c r="FA198">
        <v>20.1183</v>
      </c>
      <c r="FB198">
        <v>5.19932</v>
      </c>
      <c r="FC198">
        <v>12.0088</v>
      </c>
      <c r="FD198">
        <v>4.976</v>
      </c>
      <c r="FE198">
        <v>3.293</v>
      </c>
      <c r="FF198">
        <v>9999</v>
      </c>
      <c r="FG198">
        <v>9999</v>
      </c>
      <c r="FH198">
        <v>587.8</v>
      </c>
      <c r="FI198">
        <v>9999</v>
      </c>
      <c r="FJ198">
        <v>1.86279</v>
      </c>
      <c r="FK198">
        <v>1.86783</v>
      </c>
      <c r="FL198">
        <v>1.86762</v>
      </c>
      <c r="FM198">
        <v>1.86865</v>
      </c>
      <c r="FN198">
        <v>1.86957</v>
      </c>
      <c r="FO198">
        <v>1.86563</v>
      </c>
      <c r="FP198">
        <v>1.86676</v>
      </c>
      <c r="FQ198">
        <v>1.8681</v>
      </c>
      <c r="FR198">
        <v>5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15.94</v>
      </c>
      <c r="GF198">
        <v>0.3219</v>
      </c>
      <c r="GG198">
        <v>5.50701486060513</v>
      </c>
      <c r="GH198">
        <v>0.00975774962471433</v>
      </c>
      <c r="GI198">
        <v>-4.86167925919439e-07</v>
      </c>
      <c r="GJ198">
        <v>-4.7315034107036e-11</v>
      </c>
      <c r="GK198">
        <v>-0.047501356017568</v>
      </c>
      <c r="GL198">
        <v>-0.027595818264672</v>
      </c>
      <c r="GM198">
        <v>0.00242754527864867</v>
      </c>
      <c r="GN198">
        <v>-1.88918235972953e-05</v>
      </c>
      <c r="GO198">
        <v>-2</v>
      </c>
      <c r="GP198">
        <v>2105</v>
      </c>
      <c r="GQ198">
        <v>1</v>
      </c>
      <c r="GR198">
        <v>22</v>
      </c>
      <c r="GS198">
        <v>56.6</v>
      </c>
      <c r="GT198">
        <v>56.5</v>
      </c>
      <c r="GU198">
        <v>3.03467</v>
      </c>
      <c r="GV198">
        <v>2.58789</v>
      </c>
      <c r="GW198">
        <v>2.24854</v>
      </c>
      <c r="GX198">
        <v>2.81006</v>
      </c>
      <c r="GY198">
        <v>1.99585</v>
      </c>
      <c r="GZ198">
        <v>2.34741</v>
      </c>
      <c r="HA198">
        <v>31.9365</v>
      </c>
      <c r="HB198">
        <v>15.5155</v>
      </c>
      <c r="HC198">
        <v>18</v>
      </c>
      <c r="HD198">
        <v>488.948</v>
      </c>
      <c r="HE198">
        <v>613.532</v>
      </c>
      <c r="HF198">
        <v>17.2581</v>
      </c>
      <c r="HG198">
        <v>25.9319</v>
      </c>
      <c r="HH198">
        <v>30.0005</v>
      </c>
      <c r="HI198">
        <v>25.7437</v>
      </c>
      <c r="HJ198">
        <v>25.6616</v>
      </c>
      <c r="HK198">
        <v>60.7879</v>
      </c>
      <c r="HL198">
        <v>31.8334</v>
      </c>
      <c r="HM198">
        <v>77.8295</v>
      </c>
      <c r="HN198">
        <v>17.2634</v>
      </c>
      <c r="HO198">
        <v>1207.15</v>
      </c>
      <c r="HP198">
        <v>20.4431</v>
      </c>
      <c r="HQ198">
        <v>102.463</v>
      </c>
      <c r="HR198">
        <v>103.182</v>
      </c>
    </row>
    <row r="199" spans="1:226">
      <c r="A199">
        <v>183</v>
      </c>
      <c r="B199">
        <v>1657555026</v>
      </c>
      <c r="C199">
        <v>1930.90000009537</v>
      </c>
      <c r="D199" t="s">
        <v>726</v>
      </c>
      <c r="E199" t="s">
        <v>727</v>
      </c>
      <c r="F199">
        <v>5</v>
      </c>
      <c r="G199" t="s">
        <v>584</v>
      </c>
      <c r="H199" t="s">
        <v>354</v>
      </c>
      <c r="I199">
        <v>1657555018.5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1224.10707293616</v>
      </c>
      <c r="AK199">
        <v>1198.59363636364</v>
      </c>
      <c r="AL199">
        <v>3.38108330287555</v>
      </c>
      <c r="AM199">
        <v>64.3374699649262</v>
      </c>
      <c r="AN199">
        <f>(AP199 - AO199 + BO199*1E3/(8.314*(BQ199+273.15)) * AR199/BN199 * AQ199) * BN199/(100*BB199) * 1000/(1000 - AP199)</f>
        <v>0</v>
      </c>
      <c r="AO199">
        <v>20.4635243856112</v>
      </c>
      <c r="AP199">
        <v>22.3752351515151</v>
      </c>
      <c r="AQ199">
        <v>-0.000350788052083867</v>
      </c>
      <c r="AR199">
        <v>77.4780323505226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4</v>
      </c>
      <c r="BC199">
        <v>0.5</v>
      </c>
      <c r="BD199" t="s">
        <v>355</v>
      </c>
      <c r="BE199">
        <v>2</v>
      </c>
      <c r="BF199" t="b">
        <v>1</v>
      </c>
      <c r="BG199">
        <v>1657555018.5</v>
      </c>
      <c r="BH199">
        <v>1148.80555555556</v>
      </c>
      <c r="BI199">
        <v>1182.50407407407</v>
      </c>
      <c r="BJ199">
        <v>22.3752777777778</v>
      </c>
      <c r="BK199">
        <v>20.473337037037</v>
      </c>
      <c r="BL199">
        <v>1132.93703703704</v>
      </c>
      <c r="BM199">
        <v>22.0533518518519</v>
      </c>
      <c r="BN199">
        <v>500.025407407407</v>
      </c>
      <c r="BO199">
        <v>67.989737037037</v>
      </c>
      <c r="BP199">
        <v>0.0373296148148148</v>
      </c>
      <c r="BQ199">
        <v>24.2756407407407</v>
      </c>
      <c r="BR199">
        <v>24.9606703703704</v>
      </c>
      <c r="BS199">
        <v>999.9</v>
      </c>
      <c r="BT199">
        <v>0</v>
      </c>
      <c r="BU199">
        <v>0</v>
      </c>
      <c r="BV199">
        <v>9987.59259259259</v>
      </c>
      <c r="BW199">
        <v>0</v>
      </c>
      <c r="BX199">
        <v>970.821037037037</v>
      </c>
      <c r="BY199">
        <v>-33.6988037037037</v>
      </c>
      <c r="BZ199">
        <v>1175.09925925926</v>
      </c>
      <c r="CA199">
        <v>1207.22037037037</v>
      </c>
      <c r="CB199">
        <v>1.90194703703704</v>
      </c>
      <c r="CC199">
        <v>1182.50407407407</v>
      </c>
      <c r="CD199">
        <v>20.473337037037</v>
      </c>
      <c r="CE199">
        <v>1.52128962962963</v>
      </c>
      <c r="CF199">
        <v>1.3919762962963</v>
      </c>
      <c r="CG199">
        <v>13.1838333333333</v>
      </c>
      <c r="CH199">
        <v>11.8305074074074</v>
      </c>
      <c r="CI199">
        <v>1999.99888888889</v>
      </c>
      <c r="CJ199">
        <v>0.980004</v>
      </c>
      <c r="CK199">
        <v>0.0199957666666667</v>
      </c>
      <c r="CL199">
        <v>0</v>
      </c>
      <c r="CM199">
        <v>2.24325185185185</v>
      </c>
      <c r="CN199">
        <v>0</v>
      </c>
      <c r="CO199">
        <v>8000.79444444444</v>
      </c>
      <c r="CP199">
        <v>17300.1777777778</v>
      </c>
      <c r="CQ199">
        <v>38.375</v>
      </c>
      <c r="CR199">
        <v>38.6203333333333</v>
      </c>
      <c r="CS199">
        <v>37.875</v>
      </c>
      <c r="CT199">
        <v>37.4906666666667</v>
      </c>
      <c r="CU199">
        <v>37.812</v>
      </c>
      <c r="CV199">
        <v>1960.00851851852</v>
      </c>
      <c r="CW199">
        <v>39.9903703703704</v>
      </c>
      <c r="CX199">
        <v>0</v>
      </c>
      <c r="CY199">
        <v>1657554998.1</v>
      </c>
      <c r="CZ199">
        <v>0</v>
      </c>
      <c r="DA199">
        <v>1657551629</v>
      </c>
      <c r="DB199" t="s">
        <v>356</v>
      </c>
      <c r="DC199">
        <v>1657551626.5</v>
      </c>
      <c r="DD199">
        <v>1657551629</v>
      </c>
      <c r="DE199">
        <v>1</v>
      </c>
      <c r="DF199">
        <v>0.403</v>
      </c>
      <c r="DG199">
        <v>0.009</v>
      </c>
      <c r="DH199">
        <v>9.41</v>
      </c>
      <c r="DI199">
        <v>0.087</v>
      </c>
      <c r="DJ199">
        <v>417</v>
      </c>
      <c r="DK199">
        <v>17</v>
      </c>
      <c r="DL199">
        <v>1.61</v>
      </c>
      <c r="DM199">
        <v>0.59</v>
      </c>
      <c r="DN199">
        <v>-33.611455</v>
      </c>
      <c r="DO199">
        <v>-2.88094784240154</v>
      </c>
      <c r="DP199">
        <v>0.426908400567381</v>
      </c>
      <c r="DQ199">
        <v>0</v>
      </c>
      <c r="DR199">
        <v>1.90349325</v>
      </c>
      <c r="DS199">
        <v>0.00540326454033891</v>
      </c>
      <c r="DT199">
        <v>0.00838739005516616</v>
      </c>
      <c r="DU199">
        <v>1</v>
      </c>
      <c r="DV199">
        <v>1</v>
      </c>
      <c r="DW199">
        <v>2</v>
      </c>
      <c r="DX199" t="s">
        <v>357</v>
      </c>
      <c r="DY199">
        <v>2.97372</v>
      </c>
      <c r="DZ199">
        <v>2.69106</v>
      </c>
      <c r="EA199">
        <v>0.140656</v>
      </c>
      <c r="EB199">
        <v>0.144393</v>
      </c>
      <c r="EC199">
        <v>0.0751505</v>
      </c>
      <c r="ED199">
        <v>0.0711696</v>
      </c>
      <c r="EE199">
        <v>33520.8</v>
      </c>
      <c r="EF199">
        <v>36464.8</v>
      </c>
      <c r="EG199">
        <v>35346.2</v>
      </c>
      <c r="EH199">
        <v>38648.6</v>
      </c>
      <c r="EI199">
        <v>46346.6</v>
      </c>
      <c r="EJ199">
        <v>51848.7</v>
      </c>
      <c r="EK199">
        <v>55223.6</v>
      </c>
      <c r="EL199">
        <v>61987.5</v>
      </c>
      <c r="EM199">
        <v>1.979</v>
      </c>
      <c r="EN199">
        <v>2.164</v>
      </c>
      <c r="EO199">
        <v>0.0119209</v>
      </c>
      <c r="EP199">
        <v>0</v>
      </c>
      <c r="EQ199">
        <v>24.7636</v>
      </c>
      <c r="ER199">
        <v>999.9</v>
      </c>
      <c r="ES199">
        <v>58.174</v>
      </c>
      <c r="ET199">
        <v>25.791</v>
      </c>
      <c r="EU199">
        <v>28.514</v>
      </c>
      <c r="EV199">
        <v>50.9894</v>
      </c>
      <c r="EW199">
        <v>37.512</v>
      </c>
      <c r="EX199">
        <v>2</v>
      </c>
      <c r="EY199">
        <v>-0.104878</v>
      </c>
      <c r="EZ199">
        <v>3.35815</v>
      </c>
      <c r="FA199">
        <v>20.1188</v>
      </c>
      <c r="FB199">
        <v>5.19932</v>
      </c>
      <c r="FC199">
        <v>12.0099</v>
      </c>
      <c r="FD199">
        <v>4.9756</v>
      </c>
      <c r="FE199">
        <v>3.293</v>
      </c>
      <c r="FF199">
        <v>9999</v>
      </c>
      <c r="FG199">
        <v>9999</v>
      </c>
      <c r="FH199">
        <v>587.8</v>
      </c>
      <c r="FI199">
        <v>9999</v>
      </c>
      <c r="FJ199">
        <v>1.86279</v>
      </c>
      <c r="FK199">
        <v>1.86783</v>
      </c>
      <c r="FL199">
        <v>1.86765</v>
      </c>
      <c r="FM199">
        <v>1.86874</v>
      </c>
      <c r="FN199">
        <v>1.86957</v>
      </c>
      <c r="FO199">
        <v>1.86563</v>
      </c>
      <c r="FP199">
        <v>1.86676</v>
      </c>
      <c r="FQ199">
        <v>1.86804</v>
      </c>
      <c r="FR199">
        <v>5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16.08</v>
      </c>
      <c r="GF199">
        <v>0.322</v>
      </c>
      <c r="GG199">
        <v>5.50701486060513</v>
      </c>
      <c r="GH199">
        <v>0.00975774962471433</v>
      </c>
      <c r="GI199">
        <v>-4.86167925919439e-07</v>
      </c>
      <c r="GJ199">
        <v>-4.7315034107036e-11</v>
      </c>
      <c r="GK199">
        <v>-0.047501356017568</v>
      </c>
      <c r="GL199">
        <v>-0.027595818264672</v>
      </c>
      <c r="GM199">
        <v>0.00242754527864867</v>
      </c>
      <c r="GN199">
        <v>-1.88918235972953e-05</v>
      </c>
      <c r="GO199">
        <v>-2</v>
      </c>
      <c r="GP199">
        <v>2105</v>
      </c>
      <c r="GQ199">
        <v>1</v>
      </c>
      <c r="GR199">
        <v>22</v>
      </c>
      <c r="GS199">
        <v>56.7</v>
      </c>
      <c r="GT199">
        <v>56.6</v>
      </c>
      <c r="GU199">
        <v>3.06763</v>
      </c>
      <c r="GV199">
        <v>2.58545</v>
      </c>
      <c r="GW199">
        <v>2.24854</v>
      </c>
      <c r="GX199">
        <v>2.81006</v>
      </c>
      <c r="GY199">
        <v>1.99585</v>
      </c>
      <c r="GZ199">
        <v>2.36938</v>
      </c>
      <c r="HA199">
        <v>31.9365</v>
      </c>
      <c r="HB199">
        <v>15.5155</v>
      </c>
      <c r="HC199">
        <v>18</v>
      </c>
      <c r="HD199">
        <v>488.484</v>
      </c>
      <c r="HE199">
        <v>613.273</v>
      </c>
      <c r="HF199">
        <v>17.2817</v>
      </c>
      <c r="HG199">
        <v>25.9363</v>
      </c>
      <c r="HH199">
        <v>30.0004</v>
      </c>
      <c r="HI199">
        <v>25.7489</v>
      </c>
      <c r="HJ199">
        <v>25.6659</v>
      </c>
      <c r="HK199">
        <v>61.3886</v>
      </c>
      <c r="HL199">
        <v>31.8334</v>
      </c>
      <c r="HM199">
        <v>77.8295</v>
      </c>
      <c r="HN199">
        <v>17.2948</v>
      </c>
      <c r="HO199">
        <v>1227.34</v>
      </c>
      <c r="HP199">
        <v>20.4437</v>
      </c>
      <c r="HQ199">
        <v>102.462</v>
      </c>
      <c r="HR199">
        <v>103.181</v>
      </c>
    </row>
    <row r="200" spans="1:226">
      <c r="A200">
        <v>184</v>
      </c>
      <c r="B200">
        <v>1657555031</v>
      </c>
      <c r="C200">
        <v>1935.90000009537</v>
      </c>
      <c r="D200" t="s">
        <v>728</v>
      </c>
      <c r="E200" t="s">
        <v>729</v>
      </c>
      <c r="F200">
        <v>5</v>
      </c>
      <c r="G200" t="s">
        <v>584</v>
      </c>
      <c r="H200" t="s">
        <v>354</v>
      </c>
      <c r="I200">
        <v>1657555023.21429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1241.12726365563</v>
      </c>
      <c r="AK200">
        <v>1215.61006060606</v>
      </c>
      <c r="AL200">
        <v>3.36153585327686</v>
      </c>
      <c r="AM200">
        <v>64.3374699649262</v>
      </c>
      <c r="AN200">
        <f>(AP200 - AO200 + BO200*1E3/(8.314*(BQ200+273.15)) * AR200/BN200 * AQ200) * BN200/(100*BB200) * 1000/(1000 - AP200)</f>
        <v>0</v>
      </c>
      <c r="AO200">
        <v>20.4846495549835</v>
      </c>
      <c r="AP200">
        <v>22.3827181818182</v>
      </c>
      <c r="AQ200">
        <v>-4.26185238484758e-05</v>
      </c>
      <c r="AR200">
        <v>77.4780323505226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4</v>
      </c>
      <c r="BC200">
        <v>0.5</v>
      </c>
      <c r="BD200" t="s">
        <v>355</v>
      </c>
      <c r="BE200">
        <v>2</v>
      </c>
      <c r="BF200" t="b">
        <v>1</v>
      </c>
      <c r="BG200">
        <v>1657555023.21429</v>
      </c>
      <c r="BH200">
        <v>1164.32857142857</v>
      </c>
      <c r="BI200">
        <v>1198.34142857143</v>
      </c>
      <c r="BJ200">
        <v>22.3777857142857</v>
      </c>
      <c r="BK200">
        <v>20.4769785714286</v>
      </c>
      <c r="BL200">
        <v>1148.32964285714</v>
      </c>
      <c r="BM200">
        <v>22.0557357142857</v>
      </c>
      <c r="BN200">
        <v>500.027535714286</v>
      </c>
      <c r="BO200">
        <v>67.990075</v>
      </c>
      <c r="BP200">
        <v>0.0373551392857143</v>
      </c>
      <c r="BQ200">
        <v>24.2773035714286</v>
      </c>
      <c r="BR200">
        <v>24.9557</v>
      </c>
      <c r="BS200">
        <v>999.9</v>
      </c>
      <c r="BT200">
        <v>0</v>
      </c>
      <c r="BU200">
        <v>0</v>
      </c>
      <c r="BV200">
        <v>9981.25</v>
      </c>
      <c r="BW200">
        <v>0</v>
      </c>
      <c r="BX200">
        <v>972.262785714286</v>
      </c>
      <c r="BY200">
        <v>-34.0135285714286</v>
      </c>
      <c r="BZ200">
        <v>1190.98</v>
      </c>
      <c r="CA200">
        <v>1223.39357142857</v>
      </c>
      <c r="CB200">
        <v>1.90082035714286</v>
      </c>
      <c r="CC200">
        <v>1198.34142857143</v>
      </c>
      <c r="CD200">
        <v>20.4769785714286</v>
      </c>
      <c r="CE200">
        <v>1.5214675</v>
      </c>
      <c r="CF200">
        <v>1.39223035714286</v>
      </c>
      <c r="CG200">
        <v>13.185625</v>
      </c>
      <c r="CH200">
        <v>11.833275</v>
      </c>
      <c r="CI200">
        <v>1999.98928571429</v>
      </c>
      <c r="CJ200">
        <v>0.980003928571428</v>
      </c>
      <c r="CK200">
        <v>0.0199958428571429</v>
      </c>
      <c r="CL200">
        <v>0</v>
      </c>
      <c r="CM200">
        <v>2.28433214285714</v>
      </c>
      <c r="CN200">
        <v>0</v>
      </c>
      <c r="CO200">
        <v>7999.60928571429</v>
      </c>
      <c r="CP200">
        <v>17300.0892857143</v>
      </c>
      <c r="CQ200">
        <v>38.366</v>
      </c>
      <c r="CR200">
        <v>38.61375</v>
      </c>
      <c r="CS200">
        <v>37.87275</v>
      </c>
      <c r="CT200">
        <v>37.4955</v>
      </c>
      <c r="CU200">
        <v>37.8097857142857</v>
      </c>
      <c r="CV200">
        <v>1959.99928571429</v>
      </c>
      <c r="CW200">
        <v>39.99</v>
      </c>
      <c r="CX200">
        <v>0</v>
      </c>
      <c r="CY200">
        <v>1657555002.9</v>
      </c>
      <c r="CZ200">
        <v>0</v>
      </c>
      <c r="DA200">
        <v>1657551629</v>
      </c>
      <c r="DB200" t="s">
        <v>356</v>
      </c>
      <c r="DC200">
        <v>1657551626.5</v>
      </c>
      <c r="DD200">
        <v>1657551629</v>
      </c>
      <c r="DE200">
        <v>1</v>
      </c>
      <c r="DF200">
        <v>0.403</v>
      </c>
      <c r="DG200">
        <v>0.009</v>
      </c>
      <c r="DH200">
        <v>9.41</v>
      </c>
      <c r="DI200">
        <v>0.087</v>
      </c>
      <c r="DJ200">
        <v>417</v>
      </c>
      <c r="DK200">
        <v>17</v>
      </c>
      <c r="DL200">
        <v>1.61</v>
      </c>
      <c r="DM200">
        <v>0.59</v>
      </c>
      <c r="DN200">
        <v>-33.761075</v>
      </c>
      <c r="DO200">
        <v>-4.16165628517813</v>
      </c>
      <c r="DP200">
        <v>0.484814569577895</v>
      </c>
      <c r="DQ200">
        <v>0</v>
      </c>
      <c r="DR200">
        <v>1.900473</v>
      </c>
      <c r="DS200">
        <v>-0.00554273921201037</v>
      </c>
      <c r="DT200">
        <v>0.0086357035613782</v>
      </c>
      <c r="DU200">
        <v>1</v>
      </c>
      <c r="DV200">
        <v>1</v>
      </c>
      <c r="DW200">
        <v>2</v>
      </c>
      <c r="DX200" t="s">
        <v>357</v>
      </c>
      <c r="DY200">
        <v>2.97344</v>
      </c>
      <c r="DZ200">
        <v>2.69155</v>
      </c>
      <c r="EA200">
        <v>0.141926</v>
      </c>
      <c r="EB200">
        <v>0.145624</v>
      </c>
      <c r="EC200">
        <v>0.0751595</v>
      </c>
      <c r="ED200">
        <v>0.0711764</v>
      </c>
      <c r="EE200">
        <v>33471</v>
      </c>
      <c r="EF200">
        <v>36411.9</v>
      </c>
      <c r="EG200">
        <v>35345.9</v>
      </c>
      <c r="EH200">
        <v>38648.2</v>
      </c>
      <c r="EI200">
        <v>46345.4</v>
      </c>
      <c r="EJ200">
        <v>51847</v>
      </c>
      <c r="EK200">
        <v>55222.7</v>
      </c>
      <c r="EL200">
        <v>61986</v>
      </c>
      <c r="EM200">
        <v>1.9788</v>
      </c>
      <c r="EN200">
        <v>2.1644</v>
      </c>
      <c r="EO200">
        <v>0.012368</v>
      </c>
      <c r="EP200">
        <v>0</v>
      </c>
      <c r="EQ200">
        <v>24.7582</v>
      </c>
      <c r="ER200">
        <v>999.9</v>
      </c>
      <c r="ES200">
        <v>58.149</v>
      </c>
      <c r="ET200">
        <v>25.801</v>
      </c>
      <c r="EU200">
        <v>28.5198</v>
      </c>
      <c r="EV200">
        <v>51.2994</v>
      </c>
      <c r="EW200">
        <v>37.5681</v>
      </c>
      <c r="EX200">
        <v>2</v>
      </c>
      <c r="EY200">
        <v>-0.104878</v>
      </c>
      <c r="EZ200">
        <v>3.3278</v>
      </c>
      <c r="FA200">
        <v>20.1194</v>
      </c>
      <c r="FB200">
        <v>5.19932</v>
      </c>
      <c r="FC200">
        <v>12.0088</v>
      </c>
      <c r="FD200">
        <v>4.9756</v>
      </c>
      <c r="FE200">
        <v>3.293</v>
      </c>
      <c r="FF200">
        <v>9999</v>
      </c>
      <c r="FG200">
        <v>9999</v>
      </c>
      <c r="FH200">
        <v>587.8</v>
      </c>
      <c r="FI200">
        <v>9999</v>
      </c>
      <c r="FJ200">
        <v>1.86282</v>
      </c>
      <c r="FK200">
        <v>1.86783</v>
      </c>
      <c r="FL200">
        <v>1.86758</v>
      </c>
      <c r="FM200">
        <v>1.86871</v>
      </c>
      <c r="FN200">
        <v>1.86957</v>
      </c>
      <c r="FO200">
        <v>1.8656</v>
      </c>
      <c r="FP200">
        <v>1.86676</v>
      </c>
      <c r="FQ200">
        <v>1.8681</v>
      </c>
      <c r="FR200">
        <v>5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16.22</v>
      </c>
      <c r="GF200">
        <v>0.3222</v>
      </c>
      <c r="GG200">
        <v>5.50701486060513</v>
      </c>
      <c r="GH200">
        <v>0.00975774962471433</v>
      </c>
      <c r="GI200">
        <v>-4.86167925919439e-07</v>
      </c>
      <c r="GJ200">
        <v>-4.7315034107036e-11</v>
      </c>
      <c r="GK200">
        <v>-0.047501356017568</v>
      </c>
      <c r="GL200">
        <v>-0.027595818264672</v>
      </c>
      <c r="GM200">
        <v>0.00242754527864867</v>
      </c>
      <c r="GN200">
        <v>-1.88918235972953e-05</v>
      </c>
      <c r="GO200">
        <v>-2</v>
      </c>
      <c r="GP200">
        <v>2105</v>
      </c>
      <c r="GQ200">
        <v>1</v>
      </c>
      <c r="GR200">
        <v>22</v>
      </c>
      <c r="GS200">
        <v>56.7</v>
      </c>
      <c r="GT200">
        <v>56.7</v>
      </c>
      <c r="GU200">
        <v>3.09937</v>
      </c>
      <c r="GV200">
        <v>2.57568</v>
      </c>
      <c r="GW200">
        <v>2.24854</v>
      </c>
      <c r="GX200">
        <v>2.81006</v>
      </c>
      <c r="GY200">
        <v>1.99585</v>
      </c>
      <c r="GZ200">
        <v>2.38525</v>
      </c>
      <c r="HA200">
        <v>31.9365</v>
      </c>
      <c r="HB200">
        <v>15.5242</v>
      </c>
      <c r="HC200">
        <v>18</v>
      </c>
      <c r="HD200">
        <v>488.394</v>
      </c>
      <c r="HE200">
        <v>613.631</v>
      </c>
      <c r="HF200">
        <v>17.3131</v>
      </c>
      <c r="HG200">
        <v>25.9429</v>
      </c>
      <c r="HH200">
        <v>30.0004</v>
      </c>
      <c r="HI200">
        <v>25.7532</v>
      </c>
      <c r="HJ200">
        <v>25.6702</v>
      </c>
      <c r="HK200">
        <v>62.0707</v>
      </c>
      <c r="HL200">
        <v>31.8334</v>
      </c>
      <c r="HM200">
        <v>77.4473</v>
      </c>
      <c r="HN200">
        <v>17.3257</v>
      </c>
      <c r="HO200">
        <v>1240.8</v>
      </c>
      <c r="HP200">
        <v>20.4381</v>
      </c>
      <c r="HQ200">
        <v>102.461</v>
      </c>
      <c r="HR200">
        <v>103.179</v>
      </c>
    </row>
    <row r="201" spans="1:226">
      <c r="A201">
        <v>185</v>
      </c>
      <c r="B201">
        <v>1657555036</v>
      </c>
      <c r="C201">
        <v>1940.90000009537</v>
      </c>
      <c r="D201" t="s">
        <v>730</v>
      </c>
      <c r="E201" t="s">
        <v>731</v>
      </c>
      <c r="F201">
        <v>5</v>
      </c>
      <c r="G201" t="s">
        <v>584</v>
      </c>
      <c r="H201" t="s">
        <v>354</v>
      </c>
      <c r="I201">
        <v>1657555028.5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1258.61268823683</v>
      </c>
      <c r="AK201">
        <v>1232.8876969697</v>
      </c>
      <c r="AL201">
        <v>3.41355508252785</v>
      </c>
      <c r="AM201">
        <v>64.3374699649262</v>
      </c>
      <c r="AN201">
        <f>(AP201 - AO201 + BO201*1E3/(8.314*(BQ201+273.15)) * AR201/BN201 * AQ201) * BN201/(100*BB201) * 1000/(1000 - AP201)</f>
        <v>0</v>
      </c>
      <c r="AO201">
        <v>20.4676201264622</v>
      </c>
      <c r="AP201">
        <v>22.3772078787879</v>
      </c>
      <c r="AQ201">
        <v>-0.000104451396126404</v>
      </c>
      <c r="AR201">
        <v>77.4780323505226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4</v>
      </c>
      <c r="BC201">
        <v>0.5</v>
      </c>
      <c r="BD201" t="s">
        <v>355</v>
      </c>
      <c r="BE201">
        <v>2</v>
      </c>
      <c r="BF201" t="b">
        <v>1</v>
      </c>
      <c r="BG201">
        <v>1657555028.5</v>
      </c>
      <c r="BH201">
        <v>1181.8762962963</v>
      </c>
      <c r="BI201">
        <v>1216.16666666667</v>
      </c>
      <c r="BJ201">
        <v>22.3789777777778</v>
      </c>
      <c r="BK201">
        <v>20.4740777777778</v>
      </c>
      <c r="BL201">
        <v>1165.73111111111</v>
      </c>
      <c r="BM201">
        <v>22.0568666666667</v>
      </c>
      <c r="BN201">
        <v>500.012666666667</v>
      </c>
      <c r="BO201">
        <v>67.9903518518519</v>
      </c>
      <c r="BP201">
        <v>0.0372742222222222</v>
      </c>
      <c r="BQ201">
        <v>24.2768592592593</v>
      </c>
      <c r="BR201">
        <v>24.9528074074074</v>
      </c>
      <c r="BS201">
        <v>999.9</v>
      </c>
      <c r="BT201">
        <v>0</v>
      </c>
      <c r="BU201">
        <v>0</v>
      </c>
      <c r="BV201">
        <v>9988.33333333333</v>
      </c>
      <c r="BW201">
        <v>0</v>
      </c>
      <c r="BX201">
        <v>972.882074074074</v>
      </c>
      <c r="BY201">
        <v>-34.2905666666667</v>
      </c>
      <c r="BZ201">
        <v>1208.93111111111</v>
      </c>
      <c r="CA201">
        <v>1241.58740740741</v>
      </c>
      <c r="CB201">
        <v>1.90491185185185</v>
      </c>
      <c r="CC201">
        <v>1216.16666666667</v>
      </c>
      <c r="CD201">
        <v>20.4740777777778</v>
      </c>
      <c r="CE201">
        <v>1.52155555555556</v>
      </c>
      <c r="CF201">
        <v>1.39203925925926</v>
      </c>
      <c r="CG201">
        <v>13.1864962962963</v>
      </c>
      <c r="CH201">
        <v>11.8311925925926</v>
      </c>
      <c r="CI201">
        <v>1999.99</v>
      </c>
      <c r="CJ201">
        <v>0.980003666666666</v>
      </c>
      <c r="CK201">
        <v>0.0199961222222222</v>
      </c>
      <c r="CL201">
        <v>0</v>
      </c>
      <c r="CM201">
        <v>2.32885555555556</v>
      </c>
      <c r="CN201">
        <v>0</v>
      </c>
      <c r="CO201">
        <v>8000.42888888889</v>
      </c>
      <c r="CP201">
        <v>17300.0888888889</v>
      </c>
      <c r="CQ201">
        <v>38.3446666666667</v>
      </c>
      <c r="CR201">
        <v>38.604</v>
      </c>
      <c r="CS201">
        <v>37.8586666666667</v>
      </c>
      <c r="CT201">
        <v>37.4883333333333</v>
      </c>
      <c r="CU201">
        <v>37.7982222222222</v>
      </c>
      <c r="CV201">
        <v>1959.99962962963</v>
      </c>
      <c r="CW201">
        <v>39.9903703703704</v>
      </c>
      <c r="CX201">
        <v>0</v>
      </c>
      <c r="CY201">
        <v>1657555007.7</v>
      </c>
      <c r="CZ201">
        <v>0</v>
      </c>
      <c r="DA201">
        <v>1657551629</v>
      </c>
      <c r="DB201" t="s">
        <v>356</v>
      </c>
      <c r="DC201">
        <v>1657551626.5</v>
      </c>
      <c r="DD201">
        <v>1657551629</v>
      </c>
      <c r="DE201">
        <v>1</v>
      </c>
      <c r="DF201">
        <v>0.403</v>
      </c>
      <c r="DG201">
        <v>0.009</v>
      </c>
      <c r="DH201">
        <v>9.41</v>
      </c>
      <c r="DI201">
        <v>0.087</v>
      </c>
      <c r="DJ201">
        <v>417</v>
      </c>
      <c r="DK201">
        <v>17</v>
      </c>
      <c r="DL201">
        <v>1.61</v>
      </c>
      <c r="DM201">
        <v>0.59</v>
      </c>
      <c r="DN201">
        <v>-34.0777075</v>
      </c>
      <c r="DO201">
        <v>-3.60884465290805</v>
      </c>
      <c r="DP201">
        <v>0.456293342263231</v>
      </c>
      <c r="DQ201">
        <v>0</v>
      </c>
      <c r="DR201">
        <v>1.90310475</v>
      </c>
      <c r="DS201">
        <v>0.0238717823639772</v>
      </c>
      <c r="DT201">
        <v>0.0104488513692894</v>
      </c>
      <c r="DU201">
        <v>1</v>
      </c>
      <c r="DV201">
        <v>1</v>
      </c>
      <c r="DW201">
        <v>2</v>
      </c>
      <c r="DX201" t="s">
        <v>357</v>
      </c>
      <c r="DY201">
        <v>2.97404</v>
      </c>
      <c r="DZ201">
        <v>2.69123</v>
      </c>
      <c r="EA201">
        <v>0.143189</v>
      </c>
      <c r="EB201">
        <v>0.146849</v>
      </c>
      <c r="EC201">
        <v>0.0751566</v>
      </c>
      <c r="ED201">
        <v>0.0711411</v>
      </c>
      <c r="EE201">
        <v>33421.5</v>
      </c>
      <c r="EF201">
        <v>36359.6</v>
      </c>
      <c r="EG201">
        <v>35345.6</v>
      </c>
      <c r="EH201">
        <v>38648.1</v>
      </c>
      <c r="EI201">
        <v>46345.7</v>
      </c>
      <c r="EJ201">
        <v>51849.2</v>
      </c>
      <c r="EK201">
        <v>55222.9</v>
      </c>
      <c r="EL201">
        <v>61986.2</v>
      </c>
      <c r="EM201">
        <v>1.979</v>
      </c>
      <c r="EN201">
        <v>2.1638</v>
      </c>
      <c r="EO201">
        <v>0.0113249</v>
      </c>
      <c r="EP201">
        <v>0</v>
      </c>
      <c r="EQ201">
        <v>24.7499</v>
      </c>
      <c r="ER201">
        <v>999.9</v>
      </c>
      <c r="ES201">
        <v>58.125</v>
      </c>
      <c r="ET201">
        <v>25.821</v>
      </c>
      <c r="EU201">
        <v>28.5417</v>
      </c>
      <c r="EV201">
        <v>50.9494</v>
      </c>
      <c r="EW201">
        <v>37.5481</v>
      </c>
      <c r="EX201">
        <v>2</v>
      </c>
      <c r="EY201">
        <v>-0.104715</v>
      </c>
      <c r="EZ201">
        <v>3.27993</v>
      </c>
      <c r="FA201">
        <v>20.1204</v>
      </c>
      <c r="FB201">
        <v>5.19932</v>
      </c>
      <c r="FC201">
        <v>12.0076</v>
      </c>
      <c r="FD201">
        <v>4.976</v>
      </c>
      <c r="FE201">
        <v>3.293</v>
      </c>
      <c r="FF201">
        <v>9999</v>
      </c>
      <c r="FG201">
        <v>9999</v>
      </c>
      <c r="FH201">
        <v>587.8</v>
      </c>
      <c r="FI201">
        <v>9999</v>
      </c>
      <c r="FJ201">
        <v>1.86279</v>
      </c>
      <c r="FK201">
        <v>1.86783</v>
      </c>
      <c r="FL201">
        <v>1.86762</v>
      </c>
      <c r="FM201">
        <v>1.86874</v>
      </c>
      <c r="FN201">
        <v>1.86951</v>
      </c>
      <c r="FO201">
        <v>1.86566</v>
      </c>
      <c r="FP201">
        <v>1.86676</v>
      </c>
      <c r="FQ201">
        <v>1.86813</v>
      </c>
      <c r="FR201">
        <v>5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16.36</v>
      </c>
      <c r="GF201">
        <v>0.3221</v>
      </c>
      <c r="GG201">
        <v>5.50701486060513</v>
      </c>
      <c r="GH201">
        <v>0.00975774962471433</v>
      </c>
      <c r="GI201">
        <v>-4.86167925919439e-07</v>
      </c>
      <c r="GJ201">
        <v>-4.7315034107036e-11</v>
      </c>
      <c r="GK201">
        <v>-0.047501356017568</v>
      </c>
      <c r="GL201">
        <v>-0.027595818264672</v>
      </c>
      <c r="GM201">
        <v>0.00242754527864867</v>
      </c>
      <c r="GN201">
        <v>-1.88918235972953e-05</v>
      </c>
      <c r="GO201">
        <v>-2</v>
      </c>
      <c r="GP201">
        <v>2105</v>
      </c>
      <c r="GQ201">
        <v>1</v>
      </c>
      <c r="GR201">
        <v>22</v>
      </c>
      <c r="GS201">
        <v>56.8</v>
      </c>
      <c r="GT201">
        <v>56.8</v>
      </c>
      <c r="GU201">
        <v>3.12988</v>
      </c>
      <c r="GV201">
        <v>2.58301</v>
      </c>
      <c r="GW201">
        <v>2.24854</v>
      </c>
      <c r="GX201">
        <v>2.81006</v>
      </c>
      <c r="GY201">
        <v>1.99585</v>
      </c>
      <c r="GZ201">
        <v>2.40479</v>
      </c>
      <c r="HA201">
        <v>31.9585</v>
      </c>
      <c r="HB201">
        <v>15.5242</v>
      </c>
      <c r="HC201">
        <v>18</v>
      </c>
      <c r="HD201">
        <v>488.561</v>
      </c>
      <c r="HE201">
        <v>613.242</v>
      </c>
      <c r="HF201">
        <v>17.3452</v>
      </c>
      <c r="HG201">
        <v>25.9472</v>
      </c>
      <c r="HH201">
        <v>30.0001</v>
      </c>
      <c r="HI201">
        <v>25.7575</v>
      </c>
      <c r="HJ201">
        <v>25.6762</v>
      </c>
      <c r="HK201">
        <v>62.6807</v>
      </c>
      <c r="HL201">
        <v>31.8334</v>
      </c>
      <c r="HM201">
        <v>77.4473</v>
      </c>
      <c r="HN201">
        <v>17.3603</v>
      </c>
      <c r="HO201">
        <v>1254.36</v>
      </c>
      <c r="HP201">
        <v>20.4413</v>
      </c>
      <c r="HQ201">
        <v>102.46</v>
      </c>
      <c r="HR201">
        <v>103.179</v>
      </c>
    </row>
    <row r="202" spans="1:226">
      <c r="A202">
        <v>186</v>
      </c>
      <c r="B202">
        <v>1657555041</v>
      </c>
      <c r="C202">
        <v>1945.90000009537</v>
      </c>
      <c r="D202" t="s">
        <v>732</v>
      </c>
      <c r="E202" t="s">
        <v>733</v>
      </c>
      <c r="F202">
        <v>5</v>
      </c>
      <c r="G202" t="s">
        <v>584</v>
      </c>
      <c r="H202" t="s">
        <v>354</v>
      </c>
      <c r="I202">
        <v>1657555033.21429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1274.39313464559</v>
      </c>
      <c r="AK202">
        <v>1249.53587878788</v>
      </c>
      <c r="AL202">
        <v>3.27620526015696</v>
      </c>
      <c r="AM202">
        <v>64.3374699649262</v>
      </c>
      <c r="AN202">
        <f>(AP202 - AO202 + BO202*1E3/(8.314*(BQ202+273.15)) * AR202/BN202 * AQ202) * BN202/(100*BB202) * 1000/(1000 - AP202)</f>
        <v>0</v>
      </c>
      <c r="AO202">
        <v>20.4724594514531</v>
      </c>
      <c r="AP202">
        <v>22.3862054545455</v>
      </c>
      <c r="AQ202">
        <v>-0.00071198788321425</v>
      </c>
      <c r="AR202">
        <v>77.4780323505226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4</v>
      </c>
      <c r="BC202">
        <v>0.5</v>
      </c>
      <c r="BD202" t="s">
        <v>355</v>
      </c>
      <c r="BE202">
        <v>2</v>
      </c>
      <c r="BF202" t="b">
        <v>1</v>
      </c>
      <c r="BG202">
        <v>1657555033.21429</v>
      </c>
      <c r="BH202">
        <v>1197.58928571429</v>
      </c>
      <c r="BI202">
        <v>1231.79321428571</v>
      </c>
      <c r="BJ202">
        <v>22.3798178571429</v>
      </c>
      <c r="BK202">
        <v>20.4770785714286</v>
      </c>
      <c r="BL202">
        <v>1181.31357142857</v>
      </c>
      <c r="BM202">
        <v>22.0576678571429</v>
      </c>
      <c r="BN202">
        <v>500.025035714286</v>
      </c>
      <c r="BO202">
        <v>67.9901678571429</v>
      </c>
      <c r="BP202">
        <v>0.0371698714285714</v>
      </c>
      <c r="BQ202">
        <v>24.2777428571429</v>
      </c>
      <c r="BR202">
        <v>24.94905</v>
      </c>
      <c r="BS202">
        <v>999.9</v>
      </c>
      <c r="BT202">
        <v>0</v>
      </c>
      <c r="BU202">
        <v>0</v>
      </c>
      <c r="BV202">
        <v>9991.07142857143</v>
      </c>
      <c r="BW202">
        <v>0</v>
      </c>
      <c r="BX202">
        <v>973.424285714286</v>
      </c>
      <c r="BY202">
        <v>-34.2038714285714</v>
      </c>
      <c r="BZ202">
        <v>1225.00607142857</v>
      </c>
      <c r="CA202">
        <v>1257.54428571429</v>
      </c>
      <c r="CB202">
        <v>1.90274428571429</v>
      </c>
      <c r="CC202">
        <v>1231.79321428571</v>
      </c>
      <c r="CD202">
        <v>20.4770785714286</v>
      </c>
      <c r="CE202">
        <v>1.52160821428571</v>
      </c>
      <c r="CF202">
        <v>1.39224</v>
      </c>
      <c r="CG202">
        <v>13.1870321428571</v>
      </c>
      <c r="CH202">
        <v>11.8333821428571</v>
      </c>
      <c r="CI202">
        <v>1999.98678571429</v>
      </c>
      <c r="CJ202">
        <v>0.9800035</v>
      </c>
      <c r="CK202">
        <v>0.0199963</v>
      </c>
      <c r="CL202">
        <v>0</v>
      </c>
      <c r="CM202">
        <v>2.24420714285714</v>
      </c>
      <c r="CN202">
        <v>0</v>
      </c>
      <c r="CO202">
        <v>8000.07785714286</v>
      </c>
      <c r="CP202">
        <v>17300.0571428571</v>
      </c>
      <c r="CQ202">
        <v>38.3255</v>
      </c>
      <c r="CR202">
        <v>38.59125</v>
      </c>
      <c r="CS202">
        <v>37.84575</v>
      </c>
      <c r="CT202">
        <v>37.473</v>
      </c>
      <c r="CU202">
        <v>37.7787857142857</v>
      </c>
      <c r="CV202">
        <v>1959.99642857143</v>
      </c>
      <c r="CW202">
        <v>39.9903571428571</v>
      </c>
      <c r="CX202">
        <v>0</v>
      </c>
      <c r="CY202">
        <v>1657555013.1</v>
      </c>
      <c r="CZ202">
        <v>0</v>
      </c>
      <c r="DA202">
        <v>1657551629</v>
      </c>
      <c r="DB202" t="s">
        <v>356</v>
      </c>
      <c r="DC202">
        <v>1657551626.5</v>
      </c>
      <c r="DD202">
        <v>1657551629</v>
      </c>
      <c r="DE202">
        <v>1</v>
      </c>
      <c r="DF202">
        <v>0.403</v>
      </c>
      <c r="DG202">
        <v>0.009</v>
      </c>
      <c r="DH202">
        <v>9.41</v>
      </c>
      <c r="DI202">
        <v>0.087</v>
      </c>
      <c r="DJ202">
        <v>417</v>
      </c>
      <c r="DK202">
        <v>17</v>
      </c>
      <c r="DL202">
        <v>1.61</v>
      </c>
      <c r="DM202">
        <v>0.59</v>
      </c>
      <c r="DN202">
        <v>-34.1843625</v>
      </c>
      <c r="DO202">
        <v>0.198320825516043</v>
      </c>
      <c r="DP202">
        <v>0.443362874904688</v>
      </c>
      <c r="DQ202">
        <v>0</v>
      </c>
      <c r="DR202">
        <v>1.9050015</v>
      </c>
      <c r="DS202">
        <v>-0.00776938086304647</v>
      </c>
      <c r="DT202">
        <v>0.00975376582402921</v>
      </c>
      <c r="DU202">
        <v>1</v>
      </c>
      <c r="DV202">
        <v>1</v>
      </c>
      <c r="DW202">
        <v>2</v>
      </c>
      <c r="DX202" t="s">
        <v>357</v>
      </c>
      <c r="DY202">
        <v>2.97419</v>
      </c>
      <c r="DZ202">
        <v>2.69069</v>
      </c>
      <c r="EA202">
        <v>0.144375</v>
      </c>
      <c r="EB202">
        <v>0.148127</v>
      </c>
      <c r="EC202">
        <v>0.075158</v>
      </c>
      <c r="ED202">
        <v>0.0711837</v>
      </c>
      <c r="EE202">
        <v>33374.8</v>
      </c>
      <c r="EF202">
        <v>36305.1</v>
      </c>
      <c r="EG202">
        <v>35345.2</v>
      </c>
      <c r="EH202">
        <v>38648</v>
      </c>
      <c r="EI202">
        <v>46345.1</v>
      </c>
      <c r="EJ202">
        <v>51846.5</v>
      </c>
      <c r="EK202">
        <v>55222.2</v>
      </c>
      <c r="EL202">
        <v>61985.8</v>
      </c>
      <c r="EM202">
        <v>1.9796</v>
      </c>
      <c r="EN202">
        <v>2.1632</v>
      </c>
      <c r="EO202">
        <v>0.012517</v>
      </c>
      <c r="EP202">
        <v>0</v>
      </c>
      <c r="EQ202">
        <v>24.7415</v>
      </c>
      <c r="ER202">
        <v>999.9</v>
      </c>
      <c r="ES202">
        <v>58.125</v>
      </c>
      <c r="ET202">
        <v>25.821</v>
      </c>
      <c r="EU202">
        <v>28.5425</v>
      </c>
      <c r="EV202">
        <v>51.0494</v>
      </c>
      <c r="EW202">
        <v>37.508</v>
      </c>
      <c r="EX202">
        <v>2</v>
      </c>
      <c r="EY202">
        <v>-0.104268</v>
      </c>
      <c r="EZ202">
        <v>3.21871</v>
      </c>
      <c r="FA202">
        <v>20.1216</v>
      </c>
      <c r="FB202">
        <v>5.19932</v>
      </c>
      <c r="FC202">
        <v>12.0052</v>
      </c>
      <c r="FD202">
        <v>4.9756</v>
      </c>
      <c r="FE202">
        <v>3.293</v>
      </c>
      <c r="FF202">
        <v>9999</v>
      </c>
      <c r="FG202">
        <v>9999</v>
      </c>
      <c r="FH202">
        <v>587.8</v>
      </c>
      <c r="FI202">
        <v>9999</v>
      </c>
      <c r="FJ202">
        <v>1.86282</v>
      </c>
      <c r="FK202">
        <v>1.86783</v>
      </c>
      <c r="FL202">
        <v>1.86768</v>
      </c>
      <c r="FM202">
        <v>1.86874</v>
      </c>
      <c r="FN202">
        <v>1.8696</v>
      </c>
      <c r="FO202">
        <v>1.86566</v>
      </c>
      <c r="FP202">
        <v>1.86676</v>
      </c>
      <c r="FQ202">
        <v>1.86807</v>
      </c>
      <c r="FR202">
        <v>5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16.49</v>
      </c>
      <c r="GF202">
        <v>0.3222</v>
      </c>
      <c r="GG202">
        <v>5.50701486060513</v>
      </c>
      <c r="GH202">
        <v>0.00975774962471433</v>
      </c>
      <c r="GI202">
        <v>-4.86167925919439e-07</v>
      </c>
      <c r="GJ202">
        <v>-4.7315034107036e-11</v>
      </c>
      <c r="GK202">
        <v>-0.047501356017568</v>
      </c>
      <c r="GL202">
        <v>-0.027595818264672</v>
      </c>
      <c r="GM202">
        <v>0.00242754527864867</v>
      </c>
      <c r="GN202">
        <v>-1.88918235972953e-05</v>
      </c>
      <c r="GO202">
        <v>-2</v>
      </c>
      <c r="GP202">
        <v>2105</v>
      </c>
      <c r="GQ202">
        <v>1</v>
      </c>
      <c r="GR202">
        <v>22</v>
      </c>
      <c r="GS202">
        <v>56.9</v>
      </c>
      <c r="GT202">
        <v>56.9</v>
      </c>
      <c r="GU202">
        <v>3.16284</v>
      </c>
      <c r="GV202">
        <v>2.54395</v>
      </c>
      <c r="GW202">
        <v>2.24854</v>
      </c>
      <c r="GX202">
        <v>2.81006</v>
      </c>
      <c r="GY202">
        <v>1.99585</v>
      </c>
      <c r="GZ202">
        <v>2.42432</v>
      </c>
      <c r="HA202">
        <v>31.9585</v>
      </c>
      <c r="HB202">
        <v>15.5242</v>
      </c>
      <c r="HC202">
        <v>18</v>
      </c>
      <c r="HD202">
        <v>488.994</v>
      </c>
      <c r="HE202">
        <v>612.828</v>
      </c>
      <c r="HF202">
        <v>17.3818</v>
      </c>
      <c r="HG202">
        <v>25.9516</v>
      </c>
      <c r="HH202">
        <v>30.0004</v>
      </c>
      <c r="HI202">
        <v>25.7632</v>
      </c>
      <c r="HJ202">
        <v>25.6805</v>
      </c>
      <c r="HK202">
        <v>63.3431</v>
      </c>
      <c r="HL202">
        <v>31.8334</v>
      </c>
      <c r="HM202">
        <v>77.4473</v>
      </c>
      <c r="HN202">
        <v>17.3995</v>
      </c>
      <c r="HO202">
        <v>1274.79</v>
      </c>
      <c r="HP202">
        <v>20.4351</v>
      </c>
      <c r="HQ202">
        <v>102.459</v>
      </c>
      <c r="HR202">
        <v>103.179</v>
      </c>
    </row>
    <row r="203" spans="1:226">
      <c r="A203">
        <v>187</v>
      </c>
      <c r="B203">
        <v>1657555046</v>
      </c>
      <c r="C203">
        <v>1950.90000009537</v>
      </c>
      <c r="D203" t="s">
        <v>734</v>
      </c>
      <c r="E203" t="s">
        <v>735</v>
      </c>
      <c r="F203">
        <v>5</v>
      </c>
      <c r="G203" t="s">
        <v>584</v>
      </c>
      <c r="H203" t="s">
        <v>354</v>
      </c>
      <c r="I203">
        <v>1657555038.5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1293.05931395798</v>
      </c>
      <c r="AK203">
        <v>1266.86212121212</v>
      </c>
      <c r="AL203">
        <v>3.5497806971629</v>
      </c>
      <c r="AM203">
        <v>64.3374699649262</v>
      </c>
      <c r="AN203">
        <f>(AP203 - AO203 + BO203*1E3/(8.314*(BQ203+273.15)) * AR203/BN203 * AQ203) * BN203/(100*BB203) * 1000/(1000 - AP203)</f>
        <v>0</v>
      </c>
      <c r="AO203">
        <v>20.4870150228561</v>
      </c>
      <c r="AP203">
        <v>22.3948987878788</v>
      </c>
      <c r="AQ203">
        <v>0.000755430570013533</v>
      </c>
      <c r="AR203">
        <v>77.4780323505226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4</v>
      </c>
      <c r="BC203">
        <v>0.5</v>
      </c>
      <c r="BD203" t="s">
        <v>355</v>
      </c>
      <c r="BE203">
        <v>2</v>
      </c>
      <c r="BF203" t="b">
        <v>1</v>
      </c>
      <c r="BG203">
        <v>1657555038.5</v>
      </c>
      <c r="BH203">
        <v>1215.11555555556</v>
      </c>
      <c r="BI203">
        <v>1249.58185185185</v>
      </c>
      <c r="BJ203">
        <v>22.3831296296296</v>
      </c>
      <c r="BK203">
        <v>20.4739555555556</v>
      </c>
      <c r="BL203">
        <v>1198.69481481481</v>
      </c>
      <c r="BM203">
        <v>22.0608185185185</v>
      </c>
      <c r="BN203">
        <v>500.005407407407</v>
      </c>
      <c r="BO203">
        <v>67.9905222222222</v>
      </c>
      <c r="BP203">
        <v>0.0370958962962963</v>
      </c>
      <c r="BQ203">
        <v>24.2796666666667</v>
      </c>
      <c r="BR203">
        <v>24.9477962962963</v>
      </c>
      <c r="BS203">
        <v>999.9</v>
      </c>
      <c r="BT203">
        <v>0</v>
      </c>
      <c r="BU203">
        <v>0</v>
      </c>
      <c r="BV203">
        <v>10011.2962962963</v>
      </c>
      <c r="BW203">
        <v>0</v>
      </c>
      <c r="BX203">
        <v>974.074851851852</v>
      </c>
      <c r="BY203">
        <v>-34.4655074074074</v>
      </c>
      <c r="BZ203">
        <v>1242.93851851852</v>
      </c>
      <c r="CA203">
        <v>1275.70111111111</v>
      </c>
      <c r="CB203">
        <v>1.90917444444444</v>
      </c>
      <c r="CC203">
        <v>1249.58185185185</v>
      </c>
      <c r="CD203">
        <v>20.4739555555556</v>
      </c>
      <c r="CE203">
        <v>1.52184074074074</v>
      </c>
      <c r="CF203">
        <v>1.39203444444444</v>
      </c>
      <c r="CG203">
        <v>13.1893777777778</v>
      </c>
      <c r="CH203">
        <v>11.8311444444444</v>
      </c>
      <c r="CI203">
        <v>1999.96148148148</v>
      </c>
      <c r="CJ203">
        <v>0.980003</v>
      </c>
      <c r="CK203">
        <v>0.0199968333333333</v>
      </c>
      <c r="CL203">
        <v>0</v>
      </c>
      <c r="CM203">
        <v>2.21021481481481</v>
      </c>
      <c r="CN203">
        <v>0</v>
      </c>
      <c r="CO203">
        <v>7999.77925925926</v>
      </c>
      <c r="CP203">
        <v>17299.8407407407</v>
      </c>
      <c r="CQ203">
        <v>38.312</v>
      </c>
      <c r="CR203">
        <v>38.5806666666667</v>
      </c>
      <c r="CS203">
        <v>37.826</v>
      </c>
      <c r="CT203">
        <v>37.451</v>
      </c>
      <c r="CU203">
        <v>37.7591851851852</v>
      </c>
      <c r="CV203">
        <v>1959.97074074074</v>
      </c>
      <c r="CW203">
        <v>39.9907407407407</v>
      </c>
      <c r="CX203">
        <v>0</v>
      </c>
      <c r="CY203">
        <v>1657555017.9</v>
      </c>
      <c r="CZ203">
        <v>0</v>
      </c>
      <c r="DA203">
        <v>1657551629</v>
      </c>
      <c r="DB203" t="s">
        <v>356</v>
      </c>
      <c r="DC203">
        <v>1657551626.5</v>
      </c>
      <c r="DD203">
        <v>1657551629</v>
      </c>
      <c r="DE203">
        <v>1</v>
      </c>
      <c r="DF203">
        <v>0.403</v>
      </c>
      <c r="DG203">
        <v>0.009</v>
      </c>
      <c r="DH203">
        <v>9.41</v>
      </c>
      <c r="DI203">
        <v>0.087</v>
      </c>
      <c r="DJ203">
        <v>417</v>
      </c>
      <c r="DK203">
        <v>17</v>
      </c>
      <c r="DL203">
        <v>1.61</v>
      </c>
      <c r="DM203">
        <v>0.59</v>
      </c>
      <c r="DN203">
        <v>-34.4236925</v>
      </c>
      <c r="DO203">
        <v>-1.70566716697921</v>
      </c>
      <c r="DP203">
        <v>0.605296211943995</v>
      </c>
      <c r="DQ203">
        <v>0</v>
      </c>
      <c r="DR203">
        <v>1.90312475</v>
      </c>
      <c r="DS203">
        <v>0.0302121951219478</v>
      </c>
      <c r="DT203">
        <v>0.0100207245215853</v>
      </c>
      <c r="DU203">
        <v>1</v>
      </c>
      <c r="DV203">
        <v>1</v>
      </c>
      <c r="DW203">
        <v>2</v>
      </c>
      <c r="DX203" t="s">
        <v>357</v>
      </c>
      <c r="DY203">
        <v>2.97414</v>
      </c>
      <c r="DZ203">
        <v>2.69161</v>
      </c>
      <c r="EA203">
        <v>0.145664</v>
      </c>
      <c r="EB203">
        <v>0.149313</v>
      </c>
      <c r="EC203">
        <v>0.0751774</v>
      </c>
      <c r="ED203">
        <v>0.0711282</v>
      </c>
      <c r="EE203">
        <v>33324.5</v>
      </c>
      <c r="EF203">
        <v>36254.1</v>
      </c>
      <c r="EG203">
        <v>35345.2</v>
      </c>
      <c r="EH203">
        <v>38647.6</v>
      </c>
      <c r="EI203">
        <v>46343.8</v>
      </c>
      <c r="EJ203">
        <v>51849.3</v>
      </c>
      <c r="EK203">
        <v>55221.9</v>
      </c>
      <c r="EL203">
        <v>61985.4</v>
      </c>
      <c r="EM203">
        <v>1.9792</v>
      </c>
      <c r="EN203">
        <v>2.1632</v>
      </c>
      <c r="EO203">
        <v>0.0143051</v>
      </c>
      <c r="EP203">
        <v>0</v>
      </c>
      <c r="EQ203">
        <v>24.7345</v>
      </c>
      <c r="ER203">
        <v>999.9</v>
      </c>
      <c r="ES203">
        <v>58.052</v>
      </c>
      <c r="ET203">
        <v>25.831</v>
      </c>
      <c r="EU203">
        <v>28.5245</v>
      </c>
      <c r="EV203">
        <v>50.9094</v>
      </c>
      <c r="EW203">
        <v>37.516</v>
      </c>
      <c r="EX203">
        <v>2</v>
      </c>
      <c r="EY203">
        <v>-0.104024</v>
      </c>
      <c r="EZ203">
        <v>3.18309</v>
      </c>
      <c r="FA203">
        <v>20.1222</v>
      </c>
      <c r="FB203">
        <v>5.19932</v>
      </c>
      <c r="FC203">
        <v>12.0064</v>
      </c>
      <c r="FD203">
        <v>4.9756</v>
      </c>
      <c r="FE203">
        <v>3.2932</v>
      </c>
      <c r="FF203">
        <v>9999</v>
      </c>
      <c r="FG203">
        <v>9999</v>
      </c>
      <c r="FH203">
        <v>587.8</v>
      </c>
      <c r="FI203">
        <v>9999</v>
      </c>
      <c r="FJ203">
        <v>1.86282</v>
      </c>
      <c r="FK203">
        <v>1.86783</v>
      </c>
      <c r="FL203">
        <v>1.86768</v>
      </c>
      <c r="FM203">
        <v>1.86874</v>
      </c>
      <c r="FN203">
        <v>1.86954</v>
      </c>
      <c r="FO203">
        <v>1.86569</v>
      </c>
      <c r="FP203">
        <v>1.86676</v>
      </c>
      <c r="FQ203">
        <v>1.8681</v>
      </c>
      <c r="FR203">
        <v>5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16.63</v>
      </c>
      <c r="GF203">
        <v>0.3226</v>
      </c>
      <c r="GG203">
        <v>5.50701486060513</v>
      </c>
      <c r="GH203">
        <v>0.00975774962471433</v>
      </c>
      <c r="GI203">
        <v>-4.86167925919439e-07</v>
      </c>
      <c r="GJ203">
        <v>-4.7315034107036e-11</v>
      </c>
      <c r="GK203">
        <v>-0.047501356017568</v>
      </c>
      <c r="GL203">
        <v>-0.027595818264672</v>
      </c>
      <c r="GM203">
        <v>0.00242754527864867</v>
      </c>
      <c r="GN203">
        <v>-1.88918235972953e-05</v>
      </c>
      <c r="GO203">
        <v>-2</v>
      </c>
      <c r="GP203">
        <v>2105</v>
      </c>
      <c r="GQ203">
        <v>1</v>
      </c>
      <c r="GR203">
        <v>22</v>
      </c>
      <c r="GS203">
        <v>57</v>
      </c>
      <c r="GT203">
        <v>57</v>
      </c>
      <c r="GU203">
        <v>3.19336</v>
      </c>
      <c r="GV203">
        <v>2.58301</v>
      </c>
      <c r="GW203">
        <v>2.24854</v>
      </c>
      <c r="GX203">
        <v>2.80884</v>
      </c>
      <c r="GY203">
        <v>1.99585</v>
      </c>
      <c r="GZ203">
        <v>2.36206</v>
      </c>
      <c r="HA203">
        <v>31.9805</v>
      </c>
      <c r="HB203">
        <v>15.5155</v>
      </c>
      <c r="HC203">
        <v>18</v>
      </c>
      <c r="HD203">
        <v>488.776</v>
      </c>
      <c r="HE203">
        <v>612.877</v>
      </c>
      <c r="HF203">
        <v>17.4221</v>
      </c>
      <c r="HG203">
        <v>25.9582</v>
      </c>
      <c r="HH203">
        <v>30.0002</v>
      </c>
      <c r="HI203">
        <v>25.7675</v>
      </c>
      <c r="HJ203">
        <v>25.6852</v>
      </c>
      <c r="HK203">
        <v>63.9622</v>
      </c>
      <c r="HL203">
        <v>31.8334</v>
      </c>
      <c r="HM203">
        <v>77.0734</v>
      </c>
      <c r="HN203">
        <v>17.4375</v>
      </c>
      <c r="HO203">
        <v>1288.24</v>
      </c>
      <c r="HP203">
        <v>20.4273</v>
      </c>
      <c r="HQ203">
        <v>102.459</v>
      </c>
      <c r="HR203">
        <v>103.178</v>
      </c>
    </row>
    <row r="204" spans="1:226">
      <c r="A204">
        <v>188</v>
      </c>
      <c r="B204">
        <v>1657555051</v>
      </c>
      <c r="C204">
        <v>1955.90000009537</v>
      </c>
      <c r="D204" t="s">
        <v>736</v>
      </c>
      <c r="E204" t="s">
        <v>737</v>
      </c>
      <c r="F204">
        <v>5</v>
      </c>
      <c r="G204" t="s">
        <v>584</v>
      </c>
      <c r="H204" t="s">
        <v>354</v>
      </c>
      <c r="I204">
        <v>1657555043.21429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1309.08850180409</v>
      </c>
      <c r="AK204">
        <v>1283.56703030303</v>
      </c>
      <c r="AL204">
        <v>3.29269025111724</v>
      </c>
      <c r="AM204">
        <v>64.3374699649262</v>
      </c>
      <c r="AN204">
        <f>(AP204 - AO204 + BO204*1E3/(8.314*(BQ204+273.15)) * AR204/BN204 * AQ204) * BN204/(100*BB204) * 1000/(1000 - AP204)</f>
        <v>0</v>
      </c>
      <c r="AO204">
        <v>20.465154156989</v>
      </c>
      <c r="AP204">
        <v>22.3852636363636</v>
      </c>
      <c r="AQ204">
        <v>-0.000441450110446011</v>
      </c>
      <c r="AR204">
        <v>77.4780323505226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4</v>
      </c>
      <c r="BC204">
        <v>0.5</v>
      </c>
      <c r="BD204" t="s">
        <v>355</v>
      </c>
      <c r="BE204">
        <v>2</v>
      </c>
      <c r="BF204" t="b">
        <v>1</v>
      </c>
      <c r="BG204">
        <v>1657555043.21429</v>
      </c>
      <c r="BH204">
        <v>1230.77357142857</v>
      </c>
      <c r="BI204">
        <v>1265.26678571429</v>
      </c>
      <c r="BJ204">
        <v>22.3847</v>
      </c>
      <c r="BK204">
        <v>20.4744</v>
      </c>
      <c r="BL204">
        <v>1214.2225</v>
      </c>
      <c r="BM204">
        <v>22.0623107142857</v>
      </c>
      <c r="BN204">
        <v>499.992285714286</v>
      </c>
      <c r="BO204">
        <v>67.9906928571429</v>
      </c>
      <c r="BP204">
        <v>0.0372810607142857</v>
      </c>
      <c r="BQ204">
        <v>24.2847571428571</v>
      </c>
      <c r="BR204">
        <v>24.9511607142857</v>
      </c>
      <c r="BS204">
        <v>999.9</v>
      </c>
      <c r="BT204">
        <v>0</v>
      </c>
      <c r="BU204">
        <v>0</v>
      </c>
      <c r="BV204">
        <v>10003.9285714286</v>
      </c>
      <c r="BW204">
        <v>0</v>
      </c>
      <c r="BX204">
        <v>974.791678571429</v>
      </c>
      <c r="BY204">
        <v>-34.4926178571429</v>
      </c>
      <c r="BZ204">
        <v>1258.95678571429</v>
      </c>
      <c r="CA204">
        <v>1291.71392857143</v>
      </c>
      <c r="CB204">
        <v>1.91030357142857</v>
      </c>
      <c r="CC204">
        <v>1265.26678571429</v>
      </c>
      <c r="CD204">
        <v>20.4744</v>
      </c>
      <c r="CE204">
        <v>1.52195107142857</v>
      </c>
      <c r="CF204">
        <v>1.39206785714286</v>
      </c>
      <c r="CG204">
        <v>13.1904928571429</v>
      </c>
      <c r="CH204">
        <v>11.8315071428571</v>
      </c>
      <c r="CI204">
        <v>1999.98321428571</v>
      </c>
      <c r="CJ204">
        <v>0.980003178571428</v>
      </c>
      <c r="CK204">
        <v>0.0199966428571429</v>
      </c>
      <c r="CL204">
        <v>0</v>
      </c>
      <c r="CM204">
        <v>2.248025</v>
      </c>
      <c r="CN204">
        <v>0</v>
      </c>
      <c r="CO204">
        <v>7999.36571428571</v>
      </c>
      <c r="CP204">
        <v>17300.0321428571</v>
      </c>
      <c r="CQ204">
        <v>38.312</v>
      </c>
      <c r="CR204">
        <v>38.571</v>
      </c>
      <c r="CS204">
        <v>37.82775</v>
      </c>
      <c r="CT204">
        <v>37.437</v>
      </c>
      <c r="CU204">
        <v>37.75</v>
      </c>
      <c r="CV204">
        <v>1959.9925</v>
      </c>
      <c r="CW204">
        <v>39.9907142857143</v>
      </c>
      <c r="CX204">
        <v>0</v>
      </c>
      <c r="CY204">
        <v>1657555022.7</v>
      </c>
      <c r="CZ204">
        <v>0</v>
      </c>
      <c r="DA204">
        <v>1657551629</v>
      </c>
      <c r="DB204" t="s">
        <v>356</v>
      </c>
      <c r="DC204">
        <v>1657551626.5</v>
      </c>
      <c r="DD204">
        <v>1657551629</v>
      </c>
      <c r="DE204">
        <v>1</v>
      </c>
      <c r="DF204">
        <v>0.403</v>
      </c>
      <c r="DG204">
        <v>0.009</v>
      </c>
      <c r="DH204">
        <v>9.41</v>
      </c>
      <c r="DI204">
        <v>0.087</v>
      </c>
      <c r="DJ204">
        <v>417</v>
      </c>
      <c r="DK204">
        <v>17</v>
      </c>
      <c r="DL204">
        <v>1.61</v>
      </c>
      <c r="DM204">
        <v>0.59</v>
      </c>
      <c r="DN204">
        <v>-34.499955</v>
      </c>
      <c r="DO204">
        <v>-1.66395422138833</v>
      </c>
      <c r="DP204">
        <v>0.676613629019547</v>
      </c>
      <c r="DQ204">
        <v>0</v>
      </c>
      <c r="DR204">
        <v>1.9110295</v>
      </c>
      <c r="DS204">
        <v>0.0324646153846126</v>
      </c>
      <c r="DT204">
        <v>0.0108862619732395</v>
      </c>
      <c r="DU204">
        <v>1</v>
      </c>
      <c r="DV204">
        <v>1</v>
      </c>
      <c r="DW204">
        <v>2</v>
      </c>
      <c r="DX204" t="s">
        <v>357</v>
      </c>
      <c r="DY204">
        <v>2.97396</v>
      </c>
      <c r="DZ204">
        <v>2.6917</v>
      </c>
      <c r="EA204">
        <v>0.14684</v>
      </c>
      <c r="EB204">
        <v>0.150567</v>
      </c>
      <c r="EC204">
        <v>0.0751619</v>
      </c>
      <c r="ED204">
        <v>0.0711509</v>
      </c>
      <c r="EE204">
        <v>33278</v>
      </c>
      <c r="EF204">
        <v>36199.9</v>
      </c>
      <c r="EG204">
        <v>35344.5</v>
      </c>
      <c r="EH204">
        <v>38646.7</v>
      </c>
      <c r="EI204">
        <v>46344.7</v>
      </c>
      <c r="EJ204">
        <v>51846.7</v>
      </c>
      <c r="EK204">
        <v>55221.9</v>
      </c>
      <c r="EL204">
        <v>61983.7</v>
      </c>
      <c r="EM204">
        <v>1.9792</v>
      </c>
      <c r="EN204">
        <v>2.1632</v>
      </c>
      <c r="EO204">
        <v>0.012964</v>
      </c>
      <c r="EP204">
        <v>0</v>
      </c>
      <c r="EQ204">
        <v>24.727</v>
      </c>
      <c r="ER204">
        <v>999.9</v>
      </c>
      <c r="ES204">
        <v>58.027</v>
      </c>
      <c r="ET204">
        <v>25.851</v>
      </c>
      <c r="EU204">
        <v>28.5444</v>
      </c>
      <c r="EV204">
        <v>51.2194</v>
      </c>
      <c r="EW204">
        <v>37.6082</v>
      </c>
      <c r="EX204">
        <v>2</v>
      </c>
      <c r="EY204">
        <v>-0.103537</v>
      </c>
      <c r="EZ204">
        <v>3.20512</v>
      </c>
      <c r="FA204">
        <v>20.1215</v>
      </c>
      <c r="FB204">
        <v>5.19812</v>
      </c>
      <c r="FC204">
        <v>12.0088</v>
      </c>
      <c r="FD204">
        <v>4.9756</v>
      </c>
      <c r="FE204">
        <v>3.293</v>
      </c>
      <c r="FF204">
        <v>9999</v>
      </c>
      <c r="FG204">
        <v>9999</v>
      </c>
      <c r="FH204">
        <v>587.8</v>
      </c>
      <c r="FI204">
        <v>9999</v>
      </c>
      <c r="FJ204">
        <v>1.86279</v>
      </c>
      <c r="FK204">
        <v>1.86783</v>
      </c>
      <c r="FL204">
        <v>1.86762</v>
      </c>
      <c r="FM204">
        <v>1.86868</v>
      </c>
      <c r="FN204">
        <v>1.8696</v>
      </c>
      <c r="FO204">
        <v>1.86569</v>
      </c>
      <c r="FP204">
        <v>1.86676</v>
      </c>
      <c r="FQ204">
        <v>1.86813</v>
      </c>
      <c r="FR204">
        <v>5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16.76</v>
      </c>
      <c r="GF204">
        <v>0.3223</v>
      </c>
      <c r="GG204">
        <v>5.50701486060513</v>
      </c>
      <c r="GH204">
        <v>0.00975774962471433</v>
      </c>
      <c r="GI204">
        <v>-4.86167925919439e-07</v>
      </c>
      <c r="GJ204">
        <v>-4.7315034107036e-11</v>
      </c>
      <c r="GK204">
        <v>-0.047501356017568</v>
      </c>
      <c r="GL204">
        <v>-0.027595818264672</v>
      </c>
      <c r="GM204">
        <v>0.00242754527864867</v>
      </c>
      <c r="GN204">
        <v>-1.88918235972953e-05</v>
      </c>
      <c r="GO204">
        <v>-2</v>
      </c>
      <c r="GP204">
        <v>2105</v>
      </c>
      <c r="GQ204">
        <v>1</v>
      </c>
      <c r="GR204">
        <v>22</v>
      </c>
      <c r="GS204">
        <v>57.1</v>
      </c>
      <c r="GT204">
        <v>57</v>
      </c>
      <c r="GU204">
        <v>3.22266</v>
      </c>
      <c r="GV204">
        <v>2.58057</v>
      </c>
      <c r="GW204">
        <v>2.24854</v>
      </c>
      <c r="GX204">
        <v>2.80884</v>
      </c>
      <c r="GY204">
        <v>1.99585</v>
      </c>
      <c r="GZ204">
        <v>2.39502</v>
      </c>
      <c r="HA204">
        <v>31.9805</v>
      </c>
      <c r="HB204">
        <v>15.5155</v>
      </c>
      <c r="HC204">
        <v>18</v>
      </c>
      <c r="HD204">
        <v>488.827</v>
      </c>
      <c r="HE204">
        <v>612.927</v>
      </c>
      <c r="HF204">
        <v>17.4592</v>
      </c>
      <c r="HG204">
        <v>25.9626</v>
      </c>
      <c r="HH204">
        <v>30.0005</v>
      </c>
      <c r="HI204">
        <v>25.7727</v>
      </c>
      <c r="HJ204">
        <v>25.6895</v>
      </c>
      <c r="HK204">
        <v>64.59</v>
      </c>
      <c r="HL204">
        <v>31.8334</v>
      </c>
      <c r="HM204">
        <v>77.0734</v>
      </c>
      <c r="HN204">
        <v>17.4654</v>
      </c>
      <c r="HO204">
        <v>1308.43</v>
      </c>
      <c r="HP204">
        <v>20.4285</v>
      </c>
      <c r="HQ204">
        <v>102.458</v>
      </c>
      <c r="HR204">
        <v>103.176</v>
      </c>
    </row>
    <row r="205" spans="1:226">
      <c r="A205">
        <v>189</v>
      </c>
      <c r="B205">
        <v>1657555056</v>
      </c>
      <c r="C205">
        <v>1960.90000009537</v>
      </c>
      <c r="D205" t="s">
        <v>738</v>
      </c>
      <c r="E205" t="s">
        <v>739</v>
      </c>
      <c r="F205">
        <v>5</v>
      </c>
      <c r="G205" t="s">
        <v>584</v>
      </c>
      <c r="H205" t="s">
        <v>354</v>
      </c>
      <c r="I205">
        <v>1657555048.5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1326.5653059851</v>
      </c>
      <c r="AK205">
        <v>1300.61054545455</v>
      </c>
      <c r="AL205">
        <v>3.39375109476938</v>
      </c>
      <c r="AM205">
        <v>64.3374699649262</v>
      </c>
      <c r="AN205">
        <f>(AP205 - AO205 + BO205*1E3/(8.314*(BQ205+273.15)) * AR205/BN205 * AQ205) * BN205/(100*BB205) * 1000/(1000 - AP205)</f>
        <v>0</v>
      </c>
      <c r="AO205">
        <v>20.4798049755658</v>
      </c>
      <c r="AP205">
        <v>22.387483030303</v>
      </c>
      <c r="AQ205">
        <v>0.000124151109464656</v>
      </c>
      <c r="AR205">
        <v>77.4780323505226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4</v>
      </c>
      <c r="BC205">
        <v>0.5</v>
      </c>
      <c r="BD205" t="s">
        <v>355</v>
      </c>
      <c r="BE205">
        <v>2</v>
      </c>
      <c r="BF205" t="b">
        <v>1</v>
      </c>
      <c r="BG205">
        <v>1657555048.5</v>
      </c>
      <c r="BH205">
        <v>1248.27740740741</v>
      </c>
      <c r="BI205">
        <v>1283.12037037037</v>
      </c>
      <c r="BJ205">
        <v>22.3871592592593</v>
      </c>
      <c r="BK205">
        <v>20.4761666666667</v>
      </c>
      <c r="BL205">
        <v>1231.58</v>
      </c>
      <c r="BM205">
        <v>22.0646407407407</v>
      </c>
      <c r="BN205">
        <v>499.987185185185</v>
      </c>
      <c r="BO205">
        <v>67.9903851851852</v>
      </c>
      <c r="BP205">
        <v>0.0373103740740741</v>
      </c>
      <c r="BQ205">
        <v>24.2862444444444</v>
      </c>
      <c r="BR205">
        <v>24.9540481481481</v>
      </c>
      <c r="BS205">
        <v>999.9</v>
      </c>
      <c r="BT205">
        <v>0</v>
      </c>
      <c r="BU205">
        <v>0</v>
      </c>
      <c r="BV205">
        <v>10015.9259259259</v>
      </c>
      <c r="BW205">
        <v>0</v>
      </c>
      <c r="BX205">
        <v>975.267740740741</v>
      </c>
      <c r="BY205">
        <v>-34.8431703703704</v>
      </c>
      <c r="BZ205">
        <v>1276.86333333333</v>
      </c>
      <c r="CA205">
        <v>1309.94296296296</v>
      </c>
      <c r="CB205">
        <v>1.9109962962963</v>
      </c>
      <c r="CC205">
        <v>1283.12037037037</v>
      </c>
      <c r="CD205">
        <v>20.4761666666667</v>
      </c>
      <c r="CE205">
        <v>1.52211148148148</v>
      </c>
      <c r="CF205">
        <v>1.39218185185185</v>
      </c>
      <c r="CG205">
        <v>13.1921037037037</v>
      </c>
      <c r="CH205">
        <v>11.8327444444444</v>
      </c>
      <c r="CI205">
        <v>1999.99592592593</v>
      </c>
      <c r="CJ205">
        <v>0.980003111111111</v>
      </c>
      <c r="CK205">
        <v>0.0199967148148148</v>
      </c>
      <c r="CL205">
        <v>0</v>
      </c>
      <c r="CM205">
        <v>2.29894444444444</v>
      </c>
      <c r="CN205">
        <v>0</v>
      </c>
      <c r="CO205">
        <v>7998.46740740741</v>
      </c>
      <c r="CP205">
        <v>17300.1481481481</v>
      </c>
      <c r="CQ205">
        <v>38.312</v>
      </c>
      <c r="CR205">
        <v>38.5666666666667</v>
      </c>
      <c r="CS205">
        <v>37.819</v>
      </c>
      <c r="CT205">
        <v>37.437</v>
      </c>
      <c r="CU205">
        <v>37.75</v>
      </c>
      <c r="CV205">
        <v>1960.00481481482</v>
      </c>
      <c r="CW205">
        <v>39.9911111111111</v>
      </c>
      <c r="CX205">
        <v>0</v>
      </c>
      <c r="CY205">
        <v>1657555028.1</v>
      </c>
      <c r="CZ205">
        <v>0</v>
      </c>
      <c r="DA205">
        <v>1657551629</v>
      </c>
      <c r="DB205" t="s">
        <v>356</v>
      </c>
      <c r="DC205">
        <v>1657551626.5</v>
      </c>
      <c r="DD205">
        <v>1657551629</v>
      </c>
      <c r="DE205">
        <v>1</v>
      </c>
      <c r="DF205">
        <v>0.403</v>
      </c>
      <c r="DG205">
        <v>0.009</v>
      </c>
      <c r="DH205">
        <v>9.41</v>
      </c>
      <c r="DI205">
        <v>0.087</v>
      </c>
      <c r="DJ205">
        <v>417</v>
      </c>
      <c r="DK205">
        <v>17</v>
      </c>
      <c r="DL205">
        <v>1.61</v>
      </c>
      <c r="DM205">
        <v>0.59</v>
      </c>
      <c r="DN205">
        <v>-34.6184075</v>
      </c>
      <c r="DO205">
        <v>-2.50441463414628</v>
      </c>
      <c r="DP205">
        <v>0.717638176725396</v>
      </c>
      <c r="DQ205">
        <v>0</v>
      </c>
      <c r="DR205">
        <v>1.909221</v>
      </c>
      <c r="DS205">
        <v>0.0202867542213828</v>
      </c>
      <c r="DT205">
        <v>0.0106458939972179</v>
      </c>
      <c r="DU205">
        <v>1</v>
      </c>
      <c r="DV205">
        <v>1</v>
      </c>
      <c r="DW205">
        <v>2</v>
      </c>
      <c r="DX205" t="s">
        <v>357</v>
      </c>
      <c r="DY205">
        <v>2.97371</v>
      </c>
      <c r="DZ205">
        <v>2.69084</v>
      </c>
      <c r="EA205">
        <v>0.148079</v>
      </c>
      <c r="EB205">
        <v>0.151699</v>
      </c>
      <c r="EC205">
        <v>0.075156</v>
      </c>
      <c r="ED205">
        <v>0.071148</v>
      </c>
      <c r="EE205">
        <v>33229.7</v>
      </c>
      <c r="EF205">
        <v>36151.3</v>
      </c>
      <c r="EG205">
        <v>35344.5</v>
      </c>
      <c r="EH205">
        <v>38646.4</v>
      </c>
      <c r="EI205">
        <v>46343.8</v>
      </c>
      <c r="EJ205">
        <v>51847.1</v>
      </c>
      <c r="EK205">
        <v>55220.4</v>
      </c>
      <c r="EL205">
        <v>61984.1</v>
      </c>
      <c r="EM205">
        <v>1.9788</v>
      </c>
      <c r="EN205">
        <v>2.1638</v>
      </c>
      <c r="EO205">
        <v>0.0144541</v>
      </c>
      <c r="EP205">
        <v>0</v>
      </c>
      <c r="EQ205">
        <v>24.7186</v>
      </c>
      <c r="ER205">
        <v>999.9</v>
      </c>
      <c r="ES205">
        <v>58.003</v>
      </c>
      <c r="ET205">
        <v>25.861</v>
      </c>
      <c r="EU205">
        <v>28.5502</v>
      </c>
      <c r="EV205">
        <v>50.9294</v>
      </c>
      <c r="EW205">
        <v>37.5361</v>
      </c>
      <c r="EX205">
        <v>2</v>
      </c>
      <c r="EY205">
        <v>-0.10311</v>
      </c>
      <c r="EZ205">
        <v>3.18566</v>
      </c>
      <c r="FA205">
        <v>20.1223</v>
      </c>
      <c r="FB205">
        <v>5.19932</v>
      </c>
      <c r="FC205">
        <v>12.0088</v>
      </c>
      <c r="FD205">
        <v>4.9752</v>
      </c>
      <c r="FE205">
        <v>3.2932</v>
      </c>
      <c r="FF205">
        <v>9999</v>
      </c>
      <c r="FG205">
        <v>9999</v>
      </c>
      <c r="FH205">
        <v>587.8</v>
      </c>
      <c r="FI205">
        <v>9999</v>
      </c>
      <c r="FJ205">
        <v>1.86282</v>
      </c>
      <c r="FK205">
        <v>1.86783</v>
      </c>
      <c r="FL205">
        <v>1.86765</v>
      </c>
      <c r="FM205">
        <v>1.86871</v>
      </c>
      <c r="FN205">
        <v>1.8696</v>
      </c>
      <c r="FO205">
        <v>1.86569</v>
      </c>
      <c r="FP205">
        <v>1.86676</v>
      </c>
      <c r="FQ205">
        <v>1.8681</v>
      </c>
      <c r="FR205">
        <v>5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16.9</v>
      </c>
      <c r="GF205">
        <v>0.3222</v>
      </c>
      <c r="GG205">
        <v>5.50701486060513</v>
      </c>
      <c r="GH205">
        <v>0.00975774962471433</v>
      </c>
      <c r="GI205">
        <v>-4.86167925919439e-07</v>
      </c>
      <c r="GJ205">
        <v>-4.7315034107036e-11</v>
      </c>
      <c r="GK205">
        <v>-0.047501356017568</v>
      </c>
      <c r="GL205">
        <v>-0.027595818264672</v>
      </c>
      <c r="GM205">
        <v>0.00242754527864867</v>
      </c>
      <c r="GN205">
        <v>-1.88918235972953e-05</v>
      </c>
      <c r="GO205">
        <v>-2</v>
      </c>
      <c r="GP205">
        <v>2105</v>
      </c>
      <c r="GQ205">
        <v>1</v>
      </c>
      <c r="GR205">
        <v>22</v>
      </c>
      <c r="GS205">
        <v>57.2</v>
      </c>
      <c r="GT205">
        <v>57.1</v>
      </c>
      <c r="GU205">
        <v>3.25439</v>
      </c>
      <c r="GV205">
        <v>2.57935</v>
      </c>
      <c r="GW205">
        <v>2.24854</v>
      </c>
      <c r="GX205">
        <v>2.80884</v>
      </c>
      <c r="GY205">
        <v>1.99585</v>
      </c>
      <c r="GZ205">
        <v>2.40479</v>
      </c>
      <c r="HA205">
        <v>32.0024</v>
      </c>
      <c r="HB205">
        <v>15.5242</v>
      </c>
      <c r="HC205">
        <v>18</v>
      </c>
      <c r="HD205">
        <v>488.608</v>
      </c>
      <c r="HE205">
        <v>613.439</v>
      </c>
      <c r="HF205">
        <v>17.4875</v>
      </c>
      <c r="HG205">
        <v>25.967</v>
      </c>
      <c r="HH205">
        <v>30.0003</v>
      </c>
      <c r="HI205">
        <v>25.777</v>
      </c>
      <c r="HJ205">
        <v>25.6934</v>
      </c>
      <c r="HK205">
        <v>65.1828</v>
      </c>
      <c r="HL205">
        <v>31.8334</v>
      </c>
      <c r="HM205">
        <v>76.6862</v>
      </c>
      <c r="HN205">
        <v>17.4961</v>
      </c>
      <c r="HO205">
        <v>1321.88</v>
      </c>
      <c r="HP205">
        <v>20.4251</v>
      </c>
      <c r="HQ205">
        <v>102.456</v>
      </c>
      <c r="HR205">
        <v>103.176</v>
      </c>
    </row>
    <row r="206" spans="1:226">
      <c r="A206">
        <v>190</v>
      </c>
      <c r="B206">
        <v>1657555061</v>
      </c>
      <c r="C206">
        <v>1965.90000009537</v>
      </c>
      <c r="D206" t="s">
        <v>740</v>
      </c>
      <c r="E206" t="s">
        <v>741</v>
      </c>
      <c r="F206">
        <v>5</v>
      </c>
      <c r="G206" t="s">
        <v>584</v>
      </c>
      <c r="H206" t="s">
        <v>354</v>
      </c>
      <c r="I206">
        <v>1657555053.21429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1342.7257191788</v>
      </c>
      <c r="AK206">
        <v>1317.25957575758</v>
      </c>
      <c r="AL206">
        <v>3.31222835484861</v>
      </c>
      <c r="AM206">
        <v>64.3374699649262</v>
      </c>
      <c r="AN206">
        <f>(AP206 - AO206 + BO206*1E3/(8.314*(BQ206+273.15)) * AR206/BN206 * AQ206) * BN206/(100*BB206) * 1000/(1000 - AP206)</f>
        <v>0</v>
      </c>
      <c r="AO206">
        <v>20.4652567350545</v>
      </c>
      <c r="AP206">
        <v>22.3779551515151</v>
      </c>
      <c r="AQ206">
        <v>-0.000105152709094766</v>
      </c>
      <c r="AR206">
        <v>77.4780323505226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4</v>
      </c>
      <c r="BC206">
        <v>0.5</v>
      </c>
      <c r="BD206" t="s">
        <v>355</v>
      </c>
      <c r="BE206">
        <v>2</v>
      </c>
      <c r="BF206" t="b">
        <v>1</v>
      </c>
      <c r="BG206">
        <v>1657555053.21429</v>
      </c>
      <c r="BH206">
        <v>1263.92107142857</v>
      </c>
      <c r="BI206">
        <v>1298.55035714286</v>
      </c>
      <c r="BJ206">
        <v>22.3851035714286</v>
      </c>
      <c r="BK206">
        <v>20.4719214285714</v>
      </c>
      <c r="BL206">
        <v>1247.09285714286</v>
      </c>
      <c r="BM206">
        <v>22.0626785714286</v>
      </c>
      <c r="BN206">
        <v>500.005035714286</v>
      </c>
      <c r="BO206">
        <v>67.9903821428571</v>
      </c>
      <c r="BP206">
        <v>0.0373736607142857</v>
      </c>
      <c r="BQ206">
        <v>24.2846464285714</v>
      </c>
      <c r="BR206">
        <v>24.9554107142857</v>
      </c>
      <c r="BS206">
        <v>999.9</v>
      </c>
      <c r="BT206">
        <v>0</v>
      </c>
      <c r="BU206">
        <v>0</v>
      </c>
      <c r="BV206">
        <v>10004.8214285714</v>
      </c>
      <c r="BW206">
        <v>0</v>
      </c>
      <c r="BX206">
        <v>975.383178571429</v>
      </c>
      <c r="BY206">
        <v>-34.6292464285714</v>
      </c>
      <c r="BZ206">
        <v>1292.8625</v>
      </c>
      <c r="CA206">
        <v>1325.68821428571</v>
      </c>
      <c r="CB206">
        <v>1.91318464285714</v>
      </c>
      <c r="CC206">
        <v>1298.55035714286</v>
      </c>
      <c r="CD206">
        <v>20.4719214285714</v>
      </c>
      <c r="CE206">
        <v>1.52197107142857</v>
      </c>
      <c r="CF206">
        <v>1.39189357142857</v>
      </c>
      <c r="CG206">
        <v>13.1907</v>
      </c>
      <c r="CH206">
        <v>11.8296035714286</v>
      </c>
      <c r="CI206">
        <v>2000.01428571429</v>
      </c>
      <c r="CJ206">
        <v>0.980003285714286</v>
      </c>
      <c r="CK206">
        <v>0.0199965285714286</v>
      </c>
      <c r="CL206">
        <v>0</v>
      </c>
      <c r="CM206">
        <v>2.33098571428571</v>
      </c>
      <c r="CN206">
        <v>0</v>
      </c>
      <c r="CO206">
        <v>7997.10071428571</v>
      </c>
      <c r="CP206">
        <v>17300.3035714286</v>
      </c>
      <c r="CQ206">
        <v>38.312</v>
      </c>
      <c r="CR206">
        <v>38.562</v>
      </c>
      <c r="CS206">
        <v>37.81875</v>
      </c>
      <c r="CT206">
        <v>37.437</v>
      </c>
      <c r="CU206">
        <v>37.75</v>
      </c>
      <c r="CV206">
        <v>1960.02321428571</v>
      </c>
      <c r="CW206">
        <v>39.9910714285714</v>
      </c>
      <c r="CX206">
        <v>0</v>
      </c>
      <c r="CY206">
        <v>1657555032.9</v>
      </c>
      <c r="CZ206">
        <v>0</v>
      </c>
      <c r="DA206">
        <v>1657551629</v>
      </c>
      <c r="DB206" t="s">
        <v>356</v>
      </c>
      <c r="DC206">
        <v>1657551626.5</v>
      </c>
      <c r="DD206">
        <v>1657551629</v>
      </c>
      <c r="DE206">
        <v>1</v>
      </c>
      <c r="DF206">
        <v>0.403</v>
      </c>
      <c r="DG206">
        <v>0.009</v>
      </c>
      <c r="DH206">
        <v>9.41</v>
      </c>
      <c r="DI206">
        <v>0.087</v>
      </c>
      <c r="DJ206">
        <v>417</v>
      </c>
      <c r="DK206">
        <v>17</v>
      </c>
      <c r="DL206">
        <v>1.61</v>
      </c>
      <c r="DM206">
        <v>0.59</v>
      </c>
      <c r="DN206">
        <v>-34.7916225</v>
      </c>
      <c r="DO206">
        <v>2.37970694183872</v>
      </c>
      <c r="DP206">
        <v>0.538275962907272</v>
      </c>
      <c r="DQ206">
        <v>0</v>
      </c>
      <c r="DR206">
        <v>1.912076</v>
      </c>
      <c r="DS206">
        <v>0.00490851782364005</v>
      </c>
      <c r="DT206">
        <v>0.0101417118377521</v>
      </c>
      <c r="DU206">
        <v>1</v>
      </c>
      <c r="DV206">
        <v>1</v>
      </c>
      <c r="DW206">
        <v>2</v>
      </c>
      <c r="DX206" t="s">
        <v>357</v>
      </c>
      <c r="DY206">
        <v>2.97395</v>
      </c>
      <c r="DZ206">
        <v>2.69152</v>
      </c>
      <c r="EA206">
        <v>0.149264</v>
      </c>
      <c r="EB206">
        <v>0.152878</v>
      </c>
      <c r="EC206">
        <v>0.0751521</v>
      </c>
      <c r="ED206">
        <v>0.0711414</v>
      </c>
      <c r="EE206">
        <v>33183</v>
      </c>
      <c r="EF206">
        <v>36100.8</v>
      </c>
      <c r="EG206">
        <v>35344</v>
      </c>
      <c r="EH206">
        <v>38646</v>
      </c>
      <c r="EI206">
        <v>46344.1</v>
      </c>
      <c r="EJ206">
        <v>51846.9</v>
      </c>
      <c r="EK206">
        <v>55220.5</v>
      </c>
      <c r="EL206">
        <v>61983.3</v>
      </c>
      <c r="EM206">
        <v>1.9786</v>
      </c>
      <c r="EN206">
        <v>2.1632</v>
      </c>
      <c r="EO206">
        <v>0.013411</v>
      </c>
      <c r="EP206">
        <v>0</v>
      </c>
      <c r="EQ206">
        <v>24.7062</v>
      </c>
      <c r="ER206">
        <v>999.9</v>
      </c>
      <c r="ES206">
        <v>57.954</v>
      </c>
      <c r="ET206">
        <v>25.871</v>
      </c>
      <c r="EU206">
        <v>28.5413</v>
      </c>
      <c r="EV206">
        <v>51.3294</v>
      </c>
      <c r="EW206">
        <v>37.512</v>
      </c>
      <c r="EX206">
        <v>2</v>
      </c>
      <c r="EY206">
        <v>-0.102927</v>
      </c>
      <c r="EZ206">
        <v>3.15063</v>
      </c>
      <c r="FA206">
        <v>20.1228</v>
      </c>
      <c r="FB206">
        <v>5.19932</v>
      </c>
      <c r="FC206">
        <v>12.0088</v>
      </c>
      <c r="FD206">
        <v>4.976</v>
      </c>
      <c r="FE206">
        <v>3.293</v>
      </c>
      <c r="FF206">
        <v>9999</v>
      </c>
      <c r="FG206">
        <v>9999</v>
      </c>
      <c r="FH206">
        <v>587.8</v>
      </c>
      <c r="FI206">
        <v>9999</v>
      </c>
      <c r="FJ206">
        <v>1.86279</v>
      </c>
      <c r="FK206">
        <v>1.86783</v>
      </c>
      <c r="FL206">
        <v>1.86765</v>
      </c>
      <c r="FM206">
        <v>1.86874</v>
      </c>
      <c r="FN206">
        <v>1.8696</v>
      </c>
      <c r="FO206">
        <v>1.86569</v>
      </c>
      <c r="FP206">
        <v>1.86676</v>
      </c>
      <c r="FQ206">
        <v>1.86813</v>
      </c>
      <c r="FR206">
        <v>5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17.03</v>
      </c>
      <c r="GF206">
        <v>0.3221</v>
      </c>
      <c r="GG206">
        <v>5.50701486060513</v>
      </c>
      <c r="GH206">
        <v>0.00975774962471433</v>
      </c>
      <c r="GI206">
        <v>-4.86167925919439e-07</v>
      </c>
      <c r="GJ206">
        <v>-4.7315034107036e-11</v>
      </c>
      <c r="GK206">
        <v>-0.047501356017568</v>
      </c>
      <c r="GL206">
        <v>-0.027595818264672</v>
      </c>
      <c r="GM206">
        <v>0.00242754527864867</v>
      </c>
      <c r="GN206">
        <v>-1.88918235972953e-05</v>
      </c>
      <c r="GO206">
        <v>-2</v>
      </c>
      <c r="GP206">
        <v>2105</v>
      </c>
      <c r="GQ206">
        <v>1</v>
      </c>
      <c r="GR206">
        <v>22</v>
      </c>
      <c r="GS206">
        <v>57.2</v>
      </c>
      <c r="GT206">
        <v>57.2</v>
      </c>
      <c r="GU206">
        <v>3.28369</v>
      </c>
      <c r="GV206">
        <v>2.58179</v>
      </c>
      <c r="GW206">
        <v>2.24854</v>
      </c>
      <c r="GX206">
        <v>2.80884</v>
      </c>
      <c r="GY206">
        <v>1.99585</v>
      </c>
      <c r="GZ206">
        <v>2.37549</v>
      </c>
      <c r="HA206">
        <v>32.0024</v>
      </c>
      <c r="HB206">
        <v>15.5155</v>
      </c>
      <c r="HC206">
        <v>18</v>
      </c>
      <c r="HD206">
        <v>488.518</v>
      </c>
      <c r="HE206">
        <v>613.025</v>
      </c>
      <c r="HF206">
        <v>17.5199</v>
      </c>
      <c r="HG206">
        <v>25.9713</v>
      </c>
      <c r="HH206">
        <v>30.0005</v>
      </c>
      <c r="HI206">
        <v>25.7813</v>
      </c>
      <c r="HJ206">
        <v>25.6977</v>
      </c>
      <c r="HK206">
        <v>65.8221</v>
      </c>
      <c r="HL206">
        <v>31.8334</v>
      </c>
      <c r="HM206">
        <v>76.6862</v>
      </c>
      <c r="HN206">
        <v>17.5321</v>
      </c>
      <c r="HO206">
        <v>1341.96</v>
      </c>
      <c r="HP206">
        <v>20.4252</v>
      </c>
      <c r="HQ206">
        <v>102.456</v>
      </c>
      <c r="HR206">
        <v>103.174</v>
      </c>
    </row>
    <row r="207" spans="1:226">
      <c r="A207">
        <v>191</v>
      </c>
      <c r="B207">
        <v>1657555066</v>
      </c>
      <c r="C207">
        <v>1970.90000009537</v>
      </c>
      <c r="D207" t="s">
        <v>742</v>
      </c>
      <c r="E207" t="s">
        <v>743</v>
      </c>
      <c r="F207">
        <v>5</v>
      </c>
      <c r="G207" t="s">
        <v>584</v>
      </c>
      <c r="H207" t="s">
        <v>354</v>
      </c>
      <c r="I207">
        <v>1657555058.5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1360.50083910142</v>
      </c>
      <c r="AK207">
        <v>1334.37690909091</v>
      </c>
      <c r="AL207">
        <v>3.46798698459536</v>
      </c>
      <c r="AM207">
        <v>64.3374699649262</v>
      </c>
      <c r="AN207">
        <f>(AP207 - AO207 + BO207*1E3/(8.314*(BQ207+273.15)) * AR207/BN207 * AQ207) * BN207/(100*BB207) * 1000/(1000 - AP207)</f>
        <v>0</v>
      </c>
      <c r="AO207">
        <v>20.4732325988526</v>
      </c>
      <c r="AP207">
        <v>22.3878448484848</v>
      </c>
      <c r="AQ207">
        <v>-0.00534873117757122</v>
      </c>
      <c r="AR207">
        <v>77.4780323505226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4</v>
      </c>
      <c r="BC207">
        <v>0.5</v>
      </c>
      <c r="BD207" t="s">
        <v>355</v>
      </c>
      <c r="BE207">
        <v>2</v>
      </c>
      <c r="BF207" t="b">
        <v>1</v>
      </c>
      <c r="BG207">
        <v>1657555058.5</v>
      </c>
      <c r="BH207">
        <v>1281.29592592593</v>
      </c>
      <c r="BI207">
        <v>1316.11592592593</v>
      </c>
      <c r="BJ207">
        <v>22.3828851851852</v>
      </c>
      <c r="BK207">
        <v>20.4751185185185</v>
      </c>
      <c r="BL207">
        <v>1264.32407407407</v>
      </c>
      <c r="BM207">
        <v>22.0605814814815</v>
      </c>
      <c r="BN207">
        <v>500.002925925926</v>
      </c>
      <c r="BO207">
        <v>67.9905925925926</v>
      </c>
      <c r="BP207">
        <v>0.0372747037037037</v>
      </c>
      <c r="BQ207">
        <v>24.2812</v>
      </c>
      <c r="BR207">
        <v>24.9456925925926</v>
      </c>
      <c r="BS207">
        <v>999.9</v>
      </c>
      <c r="BT207">
        <v>0</v>
      </c>
      <c r="BU207">
        <v>0</v>
      </c>
      <c r="BV207">
        <v>10021.2962962963</v>
      </c>
      <c r="BW207">
        <v>0</v>
      </c>
      <c r="BX207">
        <v>975.684925925926</v>
      </c>
      <c r="BY207">
        <v>-34.8200444444444</v>
      </c>
      <c r="BZ207">
        <v>1310.63185185185</v>
      </c>
      <c r="CA207">
        <v>1343.62555555556</v>
      </c>
      <c r="CB207">
        <v>1.90777259259259</v>
      </c>
      <c r="CC207">
        <v>1316.11592592593</v>
      </c>
      <c r="CD207">
        <v>20.4751185185185</v>
      </c>
      <c r="CE207">
        <v>1.52182592592593</v>
      </c>
      <c r="CF207">
        <v>1.39211592592593</v>
      </c>
      <c r="CG207">
        <v>13.1892259259259</v>
      </c>
      <c r="CH207">
        <v>11.8320296296296</v>
      </c>
      <c r="CI207">
        <v>2000.01962962963</v>
      </c>
      <c r="CJ207">
        <v>0.980003111111111</v>
      </c>
      <c r="CK207">
        <v>0.0199967148148148</v>
      </c>
      <c r="CL207">
        <v>0</v>
      </c>
      <c r="CM207">
        <v>2.27876666666667</v>
      </c>
      <c r="CN207">
        <v>0</v>
      </c>
      <c r="CO207">
        <v>7995.70925925926</v>
      </c>
      <c r="CP207">
        <v>17300.3481481482</v>
      </c>
      <c r="CQ207">
        <v>38.312</v>
      </c>
      <c r="CR207">
        <v>38.562</v>
      </c>
      <c r="CS207">
        <v>37.812</v>
      </c>
      <c r="CT207">
        <v>37.437</v>
      </c>
      <c r="CU207">
        <v>37.75</v>
      </c>
      <c r="CV207">
        <v>1960.02814814815</v>
      </c>
      <c r="CW207">
        <v>39.9914814814815</v>
      </c>
      <c r="CX207">
        <v>0</v>
      </c>
      <c r="CY207">
        <v>1657555037.7</v>
      </c>
      <c r="CZ207">
        <v>0</v>
      </c>
      <c r="DA207">
        <v>1657551629</v>
      </c>
      <c r="DB207" t="s">
        <v>356</v>
      </c>
      <c r="DC207">
        <v>1657551626.5</v>
      </c>
      <c r="DD207">
        <v>1657551629</v>
      </c>
      <c r="DE207">
        <v>1</v>
      </c>
      <c r="DF207">
        <v>0.403</v>
      </c>
      <c r="DG207">
        <v>0.009</v>
      </c>
      <c r="DH207">
        <v>9.41</v>
      </c>
      <c r="DI207">
        <v>0.087</v>
      </c>
      <c r="DJ207">
        <v>417</v>
      </c>
      <c r="DK207">
        <v>17</v>
      </c>
      <c r="DL207">
        <v>1.61</v>
      </c>
      <c r="DM207">
        <v>0.59</v>
      </c>
      <c r="DN207">
        <v>-34.7680875</v>
      </c>
      <c r="DO207">
        <v>-0.418949718574021</v>
      </c>
      <c r="DP207">
        <v>0.514105806808045</v>
      </c>
      <c r="DQ207">
        <v>0</v>
      </c>
      <c r="DR207">
        <v>1.9120795</v>
      </c>
      <c r="DS207">
        <v>-0.0518015009380866</v>
      </c>
      <c r="DT207">
        <v>0.0089520419318723</v>
      </c>
      <c r="DU207">
        <v>1</v>
      </c>
      <c r="DV207">
        <v>1</v>
      </c>
      <c r="DW207">
        <v>2</v>
      </c>
      <c r="DX207" t="s">
        <v>357</v>
      </c>
      <c r="DY207">
        <v>2.97477</v>
      </c>
      <c r="DZ207">
        <v>2.6912</v>
      </c>
      <c r="EA207">
        <v>0.150478</v>
      </c>
      <c r="EB207">
        <v>0.154105</v>
      </c>
      <c r="EC207">
        <v>0.0751541</v>
      </c>
      <c r="ED207">
        <v>0.0711695</v>
      </c>
      <c r="EE207">
        <v>33135.5</v>
      </c>
      <c r="EF207">
        <v>36048.9</v>
      </c>
      <c r="EG207">
        <v>35343.8</v>
      </c>
      <c r="EH207">
        <v>38646.4</v>
      </c>
      <c r="EI207">
        <v>46343.3</v>
      </c>
      <c r="EJ207">
        <v>51846</v>
      </c>
      <c r="EK207">
        <v>55219.7</v>
      </c>
      <c r="EL207">
        <v>61984.1</v>
      </c>
      <c r="EM207">
        <v>1.9788</v>
      </c>
      <c r="EN207">
        <v>2.163</v>
      </c>
      <c r="EO207">
        <v>0.0144541</v>
      </c>
      <c r="EP207">
        <v>0</v>
      </c>
      <c r="EQ207">
        <v>24.6937</v>
      </c>
      <c r="ER207">
        <v>999.9</v>
      </c>
      <c r="ES207">
        <v>57.954</v>
      </c>
      <c r="ET207">
        <v>25.891</v>
      </c>
      <c r="EU207">
        <v>28.5771</v>
      </c>
      <c r="EV207">
        <v>50.7394</v>
      </c>
      <c r="EW207">
        <v>37.5321</v>
      </c>
      <c r="EX207">
        <v>2</v>
      </c>
      <c r="EY207">
        <v>-0.102622</v>
      </c>
      <c r="EZ207">
        <v>3.09231</v>
      </c>
      <c r="FA207">
        <v>20.1242</v>
      </c>
      <c r="FB207">
        <v>5.19932</v>
      </c>
      <c r="FC207">
        <v>12.0088</v>
      </c>
      <c r="FD207">
        <v>4.976</v>
      </c>
      <c r="FE207">
        <v>3.2932</v>
      </c>
      <c r="FF207">
        <v>9999</v>
      </c>
      <c r="FG207">
        <v>9999</v>
      </c>
      <c r="FH207">
        <v>587.8</v>
      </c>
      <c r="FI207">
        <v>9999</v>
      </c>
      <c r="FJ207">
        <v>1.86279</v>
      </c>
      <c r="FK207">
        <v>1.86783</v>
      </c>
      <c r="FL207">
        <v>1.86765</v>
      </c>
      <c r="FM207">
        <v>1.86874</v>
      </c>
      <c r="FN207">
        <v>1.86951</v>
      </c>
      <c r="FO207">
        <v>1.86569</v>
      </c>
      <c r="FP207">
        <v>1.86676</v>
      </c>
      <c r="FQ207">
        <v>1.86813</v>
      </c>
      <c r="FR207">
        <v>5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17.18</v>
      </c>
      <c r="GF207">
        <v>0.3222</v>
      </c>
      <c r="GG207">
        <v>5.50701486060513</v>
      </c>
      <c r="GH207">
        <v>0.00975774962471433</v>
      </c>
      <c r="GI207">
        <v>-4.86167925919439e-07</v>
      </c>
      <c r="GJ207">
        <v>-4.7315034107036e-11</v>
      </c>
      <c r="GK207">
        <v>-0.047501356017568</v>
      </c>
      <c r="GL207">
        <v>-0.027595818264672</v>
      </c>
      <c r="GM207">
        <v>0.00242754527864867</v>
      </c>
      <c r="GN207">
        <v>-1.88918235972953e-05</v>
      </c>
      <c r="GO207">
        <v>-2</v>
      </c>
      <c r="GP207">
        <v>2105</v>
      </c>
      <c r="GQ207">
        <v>1</v>
      </c>
      <c r="GR207">
        <v>22</v>
      </c>
      <c r="GS207">
        <v>57.3</v>
      </c>
      <c r="GT207">
        <v>57.3</v>
      </c>
      <c r="GU207">
        <v>3.31665</v>
      </c>
      <c r="GV207">
        <v>2.57935</v>
      </c>
      <c r="GW207">
        <v>2.24854</v>
      </c>
      <c r="GX207">
        <v>2.80884</v>
      </c>
      <c r="GY207">
        <v>1.99585</v>
      </c>
      <c r="GZ207">
        <v>2.39746</v>
      </c>
      <c r="HA207">
        <v>32.0244</v>
      </c>
      <c r="HB207">
        <v>15.5155</v>
      </c>
      <c r="HC207">
        <v>18</v>
      </c>
      <c r="HD207">
        <v>488.686</v>
      </c>
      <c r="HE207">
        <v>612.92</v>
      </c>
      <c r="HF207">
        <v>17.5573</v>
      </c>
      <c r="HG207">
        <v>25.9757</v>
      </c>
      <c r="HH207">
        <v>30.0003</v>
      </c>
      <c r="HI207">
        <v>25.7857</v>
      </c>
      <c r="HJ207">
        <v>25.7024</v>
      </c>
      <c r="HK207">
        <v>66.4184</v>
      </c>
      <c r="HL207">
        <v>31.8334</v>
      </c>
      <c r="HM207">
        <v>76.3134</v>
      </c>
      <c r="HN207">
        <v>17.574</v>
      </c>
      <c r="HO207">
        <v>1355.39</v>
      </c>
      <c r="HP207">
        <v>20.4235</v>
      </c>
      <c r="HQ207">
        <v>102.455</v>
      </c>
      <c r="HR207">
        <v>103.176</v>
      </c>
    </row>
    <row r="208" spans="1:226">
      <c r="A208">
        <v>192</v>
      </c>
      <c r="B208">
        <v>1657555070.5</v>
      </c>
      <c r="C208">
        <v>1975.40000009537</v>
      </c>
      <c r="D208" t="s">
        <v>744</v>
      </c>
      <c r="E208" t="s">
        <v>745</v>
      </c>
      <c r="F208">
        <v>5</v>
      </c>
      <c r="G208" t="s">
        <v>584</v>
      </c>
      <c r="H208" t="s">
        <v>354</v>
      </c>
      <c r="I208">
        <v>1657555062.94444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1375.65517269005</v>
      </c>
      <c r="AK208">
        <v>1349.62472727273</v>
      </c>
      <c r="AL208">
        <v>3.36674152911975</v>
      </c>
      <c r="AM208">
        <v>64.3374699649262</v>
      </c>
      <c r="AN208">
        <f>(AP208 - AO208 + BO208*1E3/(8.314*(BQ208+273.15)) * AR208/BN208 * AQ208) * BN208/(100*BB208) * 1000/(1000 - AP208)</f>
        <v>0</v>
      </c>
      <c r="AO208">
        <v>20.480102612366</v>
      </c>
      <c r="AP208">
        <v>22.3777939393939</v>
      </c>
      <c r="AQ208">
        <v>0.00508207692854941</v>
      </c>
      <c r="AR208">
        <v>77.4780323505226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4</v>
      </c>
      <c r="BC208">
        <v>0.5</v>
      </c>
      <c r="BD208" t="s">
        <v>355</v>
      </c>
      <c r="BE208">
        <v>2</v>
      </c>
      <c r="BF208" t="b">
        <v>1</v>
      </c>
      <c r="BG208">
        <v>1657555062.94444</v>
      </c>
      <c r="BH208">
        <v>1296.00592592593</v>
      </c>
      <c r="BI208">
        <v>1330.84407407407</v>
      </c>
      <c r="BJ208">
        <v>22.3816333333333</v>
      </c>
      <c r="BK208">
        <v>20.4711481481481</v>
      </c>
      <c r="BL208">
        <v>1278.9137037037</v>
      </c>
      <c r="BM208">
        <v>22.0594</v>
      </c>
      <c r="BN208">
        <v>499.981</v>
      </c>
      <c r="BO208">
        <v>67.9912888888889</v>
      </c>
      <c r="BP208">
        <v>0.0374967703703704</v>
      </c>
      <c r="BQ208">
        <v>24.2805962962963</v>
      </c>
      <c r="BR208">
        <v>24.9417666666667</v>
      </c>
      <c r="BS208">
        <v>999.9</v>
      </c>
      <c r="BT208">
        <v>0</v>
      </c>
      <c r="BU208">
        <v>0</v>
      </c>
      <c r="BV208">
        <v>9997.03703703704</v>
      </c>
      <c r="BW208">
        <v>0</v>
      </c>
      <c r="BX208">
        <v>976.053888888889</v>
      </c>
      <c r="BY208">
        <v>-34.8376740740741</v>
      </c>
      <c r="BZ208">
        <v>1325.67666666667</v>
      </c>
      <c r="CA208">
        <v>1358.6562962963</v>
      </c>
      <c r="CB208">
        <v>1.91049</v>
      </c>
      <c r="CC208">
        <v>1330.84407407407</v>
      </c>
      <c r="CD208">
        <v>20.4711481481481</v>
      </c>
      <c r="CE208">
        <v>1.52175592592593</v>
      </c>
      <c r="CF208">
        <v>1.39186</v>
      </c>
      <c r="CG208">
        <v>13.1885259259259</v>
      </c>
      <c r="CH208">
        <v>11.8292444444444</v>
      </c>
      <c r="CI208">
        <v>2000.0037037037</v>
      </c>
      <c r="CJ208">
        <v>0.980002888888889</v>
      </c>
      <c r="CK208">
        <v>0.0199969518518519</v>
      </c>
      <c r="CL208">
        <v>0</v>
      </c>
      <c r="CM208">
        <v>2.30359259259259</v>
      </c>
      <c r="CN208">
        <v>0</v>
      </c>
      <c r="CO208">
        <v>7994.79111111111</v>
      </c>
      <c r="CP208">
        <v>17300.2037037037</v>
      </c>
      <c r="CQ208">
        <v>38.3074074074074</v>
      </c>
      <c r="CR208">
        <v>38.562</v>
      </c>
      <c r="CS208">
        <v>37.8051111111111</v>
      </c>
      <c r="CT208">
        <v>37.437</v>
      </c>
      <c r="CU208">
        <v>37.75</v>
      </c>
      <c r="CV208">
        <v>1960.01222222222</v>
      </c>
      <c r="CW208">
        <v>39.9914814814815</v>
      </c>
      <c r="CX208">
        <v>0</v>
      </c>
      <c r="CY208">
        <v>1657555042.5</v>
      </c>
      <c r="CZ208">
        <v>0</v>
      </c>
      <c r="DA208">
        <v>1657551629</v>
      </c>
      <c r="DB208" t="s">
        <v>356</v>
      </c>
      <c r="DC208">
        <v>1657551626.5</v>
      </c>
      <c r="DD208">
        <v>1657551629</v>
      </c>
      <c r="DE208">
        <v>1</v>
      </c>
      <c r="DF208">
        <v>0.403</v>
      </c>
      <c r="DG208">
        <v>0.009</v>
      </c>
      <c r="DH208">
        <v>9.41</v>
      </c>
      <c r="DI208">
        <v>0.087</v>
      </c>
      <c r="DJ208">
        <v>417</v>
      </c>
      <c r="DK208">
        <v>17</v>
      </c>
      <c r="DL208">
        <v>1.61</v>
      </c>
      <c r="DM208">
        <v>0.59</v>
      </c>
      <c r="DN208">
        <v>-34.8725175</v>
      </c>
      <c r="DO208">
        <v>-0.850843902438997</v>
      </c>
      <c r="DP208">
        <v>0.460206975657421</v>
      </c>
      <c r="DQ208">
        <v>0</v>
      </c>
      <c r="DR208">
        <v>1.90843025</v>
      </c>
      <c r="DS208">
        <v>0.00520401500937595</v>
      </c>
      <c r="DT208">
        <v>0.00809579103222779</v>
      </c>
      <c r="DU208">
        <v>1</v>
      </c>
      <c r="DV208">
        <v>1</v>
      </c>
      <c r="DW208">
        <v>2</v>
      </c>
      <c r="DX208" t="s">
        <v>357</v>
      </c>
      <c r="DY208">
        <v>2.97432</v>
      </c>
      <c r="DZ208">
        <v>2.69103</v>
      </c>
      <c r="EA208">
        <v>0.151546</v>
      </c>
      <c r="EB208">
        <v>0.155126</v>
      </c>
      <c r="EC208">
        <v>0.0751622</v>
      </c>
      <c r="ED208">
        <v>0.0711106</v>
      </c>
      <c r="EE208">
        <v>33093.7</v>
      </c>
      <c r="EF208">
        <v>36004.4</v>
      </c>
      <c r="EG208">
        <v>35343.7</v>
      </c>
      <c r="EH208">
        <v>38645.4</v>
      </c>
      <c r="EI208">
        <v>46343.5</v>
      </c>
      <c r="EJ208">
        <v>51847.9</v>
      </c>
      <c r="EK208">
        <v>55220.4</v>
      </c>
      <c r="EL208">
        <v>61982.4</v>
      </c>
      <c r="EM208">
        <v>1.979</v>
      </c>
      <c r="EN208">
        <v>2.163</v>
      </c>
      <c r="EO208">
        <v>0.0160933</v>
      </c>
      <c r="EP208">
        <v>0</v>
      </c>
      <c r="EQ208">
        <v>24.6845</v>
      </c>
      <c r="ER208">
        <v>999.9</v>
      </c>
      <c r="ES208">
        <v>57.929</v>
      </c>
      <c r="ET208">
        <v>25.901</v>
      </c>
      <c r="EU208">
        <v>28.5807</v>
      </c>
      <c r="EV208">
        <v>51.1194</v>
      </c>
      <c r="EW208">
        <v>37.512</v>
      </c>
      <c r="EX208">
        <v>2</v>
      </c>
      <c r="EY208">
        <v>-0.102378</v>
      </c>
      <c r="EZ208">
        <v>3.00447</v>
      </c>
      <c r="FA208">
        <v>20.1254</v>
      </c>
      <c r="FB208">
        <v>5.19932</v>
      </c>
      <c r="FC208">
        <v>12.0064</v>
      </c>
      <c r="FD208">
        <v>4.9756</v>
      </c>
      <c r="FE208">
        <v>3.293</v>
      </c>
      <c r="FF208">
        <v>9999</v>
      </c>
      <c r="FG208">
        <v>9999</v>
      </c>
      <c r="FH208">
        <v>587.8</v>
      </c>
      <c r="FI208">
        <v>9999</v>
      </c>
      <c r="FJ208">
        <v>1.86282</v>
      </c>
      <c r="FK208">
        <v>1.86783</v>
      </c>
      <c r="FL208">
        <v>1.86758</v>
      </c>
      <c r="FM208">
        <v>1.86874</v>
      </c>
      <c r="FN208">
        <v>1.86957</v>
      </c>
      <c r="FO208">
        <v>1.86569</v>
      </c>
      <c r="FP208">
        <v>1.86676</v>
      </c>
      <c r="FQ208">
        <v>1.86807</v>
      </c>
      <c r="FR208">
        <v>5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17.29</v>
      </c>
      <c r="GF208">
        <v>0.3223</v>
      </c>
      <c r="GG208">
        <v>5.50701486060513</v>
      </c>
      <c r="GH208">
        <v>0.00975774962471433</v>
      </c>
      <c r="GI208">
        <v>-4.86167925919439e-07</v>
      </c>
      <c r="GJ208">
        <v>-4.7315034107036e-11</v>
      </c>
      <c r="GK208">
        <v>-0.047501356017568</v>
      </c>
      <c r="GL208">
        <v>-0.027595818264672</v>
      </c>
      <c r="GM208">
        <v>0.00242754527864867</v>
      </c>
      <c r="GN208">
        <v>-1.88918235972953e-05</v>
      </c>
      <c r="GO208">
        <v>-2</v>
      </c>
      <c r="GP208">
        <v>2105</v>
      </c>
      <c r="GQ208">
        <v>1</v>
      </c>
      <c r="GR208">
        <v>22</v>
      </c>
      <c r="GS208">
        <v>57.4</v>
      </c>
      <c r="GT208">
        <v>57.4</v>
      </c>
      <c r="GU208">
        <v>3.34595</v>
      </c>
      <c r="GV208">
        <v>2.57935</v>
      </c>
      <c r="GW208">
        <v>2.24854</v>
      </c>
      <c r="GX208">
        <v>2.80884</v>
      </c>
      <c r="GY208">
        <v>1.99585</v>
      </c>
      <c r="GZ208">
        <v>2.39868</v>
      </c>
      <c r="HA208">
        <v>32.0244</v>
      </c>
      <c r="HB208">
        <v>15.5242</v>
      </c>
      <c r="HC208">
        <v>18</v>
      </c>
      <c r="HD208">
        <v>488.854</v>
      </c>
      <c r="HE208">
        <v>612.969</v>
      </c>
      <c r="HF208">
        <v>17.5928</v>
      </c>
      <c r="HG208">
        <v>25.9801</v>
      </c>
      <c r="HH208">
        <v>30.0004</v>
      </c>
      <c r="HI208">
        <v>25.79</v>
      </c>
      <c r="HJ208">
        <v>25.7062</v>
      </c>
      <c r="HK208">
        <v>66.9454</v>
      </c>
      <c r="HL208">
        <v>31.8334</v>
      </c>
      <c r="HM208">
        <v>76.3134</v>
      </c>
      <c r="HN208">
        <v>17.6196</v>
      </c>
      <c r="HO208">
        <v>1375.65</v>
      </c>
      <c r="HP208">
        <v>20.4262</v>
      </c>
      <c r="HQ208">
        <v>102.456</v>
      </c>
      <c r="HR208">
        <v>103.173</v>
      </c>
    </row>
    <row r="209" spans="1:226">
      <c r="A209">
        <v>193</v>
      </c>
      <c r="B209">
        <v>1657555076</v>
      </c>
      <c r="C209">
        <v>1980.90000009537</v>
      </c>
      <c r="D209" t="s">
        <v>746</v>
      </c>
      <c r="E209" t="s">
        <v>747</v>
      </c>
      <c r="F209">
        <v>5</v>
      </c>
      <c r="G209" t="s">
        <v>584</v>
      </c>
      <c r="H209" t="s">
        <v>354</v>
      </c>
      <c r="I209">
        <v>1657555068.23214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1394.93175447067</v>
      </c>
      <c r="AK209">
        <v>1368.51618181818</v>
      </c>
      <c r="AL209">
        <v>3.48423843413581</v>
      </c>
      <c r="AM209">
        <v>64.3374699649262</v>
      </c>
      <c r="AN209">
        <f>(AP209 - AO209 + BO209*1E3/(8.314*(BQ209+273.15)) * AR209/BN209 * AQ209) * BN209/(100*BB209) * 1000/(1000 - AP209)</f>
        <v>0</v>
      </c>
      <c r="AO209">
        <v>20.4608222289408</v>
      </c>
      <c r="AP209">
        <v>22.3777703030303</v>
      </c>
      <c r="AQ209">
        <v>-0.000877756623767132</v>
      </c>
      <c r="AR209">
        <v>77.4780323505226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4</v>
      </c>
      <c r="BC209">
        <v>0.5</v>
      </c>
      <c r="BD209" t="s">
        <v>355</v>
      </c>
      <c r="BE209">
        <v>2</v>
      </c>
      <c r="BF209" t="b">
        <v>1</v>
      </c>
      <c r="BG209">
        <v>1657555068.23214</v>
      </c>
      <c r="BH209">
        <v>1313.53392857143</v>
      </c>
      <c r="BI209">
        <v>1348.75428571429</v>
      </c>
      <c r="BJ209">
        <v>22.3794785714286</v>
      </c>
      <c r="BK209">
        <v>20.46985</v>
      </c>
      <c r="BL209">
        <v>1296.29857142857</v>
      </c>
      <c r="BM209">
        <v>22.0573571428571</v>
      </c>
      <c r="BN209">
        <v>499.971642857143</v>
      </c>
      <c r="BO209">
        <v>67.9911357142857</v>
      </c>
      <c r="BP209">
        <v>0.037423675</v>
      </c>
      <c r="BQ209">
        <v>24.2785428571429</v>
      </c>
      <c r="BR209">
        <v>24.9415571428571</v>
      </c>
      <c r="BS209">
        <v>999.9</v>
      </c>
      <c r="BT209">
        <v>0</v>
      </c>
      <c r="BU209">
        <v>0</v>
      </c>
      <c r="BV209">
        <v>10000</v>
      </c>
      <c r="BW209">
        <v>0</v>
      </c>
      <c r="BX209">
        <v>976.612035714286</v>
      </c>
      <c r="BY209">
        <v>-35.2204178571429</v>
      </c>
      <c r="BZ209">
        <v>1343.60357142857</v>
      </c>
      <c r="CA209">
        <v>1376.94</v>
      </c>
      <c r="CB209">
        <v>1.90963785714286</v>
      </c>
      <c r="CC209">
        <v>1348.75428571429</v>
      </c>
      <c r="CD209">
        <v>20.46985</v>
      </c>
      <c r="CE209">
        <v>1.52160642857143</v>
      </c>
      <c r="CF209">
        <v>1.39176857142857</v>
      </c>
      <c r="CG209">
        <v>13.1870178571429</v>
      </c>
      <c r="CH209">
        <v>11.8282464285714</v>
      </c>
      <c r="CI209">
        <v>1999.97928571429</v>
      </c>
      <c r="CJ209">
        <v>0.980002642857143</v>
      </c>
      <c r="CK209">
        <v>0.0199972142857143</v>
      </c>
      <c r="CL209">
        <v>0</v>
      </c>
      <c r="CM209">
        <v>2.31629642857143</v>
      </c>
      <c r="CN209">
        <v>0</v>
      </c>
      <c r="CO209">
        <v>7993.77035714286</v>
      </c>
      <c r="CP209">
        <v>17299.9821428571</v>
      </c>
      <c r="CQ209">
        <v>38.3009285714286</v>
      </c>
      <c r="CR209">
        <v>38.5597857142857</v>
      </c>
      <c r="CS209">
        <v>37.7876428571428</v>
      </c>
      <c r="CT209">
        <v>37.437</v>
      </c>
      <c r="CU209">
        <v>37.75</v>
      </c>
      <c r="CV209">
        <v>1959.98821428571</v>
      </c>
      <c r="CW209">
        <v>39.9910714285714</v>
      </c>
      <c r="CX209">
        <v>0</v>
      </c>
      <c r="CY209">
        <v>1657555047.9</v>
      </c>
      <c r="CZ209">
        <v>0</v>
      </c>
      <c r="DA209">
        <v>1657551629</v>
      </c>
      <c r="DB209" t="s">
        <v>356</v>
      </c>
      <c r="DC209">
        <v>1657551626.5</v>
      </c>
      <c r="DD209">
        <v>1657551629</v>
      </c>
      <c r="DE209">
        <v>1</v>
      </c>
      <c r="DF209">
        <v>0.403</v>
      </c>
      <c r="DG209">
        <v>0.009</v>
      </c>
      <c r="DH209">
        <v>9.41</v>
      </c>
      <c r="DI209">
        <v>0.087</v>
      </c>
      <c r="DJ209">
        <v>417</v>
      </c>
      <c r="DK209">
        <v>17</v>
      </c>
      <c r="DL209">
        <v>1.61</v>
      </c>
      <c r="DM209">
        <v>0.59</v>
      </c>
      <c r="DN209">
        <v>-35.033965</v>
      </c>
      <c r="DO209">
        <v>-3.23085478424002</v>
      </c>
      <c r="DP209">
        <v>0.511082047987405</v>
      </c>
      <c r="DQ209">
        <v>0</v>
      </c>
      <c r="DR209">
        <v>1.91124975</v>
      </c>
      <c r="DS209">
        <v>-1.15947467220134e-05</v>
      </c>
      <c r="DT209">
        <v>0.00845310105449472</v>
      </c>
      <c r="DU209">
        <v>1</v>
      </c>
      <c r="DV209">
        <v>1</v>
      </c>
      <c r="DW209">
        <v>2</v>
      </c>
      <c r="DX209" t="s">
        <v>357</v>
      </c>
      <c r="DY209">
        <v>2.97406</v>
      </c>
      <c r="DZ209">
        <v>2.69107</v>
      </c>
      <c r="EA209">
        <v>0.152857</v>
      </c>
      <c r="EB209">
        <v>0.156448</v>
      </c>
      <c r="EC209">
        <v>0.0751371</v>
      </c>
      <c r="ED209">
        <v>0.0711451</v>
      </c>
      <c r="EE209">
        <v>33041.9</v>
      </c>
      <c r="EF209">
        <v>35948.3</v>
      </c>
      <c r="EG209">
        <v>35343</v>
      </c>
      <c r="EH209">
        <v>38645.6</v>
      </c>
      <c r="EI209">
        <v>46344.2</v>
      </c>
      <c r="EJ209">
        <v>51845.7</v>
      </c>
      <c r="EK209">
        <v>55219.6</v>
      </c>
      <c r="EL209">
        <v>61982</v>
      </c>
      <c r="EM209">
        <v>1.9786</v>
      </c>
      <c r="EN209">
        <v>2.1626</v>
      </c>
      <c r="EO209">
        <v>0.0168383</v>
      </c>
      <c r="EP209">
        <v>0</v>
      </c>
      <c r="EQ209">
        <v>24.6708</v>
      </c>
      <c r="ER209">
        <v>999.9</v>
      </c>
      <c r="ES209">
        <v>57.881</v>
      </c>
      <c r="ET209">
        <v>25.921</v>
      </c>
      <c r="EU209">
        <v>28.5877</v>
      </c>
      <c r="EV209">
        <v>51.2694</v>
      </c>
      <c r="EW209">
        <v>37.5321</v>
      </c>
      <c r="EX209">
        <v>2</v>
      </c>
      <c r="EY209">
        <v>-0.101992</v>
      </c>
      <c r="EZ209">
        <v>3.05085</v>
      </c>
      <c r="FA209">
        <v>20.1246</v>
      </c>
      <c r="FB209">
        <v>5.19932</v>
      </c>
      <c r="FC209">
        <v>12.0099</v>
      </c>
      <c r="FD209">
        <v>4.976</v>
      </c>
      <c r="FE209">
        <v>3.293</v>
      </c>
      <c r="FF209">
        <v>9999</v>
      </c>
      <c r="FG209">
        <v>9999</v>
      </c>
      <c r="FH209">
        <v>587.8</v>
      </c>
      <c r="FI209">
        <v>9999</v>
      </c>
      <c r="FJ209">
        <v>1.86279</v>
      </c>
      <c r="FK209">
        <v>1.86783</v>
      </c>
      <c r="FL209">
        <v>1.86765</v>
      </c>
      <c r="FM209">
        <v>1.86874</v>
      </c>
      <c r="FN209">
        <v>1.86966</v>
      </c>
      <c r="FO209">
        <v>1.86569</v>
      </c>
      <c r="FP209">
        <v>1.86676</v>
      </c>
      <c r="FQ209">
        <v>1.86813</v>
      </c>
      <c r="FR209">
        <v>5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17.45</v>
      </c>
      <c r="GF209">
        <v>0.3218</v>
      </c>
      <c r="GG209">
        <v>5.50701486060513</v>
      </c>
      <c r="GH209">
        <v>0.00975774962471433</v>
      </c>
      <c r="GI209">
        <v>-4.86167925919439e-07</v>
      </c>
      <c r="GJ209">
        <v>-4.7315034107036e-11</v>
      </c>
      <c r="GK209">
        <v>-0.047501356017568</v>
      </c>
      <c r="GL209">
        <v>-0.027595818264672</v>
      </c>
      <c r="GM209">
        <v>0.00242754527864867</v>
      </c>
      <c r="GN209">
        <v>-1.88918235972953e-05</v>
      </c>
      <c r="GO209">
        <v>-2</v>
      </c>
      <c r="GP209">
        <v>2105</v>
      </c>
      <c r="GQ209">
        <v>1</v>
      </c>
      <c r="GR209">
        <v>22</v>
      </c>
      <c r="GS209">
        <v>57.5</v>
      </c>
      <c r="GT209">
        <v>57.5</v>
      </c>
      <c r="GU209">
        <v>3.37891</v>
      </c>
      <c r="GV209">
        <v>2.58179</v>
      </c>
      <c r="GW209">
        <v>2.24854</v>
      </c>
      <c r="GX209">
        <v>2.80884</v>
      </c>
      <c r="GY209">
        <v>1.99585</v>
      </c>
      <c r="GZ209">
        <v>2.3584</v>
      </c>
      <c r="HA209">
        <v>32.0244</v>
      </c>
      <c r="HB209">
        <v>15.5155</v>
      </c>
      <c r="HC209">
        <v>18</v>
      </c>
      <c r="HD209">
        <v>488.623</v>
      </c>
      <c r="HE209">
        <v>612.71</v>
      </c>
      <c r="HF209">
        <v>17.6445</v>
      </c>
      <c r="HG209">
        <v>25.9845</v>
      </c>
      <c r="HH209">
        <v>30.0004</v>
      </c>
      <c r="HI209">
        <v>25.7935</v>
      </c>
      <c r="HJ209">
        <v>25.7106</v>
      </c>
      <c r="HK209">
        <v>67.6555</v>
      </c>
      <c r="HL209">
        <v>31.8334</v>
      </c>
      <c r="HM209">
        <v>76.3134</v>
      </c>
      <c r="HN209">
        <v>17.6534</v>
      </c>
      <c r="HO209">
        <v>1389.09</v>
      </c>
      <c r="HP209">
        <v>20.4258</v>
      </c>
      <c r="HQ209">
        <v>102.454</v>
      </c>
      <c r="HR209">
        <v>103.173</v>
      </c>
    </row>
    <row r="210" spans="1:226">
      <c r="A210">
        <v>194</v>
      </c>
      <c r="B210">
        <v>1657555081</v>
      </c>
      <c r="C210">
        <v>1985.90000009537</v>
      </c>
      <c r="D210" t="s">
        <v>748</v>
      </c>
      <c r="E210" t="s">
        <v>749</v>
      </c>
      <c r="F210">
        <v>5</v>
      </c>
      <c r="G210" t="s">
        <v>584</v>
      </c>
      <c r="H210" t="s">
        <v>354</v>
      </c>
      <c r="I210">
        <v>1657555073.51852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1411.26606586253</v>
      </c>
      <c r="AK210">
        <v>1385.50333333333</v>
      </c>
      <c r="AL210">
        <v>3.3767375657273</v>
      </c>
      <c r="AM210">
        <v>64.3374699649262</v>
      </c>
      <c r="AN210">
        <f>(AP210 - AO210 + BO210*1E3/(8.314*(BQ210+273.15)) * AR210/BN210 * AQ210) * BN210/(100*BB210) * 1000/(1000 - AP210)</f>
        <v>0</v>
      </c>
      <c r="AO210">
        <v>20.4767931227942</v>
      </c>
      <c r="AP210">
        <v>22.3786084848485</v>
      </c>
      <c r="AQ210">
        <v>-2.13044506296479e-07</v>
      </c>
      <c r="AR210">
        <v>77.4780323505226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4</v>
      </c>
      <c r="BC210">
        <v>0.5</v>
      </c>
      <c r="BD210" t="s">
        <v>355</v>
      </c>
      <c r="BE210">
        <v>2</v>
      </c>
      <c r="BF210" t="b">
        <v>1</v>
      </c>
      <c r="BG210">
        <v>1657555073.51852</v>
      </c>
      <c r="BH210">
        <v>1331.21111111111</v>
      </c>
      <c r="BI210">
        <v>1366.45</v>
      </c>
      <c r="BJ210">
        <v>22.3782888888889</v>
      </c>
      <c r="BK210">
        <v>20.4690925925926</v>
      </c>
      <c r="BL210">
        <v>1313.83111111111</v>
      </c>
      <c r="BM210">
        <v>22.0562111111111</v>
      </c>
      <c r="BN210">
        <v>499.980111111111</v>
      </c>
      <c r="BO210">
        <v>67.9909851851852</v>
      </c>
      <c r="BP210">
        <v>0.0375349222222222</v>
      </c>
      <c r="BQ210">
        <v>24.2761074074074</v>
      </c>
      <c r="BR210">
        <v>24.9446185185185</v>
      </c>
      <c r="BS210">
        <v>999.9</v>
      </c>
      <c r="BT210">
        <v>0</v>
      </c>
      <c r="BU210">
        <v>0</v>
      </c>
      <c r="BV210">
        <v>9983.88888888889</v>
      </c>
      <c r="BW210">
        <v>0</v>
      </c>
      <c r="BX210">
        <v>977.116148148148</v>
      </c>
      <c r="BY210">
        <v>-35.2393333333333</v>
      </c>
      <c r="BZ210">
        <v>1361.6837037037</v>
      </c>
      <c r="CA210">
        <v>1395.00518518519</v>
      </c>
      <c r="CB210">
        <v>1.90919037037037</v>
      </c>
      <c r="CC210">
        <v>1366.45</v>
      </c>
      <c r="CD210">
        <v>20.4690925925926</v>
      </c>
      <c r="CE210">
        <v>1.52152037037037</v>
      </c>
      <c r="CF210">
        <v>1.39171333333333</v>
      </c>
      <c r="CG210">
        <v>13.1861666666667</v>
      </c>
      <c r="CH210">
        <v>11.8276481481481</v>
      </c>
      <c r="CI210">
        <v>1999.95703703704</v>
      </c>
      <c r="CJ210">
        <v>0.980002555555555</v>
      </c>
      <c r="CK210">
        <v>0.0199973074074074</v>
      </c>
      <c r="CL210">
        <v>0</v>
      </c>
      <c r="CM210">
        <v>2.37968148148148</v>
      </c>
      <c r="CN210">
        <v>0</v>
      </c>
      <c r="CO210">
        <v>7992.43962962963</v>
      </c>
      <c r="CP210">
        <v>17299.7888888889</v>
      </c>
      <c r="CQ210">
        <v>38.2798518518519</v>
      </c>
      <c r="CR210">
        <v>38.5413333333333</v>
      </c>
      <c r="CS210">
        <v>37.7683703703704</v>
      </c>
      <c r="CT210">
        <v>37.437</v>
      </c>
      <c r="CU210">
        <v>37.7313333333333</v>
      </c>
      <c r="CV210">
        <v>1959.96666666667</v>
      </c>
      <c r="CW210">
        <v>39.9903703703704</v>
      </c>
      <c r="CX210">
        <v>0</v>
      </c>
      <c r="CY210">
        <v>1657555052.7</v>
      </c>
      <c r="CZ210">
        <v>0</v>
      </c>
      <c r="DA210">
        <v>1657551629</v>
      </c>
      <c r="DB210" t="s">
        <v>356</v>
      </c>
      <c r="DC210">
        <v>1657551626.5</v>
      </c>
      <c r="DD210">
        <v>1657551629</v>
      </c>
      <c r="DE210">
        <v>1</v>
      </c>
      <c r="DF210">
        <v>0.403</v>
      </c>
      <c r="DG210">
        <v>0.009</v>
      </c>
      <c r="DH210">
        <v>9.41</v>
      </c>
      <c r="DI210">
        <v>0.087</v>
      </c>
      <c r="DJ210">
        <v>417</v>
      </c>
      <c r="DK210">
        <v>17</v>
      </c>
      <c r="DL210">
        <v>1.61</v>
      </c>
      <c r="DM210">
        <v>0.59</v>
      </c>
      <c r="DN210">
        <v>-35.16225</v>
      </c>
      <c r="DO210">
        <v>-1.14649305816134</v>
      </c>
      <c r="DP210">
        <v>0.432875662864061</v>
      </c>
      <c r="DQ210">
        <v>0</v>
      </c>
      <c r="DR210">
        <v>1.90795775</v>
      </c>
      <c r="DS210">
        <v>-0.00673384615384758</v>
      </c>
      <c r="DT210">
        <v>0.00883017624045522</v>
      </c>
      <c r="DU210">
        <v>1</v>
      </c>
      <c r="DV210">
        <v>1</v>
      </c>
      <c r="DW210">
        <v>2</v>
      </c>
      <c r="DX210" t="s">
        <v>357</v>
      </c>
      <c r="DY210">
        <v>2.97449</v>
      </c>
      <c r="DZ210">
        <v>2.69103</v>
      </c>
      <c r="EA210">
        <v>0.154032</v>
      </c>
      <c r="EB210">
        <v>0.157641</v>
      </c>
      <c r="EC210">
        <v>0.0751406</v>
      </c>
      <c r="ED210">
        <v>0.0711294</v>
      </c>
      <c r="EE210">
        <v>32995.8</v>
      </c>
      <c r="EF210">
        <v>35896.6</v>
      </c>
      <c r="EG210">
        <v>35342.6</v>
      </c>
      <c r="EH210">
        <v>38644.7</v>
      </c>
      <c r="EI210">
        <v>46343.2</v>
      </c>
      <c r="EJ210">
        <v>51845.6</v>
      </c>
      <c r="EK210">
        <v>55218.6</v>
      </c>
      <c r="EL210">
        <v>61980.8</v>
      </c>
      <c r="EM210">
        <v>1.9792</v>
      </c>
      <c r="EN210">
        <v>2.1628</v>
      </c>
      <c r="EO210">
        <v>0.0172853</v>
      </c>
      <c r="EP210">
        <v>0</v>
      </c>
      <c r="EQ210">
        <v>24.6551</v>
      </c>
      <c r="ER210">
        <v>999.9</v>
      </c>
      <c r="ES210">
        <v>57.856</v>
      </c>
      <c r="ET210">
        <v>25.932</v>
      </c>
      <c r="EU210">
        <v>28.5994</v>
      </c>
      <c r="EV210">
        <v>51.2194</v>
      </c>
      <c r="EW210">
        <v>37.5601</v>
      </c>
      <c r="EX210">
        <v>2</v>
      </c>
      <c r="EY210">
        <v>-0.101768</v>
      </c>
      <c r="EZ210">
        <v>3.00414</v>
      </c>
      <c r="FA210">
        <v>20.1247</v>
      </c>
      <c r="FB210">
        <v>5.19932</v>
      </c>
      <c r="FC210">
        <v>12.0088</v>
      </c>
      <c r="FD210">
        <v>4.9756</v>
      </c>
      <c r="FE210">
        <v>3.293</v>
      </c>
      <c r="FF210">
        <v>9999</v>
      </c>
      <c r="FG210">
        <v>9999</v>
      </c>
      <c r="FH210">
        <v>587.8</v>
      </c>
      <c r="FI210">
        <v>9999</v>
      </c>
      <c r="FJ210">
        <v>1.86282</v>
      </c>
      <c r="FK210">
        <v>1.86783</v>
      </c>
      <c r="FL210">
        <v>1.86768</v>
      </c>
      <c r="FM210">
        <v>1.86871</v>
      </c>
      <c r="FN210">
        <v>1.8696</v>
      </c>
      <c r="FO210">
        <v>1.86569</v>
      </c>
      <c r="FP210">
        <v>1.86676</v>
      </c>
      <c r="FQ210">
        <v>1.86813</v>
      </c>
      <c r="FR210">
        <v>5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17.59</v>
      </c>
      <c r="GF210">
        <v>0.322</v>
      </c>
      <c r="GG210">
        <v>5.50701486060513</v>
      </c>
      <c r="GH210">
        <v>0.00975774962471433</v>
      </c>
      <c r="GI210">
        <v>-4.86167925919439e-07</v>
      </c>
      <c r="GJ210">
        <v>-4.7315034107036e-11</v>
      </c>
      <c r="GK210">
        <v>-0.047501356017568</v>
      </c>
      <c r="GL210">
        <v>-0.027595818264672</v>
      </c>
      <c r="GM210">
        <v>0.00242754527864867</v>
      </c>
      <c r="GN210">
        <v>-1.88918235972953e-05</v>
      </c>
      <c r="GO210">
        <v>-2</v>
      </c>
      <c r="GP210">
        <v>2105</v>
      </c>
      <c r="GQ210">
        <v>1</v>
      </c>
      <c r="GR210">
        <v>22</v>
      </c>
      <c r="GS210">
        <v>57.6</v>
      </c>
      <c r="GT210">
        <v>57.5</v>
      </c>
      <c r="GU210">
        <v>3.40698</v>
      </c>
      <c r="GV210">
        <v>2.57935</v>
      </c>
      <c r="GW210">
        <v>2.24854</v>
      </c>
      <c r="GX210">
        <v>2.80884</v>
      </c>
      <c r="GY210">
        <v>1.99585</v>
      </c>
      <c r="GZ210">
        <v>2.39624</v>
      </c>
      <c r="HA210">
        <v>32.0464</v>
      </c>
      <c r="HB210">
        <v>15.5155</v>
      </c>
      <c r="HC210">
        <v>18</v>
      </c>
      <c r="HD210">
        <v>489.048</v>
      </c>
      <c r="HE210">
        <v>612.889</v>
      </c>
      <c r="HF210">
        <v>17.6806</v>
      </c>
      <c r="HG210">
        <v>25.9888</v>
      </c>
      <c r="HH210">
        <v>30.0004</v>
      </c>
      <c r="HI210">
        <v>25.7978</v>
      </c>
      <c r="HJ210">
        <v>25.7132</v>
      </c>
      <c r="HK210">
        <v>68.2885</v>
      </c>
      <c r="HL210">
        <v>31.8334</v>
      </c>
      <c r="HM210">
        <v>75.9394</v>
      </c>
      <c r="HN210">
        <v>17.6942</v>
      </c>
      <c r="HO210">
        <v>1409.25</v>
      </c>
      <c r="HP210">
        <v>20.4255</v>
      </c>
      <c r="HQ210">
        <v>102.452</v>
      </c>
      <c r="HR210">
        <v>103.17</v>
      </c>
    </row>
    <row r="211" spans="1:226">
      <c r="A211">
        <v>195</v>
      </c>
      <c r="B211">
        <v>1657555086</v>
      </c>
      <c r="C211">
        <v>1990.90000009537</v>
      </c>
      <c r="D211" t="s">
        <v>750</v>
      </c>
      <c r="E211" t="s">
        <v>751</v>
      </c>
      <c r="F211">
        <v>5</v>
      </c>
      <c r="G211" t="s">
        <v>584</v>
      </c>
      <c r="H211" t="s">
        <v>354</v>
      </c>
      <c r="I211">
        <v>1657555078.23214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1429.13774530298</v>
      </c>
      <c r="AK211">
        <v>1402.52024242424</v>
      </c>
      <c r="AL211">
        <v>3.41273898481001</v>
      </c>
      <c r="AM211">
        <v>64.3374699649262</v>
      </c>
      <c r="AN211">
        <f>(AP211 - AO211 + BO211*1E3/(8.314*(BQ211+273.15)) * AR211/BN211 * AQ211) * BN211/(100*BB211) * 1000/(1000 - AP211)</f>
        <v>0</v>
      </c>
      <c r="AO211">
        <v>20.4680175476681</v>
      </c>
      <c r="AP211">
        <v>22.3821054545454</v>
      </c>
      <c r="AQ211">
        <v>-0.000260342071011494</v>
      </c>
      <c r="AR211">
        <v>77.4780323505226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4</v>
      </c>
      <c r="BC211">
        <v>0.5</v>
      </c>
      <c r="BD211" t="s">
        <v>355</v>
      </c>
      <c r="BE211">
        <v>2</v>
      </c>
      <c r="BF211" t="b">
        <v>1</v>
      </c>
      <c r="BG211">
        <v>1657555078.23214</v>
      </c>
      <c r="BH211">
        <v>1346.91285714286</v>
      </c>
      <c r="BI211">
        <v>1382.38285714286</v>
      </c>
      <c r="BJ211">
        <v>22.3776</v>
      </c>
      <c r="BK211">
        <v>20.4693714285714</v>
      </c>
      <c r="BL211">
        <v>1329.40392857143</v>
      </c>
      <c r="BM211">
        <v>22.05555</v>
      </c>
      <c r="BN211">
        <v>499.978321428571</v>
      </c>
      <c r="BO211">
        <v>67.9910464285714</v>
      </c>
      <c r="BP211">
        <v>0.0374917214285714</v>
      </c>
      <c r="BQ211">
        <v>24.2724892857143</v>
      </c>
      <c r="BR211">
        <v>24.9417892857143</v>
      </c>
      <c r="BS211">
        <v>999.9</v>
      </c>
      <c r="BT211">
        <v>0</v>
      </c>
      <c r="BU211">
        <v>0</v>
      </c>
      <c r="BV211">
        <v>9998.57142857143</v>
      </c>
      <c r="BW211">
        <v>0</v>
      </c>
      <c r="BX211">
        <v>977.46975</v>
      </c>
      <c r="BY211">
        <v>-35.4706428571429</v>
      </c>
      <c r="BZ211">
        <v>1377.74392857143</v>
      </c>
      <c r="CA211">
        <v>1411.27071428571</v>
      </c>
      <c r="CB211">
        <v>1.90822464285714</v>
      </c>
      <c r="CC211">
        <v>1382.38285714286</v>
      </c>
      <c r="CD211">
        <v>20.4693714285714</v>
      </c>
      <c r="CE211">
        <v>1.521475</v>
      </c>
      <c r="CF211">
        <v>1.39173285714286</v>
      </c>
      <c r="CG211">
        <v>13.1857107142857</v>
      </c>
      <c r="CH211">
        <v>11.8278642857143</v>
      </c>
      <c r="CI211">
        <v>1999.96892857143</v>
      </c>
      <c r="CJ211">
        <v>0.980002642857143</v>
      </c>
      <c r="CK211">
        <v>0.0199972142857143</v>
      </c>
      <c r="CL211">
        <v>0</v>
      </c>
      <c r="CM211">
        <v>2.31935</v>
      </c>
      <c r="CN211">
        <v>0</v>
      </c>
      <c r="CO211">
        <v>7991.27</v>
      </c>
      <c r="CP211">
        <v>17299.8928571429</v>
      </c>
      <c r="CQ211">
        <v>38.2655</v>
      </c>
      <c r="CR211">
        <v>38.5265714285714</v>
      </c>
      <c r="CS211">
        <v>37.7566428571429</v>
      </c>
      <c r="CT211">
        <v>37.437</v>
      </c>
      <c r="CU211">
        <v>37.71625</v>
      </c>
      <c r="CV211">
        <v>1959.97821428571</v>
      </c>
      <c r="CW211">
        <v>39.99</v>
      </c>
      <c r="CX211">
        <v>0</v>
      </c>
      <c r="CY211">
        <v>1657555058.1</v>
      </c>
      <c r="CZ211">
        <v>0</v>
      </c>
      <c r="DA211">
        <v>1657551629</v>
      </c>
      <c r="DB211" t="s">
        <v>356</v>
      </c>
      <c r="DC211">
        <v>1657551626.5</v>
      </c>
      <c r="DD211">
        <v>1657551629</v>
      </c>
      <c r="DE211">
        <v>1</v>
      </c>
      <c r="DF211">
        <v>0.403</v>
      </c>
      <c r="DG211">
        <v>0.009</v>
      </c>
      <c r="DH211">
        <v>9.41</v>
      </c>
      <c r="DI211">
        <v>0.087</v>
      </c>
      <c r="DJ211">
        <v>417</v>
      </c>
      <c r="DK211">
        <v>17</v>
      </c>
      <c r="DL211">
        <v>1.61</v>
      </c>
      <c r="DM211">
        <v>0.59</v>
      </c>
      <c r="DN211">
        <v>-35.355315</v>
      </c>
      <c r="DO211">
        <v>-1.78271144465283</v>
      </c>
      <c r="DP211">
        <v>0.454893623581382</v>
      </c>
      <c r="DQ211">
        <v>0</v>
      </c>
      <c r="DR211">
        <v>1.9091535</v>
      </c>
      <c r="DS211">
        <v>-0.0182330206379007</v>
      </c>
      <c r="DT211">
        <v>0.00839660632339042</v>
      </c>
      <c r="DU211">
        <v>1</v>
      </c>
      <c r="DV211">
        <v>1</v>
      </c>
      <c r="DW211">
        <v>2</v>
      </c>
      <c r="DX211" t="s">
        <v>357</v>
      </c>
      <c r="DY211">
        <v>2.97447</v>
      </c>
      <c r="DZ211">
        <v>2.69167</v>
      </c>
      <c r="EA211">
        <v>0.155218</v>
      </c>
      <c r="EB211">
        <v>0.158795</v>
      </c>
      <c r="EC211">
        <v>0.0751456</v>
      </c>
      <c r="ED211">
        <v>0.0711494</v>
      </c>
      <c r="EE211">
        <v>32949.4</v>
      </c>
      <c r="EF211">
        <v>35846.7</v>
      </c>
      <c r="EG211">
        <v>35342.5</v>
      </c>
      <c r="EH211">
        <v>38643.9</v>
      </c>
      <c r="EI211">
        <v>46342.7</v>
      </c>
      <c r="EJ211">
        <v>51844.6</v>
      </c>
      <c r="EK211">
        <v>55218.3</v>
      </c>
      <c r="EL211">
        <v>61980.9</v>
      </c>
      <c r="EM211">
        <v>1.9786</v>
      </c>
      <c r="EN211">
        <v>2.1622</v>
      </c>
      <c r="EO211">
        <v>0.0192225</v>
      </c>
      <c r="EP211">
        <v>0</v>
      </c>
      <c r="EQ211">
        <v>24.6364</v>
      </c>
      <c r="ER211">
        <v>999.9</v>
      </c>
      <c r="ES211">
        <v>57.832</v>
      </c>
      <c r="ET211">
        <v>25.932</v>
      </c>
      <c r="EU211">
        <v>28.5844</v>
      </c>
      <c r="EV211">
        <v>50.9594</v>
      </c>
      <c r="EW211">
        <v>37.5641</v>
      </c>
      <c r="EX211">
        <v>2</v>
      </c>
      <c r="EY211">
        <v>-0.101626</v>
      </c>
      <c r="EZ211">
        <v>2.95682</v>
      </c>
      <c r="FA211">
        <v>20.1262</v>
      </c>
      <c r="FB211">
        <v>5.19932</v>
      </c>
      <c r="FC211">
        <v>12.0099</v>
      </c>
      <c r="FD211">
        <v>4.976</v>
      </c>
      <c r="FE211">
        <v>3.2932</v>
      </c>
      <c r="FF211">
        <v>9999</v>
      </c>
      <c r="FG211">
        <v>9999</v>
      </c>
      <c r="FH211">
        <v>587.8</v>
      </c>
      <c r="FI211">
        <v>9999</v>
      </c>
      <c r="FJ211">
        <v>1.86279</v>
      </c>
      <c r="FK211">
        <v>1.86783</v>
      </c>
      <c r="FL211">
        <v>1.86765</v>
      </c>
      <c r="FM211">
        <v>1.86871</v>
      </c>
      <c r="FN211">
        <v>1.86954</v>
      </c>
      <c r="FO211">
        <v>1.86569</v>
      </c>
      <c r="FP211">
        <v>1.86676</v>
      </c>
      <c r="FQ211">
        <v>1.86813</v>
      </c>
      <c r="FR211">
        <v>5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17.72</v>
      </c>
      <c r="GF211">
        <v>0.3221</v>
      </c>
      <c r="GG211">
        <v>5.50701486060513</v>
      </c>
      <c r="GH211">
        <v>0.00975774962471433</v>
      </c>
      <c r="GI211">
        <v>-4.86167925919439e-07</v>
      </c>
      <c r="GJ211">
        <v>-4.7315034107036e-11</v>
      </c>
      <c r="GK211">
        <v>-0.047501356017568</v>
      </c>
      <c r="GL211">
        <v>-0.027595818264672</v>
      </c>
      <c r="GM211">
        <v>0.00242754527864867</v>
      </c>
      <c r="GN211">
        <v>-1.88918235972953e-05</v>
      </c>
      <c r="GO211">
        <v>-2</v>
      </c>
      <c r="GP211">
        <v>2105</v>
      </c>
      <c r="GQ211">
        <v>1</v>
      </c>
      <c r="GR211">
        <v>22</v>
      </c>
      <c r="GS211">
        <v>57.7</v>
      </c>
      <c r="GT211">
        <v>57.6</v>
      </c>
      <c r="GU211">
        <v>3.43994</v>
      </c>
      <c r="GV211">
        <v>2.57568</v>
      </c>
      <c r="GW211">
        <v>2.24854</v>
      </c>
      <c r="GX211">
        <v>2.80884</v>
      </c>
      <c r="GY211">
        <v>1.99585</v>
      </c>
      <c r="GZ211">
        <v>2.38159</v>
      </c>
      <c r="HA211">
        <v>32.0464</v>
      </c>
      <c r="HB211">
        <v>15.5242</v>
      </c>
      <c r="HC211">
        <v>18</v>
      </c>
      <c r="HD211">
        <v>488.694</v>
      </c>
      <c r="HE211">
        <v>612.475</v>
      </c>
      <c r="HF211">
        <v>17.7216</v>
      </c>
      <c r="HG211">
        <v>25.991</v>
      </c>
      <c r="HH211">
        <v>30.0001</v>
      </c>
      <c r="HI211">
        <v>25.8009</v>
      </c>
      <c r="HJ211">
        <v>25.717</v>
      </c>
      <c r="HK211">
        <v>68.8918</v>
      </c>
      <c r="HL211">
        <v>31.8334</v>
      </c>
      <c r="HM211">
        <v>75.9394</v>
      </c>
      <c r="HN211">
        <v>17.7379</v>
      </c>
      <c r="HO211">
        <v>1422.89</v>
      </c>
      <c r="HP211">
        <v>20.4218</v>
      </c>
      <c r="HQ211">
        <v>102.452</v>
      </c>
      <c r="HR211">
        <v>103.17</v>
      </c>
    </row>
    <row r="212" spans="1:226">
      <c r="A212">
        <v>196</v>
      </c>
      <c r="B212">
        <v>1657555091</v>
      </c>
      <c r="C212">
        <v>1995.90000009537</v>
      </c>
      <c r="D212" t="s">
        <v>752</v>
      </c>
      <c r="E212" t="s">
        <v>753</v>
      </c>
      <c r="F212">
        <v>5</v>
      </c>
      <c r="G212" t="s">
        <v>584</v>
      </c>
      <c r="H212" t="s">
        <v>354</v>
      </c>
      <c r="I212">
        <v>1657555083.5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1446.26893606421</v>
      </c>
      <c r="AK212">
        <v>1419.91303030303</v>
      </c>
      <c r="AL212">
        <v>3.44693093570725</v>
      </c>
      <c r="AM212">
        <v>64.3374699649262</v>
      </c>
      <c r="AN212">
        <f>(AP212 - AO212 + BO212*1E3/(8.314*(BQ212+273.15)) * AR212/BN212 * AQ212) * BN212/(100*BB212) * 1000/(1000 - AP212)</f>
        <v>0</v>
      </c>
      <c r="AO212">
        <v>20.4794490934588</v>
      </c>
      <c r="AP212">
        <v>22.3837460606061</v>
      </c>
      <c r="AQ212">
        <v>0.000148899956770657</v>
      </c>
      <c r="AR212">
        <v>77.4780323505226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4</v>
      </c>
      <c r="BC212">
        <v>0.5</v>
      </c>
      <c r="BD212" t="s">
        <v>355</v>
      </c>
      <c r="BE212">
        <v>2</v>
      </c>
      <c r="BF212" t="b">
        <v>1</v>
      </c>
      <c r="BG212">
        <v>1657555083.5</v>
      </c>
      <c r="BH212">
        <v>1364.5837037037</v>
      </c>
      <c r="BI212">
        <v>1400.07592592593</v>
      </c>
      <c r="BJ212">
        <v>22.3790333333333</v>
      </c>
      <c r="BK212">
        <v>20.4756222222222</v>
      </c>
      <c r="BL212">
        <v>1346.93074074074</v>
      </c>
      <c r="BM212">
        <v>22.0569111111111</v>
      </c>
      <c r="BN212">
        <v>500.003777777778</v>
      </c>
      <c r="BO212">
        <v>67.9914074074074</v>
      </c>
      <c r="BP212">
        <v>0.0375640925925926</v>
      </c>
      <c r="BQ212">
        <v>24.2708259259259</v>
      </c>
      <c r="BR212">
        <v>24.9404037037037</v>
      </c>
      <c r="BS212">
        <v>999.9</v>
      </c>
      <c r="BT212">
        <v>0</v>
      </c>
      <c r="BU212">
        <v>0</v>
      </c>
      <c r="BV212">
        <v>10002.037037037</v>
      </c>
      <c r="BW212">
        <v>0</v>
      </c>
      <c r="BX212">
        <v>978.024037037037</v>
      </c>
      <c r="BY212">
        <v>-35.4925888888889</v>
      </c>
      <c r="BZ212">
        <v>1395.82148148148</v>
      </c>
      <c r="CA212">
        <v>1429.34259259259</v>
      </c>
      <c r="CB212">
        <v>1.90340296296296</v>
      </c>
      <c r="CC212">
        <v>1400.07592592593</v>
      </c>
      <c r="CD212">
        <v>20.4756222222222</v>
      </c>
      <c r="CE212">
        <v>1.52158074074074</v>
      </c>
      <c r="CF212">
        <v>1.39216555555556</v>
      </c>
      <c r="CG212">
        <v>13.1867703703704</v>
      </c>
      <c r="CH212">
        <v>11.8325740740741</v>
      </c>
      <c r="CI212">
        <v>1999.97962962963</v>
      </c>
      <c r="CJ212">
        <v>0.980002555555555</v>
      </c>
      <c r="CK212">
        <v>0.0199973074074074</v>
      </c>
      <c r="CL212">
        <v>0</v>
      </c>
      <c r="CM212">
        <v>2.27274814814815</v>
      </c>
      <c r="CN212">
        <v>0</v>
      </c>
      <c r="CO212">
        <v>7989.74962962963</v>
      </c>
      <c r="CP212">
        <v>17299.9925925926</v>
      </c>
      <c r="CQ212">
        <v>38.25</v>
      </c>
      <c r="CR212">
        <v>38.5068888888889</v>
      </c>
      <c r="CS212">
        <v>37.7522962962963</v>
      </c>
      <c r="CT212">
        <v>37.4278148148148</v>
      </c>
      <c r="CU212">
        <v>37.694</v>
      </c>
      <c r="CV212">
        <v>1959.98703703704</v>
      </c>
      <c r="CW212">
        <v>39.99</v>
      </c>
      <c r="CX212">
        <v>0</v>
      </c>
      <c r="CY212">
        <v>1657555062.9</v>
      </c>
      <c r="CZ212">
        <v>0</v>
      </c>
      <c r="DA212">
        <v>1657551629</v>
      </c>
      <c r="DB212" t="s">
        <v>356</v>
      </c>
      <c r="DC212">
        <v>1657551626.5</v>
      </c>
      <c r="DD212">
        <v>1657551629</v>
      </c>
      <c r="DE212">
        <v>1</v>
      </c>
      <c r="DF212">
        <v>0.403</v>
      </c>
      <c r="DG212">
        <v>0.009</v>
      </c>
      <c r="DH212">
        <v>9.41</v>
      </c>
      <c r="DI212">
        <v>0.087</v>
      </c>
      <c r="DJ212">
        <v>417</v>
      </c>
      <c r="DK212">
        <v>17</v>
      </c>
      <c r="DL212">
        <v>1.61</v>
      </c>
      <c r="DM212">
        <v>0.59</v>
      </c>
      <c r="DN212">
        <v>-35.4775825</v>
      </c>
      <c r="DO212">
        <v>-1.39527917448399</v>
      </c>
      <c r="DP212">
        <v>0.401192048704545</v>
      </c>
      <c r="DQ212">
        <v>0</v>
      </c>
      <c r="DR212">
        <v>1.907157</v>
      </c>
      <c r="DS212">
        <v>-0.0474713696059996</v>
      </c>
      <c r="DT212">
        <v>0.00761051614543982</v>
      </c>
      <c r="DU212">
        <v>1</v>
      </c>
      <c r="DV212">
        <v>1</v>
      </c>
      <c r="DW212">
        <v>2</v>
      </c>
      <c r="DX212" t="s">
        <v>357</v>
      </c>
      <c r="DY212">
        <v>2.97398</v>
      </c>
      <c r="DZ212">
        <v>2.6918</v>
      </c>
      <c r="EA212">
        <v>0.156388</v>
      </c>
      <c r="EB212">
        <v>0.159949</v>
      </c>
      <c r="EC212">
        <v>0.075154</v>
      </c>
      <c r="ED212">
        <v>0.0711859</v>
      </c>
      <c r="EE212">
        <v>32903.8</v>
      </c>
      <c r="EF212">
        <v>35797.6</v>
      </c>
      <c r="EG212">
        <v>35342.5</v>
      </c>
      <c r="EH212">
        <v>38644</v>
      </c>
      <c r="EI212">
        <v>46342.5</v>
      </c>
      <c r="EJ212">
        <v>51842</v>
      </c>
      <c r="EK212">
        <v>55218.6</v>
      </c>
      <c r="EL212">
        <v>61980.2</v>
      </c>
      <c r="EM212">
        <v>1.9782</v>
      </c>
      <c r="EN212">
        <v>2.1626</v>
      </c>
      <c r="EO212">
        <v>0.0193417</v>
      </c>
      <c r="EP212">
        <v>0</v>
      </c>
      <c r="EQ212">
        <v>24.6194</v>
      </c>
      <c r="ER212">
        <v>999.9</v>
      </c>
      <c r="ES212">
        <v>57.783</v>
      </c>
      <c r="ET212">
        <v>25.942</v>
      </c>
      <c r="EU212">
        <v>28.5751</v>
      </c>
      <c r="EV212">
        <v>51.1494</v>
      </c>
      <c r="EW212">
        <v>37.476</v>
      </c>
      <c r="EX212">
        <v>2</v>
      </c>
      <c r="EY212">
        <v>-0.101463</v>
      </c>
      <c r="EZ212">
        <v>2.92612</v>
      </c>
      <c r="FA212">
        <v>20.126</v>
      </c>
      <c r="FB212">
        <v>5.20052</v>
      </c>
      <c r="FC212">
        <v>12.0088</v>
      </c>
      <c r="FD212">
        <v>4.9756</v>
      </c>
      <c r="FE212">
        <v>3.2934</v>
      </c>
      <c r="FF212">
        <v>9999</v>
      </c>
      <c r="FG212">
        <v>9999</v>
      </c>
      <c r="FH212">
        <v>587.8</v>
      </c>
      <c r="FI212">
        <v>9999</v>
      </c>
      <c r="FJ212">
        <v>1.86282</v>
      </c>
      <c r="FK212">
        <v>1.86783</v>
      </c>
      <c r="FL212">
        <v>1.86765</v>
      </c>
      <c r="FM212">
        <v>1.86874</v>
      </c>
      <c r="FN212">
        <v>1.86957</v>
      </c>
      <c r="FO212">
        <v>1.86566</v>
      </c>
      <c r="FP212">
        <v>1.86676</v>
      </c>
      <c r="FQ212">
        <v>1.86813</v>
      </c>
      <c r="FR212">
        <v>5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17.85</v>
      </c>
      <c r="GF212">
        <v>0.3222</v>
      </c>
      <c r="GG212">
        <v>5.50701486060513</v>
      </c>
      <c r="GH212">
        <v>0.00975774962471433</v>
      </c>
      <c r="GI212">
        <v>-4.86167925919439e-07</v>
      </c>
      <c r="GJ212">
        <v>-4.7315034107036e-11</v>
      </c>
      <c r="GK212">
        <v>-0.047501356017568</v>
      </c>
      <c r="GL212">
        <v>-0.027595818264672</v>
      </c>
      <c r="GM212">
        <v>0.00242754527864867</v>
      </c>
      <c r="GN212">
        <v>-1.88918235972953e-05</v>
      </c>
      <c r="GO212">
        <v>-2</v>
      </c>
      <c r="GP212">
        <v>2105</v>
      </c>
      <c r="GQ212">
        <v>1</v>
      </c>
      <c r="GR212">
        <v>22</v>
      </c>
      <c r="GS212">
        <v>57.7</v>
      </c>
      <c r="GT212">
        <v>57.7</v>
      </c>
      <c r="GU212">
        <v>3.46924</v>
      </c>
      <c r="GV212">
        <v>2.57446</v>
      </c>
      <c r="GW212">
        <v>2.24854</v>
      </c>
      <c r="GX212">
        <v>2.80884</v>
      </c>
      <c r="GY212">
        <v>1.99585</v>
      </c>
      <c r="GZ212">
        <v>2.38403</v>
      </c>
      <c r="HA212">
        <v>32.0684</v>
      </c>
      <c r="HB212">
        <v>15.5242</v>
      </c>
      <c r="HC212">
        <v>18</v>
      </c>
      <c r="HD212">
        <v>488.475</v>
      </c>
      <c r="HE212">
        <v>612.833</v>
      </c>
      <c r="HF212">
        <v>17.7633</v>
      </c>
      <c r="HG212">
        <v>25.9954</v>
      </c>
      <c r="HH212">
        <v>30.0003</v>
      </c>
      <c r="HI212">
        <v>25.8052</v>
      </c>
      <c r="HJ212">
        <v>25.7213</v>
      </c>
      <c r="HK212">
        <v>69.5239</v>
      </c>
      <c r="HL212">
        <v>31.8334</v>
      </c>
      <c r="HM212">
        <v>75.5684</v>
      </c>
      <c r="HN212">
        <v>17.778</v>
      </c>
      <c r="HO212">
        <v>1443.11</v>
      </c>
      <c r="HP212">
        <v>20.4192</v>
      </c>
      <c r="HQ212">
        <v>102.452</v>
      </c>
      <c r="HR212">
        <v>103.169</v>
      </c>
    </row>
    <row r="213" spans="1:226">
      <c r="A213">
        <v>197</v>
      </c>
      <c r="B213">
        <v>1657555096</v>
      </c>
      <c r="C213">
        <v>2000.90000009537</v>
      </c>
      <c r="D213" t="s">
        <v>754</v>
      </c>
      <c r="E213" t="s">
        <v>755</v>
      </c>
      <c r="F213">
        <v>5</v>
      </c>
      <c r="G213" t="s">
        <v>584</v>
      </c>
      <c r="H213" t="s">
        <v>354</v>
      </c>
      <c r="I213">
        <v>1657555088.21429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1464.03570903797</v>
      </c>
      <c r="AK213">
        <v>1437.14533333333</v>
      </c>
      <c r="AL213">
        <v>3.47373054438769</v>
      </c>
      <c r="AM213">
        <v>64.3374699649262</v>
      </c>
      <c r="AN213">
        <f>(AP213 - AO213 + BO213*1E3/(8.314*(BQ213+273.15)) * AR213/BN213 * AQ213) * BN213/(100*BB213) * 1000/(1000 - AP213)</f>
        <v>0</v>
      </c>
      <c r="AO213">
        <v>20.4690184085836</v>
      </c>
      <c r="AP213">
        <v>22.3744145454545</v>
      </c>
      <c r="AQ213">
        <v>-2.39162617362856e-05</v>
      </c>
      <c r="AR213">
        <v>77.4780323505226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4</v>
      </c>
      <c r="BC213">
        <v>0.5</v>
      </c>
      <c r="BD213" t="s">
        <v>355</v>
      </c>
      <c r="BE213">
        <v>2</v>
      </c>
      <c r="BF213" t="b">
        <v>1</v>
      </c>
      <c r="BG213">
        <v>1657555088.21429</v>
      </c>
      <c r="BH213">
        <v>1380.38821428571</v>
      </c>
      <c r="BI213">
        <v>1416.22821428571</v>
      </c>
      <c r="BJ213">
        <v>22.3804785714286</v>
      </c>
      <c r="BK213">
        <v>20.4714857142857</v>
      </c>
      <c r="BL213">
        <v>1362.60678571429</v>
      </c>
      <c r="BM213">
        <v>22.0582821428571</v>
      </c>
      <c r="BN213">
        <v>499.994214285714</v>
      </c>
      <c r="BO213">
        <v>67.9916285714286</v>
      </c>
      <c r="BP213">
        <v>0.0375662535714286</v>
      </c>
      <c r="BQ213">
        <v>24.2673107142857</v>
      </c>
      <c r="BR213">
        <v>24.9370928571429</v>
      </c>
      <c r="BS213">
        <v>999.9</v>
      </c>
      <c r="BT213">
        <v>0</v>
      </c>
      <c r="BU213">
        <v>0</v>
      </c>
      <c r="BV213">
        <v>10016.6071428571</v>
      </c>
      <c r="BW213">
        <v>0</v>
      </c>
      <c r="BX213">
        <v>978.353107142857</v>
      </c>
      <c r="BY213">
        <v>-35.8399857142857</v>
      </c>
      <c r="BZ213">
        <v>1411.99071428571</v>
      </c>
      <c r="CA213">
        <v>1445.82607142857</v>
      </c>
      <c r="CB213">
        <v>1.90898857142857</v>
      </c>
      <c r="CC213">
        <v>1416.22821428571</v>
      </c>
      <c r="CD213">
        <v>20.4714857142857</v>
      </c>
      <c r="CE213">
        <v>1.52168464285714</v>
      </c>
      <c r="CF213">
        <v>1.39188928571429</v>
      </c>
      <c r="CG213">
        <v>13.1878107142857</v>
      </c>
      <c r="CH213">
        <v>11.8295607142857</v>
      </c>
      <c r="CI213">
        <v>2000.00321428571</v>
      </c>
      <c r="CJ213">
        <v>0.980002428571428</v>
      </c>
      <c r="CK213">
        <v>0.0199974428571429</v>
      </c>
      <c r="CL213">
        <v>0</v>
      </c>
      <c r="CM213">
        <v>2.20435714285714</v>
      </c>
      <c r="CN213">
        <v>0</v>
      </c>
      <c r="CO213">
        <v>7988.54321428572</v>
      </c>
      <c r="CP213">
        <v>17300.2</v>
      </c>
      <c r="CQ213">
        <v>38.2455</v>
      </c>
      <c r="CR213">
        <v>38.5044285714286</v>
      </c>
      <c r="CS213">
        <v>37.75</v>
      </c>
      <c r="CT213">
        <v>37.4082142857143</v>
      </c>
      <c r="CU213">
        <v>37.6915</v>
      </c>
      <c r="CV213">
        <v>1960.00821428571</v>
      </c>
      <c r="CW213">
        <v>39.9907142857143</v>
      </c>
      <c r="CX213">
        <v>0</v>
      </c>
      <c r="CY213">
        <v>1657555067.7</v>
      </c>
      <c r="CZ213">
        <v>0</v>
      </c>
      <c r="DA213">
        <v>1657551629</v>
      </c>
      <c r="DB213" t="s">
        <v>356</v>
      </c>
      <c r="DC213">
        <v>1657551626.5</v>
      </c>
      <c r="DD213">
        <v>1657551629</v>
      </c>
      <c r="DE213">
        <v>1</v>
      </c>
      <c r="DF213">
        <v>0.403</v>
      </c>
      <c r="DG213">
        <v>0.009</v>
      </c>
      <c r="DH213">
        <v>9.41</v>
      </c>
      <c r="DI213">
        <v>0.087</v>
      </c>
      <c r="DJ213">
        <v>417</v>
      </c>
      <c r="DK213">
        <v>17</v>
      </c>
      <c r="DL213">
        <v>1.61</v>
      </c>
      <c r="DM213">
        <v>0.59</v>
      </c>
      <c r="DN213">
        <v>-35.624055</v>
      </c>
      <c r="DO213">
        <v>-2.80724803001878</v>
      </c>
      <c r="DP213">
        <v>0.433542313361683</v>
      </c>
      <c r="DQ213">
        <v>0</v>
      </c>
      <c r="DR213">
        <v>1.90614225</v>
      </c>
      <c r="DS213">
        <v>0.0294572983114407</v>
      </c>
      <c r="DT213">
        <v>0.00898455299041084</v>
      </c>
      <c r="DU213">
        <v>1</v>
      </c>
      <c r="DV213">
        <v>1</v>
      </c>
      <c r="DW213">
        <v>2</v>
      </c>
      <c r="DX213" t="s">
        <v>357</v>
      </c>
      <c r="DY213">
        <v>2.97462</v>
      </c>
      <c r="DZ213">
        <v>2.69124</v>
      </c>
      <c r="EA213">
        <v>0.157557</v>
      </c>
      <c r="EB213">
        <v>0.161119</v>
      </c>
      <c r="EC213">
        <v>0.0751307</v>
      </c>
      <c r="ED213">
        <v>0.0711042</v>
      </c>
      <c r="EE213">
        <v>32857.4</v>
      </c>
      <c r="EF213">
        <v>35747.4</v>
      </c>
      <c r="EG213">
        <v>35341.7</v>
      </c>
      <c r="EH213">
        <v>38643.6</v>
      </c>
      <c r="EI213">
        <v>46342.6</v>
      </c>
      <c r="EJ213">
        <v>51846.1</v>
      </c>
      <c r="EK213">
        <v>55217.3</v>
      </c>
      <c r="EL213">
        <v>61979.6</v>
      </c>
      <c r="EM213">
        <v>1.9798</v>
      </c>
      <c r="EN213">
        <v>2.1624</v>
      </c>
      <c r="EO213">
        <v>0.0190735</v>
      </c>
      <c r="EP213">
        <v>0</v>
      </c>
      <c r="EQ213">
        <v>24.5991</v>
      </c>
      <c r="ER213">
        <v>999.9</v>
      </c>
      <c r="ES213">
        <v>57.759</v>
      </c>
      <c r="ET213">
        <v>25.962</v>
      </c>
      <c r="EU213">
        <v>28.599</v>
      </c>
      <c r="EV213">
        <v>50.7394</v>
      </c>
      <c r="EW213">
        <v>37.504</v>
      </c>
      <c r="EX213">
        <v>2</v>
      </c>
      <c r="EY213">
        <v>-0.101463</v>
      </c>
      <c r="EZ213">
        <v>2.86137</v>
      </c>
      <c r="FA213">
        <v>20.1279</v>
      </c>
      <c r="FB213">
        <v>5.19932</v>
      </c>
      <c r="FC213">
        <v>12.0076</v>
      </c>
      <c r="FD213">
        <v>4.976</v>
      </c>
      <c r="FE213">
        <v>3.293</v>
      </c>
      <c r="FF213">
        <v>9999</v>
      </c>
      <c r="FG213">
        <v>9999</v>
      </c>
      <c r="FH213">
        <v>587.8</v>
      </c>
      <c r="FI213">
        <v>9999</v>
      </c>
      <c r="FJ213">
        <v>1.86289</v>
      </c>
      <c r="FK213">
        <v>1.86783</v>
      </c>
      <c r="FL213">
        <v>1.86768</v>
      </c>
      <c r="FM213">
        <v>1.86874</v>
      </c>
      <c r="FN213">
        <v>1.86954</v>
      </c>
      <c r="FO213">
        <v>1.86569</v>
      </c>
      <c r="FP213">
        <v>1.86676</v>
      </c>
      <c r="FQ213">
        <v>1.86813</v>
      </c>
      <c r="FR213">
        <v>5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17.99</v>
      </c>
      <c r="GF213">
        <v>0.3217</v>
      </c>
      <c r="GG213">
        <v>5.50701486060513</v>
      </c>
      <c r="GH213">
        <v>0.00975774962471433</v>
      </c>
      <c r="GI213">
        <v>-4.86167925919439e-07</v>
      </c>
      <c r="GJ213">
        <v>-4.7315034107036e-11</v>
      </c>
      <c r="GK213">
        <v>-0.047501356017568</v>
      </c>
      <c r="GL213">
        <v>-0.027595818264672</v>
      </c>
      <c r="GM213">
        <v>0.00242754527864867</v>
      </c>
      <c r="GN213">
        <v>-1.88918235972953e-05</v>
      </c>
      <c r="GO213">
        <v>-2</v>
      </c>
      <c r="GP213">
        <v>2105</v>
      </c>
      <c r="GQ213">
        <v>1</v>
      </c>
      <c r="GR213">
        <v>22</v>
      </c>
      <c r="GS213">
        <v>57.8</v>
      </c>
      <c r="GT213">
        <v>57.8</v>
      </c>
      <c r="GU213">
        <v>3.5022</v>
      </c>
      <c r="GV213">
        <v>2.57812</v>
      </c>
      <c r="GW213">
        <v>2.24854</v>
      </c>
      <c r="GX213">
        <v>2.80884</v>
      </c>
      <c r="GY213">
        <v>1.99585</v>
      </c>
      <c r="GZ213">
        <v>2.36938</v>
      </c>
      <c r="HA213">
        <v>32.0684</v>
      </c>
      <c r="HB213">
        <v>15.5067</v>
      </c>
      <c r="HC213">
        <v>18</v>
      </c>
      <c r="HD213">
        <v>489.534</v>
      </c>
      <c r="HE213">
        <v>612.703</v>
      </c>
      <c r="HF213">
        <v>17.8048</v>
      </c>
      <c r="HG213">
        <v>25.9976</v>
      </c>
      <c r="HH213">
        <v>30.0003</v>
      </c>
      <c r="HI213">
        <v>25.8087</v>
      </c>
      <c r="HJ213">
        <v>25.7235</v>
      </c>
      <c r="HK213">
        <v>70.1066</v>
      </c>
      <c r="HL213">
        <v>31.8334</v>
      </c>
      <c r="HM213">
        <v>75.5684</v>
      </c>
      <c r="HN213">
        <v>17.824</v>
      </c>
      <c r="HO213">
        <v>1456.63</v>
      </c>
      <c r="HP213">
        <v>20.4218</v>
      </c>
      <c r="HQ213">
        <v>102.45</v>
      </c>
      <c r="HR213">
        <v>103.168</v>
      </c>
    </row>
    <row r="214" spans="1:226">
      <c r="A214">
        <v>198</v>
      </c>
      <c r="B214">
        <v>1657555101</v>
      </c>
      <c r="C214">
        <v>2005.90000009537</v>
      </c>
      <c r="D214" t="s">
        <v>756</v>
      </c>
      <c r="E214" t="s">
        <v>757</v>
      </c>
      <c r="F214">
        <v>5</v>
      </c>
      <c r="G214" t="s">
        <v>584</v>
      </c>
      <c r="H214" t="s">
        <v>354</v>
      </c>
      <c r="I214">
        <v>1657555093.5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1481.3040589564</v>
      </c>
      <c r="AK214">
        <v>1454.476</v>
      </c>
      <c r="AL214">
        <v>3.4256597432786</v>
      </c>
      <c r="AM214">
        <v>64.3374699649262</v>
      </c>
      <c r="AN214">
        <f>(AP214 - AO214 + BO214*1E3/(8.314*(BQ214+273.15)) * AR214/BN214 * AQ214) * BN214/(100*BB214) * 1000/(1000 - AP214)</f>
        <v>0</v>
      </c>
      <c r="AO214">
        <v>20.4626435499925</v>
      </c>
      <c r="AP214">
        <v>22.3749581818182</v>
      </c>
      <c r="AQ214">
        <v>-0.00021943480349848</v>
      </c>
      <c r="AR214">
        <v>77.4780323505226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4</v>
      </c>
      <c r="BC214">
        <v>0.5</v>
      </c>
      <c r="BD214" t="s">
        <v>355</v>
      </c>
      <c r="BE214">
        <v>2</v>
      </c>
      <c r="BF214" t="b">
        <v>1</v>
      </c>
      <c r="BG214">
        <v>1657555093.5</v>
      </c>
      <c r="BH214">
        <v>1398.27518518518</v>
      </c>
      <c r="BI214">
        <v>1434.16851851852</v>
      </c>
      <c r="BJ214">
        <v>22.3786444444444</v>
      </c>
      <c r="BK214">
        <v>20.4701555555556</v>
      </c>
      <c r="BL214">
        <v>1380.35074074074</v>
      </c>
      <c r="BM214">
        <v>22.056537037037</v>
      </c>
      <c r="BN214">
        <v>500.004888888889</v>
      </c>
      <c r="BO214">
        <v>67.9912592592593</v>
      </c>
      <c r="BP214">
        <v>0.0376688259259259</v>
      </c>
      <c r="BQ214">
        <v>24.2655148148148</v>
      </c>
      <c r="BR214">
        <v>24.9335333333333</v>
      </c>
      <c r="BS214">
        <v>999.9</v>
      </c>
      <c r="BT214">
        <v>0</v>
      </c>
      <c r="BU214">
        <v>0</v>
      </c>
      <c r="BV214">
        <v>9999.44444444445</v>
      </c>
      <c r="BW214">
        <v>0</v>
      </c>
      <c r="BX214">
        <v>978.626333333333</v>
      </c>
      <c r="BY214">
        <v>-35.8926925925926</v>
      </c>
      <c r="BZ214">
        <v>1430.28481481481</v>
      </c>
      <c r="CA214">
        <v>1464.14</v>
      </c>
      <c r="CB214">
        <v>1.90847740740741</v>
      </c>
      <c r="CC214">
        <v>1434.16851851852</v>
      </c>
      <c r="CD214">
        <v>20.4701555555556</v>
      </c>
      <c r="CE214">
        <v>1.52155185185185</v>
      </c>
      <c r="CF214">
        <v>1.39179222222222</v>
      </c>
      <c r="CG214">
        <v>13.1864740740741</v>
      </c>
      <c r="CH214">
        <v>11.8285037037037</v>
      </c>
      <c r="CI214">
        <v>2000.02148148148</v>
      </c>
      <c r="CJ214">
        <v>0.980002444444444</v>
      </c>
      <c r="CK214">
        <v>0.0199974259259259</v>
      </c>
      <c r="CL214">
        <v>0</v>
      </c>
      <c r="CM214">
        <v>2.21417407407407</v>
      </c>
      <c r="CN214">
        <v>0</v>
      </c>
      <c r="CO214">
        <v>7986.5362962963</v>
      </c>
      <c r="CP214">
        <v>17300.3518518519</v>
      </c>
      <c r="CQ214">
        <v>38.2243333333333</v>
      </c>
      <c r="CR214">
        <v>38.5</v>
      </c>
      <c r="CS214">
        <v>37.75</v>
      </c>
      <c r="CT214">
        <v>37.3864814814815</v>
      </c>
      <c r="CU214">
        <v>37.687</v>
      </c>
      <c r="CV214">
        <v>1960.0237037037</v>
      </c>
      <c r="CW214">
        <v>39.992962962963</v>
      </c>
      <c r="CX214">
        <v>0</v>
      </c>
      <c r="CY214">
        <v>1657555073.1</v>
      </c>
      <c r="CZ214">
        <v>0</v>
      </c>
      <c r="DA214">
        <v>1657551629</v>
      </c>
      <c r="DB214" t="s">
        <v>356</v>
      </c>
      <c r="DC214">
        <v>1657551626.5</v>
      </c>
      <c r="DD214">
        <v>1657551629</v>
      </c>
      <c r="DE214">
        <v>1</v>
      </c>
      <c r="DF214">
        <v>0.403</v>
      </c>
      <c r="DG214">
        <v>0.009</v>
      </c>
      <c r="DH214">
        <v>9.41</v>
      </c>
      <c r="DI214">
        <v>0.087</v>
      </c>
      <c r="DJ214">
        <v>417</v>
      </c>
      <c r="DK214">
        <v>17</v>
      </c>
      <c r="DL214">
        <v>1.61</v>
      </c>
      <c r="DM214">
        <v>0.59</v>
      </c>
      <c r="DN214">
        <v>-35.861445</v>
      </c>
      <c r="DO214">
        <v>-2.03399324577855</v>
      </c>
      <c r="DP214">
        <v>0.398812594428761</v>
      </c>
      <c r="DQ214">
        <v>0</v>
      </c>
      <c r="DR214">
        <v>1.908523</v>
      </c>
      <c r="DS214">
        <v>0.0190475797373332</v>
      </c>
      <c r="DT214">
        <v>0.00883362332228403</v>
      </c>
      <c r="DU214">
        <v>1</v>
      </c>
      <c r="DV214">
        <v>1</v>
      </c>
      <c r="DW214">
        <v>2</v>
      </c>
      <c r="DX214" t="s">
        <v>357</v>
      </c>
      <c r="DY214">
        <v>2.97418</v>
      </c>
      <c r="DZ214">
        <v>2.69101</v>
      </c>
      <c r="EA214">
        <v>0.158732</v>
      </c>
      <c r="EB214">
        <v>0.162287</v>
      </c>
      <c r="EC214">
        <v>0.0751145</v>
      </c>
      <c r="ED214">
        <v>0.0711477</v>
      </c>
      <c r="EE214">
        <v>32812.2</v>
      </c>
      <c r="EF214">
        <v>35697.6</v>
      </c>
      <c r="EG214">
        <v>35342.3</v>
      </c>
      <c r="EH214">
        <v>38643.5</v>
      </c>
      <c r="EI214">
        <v>46343.7</v>
      </c>
      <c r="EJ214">
        <v>51843.5</v>
      </c>
      <c r="EK214">
        <v>55217.5</v>
      </c>
      <c r="EL214">
        <v>61979.3</v>
      </c>
      <c r="EM214">
        <v>1.9786</v>
      </c>
      <c r="EN214">
        <v>2.1624</v>
      </c>
      <c r="EO214">
        <v>0.0215173</v>
      </c>
      <c r="EP214">
        <v>0</v>
      </c>
      <c r="EQ214">
        <v>24.58</v>
      </c>
      <c r="ER214">
        <v>999.9</v>
      </c>
      <c r="ES214">
        <v>57.734</v>
      </c>
      <c r="ET214">
        <v>25.972</v>
      </c>
      <c r="EU214">
        <v>28.6018</v>
      </c>
      <c r="EV214">
        <v>51.1994</v>
      </c>
      <c r="EW214">
        <v>37.5441</v>
      </c>
      <c r="EX214">
        <v>2</v>
      </c>
      <c r="EY214">
        <v>-0.101463</v>
      </c>
      <c r="EZ214">
        <v>2.76719</v>
      </c>
      <c r="FA214">
        <v>20.1294</v>
      </c>
      <c r="FB214">
        <v>5.19932</v>
      </c>
      <c r="FC214">
        <v>12.0064</v>
      </c>
      <c r="FD214">
        <v>4.9756</v>
      </c>
      <c r="FE214">
        <v>3.2932</v>
      </c>
      <c r="FF214">
        <v>9999</v>
      </c>
      <c r="FG214">
        <v>9999</v>
      </c>
      <c r="FH214">
        <v>587.8</v>
      </c>
      <c r="FI214">
        <v>9999</v>
      </c>
      <c r="FJ214">
        <v>1.86279</v>
      </c>
      <c r="FK214">
        <v>1.86783</v>
      </c>
      <c r="FL214">
        <v>1.86768</v>
      </c>
      <c r="FM214">
        <v>1.86874</v>
      </c>
      <c r="FN214">
        <v>1.86951</v>
      </c>
      <c r="FO214">
        <v>1.86569</v>
      </c>
      <c r="FP214">
        <v>1.86676</v>
      </c>
      <c r="FQ214">
        <v>1.86813</v>
      </c>
      <c r="FR214">
        <v>5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18.12</v>
      </c>
      <c r="GF214">
        <v>0.3214</v>
      </c>
      <c r="GG214">
        <v>5.50701486060513</v>
      </c>
      <c r="GH214">
        <v>0.00975774962471433</v>
      </c>
      <c r="GI214">
        <v>-4.86167925919439e-07</v>
      </c>
      <c r="GJ214">
        <v>-4.7315034107036e-11</v>
      </c>
      <c r="GK214">
        <v>-0.047501356017568</v>
      </c>
      <c r="GL214">
        <v>-0.027595818264672</v>
      </c>
      <c r="GM214">
        <v>0.00242754527864867</v>
      </c>
      <c r="GN214">
        <v>-1.88918235972953e-05</v>
      </c>
      <c r="GO214">
        <v>-2</v>
      </c>
      <c r="GP214">
        <v>2105</v>
      </c>
      <c r="GQ214">
        <v>1</v>
      </c>
      <c r="GR214">
        <v>22</v>
      </c>
      <c r="GS214">
        <v>57.9</v>
      </c>
      <c r="GT214">
        <v>57.9</v>
      </c>
      <c r="GU214">
        <v>3.52905</v>
      </c>
      <c r="GV214">
        <v>2.57812</v>
      </c>
      <c r="GW214">
        <v>2.24854</v>
      </c>
      <c r="GX214">
        <v>2.80884</v>
      </c>
      <c r="GY214">
        <v>1.99585</v>
      </c>
      <c r="GZ214">
        <v>2.38647</v>
      </c>
      <c r="HA214">
        <v>32.0684</v>
      </c>
      <c r="HB214">
        <v>15.5155</v>
      </c>
      <c r="HC214">
        <v>18</v>
      </c>
      <c r="HD214">
        <v>488.791</v>
      </c>
      <c r="HE214">
        <v>612.753</v>
      </c>
      <c r="HF214">
        <v>17.8485</v>
      </c>
      <c r="HG214">
        <v>25.9998</v>
      </c>
      <c r="HH214">
        <v>30.0002</v>
      </c>
      <c r="HI214">
        <v>25.8117</v>
      </c>
      <c r="HJ214">
        <v>25.7278</v>
      </c>
      <c r="HK214">
        <v>70.7233</v>
      </c>
      <c r="HL214">
        <v>31.8334</v>
      </c>
      <c r="HM214">
        <v>75.5684</v>
      </c>
      <c r="HN214">
        <v>17.8759</v>
      </c>
      <c r="HO214">
        <v>1476.69</v>
      </c>
      <c r="HP214">
        <v>20.4217</v>
      </c>
      <c r="HQ214">
        <v>102.451</v>
      </c>
      <c r="HR214">
        <v>103.168</v>
      </c>
    </row>
    <row r="215" spans="1:226">
      <c r="A215">
        <v>199</v>
      </c>
      <c r="B215">
        <v>1657555106</v>
      </c>
      <c r="C215">
        <v>2010.90000009537</v>
      </c>
      <c r="D215" t="s">
        <v>758</v>
      </c>
      <c r="E215" t="s">
        <v>759</v>
      </c>
      <c r="F215">
        <v>5</v>
      </c>
      <c r="G215" t="s">
        <v>584</v>
      </c>
      <c r="H215" t="s">
        <v>354</v>
      </c>
      <c r="I215">
        <v>1657555098.21429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1498.32954327895</v>
      </c>
      <c r="AK215">
        <v>1471.68133333333</v>
      </c>
      <c r="AL215">
        <v>3.47314891741341</v>
      </c>
      <c r="AM215">
        <v>64.3374699649262</v>
      </c>
      <c r="AN215">
        <f>(AP215 - AO215 + BO215*1E3/(8.314*(BQ215+273.15)) * AR215/BN215 * AQ215) * BN215/(100*BB215) * 1000/(1000 - AP215)</f>
        <v>0</v>
      </c>
      <c r="AO215">
        <v>20.4765722804592</v>
      </c>
      <c r="AP215">
        <v>22.384936969697</v>
      </c>
      <c r="AQ215">
        <v>0.00169182584902423</v>
      </c>
      <c r="AR215">
        <v>77.4780323505226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4</v>
      </c>
      <c r="BC215">
        <v>0.5</v>
      </c>
      <c r="BD215" t="s">
        <v>355</v>
      </c>
      <c r="BE215">
        <v>2</v>
      </c>
      <c r="BF215" t="b">
        <v>1</v>
      </c>
      <c r="BG215">
        <v>1657555098.21429</v>
      </c>
      <c r="BH215">
        <v>1414.17142857143</v>
      </c>
      <c r="BI215">
        <v>1450.21357142857</v>
      </c>
      <c r="BJ215">
        <v>22.3780642857143</v>
      </c>
      <c r="BK215">
        <v>20.465975</v>
      </c>
      <c r="BL215">
        <v>1396.11928571429</v>
      </c>
      <c r="BM215">
        <v>22.0559928571429</v>
      </c>
      <c r="BN215">
        <v>499.988392857143</v>
      </c>
      <c r="BO215">
        <v>67.9909</v>
      </c>
      <c r="BP215">
        <v>0.0375547785714286</v>
      </c>
      <c r="BQ215">
        <v>24.2655607142857</v>
      </c>
      <c r="BR215">
        <v>24.9270321428571</v>
      </c>
      <c r="BS215">
        <v>999.9</v>
      </c>
      <c r="BT215">
        <v>0</v>
      </c>
      <c r="BU215">
        <v>0</v>
      </c>
      <c r="BV215">
        <v>10008.5714285714</v>
      </c>
      <c r="BW215">
        <v>0</v>
      </c>
      <c r="BX215">
        <v>978.682142857143</v>
      </c>
      <c r="BY215">
        <v>-36.0411142857143</v>
      </c>
      <c r="BZ215">
        <v>1446.54357142857</v>
      </c>
      <c r="CA215">
        <v>1480.51392857143</v>
      </c>
      <c r="CB215">
        <v>1.91208142857143</v>
      </c>
      <c r="CC215">
        <v>1450.21357142857</v>
      </c>
      <c r="CD215">
        <v>20.465975</v>
      </c>
      <c r="CE215">
        <v>1.52150428571429</v>
      </c>
      <c r="CF215">
        <v>1.39150035714286</v>
      </c>
      <c r="CG215">
        <v>13.1859964285714</v>
      </c>
      <c r="CH215">
        <v>11.825325</v>
      </c>
      <c r="CI215">
        <v>2000.01714285714</v>
      </c>
      <c r="CJ215">
        <v>0.980002321428571</v>
      </c>
      <c r="CK215">
        <v>0.0199975571428571</v>
      </c>
      <c r="CL215">
        <v>0</v>
      </c>
      <c r="CM215">
        <v>2.21742857142857</v>
      </c>
      <c r="CN215">
        <v>0</v>
      </c>
      <c r="CO215">
        <v>7984.84642857143</v>
      </c>
      <c r="CP215">
        <v>17300.3142857143</v>
      </c>
      <c r="CQ215">
        <v>38.205</v>
      </c>
      <c r="CR215">
        <v>38.49775</v>
      </c>
      <c r="CS215">
        <v>37.73875</v>
      </c>
      <c r="CT215">
        <v>37.3615</v>
      </c>
      <c r="CU215">
        <v>37.6847857142857</v>
      </c>
      <c r="CV215">
        <v>1960.01821428571</v>
      </c>
      <c r="CW215">
        <v>39.9960714285714</v>
      </c>
      <c r="CX215">
        <v>0</v>
      </c>
      <c r="CY215">
        <v>1657555077.9</v>
      </c>
      <c r="CZ215">
        <v>0</v>
      </c>
      <c r="DA215">
        <v>1657551629</v>
      </c>
      <c r="DB215" t="s">
        <v>356</v>
      </c>
      <c r="DC215">
        <v>1657551626.5</v>
      </c>
      <c r="DD215">
        <v>1657551629</v>
      </c>
      <c r="DE215">
        <v>1</v>
      </c>
      <c r="DF215">
        <v>0.403</v>
      </c>
      <c r="DG215">
        <v>0.009</v>
      </c>
      <c r="DH215">
        <v>9.41</v>
      </c>
      <c r="DI215">
        <v>0.087</v>
      </c>
      <c r="DJ215">
        <v>417</v>
      </c>
      <c r="DK215">
        <v>17</v>
      </c>
      <c r="DL215">
        <v>1.61</v>
      </c>
      <c r="DM215">
        <v>0.59</v>
      </c>
      <c r="DN215">
        <v>-35.92007</v>
      </c>
      <c r="DO215">
        <v>-0.762461538461437</v>
      </c>
      <c r="DP215">
        <v>0.416566031500409</v>
      </c>
      <c r="DQ215">
        <v>0</v>
      </c>
      <c r="DR215">
        <v>1.9071745</v>
      </c>
      <c r="DS215">
        <v>0.0177467166979358</v>
      </c>
      <c r="DT215">
        <v>0.0102444770364329</v>
      </c>
      <c r="DU215">
        <v>1</v>
      </c>
      <c r="DV215">
        <v>1</v>
      </c>
      <c r="DW215">
        <v>2</v>
      </c>
      <c r="DX215" t="s">
        <v>357</v>
      </c>
      <c r="DY215">
        <v>2.97401</v>
      </c>
      <c r="DZ215">
        <v>2.69137</v>
      </c>
      <c r="EA215">
        <v>0.159866</v>
      </c>
      <c r="EB215">
        <v>0.163424</v>
      </c>
      <c r="EC215">
        <v>0.0751499</v>
      </c>
      <c r="ED215">
        <v>0.0710767</v>
      </c>
      <c r="EE215">
        <v>32767.7</v>
      </c>
      <c r="EF215">
        <v>35648.3</v>
      </c>
      <c r="EG215">
        <v>35342</v>
      </c>
      <c r="EH215">
        <v>38642.6</v>
      </c>
      <c r="EI215">
        <v>46342.7</v>
      </c>
      <c r="EJ215">
        <v>51846.4</v>
      </c>
      <c r="EK215">
        <v>55218.4</v>
      </c>
      <c r="EL215">
        <v>61978</v>
      </c>
      <c r="EM215">
        <v>1.9786</v>
      </c>
      <c r="EN215">
        <v>2.163</v>
      </c>
      <c r="EO215">
        <v>0.0226498</v>
      </c>
      <c r="EP215">
        <v>0</v>
      </c>
      <c r="EQ215">
        <v>24.5631</v>
      </c>
      <c r="ER215">
        <v>999.9</v>
      </c>
      <c r="ES215">
        <v>57.691</v>
      </c>
      <c r="ET215">
        <v>25.992</v>
      </c>
      <c r="EU215">
        <v>28.6177</v>
      </c>
      <c r="EV215">
        <v>50.9394</v>
      </c>
      <c r="EW215">
        <v>37.5321</v>
      </c>
      <c r="EX215">
        <v>2</v>
      </c>
      <c r="EY215">
        <v>-0.101585</v>
      </c>
      <c r="EZ215">
        <v>2.71941</v>
      </c>
      <c r="FA215">
        <v>20.1301</v>
      </c>
      <c r="FB215">
        <v>5.19932</v>
      </c>
      <c r="FC215">
        <v>12.0088</v>
      </c>
      <c r="FD215">
        <v>4.9756</v>
      </c>
      <c r="FE215">
        <v>3.2932</v>
      </c>
      <c r="FF215">
        <v>9999</v>
      </c>
      <c r="FG215">
        <v>9999</v>
      </c>
      <c r="FH215">
        <v>587.8</v>
      </c>
      <c r="FI215">
        <v>9999</v>
      </c>
      <c r="FJ215">
        <v>1.86282</v>
      </c>
      <c r="FK215">
        <v>1.86783</v>
      </c>
      <c r="FL215">
        <v>1.86765</v>
      </c>
      <c r="FM215">
        <v>1.86871</v>
      </c>
      <c r="FN215">
        <v>1.86957</v>
      </c>
      <c r="FO215">
        <v>1.86569</v>
      </c>
      <c r="FP215">
        <v>1.86676</v>
      </c>
      <c r="FQ215">
        <v>1.86813</v>
      </c>
      <c r="FR215">
        <v>5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18.27</v>
      </c>
      <c r="GF215">
        <v>0.3222</v>
      </c>
      <c r="GG215">
        <v>5.50701486060513</v>
      </c>
      <c r="GH215">
        <v>0.00975774962471433</v>
      </c>
      <c r="GI215">
        <v>-4.86167925919439e-07</v>
      </c>
      <c r="GJ215">
        <v>-4.7315034107036e-11</v>
      </c>
      <c r="GK215">
        <v>-0.047501356017568</v>
      </c>
      <c r="GL215">
        <v>-0.027595818264672</v>
      </c>
      <c r="GM215">
        <v>0.00242754527864867</v>
      </c>
      <c r="GN215">
        <v>-1.88918235972953e-05</v>
      </c>
      <c r="GO215">
        <v>-2</v>
      </c>
      <c r="GP215">
        <v>2105</v>
      </c>
      <c r="GQ215">
        <v>1</v>
      </c>
      <c r="GR215">
        <v>22</v>
      </c>
      <c r="GS215">
        <v>58</v>
      </c>
      <c r="GT215">
        <v>58</v>
      </c>
      <c r="GU215">
        <v>3.56079</v>
      </c>
      <c r="GV215">
        <v>2.5769</v>
      </c>
      <c r="GW215">
        <v>2.24854</v>
      </c>
      <c r="GX215">
        <v>2.80762</v>
      </c>
      <c r="GY215">
        <v>1.99585</v>
      </c>
      <c r="GZ215">
        <v>2.41821</v>
      </c>
      <c r="HA215">
        <v>32.0904</v>
      </c>
      <c r="HB215">
        <v>15.5242</v>
      </c>
      <c r="HC215">
        <v>18</v>
      </c>
      <c r="HD215">
        <v>488.818</v>
      </c>
      <c r="HE215">
        <v>613.241</v>
      </c>
      <c r="HF215">
        <v>17.9059</v>
      </c>
      <c r="HG215">
        <v>26.002</v>
      </c>
      <c r="HH215">
        <v>30.0001</v>
      </c>
      <c r="HI215">
        <v>25.8152</v>
      </c>
      <c r="HJ215">
        <v>25.7299</v>
      </c>
      <c r="HK215">
        <v>71.296</v>
      </c>
      <c r="HL215">
        <v>31.8334</v>
      </c>
      <c r="HM215">
        <v>75.1873</v>
      </c>
      <c r="HN215">
        <v>17.9285</v>
      </c>
      <c r="HO215">
        <v>1490.07</v>
      </c>
      <c r="HP215">
        <v>20.4191</v>
      </c>
      <c r="HQ215">
        <v>102.451</v>
      </c>
      <c r="HR215">
        <v>103.166</v>
      </c>
    </row>
    <row r="216" spans="1:226">
      <c r="A216">
        <v>200</v>
      </c>
      <c r="B216">
        <v>1657555111</v>
      </c>
      <c r="C216">
        <v>2015.90000009537</v>
      </c>
      <c r="D216" t="s">
        <v>760</v>
      </c>
      <c r="E216" t="s">
        <v>761</v>
      </c>
      <c r="F216">
        <v>5</v>
      </c>
      <c r="G216" t="s">
        <v>584</v>
      </c>
      <c r="H216" t="s">
        <v>354</v>
      </c>
      <c r="I216">
        <v>1657555103.5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1515.50213430056</v>
      </c>
      <c r="AK216">
        <v>1488.69393939394</v>
      </c>
      <c r="AL216">
        <v>3.35074823272554</v>
      </c>
      <c r="AM216">
        <v>64.3374699649262</v>
      </c>
      <c r="AN216">
        <f>(AP216 - AO216 + BO216*1E3/(8.314*(BQ216+273.15)) * AR216/BN216 * AQ216) * BN216/(100*BB216) * 1000/(1000 - AP216)</f>
        <v>0</v>
      </c>
      <c r="AO216">
        <v>20.4495996722775</v>
      </c>
      <c r="AP216">
        <v>22.3766751515152</v>
      </c>
      <c r="AQ216">
        <v>-0.000414687071371085</v>
      </c>
      <c r="AR216">
        <v>77.4780323505226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4</v>
      </c>
      <c r="BC216">
        <v>0.5</v>
      </c>
      <c r="BD216" t="s">
        <v>355</v>
      </c>
      <c r="BE216">
        <v>2</v>
      </c>
      <c r="BF216" t="b">
        <v>1</v>
      </c>
      <c r="BG216">
        <v>1657555103.5</v>
      </c>
      <c r="BH216">
        <v>1432.02148148148</v>
      </c>
      <c r="BI216">
        <v>1467.91</v>
      </c>
      <c r="BJ216">
        <v>22.3764259259259</v>
      </c>
      <c r="BK216">
        <v>20.4611777777778</v>
      </c>
      <c r="BL216">
        <v>1413.8262962963</v>
      </c>
      <c r="BM216">
        <v>22.0544481481481</v>
      </c>
      <c r="BN216">
        <v>499.989148148148</v>
      </c>
      <c r="BO216">
        <v>67.9907296296296</v>
      </c>
      <c r="BP216">
        <v>0.0375070555555556</v>
      </c>
      <c r="BQ216">
        <v>24.2731740740741</v>
      </c>
      <c r="BR216">
        <v>24.9336111111111</v>
      </c>
      <c r="BS216">
        <v>999.9</v>
      </c>
      <c r="BT216">
        <v>0</v>
      </c>
      <c r="BU216">
        <v>0</v>
      </c>
      <c r="BV216">
        <v>9999.44444444445</v>
      </c>
      <c r="BW216">
        <v>0</v>
      </c>
      <c r="BX216">
        <v>978.932037037037</v>
      </c>
      <c r="BY216">
        <v>-35.8877814814815</v>
      </c>
      <c r="BZ216">
        <v>1464.79851851852</v>
      </c>
      <c r="CA216">
        <v>1498.57333333333</v>
      </c>
      <c r="CB216">
        <v>1.91524555555556</v>
      </c>
      <c r="CC216">
        <v>1467.91</v>
      </c>
      <c r="CD216">
        <v>20.4611777777778</v>
      </c>
      <c r="CE216">
        <v>1.52138925925926</v>
      </c>
      <c r="CF216">
        <v>1.39117074074074</v>
      </c>
      <c r="CG216">
        <v>13.184837037037</v>
      </c>
      <c r="CH216">
        <v>11.821737037037</v>
      </c>
      <c r="CI216">
        <v>2000.00851851852</v>
      </c>
      <c r="CJ216">
        <v>0.980002333333333</v>
      </c>
      <c r="CK216">
        <v>0.0199975444444444</v>
      </c>
      <c r="CL216">
        <v>0</v>
      </c>
      <c r="CM216">
        <v>2.26196296296296</v>
      </c>
      <c r="CN216">
        <v>0</v>
      </c>
      <c r="CO216">
        <v>7982.9962962963</v>
      </c>
      <c r="CP216">
        <v>17300.237037037</v>
      </c>
      <c r="CQ216">
        <v>38.187</v>
      </c>
      <c r="CR216">
        <v>38.4883333333333</v>
      </c>
      <c r="CS216">
        <v>37.7196666666667</v>
      </c>
      <c r="CT216">
        <v>37.34</v>
      </c>
      <c r="CU216">
        <v>37.6709259259259</v>
      </c>
      <c r="CV216">
        <v>1960.00851851852</v>
      </c>
      <c r="CW216">
        <v>39.9988888888889</v>
      </c>
      <c r="CX216">
        <v>0</v>
      </c>
      <c r="CY216">
        <v>1657555083.3</v>
      </c>
      <c r="CZ216">
        <v>0</v>
      </c>
      <c r="DA216">
        <v>1657551629</v>
      </c>
      <c r="DB216" t="s">
        <v>356</v>
      </c>
      <c r="DC216">
        <v>1657551626.5</v>
      </c>
      <c r="DD216">
        <v>1657551629</v>
      </c>
      <c r="DE216">
        <v>1</v>
      </c>
      <c r="DF216">
        <v>0.403</v>
      </c>
      <c r="DG216">
        <v>0.009</v>
      </c>
      <c r="DH216">
        <v>9.41</v>
      </c>
      <c r="DI216">
        <v>0.087</v>
      </c>
      <c r="DJ216">
        <v>417</v>
      </c>
      <c r="DK216">
        <v>17</v>
      </c>
      <c r="DL216">
        <v>1.61</v>
      </c>
      <c r="DM216">
        <v>0.59</v>
      </c>
      <c r="DN216">
        <v>-35.99112</v>
      </c>
      <c r="DO216">
        <v>1.38350994371482</v>
      </c>
      <c r="DP216">
        <v>0.462560282665946</v>
      </c>
      <c r="DQ216">
        <v>0</v>
      </c>
      <c r="DR216">
        <v>1.915465</v>
      </c>
      <c r="DS216">
        <v>0.0474279174484018</v>
      </c>
      <c r="DT216">
        <v>0.0122029770957746</v>
      </c>
      <c r="DU216">
        <v>1</v>
      </c>
      <c r="DV216">
        <v>1</v>
      </c>
      <c r="DW216">
        <v>2</v>
      </c>
      <c r="DX216" t="s">
        <v>357</v>
      </c>
      <c r="DY216">
        <v>2.97436</v>
      </c>
      <c r="DZ216">
        <v>2.69167</v>
      </c>
      <c r="EA216">
        <v>0.161007</v>
      </c>
      <c r="EB216">
        <v>0.164465</v>
      </c>
      <c r="EC216">
        <v>0.0751432</v>
      </c>
      <c r="ED216">
        <v>0.0711099</v>
      </c>
      <c r="EE216">
        <v>32723.1</v>
      </c>
      <c r="EF216">
        <v>35603.8</v>
      </c>
      <c r="EG216">
        <v>35341.9</v>
      </c>
      <c r="EH216">
        <v>38642.4</v>
      </c>
      <c r="EI216">
        <v>46342.7</v>
      </c>
      <c r="EJ216">
        <v>51844.6</v>
      </c>
      <c r="EK216">
        <v>55218</v>
      </c>
      <c r="EL216">
        <v>61978</v>
      </c>
      <c r="EM216">
        <v>1.979</v>
      </c>
      <c r="EN216">
        <v>2.1626</v>
      </c>
      <c r="EO216">
        <v>0.0233352</v>
      </c>
      <c r="EP216">
        <v>0</v>
      </c>
      <c r="EQ216">
        <v>24.5532</v>
      </c>
      <c r="ER216">
        <v>999.9</v>
      </c>
      <c r="ES216">
        <v>57.643</v>
      </c>
      <c r="ET216">
        <v>25.992</v>
      </c>
      <c r="EU216">
        <v>28.5955</v>
      </c>
      <c r="EV216">
        <v>51.1594</v>
      </c>
      <c r="EW216">
        <v>37.52</v>
      </c>
      <c r="EX216">
        <v>2</v>
      </c>
      <c r="EY216">
        <v>-0.101016</v>
      </c>
      <c r="EZ216">
        <v>2.7319</v>
      </c>
      <c r="FA216">
        <v>20.1299</v>
      </c>
      <c r="FB216">
        <v>5.20052</v>
      </c>
      <c r="FC216">
        <v>12.0076</v>
      </c>
      <c r="FD216">
        <v>4.9756</v>
      </c>
      <c r="FE216">
        <v>3.293</v>
      </c>
      <c r="FF216">
        <v>9999</v>
      </c>
      <c r="FG216">
        <v>9999</v>
      </c>
      <c r="FH216">
        <v>587.8</v>
      </c>
      <c r="FI216">
        <v>9999</v>
      </c>
      <c r="FJ216">
        <v>1.86282</v>
      </c>
      <c r="FK216">
        <v>1.86783</v>
      </c>
      <c r="FL216">
        <v>1.86762</v>
      </c>
      <c r="FM216">
        <v>1.86874</v>
      </c>
      <c r="FN216">
        <v>1.86951</v>
      </c>
      <c r="FO216">
        <v>1.86566</v>
      </c>
      <c r="FP216">
        <v>1.86676</v>
      </c>
      <c r="FQ216">
        <v>1.8681</v>
      </c>
      <c r="FR216">
        <v>5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18.39</v>
      </c>
      <c r="GF216">
        <v>0.3221</v>
      </c>
      <c r="GG216">
        <v>5.50701486060513</v>
      </c>
      <c r="GH216">
        <v>0.00975774962471433</v>
      </c>
      <c r="GI216">
        <v>-4.86167925919439e-07</v>
      </c>
      <c r="GJ216">
        <v>-4.7315034107036e-11</v>
      </c>
      <c r="GK216">
        <v>-0.047501356017568</v>
      </c>
      <c r="GL216">
        <v>-0.027595818264672</v>
      </c>
      <c r="GM216">
        <v>0.00242754527864867</v>
      </c>
      <c r="GN216">
        <v>-1.88918235972953e-05</v>
      </c>
      <c r="GO216">
        <v>-2</v>
      </c>
      <c r="GP216">
        <v>2105</v>
      </c>
      <c r="GQ216">
        <v>1</v>
      </c>
      <c r="GR216">
        <v>22</v>
      </c>
      <c r="GS216">
        <v>58.1</v>
      </c>
      <c r="GT216">
        <v>58</v>
      </c>
      <c r="GU216">
        <v>3.59009</v>
      </c>
      <c r="GV216">
        <v>2.57568</v>
      </c>
      <c r="GW216">
        <v>2.24854</v>
      </c>
      <c r="GX216">
        <v>2.80884</v>
      </c>
      <c r="GY216">
        <v>1.99585</v>
      </c>
      <c r="GZ216">
        <v>2.37427</v>
      </c>
      <c r="HA216">
        <v>32.0904</v>
      </c>
      <c r="HB216">
        <v>15.5155</v>
      </c>
      <c r="HC216">
        <v>18</v>
      </c>
      <c r="HD216">
        <v>489.107</v>
      </c>
      <c r="HE216">
        <v>612.981</v>
      </c>
      <c r="HF216">
        <v>17.9544</v>
      </c>
      <c r="HG216">
        <v>26.0059</v>
      </c>
      <c r="HH216">
        <v>30.0001</v>
      </c>
      <c r="HI216">
        <v>25.8182</v>
      </c>
      <c r="HJ216">
        <v>25.7342</v>
      </c>
      <c r="HK216">
        <v>71.816</v>
      </c>
      <c r="HL216">
        <v>31.8334</v>
      </c>
      <c r="HM216">
        <v>75.1873</v>
      </c>
      <c r="HN216">
        <v>17.9675</v>
      </c>
      <c r="HO216">
        <v>1510.27</v>
      </c>
      <c r="HP216">
        <v>20.4204</v>
      </c>
      <c r="HQ216">
        <v>102.451</v>
      </c>
      <c r="HR216">
        <v>103.165</v>
      </c>
    </row>
    <row r="217" spans="1:226">
      <c r="A217">
        <v>201</v>
      </c>
      <c r="B217">
        <v>1657555116</v>
      </c>
      <c r="C217">
        <v>2020.90000009537</v>
      </c>
      <c r="D217" t="s">
        <v>762</v>
      </c>
      <c r="E217" t="s">
        <v>763</v>
      </c>
      <c r="F217">
        <v>5</v>
      </c>
      <c r="G217" t="s">
        <v>584</v>
      </c>
      <c r="H217" t="s">
        <v>354</v>
      </c>
      <c r="I217">
        <v>1657555108.21429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1531.59035691808</v>
      </c>
      <c r="AK217">
        <v>1505.25545454545</v>
      </c>
      <c r="AL217">
        <v>3.25580927228156</v>
      </c>
      <c r="AM217">
        <v>64.3374699649262</v>
      </c>
      <c r="AN217">
        <f>(AP217 - AO217 + BO217*1E3/(8.314*(BQ217+273.15)) * AR217/BN217 * AQ217) * BN217/(100*BB217) * 1000/(1000 - AP217)</f>
        <v>0</v>
      </c>
      <c r="AO217">
        <v>20.4607576852423</v>
      </c>
      <c r="AP217">
        <v>22.3851181818182</v>
      </c>
      <c r="AQ217">
        <v>0.000405169035492869</v>
      </c>
      <c r="AR217">
        <v>77.4780323505226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4</v>
      </c>
      <c r="BC217">
        <v>0.5</v>
      </c>
      <c r="BD217" t="s">
        <v>355</v>
      </c>
      <c r="BE217">
        <v>2</v>
      </c>
      <c r="BF217" t="b">
        <v>1</v>
      </c>
      <c r="BG217">
        <v>1657555108.21429</v>
      </c>
      <c r="BH217">
        <v>1447.71892857143</v>
      </c>
      <c r="BI217">
        <v>1483.41535714286</v>
      </c>
      <c r="BJ217">
        <v>22.3788607142857</v>
      </c>
      <c r="BK217">
        <v>20.4605464285714</v>
      </c>
      <c r="BL217">
        <v>1429.39607142857</v>
      </c>
      <c r="BM217">
        <v>22.0567642857143</v>
      </c>
      <c r="BN217">
        <v>500.0095</v>
      </c>
      <c r="BO217">
        <v>67.9909892857143</v>
      </c>
      <c r="BP217">
        <v>0.0374075321428571</v>
      </c>
      <c r="BQ217">
        <v>24.2831571428571</v>
      </c>
      <c r="BR217">
        <v>24.94025</v>
      </c>
      <c r="BS217">
        <v>999.9</v>
      </c>
      <c r="BT217">
        <v>0</v>
      </c>
      <c r="BU217">
        <v>0</v>
      </c>
      <c r="BV217">
        <v>10003.9285714286</v>
      </c>
      <c r="BW217">
        <v>0</v>
      </c>
      <c r="BX217">
        <v>977.962678571429</v>
      </c>
      <c r="BY217">
        <v>-35.6965642857143</v>
      </c>
      <c r="BZ217">
        <v>1480.85821428571</v>
      </c>
      <c r="CA217">
        <v>1514.40142857143</v>
      </c>
      <c r="CB217">
        <v>1.91831357142857</v>
      </c>
      <c r="CC217">
        <v>1483.41535714286</v>
      </c>
      <c r="CD217">
        <v>20.4605464285714</v>
      </c>
      <c r="CE217">
        <v>1.52156071428571</v>
      </c>
      <c r="CF217">
        <v>1.39113357142857</v>
      </c>
      <c r="CG217">
        <v>13.1865571428571</v>
      </c>
      <c r="CH217">
        <v>11.8213214285714</v>
      </c>
      <c r="CI217">
        <v>1999.99357142857</v>
      </c>
      <c r="CJ217">
        <v>0.980002107142857</v>
      </c>
      <c r="CK217">
        <v>0.0199977857142857</v>
      </c>
      <c r="CL217">
        <v>0</v>
      </c>
      <c r="CM217">
        <v>2.24980714285714</v>
      </c>
      <c r="CN217">
        <v>0</v>
      </c>
      <c r="CO217">
        <v>7981.25678571429</v>
      </c>
      <c r="CP217">
        <v>17300.1107142857</v>
      </c>
      <c r="CQ217">
        <v>38.187</v>
      </c>
      <c r="CR217">
        <v>38.4685</v>
      </c>
      <c r="CS217">
        <v>37.7005</v>
      </c>
      <c r="CT217">
        <v>37.321</v>
      </c>
      <c r="CU217">
        <v>37.6515714285714</v>
      </c>
      <c r="CV217">
        <v>1959.99357142857</v>
      </c>
      <c r="CW217">
        <v>40</v>
      </c>
      <c r="CX217">
        <v>0</v>
      </c>
      <c r="CY217">
        <v>1657555088.1</v>
      </c>
      <c r="CZ217">
        <v>0</v>
      </c>
      <c r="DA217">
        <v>1657551629</v>
      </c>
      <c r="DB217" t="s">
        <v>356</v>
      </c>
      <c r="DC217">
        <v>1657551626.5</v>
      </c>
      <c r="DD217">
        <v>1657551629</v>
      </c>
      <c r="DE217">
        <v>1</v>
      </c>
      <c r="DF217">
        <v>0.403</v>
      </c>
      <c r="DG217">
        <v>0.009</v>
      </c>
      <c r="DH217">
        <v>9.41</v>
      </c>
      <c r="DI217">
        <v>0.087</v>
      </c>
      <c r="DJ217">
        <v>417</v>
      </c>
      <c r="DK217">
        <v>17</v>
      </c>
      <c r="DL217">
        <v>1.61</v>
      </c>
      <c r="DM217">
        <v>0.59</v>
      </c>
      <c r="DN217">
        <v>-35.8335375</v>
      </c>
      <c r="DO217">
        <v>2.8000446529082</v>
      </c>
      <c r="DP217">
        <v>0.516026818919085</v>
      </c>
      <c r="DQ217">
        <v>0</v>
      </c>
      <c r="DR217">
        <v>1.91582875</v>
      </c>
      <c r="DS217">
        <v>0.05053744840525</v>
      </c>
      <c r="DT217">
        <v>0.0111125908742066</v>
      </c>
      <c r="DU217">
        <v>1</v>
      </c>
      <c r="DV217">
        <v>1</v>
      </c>
      <c r="DW217">
        <v>2</v>
      </c>
      <c r="DX217" t="s">
        <v>357</v>
      </c>
      <c r="DY217">
        <v>2.97283</v>
      </c>
      <c r="DZ217">
        <v>2.69147</v>
      </c>
      <c r="EA217">
        <v>0.16209</v>
      </c>
      <c r="EB217">
        <v>0.165584</v>
      </c>
      <c r="EC217">
        <v>0.0751493</v>
      </c>
      <c r="ED217">
        <v>0.071089</v>
      </c>
      <c r="EE217">
        <v>32680.7</v>
      </c>
      <c r="EF217">
        <v>35556.2</v>
      </c>
      <c r="EG217">
        <v>35341.7</v>
      </c>
      <c r="EH217">
        <v>38642.6</v>
      </c>
      <c r="EI217">
        <v>46342.5</v>
      </c>
      <c r="EJ217">
        <v>51845.8</v>
      </c>
      <c r="EK217">
        <v>55218.1</v>
      </c>
      <c r="EL217">
        <v>61978</v>
      </c>
      <c r="EM217">
        <v>1.9776</v>
      </c>
      <c r="EN217">
        <v>2.1622</v>
      </c>
      <c r="EO217">
        <v>0.0241399</v>
      </c>
      <c r="EP217">
        <v>0</v>
      </c>
      <c r="EQ217">
        <v>24.5424</v>
      </c>
      <c r="ER217">
        <v>999.9</v>
      </c>
      <c r="ES217">
        <v>57.618</v>
      </c>
      <c r="ET217">
        <v>26.002</v>
      </c>
      <c r="EU217">
        <v>28.5971</v>
      </c>
      <c r="EV217">
        <v>51.0794</v>
      </c>
      <c r="EW217">
        <v>37.6002</v>
      </c>
      <c r="EX217">
        <v>2</v>
      </c>
      <c r="EY217">
        <v>-0.100976</v>
      </c>
      <c r="EZ217">
        <v>2.73161</v>
      </c>
      <c r="FA217">
        <v>20.1297</v>
      </c>
      <c r="FB217">
        <v>5.20052</v>
      </c>
      <c r="FC217">
        <v>12.0088</v>
      </c>
      <c r="FD217">
        <v>4.976</v>
      </c>
      <c r="FE217">
        <v>3.293</v>
      </c>
      <c r="FF217">
        <v>9999</v>
      </c>
      <c r="FG217">
        <v>9999</v>
      </c>
      <c r="FH217">
        <v>587.8</v>
      </c>
      <c r="FI217">
        <v>9999</v>
      </c>
      <c r="FJ217">
        <v>1.86282</v>
      </c>
      <c r="FK217">
        <v>1.86783</v>
      </c>
      <c r="FL217">
        <v>1.86765</v>
      </c>
      <c r="FM217">
        <v>1.86874</v>
      </c>
      <c r="FN217">
        <v>1.86957</v>
      </c>
      <c r="FO217">
        <v>1.86569</v>
      </c>
      <c r="FP217">
        <v>1.86676</v>
      </c>
      <c r="FQ217">
        <v>1.86813</v>
      </c>
      <c r="FR217">
        <v>5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18.53</v>
      </c>
      <c r="GF217">
        <v>0.3222</v>
      </c>
      <c r="GG217">
        <v>5.50701486060513</v>
      </c>
      <c r="GH217">
        <v>0.00975774962471433</v>
      </c>
      <c r="GI217">
        <v>-4.86167925919439e-07</v>
      </c>
      <c r="GJ217">
        <v>-4.7315034107036e-11</v>
      </c>
      <c r="GK217">
        <v>-0.047501356017568</v>
      </c>
      <c r="GL217">
        <v>-0.027595818264672</v>
      </c>
      <c r="GM217">
        <v>0.00242754527864867</v>
      </c>
      <c r="GN217">
        <v>-1.88918235972953e-05</v>
      </c>
      <c r="GO217">
        <v>-2</v>
      </c>
      <c r="GP217">
        <v>2105</v>
      </c>
      <c r="GQ217">
        <v>1</v>
      </c>
      <c r="GR217">
        <v>22</v>
      </c>
      <c r="GS217">
        <v>58.2</v>
      </c>
      <c r="GT217">
        <v>58.1</v>
      </c>
      <c r="GU217">
        <v>3.61938</v>
      </c>
      <c r="GV217">
        <v>2.57446</v>
      </c>
      <c r="GW217">
        <v>2.24854</v>
      </c>
      <c r="GX217">
        <v>2.80884</v>
      </c>
      <c r="GY217">
        <v>1.99585</v>
      </c>
      <c r="GZ217">
        <v>2.37915</v>
      </c>
      <c r="HA217">
        <v>32.0904</v>
      </c>
      <c r="HB217">
        <v>15.5155</v>
      </c>
      <c r="HC217">
        <v>18</v>
      </c>
      <c r="HD217">
        <v>488.233</v>
      </c>
      <c r="HE217">
        <v>612.697</v>
      </c>
      <c r="HF217">
        <v>17.9969</v>
      </c>
      <c r="HG217">
        <v>26.0085</v>
      </c>
      <c r="HH217">
        <v>30.0002</v>
      </c>
      <c r="HI217">
        <v>25.8217</v>
      </c>
      <c r="HJ217">
        <v>25.7363</v>
      </c>
      <c r="HK217">
        <v>72.4414</v>
      </c>
      <c r="HL217">
        <v>31.8334</v>
      </c>
      <c r="HM217">
        <v>74.8136</v>
      </c>
      <c r="HN217">
        <v>18.0069</v>
      </c>
      <c r="HO217">
        <v>1523.67</v>
      </c>
      <c r="HP217">
        <v>20.4141</v>
      </c>
      <c r="HQ217">
        <v>102.451</v>
      </c>
      <c r="HR217">
        <v>103.166</v>
      </c>
    </row>
    <row r="218" spans="1:226">
      <c r="A218">
        <v>202</v>
      </c>
      <c r="B218">
        <v>1657555121</v>
      </c>
      <c r="C218">
        <v>2025.90000009537</v>
      </c>
      <c r="D218" t="s">
        <v>764</v>
      </c>
      <c r="E218" t="s">
        <v>765</v>
      </c>
      <c r="F218">
        <v>5</v>
      </c>
      <c r="G218" t="s">
        <v>584</v>
      </c>
      <c r="H218" t="s">
        <v>354</v>
      </c>
      <c r="I218">
        <v>1657555113.5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1548.98374921235</v>
      </c>
      <c r="AK218">
        <v>1522.22921212121</v>
      </c>
      <c r="AL218">
        <v>3.39861631798722</v>
      </c>
      <c r="AM218">
        <v>64.3374699649262</v>
      </c>
      <c r="AN218">
        <f>(AP218 - AO218 + BO218*1E3/(8.314*(BQ218+273.15)) * AR218/BN218 * AQ218) * BN218/(100*BB218) * 1000/(1000 - AP218)</f>
        <v>0</v>
      </c>
      <c r="AO218">
        <v>20.4392572329051</v>
      </c>
      <c r="AP218">
        <v>22.3727424242424</v>
      </c>
      <c r="AQ218">
        <v>-0.000413926595851323</v>
      </c>
      <c r="AR218">
        <v>77.4780323505226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4</v>
      </c>
      <c r="BC218">
        <v>0.5</v>
      </c>
      <c r="BD218" t="s">
        <v>355</v>
      </c>
      <c r="BE218">
        <v>2</v>
      </c>
      <c r="BF218" t="b">
        <v>1</v>
      </c>
      <c r="BG218">
        <v>1657555113.5</v>
      </c>
      <c r="BH218">
        <v>1465.1962962963</v>
      </c>
      <c r="BI218">
        <v>1500.85185185185</v>
      </c>
      <c r="BJ218">
        <v>22.3786888888889</v>
      </c>
      <c r="BK218">
        <v>20.451437037037</v>
      </c>
      <c r="BL218">
        <v>1446.73259259259</v>
      </c>
      <c r="BM218">
        <v>22.0566</v>
      </c>
      <c r="BN218">
        <v>500.026407407407</v>
      </c>
      <c r="BO218">
        <v>67.9915</v>
      </c>
      <c r="BP218">
        <v>0.037471062962963</v>
      </c>
      <c r="BQ218">
        <v>24.2974481481482</v>
      </c>
      <c r="BR218">
        <v>24.9517592592593</v>
      </c>
      <c r="BS218">
        <v>999.9</v>
      </c>
      <c r="BT218">
        <v>0</v>
      </c>
      <c r="BU218">
        <v>0</v>
      </c>
      <c r="BV218">
        <v>9990.92592592593</v>
      </c>
      <c r="BW218">
        <v>0</v>
      </c>
      <c r="BX218">
        <v>978.677555555556</v>
      </c>
      <c r="BY218">
        <v>-35.656962962963</v>
      </c>
      <c r="BZ218">
        <v>1498.73444444444</v>
      </c>
      <c r="CA218">
        <v>1532.18814814815</v>
      </c>
      <c r="CB218">
        <v>1.92725296296296</v>
      </c>
      <c r="CC218">
        <v>1500.85185185185</v>
      </c>
      <c r="CD218">
        <v>20.451437037037</v>
      </c>
      <c r="CE218">
        <v>1.52156037037037</v>
      </c>
      <c r="CF218">
        <v>1.39052481481481</v>
      </c>
      <c r="CG218">
        <v>13.1865555555556</v>
      </c>
      <c r="CH218">
        <v>11.8146925925926</v>
      </c>
      <c r="CI218">
        <v>2000.00259259259</v>
      </c>
      <c r="CJ218">
        <v>0.980002111111111</v>
      </c>
      <c r="CK218">
        <v>0.0199977814814815</v>
      </c>
      <c r="CL218">
        <v>0</v>
      </c>
      <c r="CM218">
        <v>2.22389259259259</v>
      </c>
      <c r="CN218">
        <v>0</v>
      </c>
      <c r="CO218">
        <v>7978.86259259259</v>
      </c>
      <c r="CP218">
        <v>17300.1925925926</v>
      </c>
      <c r="CQ218">
        <v>38.1801111111111</v>
      </c>
      <c r="CR218">
        <v>38.4486666666667</v>
      </c>
      <c r="CS218">
        <v>37.6893333333333</v>
      </c>
      <c r="CT218">
        <v>37.312</v>
      </c>
      <c r="CU218">
        <v>37.6318888888889</v>
      </c>
      <c r="CV218">
        <v>1960.00259259259</v>
      </c>
      <c r="CW218">
        <v>40</v>
      </c>
      <c r="CX218">
        <v>0</v>
      </c>
      <c r="CY218">
        <v>1657555092.9</v>
      </c>
      <c r="CZ218">
        <v>0</v>
      </c>
      <c r="DA218">
        <v>1657551629</v>
      </c>
      <c r="DB218" t="s">
        <v>356</v>
      </c>
      <c r="DC218">
        <v>1657551626.5</v>
      </c>
      <c r="DD218">
        <v>1657551629</v>
      </c>
      <c r="DE218">
        <v>1</v>
      </c>
      <c r="DF218">
        <v>0.403</v>
      </c>
      <c r="DG218">
        <v>0.009</v>
      </c>
      <c r="DH218">
        <v>9.41</v>
      </c>
      <c r="DI218">
        <v>0.087</v>
      </c>
      <c r="DJ218">
        <v>417</v>
      </c>
      <c r="DK218">
        <v>17</v>
      </c>
      <c r="DL218">
        <v>1.61</v>
      </c>
      <c r="DM218">
        <v>0.59</v>
      </c>
      <c r="DN218">
        <v>-35.8026075</v>
      </c>
      <c r="DO218">
        <v>1.57221726078805</v>
      </c>
      <c r="DP218">
        <v>0.467527913812374</v>
      </c>
      <c r="DQ218">
        <v>0</v>
      </c>
      <c r="DR218">
        <v>1.92290025</v>
      </c>
      <c r="DS218">
        <v>0.0856076172607881</v>
      </c>
      <c r="DT218">
        <v>0.0130126356837306</v>
      </c>
      <c r="DU218">
        <v>1</v>
      </c>
      <c r="DV218">
        <v>1</v>
      </c>
      <c r="DW218">
        <v>2</v>
      </c>
      <c r="DX218" t="s">
        <v>357</v>
      </c>
      <c r="DY218">
        <v>2.97344</v>
      </c>
      <c r="DZ218">
        <v>2.69124</v>
      </c>
      <c r="EA218">
        <v>0.163202</v>
      </c>
      <c r="EB218">
        <v>0.166691</v>
      </c>
      <c r="EC218">
        <v>0.0751321</v>
      </c>
      <c r="ED218">
        <v>0.0710667</v>
      </c>
      <c r="EE218">
        <v>32637.1</v>
      </c>
      <c r="EF218">
        <v>35509.1</v>
      </c>
      <c r="EG218">
        <v>35341.4</v>
      </c>
      <c r="EH218">
        <v>38642.6</v>
      </c>
      <c r="EI218">
        <v>46342.7</v>
      </c>
      <c r="EJ218">
        <v>51847.5</v>
      </c>
      <c r="EK218">
        <v>55217.3</v>
      </c>
      <c r="EL218">
        <v>61978.6</v>
      </c>
      <c r="EM218">
        <v>1.9778</v>
      </c>
      <c r="EN218">
        <v>2.1628</v>
      </c>
      <c r="EO218">
        <v>0.0263751</v>
      </c>
      <c r="EP218">
        <v>0</v>
      </c>
      <c r="EQ218">
        <v>24.5366</v>
      </c>
      <c r="ER218">
        <v>999.9</v>
      </c>
      <c r="ES218">
        <v>57.569</v>
      </c>
      <c r="ET218">
        <v>26.012</v>
      </c>
      <c r="EU218">
        <v>28.591</v>
      </c>
      <c r="EV218">
        <v>51.0894</v>
      </c>
      <c r="EW218">
        <v>37.5521</v>
      </c>
      <c r="EX218">
        <v>2</v>
      </c>
      <c r="EY218">
        <v>-0.100935</v>
      </c>
      <c r="EZ218">
        <v>2.71993</v>
      </c>
      <c r="FA218">
        <v>20.1297</v>
      </c>
      <c r="FB218">
        <v>5.19932</v>
      </c>
      <c r="FC218">
        <v>12.0052</v>
      </c>
      <c r="FD218">
        <v>4.9756</v>
      </c>
      <c r="FE218">
        <v>3.293</v>
      </c>
      <c r="FF218">
        <v>9999</v>
      </c>
      <c r="FG218">
        <v>9999</v>
      </c>
      <c r="FH218">
        <v>587.8</v>
      </c>
      <c r="FI218">
        <v>9999</v>
      </c>
      <c r="FJ218">
        <v>1.86279</v>
      </c>
      <c r="FK218">
        <v>1.86783</v>
      </c>
      <c r="FL218">
        <v>1.86765</v>
      </c>
      <c r="FM218">
        <v>1.86874</v>
      </c>
      <c r="FN218">
        <v>1.86957</v>
      </c>
      <c r="FO218">
        <v>1.86569</v>
      </c>
      <c r="FP218">
        <v>1.86676</v>
      </c>
      <c r="FQ218">
        <v>1.86813</v>
      </c>
      <c r="FR218">
        <v>5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18.66</v>
      </c>
      <c r="GF218">
        <v>0.3218</v>
      </c>
      <c r="GG218">
        <v>5.50701486060513</v>
      </c>
      <c r="GH218">
        <v>0.00975774962471433</v>
      </c>
      <c r="GI218">
        <v>-4.86167925919439e-07</v>
      </c>
      <c r="GJ218">
        <v>-4.7315034107036e-11</v>
      </c>
      <c r="GK218">
        <v>-0.047501356017568</v>
      </c>
      <c r="GL218">
        <v>-0.027595818264672</v>
      </c>
      <c r="GM218">
        <v>0.00242754527864867</v>
      </c>
      <c r="GN218">
        <v>-1.88918235972953e-05</v>
      </c>
      <c r="GO218">
        <v>-2</v>
      </c>
      <c r="GP218">
        <v>2105</v>
      </c>
      <c r="GQ218">
        <v>1</v>
      </c>
      <c r="GR218">
        <v>22</v>
      </c>
      <c r="GS218">
        <v>58.2</v>
      </c>
      <c r="GT218">
        <v>58.2</v>
      </c>
      <c r="GU218">
        <v>3.64746</v>
      </c>
      <c r="GV218">
        <v>2.58057</v>
      </c>
      <c r="GW218">
        <v>2.24854</v>
      </c>
      <c r="GX218">
        <v>2.80884</v>
      </c>
      <c r="GY218">
        <v>1.99585</v>
      </c>
      <c r="GZ218">
        <v>2.35596</v>
      </c>
      <c r="HA218">
        <v>32.1124</v>
      </c>
      <c r="HB218">
        <v>15.5067</v>
      </c>
      <c r="HC218">
        <v>18</v>
      </c>
      <c r="HD218">
        <v>488.393</v>
      </c>
      <c r="HE218">
        <v>613.184</v>
      </c>
      <c r="HF218">
        <v>18.0307</v>
      </c>
      <c r="HG218">
        <v>26.0085</v>
      </c>
      <c r="HH218">
        <v>30.0002</v>
      </c>
      <c r="HI218">
        <v>25.8247</v>
      </c>
      <c r="HJ218">
        <v>25.7385</v>
      </c>
      <c r="HK218">
        <v>72.9789</v>
      </c>
      <c r="HL218">
        <v>31.8334</v>
      </c>
      <c r="HM218">
        <v>74.8136</v>
      </c>
      <c r="HN218">
        <v>18.0418</v>
      </c>
      <c r="HO218">
        <v>1543.79</v>
      </c>
      <c r="HP218">
        <v>20.4185</v>
      </c>
      <c r="HQ218">
        <v>102.449</v>
      </c>
      <c r="HR218">
        <v>103.166</v>
      </c>
    </row>
    <row r="219" spans="1:226">
      <c r="A219">
        <v>203</v>
      </c>
      <c r="B219">
        <v>1657555126</v>
      </c>
      <c r="C219">
        <v>2030.90000009537</v>
      </c>
      <c r="D219" t="s">
        <v>766</v>
      </c>
      <c r="E219" t="s">
        <v>767</v>
      </c>
      <c r="F219">
        <v>5</v>
      </c>
      <c r="G219" t="s">
        <v>584</v>
      </c>
      <c r="H219" t="s">
        <v>354</v>
      </c>
      <c r="I219">
        <v>1657555118.21429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1565.15815451275</v>
      </c>
      <c r="AK219">
        <v>1539.18042424242</v>
      </c>
      <c r="AL219">
        <v>3.40486400003872</v>
      </c>
      <c r="AM219">
        <v>64.3374699649262</v>
      </c>
      <c r="AN219">
        <f>(AP219 - AO219 + BO219*1E3/(8.314*(BQ219+273.15)) * AR219/BN219 * AQ219) * BN219/(100*BB219) * 1000/(1000 - AP219)</f>
        <v>0</v>
      </c>
      <c r="AO219">
        <v>20.446416277588</v>
      </c>
      <c r="AP219">
        <v>22.3704812121212</v>
      </c>
      <c r="AQ219">
        <v>0.000391015782773292</v>
      </c>
      <c r="AR219">
        <v>77.4780323505226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4</v>
      </c>
      <c r="BC219">
        <v>0.5</v>
      </c>
      <c r="BD219" t="s">
        <v>355</v>
      </c>
      <c r="BE219">
        <v>2</v>
      </c>
      <c r="BF219" t="b">
        <v>1</v>
      </c>
      <c r="BG219">
        <v>1657555118.21429</v>
      </c>
      <c r="BH219">
        <v>1480.6725</v>
      </c>
      <c r="BI219">
        <v>1516.32035714286</v>
      </c>
      <c r="BJ219">
        <v>22.3771678571429</v>
      </c>
      <c r="BK219">
        <v>20.4513928571429</v>
      </c>
      <c r="BL219">
        <v>1462.085</v>
      </c>
      <c r="BM219">
        <v>22.05515</v>
      </c>
      <c r="BN219">
        <v>500.015071428571</v>
      </c>
      <c r="BO219">
        <v>67.9922642857143</v>
      </c>
      <c r="BP219">
        <v>0.0375069285714286</v>
      </c>
      <c r="BQ219">
        <v>24.3072392857143</v>
      </c>
      <c r="BR219">
        <v>24.9579</v>
      </c>
      <c r="BS219">
        <v>999.9</v>
      </c>
      <c r="BT219">
        <v>0</v>
      </c>
      <c r="BU219">
        <v>0</v>
      </c>
      <c r="BV219">
        <v>9988.57142857143</v>
      </c>
      <c r="BW219">
        <v>0</v>
      </c>
      <c r="BX219">
        <v>979.299321428571</v>
      </c>
      <c r="BY219">
        <v>-35.6487964285714</v>
      </c>
      <c r="BZ219">
        <v>1514.56214285714</v>
      </c>
      <c r="CA219">
        <v>1547.97785714286</v>
      </c>
      <c r="CB219">
        <v>1.92577357142857</v>
      </c>
      <c r="CC219">
        <v>1516.32035714286</v>
      </c>
      <c r="CD219">
        <v>20.4513928571429</v>
      </c>
      <c r="CE219">
        <v>1.52147464285714</v>
      </c>
      <c r="CF219">
        <v>1.39053714285714</v>
      </c>
      <c r="CG219">
        <v>13.1856928571429</v>
      </c>
      <c r="CH219">
        <v>11.8148357142857</v>
      </c>
      <c r="CI219">
        <v>1999.99607142857</v>
      </c>
      <c r="CJ219">
        <v>0.980002</v>
      </c>
      <c r="CK219">
        <v>0.0199979</v>
      </c>
      <c r="CL219">
        <v>0</v>
      </c>
      <c r="CM219">
        <v>2.21857857142857</v>
      </c>
      <c r="CN219">
        <v>0</v>
      </c>
      <c r="CO219">
        <v>7975.86535714286</v>
      </c>
      <c r="CP219">
        <v>17300.125</v>
      </c>
      <c r="CQ219">
        <v>38.1604285714286</v>
      </c>
      <c r="CR219">
        <v>38.437</v>
      </c>
      <c r="CS219">
        <v>37.687</v>
      </c>
      <c r="CT219">
        <v>37.312</v>
      </c>
      <c r="CU219">
        <v>37.6272142857143</v>
      </c>
      <c r="CV219">
        <v>1959.99607142857</v>
      </c>
      <c r="CW219">
        <v>40</v>
      </c>
      <c r="CX219">
        <v>0</v>
      </c>
      <c r="CY219">
        <v>1657555097.7</v>
      </c>
      <c r="CZ219">
        <v>0</v>
      </c>
      <c r="DA219">
        <v>1657551629</v>
      </c>
      <c r="DB219" t="s">
        <v>356</v>
      </c>
      <c r="DC219">
        <v>1657551626.5</v>
      </c>
      <c r="DD219">
        <v>1657551629</v>
      </c>
      <c r="DE219">
        <v>1</v>
      </c>
      <c r="DF219">
        <v>0.403</v>
      </c>
      <c r="DG219">
        <v>0.009</v>
      </c>
      <c r="DH219">
        <v>9.41</v>
      </c>
      <c r="DI219">
        <v>0.087</v>
      </c>
      <c r="DJ219">
        <v>417</v>
      </c>
      <c r="DK219">
        <v>17</v>
      </c>
      <c r="DL219">
        <v>1.61</v>
      </c>
      <c r="DM219">
        <v>0.59</v>
      </c>
      <c r="DN219">
        <v>-35.7342725</v>
      </c>
      <c r="DO219">
        <v>0.737424765478453</v>
      </c>
      <c r="DP219">
        <v>0.475438463414299</v>
      </c>
      <c r="DQ219">
        <v>0</v>
      </c>
      <c r="DR219">
        <v>1.9270455</v>
      </c>
      <c r="DS219">
        <v>0.00409103189493214</v>
      </c>
      <c r="DT219">
        <v>0.00800442501058008</v>
      </c>
      <c r="DU219">
        <v>1</v>
      </c>
      <c r="DV219">
        <v>1</v>
      </c>
      <c r="DW219">
        <v>2</v>
      </c>
      <c r="DX219" t="s">
        <v>357</v>
      </c>
      <c r="DY219">
        <v>2.97398</v>
      </c>
      <c r="DZ219">
        <v>2.69187</v>
      </c>
      <c r="EA219">
        <v>0.164316</v>
      </c>
      <c r="EB219">
        <v>0.167785</v>
      </c>
      <c r="EC219">
        <v>0.0751276</v>
      </c>
      <c r="ED219">
        <v>0.0711003</v>
      </c>
      <c r="EE219">
        <v>32593.3</v>
      </c>
      <c r="EF219">
        <v>35462.2</v>
      </c>
      <c r="EG219">
        <v>35341</v>
      </c>
      <c r="EH219">
        <v>38642.2</v>
      </c>
      <c r="EI219">
        <v>46342.9</v>
      </c>
      <c r="EJ219">
        <v>51845.1</v>
      </c>
      <c r="EK219">
        <v>55217.2</v>
      </c>
      <c r="EL219">
        <v>61977.9</v>
      </c>
      <c r="EM219">
        <v>1.9782</v>
      </c>
      <c r="EN219">
        <v>2.1628</v>
      </c>
      <c r="EO219">
        <v>0.026077</v>
      </c>
      <c r="EP219">
        <v>0</v>
      </c>
      <c r="EQ219">
        <v>24.5321</v>
      </c>
      <c r="ER219">
        <v>999.9</v>
      </c>
      <c r="ES219">
        <v>57.545</v>
      </c>
      <c r="ET219">
        <v>26.042</v>
      </c>
      <c r="EU219">
        <v>28.6247</v>
      </c>
      <c r="EV219">
        <v>51.2194</v>
      </c>
      <c r="EW219">
        <v>37.5561</v>
      </c>
      <c r="EX219">
        <v>2</v>
      </c>
      <c r="EY219">
        <v>-0.100427</v>
      </c>
      <c r="EZ219">
        <v>2.78495</v>
      </c>
      <c r="FA219">
        <v>20.1285</v>
      </c>
      <c r="FB219">
        <v>5.20172</v>
      </c>
      <c r="FC219">
        <v>12.0076</v>
      </c>
      <c r="FD219">
        <v>4.9756</v>
      </c>
      <c r="FE219">
        <v>3.2932</v>
      </c>
      <c r="FF219">
        <v>9999</v>
      </c>
      <c r="FG219">
        <v>9999</v>
      </c>
      <c r="FH219">
        <v>587.8</v>
      </c>
      <c r="FI219">
        <v>9999</v>
      </c>
      <c r="FJ219">
        <v>1.86285</v>
      </c>
      <c r="FK219">
        <v>1.86783</v>
      </c>
      <c r="FL219">
        <v>1.86768</v>
      </c>
      <c r="FM219">
        <v>1.86874</v>
      </c>
      <c r="FN219">
        <v>1.86954</v>
      </c>
      <c r="FO219">
        <v>1.86569</v>
      </c>
      <c r="FP219">
        <v>1.86676</v>
      </c>
      <c r="FQ219">
        <v>1.86813</v>
      </c>
      <c r="FR219">
        <v>5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18.79</v>
      </c>
      <c r="GF219">
        <v>0.3217</v>
      </c>
      <c r="GG219">
        <v>5.50701486060513</v>
      </c>
      <c r="GH219">
        <v>0.00975774962471433</v>
      </c>
      <c r="GI219">
        <v>-4.86167925919439e-07</v>
      </c>
      <c r="GJ219">
        <v>-4.7315034107036e-11</v>
      </c>
      <c r="GK219">
        <v>-0.047501356017568</v>
      </c>
      <c r="GL219">
        <v>-0.027595818264672</v>
      </c>
      <c r="GM219">
        <v>0.00242754527864867</v>
      </c>
      <c r="GN219">
        <v>-1.88918235972953e-05</v>
      </c>
      <c r="GO219">
        <v>-2</v>
      </c>
      <c r="GP219">
        <v>2105</v>
      </c>
      <c r="GQ219">
        <v>1</v>
      </c>
      <c r="GR219">
        <v>22</v>
      </c>
      <c r="GS219">
        <v>58.3</v>
      </c>
      <c r="GT219">
        <v>58.3</v>
      </c>
      <c r="GU219">
        <v>3.67676</v>
      </c>
      <c r="GV219">
        <v>2.57324</v>
      </c>
      <c r="GW219">
        <v>2.24854</v>
      </c>
      <c r="GX219">
        <v>2.80884</v>
      </c>
      <c r="GY219">
        <v>1.99585</v>
      </c>
      <c r="GZ219">
        <v>2.3877</v>
      </c>
      <c r="HA219">
        <v>32.1124</v>
      </c>
      <c r="HB219">
        <v>15.5155</v>
      </c>
      <c r="HC219">
        <v>18</v>
      </c>
      <c r="HD219">
        <v>488.67</v>
      </c>
      <c r="HE219">
        <v>613.234</v>
      </c>
      <c r="HF219">
        <v>18.0638</v>
      </c>
      <c r="HG219">
        <v>26.0107</v>
      </c>
      <c r="HH219">
        <v>30.0005</v>
      </c>
      <c r="HI219">
        <v>25.8269</v>
      </c>
      <c r="HJ219">
        <v>25.7428</v>
      </c>
      <c r="HK219">
        <v>73.604</v>
      </c>
      <c r="HL219">
        <v>31.8334</v>
      </c>
      <c r="HM219">
        <v>74.4352</v>
      </c>
      <c r="HN219">
        <v>18.0623</v>
      </c>
      <c r="HO219">
        <v>1557.23</v>
      </c>
      <c r="HP219">
        <v>20.4185</v>
      </c>
      <c r="HQ219">
        <v>102.449</v>
      </c>
      <c r="HR219">
        <v>103.165</v>
      </c>
    </row>
    <row r="220" spans="1:226">
      <c r="A220">
        <v>204</v>
      </c>
      <c r="B220">
        <v>1657555131</v>
      </c>
      <c r="C220">
        <v>2035.90000009537</v>
      </c>
      <c r="D220" t="s">
        <v>768</v>
      </c>
      <c r="E220" t="s">
        <v>769</v>
      </c>
      <c r="F220">
        <v>5</v>
      </c>
      <c r="G220" t="s">
        <v>584</v>
      </c>
      <c r="H220" t="s">
        <v>354</v>
      </c>
      <c r="I220">
        <v>1657555123.5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1583.07138605627</v>
      </c>
      <c r="AK220">
        <v>1556.10060606061</v>
      </c>
      <c r="AL220">
        <v>3.36344298475123</v>
      </c>
      <c r="AM220">
        <v>64.3374699649262</v>
      </c>
      <c r="AN220">
        <f>(AP220 - AO220 + BO220*1E3/(8.314*(BQ220+273.15)) * AR220/BN220 * AQ220) * BN220/(100*BB220) * 1000/(1000 - AP220)</f>
        <v>0</v>
      </c>
      <c r="AO220">
        <v>20.4473810140864</v>
      </c>
      <c r="AP220">
        <v>22.3607678787879</v>
      </c>
      <c r="AQ220">
        <v>-0.000169265344271319</v>
      </c>
      <c r="AR220">
        <v>77.4780323505226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4</v>
      </c>
      <c r="BC220">
        <v>0.5</v>
      </c>
      <c r="BD220" t="s">
        <v>355</v>
      </c>
      <c r="BE220">
        <v>2</v>
      </c>
      <c r="BF220" t="b">
        <v>1</v>
      </c>
      <c r="BG220">
        <v>1657555123.5</v>
      </c>
      <c r="BH220">
        <v>1498.11</v>
      </c>
      <c r="BI220">
        <v>1534.0462962963</v>
      </c>
      <c r="BJ220">
        <v>22.3725333333333</v>
      </c>
      <c r="BK220">
        <v>20.4420703703704</v>
      </c>
      <c r="BL220">
        <v>1479.38518518519</v>
      </c>
      <c r="BM220">
        <v>22.0507444444444</v>
      </c>
      <c r="BN220">
        <v>499.986518518518</v>
      </c>
      <c r="BO220">
        <v>67.9930592592593</v>
      </c>
      <c r="BP220">
        <v>0.0374966518518518</v>
      </c>
      <c r="BQ220">
        <v>24.3110888888889</v>
      </c>
      <c r="BR220">
        <v>24.9617703703704</v>
      </c>
      <c r="BS220">
        <v>999.9</v>
      </c>
      <c r="BT220">
        <v>0</v>
      </c>
      <c r="BU220">
        <v>0</v>
      </c>
      <c r="BV220">
        <v>9995.55555555555</v>
      </c>
      <c r="BW220">
        <v>0</v>
      </c>
      <c r="BX220">
        <v>981.042296296296</v>
      </c>
      <c r="BY220">
        <v>-35.9358185185185</v>
      </c>
      <c r="BZ220">
        <v>1532.39296296296</v>
      </c>
      <c r="CA220">
        <v>1566.05851851852</v>
      </c>
      <c r="CB220">
        <v>1.93046962962963</v>
      </c>
      <c r="CC220">
        <v>1534.0462962963</v>
      </c>
      <c r="CD220">
        <v>20.4420703703704</v>
      </c>
      <c r="CE220">
        <v>1.52117814814815</v>
      </c>
      <c r="CF220">
        <v>1.38991888888889</v>
      </c>
      <c r="CG220">
        <v>13.1827074074074</v>
      </c>
      <c r="CH220">
        <v>11.8081</v>
      </c>
      <c r="CI220">
        <v>1999.99888888889</v>
      </c>
      <c r="CJ220">
        <v>0.980002</v>
      </c>
      <c r="CK220">
        <v>0.0199979</v>
      </c>
      <c r="CL220">
        <v>0</v>
      </c>
      <c r="CM220">
        <v>2.22488518518518</v>
      </c>
      <c r="CN220">
        <v>0</v>
      </c>
      <c r="CO220">
        <v>7972.71592592592</v>
      </c>
      <c r="CP220">
        <v>17300.1444444444</v>
      </c>
      <c r="CQ220">
        <v>38.1433703703704</v>
      </c>
      <c r="CR220">
        <v>38.437</v>
      </c>
      <c r="CS220">
        <v>37.687</v>
      </c>
      <c r="CT220">
        <v>37.312</v>
      </c>
      <c r="CU220">
        <v>37.625</v>
      </c>
      <c r="CV220">
        <v>1959.99888888889</v>
      </c>
      <c r="CW220">
        <v>40</v>
      </c>
      <c r="CX220">
        <v>0</v>
      </c>
      <c r="CY220">
        <v>1657555103.1</v>
      </c>
      <c r="CZ220">
        <v>0</v>
      </c>
      <c r="DA220">
        <v>1657551629</v>
      </c>
      <c r="DB220" t="s">
        <v>356</v>
      </c>
      <c r="DC220">
        <v>1657551626.5</v>
      </c>
      <c r="DD220">
        <v>1657551629</v>
      </c>
      <c r="DE220">
        <v>1</v>
      </c>
      <c r="DF220">
        <v>0.403</v>
      </c>
      <c r="DG220">
        <v>0.009</v>
      </c>
      <c r="DH220">
        <v>9.41</v>
      </c>
      <c r="DI220">
        <v>0.087</v>
      </c>
      <c r="DJ220">
        <v>417</v>
      </c>
      <c r="DK220">
        <v>17</v>
      </c>
      <c r="DL220">
        <v>1.61</v>
      </c>
      <c r="DM220">
        <v>0.59</v>
      </c>
      <c r="DN220">
        <v>-35.807915</v>
      </c>
      <c r="DO220">
        <v>-2.56474446529079</v>
      </c>
      <c r="DP220">
        <v>0.470003927935714</v>
      </c>
      <c r="DQ220">
        <v>0</v>
      </c>
      <c r="DR220">
        <v>1.92717125</v>
      </c>
      <c r="DS220">
        <v>0.0283921575984951</v>
      </c>
      <c r="DT220">
        <v>0.0103835885385304</v>
      </c>
      <c r="DU220">
        <v>1</v>
      </c>
      <c r="DV220">
        <v>1</v>
      </c>
      <c r="DW220">
        <v>2</v>
      </c>
      <c r="DX220" t="s">
        <v>357</v>
      </c>
      <c r="DY220">
        <v>2.9747</v>
      </c>
      <c r="DZ220">
        <v>2.69178</v>
      </c>
      <c r="EA220">
        <v>0.165412</v>
      </c>
      <c r="EB220">
        <v>0.168863</v>
      </c>
      <c r="EC220">
        <v>0.0750988</v>
      </c>
      <c r="ED220">
        <v>0.0710248</v>
      </c>
      <c r="EE220">
        <v>32550.3</v>
      </c>
      <c r="EF220">
        <v>35416.1</v>
      </c>
      <c r="EG220">
        <v>35340.8</v>
      </c>
      <c r="EH220">
        <v>38642</v>
      </c>
      <c r="EI220">
        <v>46343.9</v>
      </c>
      <c r="EJ220">
        <v>51848.8</v>
      </c>
      <c r="EK220">
        <v>55216.6</v>
      </c>
      <c r="EL220">
        <v>61977.3</v>
      </c>
      <c r="EM220">
        <v>1.9784</v>
      </c>
      <c r="EN220">
        <v>2.1616</v>
      </c>
      <c r="EO220">
        <v>0.026226</v>
      </c>
      <c r="EP220">
        <v>0</v>
      </c>
      <c r="EQ220">
        <v>24.5259</v>
      </c>
      <c r="ER220">
        <v>999.9</v>
      </c>
      <c r="ES220">
        <v>57.496</v>
      </c>
      <c r="ET220">
        <v>26.062</v>
      </c>
      <c r="EU220">
        <v>28.638</v>
      </c>
      <c r="EV220">
        <v>51.3494</v>
      </c>
      <c r="EW220">
        <v>37.5641</v>
      </c>
      <c r="EX220">
        <v>2</v>
      </c>
      <c r="EY220">
        <v>-0.100163</v>
      </c>
      <c r="EZ220">
        <v>2.76867</v>
      </c>
      <c r="FA220">
        <v>20.1291</v>
      </c>
      <c r="FB220">
        <v>5.19932</v>
      </c>
      <c r="FC220">
        <v>12.0076</v>
      </c>
      <c r="FD220">
        <v>4.976</v>
      </c>
      <c r="FE220">
        <v>3.2932</v>
      </c>
      <c r="FF220">
        <v>9999</v>
      </c>
      <c r="FG220">
        <v>9999</v>
      </c>
      <c r="FH220">
        <v>587.8</v>
      </c>
      <c r="FI220">
        <v>9999</v>
      </c>
      <c r="FJ220">
        <v>1.86279</v>
      </c>
      <c r="FK220">
        <v>1.86783</v>
      </c>
      <c r="FL220">
        <v>1.86768</v>
      </c>
      <c r="FM220">
        <v>1.86874</v>
      </c>
      <c r="FN220">
        <v>1.86951</v>
      </c>
      <c r="FO220">
        <v>1.86563</v>
      </c>
      <c r="FP220">
        <v>1.86676</v>
      </c>
      <c r="FQ220">
        <v>1.86813</v>
      </c>
      <c r="FR220">
        <v>5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18.92</v>
      </c>
      <c r="GF220">
        <v>0.3212</v>
      </c>
      <c r="GG220">
        <v>5.50701486060513</v>
      </c>
      <c r="GH220">
        <v>0.00975774962471433</v>
      </c>
      <c r="GI220">
        <v>-4.86167925919439e-07</v>
      </c>
      <c r="GJ220">
        <v>-4.7315034107036e-11</v>
      </c>
      <c r="GK220">
        <v>-0.047501356017568</v>
      </c>
      <c r="GL220">
        <v>-0.027595818264672</v>
      </c>
      <c r="GM220">
        <v>0.00242754527864867</v>
      </c>
      <c r="GN220">
        <v>-1.88918235972953e-05</v>
      </c>
      <c r="GO220">
        <v>-2</v>
      </c>
      <c r="GP220">
        <v>2105</v>
      </c>
      <c r="GQ220">
        <v>1</v>
      </c>
      <c r="GR220">
        <v>22</v>
      </c>
      <c r="GS220">
        <v>58.4</v>
      </c>
      <c r="GT220">
        <v>58.4</v>
      </c>
      <c r="GU220">
        <v>3.70605</v>
      </c>
      <c r="GV220">
        <v>2.57568</v>
      </c>
      <c r="GW220">
        <v>2.24854</v>
      </c>
      <c r="GX220">
        <v>2.80762</v>
      </c>
      <c r="GY220">
        <v>1.99585</v>
      </c>
      <c r="GZ220">
        <v>2.3584</v>
      </c>
      <c r="HA220">
        <v>32.1344</v>
      </c>
      <c r="HB220">
        <v>15.5067</v>
      </c>
      <c r="HC220">
        <v>18</v>
      </c>
      <c r="HD220">
        <v>488.818</v>
      </c>
      <c r="HE220">
        <v>612.332</v>
      </c>
      <c r="HF220">
        <v>18.0831</v>
      </c>
      <c r="HG220">
        <v>26.013</v>
      </c>
      <c r="HH220">
        <v>30.0004</v>
      </c>
      <c r="HI220">
        <v>25.829</v>
      </c>
      <c r="HJ220">
        <v>25.745</v>
      </c>
      <c r="HK220">
        <v>74.1544</v>
      </c>
      <c r="HL220">
        <v>31.8334</v>
      </c>
      <c r="HM220">
        <v>74.4352</v>
      </c>
      <c r="HN220">
        <v>18.0892</v>
      </c>
      <c r="HO220">
        <v>1577.34</v>
      </c>
      <c r="HP220">
        <v>20.4185</v>
      </c>
      <c r="HQ220">
        <v>102.448</v>
      </c>
      <c r="HR220">
        <v>103.164</v>
      </c>
    </row>
    <row r="221" spans="1:226">
      <c r="A221">
        <v>205</v>
      </c>
      <c r="B221">
        <v>1657555136</v>
      </c>
      <c r="C221">
        <v>2040.90000009537</v>
      </c>
      <c r="D221" t="s">
        <v>770</v>
      </c>
      <c r="E221" t="s">
        <v>771</v>
      </c>
      <c r="F221">
        <v>5</v>
      </c>
      <c r="G221" t="s">
        <v>584</v>
      </c>
      <c r="H221" t="s">
        <v>354</v>
      </c>
      <c r="I221">
        <v>1657555128.21429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1599.95837821611</v>
      </c>
      <c r="AK221">
        <v>1573.20121212121</v>
      </c>
      <c r="AL221">
        <v>3.33787885021157</v>
      </c>
      <c r="AM221">
        <v>64.3374699649262</v>
      </c>
      <c r="AN221">
        <f>(AP221 - AO221 + BO221*1E3/(8.314*(BQ221+273.15)) * AR221/BN221 * AQ221) * BN221/(100*BB221) * 1000/(1000 - AP221)</f>
        <v>0</v>
      </c>
      <c r="AO221">
        <v>20.4260789031209</v>
      </c>
      <c r="AP221">
        <v>22.3527272727273</v>
      </c>
      <c r="AQ221">
        <v>-0.000394000654406757</v>
      </c>
      <c r="AR221">
        <v>77.4780323505226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4</v>
      </c>
      <c r="BC221">
        <v>0.5</v>
      </c>
      <c r="BD221" t="s">
        <v>355</v>
      </c>
      <c r="BE221">
        <v>2</v>
      </c>
      <c r="BF221" t="b">
        <v>1</v>
      </c>
      <c r="BG221">
        <v>1657555128.21429</v>
      </c>
      <c r="BH221">
        <v>1513.82928571429</v>
      </c>
      <c r="BI221">
        <v>1549.78607142857</v>
      </c>
      <c r="BJ221">
        <v>22.3651464285714</v>
      </c>
      <c r="BK221">
        <v>20.4381</v>
      </c>
      <c r="BL221">
        <v>1494.98035714286</v>
      </c>
      <c r="BM221">
        <v>22.0437214285714</v>
      </c>
      <c r="BN221">
        <v>499.962357142857</v>
      </c>
      <c r="BO221">
        <v>67.9925678571429</v>
      </c>
      <c r="BP221">
        <v>0.0375575392857143</v>
      </c>
      <c r="BQ221">
        <v>24.3093428571429</v>
      </c>
      <c r="BR221">
        <v>24.963775</v>
      </c>
      <c r="BS221">
        <v>999.9</v>
      </c>
      <c r="BT221">
        <v>0</v>
      </c>
      <c r="BU221">
        <v>0</v>
      </c>
      <c r="BV221">
        <v>9998.92857142857</v>
      </c>
      <c r="BW221">
        <v>0</v>
      </c>
      <c r="BX221">
        <v>981.121285714286</v>
      </c>
      <c r="BY221">
        <v>-35.9553321428571</v>
      </c>
      <c r="BZ221">
        <v>1548.46178571429</v>
      </c>
      <c r="CA221">
        <v>1582.12</v>
      </c>
      <c r="CB221">
        <v>1.92704964285714</v>
      </c>
      <c r="CC221">
        <v>1549.78607142857</v>
      </c>
      <c r="CD221">
        <v>20.4381</v>
      </c>
      <c r="CE221">
        <v>1.520665</v>
      </c>
      <c r="CF221">
        <v>1.38963857142857</v>
      </c>
      <c r="CG221">
        <v>13.1775357142857</v>
      </c>
      <c r="CH221">
        <v>11.8050392857143</v>
      </c>
      <c r="CI221">
        <v>1999.99892857143</v>
      </c>
      <c r="CJ221">
        <v>0.980002</v>
      </c>
      <c r="CK221">
        <v>0.0199979</v>
      </c>
      <c r="CL221">
        <v>0</v>
      </c>
      <c r="CM221">
        <v>2.20499642857143</v>
      </c>
      <c r="CN221">
        <v>0</v>
      </c>
      <c r="CO221">
        <v>7969.58392857143</v>
      </c>
      <c r="CP221">
        <v>17300.1464285714</v>
      </c>
      <c r="CQ221">
        <v>38.1316428571429</v>
      </c>
      <c r="CR221">
        <v>38.4325714285714</v>
      </c>
      <c r="CS221">
        <v>37.6825714285714</v>
      </c>
      <c r="CT221">
        <v>37.3097857142857</v>
      </c>
      <c r="CU221">
        <v>37.625</v>
      </c>
      <c r="CV221">
        <v>1959.99892857143</v>
      </c>
      <c r="CW221">
        <v>40</v>
      </c>
      <c r="CX221">
        <v>0</v>
      </c>
      <c r="CY221">
        <v>1657555107.9</v>
      </c>
      <c r="CZ221">
        <v>0</v>
      </c>
      <c r="DA221">
        <v>1657551629</v>
      </c>
      <c r="DB221" t="s">
        <v>356</v>
      </c>
      <c r="DC221">
        <v>1657551626.5</v>
      </c>
      <c r="DD221">
        <v>1657551629</v>
      </c>
      <c r="DE221">
        <v>1</v>
      </c>
      <c r="DF221">
        <v>0.403</v>
      </c>
      <c r="DG221">
        <v>0.009</v>
      </c>
      <c r="DH221">
        <v>9.41</v>
      </c>
      <c r="DI221">
        <v>0.087</v>
      </c>
      <c r="DJ221">
        <v>417</v>
      </c>
      <c r="DK221">
        <v>17</v>
      </c>
      <c r="DL221">
        <v>1.61</v>
      </c>
      <c r="DM221">
        <v>0.59</v>
      </c>
      <c r="DN221">
        <v>-35.970505</v>
      </c>
      <c r="DO221">
        <v>-1.41015084427754</v>
      </c>
      <c r="DP221">
        <v>0.419469326619957</v>
      </c>
      <c r="DQ221">
        <v>0</v>
      </c>
      <c r="DR221">
        <v>1.9294825</v>
      </c>
      <c r="DS221">
        <v>-0.00740645403377282</v>
      </c>
      <c r="DT221">
        <v>0.00925691491534843</v>
      </c>
      <c r="DU221">
        <v>1</v>
      </c>
      <c r="DV221">
        <v>1</v>
      </c>
      <c r="DW221">
        <v>2</v>
      </c>
      <c r="DX221" t="s">
        <v>357</v>
      </c>
      <c r="DY221">
        <v>2.97399</v>
      </c>
      <c r="DZ221">
        <v>2.69146</v>
      </c>
      <c r="EA221">
        <v>0.166517</v>
      </c>
      <c r="EB221">
        <v>0.169949</v>
      </c>
      <c r="EC221">
        <v>0.0750796</v>
      </c>
      <c r="ED221">
        <v>0.071046</v>
      </c>
      <c r="EE221">
        <v>32507.2</v>
      </c>
      <c r="EF221">
        <v>35369.5</v>
      </c>
      <c r="EG221">
        <v>35340.8</v>
      </c>
      <c r="EH221">
        <v>38641.7</v>
      </c>
      <c r="EI221">
        <v>46345</v>
      </c>
      <c r="EJ221">
        <v>51848.1</v>
      </c>
      <c r="EK221">
        <v>55216.7</v>
      </c>
      <c r="EL221">
        <v>61977.8</v>
      </c>
      <c r="EM221">
        <v>1.9782</v>
      </c>
      <c r="EN221">
        <v>2.1618</v>
      </c>
      <c r="EO221">
        <v>0.0274181</v>
      </c>
      <c r="EP221">
        <v>0</v>
      </c>
      <c r="EQ221">
        <v>24.5156</v>
      </c>
      <c r="ER221">
        <v>999.9</v>
      </c>
      <c r="ES221">
        <v>57.447</v>
      </c>
      <c r="ET221">
        <v>26.062</v>
      </c>
      <c r="EU221">
        <v>28.614</v>
      </c>
      <c r="EV221">
        <v>51.3894</v>
      </c>
      <c r="EW221">
        <v>37.6162</v>
      </c>
      <c r="EX221">
        <v>2</v>
      </c>
      <c r="EY221">
        <v>-0.100183</v>
      </c>
      <c r="EZ221">
        <v>2.74647</v>
      </c>
      <c r="FA221">
        <v>20.1295</v>
      </c>
      <c r="FB221">
        <v>5.20052</v>
      </c>
      <c r="FC221">
        <v>12.0076</v>
      </c>
      <c r="FD221">
        <v>4.9756</v>
      </c>
      <c r="FE221">
        <v>3.2932</v>
      </c>
      <c r="FF221">
        <v>9999</v>
      </c>
      <c r="FG221">
        <v>9999</v>
      </c>
      <c r="FH221">
        <v>587.8</v>
      </c>
      <c r="FI221">
        <v>9999</v>
      </c>
      <c r="FJ221">
        <v>1.86279</v>
      </c>
      <c r="FK221">
        <v>1.86783</v>
      </c>
      <c r="FL221">
        <v>1.86768</v>
      </c>
      <c r="FM221">
        <v>1.86874</v>
      </c>
      <c r="FN221">
        <v>1.86954</v>
      </c>
      <c r="FO221">
        <v>1.86569</v>
      </c>
      <c r="FP221">
        <v>1.86676</v>
      </c>
      <c r="FQ221">
        <v>1.86813</v>
      </c>
      <c r="FR221">
        <v>5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19.05</v>
      </c>
      <c r="GF221">
        <v>0.3209</v>
      </c>
      <c r="GG221">
        <v>5.50701486060513</v>
      </c>
      <c r="GH221">
        <v>0.00975774962471433</v>
      </c>
      <c r="GI221">
        <v>-4.86167925919439e-07</v>
      </c>
      <c r="GJ221">
        <v>-4.7315034107036e-11</v>
      </c>
      <c r="GK221">
        <v>-0.047501356017568</v>
      </c>
      <c r="GL221">
        <v>-0.027595818264672</v>
      </c>
      <c r="GM221">
        <v>0.00242754527864867</v>
      </c>
      <c r="GN221">
        <v>-1.88918235972953e-05</v>
      </c>
      <c r="GO221">
        <v>-2</v>
      </c>
      <c r="GP221">
        <v>2105</v>
      </c>
      <c r="GQ221">
        <v>1</v>
      </c>
      <c r="GR221">
        <v>22</v>
      </c>
      <c r="GS221">
        <v>58.5</v>
      </c>
      <c r="GT221">
        <v>58.5</v>
      </c>
      <c r="GU221">
        <v>3.73535</v>
      </c>
      <c r="GV221">
        <v>2.5708</v>
      </c>
      <c r="GW221">
        <v>2.24854</v>
      </c>
      <c r="GX221">
        <v>2.80884</v>
      </c>
      <c r="GY221">
        <v>1.99585</v>
      </c>
      <c r="GZ221">
        <v>2.39014</v>
      </c>
      <c r="HA221">
        <v>32.1344</v>
      </c>
      <c r="HB221">
        <v>15.5067</v>
      </c>
      <c r="HC221">
        <v>18</v>
      </c>
      <c r="HD221">
        <v>488.717</v>
      </c>
      <c r="HE221">
        <v>612.512</v>
      </c>
      <c r="HF221">
        <v>18.1101</v>
      </c>
      <c r="HG221">
        <v>26.0151</v>
      </c>
      <c r="HH221">
        <v>30.0002</v>
      </c>
      <c r="HI221">
        <v>25.8325</v>
      </c>
      <c r="HJ221">
        <v>25.7476</v>
      </c>
      <c r="HK221">
        <v>74.7736</v>
      </c>
      <c r="HL221">
        <v>31.8334</v>
      </c>
      <c r="HM221">
        <v>74.4352</v>
      </c>
      <c r="HN221">
        <v>18.1184</v>
      </c>
      <c r="HO221">
        <v>1590.76</v>
      </c>
      <c r="HP221">
        <v>20.4185</v>
      </c>
      <c r="HQ221">
        <v>102.448</v>
      </c>
      <c r="HR221">
        <v>103.164</v>
      </c>
    </row>
    <row r="222" spans="1:226">
      <c r="A222">
        <v>206</v>
      </c>
      <c r="B222">
        <v>1657555141</v>
      </c>
      <c r="C222">
        <v>2045.90000009537</v>
      </c>
      <c r="D222" t="s">
        <v>772</v>
      </c>
      <c r="E222" t="s">
        <v>773</v>
      </c>
      <c r="F222">
        <v>5</v>
      </c>
      <c r="G222" t="s">
        <v>584</v>
      </c>
      <c r="H222" t="s">
        <v>354</v>
      </c>
      <c r="I222">
        <v>1657555133.5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1616.95632186884</v>
      </c>
      <c r="AK222">
        <v>1590.42678787879</v>
      </c>
      <c r="AL222">
        <v>3.37761051982643</v>
      </c>
      <c r="AM222">
        <v>64.3374699649262</v>
      </c>
      <c r="AN222">
        <f>(AP222 - AO222 + BO222*1E3/(8.314*(BQ222+273.15)) * AR222/BN222 * AQ222) * BN222/(100*BB222) * 1000/(1000 - AP222)</f>
        <v>0</v>
      </c>
      <c r="AO222">
        <v>20.4399541110298</v>
      </c>
      <c r="AP222">
        <v>22.3530945454545</v>
      </c>
      <c r="AQ222">
        <v>1.56630398915295e-06</v>
      </c>
      <c r="AR222">
        <v>77.4780323505226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4</v>
      </c>
      <c r="BC222">
        <v>0.5</v>
      </c>
      <c r="BD222" t="s">
        <v>355</v>
      </c>
      <c r="BE222">
        <v>2</v>
      </c>
      <c r="BF222" t="b">
        <v>1</v>
      </c>
      <c r="BG222">
        <v>1657555133.5</v>
      </c>
      <c r="BH222">
        <v>1531.49814814815</v>
      </c>
      <c r="BI222">
        <v>1567.59296296296</v>
      </c>
      <c r="BJ222">
        <v>22.3587222222222</v>
      </c>
      <c r="BK222">
        <v>20.4319814814815</v>
      </c>
      <c r="BL222">
        <v>1512.50851851852</v>
      </c>
      <c r="BM222">
        <v>22.0376111111111</v>
      </c>
      <c r="BN222">
        <v>499.989703703704</v>
      </c>
      <c r="BO222">
        <v>67.9916333333333</v>
      </c>
      <c r="BP222">
        <v>0.0373984962962963</v>
      </c>
      <c r="BQ222">
        <v>24.3086185185185</v>
      </c>
      <c r="BR222">
        <v>24.9611185185185</v>
      </c>
      <c r="BS222">
        <v>999.9</v>
      </c>
      <c r="BT222">
        <v>0</v>
      </c>
      <c r="BU222">
        <v>0</v>
      </c>
      <c r="BV222">
        <v>10015.9259259259</v>
      </c>
      <c r="BW222">
        <v>0</v>
      </c>
      <c r="BX222">
        <v>981.490074074074</v>
      </c>
      <c r="BY222">
        <v>-36.0937148148148</v>
      </c>
      <c r="BZ222">
        <v>1566.52518518519</v>
      </c>
      <c r="CA222">
        <v>1600.28962962963</v>
      </c>
      <c r="CB222">
        <v>1.92673851851852</v>
      </c>
      <c r="CC222">
        <v>1567.59296296296</v>
      </c>
      <c r="CD222">
        <v>20.4319814814815</v>
      </c>
      <c r="CE222">
        <v>1.52020666666667</v>
      </c>
      <c r="CF222">
        <v>1.38920407407407</v>
      </c>
      <c r="CG222">
        <v>13.1729222222222</v>
      </c>
      <c r="CH222">
        <v>11.8002962962963</v>
      </c>
      <c r="CI222">
        <v>2000.00259259259</v>
      </c>
      <c r="CJ222">
        <v>0.980002</v>
      </c>
      <c r="CK222">
        <v>0.0199979</v>
      </c>
      <c r="CL222">
        <v>0</v>
      </c>
      <c r="CM222">
        <v>2.21786296296296</v>
      </c>
      <c r="CN222">
        <v>0</v>
      </c>
      <c r="CO222">
        <v>7967.21814814815</v>
      </c>
      <c r="CP222">
        <v>17300.1888888889</v>
      </c>
      <c r="CQ222">
        <v>38.1295925925926</v>
      </c>
      <c r="CR222">
        <v>38.4209259259259</v>
      </c>
      <c r="CS222">
        <v>37.6663333333333</v>
      </c>
      <c r="CT222">
        <v>37.3005185185185</v>
      </c>
      <c r="CU222">
        <v>37.618</v>
      </c>
      <c r="CV222">
        <v>1960.00259259259</v>
      </c>
      <c r="CW222">
        <v>40</v>
      </c>
      <c r="CX222">
        <v>0</v>
      </c>
      <c r="CY222">
        <v>1657555112.7</v>
      </c>
      <c r="CZ222">
        <v>0</v>
      </c>
      <c r="DA222">
        <v>1657551629</v>
      </c>
      <c r="DB222" t="s">
        <v>356</v>
      </c>
      <c r="DC222">
        <v>1657551626.5</v>
      </c>
      <c r="DD222">
        <v>1657551629</v>
      </c>
      <c r="DE222">
        <v>1</v>
      </c>
      <c r="DF222">
        <v>0.403</v>
      </c>
      <c r="DG222">
        <v>0.009</v>
      </c>
      <c r="DH222">
        <v>9.41</v>
      </c>
      <c r="DI222">
        <v>0.087</v>
      </c>
      <c r="DJ222">
        <v>417</v>
      </c>
      <c r="DK222">
        <v>17</v>
      </c>
      <c r="DL222">
        <v>1.61</v>
      </c>
      <c r="DM222">
        <v>0.59</v>
      </c>
      <c r="DN222">
        <v>-35.9906475</v>
      </c>
      <c r="DO222">
        <v>-1.04944953095677</v>
      </c>
      <c r="DP222">
        <v>0.421675456949714</v>
      </c>
      <c r="DQ222">
        <v>0</v>
      </c>
      <c r="DR222">
        <v>1.92521925</v>
      </c>
      <c r="DS222">
        <v>-0.0204003377110714</v>
      </c>
      <c r="DT222">
        <v>0.00904727234792344</v>
      </c>
      <c r="DU222">
        <v>1</v>
      </c>
      <c r="DV222">
        <v>1</v>
      </c>
      <c r="DW222">
        <v>2</v>
      </c>
      <c r="DX222" t="s">
        <v>357</v>
      </c>
      <c r="DY222">
        <v>2.97414</v>
      </c>
      <c r="DZ222">
        <v>2.6913</v>
      </c>
      <c r="EA222">
        <v>0.16761</v>
      </c>
      <c r="EB222">
        <v>0.171059</v>
      </c>
      <c r="EC222">
        <v>0.0750906</v>
      </c>
      <c r="ED222">
        <v>0.0709769</v>
      </c>
      <c r="EE222">
        <v>32465.2</v>
      </c>
      <c r="EF222">
        <v>35322.7</v>
      </c>
      <c r="EG222">
        <v>35341.4</v>
      </c>
      <c r="EH222">
        <v>38642.2</v>
      </c>
      <c r="EI222">
        <v>46344.8</v>
      </c>
      <c r="EJ222">
        <v>51852.3</v>
      </c>
      <c r="EK222">
        <v>55217.1</v>
      </c>
      <c r="EL222">
        <v>61978.2</v>
      </c>
      <c r="EM222">
        <v>1.9784</v>
      </c>
      <c r="EN222">
        <v>2.162</v>
      </c>
      <c r="EO222">
        <v>0.0277162</v>
      </c>
      <c r="EP222">
        <v>0</v>
      </c>
      <c r="EQ222">
        <v>24.5086</v>
      </c>
      <c r="ER222">
        <v>999.9</v>
      </c>
      <c r="ES222">
        <v>57.398</v>
      </c>
      <c r="ET222">
        <v>26.062</v>
      </c>
      <c r="EU222">
        <v>28.5921</v>
      </c>
      <c r="EV222">
        <v>51.1294</v>
      </c>
      <c r="EW222">
        <v>37.5481</v>
      </c>
      <c r="EX222">
        <v>2</v>
      </c>
      <c r="EY222">
        <v>-0.100305</v>
      </c>
      <c r="EZ222">
        <v>2.74619</v>
      </c>
      <c r="FA222">
        <v>20.1294</v>
      </c>
      <c r="FB222">
        <v>5.19932</v>
      </c>
      <c r="FC222">
        <v>12.0076</v>
      </c>
      <c r="FD222">
        <v>4.976</v>
      </c>
      <c r="FE222">
        <v>3.293</v>
      </c>
      <c r="FF222">
        <v>9999</v>
      </c>
      <c r="FG222">
        <v>9999</v>
      </c>
      <c r="FH222">
        <v>587.8</v>
      </c>
      <c r="FI222">
        <v>9999</v>
      </c>
      <c r="FJ222">
        <v>1.86285</v>
      </c>
      <c r="FK222">
        <v>1.86783</v>
      </c>
      <c r="FL222">
        <v>1.86768</v>
      </c>
      <c r="FM222">
        <v>1.86874</v>
      </c>
      <c r="FN222">
        <v>1.8696</v>
      </c>
      <c r="FO222">
        <v>1.86566</v>
      </c>
      <c r="FP222">
        <v>1.86676</v>
      </c>
      <c r="FQ222">
        <v>1.86813</v>
      </c>
      <c r="FR222">
        <v>5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19.18</v>
      </c>
      <c r="GF222">
        <v>0.3211</v>
      </c>
      <c r="GG222">
        <v>5.50701486060513</v>
      </c>
      <c r="GH222">
        <v>0.00975774962471433</v>
      </c>
      <c r="GI222">
        <v>-4.86167925919439e-07</v>
      </c>
      <c r="GJ222">
        <v>-4.7315034107036e-11</v>
      </c>
      <c r="GK222">
        <v>-0.047501356017568</v>
      </c>
      <c r="GL222">
        <v>-0.027595818264672</v>
      </c>
      <c r="GM222">
        <v>0.00242754527864867</v>
      </c>
      <c r="GN222">
        <v>-1.88918235972953e-05</v>
      </c>
      <c r="GO222">
        <v>-2</v>
      </c>
      <c r="GP222">
        <v>2105</v>
      </c>
      <c r="GQ222">
        <v>1</v>
      </c>
      <c r="GR222">
        <v>22</v>
      </c>
      <c r="GS222">
        <v>58.6</v>
      </c>
      <c r="GT222">
        <v>58.5</v>
      </c>
      <c r="GU222">
        <v>3.76221</v>
      </c>
      <c r="GV222">
        <v>2.57202</v>
      </c>
      <c r="GW222">
        <v>2.24854</v>
      </c>
      <c r="GX222">
        <v>2.80762</v>
      </c>
      <c r="GY222">
        <v>1.99585</v>
      </c>
      <c r="GZ222">
        <v>2.41089</v>
      </c>
      <c r="HA222">
        <v>32.1344</v>
      </c>
      <c r="HB222">
        <v>15.5155</v>
      </c>
      <c r="HC222">
        <v>18</v>
      </c>
      <c r="HD222">
        <v>488.878</v>
      </c>
      <c r="HE222">
        <v>612.69</v>
      </c>
      <c r="HF222">
        <v>18.1357</v>
      </c>
      <c r="HG222">
        <v>26.0173</v>
      </c>
      <c r="HH222">
        <v>30.0001</v>
      </c>
      <c r="HI222">
        <v>25.8356</v>
      </c>
      <c r="HJ222">
        <v>25.7497</v>
      </c>
      <c r="HK222">
        <v>75.316</v>
      </c>
      <c r="HL222">
        <v>31.8334</v>
      </c>
      <c r="HM222">
        <v>74.0614</v>
      </c>
      <c r="HN222">
        <v>18.1425</v>
      </c>
      <c r="HO222">
        <v>1604.21</v>
      </c>
      <c r="HP222">
        <v>20.4185</v>
      </c>
      <c r="HQ222">
        <v>102.449</v>
      </c>
      <c r="HR222">
        <v>103.165</v>
      </c>
    </row>
    <row r="223" spans="1:226">
      <c r="A223">
        <v>207</v>
      </c>
      <c r="B223">
        <v>1657555146</v>
      </c>
      <c r="C223">
        <v>2050.90000009537</v>
      </c>
      <c r="D223" t="s">
        <v>774</v>
      </c>
      <c r="E223" t="s">
        <v>775</v>
      </c>
      <c r="F223">
        <v>5</v>
      </c>
      <c r="G223" t="s">
        <v>584</v>
      </c>
      <c r="H223" t="s">
        <v>354</v>
      </c>
      <c r="I223">
        <v>1657555138.21429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1632.67743952279</v>
      </c>
      <c r="AK223">
        <v>1606.97896969697</v>
      </c>
      <c r="AL223">
        <v>3.23403385964127</v>
      </c>
      <c r="AM223">
        <v>64.3374699649262</v>
      </c>
      <c r="AN223">
        <f>(AP223 - AO223 + BO223*1E3/(8.314*(BQ223+273.15)) * AR223/BN223 * AQ223) * BN223/(100*BB223) * 1000/(1000 - AP223)</f>
        <v>0</v>
      </c>
      <c r="AO223">
        <v>20.4031025731545</v>
      </c>
      <c r="AP223">
        <v>22.341726060606</v>
      </c>
      <c r="AQ223">
        <v>-0.00034262915041239</v>
      </c>
      <c r="AR223">
        <v>77.4780323505226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4</v>
      </c>
      <c r="BC223">
        <v>0.5</v>
      </c>
      <c r="BD223" t="s">
        <v>355</v>
      </c>
      <c r="BE223">
        <v>2</v>
      </c>
      <c r="BF223" t="b">
        <v>1</v>
      </c>
      <c r="BG223">
        <v>1657555138.21429</v>
      </c>
      <c r="BH223">
        <v>1547.22</v>
      </c>
      <c r="BI223">
        <v>1583.13357142857</v>
      </c>
      <c r="BJ223">
        <v>22.3531357142857</v>
      </c>
      <c r="BK223">
        <v>20.4219392857143</v>
      </c>
      <c r="BL223">
        <v>1528.10535714286</v>
      </c>
      <c r="BM223">
        <v>22.0322964285714</v>
      </c>
      <c r="BN223">
        <v>500.004964285714</v>
      </c>
      <c r="BO223">
        <v>67.9918</v>
      </c>
      <c r="BP223">
        <v>0.0373932285714286</v>
      </c>
      <c r="BQ223">
        <v>24.3167785714286</v>
      </c>
      <c r="BR223">
        <v>24.9669535714286</v>
      </c>
      <c r="BS223">
        <v>999.9</v>
      </c>
      <c r="BT223">
        <v>0</v>
      </c>
      <c r="BU223">
        <v>0</v>
      </c>
      <c r="BV223">
        <v>10013.5714285714</v>
      </c>
      <c r="BW223">
        <v>0</v>
      </c>
      <c r="BX223">
        <v>981.815178571429</v>
      </c>
      <c r="BY223">
        <v>-35.9134392857143</v>
      </c>
      <c r="BZ223">
        <v>1582.59678571429</v>
      </c>
      <c r="CA223">
        <v>1616.13821428571</v>
      </c>
      <c r="CB223">
        <v>1.93119285714286</v>
      </c>
      <c r="CC223">
        <v>1583.13357142857</v>
      </c>
      <c r="CD223">
        <v>20.4219392857143</v>
      </c>
      <c r="CE223">
        <v>1.51982964285714</v>
      </c>
      <c r="CF223">
        <v>1.38852464285714</v>
      </c>
      <c r="CG223">
        <v>13.1691285714286</v>
      </c>
      <c r="CH223">
        <v>11.7928821428571</v>
      </c>
      <c r="CI223">
        <v>2000.00714285714</v>
      </c>
      <c r="CJ223">
        <v>0.980002</v>
      </c>
      <c r="CK223">
        <v>0.0199979</v>
      </c>
      <c r="CL223">
        <v>0</v>
      </c>
      <c r="CM223">
        <v>2.24564285714286</v>
      </c>
      <c r="CN223">
        <v>0</v>
      </c>
      <c r="CO223">
        <v>7965.29857142857</v>
      </c>
      <c r="CP223">
        <v>17300.2357142857</v>
      </c>
      <c r="CQ223">
        <v>38.125</v>
      </c>
      <c r="CR223">
        <v>38.4015714285714</v>
      </c>
      <c r="CS223">
        <v>37.6471428571429</v>
      </c>
      <c r="CT223">
        <v>37.2832142857143</v>
      </c>
      <c r="CU223">
        <v>37.6025</v>
      </c>
      <c r="CV223">
        <v>1960.00714285714</v>
      </c>
      <c r="CW223">
        <v>40</v>
      </c>
      <c r="CX223">
        <v>0</v>
      </c>
      <c r="CY223">
        <v>1657555118.1</v>
      </c>
      <c r="CZ223">
        <v>0</v>
      </c>
      <c r="DA223">
        <v>1657551629</v>
      </c>
      <c r="DB223" t="s">
        <v>356</v>
      </c>
      <c r="DC223">
        <v>1657551626.5</v>
      </c>
      <c r="DD223">
        <v>1657551629</v>
      </c>
      <c r="DE223">
        <v>1</v>
      </c>
      <c r="DF223">
        <v>0.403</v>
      </c>
      <c r="DG223">
        <v>0.009</v>
      </c>
      <c r="DH223">
        <v>9.41</v>
      </c>
      <c r="DI223">
        <v>0.087</v>
      </c>
      <c r="DJ223">
        <v>417</v>
      </c>
      <c r="DK223">
        <v>17</v>
      </c>
      <c r="DL223">
        <v>1.61</v>
      </c>
      <c r="DM223">
        <v>0.59</v>
      </c>
      <c r="DN223">
        <v>-36.0322025</v>
      </c>
      <c r="DO223">
        <v>1.70106529080679</v>
      </c>
      <c r="DP223">
        <v>0.565678049550935</v>
      </c>
      <c r="DQ223">
        <v>0</v>
      </c>
      <c r="DR223">
        <v>1.930322</v>
      </c>
      <c r="DS223">
        <v>0.0573989493433351</v>
      </c>
      <c r="DT223">
        <v>0.0129878054728272</v>
      </c>
      <c r="DU223">
        <v>1</v>
      </c>
      <c r="DV223">
        <v>1</v>
      </c>
      <c r="DW223">
        <v>2</v>
      </c>
      <c r="DX223" t="s">
        <v>357</v>
      </c>
      <c r="DY223">
        <v>2.97342</v>
      </c>
      <c r="DZ223">
        <v>2.69154</v>
      </c>
      <c r="EA223">
        <v>0.168653</v>
      </c>
      <c r="EB223">
        <v>0.172073</v>
      </c>
      <c r="EC223">
        <v>0.0750766</v>
      </c>
      <c r="ED223">
        <v>0.0709765</v>
      </c>
      <c r="EE223">
        <v>32423.7</v>
      </c>
      <c r="EF223">
        <v>35278.9</v>
      </c>
      <c r="EG223">
        <v>35340.5</v>
      </c>
      <c r="EH223">
        <v>38641.5</v>
      </c>
      <c r="EI223">
        <v>46345.5</v>
      </c>
      <c r="EJ223">
        <v>51851.4</v>
      </c>
      <c r="EK223">
        <v>55217.1</v>
      </c>
      <c r="EL223">
        <v>61977</v>
      </c>
      <c r="EM223">
        <v>1.9784</v>
      </c>
      <c r="EN223">
        <v>2.1622</v>
      </c>
      <c r="EO223">
        <v>0.0280142</v>
      </c>
      <c r="EP223">
        <v>0</v>
      </c>
      <c r="EQ223">
        <v>24.5065</v>
      </c>
      <c r="ER223">
        <v>999.9</v>
      </c>
      <c r="ES223">
        <v>57.374</v>
      </c>
      <c r="ET223">
        <v>26.083</v>
      </c>
      <c r="EU223">
        <v>28.614</v>
      </c>
      <c r="EV223">
        <v>51.0194</v>
      </c>
      <c r="EW223">
        <v>37.5361</v>
      </c>
      <c r="EX223">
        <v>2</v>
      </c>
      <c r="EY223">
        <v>-0.100122</v>
      </c>
      <c r="EZ223">
        <v>2.76747</v>
      </c>
      <c r="FA223">
        <v>20.1289</v>
      </c>
      <c r="FB223">
        <v>5.20052</v>
      </c>
      <c r="FC223">
        <v>12.0099</v>
      </c>
      <c r="FD223">
        <v>4.976</v>
      </c>
      <c r="FE223">
        <v>3.293</v>
      </c>
      <c r="FF223">
        <v>9999</v>
      </c>
      <c r="FG223">
        <v>9999</v>
      </c>
      <c r="FH223">
        <v>587.8</v>
      </c>
      <c r="FI223">
        <v>9999</v>
      </c>
      <c r="FJ223">
        <v>1.86282</v>
      </c>
      <c r="FK223">
        <v>1.86783</v>
      </c>
      <c r="FL223">
        <v>1.86762</v>
      </c>
      <c r="FM223">
        <v>1.86871</v>
      </c>
      <c r="FN223">
        <v>1.86954</v>
      </c>
      <c r="FO223">
        <v>1.86569</v>
      </c>
      <c r="FP223">
        <v>1.86676</v>
      </c>
      <c r="FQ223">
        <v>1.86813</v>
      </c>
      <c r="FR223">
        <v>5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19.31</v>
      </c>
      <c r="GF223">
        <v>0.3207</v>
      </c>
      <c r="GG223">
        <v>5.50701486060513</v>
      </c>
      <c r="GH223">
        <v>0.00975774962471433</v>
      </c>
      <c r="GI223">
        <v>-4.86167925919439e-07</v>
      </c>
      <c r="GJ223">
        <v>-4.7315034107036e-11</v>
      </c>
      <c r="GK223">
        <v>-0.047501356017568</v>
      </c>
      <c r="GL223">
        <v>-0.027595818264672</v>
      </c>
      <c r="GM223">
        <v>0.00242754527864867</v>
      </c>
      <c r="GN223">
        <v>-1.88918235972953e-05</v>
      </c>
      <c r="GO223">
        <v>-2</v>
      </c>
      <c r="GP223">
        <v>2105</v>
      </c>
      <c r="GQ223">
        <v>1</v>
      </c>
      <c r="GR223">
        <v>22</v>
      </c>
      <c r="GS223">
        <v>58.7</v>
      </c>
      <c r="GT223">
        <v>58.6</v>
      </c>
      <c r="GU223">
        <v>3.78784</v>
      </c>
      <c r="GV223">
        <v>2.56958</v>
      </c>
      <c r="GW223">
        <v>2.24854</v>
      </c>
      <c r="GX223">
        <v>2.80762</v>
      </c>
      <c r="GY223">
        <v>1.99585</v>
      </c>
      <c r="GZ223">
        <v>2.38525</v>
      </c>
      <c r="HA223">
        <v>32.1564</v>
      </c>
      <c r="HB223">
        <v>15.5067</v>
      </c>
      <c r="HC223">
        <v>18</v>
      </c>
      <c r="HD223">
        <v>488.896</v>
      </c>
      <c r="HE223">
        <v>612.894</v>
      </c>
      <c r="HF223">
        <v>18.1597</v>
      </c>
      <c r="HG223">
        <v>26.0195</v>
      </c>
      <c r="HH223">
        <v>30.0003</v>
      </c>
      <c r="HI223">
        <v>25.8377</v>
      </c>
      <c r="HJ223">
        <v>25.7536</v>
      </c>
      <c r="HK223">
        <v>75.9347</v>
      </c>
      <c r="HL223">
        <v>31.8334</v>
      </c>
      <c r="HM223">
        <v>74.0614</v>
      </c>
      <c r="HN223">
        <v>18.162</v>
      </c>
      <c r="HO223">
        <v>1624.61</v>
      </c>
      <c r="HP223">
        <v>20.4185</v>
      </c>
      <c r="HQ223">
        <v>102.448</v>
      </c>
      <c r="HR223">
        <v>103.163</v>
      </c>
    </row>
    <row r="224" spans="1:226">
      <c r="A224">
        <v>208</v>
      </c>
      <c r="B224">
        <v>1657555151</v>
      </c>
      <c r="C224">
        <v>2055.90000009537</v>
      </c>
      <c r="D224" t="s">
        <v>776</v>
      </c>
      <c r="E224" t="s">
        <v>777</v>
      </c>
      <c r="F224">
        <v>5</v>
      </c>
      <c r="G224" t="s">
        <v>584</v>
      </c>
      <c r="H224" t="s">
        <v>354</v>
      </c>
      <c r="I224">
        <v>1657555143.5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1651.17630925879</v>
      </c>
      <c r="AK224">
        <v>1624.50454545454</v>
      </c>
      <c r="AL224">
        <v>3.5764598894749</v>
      </c>
      <c r="AM224">
        <v>64.3374699649262</v>
      </c>
      <c r="AN224">
        <f>(AP224 - AO224 + BO224*1E3/(8.314*(BQ224+273.15)) * AR224/BN224 * AQ224) * BN224/(100*BB224) * 1000/(1000 - AP224)</f>
        <v>0</v>
      </c>
      <c r="AO224">
        <v>20.4131797617014</v>
      </c>
      <c r="AP224">
        <v>22.3365884848485</v>
      </c>
      <c r="AQ224">
        <v>-0.000151224626551481</v>
      </c>
      <c r="AR224">
        <v>77.4780323505226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4</v>
      </c>
      <c r="BC224">
        <v>0.5</v>
      </c>
      <c r="BD224" t="s">
        <v>355</v>
      </c>
      <c r="BE224">
        <v>2</v>
      </c>
      <c r="BF224" t="b">
        <v>1</v>
      </c>
      <c r="BG224">
        <v>1657555143.5</v>
      </c>
      <c r="BH224">
        <v>1564.73814814815</v>
      </c>
      <c r="BI224">
        <v>1600.84407407407</v>
      </c>
      <c r="BJ224">
        <v>22.3477222222222</v>
      </c>
      <c r="BK224">
        <v>20.4174259259259</v>
      </c>
      <c r="BL224">
        <v>1545.48592592593</v>
      </c>
      <c r="BM224">
        <v>22.0271444444444</v>
      </c>
      <c r="BN224">
        <v>500.029592592593</v>
      </c>
      <c r="BO224">
        <v>67.9921814814815</v>
      </c>
      <c r="BP224">
        <v>0.037328162962963</v>
      </c>
      <c r="BQ224">
        <v>24.325437037037</v>
      </c>
      <c r="BR224">
        <v>24.9736592592593</v>
      </c>
      <c r="BS224">
        <v>999.9</v>
      </c>
      <c r="BT224">
        <v>0</v>
      </c>
      <c r="BU224">
        <v>0</v>
      </c>
      <c r="BV224">
        <v>10011.8518518519</v>
      </c>
      <c r="BW224">
        <v>0</v>
      </c>
      <c r="BX224">
        <v>982.368259259259</v>
      </c>
      <c r="BY224">
        <v>-36.1062777777778</v>
      </c>
      <c r="BZ224">
        <v>1600.50592592593</v>
      </c>
      <c r="CA224">
        <v>1634.21074074074</v>
      </c>
      <c r="CB224">
        <v>1.93028962962963</v>
      </c>
      <c r="CC224">
        <v>1600.84407407407</v>
      </c>
      <c r="CD224">
        <v>20.4174259259259</v>
      </c>
      <c r="CE224">
        <v>1.51946888888889</v>
      </c>
      <c r="CF224">
        <v>1.38822592592593</v>
      </c>
      <c r="CG224">
        <v>13.1655037037037</v>
      </c>
      <c r="CH224">
        <v>11.7896185185185</v>
      </c>
      <c r="CI224">
        <v>2000.01518518519</v>
      </c>
      <c r="CJ224">
        <v>0.980002</v>
      </c>
      <c r="CK224">
        <v>0.0199979</v>
      </c>
      <c r="CL224">
        <v>0</v>
      </c>
      <c r="CM224">
        <v>2.30046666666667</v>
      </c>
      <c r="CN224">
        <v>0</v>
      </c>
      <c r="CO224">
        <v>7964.1962962963</v>
      </c>
      <c r="CP224">
        <v>17300.3111111111</v>
      </c>
      <c r="CQ224">
        <v>38.125</v>
      </c>
      <c r="CR224">
        <v>38.3841851851852</v>
      </c>
      <c r="CS224">
        <v>37.6295925925926</v>
      </c>
      <c r="CT224">
        <v>37.2637777777778</v>
      </c>
      <c r="CU224">
        <v>37.5806666666667</v>
      </c>
      <c r="CV224">
        <v>1960.01518518519</v>
      </c>
      <c r="CW224">
        <v>40</v>
      </c>
      <c r="CX224">
        <v>0</v>
      </c>
      <c r="CY224">
        <v>1657555122.9</v>
      </c>
      <c r="CZ224">
        <v>0</v>
      </c>
      <c r="DA224">
        <v>1657551629</v>
      </c>
      <c r="DB224" t="s">
        <v>356</v>
      </c>
      <c r="DC224">
        <v>1657551626.5</v>
      </c>
      <c r="DD224">
        <v>1657551629</v>
      </c>
      <c r="DE224">
        <v>1</v>
      </c>
      <c r="DF224">
        <v>0.403</v>
      </c>
      <c r="DG224">
        <v>0.009</v>
      </c>
      <c r="DH224">
        <v>9.41</v>
      </c>
      <c r="DI224">
        <v>0.087</v>
      </c>
      <c r="DJ224">
        <v>417</v>
      </c>
      <c r="DK224">
        <v>17</v>
      </c>
      <c r="DL224">
        <v>1.61</v>
      </c>
      <c r="DM224">
        <v>0.59</v>
      </c>
      <c r="DN224">
        <v>-36.10449</v>
      </c>
      <c r="DO224">
        <v>-0.349281050656572</v>
      </c>
      <c r="DP224">
        <v>0.644440099931716</v>
      </c>
      <c r="DQ224">
        <v>0</v>
      </c>
      <c r="DR224">
        <v>1.9313025</v>
      </c>
      <c r="DS224">
        <v>0.0165798123827363</v>
      </c>
      <c r="DT224">
        <v>0.0117594280792052</v>
      </c>
      <c r="DU224">
        <v>1</v>
      </c>
      <c r="DV224">
        <v>1</v>
      </c>
      <c r="DW224">
        <v>2</v>
      </c>
      <c r="DX224" t="s">
        <v>357</v>
      </c>
      <c r="DY224">
        <v>2.97391</v>
      </c>
      <c r="DZ224">
        <v>2.69146</v>
      </c>
      <c r="EA224">
        <v>0.169753</v>
      </c>
      <c r="EB224">
        <v>0.173184</v>
      </c>
      <c r="EC224">
        <v>0.0750406</v>
      </c>
      <c r="ED224">
        <v>0.0710135</v>
      </c>
      <c r="EE224">
        <v>32380.8</v>
      </c>
      <c r="EF224">
        <v>35231.4</v>
      </c>
      <c r="EG224">
        <v>35340.4</v>
      </c>
      <c r="EH224">
        <v>38641.3</v>
      </c>
      <c r="EI224">
        <v>46346.5</v>
      </c>
      <c r="EJ224">
        <v>51848.6</v>
      </c>
      <c r="EK224">
        <v>55216.1</v>
      </c>
      <c r="EL224">
        <v>61976.2</v>
      </c>
      <c r="EM224">
        <v>1.978</v>
      </c>
      <c r="EN224">
        <v>2.1618</v>
      </c>
      <c r="EO224">
        <v>0.0295043</v>
      </c>
      <c r="EP224">
        <v>0</v>
      </c>
      <c r="EQ224">
        <v>24.5011</v>
      </c>
      <c r="ER224">
        <v>999.9</v>
      </c>
      <c r="ES224">
        <v>57.325</v>
      </c>
      <c r="ET224">
        <v>26.083</v>
      </c>
      <c r="EU224">
        <v>28.5916</v>
      </c>
      <c r="EV224">
        <v>51.0894</v>
      </c>
      <c r="EW224">
        <v>37.5681</v>
      </c>
      <c r="EX224">
        <v>2</v>
      </c>
      <c r="EY224">
        <v>-0.0997154</v>
      </c>
      <c r="EZ224">
        <v>2.7939</v>
      </c>
      <c r="FA224">
        <v>20.1285</v>
      </c>
      <c r="FB224">
        <v>5.20052</v>
      </c>
      <c r="FC224">
        <v>12.0064</v>
      </c>
      <c r="FD224">
        <v>4.9756</v>
      </c>
      <c r="FE224">
        <v>3.293</v>
      </c>
      <c r="FF224">
        <v>9999</v>
      </c>
      <c r="FG224">
        <v>9999</v>
      </c>
      <c r="FH224">
        <v>587.8</v>
      </c>
      <c r="FI224">
        <v>9999</v>
      </c>
      <c r="FJ224">
        <v>1.86289</v>
      </c>
      <c r="FK224">
        <v>1.86783</v>
      </c>
      <c r="FL224">
        <v>1.86768</v>
      </c>
      <c r="FM224">
        <v>1.86874</v>
      </c>
      <c r="FN224">
        <v>1.86957</v>
      </c>
      <c r="FO224">
        <v>1.86566</v>
      </c>
      <c r="FP224">
        <v>1.86676</v>
      </c>
      <c r="FQ224">
        <v>1.86813</v>
      </c>
      <c r="FR224">
        <v>5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19.44</v>
      </c>
      <c r="GF224">
        <v>0.32</v>
      </c>
      <c r="GG224">
        <v>5.50701486060513</v>
      </c>
      <c r="GH224">
        <v>0.00975774962471433</v>
      </c>
      <c r="GI224">
        <v>-4.86167925919439e-07</v>
      </c>
      <c r="GJ224">
        <v>-4.7315034107036e-11</v>
      </c>
      <c r="GK224">
        <v>-0.047501356017568</v>
      </c>
      <c r="GL224">
        <v>-0.027595818264672</v>
      </c>
      <c r="GM224">
        <v>0.00242754527864867</v>
      </c>
      <c r="GN224">
        <v>-1.88918235972953e-05</v>
      </c>
      <c r="GO224">
        <v>-2</v>
      </c>
      <c r="GP224">
        <v>2105</v>
      </c>
      <c r="GQ224">
        <v>1</v>
      </c>
      <c r="GR224">
        <v>22</v>
      </c>
      <c r="GS224">
        <v>58.7</v>
      </c>
      <c r="GT224">
        <v>58.7</v>
      </c>
      <c r="GU224">
        <v>3.8208</v>
      </c>
      <c r="GV224">
        <v>2.57324</v>
      </c>
      <c r="GW224">
        <v>2.24854</v>
      </c>
      <c r="GX224">
        <v>2.8064</v>
      </c>
      <c r="GY224">
        <v>1.99585</v>
      </c>
      <c r="GZ224">
        <v>2.37183</v>
      </c>
      <c r="HA224">
        <v>32.1564</v>
      </c>
      <c r="HB224">
        <v>15.5067</v>
      </c>
      <c r="HC224">
        <v>18</v>
      </c>
      <c r="HD224">
        <v>488.659</v>
      </c>
      <c r="HE224">
        <v>612.61</v>
      </c>
      <c r="HF224">
        <v>18.1771</v>
      </c>
      <c r="HG224">
        <v>26.0218</v>
      </c>
      <c r="HH224">
        <v>30.0002</v>
      </c>
      <c r="HI224">
        <v>25.8399</v>
      </c>
      <c r="HJ224">
        <v>25.7557</v>
      </c>
      <c r="HK224">
        <v>76.4924</v>
      </c>
      <c r="HL224">
        <v>31.8334</v>
      </c>
      <c r="HM224">
        <v>73.6764</v>
      </c>
      <c r="HN224">
        <v>18.1767</v>
      </c>
      <c r="HO224">
        <v>1638.13</v>
      </c>
      <c r="HP224">
        <v>20.4185</v>
      </c>
      <c r="HQ224">
        <v>102.447</v>
      </c>
      <c r="HR224">
        <v>103.162</v>
      </c>
    </row>
    <row r="225" spans="1:226">
      <c r="A225">
        <v>209</v>
      </c>
      <c r="B225">
        <v>1657555156</v>
      </c>
      <c r="C225">
        <v>2060.90000009537</v>
      </c>
      <c r="D225" t="s">
        <v>778</v>
      </c>
      <c r="E225" t="s">
        <v>779</v>
      </c>
      <c r="F225">
        <v>5</v>
      </c>
      <c r="G225" t="s">
        <v>584</v>
      </c>
      <c r="H225" t="s">
        <v>354</v>
      </c>
      <c r="I225">
        <v>1657555148.21429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1667.60003879735</v>
      </c>
      <c r="AK225">
        <v>1641.21309090909</v>
      </c>
      <c r="AL225">
        <v>3.337048709814</v>
      </c>
      <c r="AM225">
        <v>64.3374699649262</v>
      </c>
      <c r="AN225">
        <f>(AP225 - AO225 + BO225*1E3/(8.314*(BQ225+273.15)) * AR225/BN225 * AQ225) * BN225/(100*BB225) * 1000/(1000 - AP225)</f>
        <v>0</v>
      </c>
      <c r="AO225">
        <v>20.4047109923742</v>
      </c>
      <c r="AP225">
        <v>22.3257563636364</v>
      </c>
      <c r="AQ225">
        <v>0.000555740415527339</v>
      </c>
      <c r="AR225">
        <v>77.4780323505226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4</v>
      </c>
      <c r="BC225">
        <v>0.5</v>
      </c>
      <c r="BD225" t="s">
        <v>355</v>
      </c>
      <c r="BE225">
        <v>2</v>
      </c>
      <c r="BF225" t="b">
        <v>1</v>
      </c>
      <c r="BG225">
        <v>1657555148.21429</v>
      </c>
      <c r="BH225">
        <v>1580.39857142857</v>
      </c>
      <c r="BI225">
        <v>1616.58642857143</v>
      </c>
      <c r="BJ225">
        <v>22.3414964285714</v>
      </c>
      <c r="BK225">
        <v>20.4049464285714</v>
      </c>
      <c r="BL225">
        <v>1561.02392857143</v>
      </c>
      <c r="BM225">
        <v>22.0212321428571</v>
      </c>
      <c r="BN225">
        <v>500.014857142857</v>
      </c>
      <c r="BO225">
        <v>67.9926035714286</v>
      </c>
      <c r="BP225">
        <v>0.0373634571428571</v>
      </c>
      <c r="BQ225">
        <v>24.3280964285714</v>
      </c>
      <c r="BR225">
        <v>24.9786857142857</v>
      </c>
      <c r="BS225">
        <v>999.9</v>
      </c>
      <c r="BT225">
        <v>0</v>
      </c>
      <c r="BU225">
        <v>0</v>
      </c>
      <c r="BV225">
        <v>10010.5357142857</v>
      </c>
      <c r="BW225">
        <v>0</v>
      </c>
      <c r="BX225">
        <v>982.051214285714</v>
      </c>
      <c r="BY225">
        <v>-36.1878428571429</v>
      </c>
      <c r="BZ225">
        <v>1616.51357142857</v>
      </c>
      <c r="CA225">
        <v>1650.26</v>
      </c>
      <c r="CB225">
        <v>1.93655</v>
      </c>
      <c r="CC225">
        <v>1616.58642857143</v>
      </c>
      <c r="CD225">
        <v>20.4049464285714</v>
      </c>
      <c r="CE225">
        <v>1.51905535714286</v>
      </c>
      <c r="CF225">
        <v>1.38738607142857</v>
      </c>
      <c r="CG225">
        <v>13.1613357142857</v>
      </c>
      <c r="CH225">
        <v>11.7804535714286</v>
      </c>
      <c r="CI225">
        <v>2000.01178571429</v>
      </c>
      <c r="CJ225">
        <v>0.980001785714286</v>
      </c>
      <c r="CK225">
        <v>0.0199981285714286</v>
      </c>
      <c r="CL225">
        <v>0</v>
      </c>
      <c r="CM225">
        <v>2.28446785714286</v>
      </c>
      <c r="CN225">
        <v>0</v>
      </c>
      <c r="CO225">
        <v>7965.6825</v>
      </c>
      <c r="CP225">
        <v>17300.2857142857</v>
      </c>
      <c r="CQ225">
        <v>38.125</v>
      </c>
      <c r="CR225">
        <v>38.375</v>
      </c>
      <c r="CS225">
        <v>37.625</v>
      </c>
      <c r="CT225">
        <v>37.2544285714286</v>
      </c>
      <c r="CU225">
        <v>37.5665</v>
      </c>
      <c r="CV225">
        <v>1960.01178571429</v>
      </c>
      <c r="CW225">
        <v>40</v>
      </c>
      <c r="CX225">
        <v>0</v>
      </c>
      <c r="CY225">
        <v>1657555127.7</v>
      </c>
      <c r="CZ225">
        <v>0</v>
      </c>
      <c r="DA225">
        <v>1657551629</v>
      </c>
      <c r="DB225" t="s">
        <v>356</v>
      </c>
      <c r="DC225">
        <v>1657551626.5</v>
      </c>
      <c r="DD225">
        <v>1657551629</v>
      </c>
      <c r="DE225">
        <v>1</v>
      </c>
      <c r="DF225">
        <v>0.403</v>
      </c>
      <c r="DG225">
        <v>0.009</v>
      </c>
      <c r="DH225">
        <v>9.41</v>
      </c>
      <c r="DI225">
        <v>0.087</v>
      </c>
      <c r="DJ225">
        <v>417</v>
      </c>
      <c r="DK225">
        <v>17</v>
      </c>
      <c r="DL225">
        <v>1.61</v>
      </c>
      <c r="DM225">
        <v>0.59</v>
      </c>
      <c r="DN225">
        <v>-36.22317</v>
      </c>
      <c r="DO225">
        <v>-1.79271444652902</v>
      </c>
      <c r="DP225">
        <v>0.785951747310228</v>
      </c>
      <c r="DQ225">
        <v>0</v>
      </c>
      <c r="DR225">
        <v>1.93249125</v>
      </c>
      <c r="DS225">
        <v>0.0353312195121956</v>
      </c>
      <c r="DT225">
        <v>0.0131842605381379</v>
      </c>
      <c r="DU225">
        <v>1</v>
      </c>
      <c r="DV225">
        <v>1</v>
      </c>
      <c r="DW225">
        <v>2</v>
      </c>
      <c r="DX225" t="s">
        <v>357</v>
      </c>
      <c r="DY225">
        <v>2.9738</v>
      </c>
      <c r="DZ225">
        <v>2.69155</v>
      </c>
      <c r="EA225">
        <v>0.170825</v>
      </c>
      <c r="EB225">
        <v>0.174251</v>
      </c>
      <c r="EC225">
        <v>0.0750246</v>
      </c>
      <c r="ED225">
        <v>0.0709358</v>
      </c>
      <c r="EE225">
        <v>32339.4</v>
      </c>
      <c r="EF225">
        <v>35186.6</v>
      </c>
      <c r="EG225">
        <v>35340.9</v>
      </c>
      <c r="EH225">
        <v>38642</v>
      </c>
      <c r="EI225">
        <v>46348.2</v>
      </c>
      <c r="EJ225">
        <v>51854</v>
      </c>
      <c r="EK225">
        <v>55217.1</v>
      </c>
      <c r="EL225">
        <v>61977.3</v>
      </c>
      <c r="EM225">
        <v>1.9782</v>
      </c>
      <c r="EN225">
        <v>2.162</v>
      </c>
      <c r="EO225">
        <v>0.0283122</v>
      </c>
      <c r="EP225">
        <v>0</v>
      </c>
      <c r="EQ225">
        <v>24.4929</v>
      </c>
      <c r="ER225">
        <v>999.9</v>
      </c>
      <c r="ES225">
        <v>57.276</v>
      </c>
      <c r="ET225">
        <v>26.103</v>
      </c>
      <c r="EU225">
        <v>28.5953</v>
      </c>
      <c r="EV225">
        <v>50.9194</v>
      </c>
      <c r="EW225">
        <v>37.5641</v>
      </c>
      <c r="EX225">
        <v>2</v>
      </c>
      <c r="EY225">
        <v>-0.0998374</v>
      </c>
      <c r="EZ225">
        <v>2.80917</v>
      </c>
      <c r="FA225">
        <v>20.1279</v>
      </c>
      <c r="FB225">
        <v>5.20052</v>
      </c>
      <c r="FC225">
        <v>12.0088</v>
      </c>
      <c r="FD225">
        <v>4.9756</v>
      </c>
      <c r="FE225">
        <v>3.293</v>
      </c>
      <c r="FF225">
        <v>9999</v>
      </c>
      <c r="FG225">
        <v>9999</v>
      </c>
      <c r="FH225">
        <v>587.8</v>
      </c>
      <c r="FI225">
        <v>9999</v>
      </c>
      <c r="FJ225">
        <v>1.86282</v>
      </c>
      <c r="FK225">
        <v>1.86783</v>
      </c>
      <c r="FL225">
        <v>1.86768</v>
      </c>
      <c r="FM225">
        <v>1.86874</v>
      </c>
      <c r="FN225">
        <v>1.8696</v>
      </c>
      <c r="FO225">
        <v>1.86569</v>
      </c>
      <c r="FP225">
        <v>1.86676</v>
      </c>
      <c r="FQ225">
        <v>1.8681</v>
      </c>
      <c r="FR225">
        <v>5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19.58</v>
      </c>
      <c r="GF225">
        <v>0.3196</v>
      </c>
      <c r="GG225">
        <v>5.50701486060513</v>
      </c>
      <c r="GH225">
        <v>0.00975774962471433</v>
      </c>
      <c r="GI225">
        <v>-4.86167925919439e-07</v>
      </c>
      <c r="GJ225">
        <v>-4.7315034107036e-11</v>
      </c>
      <c r="GK225">
        <v>-0.047501356017568</v>
      </c>
      <c r="GL225">
        <v>-0.027595818264672</v>
      </c>
      <c r="GM225">
        <v>0.00242754527864867</v>
      </c>
      <c r="GN225">
        <v>-1.88918235972953e-05</v>
      </c>
      <c r="GO225">
        <v>-2</v>
      </c>
      <c r="GP225">
        <v>2105</v>
      </c>
      <c r="GQ225">
        <v>1</v>
      </c>
      <c r="GR225">
        <v>22</v>
      </c>
      <c r="GS225">
        <v>58.8</v>
      </c>
      <c r="GT225">
        <v>58.8</v>
      </c>
      <c r="GU225">
        <v>3.84521</v>
      </c>
      <c r="GV225">
        <v>2.56592</v>
      </c>
      <c r="GW225">
        <v>2.24854</v>
      </c>
      <c r="GX225">
        <v>2.80884</v>
      </c>
      <c r="GY225">
        <v>1.99585</v>
      </c>
      <c r="GZ225">
        <v>2.40234</v>
      </c>
      <c r="HA225">
        <v>32.1564</v>
      </c>
      <c r="HB225">
        <v>15.5067</v>
      </c>
      <c r="HC225">
        <v>18</v>
      </c>
      <c r="HD225">
        <v>488.807</v>
      </c>
      <c r="HE225">
        <v>612.764</v>
      </c>
      <c r="HF225">
        <v>18.1904</v>
      </c>
      <c r="HG225">
        <v>26.0218</v>
      </c>
      <c r="HH225">
        <v>30.0001</v>
      </c>
      <c r="HI225">
        <v>25.8421</v>
      </c>
      <c r="HJ225">
        <v>25.7562</v>
      </c>
      <c r="HK225">
        <v>77.0845</v>
      </c>
      <c r="HL225">
        <v>31.8334</v>
      </c>
      <c r="HM225">
        <v>73.6764</v>
      </c>
      <c r="HN225">
        <v>18.1896</v>
      </c>
      <c r="HO225">
        <v>1658.27</v>
      </c>
      <c r="HP225">
        <v>20.4185</v>
      </c>
      <c r="HQ225">
        <v>102.449</v>
      </c>
      <c r="HR225">
        <v>103.164</v>
      </c>
    </row>
    <row r="226" spans="1:226">
      <c r="A226">
        <v>210</v>
      </c>
      <c r="B226">
        <v>1657555161</v>
      </c>
      <c r="C226">
        <v>2065.90000009537</v>
      </c>
      <c r="D226" t="s">
        <v>780</v>
      </c>
      <c r="E226" t="s">
        <v>781</v>
      </c>
      <c r="F226">
        <v>5</v>
      </c>
      <c r="G226" t="s">
        <v>584</v>
      </c>
      <c r="H226" t="s">
        <v>354</v>
      </c>
      <c r="I226">
        <v>1657555153.5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1686.11393500366</v>
      </c>
      <c r="AK226">
        <v>1658.43993939394</v>
      </c>
      <c r="AL226">
        <v>3.41307415291178</v>
      </c>
      <c r="AM226">
        <v>64.3374699649262</v>
      </c>
      <c r="AN226">
        <f>(AP226 - AO226 + BO226*1E3/(8.314*(BQ226+273.15)) * AR226/BN226 * AQ226) * BN226/(100*BB226) * 1000/(1000 - AP226)</f>
        <v>0</v>
      </c>
      <c r="AO226">
        <v>20.3906634180126</v>
      </c>
      <c r="AP226">
        <v>22.3191187878788</v>
      </c>
      <c r="AQ226">
        <v>-0.000641882497284802</v>
      </c>
      <c r="AR226">
        <v>77.4780323505226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4</v>
      </c>
      <c r="BC226">
        <v>0.5</v>
      </c>
      <c r="BD226" t="s">
        <v>355</v>
      </c>
      <c r="BE226">
        <v>2</v>
      </c>
      <c r="BF226" t="b">
        <v>1</v>
      </c>
      <c r="BG226">
        <v>1657555153.5</v>
      </c>
      <c r="BH226">
        <v>1597.99777777778</v>
      </c>
      <c r="BI226">
        <v>1634.78222222222</v>
      </c>
      <c r="BJ226">
        <v>22.3315296296296</v>
      </c>
      <c r="BK226">
        <v>20.4002444444444</v>
      </c>
      <c r="BL226">
        <v>1578.48555555556</v>
      </c>
      <c r="BM226">
        <v>22.0117555555556</v>
      </c>
      <c r="BN226">
        <v>500.005037037037</v>
      </c>
      <c r="BO226">
        <v>67.9924148148148</v>
      </c>
      <c r="BP226">
        <v>0.0374008111111111</v>
      </c>
      <c r="BQ226">
        <v>24.3300407407407</v>
      </c>
      <c r="BR226">
        <v>24.976937037037</v>
      </c>
      <c r="BS226">
        <v>999.9</v>
      </c>
      <c r="BT226">
        <v>0</v>
      </c>
      <c r="BU226">
        <v>0</v>
      </c>
      <c r="BV226">
        <v>10008.8888888889</v>
      </c>
      <c r="BW226">
        <v>0</v>
      </c>
      <c r="BX226">
        <v>981.719296296296</v>
      </c>
      <c r="BY226">
        <v>-36.7839185185185</v>
      </c>
      <c r="BZ226">
        <v>1634.49851851852</v>
      </c>
      <c r="CA226">
        <v>1668.8262962963</v>
      </c>
      <c r="CB226">
        <v>1.93129185185185</v>
      </c>
      <c r="CC226">
        <v>1634.78222222222</v>
      </c>
      <c r="CD226">
        <v>20.4002444444444</v>
      </c>
      <c r="CE226">
        <v>1.51837296296296</v>
      </c>
      <c r="CF226">
        <v>1.38706148148148</v>
      </c>
      <c r="CG226">
        <v>13.154462962963</v>
      </c>
      <c r="CH226">
        <v>11.7769111111111</v>
      </c>
      <c r="CI226">
        <v>2000.01740740741</v>
      </c>
      <c r="CJ226">
        <v>0.980001777777778</v>
      </c>
      <c r="CK226">
        <v>0.019998137037037</v>
      </c>
      <c r="CL226">
        <v>0</v>
      </c>
      <c r="CM226">
        <v>2.22944074074074</v>
      </c>
      <c r="CN226">
        <v>0</v>
      </c>
      <c r="CO226">
        <v>7898.18333333333</v>
      </c>
      <c r="CP226">
        <v>17300.3296296296</v>
      </c>
      <c r="CQ226">
        <v>38.1086666666667</v>
      </c>
      <c r="CR226">
        <v>38.375</v>
      </c>
      <c r="CS226">
        <v>37.6086666666667</v>
      </c>
      <c r="CT226">
        <v>37.25</v>
      </c>
      <c r="CU226">
        <v>37.562</v>
      </c>
      <c r="CV226">
        <v>1960.01777777778</v>
      </c>
      <c r="CW226">
        <v>39.9996296296296</v>
      </c>
      <c r="CX226">
        <v>0</v>
      </c>
      <c r="CY226">
        <v>1657555133.1</v>
      </c>
      <c r="CZ226">
        <v>0</v>
      </c>
      <c r="DA226">
        <v>1657551629</v>
      </c>
      <c r="DB226" t="s">
        <v>356</v>
      </c>
      <c r="DC226">
        <v>1657551626.5</v>
      </c>
      <c r="DD226">
        <v>1657551629</v>
      </c>
      <c r="DE226">
        <v>1</v>
      </c>
      <c r="DF226">
        <v>0.403</v>
      </c>
      <c r="DG226">
        <v>0.009</v>
      </c>
      <c r="DH226">
        <v>9.41</v>
      </c>
      <c r="DI226">
        <v>0.087</v>
      </c>
      <c r="DJ226">
        <v>417</v>
      </c>
      <c r="DK226">
        <v>17</v>
      </c>
      <c r="DL226">
        <v>1.61</v>
      </c>
      <c r="DM226">
        <v>0.59</v>
      </c>
      <c r="DN226">
        <v>-36.4590725</v>
      </c>
      <c r="DO226">
        <v>-3.68608818011251</v>
      </c>
      <c r="DP226">
        <v>0.854616643000679</v>
      </c>
      <c r="DQ226">
        <v>0</v>
      </c>
      <c r="DR226">
        <v>1.93548225</v>
      </c>
      <c r="DS226">
        <v>-0.0324804878048824</v>
      </c>
      <c r="DT226">
        <v>0.0109677626450202</v>
      </c>
      <c r="DU226">
        <v>1</v>
      </c>
      <c r="DV226">
        <v>1</v>
      </c>
      <c r="DW226">
        <v>2</v>
      </c>
      <c r="DX226" t="s">
        <v>357</v>
      </c>
      <c r="DY226">
        <v>2.97389</v>
      </c>
      <c r="DZ226">
        <v>2.69113</v>
      </c>
      <c r="EA226">
        <v>0.171923</v>
      </c>
      <c r="EB226">
        <v>0.175291</v>
      </c>
      <c r="EC226">
        <v>0.0750116</v>
      </c>
      <c r="ED226">
        <v>0.070949</v>
      </c>
      <c r="EE226">
        <v>32296.5</v>
      </c>
      <c r="EF226">
        <v>35141.8</v>
      </c>
      <c r="EG226">
        <v>35340.8</v>
      </c>
      <c r="EH226">
        <v>38641.4</v>
      </c>
      <c r="EI226">
        <v>46348.8</v>
      </c>
      <c r="EJ226">
        <v>51853</v>
      </c>
      <c r="EK226">
        <v>55217</v>
      </c>
      <c r="EL226">
        <v>61977</v>
      </c>
      <c r="EM226">
        <v>1.979</v>
      </c>
      <c r="EN226">
        <v>2.1612</v>
      </c>
      <c r="EO226">
        <v>0.0309944</v>
      </c>
      <c r="EP226">
        <v>0</v>
      </c>
      <c r="EQ226">
        <v>24.4847</v>
      </c>
      <c r="ER226">
        <v>999.9</v>
      </c>
      <c r="ES226">
        <v>57.227</v>
      </c>
      <c r="ET226">
        <v>26.133</v>
      </c>
      <c r="EU226">
        <v>28.6247</v>
      </c>
      <c r="EV226">
        <v>50.4194</v>
      </c>
      <c r="EW226">
        <v>37.5881</v>
      </c>
      <c r="EX226">
        <v>2</v>
      </c>
      <c r="EY226">
        <v>-0.0998984</v>
      </c>
      <c r="EZ226">
        <v>2.75959</v>
      </c>
      <c r="FA226">
        <v>20.1283</v>
      </c>
      <c r="FB226">
        <v>5.19812</v>
      </c>
      <c r="FC226">
        <v>12.0099</v>
      </c>
      <c r="FD226">
        <v>4.9752</v>
      </c>
      <c r="FE226">
        <v>3.293</v>
      </c>
      <c r="FF226">
        <v>9999</v>
      </c>
      <c r="FG226">
        <v>9999</v>
      </c>
      <c r="FH226">
        <v>587.8</v>
      </c>
      <c r="FI226">
        <v>9999</v>
      </c>
      <c r="FJ226">
        <v>1.86282</v>
      </c>
      <c r="FK226">
        <v>1.86783</v>
      </c>
      <c r="FL226">
        <v>1.86762</v>
      </c>
      <c r="FM226">
        <v>1.86871</v>
      </c>
      <c r="FN226">
        <v>1.8696</v>
      </c>
      <c r="FO226">
        <v>1.86566</v>
      </c>
      <c r="FP226">
        <v>1.86676</v>
      </c>
      <c r="FQ226">
        <v>1.86807</v>
      </c>
      <c r="FR226">
        <v>5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19.71</v>
      </c>
      <c r="GF226">
        <v>0.3194</v>
      </c>
      <c r="GG226">
        <v>5.50701486060513</v>
      </c>
      <c r="GH226">
        <v>0.00975774962471433</v>
      </c>
      <c r="GI226">
        <v>-4.86167925919439e-07</v>
      </c>
      <c r="GJ226">
        <v>-4.7315034107036e-11</v>
      </c>
      <c r="GK226">
        <v>-0.047501356017568</v>
      </c>
      <c r="GL226">
        <v>-0.027595818264672</v>
      </c>
      <c r="GM226">
        <v>0.00242754527864867</v>
      </c>
      <c r="GN226">
        <v>-1.88918235972953e-05</v>
      </c>
      <c r="GO226">
        <v>-2</v>
      </c>
      <c r="GP226">
        <v>2105</v>
      </c>
      <c r="GQ226">
        <v>1</v>
      </c>
      <c r="GR226">
        <v>22</v>
      </c>
      <c r="GS226">
        <v>58.9</v>
      </c>
      <c r="GT226">
        <v>58.9</v>
      </c>
      <c r="GU226">
        <v>3.87817</v>
      </c>
      <c r="GV226">
        <v>2.5708</v>
      </c>
      <c r="GW226">
        <v>2.24854</v>
      </c>
      <c r="GX226">
        <v>2.80762</v>
      </c>
      <c r="GY226">
        <v>1.99585</v>
      </c>
      <c r="GZ226">
        <v>2.38037</v>
      </c>
      <c r="HA226">
        <v>32.1784</v>
      </c>
      <c r="HB226">
        <v>15.5067</v>
      </c>
      <c r="HC226">
        <v>18</v>
      </c>
      <c r="HD226">
        <v>489.331</v>
      </c>
      <c r="HE226">
        <v>612.197</v>
      </c>
      <c r="HF226">
        <v>18.2035</v>
      </c>
      <c r="HG226">
        <v>26.0239</v>
      </c>
      <c r="HH226">
        <v>30.0001</v>
      </c>
      <c r="HI226">
        <v>25.8434</v>
      </c>
      <c r="HJ226">
        <v>25.7601</v>
      </c>
      <c r="HK226">
        <v>77.6273</v>
      </c>
      <c r="HL226">
        <v>31.8334</v>
      </c>
      <c r="HM226">
        <v>73.6764</v>
      </c>
      <c r="HN226">
        <v>18.2122</v>
      </c>
      <c r="HO226">
        <v>1671.66</v>
      </c>
      <c r="HP226">
        <v>20.5011</v>
      </c>
      <c r="HQ226">
        <v>102.448</v>
      </c>
      <c r="HR226">
        <v>103.163</v>
      </c>
    </row>
    <row r="227" spans="1:226">
      <c r="A227">
        <v>211</v>
      </c>
      <c r="B227">
        <v>1657555166</v>
      </c>
      <c r="C227">
        <v>2070.90000009537</v>
      </c>
      <c r="D227" t="s">
        <v>782</v>
      </c>
      <c r="E227" t="s">
        <v>783</v>
      </c>
      <c r="F227">
        <v>5</v>
      </c>
      <c r="G227" t="s">
        <v>584</v>
      </c>
      <c r="H227" t="s">
        <v>354</v>
      </c>
      <c r="I227">
        <v>1657555158.21429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1701.71246208243</v>
      </c>
      <c r="AK227">
        <v>1675.44624242424</v>
      </c>
      <c r="AL227">
        <v>3.28244124793506</v>
      </c>
      <c r="AM227">
        <v>64.3374699649262</v>
      </c>
      <c r="AN227">
        <f>(AP227 - AO227 + BO227*1E3/(8.314*(BQ227+273.15)) * AR227/BN227 * AQ227) * BN227/(100*BB227) * 1000/(1000 - AP227)</f>
        <v>0</v>
      </c>
      <c r="AO227">
        <v>20.398486013082</v>
      </c>
      <c r="AP227">
        <v>22.3196793939394</v>
      </c>
      <c r="AQ227">
        <v>-1.86614311282405e-05</v>
      </c>
      <c r="AR227">
        <v>77.4780323505226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4</v>
      </c>
      <c r="BC227">
        <v>0.5</v>
      </c>
      <c r="BD227" t="s">
        <v>355</v>
      </c>
      <c r="BE227">
        <v>2</v>
      </c>
      <c r="BF227" t="b">
        <v>1</v>
      </c>
      <c r="BG227">
        <v>1657555158.21429</v>
      </c>
      <c r="BH227">
        <v>1613.87428571429</v>
      </c>
      <c r="BI227">
        <v>1650.48392857143</v>
      </c>
      <c r="BJ227">
        <v>22.326125</v>
      </c>
      <c r="BK227">
        <v>20.3949964285714</v>
      </c>
      <c r="BL227">
        <v>1594.23678571429</v>
      </c>
      <c r="BM227">
        <v>22.0066178571429</v>
      </c>
      <c r="BN227">
        <v>499.993071428571</v>
      </c>
      <c r="BO227">
        <v>67.99215</v>
      </c>
      <c r="BP227">
        <v>0.0374027964285714</v>
      </c>
      <c r="BQ227">
        <v>24.3351642857143</v>
      </c>
      <c r="BR227">
        <v>24.9764535714286</v>
      </c>
      <c r="BS227">
        <v>999.9</v>
      </c>
      <c r="BT227">
        <v>0</v>
      </c>
      <c r="BU227">
        <v>0</v>
      </c>
      <c r="BV227">
        <v>10003.5714285714</v>
      </c>
      <c r="BW227">
        <v>0</v>
      </c>
      <c r="BX227">
        <v>981.691785714286</v>
      </c>
      <c r="BY227">
        <v>-36.6095035714286</v>
      </c>
      <c r="BZ227">
        <v>1650.72785714286</v>
      </c>
      <c r="CA227">
        <v>1684.84571428571</v>
      </c>
      <c r="CB227">
        <v>1.93112857142857</v>
      </c>
      <c r="CC227">
        <v>1650.48392857143</v>
      </c>
      <c r="CD227">
        <v>20.3949964285714</v>
      </c>
      <c r="CE227">
        <v>1.518</v>
      </c>
      <c r="CF227">
        <v>1.3867</v>
      </c>
      <c r="CG227">
        <v>13.1506964285714</v>
      </c>
      <c r="CH227">
        <v>11.7729678571429</v>
      </c>
      <c r="CI227">
        <v>1999.98892857143</v>
      </c>
      <c r="CJ227">
        <v>0.980001142857143</v>
      </c>
      <c r="CK227">
        <v>0.0199988142857143</v>
      </c>
      <c r="CL227">
        <v>0</v>
      </c>
      <c r="CM227">
        <v>2.22647142857143</v>
      </c>
      <c r="CN227">
        <v>0</v>
      </c>
      <c r="CO227">
        <v>7898.45178571429</v>
      </c>
      <c r="CP227">
        <v>17300.0678571429</v>
      </c>
      <c r="CQ227">
        <v>38.089</v>
      </c>
      <c r="CR227">
        <v>38.366</v>
      </c>
      <c r="CS227">
        <v>37.589</v>
      </c>
      <c r="CT227">
        <v>37.25</v>
      </c>
      <c r="CU227">
        <v>37.5597857142857</v>
      </c>
      <c r="CV227">
        <v>1959.98928571429</v>
      </c>
      <c r="CW227">
        <v>39.9996428571429</v>
      </c>
      <c r="CX227">
        <v>0</v>
      </c>
      <c r="CY227">
        <v>1657555137.9</v>
      </c>
      <c r="CZ227">
        <v>0</v>
      </c>
      <c r="DA227">
        <v>1657551629</v>
      </c>
      <c r="DB227" t="s">
        <v>356</v>
      </c>
      <c r="DC227">
        <v>1657551626.5</v>
      </c>
      <c r="DD227">
        <v>1657551629</v>
      </c>
      <c r="DE227">
        <v>1</v>
      </c>
      <c r="DF227">
        <v>0.403</v>
      </c>
      <c r="DG227">
        <v>0.009</v>
      </c>
      <c r="DH227">
        <v>9.41</v>
      </c>
      <c r="DI227">
        <v>0.087</v>
      </c>
      <c r="DJ227">
        <v>417</v>
      </c>
      <c r="DK227">
        <v>17</v>
      </c>
      <c r="DL227">
        <v>1.61</v>
      </c>
      <c r="DM227">
        <v>0.59</v>
      </c>
      <c r="DN227">
        <v>-36.6574375</v>
      </c>
      <c r="DO227">
        <v>1.08822776735459</v>
      </c>
      <c r="DP227">
        <v>0.78961287530267</v>
      </c>
      <c r="DQ227">
        <v>0</v>
      </c>
      <c r="DR227">
        <v>1.9300545</v>
      </c>
      <c r="DS227">
        <v>-0.0071952720450322</v>
      </c>
      <c r="DT227">
        <v>0.0092287945989712</v>
      </c>
      <c r="DU227">
        <v>1</v>
      </c>
      <c r="DV227">
        <v>1</v>
      </c>
      <c r="DW227">
        <v>2</v>
      </c>
      <c r="DX227" t="s">
        <v>357</v>
      </c>
      <c r="DY227">
        <v>2.97446</v>
      </c>
      <c r="DZ227">
        <v>2.69088</v>
      </c>
      <c r="EA227">
        <v>0.172958</v>
      </c>
      <c r="EB227">
        <v>0.176289</v>
      </c>
      <c r="EC227">
        <v>0.0750025</v>
      </c>
      <c r="ED227">
        <v>0.0709032</v>
      </c>
      <c r="EE227">
        <v>32256.1</v>
      </c>
      <c r="EF227">
        <v>35098.8</v>
      </c>
      <c r="EG227">
        <v>35340.8</v>
      </c>
      <c r="EH227">
        <v>38641</v>
      </c>
      <c r="EI227">
        <v>46348.5</v>
      </c>
      <c r="EJ227">
        <v>51855.5</v>
      </c>
      <c r="EK227">
        <v>55216.1</v>
      </c>
      <c r="EL227">
        <v>61976.9</v>
      </c>
      <c r="EM227">
        <v>1.9784</v>
      </c>
      <c r="EN227">
        <v>2.1616</v>
      </c>
      <c r="EO227">
        <v>0.0305474</v>
      </c>
      <c r="EP227">
        <v>0</v>
      </c>
      <c r="EQ227">
        <v>24.4797</v>
      </c>
      <c r="ER227">
        <v>999.9</v>
      </c>
      <c r="ES227">
        <v>57.203</v>
      </c>
      <c r="ET227">
        <v>26.113</v>
      </c>
      <c r="EU227">
        <v>28.5784</v>
      </c>
      <c r="EV227">
        <v>51.0894</v>
      </c>
      <c r="EW227">
        <v>37.504</v>
      </c>
      <c r="EX227">
        <v>2</v>
      </c>
      <c r="EY227">
        <v>-0.0997967</v>
      </c>
      <c r="EZ227">
        <v>2.7751</v>
      </c>
      <c r="FA227">
        <v>20.1284</v>
      </c>
      <c r="FB227">
        <v>5.20052</v>
      </c>
      <c r="FC227">
        <v>12.0088</v>
      </c>
      <c r="FD227">
        <v>4.9756</v>
      </c>
      <c r="FE227">
        <v>3.2932</v>
      </c>
      <c r="FF227">
        <v>9999</v>
      </c>
      <c r="FG227">
        <v>9999</v>
      </c>
      <c r="FH227">
        <v>587.8</v>
      </c>
      <c r="FI227">
        <v>9999</v>
      </c>
      <c r="FJ227">
        <v>1.86295</v>
      </c>
      <c r="FK227">
        <v>1.86783</v>
      </c>
      <c r="FL227">
        <v>1.86768</v>
      </c>
      <c r="FM227">
        <v>1.86874</v>
      </c>
      <c r="FN227">
        <v>1.8696</v>
      </c>
      <c r="FO227">
        <v>1.86569</v>
      </c>
      <c r="FP227">
        <v>1.86676</v>
      </c>
      <c r="FQ227">
        <v>1.86813</v>
      </c>
      <c r="FR227">
        <v>5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19.84</v>
      </c>
      <c r="GF227">
        <v>0.3192</v>
      </c>
      <c r="GG227">
        <v>5.50701486060513</v>
      </c>
      <c r="GH227">
        <v>0.00975774962471433</v>
      </c>
      <c r="GI227">
        <v>-4.86167925919439e-07</v>
      </c>
      <c r="GJ227">
        <v>-4.7315034107036e-11</v>
      </c>
      <c r="GK227">
        <v>-0.047501356017568</v>
      </c>
      <c r="GL227">
        <v>-0.027595818264672</v>
      </c>
      <c r="GM227">
        <v>0.00242754527864867</v>
      </c>
      <c r="GN227">
        <v>-1.88918235972953e-05</v>
      </c>
      <c r="GO227">
        <v>-2</v>
      </c>
      <c r="GP227">
        <v>2105</v>
      </c>
      <c r="GQ227">
        <v>1</v>
      </c>
      <c r="GR227">
        <v>22</v>
      </c>
      <c r="GS227">
        <v>59</v>
      </c>
      <c r="GT227">
        <v>59</v>
      </c>
      <c r="GU227">
        <v>3.90259</v>
      </c>
      <c r="GV227">
        <v>2.56836</v>
      </c>
      <c r="GW227">
        <v>2.24854</v>
      </c>
      <c r="GX227">
        <v>2.80762</v>
      </c>
      <c r="GY227">
        <v>1.99585</v>
      </c>
      <c r="GZ227">
        <v>2.39014</v>
      </c>
      <c r="HA227">
        <v>32.1784</v>
      </c>
      <c r="HB227">
        <v>15.5067</v>
      </c>
      <c r="HC227">
        <v>18</v>
      </c>
      <c r="HD227">
        <v>488.963</v>
      </c>
      <c r="HE227">
        <v>612.529</v>
      </c>
      <c r="HF227">
        <v>18.2213</v>
      </c>
      <c r="HG227">
        <v>26.0239</v>
      </c>
      <c r="HH227">
        <v>30.0001</v>
      </c>
      <c r="HI227">
        <v>25.8456</v>
      </c>
      <c r="HJ227">
        <v>25.7622</v>
      </c>
      <c r="HK227">
        <v>78.1802</v>
      </c>
      <c r="HL227">
        <v>31.5255</v>
      </c>
      <c r="HM227">
        <v>73.2951</v>
      </c>
      <c r="HN227">
        <v>18.2247</v>
      </c>
      <c r="HO227">
        <v>1691.87</v>
      </c>
      <c r="HP227">
        <v>20.5418</v>
      </c>
      <c r="HQ227">
        <v>102.447</v>
      </c>
      <c r="HR227">
        <v>103.163</v>
      </c>
    </row>
    <row r="228" spans="1:226">
      <c r="A228">
        <v>212</v>
      </c>
      <c r="B228">
        <v>1657555171</v>
      </c>
      <c r="C228">
        <v>2075.90000009537</v>
      </c>
      <c r="D228" t="s">
        <v>784</v>
      </c>
      <c r="E228" t="s">
        <v>785</v>
      </c>
      <c r="F228">
        <v>5</v>
      </c>
      <c r="G228" t="s">
        <v>584</v>
      </c>
      <c r="H228" t="s">
        <v>354</v>
      </c>
      <c r="I228">
        <v>1657555163.5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1718.99947310791</v>
      </c>
      <c r="AK228">
        <v>1692.04587878788</v>
      </c>
      <c r="AL228">
        <v>3.30003498486826</v>
      </c>
      <c r="AM228">
        <v>64.3374699649262</v>
      </c>
      <c r="AN228">
        <f>(AP228 - AO228 + BO228*1E3/(8.314*(BQ228+273.15)) * AR228/BN228 * AQ228) * BN228/(100*BB228) * 1000/(1000 - AP228)</f>
        <v>0</v>
      </c>
      <c r="AO228">
        <v>20.366648140425</v>
      </c>
      <c r="AP228">
        <v>22.3093624242424</v>
      </c>
      <c r="AQ228">
        <v>-0.000561051066656654</v>
      </c>
      <c r="AR228">
        <v>77.4780323505226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4</v>
      </c>
      <c r="BC228">
        <v>0.5</v>
      </c>
      <c r="BD228" t="s">
        <v>355</v>
      </c>
      <c r="BE228">
        <v>2</v>
      </c>
      <c r="BF228" t="b">
        <v>1</v>
      </c>
      <c r="BG228">
        <v>1657555163.5</v>
      </c>
      <c r="BH228">
        <v>1631.4162962963</v>
      </c>
      <c r="BI228">
        <v>1668.07925925926</v>
      </c>
      <c r="BJ228">
        <v>22.3193740740741</v>
      </c>
      <c r="BK228">
        <v>20.3863407407407</v>
      </c>
      <c r="BL228">
        <v>1611.64185185185</v>
      </c>
      <c r="BM228">
        <v>22.0001962962963</v>
      </c>
      <c r="BN228">
        <v>499.963481481481</v>
      </c>
      <c r="BO228">
        <v>67.9914777777778</v>
      </c>
      <c r="BP228">
        <v>0.0374630111111111</v>
      </c>
      <c r="BQ228">
        <v>24.3448111111111</v>
      </c>
      <c r="BR228">
        <v>24.9820037037037</v>
      </c>
      <c r="BS228">
        <v>999.9</v>
      </c>
      <c r="BT228">
        <v>0</v>
      </c>
      <c r="BU228">
        <v>0</v>
      </c>
      <c r="BV228">
        <v>9982.96296296296</v>
      </c>
      <c r="BW228">
        <v>0</v>
      </c>
      <c r="BX228">
        <v>982.483037037037</v>
      </c>
      <c r="BY228">
        <v>-36.662262962963</v>
      </c>
      <c r="BZ228">
        <v>1668.65962962963</v>
      </c>
      <c r="CA228">
        <v>1702.79185185185</v>
      </c>
      <c r="CB228">
        <v>1.93303555555556</v>
      </c>
      <c r="CC228">
        <v>1668.07925925926</v>
      </c>
      <c r="CD228">
        <v>20.3863407407407</v>
      </c>
      <c r="CE228">
        <v>1.5175262962963</v>
      </c>
      <c r="CF228">
        <v>1.38609777777778</v>
      </c>
      <c r="CG228">
        <v>13.1459111111111</v>
      </c>
      <c r="CH228">
        <v>11.7663814814815</v>
      </c>
      <c r="CI228">
        <v>1999.99777777778</v>
      </c>
      <c r="CJ228">
        <v>0.980001111111111</v>
      </c>
      <c r="CK228">
        <v>0.0199988481481481</v>
      </c>
      <c r="CL228">
        <v>0</v>
      </c>
      <c r="CM228">
        <v>2.27460740740741</v>
      </c>
      <c r="CN228">
        <v>0</v>
      </c>
      <c r="CO228">
        <v>7890.93703703704</v>
      </c>
      <c r="CP228">
        <v>17300.1333333333</v>
      </c>
      <c r="CQ228">
        <v>38.0666666666667</v>
      </c>
      <c r="CR228">
        <v>38.3446666666667</v>
      </c>
      <c r="CS228">
        <v>37.5666666666667</v>
      </c>
      <c r="CT228">
        <v>37.2383333333333</v>
      </c>
      <c r="CU228">
        <v>37.5528148148148</v>
      </c>
      <c r="CV228">
        <v>1959.99814814815</v>
      </c>
      <c r="CW228">
        <v>39.9996296296296</v>
      </c>
      <c r="CX228">
        <v>0</v>
      </c>
      <c r="CY228">
        <v>1657555142.7</v>
      </c>
      <c r="CZ228">
        <v>0</v>
      </c>
      <c r="DA228">
        <v>1657551629</v>
      </c>
      <c r="DB228" t="s">
        <v>356</v>
      </c>
      <c r="DC228">
        <v>1657551626.5</v>
      </c>
      <c r="DD228">
        <v>1657551629</v>
      </c>
      <c r="DE228">
        <v>1</v>
      </c>
      <c r="DF228">
        <v>0.403</v>
      </c>
      <c r="DG228">
        <v>0.009</v>
      </c>
      <c r="DH228">
        <v>9.41</v>
      </c>
      <c r="DI228">
        <v>0.087</v>
      </c>
      <c r="DJ228">
        <v>417</v>
      </c>
      <c r="DK228">
        <v>17</v>
      </c>
      <c r="DL228">
        <v>1.61</v>
      </c>
      <c r="DM228">
        <v>0.59</v>
      </c>
      <c r="DN228">
        <v>-36.62209</v>
      </c>
      <c r="DO228">
        <v>1.92742739212007</v>
      </c>
      <c r="DP228">
        <v>0.77845443790886</v>
      </c>
      <c r="DQ228">
        <v>0</v>
      </c>
      <c r="DR228">
        <v>1.933681</v>
      </c>
      <c r="DS228">
        <v>0.0323840150093767</v>
      </c>
      <c r="DT228">
        <v>0.011279650437846</v>
      </c>
      <c r="DU228">
        <v>1</v>
      </c>
      <c r="DV228">
        <v>1</v>
      </c>
      <c r="DW228">
        <v>2</v>
      </c>
      <c r="DX228" t="s">
        <v>357</v>
      </c>
      <c r="DY228">
        <v>2.97369</v>
      </c>
      <c r="DZ228">
        <v>2.69163</v>
      </c>
      <c r="EA228">
        <v>0.173984</v>
      </c>
      <c r="EB228">
        <v>0.17729</v>
      </c>
      <c r="EC228">
        <v>0.0749798</v>
      </c>
      <c r="ED228">
        <v>0.070933</v>
      </c>
      <c r="EE228">
        <v>32215.5</v>
      </c>
      <c r="EF228">
        <v>35056.4</v>
      </c>
      <c r="EG228">
        <v>35340</v>
      </c>
      <c r="EH228">
        <v>38641.2</v>
      </c>
      <c r="EI228">
        <v>46349.5</v>
      </c>
      <c r="EJ228">
        <v>51853.2</v>
      </c>
      <c r="EK228">
        <v>55215.8</v>
      </c>
      <c r="EL228">
        <v>61976.1</v>
      </c>
      <c r="EM228">
        <v>1.978</v>
      </c>
      <c r="EN228">
        <v>2.1614</v>
      </c>
      <c r="EO228">
        <v>0.0317395</v>
      </c>
      <c r="EP228">
        <v>0</v>
      </c>
      <c r="EQ228">
        <v>24.4764</v>
      </c>
      <c r="ER228">
        <v>999.9</v>
      </c>
      <c r="ES228">
        <v>57.154</v>
      </c>
      <c r="ET228">
        <v>26.143</v>
      </c>
      <c r="EU228">
        <v>28.6045</v>
      </c>
      <c r="EV228">
        <v>51.0994</v>
      </c>
      <c r="EW228">
        <v>37.5921</v>
      </c>
      <c r="EX228">
        <v>2</v>
      </c>
      <c r="EY228">
        <v>-0.0997561</v>
      </c>
      <c r="EZ228">
        <v>2.77643</v>
      </c>
      <c r="FA228">
        <v>20.1287</v>
      </c>
      <c r="FB228">
        <v>5.20052</v>
      </c>
      <c r="FC228">
        <v>12.0088</v>
      </c>
      <c r="FD228">
        <v>4.9756</v>
      </c>
      <c r="FE228">
        <v>3.293</v>
      </c>
      <c r="FF228">
        <v>9999</v>
      </c>
      <c r="FG228">
        <v>9999</v>
      </c>
      <c r="FH228">
        <v>587.8</v>
      </c>
      <c r="FI228">
        <v>9999</v>
      </c>
      <c r="FJ228">
        <v>1.86285</v>
      </c>
      <c r="FK228">
        <v>1.86783</v>
      </c>
      <c r="FL228">
        <v>1.86765</v>
      </c>
      <c r="FM228">
        <v>1.86874</v>
      </c>
      <c r="FN228">
        <v>1.86957</v>
      </c>
      <c r="FO228">
        <v>1.86569</v>
      </c>
      <c r="FP228">
        <v>1.86676</v>
      </c>
      <c r="FQ228">
        <v>1.8681</v>
      </c>
      <c r="FR228">
        <v>5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19.96</v>
      </c>
      <c r="GF228">
        <v>0.3187</v>
      </c>
      <c r="GG228">
        <v>5.50701486060513</v>
      </c>
      <c r="GH228">
        <v>0.00975774962471433</v>
      </c>
      <c r="GI228">
        <v>-4.86167925919439e-07</v>
      </c>
      <c r="GJ228">
        <v>-4.7315034107036e-11</v>
      </c>
      <c r="GK228">
        <v>-0.047501356017568</v>
      </c>
      <c r="GL228">
        <v>-0.027595818264672</v>
      </c>
      <c r="GM228">
        <v>0.00242754527864867</v>
      </c>
      <c r="GN228">
        <v>-1.88918235972953e-05</v>
      </c>
      <c r="GO228">
        <v>-2</v>
      </c>
      <c r="GP228">
        <v>2105</v>
      </c>
      <c r="GQ228">
        <v>1</v>
      </c>
      <c r="GR228">
        <v>22</v>
      </c>
      <c r="GS228">
        <v>59.1</v>
      </c>
      <c r="GT228">
        <v>59</v>
      </c>
      <c r="GU228">
        <v>3.93188</v>
      </c>
      <c r="GV228">
        <v>2.56714</v>
      </c>
      <c r="GW228">
        <v>2.24854</v>
      </c>
      <c r="GX228">
        <v>2.80762</v>
      </c>
      <c r="GY228">
        <v>1.99585</v>
      </c>
      <c r="GZ228">
        <v>2.36572</v>
      </c>
      <c r="HA228">
        <v>32.1784</v>
      </c>
      <c r="HB228">
        <v>15.498</v>
      </c>
      <c r="HC228">
        <v>18</v>
      </c>
      <c r="HD228">
        <v>488.725</v>
      </c>
      <c r="HE228">
        <v>612.375</v>
      </c>
      <c r="HF228">
        <v>18.2341</v>
      </c>
      <c r="HG228">
        <v>26.0239</v>
      </c>
      <c r="HH228">
        <v>30.0002</v>
      </c>
      <c r="HI228">
        <v>25.8477</v>
      </c>
      <c r="HJ228">
        <v>25.7626</v>
      </c>
      <c r="HK228">
        <v>78.7221</v>
      </c>
      <c r="HL228">
        <v>31.1969</v>
      </c>
      <c r="HM228">
        <v>73.2951</v>
      </c>
      <c r="HN228">
        <v>18.2364</v>
      </c>
      <c r="HO228">
        <v>1705.32</v>
      </c>
      <c r="HP228">
        <v>20.5886</v>
      </c>
      <c r="HQ228">
        <v>102.446</v>
      </c>
      <c r="HR228">
        <v>103.162</v>
      </c>
    </row>
    <row r="229" spans="1:226">
      <c r="A229">
        <v>213</v>
      </c>
      <c r="B229">
        <v>1657555175.5</v>
      </c>
      <c r="C229">
        <v>2080.40000009537</v>
      </c>
      <c r="D229" t="s">
        <v>786</v>
      </c>
      <c r="E229" t="s">
        <v>787</v>
      </c>
      <c r="F229">
        <v>5</v>
      </c>
      <c r="G229" t="s">
        <v>584</v>
      </c>
      <c r="H229" t="s">
        <v>354</v>
      </c>
      <c r="I229">
        <v>1657555167.94444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1733.99759949</v>
      </c>
      <c r="AK229">
        <v>1707.01581818182</v>
      </c>
      <c r="AL229">
        <v>3.22353463009787</v>
      </c>
      <c r="AM229">
        <v>64.3374699649262</v>
      </c>
      <c r="AN229">
        <f>(AP229 - AO229 + BO229*1E3/(8.314*(BQ229+273.15)) * AR229/BN229 * AQ229) * BN229/(100*BB229) * 1000/(1000 - AP229)</f>
        <v>0</v>
      </c>
      <c r="AO229">
        <v>20.3982852402522</v>
      </c>
      <c r="AP229">
        <v>22.3222266666667</v>
      </c>
      <c r="AQ229">
        <v>0.000213696864133046</v>
      </c>
      <c r="AR229">
        <v>77.4780323505226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4</v>
      </c>
      <c r="BC229">
        <v>0.5</v>
      </c>
      <c r="BD229" t="s">
        <v>355</v>
      </c>
      <c r="BE229">
        <v>2</v>
      </c>
      <c r="BF229" t="b">
        <v>1</v>
      </c>
      <c r="BG229">
        <v>1657555167.94444</v>
      </c>
      <c r="BH229">
        <v>1646.1</v>
      </c>
      <c r="BI229">
        <v>1682.47074074074</v>
      </c>
      <c r="BJ229">
        <v>22.3173740740741</v>
      </c>
      <c r="BK229">
        <v>20.399462962963</v>
      </c>
      <c r="BL229">
        <v>1626.21259259259</v>
      </c>
      <c r="BM229">
        <v>21.9982925925926</v>
      </c>
      <c r="BN229">
        <v>499.983962962963</v>
      </c>
      <c r="BO229">
        <v>67.9908851851852</v>
      </c>
      <c r="BP229">
        <v>0.0374290518518519</v>
      </c>
      <c r="BQ229">
        <v>24.3533851851852</v>
      </c>
      <c r="BR229">
        <v>24.9924333333333</v>
      </c>
      <c r="BS229">
        <v>999.9</v>
      </c>
      <c r="BT229">
        <v>0</v>
      </c>
      <c r="BU229">
        <v>0</v>
      </c>
      <c r="BV229">
        <v>9984.07407407407</v>
      </c>
      <c r="BW229">
        <v>0</v>
      </c>
      <c r="BX229">
        <v>983.136444444444</v>
      </c>
      <c r="BY229">
        <v>-36.3706407407407</v>
      </c>
      <c r="BZ229">
        <v>1683.67481481481</v>
      </c>
      <c r="CA229">
        <v>1717.50703703704</v>
      </c>
      <c r="CB229">
        <v>1.91790555555556</v>
      </c>
      <c r="CC229">
        <v>1682.47074074074</v>
      </c>
      <c r="CD229">
        <v>20.399462962963</v>
      </c>
      <c r="CE229">
        <v>1.51737703703704</v>
      </c>
      <c r="CF229">
        <v>1.38697851851852</v>
      </c>
      <c r="CG229">
        <v>13.1444037037037</v>
      </c>
      <c r="CH229">
        <v>11.7759925925926</v>
      </c>
      <c r="CI229">
        <v>2000.00074074074</v>
      </c>
      <c r="CJ229">
        <v>0.980001</v>
      </c>
      <c r="CK229">
        <v>0.0199989666666667</v>
      </c>
      <c r="CL229">
        <v>0</v>
      </c>
      <c r="CM229">
        <v>2.28527407407407</v>
      </c>
      <c r="CN229">
        <v>0</v>
      </c>
      <c r="CO229">
        <v>7954.30518518519</v>
      </c>
      <c r="CP229">
        <v>17300.1592592593</v>
      </c>
      <c r="CQ229">
        <v>38.062</v>
      </c>
      <c r="CR229">
        <v>38.326</v>
      </c>
      <c r="CS229">
        <v>37.562</v>
      </c>
      <c r="CT229">
        <v>37.2196666666667</v>
      </c>
      <c r="CU229">
        <v>37.5344444444444</v>
      </c>
      <c r="CV229">
        <v>1960.00074074074</v>
      </c>
      <c r="CW229">
        <v>40</v>
      </c>
      <c r="CX229">
        <v>0</v>
      </c>
      <c r="CY229">
        <v>1657555147.5</v>
      </c>
      <c r="CZ229">
        <v>0</v>
      </c>
      <c r="DA229">
        <v>1657551629</v>
      </c>
      <c r="DB229" t="s">
        <v>356</v>
      </c>
      <c r="DC229">
        <v>1657551626.5</v>
      </c>
      <c r="DD229">
        <v>1657551629</v>
      </c>
      <c r="DE229">
        <v>1</v>
      </c>
      <c r="DF229">
        <v>0.403</v>
      </c>
      <c r="DG229">
        <v>0.009</v>
      </c>
      <c r="DH229">
        <v>9.41</v>
      </c>
      <c r="DI229">
        <v>0.087</v>
      </c>
      <c r="DJ229">
        <v>417</v>
      </c>
      <c r="DK229">
        <v>17</v>
      </c>
      <c r="DL229">
        <v>1.61</v>
      </c>
      <c r="DM229">
        <v>0.59</v>
      </c>
      <c r="DN229">
        <v>-36.568555</v>
      </c>
      <c r="DO229">
        <v>3.00877598499065</v>
      </c>
      <c r="DP229">
        <v>0.715125702918725</v>
      </c>
      <c r="DQ229">
        <v>0</v>
      </c>
      <c r="DR229">
        <v>1.925408</v>
      </c>
      <c r="DS229">
        <v>-0.119137485928706</v>
      </c>
      <c r="DT229">
        <v>0.0225475037642751</v>
      </c>
      <c r="DU229">
        <v>0</v>
      </c>
      <c r="DV229">
        <v>0</v>
      </c>
      <c r="DW229">
        <v>2</v>
      </c>
      <c r="DX229" t="s">
        <v>389</v>
      </c>
      <c r="DY229">
        <v>2.97451</v>
      </c>
      <c r="DZ229">
        <v>2.69174</v>
      </c>
      <c r="EA229">
        <v>0.174918</v>
      </c>
      <c r="EB229">
        <v>0.178262</v>
      </c>
      <c r="EC229">
        <v>0.075017</v>
      </c>
      <c r="ED229">
        <v>0.0712089</v>
      </c>
      <c r="EE229">
        <v>32179.6</v>
      </c>
      <c r="EF229">
        <v>35014.7</v>
      </c>
      <c r="EG229">
        <v>35340.6</v>
      </c>
      <c r="EH229">
        <v>38640.8</v>
      </c>
      <c r="EI229">
        <v>46347.7</v>
      </c>
      <c r="EJ229">
        <v>51838</v>
      </c>
      <c r="EK229">
        <v>55215.9</v>
      </c>
      <c r="EL229">
        <v>61976.3</v>
      </c>
      <c r="EM229">
        <v>1.9786</v>
      </c>
      <c r="EN229">
        <v>2.1618</v>
      </c>
      <c r="EO229">
        <v>0.0356138</v>
      </c>
      <c r="EP229">
        <v>0</v>
      </c>
      <c r="EQ229">
        <v>24.4735</v>
      </c>
      <c r="ER229">
        <v>999.9</v>
      </c>
      <c r="ES229">
        <v>57.13</v>
      </c>
      <c r="ET229">
        <v>26.143</v>
      </c>
      <c r="EU229">
        <v>28.5902</v>
      </c>
      <c r="EV229">
        <v>51.3294</v>
      </c>
      <c r="EW229">
        <v>37.5</v>
      </c>
      <c r="EX229">
        <v>2</v>
      </c>
      <c r="EY229">
        <v>-0.0977845</v>
      </c>
      <c r="EZ229">
        <v>6.09538</v>
      </c>
      <c r="FA229">
        <v>20.0362</v>
      </c>
      <c r="FB229">
        <v>5.20531</v>
      </c>
      <c r="FC229">
        <v>12.0099</v>
      </c>
      <c r="FD229">
        <v>4.976</v>
      </c>
      <c r="FE229">
        <v>3.2932</v>
      </c>
      <c r="FF229">
        <v>9999</v>
      </c>
      <c r="FG229">
        <v>9999</v>
      </c>
      <c r="FH229">
        <v>587.8</v>
      </c>
      <c r="FI229">
        <v>9999</v>
      </c>
      <c r="FJ229">
        <v>1.86279</v>
      </c>
      <c r="FK229">
        <v>1.8678</v>
      </c>
      <c r="FL229">
        <v>1.86752</v>
      </c>
      <c r="FM229">
        <v>1.86859</v>
      </c>
      <c r="FN229">
        <v>1.86951</v>
      </c>
      <c r="FO229">
        <v>1.86554</v>
      </c>
      <c r="FP229">
        <v>1.8667</v>
      </c>
      <c r="FQ229">
        <v>1.86801</v>
      </c>
      <c r="FR229">
        <v>5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20.07</v>
      </c>
      <c r="GF229">
        <v>0.3195</v>
      </c>
      <c r="GG229">
        <v>5.50701486060513</v>
      </c>
      <c r="GH229">
        <v>0.00975774962471433</v>
      </c>
      <c r="GI229">
        <v>-4.86167925919439e-07</v>
      </c>
      <c r="GJ229">
        <v>-4.7315034107036e-11</v>
      </c>
      <c r="GK229">
        <v>-0.047501356017568</v>
      </c>
      <c r="GL229">
        <v>-0.027595818264672</v>
      </c>
      <c r="GM229">
        <v>0.00242754527864867</v>
      </c>
      <c r="GN229">
        <v>-1.88918235972953e-05</v>
      </c>
      <c r="GO229">
        <v>-2</v>
      </c>
      <c r="GP229">
        <v>2105</v>
      </c>
      <c r="GQ229">
        <v>1</v>
      </c>
      <c r="GR229">
        <v>22</v>
      </c>
      <c r="GS229">
        <v>59.1</v>
      </c>
      <c r="GT229">
        <v>59.1</v>
      </c>
      <c r="GU229">
        <v>3.95874</v>
      </c>
      <c r="GV229">
        <v>2.56226</v>
      </c>
      <c r="GW229">
        <v>2.24854</v>
      </c>
      <c r="GX229">
        <v>2.80762</v>
      </c>
      <c r="GY229">
        <v>1.99585</v>
      </c>
      <c r="GZ229">
        <v>2.39624</v>
      </c>
      <c r="HA229">
        <v>32.2005</v>
      </c>
      <c r="HB229">
        <v>15.4367</v>
      </c>
      <c r="HC229">
        <v>18</v>
      </c>
      <c r="HD229">
        <v>489.123</v>
      </c>
      <c r="HE229">
        <v>612.708</v>
      </c>
      <c r="HF229">
        <v>18.1852</v>
      </c>
      <c r="HG229">
        <v>26.0261</v>
      </c>
      <c r="HH229">
        <v>30.0021</v>
      </c>
      <c r="HI229">
        <v>25.8486</v>
      </c>
      <c r="HJ229">
        <v>25.7644</v>
      </c>
      <c r="HK229">
        <v>79.1983</v>
      </c>
      <c r="HL229">
        <v>30.899</v>
      </c>
      <c r="HM229">
        <v>73.2951</v>
      </c>
      <c r="HN229">
        <v>17.6324</v>
      </c>
      <c r="HO229">
        <v>1725.48</v>
      </c>
      <c r="HP229">
        <v>20.6127</v>
      </c>
      <c r="HQ229">
        <v>102.447</v>
      </c>
      <c r="HR229">
        <v>103.162</v>
      </c>
    </row>
    <row r="230" spans="1:226">
      <c r="A230">
        <v>214</v>
      </c>
      <c r="B230">
        <v>1657555181</v>
      </c>
      <c r="C230">
        <v>2085.90000009537</v>
      </c>
      <c r="D230" t="s">
        <v>788</v>
      </c>
      <c r="E230" t="s">
        <v>789</v>
      </c>
      <c r="F230">
        <v>5</v>
      </c>
      <c r="G230" t="s">
        <v>584</v>
      </c>
      <c r="H230" t="s">
        <v>354</v>
      </c>
      <c r="I230">
        <v>1657555173.23214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1753.59103625784</v>
      </c>
      <c r="AK230">
        <v>1726.204</v>
      </c>
      <c r="AL230">
        <v>3.48178740076874</v>
      </c>
      <c r="AM230">
        <v>64.3374699649262</v>
      </c>
      <c r="AN230">
        <f>(AP230 - AO230 + BO230*1E3/(8.314*(BQ230+273.15)) * AR230/BN230 * AQ230) * BN230/(100*BB230) * 1000/(1000 - AP230)</f>
        <v>0</v>
      </c>
      <c r="AO230">
        <v>20.5044611787587</v>
      </c>
      <c r="AP230">
        <v>22.3319545454546</v>
      </c>
      <c r="AQ230">
        <v>0.00151548930913973</v>
      </c>
      <c r="AR230">
        <v>77.4780323505226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4</v>
      </c>
      <c r="BC230">
        <v>0.5</v>
      </c>
      <c r="BD230" t="s">
        <v>355</v>
      </c>
      <c r="BE230">
        <v>2</v>
      </c>
      <c r="BF230" t="b">
        <v>1</v>
      </c>
      <c r="BG230">
        <v>1657555173.23214</v>
      </c>
      <c r="BH230">
        <v>1663.43321428571</v>
      </c>
      <c r="BI230">
        <v>1700.07785714286</v>
      </c>
      <c r="BJ230">
        <v>22.3233785714286</v>
      </c>
      <c r="BK230">
        <v>20.4363392857143</v>
      </c>
      <c r="BL230">
        <v>1643.41285714286</v>
      </c>
      <c r="BM230">
        <v>22.0040071428571</v>
      </c>
      <c r="BN230">
        <v>499.964928571429</v>
      </c>
      <c r="BO230">
        <v>67.9907428571429</v>
      </c>
      <c r="BP230">
        <v>0.0376617785714286</v>
      </c>
      <c r="BQ230">
        <v>24.3629428571429</v>
      </c>
      <c r="BR230">
        <v>25.0161535714286</v>
      </c>
      <c r="BS230">
        <v>999.9</v>
      </c>
      <c r="BT230">
        <v>0</v>
      </c>
      <c r="BU230">
        <v>0</v>
      </c>
      <c r="BV230">
        <v>9982.14285714286</v>
      </c>
      <c r="BW230">
        <v>0</v>
      </c>
      <c r="BX230">
        <v>983.759607142857</v>
      </c>
      <c r="BY230">
        <v>-36.6446214285714</v>
      </c>
      <c r="BZ230">
        <v>1701.41464285714</v>
      </c>
      <c r="CA230">
        <v>1735.5475</v>
      </c>
      <c r="CB230">
        <v>1.88703392857143</v>
      </c>
      <c r="CC230">
        <v>1700.07785714286</v>
      </c>
      <c r="CD230">
        <v>20.4363392857143</v>
      </c>
      <c r="CE230">
        <v>1.5177825</v>
      </c>
      <c r="CF230">
        <v>1.38948214285714</v>
      </c>
      <c r="CG230">
        <v>13.1484857142857</v>
      </c>
      <c r="CH230">
        <v>11.8032857142857</v>
      </c>
      <c r="CI230">
        <v>2000.00178571429</v>
      </c>
      <c r="CJ230">
        <v>0.980000928571428</v>
      </c>
      <c r="CK230">
        <v>0.0199990428571429</v>
      </c>
      <c r="CL230">
        <v>0</v>
      </c>
      <c r="CM230">
        <v>2.26670357142857</v>
      </c>
      <c r="CN230">
        <v>0</v>
      </c>
      <c r="CO230">
        <v>7951.11892857143</v>
      </c>
      <c r="CP230">
        <v>17300.1678571429</v>
      </c>
      <c r="CQ230">
        <v>38.0575714285714</v>
      </c>
      <c r="CR230">
        <v>38.312</v>
      </c>
      <c r="CS230">
        <v>37.562</v>
      </c>
      <c r="CT230">
        <v>37.19825</v>
      </c>
      <c r="CU230">
        <v>37.5132857142857</v>
      </c>
      <c r="CV230">
        <v>1960.00178571429</v>
      </c>
      <c r="CW230">
        <v>40</v>
      </c>
      <c r="CX230">
        <v>0</v>
      </c>
      <c r="CY230">
        <v>1657555152.9</v>
      </c>
      <c r="CZ230">
        <v>0</v>
      </c>
      <c r="DA230">
        <v>1657551629</v>
      </c>
      <c r="DB230" t="s">
        <v>356</v>
      </c>
      <c r="DC230">
        <v>1657551626.5</v>
      </c>
      <c r="DD230">
        <v>1657551629</v>
      </c>
      <c r="DE230">
        <v>1</v>
      </c>
      <c r="DF230">
        <v>0.403</v>
      </c>
      <c r="DG230">
        <v>0.009</v>
      </c>
      <c r="DH230">
        <v>9.41</v>
      </c>
      <c r="DI230">
        <v>0.087</v>
      </c>
      <c r="DJ230">
        <v>417</v>
      </c>
      <c r="DK230">
        <v>17</v>
      </c>
      <c r="DL230">
        <v>1.61</v>
      </c>
      <c r="DM230">
        <v>0.59</v>
      </c>
      <c r="DN230">
        <v>-36.5282125</v>
      </c>
      <c r="DO230">
        <v>-2.3553557223264</v>
      </c>
      <c r="DP230">
        <v>0.64647437814174</v>
      </c>
      <c r="DQ230">
        <v>0</v>
      </c>
      <c r="DR230">
        <v>1.89618275</v>
      </c>
      <c r="DS230">
        <v>-0.396977898686685</v>
      </c>
      <c r="DT230">
        <v>0.0454205966488497</v>
      </c>
      <c r="DU230">
        <v>0</v>
      </c>
      <c r="DV230">
        <v>0</v>
      </c>
      <c r="DW230">
        <v>2</v>
      </c>
      <c r="DX230" t="s">
        <v>389</v>
      </c>
      <c r="DY230">
        <v>2.97367</v>
      </c>
      <c r="DZ230">
        <v>2.6918</v>
      </c>
      <c r="EA230">
        <v>0.176068</v>
      </c>
      <c r="EB230">
        <v>0.17939</v>
      </c>
      <c r="EC230">
        <v>0.0750232</v>
      </c>
      <c r="ED230">
        <v>0.0712448</v>
      </c>
      <c r="EE230">
        <v>32133.8</v>
      </c>
      <c r="EF230">
        <v>34965.3</v>
      </c>
      <c r="EG230">
        <v>35339.6</v>
      </c>
      <c r="EH230">
        <v>38639.2</v>
      </c>
      <c r="EI230">
        <v>46346.4</v>
      </c>
      <c r="EJ230">
        <v>51834.5</v>
      </c>
      <c r="EK230">
        <v>55214.7</v>
      </c>
      <c r="EL230">
        <v>61974.6</v>
      </c>
      <c r="EM230">
        <v>1.978</v>
      </c>
      <c r="EN230">
        <v>2.1622</v>
      </c>
      <c r="EO230">
        <v>0.0342727</v>
      </c>
      <c r="EP230">
        <v>0</v>
      </c>
      <c r="EQ230">
        <v>24.4748</v>
      </c>
      <c r="ER230">
        <v>999.9</v>
      </c>
      <c r="ES230">
        <v>57.057</v>
      </c>
      <c r="ET230">
        <v>26.153</v>
      </c>
      <c r="EU230">
        <v>28.5711</v>
      </c>
      <c r="EV230">
        <v>51.3594</v>
      </c>
      <c r="EW230">
        <v>37.6122</v>
      </c>
      <c r="EX230">
        <v>2</v>
      </c>
      <c r="EY230">
        <v>-0.0891463</v>
      </c>
      <c r="EZ230">
        <v>4.65303</v>
      </c>
      <c r="FA230">
        <v>20.0855</v>
      </c>
      <c r="FB230">
        <v>5.20291</v>
      </c>
      <c r="FC230">
        <v>12.0099</v>
      </c>
      <c r="FD230">
        <v>4.976</v>
      </c>
      <c r="FE230">
        <v>3.293</v>
      </c>
      <c r="FF230">
        <v>9999</v>
      </c>
      <c r="FG230">
        <v>9999</v>
      </c>
      <c r="FH230">
        <v>587.8</v>
      </c>
      <c r="FI230">
        <v>9999</v>
      </c>
      <c r="FJ230">
        <v>1.86279</v>
      </c>
      <c r="FK230">
        <v>1.86783</v>
      </c>
      <c r="FL230">
        <v>1.86762</v>
      </c>
      <c r="FM230">
        <v>1.86874</v>
      </c>
      <c r="FN230">
        <v>1.86954</v>
      </c>
      <c r="FO230">
        <v>1.8656</v>
      </c>
      <c r="FP230">
        <v>1.86676</v>
      </c>
      <c r="FQ230">
        <v>1.86804</v>
      </c>
      <c r="FR230">
        <v>5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20.22</v>
      </c>
      <c r="GF230">
        <v>0.3197</v>
      </c>
      <c r="GG230">
        <v>5.50701486060513</v>
      </c>
      <c r="GH230">
        <v>0.00975774962471433</v>
      </c>
      <c r="GI230">
        <v>-4.86167925919439e-07</v>
      </c>
      <c r="GJ230">
        <v>-4.7315034107036e-11</v>
      </c>
      <c r="GK230">
        <v>-0.047501356017568</v>
      </c>
      <c r="GL230">
        <v>-0.027595818264672</v>
      </c>
      <c r="GM230">
        <v>0.00242754527864867</v>
      </c>
      <c r="GN230">
        <v>-1.88918235972953e-05</v>
      </c>
      <c r="GO230">
        <v>-2</v>
      </c>
      <c r="GP230">
        <v>2105</v>
      </c>
      <c r="GQ230">
        <v>1</v>
      </c>
      <c r="GR230">
        <v>22</v>
      </c>
      <c r="GS230">
        <v>59.2</v>
      </c>
      <c r="GT230">
        <v>59.2</v>
      </c>
      <c r="GU230">
        <v>3.98804</v>
      </c>
      <c r="GV230">
        <v>2.56592</v>
      </c>
      <c r="GW230">
        <v>2.24854</v>
      </c>
      <c r="GX230">
        <v>2.80762</v>
      </c>
      <c r="GY230">
        <v>1.99585</v>
      </c>
      <c r="GZ230">
        <v>2.38892</v>
      </c>
      <c r="HA230">
        <v>32.2005</v>
      </c>
      <c r="HB230">
        <v>15.4717</v>
      </c>
      <c r="HC230">
        <v>18</v>
      </c>
      <c r="HD230">
        <v>488.756</v>
      </c>
      <c r="HE230">
        <v>613.042</v>
      </c>
      <c r="HF230">
        <v>17.6055</v>
      </c>
      <c r="HG230">
        <v>26.0261</v>
      </c>
      <c r="HH230">
        <v>30.0034</v>
      </c>
      <c r="HI230">
        <v>25.8507</v>
      </c>
      <c r="HJ230">
        <v>25.7665</v>
      </c>
      <c r="HK230">
        <v>79.8426</v>
      </c>
      <c r="HL230">
        <v>30.6183</v>
      </c>
      <c r="HM230">
        <v>72.9155</v>
      </c>
      <c r="HN230">
        <v>17.5868</v>
      </c>
      <c r="HO230">
        <v>1738.92</v>
      </c>
      <c r="HP230">
        <v>20.6443</v>
      </c>
      <c r="HQ230">
        <v>102.444</v>
      </c>
      <c r="HR230">
        <v>103.159</v>
      </c>
    </row>
    <row r="231" spans="1:226">
      <c r="A231">
        <v>215</v>
      </c>
      <c r="B231">
        <v>1657555185.5</v>
      </c>
      <c r="C231">
        <v>2090.40000009537</v>
      </c>
      <c r="D231" t="s">
        <v>790</v>
      </c>
      <c r="E231" t="s">
        <v>791</v>
      </c>
      <c r="F231">
        <v>5</v>
      </c>
      <c r="G231" t="s">
        <v>584</v>
      </c>
      <c r="H231" t="s">
        <v>354</v>
      </c>
      <c r="I231">
        <v>1657555177.67857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1768.70608348422</v>
      </c>
      <c r="AK231">
        <v>1741.61460606061</v>
      </c>
      <c r="AL231">
        <v>3.38792533345015</v>
      </c>
      <c r="AM231">
        <v>64.3374699649262</v>
      </c>
      <c r="AN231">
        <f>(AP231 - AO231 + BO231*1E3/(8.314*(BQ231+273.15)) * AR231/BN231 * AQ231) * BN231/(100*BB231) * 1000/(1000 - AP231)</f>
        <v>0</v>
      </c>
      <c r="AO231">
        <v>20.5185031160024</v>
      </c>
      <c r="AP231">
        <v>22.3302072727273</v>
      </c>
      <c r="AQ231">
        <v>-9.68829540071235e-06</v>
      </c>
      <c r="AR231">
        <v>77.4780323505226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4</v>
      </c>
      <c r="BC231">
        <v>0.5</v>
      </c>
      <c r="BD231" t="s">
        <v>355</v>
      </c>
      <c r="BE231">
        <v>2</v>
      </c>
      <c r="BF231" t="b">
        <v>1</v>
      </c>
      <c r="BG231">
        <v>1657555177.67857</v>
      </c>
      <c r="BH231">
        <v>1678.22392857143</v>
      </c>
      <c r="BI231">
        <v>1714.91464285714</v>
      </c>
      <c r="BJ231">
        <v>22.3266214285714</v>
      </c>
      <c r="BK231">
        <v>20.4841857142857</v>
      </c>
      <c r="BL231">
        <v>1658.09</v>
      </c>
      <c r="BM231">
        <v>22.0070928571429</v>
      </c>
      <c r="BN231">
        <v>499.983392857143</v>
      </c>
      <c r="BO231">
        <v>67.9911464285714</v>
      </c>
      <c r="BP231">
        <v>0.0376866892857143</v>
      </c>
      <c r="BQ231">
        <v>24.3654321428571</v>
      </c>
      <c r="BR231">
        <v>25.0273357142857</v>
      </c>
      <c r="BS231">
        <v>999.9</v>
      </c>
      <c r="BT231">
        <v>0</v>
      </c>
      <c r="BU231">
        <v>0</v>
      </c>
      <c r="BV231">
        <v>10002.3214285714</v>
      </c>
      <c r="BW231">
        <v>0</v>
      </c>
      <c r="BX231">
        <v>984.379857142857</v>
      </c>
      <c r="BY231">
        <v>-36.6909214285714</v>
      </c>
      <c r="BZ231">
        <v>1716.54857142857</v>
      </c>
      <c r="CA231">
        <v>1750.77928571429</v>
      </c>
      <c r="CB231">
        <v>1.84242642857143</v>
      </c>
      <c r="CC231">
        <v>1714.91464285714</v>
      </c>
      <c r="CD231">
        <v>20.4841857142857</v>
      </c>
      <c r="CE231">
        <v>1.51801214285714</v>
      </c>
      <c r="CF231">
        <v>1.39274321428571</v>
      </c>
      <c r="CG231">
        <v>13.1508035714286</v>
      </c>
      <c r="CH231">
        <v>11.8388178571429</v>
      </c>
      <c r="CI231">
        <v>2000.03607142857</v>
      </c>
      <c r="CJ231">
        <v>0.980000928571428</v>
      </c>
      <c r="CK231">
        <v>0.0199990428571429</v>
      </c>
      <c r="CL231">
        <v>0</v>
      </c>
      <c r="CM231">
        <v>2.26500357142857</v>
      </c>
      <c r="CN231">
        <v>0</v>
      </c>
      <c r="CO231">
        <v>7948.58071428571</v>
      </c>
      <c r="CP231">
        <v>17300.4571428571</v>
      </c>
      <c r="CQ231">
        <v>38.0398571428571</v>
      </c>
      <c r="CR231">
        <v>38.312</v>
      </c>
      <c r="CS231">
        <v>37.562</v>
      </c>
      <c r="CT231">
        <v>37.187</v>
      </c>
      <c r="CU231">
        <v>37.5022142857143</v>
      </c>
      <c r="CV231">
        <v>1960.03607142857</v>
      </c>
      <c r="CW231">
        <v>40</v>
      </c>
      <c r="CX231">
        <v>0</v>
      </c>
      <c r="CY231">
        <v>1657555157.7</v>
      </c>
      <c r="CZ231">
        <v>0</v>
      </c>
      <c r="DA231">
        <v>1657551629</v>
      </c>
      <c r="DB231" t="s">
        <v>356</v>
      </c>
      <c r="DC231">
        <v>1657551626.5</v>
      </c>
      <c r="DD231">
        <v>1657551629</v>
      </c>
      <c r="DE231">
        <v>1</v>
      </c>
      <c r="DF231">
        <v>0.403</v>
      </c>
      <c r="DG231">
        <v>0.009</v>
      </c>
      <c r="DH231">
        <v>9.41</v>
      </c>
      <c r="DI231">
        <v>0.087</v>
      </c>
      <c r="DJ231">
        <v>417</v>
      </c>
      <c r="DK231">
        <v>17</v>
      </c>
      <c r="DL231">
        <v>1.61</v>
      </c>
      <c r="DM231">
        <v>0.59</v>
      </c>
      <c r="DN231">
        <v>-36.5940175</v>
      </c>
      <c r="DO231">
        <v>-1.87821951219511</v>
      </c>
      <c r="DP231">
        <v>0.532921874146436</v>
      </c>
      <c r="DQ231">
        <v>0</v>
      </c>
      <c r="DR231">
        <v>1.87103675</v>
      </c>
      <c r="DS231">
        <v>-0.559577673545973</v>
      </c>
      <c r="DT231">
        <v>0.0565774476442469</v>
      </c>
      <c r="DU231">
        <v>0</v>
      </c>
      <c r="DV231">
        <v>0</v>
      </c>
      <c r="DW231">
        <v>2</v>
      </c>
      <c r="DX231" t="s">
        <v>389</v>
      </c>
      <c r="DY231">
        <v>2.97428</v>
      </c>
      <c r="DZ231">
        <v>2.69206</v>
      </c>
      <c r="EA231">
        <v>0.176985</v>
      </c>
      <c r="EB231">
        <v>0.180316</v>
      </c>
      <c r="EC231">
        <v>0.0750391</v>
      </c>
      <c r="ED231">
        <v>0.0714712</v>
      </c>
      <c r="EE231">
        <v>32097.4</v>
      </c>
      <c r="EF231">
        <v>34926</v>
      </c>
      <c r="EG231">
        <v>35338.8</v>
      </c>
      <c r="EH231">
        <v>38639.4</v>
      </c>
      <c r="EI231">
        <v>46345.2</v>
      </c>
      <c r="EJ231">
        <v>51821.2</v>
      </c>
      <c r="EK231">
        <v>55214.3</v>
      </c>
      <c r="EL231">
        <v>61973.8</v>
      </c>
      <c r="EM231">
        <v>1.9778</v>
      </c>
      <c r="EN231">
        <v>2.1616</v>
      </c>
      <c r="EO231">
        <v>0.0329316</v>
      </c>
      <c r="EP231">
        <v>0</v>
      </c>
      <c r="EQ231">
        <v>24.4777</v>
      </c>
      <c r="ER231">
        <v>999.9</v>
      </c>
      <c r="ES231">
        <v>57.038</v>
      </c>
      <c r="ET231">
        <v>26.173</v>
      </c>
      <c r="EU231">
        <v>28.5974</v>
      </c>
      <c r="EV231">
        <v>51.1994</v>
      </c>
      <c r="EW231">
        <v>37.5481</v>
      </c>
      <c r="EX231">
        <v>2</v>
      </c>
      <c r="EY231">
        <v>-0.0927642</v>
      </c>
      <c r="EZ231">
        <v>4.11732</v>
      </c>
      <c r="FA231">
        <v>20.1007</v>
      </c>
      <c r="FB231">
        <v>5.19932</v>
      </c>
      <c r="FC231">
        <v>12.0099</v>
      </c>
      <c r="FD231">
        <v>4.976</v>
      </c>
      <c r="FE231">
        <v>3.293</v>
      </c>
      <c r="FF231">
        <v>9999</v>
      </c>
      <c r="FG231">
        <v>9999</v>
      </c>
      <c r="FH231">
        <v>587.8</v>
      </c>
      <c r="FI231">
        <v>9999</v>
      </c>
      <c r="FJ231">
        <v>1.86279</v>
      </c>
      <c r="FK231">
        <v>1.86783</v>
      </c>
      <c r="FL231">
        <v>1.86762</v>
      </c>
      <c r="FM231">
        <v>1.86871</v>
      </c>
      <c r="FN231">
        <v>1.8696</v>
      </c>
      <c r="FO231">
        <v>1.8656</v>
      </c>
      <c r="FP231">
        <v>1.86676</v>
      </c>
      <c r="FQ231">
        <v>1.86813</v>
      </c>
      <c r="FR231">
        <v>5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20.34</v>
      </c>
      <c r="GF231">
        <v>0.32</v>
      </c>
      <c r="GG231">
        <v>5.50701486060513</v>
      </c>
      <c r="GH231">
        <v>0.00975774962471433</v>
      </c>
      <c r="GI231">
        <v>-4.86167925919439e-07</v>
      </c>
      <c r="GJ231">
        <v>-4.7315034107036e-11</v>
      </c>
      <c r="GK231">
        <v>-0.047501356017568</v>
      </c>
      <c r="GL231">
        <v>-0.027595818264672</v>
      </c>
      <c r="GM231">
        <v>0.00242754527864867</v>
      </c>
      <c r="GN231">
        <v>-1.88918235972953e-05</v>
      </c>
      <c r="GO231">
        <v>-2</v>
      </c>
      <c r="GP231">
        <v>2105</v>
      </c>
      <c r="GQ231">
        <v>1</v>
      </c>
      <c r="GR231">
        <v>22</v>
      </c>
      <c r="GS231">
        <v>59.3</v>
      </c>
      <c r="GT231">
        <v>59.3</v>
      </c>
      <c r="GU231">
        <v>4.01367</v>
      </c>
      <c r="GV231">
        <v>2.56226</v>
      </c>
      <c r="GW231">
        <v>2.24854</v>
      </c>
      <c r="GX231">
        <v>2.80762</v>
      </c>
      <c r="GY231">
        <v>1.99585</v>
      </c>
      <c r="GZ231">
        <v>2.39868</v>
      </c>
      <c r="HA231">
        <v>32.2005</v>
      </c>
      <c r="HB231">
        <v>15.4804</v>
      </c>
      <c r="HC231">
        <v>18</v>
      </c>
      <c r="HD231">
        <v>488.647</v>
      </c>
      <c r="HE231">
        <v>612.604</v>
      </c>
      <c r="HF231">
        <v>17.4937</v>
      </c>
      <c r="HG231">
        <v>26.0261</v>
      </c>
      <c r="HH231">
        <v>29.9991</v>
      </c>
      <c r="HI231">
        <v>25.8529</v>
      </c>
      <c r="HJ231">
        <v>25.7687</v>
      </c>
      <c r="HK231">
        <v>80.3113</v>
      </c>
      <c r="HL231">
        <v>30.3257</v>
      </c>
      <c r="HM231">
        <v>72.9155</v>
      </c>
      <c r="HN231">
        <v>17.5515</v>
      </c>
      <c r="HO231">
        <v>1759.04</v>
      </c>
      <c r="HP231">
        <v>20.6757</v>
      </c>
      <c r="HQ231">
        <v>102.443</v>
      </c>
      <c r="HR231">
        <v>103.158</v>
      </c>
    </row>
    <row r="232" spans="1:226">
      <c r="A232">
        <v>216</v>
      </c>
      <c r="B232">
        <v>1657555191</v>
      </c>
      <c r="C232">
        <v>2095.90000009537</v>
      </c>
      <c r="D232" t="s">
        <v>792</v>
      </c>
      <c r="E232" t="s">
        <v>793</v>
      </c>
      <c r="F232">
        <v>5</v>
      </c>
      <c r="G232" t="s">
        <v>584</v>
      </c>
      <c r="H232" t="s">
        <v>354</v>
      </c>
      <c r="I232">
        <v>1657555183.25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1788.16952763693</v>
      </c>
      <c r="AK232">
        <v>1760.77121212121</v>
      </c>
      <c r="AL232">
        <v>3.48894262998055</v>
      </c>
      <c r="AM232">
        <v>64.3374699649262</v>
      </c>
      <c r="AN232">
        <f>(AP232 - AO232 + BO232*1E3/(8.314*(BQ232+273.15)) * AR232/BN232 * AQ232) * BN232/(100*BB232) * 1000/(1000 - AP232)</f>
        <v>0</v>
      </c>
      <c r="AO232">
        <v>20.6382601496356</v>
      </c>
      <c r="AP232">
        <v>22.395183030303</v>
      </c>
      <c r="AQ232">
        <v>0.0139631181955839</v>
      </c>
      <c r="AR232">
        <v>77.4780323505226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4</v>
      </c>
      <c r="BC232">
        <v>0.5</v>
      </c>
      <c r="BD232" t="s">
        <v>355</v>
      </c>
      <c r="BE232">
        <v>2</v>
      </c>
      <c r="BF232" t="b">
        <v>1</v>
      </c>
      <c r="BG232">
        <v>1657555183.25</v>
      </c>
      <c r="BH232">
        <v>1696.87535714286</v>
      </c>
      <c r="BI232">
        <v>1733.84464285714</v>
      </c>
      <c r="BJ232">
        <v>22.3463714285714</v>
      </c>
      <c r="BK232">
        <v>20.5619428571429</v>
      </c>
      <c r="BL232">
        <v>1676.59892857143</v>
      </c>
      <c r="BM232">
        <v>22.0258714285714</v>
      </c>
      <c r="BN232">
        <v>500.012107142857</v>
      </c>
      <c r="BO232">
        <v>67.9913178571428</v>
      </c>
      <c r="BP232">
        <v>0.0375513142857143</v>
      </c>
      <c r="BQ232">
        <v>24.3600928571429</v>
      </c>
      <c r="BR232">
        <v>25.0349642857143</v>
      </c>
      <c r="BS232">
        <v>999.9</v>
      </c>
      <c r="BT232">
        <v>0</v>
      </c>
      <c r="BU232">
        <v>0</v>
      </c>
      <c r="BV232">
        <v>10024.6428571429</v>
      </c>
      <c r="BW232">
        <v>0</v>
      </c>
      <c r="BX232">
        <v>985.330964285714</v>
      </c>
      <c r="BY232">
        <v>-36.9686857142857</v>
      </c>
      <c r="BZ232">
        <v>1735.66107142857</v>
      </c>
      <c r="CA232">
        <v>1770.245</v>
      </c>
      <c r="CB232">
        <v>1.78442285714286</v>
      </c>
      <c r="CC232">
        <v>1733.84464285714</v>
      </c>
      <c r="CD232">
        <v>20.5619428571429</v>
      </c>
      <c r="CE232">
        <v>1.51935892857143</v>
      </c>
      <c r="CF232">
        <v>1.3980325</v>
      </c>
      <c r="CG232">
        <v>13.1643821428571</v>
      </c>
      <c r="CH232">
        <v>11.8962678571429</v>
      </c>
      <c r="CI232">
        <v>2000.02392857143</v>
      </c>
      <c r="CJ232">
        <v>0.980000607142857</v>
      </c>
      <c r="CK232">
        <v>0.0199993857142857</v>
      </c>
      <c r="CL232">
        <v>0</v>
      </c>
      <c r="CM232">
        <v>2.25740357142857</v>
      </c>
      <c r="CN232">
        <v>0</v>
      </c>
      <c r="CO232">
        <v>7945.9325</v>
      </c>
      <c r="CP232">
        <v>17300.3571428571</v>
      </c>
      <c r="CQ232">
        <v>38.0177142857143</v>
      </c>
      <c r="CR232">
        <v>38.312</v>
      </c>
      <c r="CS232">
        <v>37.5553571428571</v>
      </c>
      <c r="CT232">
        <v>37.187</v>
      </c>
      <c r="CU232">
        <v>37.5</v>
      </c>
      <c r="CV232">
        <v>1960.02392857143</v>
      </c>
      <c r="CW232">
        <v>40</v>
      </c>
      <c r="CX232">
        <v>0</v>
      </c>
      <c r="CY232">
        <v>1657555163.1</v>
      </c>
      <c r="CZ232">
        <v>0</v>
      </c>
      <c r="DA232">
        <v>1657551629</v>
      </c>
      <c r="DB232" t="s">
        <v>356</v>
      </c>
      <c r="DC232">
        <v>1657551626.5</v>
      </c>
      <c r="DD232">
        <v>1657551629</v>
      </c>
      <c r="DE232">
        <v>1</v>
      </c>
      <c r="DF232">
        <v>0.403</v>
      </c>
      <c r="DG232">
        <v>0.009</v>
      </c>
      <c r="DH232">
        <v>9.41</v>
      </c>
      <c r="DI232">
        <v>0.087</v>
      </c>
      <c r="DJ232">
        <v>417</v>
      </c>
      <c r="DK232">
        <v>17</v>
      </c>
      <c r="DL232">
        <v>1.61</v>
      </c>
      <c r="DM232">
        <v>0.59</v>
      </c>
      <c r="DN232">
        <v>-36.816435</v>
      </c>
      <c r="DO232">
        <v>-2.45260187617258</v>
      </c>
      <c r="DP232">
        <v>0.53814592563263</v>
      </c>
      <c r="DQ232">
        <v>0</v>
      </c>
      <c r="DR232">
        <v>1.8071755</v>
      </c>
      <c r="DS232">
        <v>-0.594229868667922</v>
      </c>
      <c r="DT232">
        <v>0.0608990069274533</v>
      </c>
      <c r="DU232">
        <v>0</v>
      </c>
      <c r="DV232">
        <v>0</v>
      </c>
      <c r="DW232">
        <v>2</v>
      </c>
      <c r="DX232" t="s">
        <v>389</v>
      </c>
      <c r="DY232">
        <v>2.97399</v>
      </c>
      <c r="DZ232">
        <v>2.69097</v>
      </c>
      <c r="EA232">
        <v>0.178167</v>
      </c>
      <c r="EB232">
        <v>0.181441</v>
      </c>
      <c r="EC232">
        <v>0.0751946</v>
      </c>
      <c r="ED232">
        <v>0.0715953</v>
      </c>
      <c r="EE232">
        <v>32052.7</v>
      </c>
      <c r="EF232">
        <v>34878.1</v>
      </c>
      <c r="EG232">
        <v>35340.3</v>
      </c>
      <c r="EH232">
        <v>38639.4</v>
      </c>
      <c r="EI232">
        <v>46338.3</v>
      </c>
      <c r="EJ232">
        <v>51814.9</v>
      </c>
      <c r="EK232">
        <v>55215.4</v>
      </c>
      <c r="EL232">
        <v>61974.5</v>
      </c>
      <c r="EM232">
        <v>1.9778</v>
      </c>
      <c r="EN232">
        <v>2.162</v>
      </c>
      <c r="EO232">
        <v>0.0312924</v>
      </c>
      <c r="EP232">
        <v>0</v>
      </c>
      <c r="EQ232">
        <v>24.4818</v>
      </c>
      <c r="ER232">
        <v>999.9</v>
      </c>
      <c r="ES232">
        <v>56.989</v>
      </c>
      <c r="ET232">
        <v>26.183</v>
      </c>
      <c r="EU232">
        <v>28.5857</v>
      </c>
      <c r="EV232">
        <v>50.6894</v>
      </c>
      <c r="EW232">
        <v>37.4479</v>
      </c>
      <c r="EX232">
        <v>2</v>
      </c>
      <c r="EY232">
        <v>-0.0951219</v>
      </c>
      <c r="EZ232">
        <v>3.67403</v>
      </c>
      <c r="FA232">
        <v>20.1116</v>
      </c>
      <c r="FB232">
        <v>5.20052</v>
      </c>
      <c r="FC232">
        <v>12.0099</v>
      </c>
      <c r="FD232">
        <v>4.9756</v>
      </c>
      <c r="FE232">
        <v>3.293</v>
      </c>
      <c r="FF232">
        <v>9999</v>
      </c>
      <c r="FG232">
        <v>9999</v>
      </c>
      <c r="FH232">
        <v>587.8</v>
      </c>
      <c r="FI232">
        <v>9999</v>
      </c>
      <c r="FJ232">
        <v>1.86279</v>
      </c>
      <c r="FK232">
        <v>1.86783</v>
      </c>
      <c r="FL232">
        <v>1.86768</v>
      </c>
      <c r="FM232">
        <v>1.86874</v>
      </c>
      <c r="FN232">
        <v>1.86957</v>
      </c>
      <c r="FO232">
        <v>1.86569</v>
      </c>
      <c r="FP232">
        <v>1.86676</v>
      </c>
      <c r="FQ232">
        <v>1.8681</v>
      </c>
      <c r="FR232">
        <v>5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20.47</v>
      </c>
      <c r="GF232">
        <v>0.3232</v>
      </c>
      <c r="GG232">
        <v>5.50701486060513</v>
      </c>
      <c r="GH232">
        <v>0.00975774962471433</v>
      </c>
      <c r="GI232">
        <v>-4.86167925919439e-07</v>
      </c>
      <c r="GJ232">
        <v>-4.7315034107036e-11</v>
      </c>
      <c r="GK232">
        <v>-0.047501356017568</v>
      </c>
      <c r="GL232">
        <v>-0.027595818264672</v>
      </c>
      <c r="GM232">
        <v>0.00242754527864867</v>
      </c>
      <c r="GN232">
        <v>-1.88918235972953e-05</v>
      </c>
      <c r="GO232">
        <v>-2</v>
      </c>
      <c r="GP232">
        <v>2105</v>
      </c>
      <c r="GQ232">
        <v>1</v>
      </c>
      <c r="GR232">
        <v>22</v>
      </c>
      <c r="GS232">
        <v>59.4</v>
      </c>
      <c r="GT232">
        <v>59.4</v>
      </c>
      <c r="GU232">
        <v>4.04419</v>
      </c>
      <c r="GV232">
        <v>2.55981</v>
      </c>
      <c r="GW232">
        <v>2.24854</v>
      </c>
      <c r="GX232">
        <v>2.80762</v>
      </c>
      <c r="GY232">
        <v>1.99585</v>
      </c>
      <c r="GZ232">
        <v>2.35352</v>
      </c>
      <c r="HA232">
        <v>32.2225</v>
      </c>
      <c r="HB232">
        <v>15.4804</v>
      </c>
      <c r="HC232">
        <v>18</v>
      </c>
      <c r="HD232">
        <v>488.647</v>
      </c>
      <c r="HE232">
        <v>612.937</v>
      </c>
      <c r="HF232">
        <v>17.4582</v>
      </c>
      <c r="HG232">
        <v>26.0261</v>
      </c>
      <c r="HH232">
        <v>29.9984</v>
      </c>
      <c r="HI232">
        <v>25.8529</v>
      </c>
      <c r="HJ232">
        <v>25.7708</v>
      </c>
      <c r="HK232">
        <v>80.9403</v>
      </c>
      <c r="HL232">
        <v>30.3257</v>
      </c>
      <c r="HM232">
        <v>72.5397</v>
      </c>
      <c r="HN232">
        <v>17.5258</v>
      </c>
      <c r="HO232">
        <v>1772.45</v>
      </c>
      <c r="HP232">
        <v>20.6517</v>
      </c>
      <c r="HQ232">
        <v>102.446</v>
      </c>
      <c r="HR232">
        <v>103.159</v>
      </c>
    </row>
    <row r="233" spans="1:226">
      <c r="A233">
        <v>217</v>
      </c>
      <c r="B233">
        <v>1657555196</v>
      </c>
      <c r="C233">
        <v>2100.90000009537</v>
      </c>
      <c r="D233" t="s">
        <v>794</v>
      </c>
      <c r="E233" t="s">
        <v>795</v>
      </c>
      <c r="F233">
        <v>5</v>
      </c>
      <c r="G233" t="s">
        <v>584</v>
      </c>
      <c r="H233" t="s">
        <v>354</v>
      </c>
      <c r="I233">
        <v>1657555188.51852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1804.5902284133</v>
      </c>
      <c r="AK233">
        <v>1777.5316969697</v>
      </c>
      <c r="AL233">
        <v>3.31002358445033</v>
      </c>
      <c r="AM233">
        <v>64.3374699649262</v>
      </c>
      <c r="AN233">
        <f>(AP233 - AO233 + BO233*1E3/(8.314*(BQ233+273.15)) * AR233/BN233 * AQ233) * BN233/(100*BB233) * 1000/(1000 - AP233)</f>
        <v>0</v>
      </c>
      <c r="AO233">
        <v>20.6395920221514</v>
      </c>
      <c r="AP233">
        <v>22.4315763636364</v>
      </c>
      <c r="AQ233">
        <v>0.00602539274228306</v>
      </c>
      <c r="AR233">
        <v>77.4780323505226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4</v>
      </c>
      <c r="BC233">
        <v>0.5</v>
      </c>
      <c r="BD233" t="s">
        <v>355</v>
      </c>
      <c r="BE233">
        <v>2</v>
      </c>
      <c r="BF233" t="b">
        <v>1</v>
      </c>
      <c r="BG233">
        <v>1657555188.51852</v>
      </c>
      <c r="BH233">
        <v>1714.58333333333</v>
      </c>
      <c r="BI233">
        <v>1751.42666666667</v>
      </c>
      <c r="BJ233">
        <v>22.3747777777778</v>
      </c>
      <c r="BK233">
        <v>20.6066777777778</v>
      </c>
      <c r="BL233">
        <v>1694.17074074074</v>
      </c>
      <c r="BM233">
        <v>22.0528777777778</v>
      </c>
      <c r="BN233">
        <v>500.031148148148</v>
      </c>
      <c r="BO233">
        <v>67.9923740740741</v>
      </c>
      <c r="BP233">
        <v>0.0373994333333333</v>
      </c>
      <c r="BQ233">
        <v>24.3491481481481</v>
      </c>
      <c r="BR233">
        <v>25.0208444444444</v>
      </c>
      <c r="BS233">
        <v>999.9</v>
      </c>
      <c r="BT233">
        <v>0</v>
      </c>
      <c r="BU233">
        <v>0</v>
      </c>
      <c r="BV233">
        <v>10019.8148148148</v>
      </c>
      <c r="BW233">
        <v>0</v>
      </c>
      <c r="BX233">
        <v>986.072814814815</v>
      </c>
      <c r="BY233">
        <v>-36.8433962962963</v>
      </c>
      <c r="BZ233">
        <v>1753.82444444444</v>
      </c>
      <c r="CA233">
        <v>1788.27703703704</v>
      </c>
      <c r="CB233">
        <v>1.7681</v>
      </c>
      <c r="CC233">
        <v>1751.42666666667</v>
      </c>
      <c r="CD233">
        <v>20.6066777777778</v>
      </c>
      <c r="CE233">
        <v>1.5213137037037</v>
      </c>
      <c r="CF233">
        <v>1.40109592592593</v>
      </c>
      <c r="CG233">
        <v>13.1840666666667</v>
      </c>
      <c r="CH233">
        <v>11.9294740740741</v>
      </c>
      <c r="CI233">
        <v>2000.02666666667</v>
      </c>
      <c r="CJ233">
        <v>0.980000888888889</v>
      </c>
      <c r="CK233">
        <v>0.0199990851851852</v>
      </c>
      <c r="CL233">
        <v>0</v>
      </c>
      <c r="CM233">
        <v>2.27528518518519</v>
      </c>
      <c r="CN233">
        <v>0</v>
      </c>
      <c r="CO233">
        <v>7943.64296296296</v>
      </c>
      <c r="CP233">
        <v>17300.3888888889</v>
      </c>
      <c r="CQ233">
        <v>38</v>
      </c>
      <c r="CR233">
        <v>38.2936296296296</v>
      </c>
      <c r="CS233">
        <v>37.5528148148148</v>
      </c>
      <c r="CT233">
        <v>37.187</v>
      </c>
      <c r="CU233">
        <v>37.5</v>
      </c>
      <c r="CV233">
        <v>1960.02666666667</v>
      </c>
      <c r="CW233">
        <v>40</v>
      </c>
      <c r="CX233">
        <v>0</v>
      </c>
      <c r="CY233">
        <v>1657555167.9</v>
      </c>
      <c r="CZ233">
        <v>0</v>
      </c>
      <c r="DA233">
        <v>1657551629</v>
      </c>
      <c r="DB233" t="s">
        <v>356</v>
      </c>
      <c r="DC233">
        <v>1657551626.5</v>
      </c>
      <c r="DD233">
        <v>1657551629</v>
      </c>
      <c r="DE233">
        <v>1</v>
      </c>
      <c r="DF233">
        <v>0.403</v>
      </c>
      <c r="DG233">
        <v>0.009</v>
      </c>
      <c r="DH233">
        <v>9.41</v>
      </c>
      <c r="DI233">
        <v>0.087</v>
      </c>
      <c r="DJ233">
        <v>417</v>
      </c>
      <c r="DK233">
        <v>17</v>
      </c>
      <c r="DL233">
        <v>1.61</v>
      </c>
      <c r="DM233">
        <v>0.59</v>
      </c>
      <c r="DN233">
        <v>-36.898345</v>
      </c>
      <c r="DO233">
        <v>0.559839399624879</v>
      </c>
      <c r="DP233">
        <v>0.453210136112378</v>
      </c>
      <c r="DQ233">
        <v>0</v>
      </c>
      <c r="DR233">
        <v>1.7855455</v>
      </c>
      <c r="DS233">
        <v>-0.284374108818014</v>
      </c>
      <c r="DT233">
        <v>0.0439835961439035</v>
      </c>
      <c r="DU233">
        <v>0</v>
      </c>
      <c r="DV233">
        <v>0</v>
      </c>
      <c r="DW233">
        <v>2</v>
      </c>
      <c r="DX233" t="s">
        <v>389</v>
      </c>
      <c r="DY233">
        <v>2.97346</v>
      </c>
      <c r="DZ233">
        <v>2.69023</v>
      </c>
      <c r="EA233">
        <v>0.179173</v>
      </c>
      <c r="EB233">
        <v>0.182485</v>
      </c>
      <c r="EC233">
        <v>0.075265</v>
      </c>
      <c r="ED233">
        <v>0.0715049</v>
      </c>
      <c r="EE233">
        <v>32013.5</v>
      </c>
      <c r="EF233">
        <v>34833.8</v>
      </c>
      <c r="EG233">
        <v>35340.3</v>
      </c>
      <c r="EH233">
        <v>38639.7</v>
      </c>
      <c r="EI233">
        <v>46335.4</v>
      </c>
      <c r="EJ233">
        <v>51820.4</v>
      </c>
      <c r="EK233">
        <v>55216.2</v>
      </c>
      <c r="EL233">
        <v>61975.1</v>
      </c>
      <c r="EM233">
        <v>1.978</v>
      </c>
      <c r="EN233">
        <v>2.162</v>
      </c>
      <c r="EO233">
        <v>0.0314415</v>
      </c>
      <c r="EP233">
        <v>0</v>
      </c>
      <c r="EQ233">
        <v>24.4892</v>
      </c>
      <c r="ER233">
        <v>999.9</v>
      </c>
      <c r="ES233">
        <v>56.941</v>
      </c>
      <c r="ET233">
        <v>26.203</v>
      </c>
      <c r="EU233">
        <v>28.5998</v>
      </c>
      <c r="EV233">
        <v>51.2094</v>
      </c>
      <c r="EW233">
        <v>37.516</v>
      </c>
      <c r="EX233">
        <v>2</v>
      </c>
      <c r="EY233">
        <v>-0.0971951</v>
      </c>
      <c r="EZ233">
        <v>3.48033</v>
      </c>
      <c r="FA233">
        <v>20.115</v>
      </c>
      <c r="FB233">
        <v>5.19932</v>
      </c>
      <c r="FC233">
        <v>12.0088</v>
      </c>
      <c r="FD233">
        <v>4.976</v>
      </c>
      <c r="FE233">
        <v>3.2934</v>
      </c>
      <c r="FF233">
        <v>9999</v>
      </c>
      <c r="FG233">
        <v>9999</v>
      </c>
      <c r="FH233">
        <v>587.8</v>
      </c>
      <c r="FI233">
        <v>9999</v>
      </c>
      <c r="FJ233">
        <v>1.86282</v>
      </c>
      <c r="FK233">
        <v>1.86783</v>
      </c>
      <c r="FL233">
        <v>1.86762</v>
      </c>
      <c r="FM233">
        <v>1.86874</v>
      </c>
      <c r="FN233">
        <v>1.86954</v>
      </c>
      <c r="FO233">
        <v>1.86563</v>
      </c>
      <c r="FP233">
        <v>1.86676</v>
      </c>
      <c r="FQ233">
        <v>1.86813</v>
      </c>
      <c r="FR233">
        <v>5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20.61</v>
      </c>
      <c r="GF233">
        <v>0.3248</v>
      </c>
      <c r="GG233">
        <v>5.50701486060513</v>
      </c>
      <c r="GH233">
        <v>0.00975774962471433</v>
      </c>
      <c r="GI233">
        <v>-4.86167925919439e-07</v>
      </c>
      <c r="GJ233">
        <v>-4.7315034107036e-11</v>
      </c>
      <c r="GK233">
        <v>-0.047501356017568</v>
      </c>
      <c r="GL233">
        <v>-0.027595818264672</v>
      </c>
      <c r="GM233">
        <v>0.00242754527864867</v>
      </c>
      <c r="GN233">
        <v>-1.88918235972953e-05</v>
      </c>
      <c r="GO233">
        <v>-2</v>
      </c>
      <c r="GP233">
        <v>2105</v>
      </c>
      <c r="GQ233">
        <v>1</v>
      </c>
      <c r="GR233">
        <v>22</v>
      </c>
      <c r="GS233">
        <v>59.5</v>
      </c>
      <c r="GT233">
        <v>59.5</v>
      </c>
      <c r="GU233">
        <v>4.06982</v>
      </c>
      <c r="GV233">
        <v>2.56104</v>
      </c>
      <c r="GW233">
        <v>2.24854</v>
      </c>
      <c r="GX233">
        <v>2.80762</v>
      </c>
      <c r="GY233">
        <v>1.99585</v>
      </c>
      <c r="GZ233">
        <v>2.39258</v>
      </c>
      <c r="HA233">
        <v>32.2225</v>
      </c>
      <c r="HB233">
        <v>15.4892</v>
      </c>
      <c r="HC233">
        <v>18</v>
      </c>
      <c r="HD233">
        <v>488.795</v>
      </c>
      <c r="HE233">
        <v>612.962</v>
      </c>
      <c r="HF233">
        <v>17.4662</v>
      </c>
      <c r="HG233">
        <v>26.0283</v>
      </c>
      <c r="HH233">
        <v>29.9982</v>
      </c>
      <c r="HI233">
        <v>25.8551</v>
      </c>
      <c r="HJ233">
        <v>25.773</v>
      </c>
      <c r="HK233">
        <v>81.5167</v>
      </c>
      <c r="HL233">
        <v>30.3257</v>
      </c>
      <c r="HM233">
        <v>72.5397</v>
      </c>
      <c r="HN233">
        <v>17.5126</v>
      </c>
      <c r="HO233">
        <v>1792.53</v>
      </c>
      <c r="HP233">
        <v>20.6321</v>
      </c>
      <c r="HQ233">
        <v>102.447</v>
      </c>
      <c r="HR233">
        <v>103.159</v>
      </c>
    </row>
    <row r="234" spans="1:226">
      <c r="A234">
        <v>218</v>
      </c>
      <c r="B234">
        <v>1657555201</v>
      </c>
      <c r="C234">
        <v>2105.90000009537</v>
      </c>
      <c r="D234" t="s">
        <v>796</v>
      </c>
      <c r="E234" t="s">
        <v>797</v>
      </c>
      <c r="F234">
        <v>5</v>
      </c>
      <c r="G234" t="s">
        <v>584</v>
      </c>
      <c r="H234" t="s">
        <v>354</v>
      </c>
      <c r="I234">
        <v>1657555193.23214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1822.32746154759</v>
      </c>
      <c r="AK234">
        <v>1795.02703030303</v>
      </c>
      <c r="AL234">
        <v>3.47169697860141</v>
      </c>
      <c r="AM234">
        <v>64.3374699649262</v>
      </c>
      <c r="AN234">
        <f>(AP234 - AO234 + BO234*1E3/(8.314*(BQ234+273.15)) * AR234/BN234 * AQ234) * BN234/(100*BB234) * 1000/(1000 - AP234)</f>
        <v>0</v>
      </c>
      <c r="AO234">
        <v>20.6200959891255</v>
      </c>
      <c r="AP234">
        <v>22.4517515151515</v>
      </c>
      <c r="AQ234">
        <v>0.00363740471148538</v>
      </c>
      <c r="AR234">
        <v>77.4780323505226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4</v>
      </c>
      <c r="BC234">
        <v>0.5</v>
      </c>
      <c r="BD234" t="s">
        <v>355</v>
      </c>
      <c r="BE234">
        <v>2</v>
      </c>
      <c r="BF234" t="b">
        <v>1</v>
      </c>
      <c r="BG234">
        <v>1657555193.23214</v>
      </c>
      <c r="BH234">
        <v>1730.34357142857</v>
      </c>
      <c r="BI234">
        <v>1767.37607142857</v>
      </c>
      <c r="BJ234">
        <v>22.4105035714286</v>
      </c>
      <c r="BK234">
        <v>20.6315821428571</v>
      </c>
      <c r="BL234">
        <v>1709.81178571429</v>
      </c>
      <c r="BM234">
        <v>22.0868357142857</v>
      </c>
      <c r="BN234">
        <v>500.041178571429</v>
      </c>
      <c r="BO234">
        <v>67.9923857142857</v>
      </c>
      <c r="BP234">
        <v>0.0372988214285714</v>
      </c>
      <c r="BQ234">
        <v>24.3380071428571</v>
      </c>
      <c r="BR234">
        <v>25.0104928571429</v>
      </c>
      <c r="BS234">
        <v>999.9</v>
      </c>
      <c r="BT234">
        <v>0</v>
      </c>
      <c r="BU234">
        <v>0</v>
      </c>
      <c r="BV234">
        <v>10009.8214285714</v>
      </c>
      <c r="BW234">
        <v>0</v>
      </c>
      <c r="BX234">
        <v>986.467428571429</v>
      </c>
      <c r="BY234">
        <v>-37.0323928571429</v>
      </c>
      <c r="BZ234">
        <v>1770.01071428571</v>
      </c>
      <c r="CA234">
        <v>1804.60714285714</v>
      </c>
      <c r="CB234">
        <v>1.77892821428571</v>
      </c>
      <c r="CC234">
        <v>1767.37607142857</v>
      </c>
      <c r="CD234">
        <v>20.6315821428571</v>
      </c>
      <c r="CE234">
        <v>1.52374357142857</v>
      </c>
      <c r="CF234">
        <v>1.40278928571429</v>
      </c>
      <c r="CG234">
        <v>13.2085214285714</v>
      </c>
      <c r="CH234">
        <v>11.9478214285714</v>
      </c>
      <c r="CI234">
        <v>2000.00642857143</v>
      </c>
      <c r="CJ234">
        <v>0.980001035714286</v>
      </c>
      <c r="CK234">
        <v>0.0199989285714286</v>
      </c>
      <c r="CL234">
        <v>0</v>
      </c>
      <c r="CM234">
        <v>2.24838928571429</v>
      </c>
      <c r="CN234">
        <v>0</v>
      </c>
      <c r="CO234">
        <v>7941.73321428571</v>
      </c>
      <c r="CP234">
        <v>17300.2107142857</v>
      </c>
      <c r="CQ234">
        <v>38</v>
      </c>
      <c r="CR234">
        <v>38.2787857142857</v>
      </c>
      <c r="CS234">
        <v>37.5332142857143</v>
      </c>
      <c r="CT234">
        <v>37.187</v>
      </c>
      <c r="CU234">
        <v>37.5</v>
      </c>
      <c r="CV234">
        <v>1960.00642857143</v>
      </c>
      <c r="CW234">
        <v>40</v>
      </c>
      <c r="CX234">
        <v>0</v>
      </c>
      <c r="CY234">
        <v>1657555172.7</v>
      </c>
      <c r="CZ234">
        <v>0</v>
      </c>
      <c r="DA234">
        <v>1657551629</v>
      </c>
      <c r="DB234" t="s">
        <v>356</v>
      </c>
      <c r="DC234">
        <v>1657551626.5</v>
      </c>
      <c r="DD234">
        <v>1657551629</v>
      </c>
      <c r="DE234">
        <v>1</v>
      </c>
      <c r="DF234">
        <v>0.403</v>
      </c>
      <c r="DG234">
        <v>0.009</v>
      </c>
      <c r="DH234">
        <v>9.41</v>
      </c>
      <c r="DI234">
        <v>0.087</v>
      </c>
      <c r="DJ234">
        <v>417</v>
      </c>
      <c r="DK234">
        <v>17</v>
      </c>
      <c r="DL234">
        <v>1.61</v>
      </c>
      <c r="DM234">
        <v>0.59</v>
      </c>
      <c r="DN234">
        <v>-36.9442175</v>
      </c>
      <c r="DO234">
        <v>-0.477400750468964</v>
      </c>
      <c r="DP234">
        <v>0.486548534006373</v>
      </c>
      <c r="DQ234">
        <v>0</v>
      </c>
      <c r="DR234">
        <v>1.78121875</v>
      </c>
      <c r="DS234">
        <v>0.108071257035646</v>
      </c>
      <c r="DT234">
        <v>0.0393390071168236</v>
      </c>
      <c r="DU234">
        <v>0</v>
      </c>
      <c r="DV234">
        <v>0</v>
      </c>
      <c r="DW234">
        <v>2</v>
      </c>
      <c r="DX234" t="s">
        <v>389</v>
      </c>
      <c r="DY234">
        <v>2.97393</v>
      </c>
      <c r="DZ234">
        <v>2.69148</v>
      </c>
      <c r="EA234">
        <v>0.180186</v>
      </c>
      <c r="EB234">
        <v>0.183441</v>
      </c>
      <c r="EC234">
        <v>0.07531</v>
      </c>
      <c r="ED234">
        <v>0.0715103</v>
      </c>
      <c r="EE234">
        <v>31974.8</v>
      </c>
      <c r="EF234">
        <v>34794.4</v>
      </c>
      <c r="EG234">
        <v>35341.2</v>
      </c>
      <c r="EH234">
        <v>38641.1</v>
      </c>
      <c r="EI234">
        <v>46334.4</v>
      </c>
      <c r="EJ234">
        <v>51821.6</v>
      </c>
      <c r="EK234">
        <v>55217.7</v>
      </c>
      <c r="EL234">
        <v>61976.8</v>
      </c>
      <c r="EM234">
        <v>1.9782</v>
      </c>
      <c r="EN234">
        <v>2.162</v>
      </c>
      <c r="EO234">
        <v>0.0295043</v>
      </c>
      <c r="EP234">
        <v>0</v>
      </c>
      <c r="EQ234">
        <v>24.4921</v>
      </c>
      <c r="ER234">
        <v>999.9</v>
      </c>
      <c r="ES234">
        <v>56.892</v>
      </c>
      <c r="ET234">
        <v>26.214</v>
      </c>
      <c r="EU234">
        <v>28.594</v>
      </c>
      <c r="EV234">
        <v>51.0994</v>
      </c>
      <c r="EW234">
        <v>37.52</v>
      </c>
      <c r="EX234">
        <v>2</v>
      </c>
      <c r="EY234">
        <v>-0.0983333</v>
      </c>
      <c r="EZ234">
        <v>3.15717</v>
      </c>
      <c r="FA234">
        <v>20.1226</v>
      </c>
      <c r="FB234">
        <v>5.20052</v>
      </c>
      <c r="FC234">
        <v>12.0088</v>
      </c>
      <c r="FD234">
        <v>4.976</v>
      </c>
      <c r="FE234">
        <v>3.293</v>
      </c>
      <c r="FF234">
        <v>9999</v>
      </c>
      <c r="FG234">
        <v>9999</v>
      </c>
      <c r="FH234">
        <v>587.8</v>
      </c>
      <c r="FI234">
        <v>9999</v>
      </c>
      <c r="FJ234">
        <v>1.86282</v>
      </c>
      <c r="FK234">
        <v>1.86783</v>
      </c>
      <c r="FL234">
        <v>1.86762</v>
      </c>
      <c r="FM234">
        <v>1.86874</v>
      </c>
      <c r="FN234">
        <v>1.86954</v>
      </c>
      <c r="FO234">
        <v>1.86569</v>
      </c>
      <c r="FP234">
        <v>1.86676</v>
      </c>
      <c r="FQ234">
        <v>1.86813</v>
      </c>
      <c r="FR234">
        <v>5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20.73</v>
      </c>
      <c r="GF234">
        <v>0.3257</v>
      </c>
      <c r="GG234">
        <v>5.50701486060513</v>
      </c>
      <c r="GH234">
        <v>0.00975774962471433</v>
      </c>
      <c r="GI234">
        <v>-4.86167925919439e-07</v>
      </c>
      <c r="GJ234">
        <v>-4.7315034107036e-11</v>
      </c>
      <c r="GK234">
        <v>-0.047501356017568</v>
      </c>
      <c r="GL234">
        <v>-0.027595818264672</v>
      </c>
      <c r="GM234">
        <v>0.00242754527864867</v>
      </c>
      <c r="GN234">
        <v>-1.88918235972953e-05</v>
      </c>
      <c r="GO234">
        <v>-2</v>
      </c>
      <c r="GP234">
        <v>2105</v>
      </c>
      <c r="GQ234">
        <v>1</v>
      </c>
      <c r="GR234">
        <v>22</v>
      </c>
      <c r="GS234">
        <v>59.6</v>
      </c>
      <c r="GT234">
        <v>59.5</v>
      </c>
      <c r="GU234">
        <v>4.09912</v>
      </c>
      <c r="GV234">
        <v>2.55737</v>
      </c>
      <c r="GW234">
        <v>2.24854</v>
      </c>
      <c r="GX234">
        <v>2.80762</v>
      </c>
      <c r="GY234">
        <v>1.99585</v>
      </c>
      <c r="GZ234">
        <v>2.3584</v>
      </c>
      <c r="HA234">
        <v>32.2225</v>
      </c>
      <c r="HB234">
        <v>15.4804</v>
      </c>
      <c r="HC234">
        <v>18</v>
      </c>
      <c r="HD234">
        <v>488.944</v>
      </c>
      <c r="HE234">
        <v>612.962</v>
      </c>
      <c r="HF234">
        <v>17.4923</v>
      </c>
      <c r="HG234">
        <v>26.0283</v>
      </c>
      <c r="HH234">
        <v>29.9987</v>
      </c>
      <c r="HI234">
        <v>25.8573</v>
      </c>
      <c r="HJ234">
        <v>25.773</v>
      </c>
      <c r="HK234">
        <v>82.0489</v>
      </c>
      <c r="HL234">
        <v>30.3257</v>
      </c>
      <c r="HM234">
        <v>72.5397</v>
      </c>
      <c r="HN234">
        <v>17.5535</v>
      </c>
      <c r="HO234">
        <v>1805.99</v>
      </c>
      <c r="HP234">
        <v>20.63</v>
      </c>
      <c r="HQ234">
        <v>102.45</v>
      </c>
      <c r="HR234">
        <v>103.163</v>
      </c>
    </row>
    <row r="235" spans="1:226">
      <c r="A235">
        <v>219</v>
      </c>
      <c r="B235">
        <v>1657555206</v>
      </c>
      <c r="C235">
        <v>2110.90000009537</v>
      </c>
      <c r="D235" t="s">
        <v>798</v>
      </c>
      <c r="E235" t="s">
        <v>799</v>
      </c>
      <c r="F235">
        <v>5</v>
      </c>
      <c r="G235" t="s">
        <v>584</v>
      </c>
      <c r="H235" t="s">
        <v>354</v>
      </c>
      <c r="I235">
        <v>1657555198.5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1839.0890433888</v>
      </c>
      <c r="AK235">
        <v>1811.96254545455</v>
      </c>
      <c r="AL235">
        <v>3.36237533954151</v>
      </c>
      <c r="AM235">
        <v>64.3374699649262</v>
      </c>
      <c r="AN235">
        <f>(AP235 - AO235 + BO235*1E3/(8.314*(BQ235+273.15)) * AR235/BN235 * AQ235) * BN235/(100*BB235) * 1000/(1000 - AP235)</f>
        <v>0</v>
      </c>
      <c r="AO235">
        <v>20.6309085195265</v>
      </c>
      <c r="AP235">
        <v>22.4708648484848</v>
      </c>
      <c r="AQ235">
        <v>0.00131311099900001</v>
      </c>
      <c r="AR235">
        <v>77.4780323505226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4</v>
      </c>
      <c r="BC235">
        <v>0.5</v>
      </c>
      <c r="BD235" t="s">
        <v>355</v>
      </c>
      <c r="BE235">
        <v>2</v>
      </c>
      <c r="BF235" t="b">
        <v>1</v>
      </c>
      <c r="BG235">
        <v>1657555198.5</v>
      </c>
      <c r="BH235">
        <v>1747.96037037037</v>
      </c>
      <c r="BI235">
        <v>1784.8562962963</v>
      </c>
      <c r="BJ235">
        <v>22.4434592592593</v>
      </c>
      <c r="BK235">
        <v>20.6256481481481</v>
      </c>
      <c r="BL235">
        <v>1727.29407407407</v>
      </c>
      <c r="BM235">
        <v>22.1181592592593</v>
      </c>
      <c r="BN235">
        <v>500.005148148148</v>
      </c>
      <c r="BO235">
        <v>67.9926333333333</v>
      </c>
      <c r="BP235">
        <v>0.037382237037037</v>
      </c>
      <c r="BQ235">
        <v>24.3270851851852</v>
      </c>
      <c r="BR235">
        <v>24.9947222222222</v>
      </c>
      <c r="BS235">
        <v>999.9</v>
      </c>
      <c r="BT235">
        <v>0</v>
      </c>
      <c r="BU235">
        <v>0</v>
      </c>
      <c r="BV235">
        <v>9986.2962962963</v>
      </c>
      <c r="BW235">
        <v>0</v>
      </c>
      <c r="BX235">
        <v>986.863888888889</v>
      </c>
      <c r="BY235">
        <v>-36.8959444444444</v>
      </c>
      <c r="BZ235">
        <v>1788.09222222222</v>
      </c>
      <c r="CA235">
        <v>1822.44555555556</v>
      </c>
      <c r="CB235">
        <v>1.81781111111111</v>
      </c>
      <c r="CC235">
        <v>1784.8562962963</v>
      </c>
      <c r="CD235">
        <v>20.6256481481481</v>
      </c>
      <c r="CE235">
        <v>1.52599037037037</v>
      </c>
      <c r="CF235">
        <v>1.40239185185185</v>
      </c>
      <c r="CG235">
        <v>13.2310888888889</v>
      </c>
      <c r="CH235">
        <v>11.9435111111111</v>
      </c>
      <c r="CI235">
        <v>2000.01074074074</v>
      </c>
      <c r="CJ235">
        <v>0.980001111111111</v>
      </c>
      <c r="CK235">
        <v>0.0199988481481481</v>
      </c>
      <c r="CL235">
        <v>0</v>
      </c>
      <c r="CM235">
        <v>2.29512962962963</v>
      </c>
      <c r="CN235">
        <v>0</v>
      </c>
      <c r="CO235">
        <v>7939.74518518518</v>
      </c>
      <c r="CP235">
        <v>17300.2481481481</v>
      </c>
      <c r="CQ235">
        <v>38</v>
      </c>
      <c r="CR235">
        <v>38.2568888888889</v>
      </c>
      <c r="CS235">
        <v>37.5183703703704</v>
      </c>
      <c r="CT235">
        <v>37.1663333333333</v>
      </c>
      <c r="CU235">
        <v>37.4976666666667</v>
      </c>
      <c r="CV235">
        <v>1960.01074074074</v>
      </c>
      <c r="CW235">
        <v>40</v>
      </c>
      <c r="CX235">
        <v>0</v>
      </c>
      <c r="CY235">
        <v>1657555178.1</v>
      </c>
      <c r="CZ235">
        <v>0</v>
      </c>
      <c r="DA235">
        <v>1657551629</v>
      </c>
      <c r="DB235" t="s">
        <v>356</v>
      </c>
      <c r="DC235">
        <v>1657551626.5</v>
      </c>
      <c r="DD235">
        <v>1657551629</v>
      </c>
      <c r="DE235">
        <v>1</v>
      </c>
      <c r="DF235">
        <v>0.403</v>
      </c>
      <c r="DG235">
        <v>0.009</v>
      </c>
      <c r="DH235">
        <v>9.41</v>
      </c>
      <c r="DI235">
        <v>0.087</v>
      </c>
      <c r="DJ235">
        <v>417</v>
      </c>
      <c r="DK235">
        <v>17</v>
      </c>
      <c r="DL235">
        <v>1.61</v>
      </c>
      <c r="DM235">
        <v>0.59</v>
      </c>
      <c r="DN235">
        <v>-36.9714725</v>
      </c>
      <c r="DO235">
        <v>0.786377110694278</v>
      </c>
      <c r="DP235">
        <v>0.48934621996471</v>
      </c>
      <c r="DQ235">
        <v>0</v>
      </c>
      <c r="DR235">
        <v>1.7934705</v>
      </c>
      <c r="DS235">
        <v>0.43642243902439</v>
      </c>
      <c r="DT235">
        <v>0.0443830342557829</v>
      </c>
      <c r="DU235">
        <v>0</v>
      </c>
      <c r="DV235">
        <v>0</v>
      </c>
      <c r="DW235">
        <v>2</v>
      </c>
      <c r="DX235" t="s">
        <v>389</v>
      </c>
      <c r="DY235">
        <v>2.97395</v>
      </c>
      <c r="DZ235">
        <v>2.6913</v>
      </c>
      <c r="EA235">
        <v>0.181202</v>
      </c>
      <c r="EB235">
        <v>0.184493</v>
      </c>
      <c r="EC235">
        <v>0.075351</v>
      </c>
      <c r="ED235">
        <v>0.0714474</v>
      </c>
      <c r="EE235">
        <v>31935.5</v>
      </c>
      <c r="EF235">
        <v>34750.2</v>
      </c>
      <c r="EG235">
        <v>35341.5</v>
      </c>
      <c r="EH235">
        <v>38641.7</v>
      </c>
      <c r="EI235">
        <v>46332.5</v>
      </c>
      <c r="EJ235">
        <v>51826.2</v>
      </c>
      <c r="EK235">
        <v>55217.9</v>
      </c>
      <c r="EL235">
        <v>61978</v>
      </c>
      <c r="EM235">
        <v>1.9788</v>
      </c>
      <c r="EN235">
        <v>2.1618</v>
      </c>
      <c r="EO235">
        <v>0.0300109</v>
      </c>
      <c r="EP235">
        <v>0</v>
      </c>
      <c r="EQ235">
        <v>24.49</v>
      </c>
      <c r="ER235">
        <v>999.9</v>
      </c>
      <c r="ES235">
        <v>56.843</v>
      </c>
      <c r="ET235">
        <v>26.234</v>
      </c>
      <c r="EU235">
        <v>28.6032</v>
      </c>
      <c r="EV235">
        <v>51.3494</v>
      </c>
      <c r="EW235">
        <v>37.5361</v>
      </c>
      <c r="EX235">
        <v>2</v>
      </c>
      <c r="EY235">
        <v>-0.098435</v>
      </c>
      <c r="EZ235">
        <v>3.19131</v>
      </c>
      <c r="FA235">
        <v>20.1219</v>
      </c>
      <c r="FB235">
        <v>5.19932</v>
      </c>
      <c r="FC235">
        <v>12.0088</v>
      </c>
      <c r="FD235">
        <v>4.9756</v>
      </c>
      <c r="FE235">
        <v>3.293</v>
      </c>
      <c r="FF235">
        <v>9999</v>
      </c>
      <c r="FG235">
        <v>9999</v>
      </c>
      <c r="FH235">
        <v>587.8</v>
      </c>
      <c r="FI235">
        <v>9999</v>
      </c>
      <c r="FJ235">
        <v>1.86279</v>
      </c>
      <c r="FK235">
        <v>1.86783</v>
      </c>
      <c r="FL235">
        <v>1.86762</v>
      </c>
      <c r="FM235">
        <v>1.86874</v>
      </c>
      <c r="FN235">
        <v>1.86957</v>
      </c>
      <c r="FO235">
        <v>1.86569</v>
      </c>
      <c r="FP235">
        <v>1.86676</v>
      </c>
      <c r="FQ235">
        <v>1.86813</v>
      </c>
      <c r="FR235">
        <v>5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20.85</v>
      </c>
      <c r="GF235">
        <v>0.3266</v>
      </c>
      <c r="GG235">
        <v>5.50701486060513</v>
      </c>
      <c r="GH235">
        <v>0.00975774962471433</v>
      </c>
      <c r="GI235">
        <v>-4.86167925919439e-07</v>
      </c>
      <c r="GJ235">
        <v>-4.7315034107036e-11</v>
      </c>
      <c r="GK235">
        <v>-0.047501356017568</v>
      </c>
      <c r="GL235">
        <v>-0.027595818264672</v>
      </c>
      <c r="GM235">
        <v>0.00242754527864867</v>
      </c>
      <c r="GN235">
        <v>-1.88918235972953e-05</v>
      </c>
      <c r="GO235">
        <v>-2</v>
      </c>
      <c r="GP235">
        <v>2105</v>
      </c>
      <c r="GQ235">
        <v>1</v>
      </c>
      <c r="GR235">
        <v>22</v>
      </c>
      <c r="GS235">
        <v>59.7</v>
      </c>
      <c r="GT235">
        <v>59.6</v>
      </c>
      <c r="GU235">
        <v>4.12476</v>
      </c>
      <c r="GV235">
        <v>2.55615</v>
      </c>
      <c r="GW235">
        <v>2.24854</v>
      </c>
      <c r="GX235">
        <v>2.80762</v>
      </c>
      <c r="GY235">
        <v>1.99585</v>
      </c>
      <c r="GZ235">
        <v>2.41333</v>
      </c>
      <c r="HA235">
        <v>32.2446</v>
      </c>
      <c r="HB235">
        <v>15.498</v>
      </c>
      <c r="HC235">
        <v>18</v>
      </c>
      <c r="HD235">
        <v>489.33</v>
      </c>
      <c r="HE235">
        <v>612.832</v>
      </c>
      <c r="HF235">
        <v>17.5434</v>
      </c>
      <c r="HG235">
        <v>26.0283</v>
      </c>
      <c r="HH235">
        <v>29.9996</v>
      </c>
      <c r="HI235">
        <v>25.8573</v>
      </c>
      <c r="HJ235">
        <v>25.7751</v>
      </c>
      <c r="HK235">
        <v>82.6295</v>
      </c>
      <c r="HL235">
        <v>30.3257</v>
      </c>
      <c r="HM235">
        <v>72.169</v>
      </c>
      <c r="HN235">
        <v>17.5646</v>
      </c>
      <c r="HO235">
        <v>1826.29</v>
      </c>
      <c r="HP235">
        <v>20.63</v>
      </c>
      <c r="HQ235">
        <v>102.45</v>
      </c>
      <c r="HR235">
        <v>103.165</v>
      </c>
    </row>
    <row r="236" spans="1:226">
      <c r="A236">
        <v>220</v>
      </c>
      <c r="B236">
        <v>1657555211</v>
      </c>
      <c r="C236">
        <v>2115.90000009537</v>
      </c>
      <c r="D236" t="s">
        <v>800</v>
      </c>
      <c r="E236" t="s">
        <v>801</v>
      </c>
      <c r="F236">
        <v>5</v>
      </c>
      <c r="G236" t="s">
        <v>584</v>
      </c>
      <c r="H236" t="s">
        <v>354</v>
      </c>
      <c r="I236">
        <v>1657555203.21429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1856.7264767435</v>
      </c>
      <c r="AK236">
        <v>1829.39424242424</v>
      </c>
      <c r="AL236">
        <v>3.55949049526539</v>
      </c>
      <c r="AM236">
        <v>64.3374699649262</v>
      </c>
      <c r="AN236">
        <f>(AP236 - AO236 + BO236*1E3/(8.314*(BQ236+273.15)) * AR236/BN236 * AQ236) * BN236/(100*BB236) * 1000/(1000 - AP236)</f>
        <v>0</v>
      </c>
      <c r="AO236">
        <v>20.5978899051962</v>
      </c>
      <c r="AP236">
        <v>22.4713163636364</v>
      </c>
      <c r="AQ236">
        <v>0.000260403562196731</v>
      </c>
      <c r="AR236">
        <v>77.4780323505226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4</v>
      </c>
      <c r="BC236">
        <v>0.5</v>
      </c>
      <c r="BD236" t="s">
        <v>355</v>
      </c>
      <c r="BE236">
        <v>2</v>
      </c>
      <c r="BF236" t="b">
        <v>1</v>
      </c>
      <c r="BG236">
        <v>1657555203.21429</v>
      </c>
      <c r="BH236">
        <v>1763.68571428571</v>
      </c>
      <c r="BI236">
        <v>1800.94178571429</v>
      </c>
      <c r="BJ236">
        <v>22.4588714285714</v>
      </c>
      <c r="BK236">
        <v>20.6160357142857</v>
      </c>
      <c r="BL236">
        <v>1742.90035714286</v>
      </c>
      <c r="BM236">
        <v>22.1328107142857</v>
      </c>
      <c r="BN236">
        <v>499.997571428571</v>
      </c>
      <c r="BO236">
        <v>67.9922107142857</v>
      </c>
      <c r="BP236">
        <v>0.0373253178571429</v>
      </c>
      <c r="BQ236">
        <v>24.3177107142857</v>
      </c>
      <c r="BR236">
        <v>24.9851035714286</v>
      </c>
      <c r="BS236">
        <v>999.9</v>
      </c>
      <c r="BT236">
        <v>0</v>
      </c>
      <c r="BU236">
        <v>0</v>
      </c>
      <c r="BV236">
        <v>10004.1071428571</v>
      </c>
      <c r="BW236">
        <v>0</v>
      </c>
      <c r="BX236">
        <v>987.125357142857</v>
      </c>
      <c r="BY236">
        <v>-37.2557607142857</v>
      </c>
      <c r="BZ236">
        <v>1804.20785714286</v>
      </c>
      <c r="CA236">
        <v>1838.85214285714</v>
      </c>
      <c r="CB236">
        <v>1.84284642857143</v>
      </c>
      <c r="CC236">
        <v>1800.94178571429</v>
      </c>
      <c r="CD236">
        <v>20.6160357142857</v>
      </c>
      <c r="CE236">
        <v>1.52702857142857</v>
      </c>
      <c r="CF236">
        <v>1.40172964285714</v>
      </c>
      <c r="CG236">
        <v>13.2415142857143</v>
      </c>
      <c r="CH236">
        <v>11.9363464285714</v>
      </c>
      <c r="CI236">
        <v>2000.02928571429</v>
      </c>
      <c r="CJ236">
        <v>0.980000928571428</v>
      </c>
      <c r="CK236">
        <v>0.0199990428571429</v>
      </c>
      <c r="CL236">
        <v>0</v>
      </c>
      <c r="CM236">
        <v>2.27951428571429</v>
      </c>
      <c r="CN236">
        <v>0</v>
      </c>
      <c r="CO236">
        <v>7937.93392857143</v>
      </c>
      <c r="CP236">
        <v>17300.4</v>
      </c>
      <c r="CQ236">
        <v>38</v>
      </c>
      <c r="CR236">
        <v>38.2544285714286</v>
      </c>
      <c r="CS236">
        <v>37.5</v>
      </c>
      <c r="CT236">
        <v>37.1471428571429</v>
      </c>
      <c r="CU236">
        <v>37.4865</v>
      </c>
      <c r="CV236">
        <v>1960.02928571429</v>
      </c>
      <c r="CW236">
        <v>40.0007142857143</v>
      </c>
      <c r="CX236">
        <v>0</v>
      </c>
      <c r="CY236">
        <v>1657555182.9</v>
      </c>
      <c r="CZ236">
        <v>0</v>
      </c>
      <c r="DA236">
        <v>1657551629</v>
      </c>
      <c r="DB236" t="s">
        <v>356</v>
      </c>
      <c r="DC236">
        <v>1657551626.5</v>
      </c>
      <c r="DD236">
        <v>1657551629</v>
      </c>
      <c r="DE236">
        <v>1</v>
      </c>
      <c r="DF236">
        <v>0.403</v>
      </c>
      <c r="DG236">
        <v>0.009</v>
      </c>
      <c r="DH236">
        <v>9.41</v>
      </c>
      <c r="DI236">
        <v>0.087</v>
      </c>
      <c r="DJ236">
        <v>417</v>
      </c>
      <c r="DK236">
        <v>17</v>
      </c>
      <c r="DL236">
        <v>1.61</v>
      </c>
      <c r="DM236">
        <v>0.59</v>
      </c>
      <c r="DN236">
        <v>-37.088325</v>
      </c>
      <c r="DO236">
        <v>-1.54470844277668</v>
      </c>
      <c r="DP236">
        <v>0.574426658830351</v>
      </c>
      <c r="DQ236">
        <v>0</v>
      </c>
      <c r="DR236">
        <v>1.82330125</v>
      </c>
      <c r="DS236">
        <v>0.359749305816131</v>
      </c>
      <c r="DT236">
        <v>0.0367715592671497</v>
      </c>
      <c r="DU236">
        <v>0</v>
      </c>
      <c r="DV236">
        <v>0</v>
      </c>
      <c r="DW236">
        <v>2</v>
      </c>
      <c r="DX236" t="s">
        <v>389</v>
      </c>
      <c r="DY236">
        <v>2.97357</v>
      </c>
      <c r="DZ236">
        <v>2.69184</v>
      </c>
      <c r="EA236">
        <v>0.182231</v>
      </c>
      <c r="EB236">
        <v>0.185486</v>
      </c>
      <c r="EC236">
        <v>0.0753409</v>
      </c>
      <c r="ED236">
        <v>0.0714693</v>
      </c>
      <c r="EE236">
        <v>31895.1</v>
      </c>
      <c r="EF236">
        <v>34707.8</v>
      </c>
      <c r="EG236">
        <v>35341.2</v>
      </c>
      <c r="EH236">
        <v>38641.6</v>
      </c>
      <c r="EI236">
        <v>46332.4</v>
      </c>
      <c r="EJ236">
        <v>51825.2</v>
      </c>
      <c r="EK236">
        <v>55217.1</v>
      </c>
      <c r="EL236">
        <v>61978.3</v>
      </c>
      <c r="EM236">
        <v>1.9774</v>
      </c>
      <c r="EN236">
        <v>2.162</v>
      </c>
      <c r="EO236">
        <v>0.0290573</v>
      </c>
      <c r="EP236">
        <v>0</v>
      </c>
      <c r="EQ236">
        <v>24.4879</v>
      </c>
      <c r="ER236">
        <v>999.9</v>
      </c>
      <c r="ES236">
        <v>56.794</v>
      </c>
      <c r="ET236">
        <v>26.244</v>
      </c>
      <c r="EU236">
        <v>28.5956</v>
      </c>
      <c r="EV236">
        <v>51.1494</v>
      </c>
      <c r="EW236">
        <v>37.5921</v>
      </c>
      <c r="EX236">
        <v>2</v>
      </c>
      <c r="EY236">
        <v>-0.0988211</v>
      </c>
      <c r="EZ236">
        <v>3.2054</v>
      </c>
      <c r="FA236">
        <v>20.1215</v>
      </c>
      <c r="FB236">
        <v>5.20291</v>
      </c>
      <c r="FC236">
        <v>12.0099</v>
      </c>
      <c r="FD236">
        <v>4.9756</v>
      </c>
      <c r="FE236">
        <v>3.293</v>
      </c>
      <c r="FF236">
        <v>9999</v>
      </c>
      <c r="FG236">
        <v>9999</v>
      </c>
      <c r="FH236">
        <v>587.8</v>
      </c>
      <c r="FI236">
        <v>9999</v>
      </c>
      <c r="FJ236">
        <v>1.86279</v>
      </c>
      <c r="FK236">
        <v>1.86783</v>
      </c>
      <c r="FL236">
        <v>1.86768</v>
      </c>
      <c r="FM236">
        <v>1.86874</v>
      </c>
      <c r="FN236">
        <v>1.86954</v>
      </c>
      <c r="FO236">
        <v>1.86569</v>
      </c>
      <c r="FP236">
        <v>1.86676</v>
      </c>
      <c r="FQ236">
        <v>1.86813</v>
      </c>
      <c r="FR236">
        <v>5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20.98</v>
      </c>
      <c r="GF236">
        <v>0.3265</v>
      </c>
      <c r="GG236">
        <v>5.50701486060513</v>
      </c>
      <c r="GH236">
        <v>0.00975774962471433</v>
      </c>
      <c r="GI236">
        <v>-4.86167925919439e-07</v>
      </c>
      <c r="GJ236">
        <v>-4.7315034107036e-11</v>
      </c>
      <c r="GK236">
        <v>-0.047501356017568</v>
      </c>
      <c r="GL236">
        <v>-0.027595818264672</v>
      </c>
      <c r="GM236">
        <v>0.00242754527864867</v>
      </c>
      <c r="GN236">
        <v>-1.88918235972953e-05</v>
      </c>
      <c r="GO236">
        <v>-2</v>
      </c>
      <c r="GP236">
        <v>2105</v>
      </c>
      <c r="GQ236">
        <v>1</v>
      </c>
      <c r="GR236">
        <v>22</v>
      </c>
      <c r="GS236">
        <v>59.7</v>
      </c>
      <c r="GT236">
        <v>59.7</v>
      </c>
      <c r="GU236">
        <v>4.15527</v>
      </c>
      <c r="GV236">
        <v>2.34741</v>
      </c>
      <c r="GW236">
        <v>2.24854</v>
      </c>
      <c r="GX236">
        <v>2.80762</v>
      </c>
      <c r="GY236">
        <v>1.99585</v>
      </c>
      <c r="GZ236">
        <v>2.38281</v>
      </c>
      <c r="HA236">
        <v>32.2446</v>
      </c>
      <c r="HB236">
        <v>15.4892</v>
      </c>
      <c r="HC236">
        <v>18</v>
      </c>
      <c r="HD236">
        <v>488.448</v>
      </c>
      <c r="HE236">
        <v>613.011</v>
      </c>
      <c r="HF236">
        <v>17.5696</v>
      </c>
      <c r="HG236">
        <v>26.0283</v>
      </c>
      <c r="HH236">
        <v>29.9999</v>
      </c>
      <c r="HI236">
        <v>25.8594</v>
      </c>
      <c r="HJ236">
        <v>25.7773</v>
      </c>
      <c r="HK236">
        <v>83.1472</v>
      </c>
      <c r="HL236">
        <v>30.3257</v>
      </c>
      <c r="HM236">
        <v>72.169</v>
      </c>
      <c r="HN236">
        <v>17.5773</v>
      </c>
      <c r="HO236">
        <v>1839.83</v>
      </c>
      <c r="HP236">
        <v>20.63</v>
      </c>
      <c r="HQ236">
        <v>102.449</v>
      </c>
      <c r="HR236">
        <v>103.165</v>
      </c>
    </row>
    <row r="237" spans="1:226">
      <c r="A237">
        <v>221</v>
      </c>
      <c r="B237">
        <v>1657555216</v>
      </c>
      <c r="C237">
        <v>2120.90000009537</v>
      </c>
      <c r="D237" t="s">
        <v>802</v>
      </c>
      <c r="E237" t="s">
        <v>803</v>
      </c>
      <c r="F237">
        <v>5</v>
      </c>
      <c r="G237" t="s">
        <v>584</v>
      </c>
      <c r="H237" t="s">
        <v>354</v>
      </c>
      <c r="I237">
        <v>1657555208.5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1874.19950542179</v>
      </c>
      <c r="AK237">
        <v>1846.45618181818</v>
      </c>
      <c r="AL237">
        <v>3.32310404916073</v>
      </c>
      <c r="AM237">
        <v>64.3374699649262</v>
      </c>
      <c r="AN237">
        <f>(AP237 - AO237 + BO237*1E3/(8.314*(BQ237+273.15)) * AR237/BN237 * AQ237) * BN237/(100*BB237) * 1000/(1000 - AP237)</f>
        <v>0</v>
      </c>
      <c r="AO237">
        <v>20.6059501074529</v>
      </c>
      <c r="AP237">
        <v>22.4639993939394</v>
      </c>
      <c r="AQ237">
        <v>0.000159737166158189</v>
      </c>
      <c r="AR237">
        <v>77.4780323505226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4</v>
      </c>
      <c r="BC237">
        <v>0.5</v>
      </c>
      <c r="BD237" t="s">
        <v>355</v>
      </c>
      <c r="BE237">
        <v>2</v>
      </c>
      <c r="BF237" t="b">
        <v>1</v>
      </c>
      <c r="BG237">
        <v>1657555208.5</v>
      </c>
      <c r="BH237">
        <v>1781.49962962963</v>
      </c>
      <c r="BI237">
        <v>1818.71185185185</v>
      </c>
      <c r="BJ237">
        <v>22.4673703703704</v>
      </c>
      <c r="BK237">
        <v>20.6103</v>
      </c>
      <c r="BL237">
        <v>1760.57925925926</v>
      </c>
      <c r="BM237">
        <v>22.1408814814815</v>
      </c>
      <c r="BN237">
        <v>499.979925925926</v>
      </c>
      <c r="BO237">
        <v>67.992762962963</v>
      </c>
      <c r="BP237">
        <v>0.0373835296296296</v>
      </c>
      <c r="BQ237">
        <v>24.3111814814815</v>
      </c>
      <c r="BR237">
        <v>24.9734074074074</v>
      </c>
      <c r="BS237">
        <v>999.9</v>
      </c>
      <c r="BT237">
        <v>0</v>
      </c>
      <c r="BU237">
        <v>0</v>
      </c>
      <c r="BV237">
        <v>10007.4074074074</v>
      </c>
      <c r="BW237">
        <v>0</v>
      </c>
      <c r="BX237">
        <v>987.582925925926</v>
      </c>
      <c r="BY237">
        <v>-37.2124666666667</v>
      </c>
      <c r="BZ237">
        <v>1822.44666666667</v>
      </c>
      <c r="CA237">
        <v>1856.98592592593</v>
      </c>
      <c r="CB237">
        <v>1.85707851851852</v>
      </c>
      <c r="CC237">
        <v>1818.71185185185</v>
      </c>
      <c r="CD237">
        <v>20.6103</v>
      </c>
      <c r="CE237">
        <v>1.52761851851852</v>
      </c>
      <c r="CF237">
        <v>1.40135148148148</v>
      </c>
      <c r="CG237">
        <v>13.2474296296296</v>
      </c>
      <c r="CH237">
        <v>11.9322555555556</v>
      </c>
      <c r="CI237">
        <v>1999.99296296296</v>
      </c>
      <c r="CJ237">
        <v>0.980000444444444</v>
      </c>
      <c r="CK237">
        <v>0.0199995592592593</v>
      </c>
      <c r="CL237">
        <v>0</v>
      </c>
      <c r="CM237">
        <v>2.27534074074074</v>
      </c>
      <c r="CN237">
        <v>0</v>
      </c>
      <c r="CO237">
        <v>7935.50592592593</v>
      </c>
      <c r="CP237">
        <v>17300.0962962963</v>
      </c>
      <c r="CQ237">
        <v>37.9953333333333</v>
      </c>
      <c r="CR237">
        <v>38.25</v>
      </c>
      <c r="CS237">
        <v>37.5</v>
      </c>
      <c r="CT237">
        <v>37.125</v>
      </c>
      <c r="CU237">
        <v>37.465</v>
      </c>
      <c r="CV237">
        <v>1959.99296296296</v>
      </c>
      <c r="CW237">
        <v>40.0007407407407</v>
      </c>
      <c r="CX237">
        <v>0</v>
      </c>
      <c r="CY237">
        <v>1657555187.7</v>
      </c>
      <c r="CZ237">
        <v>0</v>
      </c>
      <c r="DA237">
        <v>1657551629</v>
      </c>
      <c r="DB237" t="s">
        <v>356</v>
      </c>
      <c r="DC237">
        <v>1657551626.5</v>
      </c>
      <c r="DD237">
        <v>1657551629</v>
      </c>
      <c r="DE237">
        <v>1</v>
      </c>
      <c r="DF237">
        <v>0.403</v>
      </c>
      <c r="DG237">
        <v>0.009</v>
      </c>
      <c r="DH237">
        <v>9.41</v>
      </c>
      <c r="DI237">
        <v>0.087</v>
      </c>
      <c r="DJ237">
        <v>417</v>
      </c>
      <c r="DK237">
        <v>17</v>
      </c>
      <c r="DL237">
        <v>1.61</v>
      </c>
      <c r="DM237">
        <v>0.59</v>
      </c>
      <c r="DN237">
        <v>-37.2405625</v>
      </c>
      <c r="DO237">
        <v>-0.336978236397773</v>
      </c>
      <c r="DP237">
        <v>0.61916711059596</v>
      </c>
      <c r="DQ237">
        <v>0</v>
      </c>
      <c r="DR237">
        <v>1.84745</v>
      </c>
      <c r="DS237">
        <v>0.182634371482168</v>
      </c>
      <c r="DT237">
        <v>0.0214603016055227</v>
      </c>
      <c r="DU237">
        <v>0</v>
      </c>
      <c r="DV237">
        <v>0</v>
      </c>
      <c r="DW237">
        <v>2</v>
      </c>
      <c r="DX237" t="s">
        <v>389</v>
      </c>
      <c r="DY237">
        <v>2.97401</v>
      </c>
      <c r="DZ237">
        <v>2.69156</v>
      </c>
      <c r="EA237">
        <v>0.183227</v>
      </c>
      <c r="EB237">
        <v>0.186446</v>
      </c>
      <c r="EC237">
        <v>0.0753483</v>
      </c>
      <c r="ED237">
        <v>0.0714644</v>
      </c>
      <c r="EE237">
        <v>31856</v>
      </c>
      <c r="EF237">
        <v>34666.8</v>
      </c>
      <c r="EG237">
        <v>35340.9</v>
      </c>
      <c r="EH237">
        <v>38641.4</v>
      </c>
      <c r="EI237">
        <v>46332.4</v>
      </c>
      <c r="EJ237">
        <v>51824.6</v>
      </c>
      <c r="EK237">
        <v>55217.5</v>
      </c>
      <c r="EL237">
        <v>61977.2</v>
      </c>
      <c r="EM237">
        <v>1.9788</v>
      </c>
      <c r="EN237">
        <v>2.162</v>
      </c>
      <c r="EO237">
        <v>0.0278652</v>
      </c>
      <c r="EP237">
        <v>0</v>
      </c>
      <c r="EQ237">
        <v>24.4859</v>
      </c>
      <c r="ER237">
        <v>999.9</v>
      </c>
      <c r="ES237">
        <v>56.745</v>
      </c>
      <c r="ET237">
        <v>26.244</v>
      </c>
      <c r="EU237">
        <v>28.5708</v>
      </c>
      <c r="EV237">
        <v>50.9194</v>
      </c>
      <c r="EW237">
        <v>37.5881</v>
      </c>
      <c r="EX237">
        <v>2</v>
      </c>
      <c r="EY237">
        <v>-0.0986992</v>
      </c>
      <c r="EZ237">
        <v>3.16471</v>
      </c>
      <c r="FA237">
        <v>20.1218</v>
      </c>
      <c r="FB237">
        <v>5.20052</v>
      </c>
      <c r="FC237">
        <v>12.0099</v>
      </c>
      <c r="FD237">
        <v>4.9756</v>
      </c>
      <c r="FE237">
        <v>3.293</v>
      </c>
      <c r="FF237">
        <v>9999</v>
      </c>
      <c r="FG237">
        <v>9999</v>
      </c>
      <c r="FH237">
        <v>587.8</v>
      </c>
      <c r="FI237">
        <v>9999</v>
      </c>
      <c r="FJ237">
        <v>1.86282</v>
      </c>
      <c r="FK237">
        <v>1.86783</v>
      </c>
      <c r="FL237">
        <v>1.86765</v>
      </c>
      <c r="FM237">
        <v>1.86874</v>
      </c>
      <c r="FN237">
        <v>1.8696</v>
      </c>
      <c r="FO237">
        <v>1.86566</v>
      </c>
      <c r="FP237">
        <v>1.86676</v>
      </c>
      <c r="FQ237">
        <v>1.86813</v>
      </c>
      <c r="FR237">
        <v>5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21.11</v>
      </c>
      <c r="GF237">
        <v>0.3266</v>
      </c>
      <c r="GG237">
        <v>5.50701486060513</v>
      </c>
      <c r="GH237">
        <v>0.00975774962471433</v>
      </c>
      <c r="GI237">
        <v>-4.86167925919439e-07</v>
      </c>
      <c r="GJ237">
        <v>-4.7315034107036e-11</v>
      </c>
      <c r="GK237">
        <v>-0.047501356017568</v>
      </c>
      <c r="GL237">
        <v>-0.027595818264672</v>
      </c>
      <c r="GM237">
        <v>0.00242754527864867</v>
      </c>
      <c r="GN237">
        <v>-1.88918235972953e-05</v>
      </c>
      <c r="GO237">
        <v>-2</v>
      </c>
      <c r="GP237">
        <v>2105</v>
      </c>
      <c r="GQ237">
        <v>1</v>
      </c>
      <c r="GR237">
        <v>22</v>
      </c>
      <c r="GS237">
        <v>59.8</v>
      </c>
      <c r="GT237">
        <v>59.8</v>
      </c>
      <c r="GU237">
        <v>4.17969</v>
      </c>
      <c r="GV237">
        <v>2.54517</v>
      </c>
      <c r="GW237">
        <v>2.24854</v>
      </c>
      <c r="GX237">
        <v>2.80762</v>
      </c>
      <c r="GY237">
        <v>1.99585</v>
      </c>
      <c r="GZ237">
        <v>2.35229</v>
      </c>
      <c r="HA237">
        <v>32.2446</v>
      </c>
      <c r="HB237">
        <v>15.4804</v>
      </c>
      <c r="HC237">
        <v>18</v>
      </c>
      <c r="HD237">
        <v>489.35</v>
      </c>
      <c r="HE237">
        <v>613.011</v>
      </c>
      <c r="HF237">
        <v>17.5914</v>
      </c>
      <c r="HG237">
        <v>26.0305</v>
      </c>
      <c r="HH237">
        <v>30</v>
      </c>
      <c r="HI237">
        <v>25.8594</v>
      </c>
      <c r="HJ237">
        <v>25.7773</v>
      </c>
      <c r="HK237">
        <v>83.7311</v>
      </c>
      <c r="HL237">
        <v>30.3257</v>
      </c>
      <c r="HM237">
        <v>71.7962</v>
      </c>
      <c r="HN237">
        <v>17.6021</v>
      </c>
      <c r="HO237">
        <v>1860</v>
      </c>
      <c r="HP237">
        <v>20.63</v>
      </c>
      <c r="HQ237">
        <v>102.449</v>
      </c>
      <c r="HR237">
        <v>103.163</v>
      </c>
    </row>
    <row r="238" spans="1:226">
      <c r="A238">
        <v>222</v>
      </c>
      <c r="B238">
        <v>1657555221</v>
      </c>
      <c r="C238">
        <v>2125.90000009537</v>
      </c>
      <c r="D238" t="s">
        <v>804</v>
      </c>
      <c r="E238" t="s">
        <v>805</v>
      </c>
      <c r="F238">
        <v>5</v>
      </c>
      <c r="G238" t="s">
        <v>584</v>
      </c>
      <c r="H238" t="s">
        <v>354</v>
      </c>
      <c r="I238">
        <v>1657555213.21429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1891.30953905052</v>
      </c>
      <c r="AK238">
        <v>1863.80575757576</v>
      </c>
      <c r="AL238">
        <v>3.51128949235656</v>
      </c>
      <c r="AM238">
        <v>64.3374699649262</v>
      </c>
      <c r="AN238">
        <f>(AP238 - AO238 + BO238*1E3/(8.314*(BQ238+273.15)) * AR238/BN238 * AQ238) * BN238/(100*BB238) * 1000/(1000 - AP238)</f>
        <v>0</v>
      </c>
      <c r="AO238">
        <v>20.60553712966</v>
      </c>
      <c r="AP238">
        <v>22.4626618181818</v>
      </c>
      <c r="AQ238">
        <v>-0.00039173471190914</v>
      </c>
      <c r="AR238">
        <v>77.4780323505226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4</v>
      </c>
      <c r="BC238">
        <v>0.5</v>
      </c>
      <c r="BD238" t="s">
        <v>355</v>
      </c>
      <c r="BE238">
        <v>2</v>
      </c>
      <c r="BF238" t="b">
        <v>1</v>
      </c>
      <c r="BG238">
        <v>1657555213.21429</v>
      </c>
      <c r="BH238">
        <v>1797.3225</v>
      </c>
      <c r="BI238">
        <v>1834.75785714286</v>
      </c>
      <c r="BJ238">
        <v>22.4677964285714</v>
      </c>
      <c r="BK238">
        <v>20.599575</v>
      </c>
      <c r="BL238">
        <v>1776.28214285714</v>
      </c>
      <c r="BM238">
        <v>22.1412964285714</v>
      </c>
      <c r="BN238">
        <v>500.015142857143</v>
      </c>
      <c r="BO238">
        <v>67.9933464285714</v>
      </c>
      <c r="BP238">
        <v>0.0374570678571429</v>
      </c>
      <c r="BQ238">
        <v>24.302625</v>
      </c>
      <c r="BR238">
        <v>24.9634285714286</v>
      </c>
      <c r="BS238">
        <v>999.9</v>
      </c>
      <c r="BT238">
        <v>0</v>
      </c>
      <c r="BU238">
        <v>0</v>
      </c>
      <c r="BV238">
        <v>10007.8571428571</v>
      </c>
      <c r="BW238">
        <v>0</v>
      </c>
      <c r="BX238">
        <v>988.033214285714</v>
      </c>
      <c r="BY238">
        <v>-37.4364571428571</v>
      </c>
      <c r="BZ238">
        <v>1838.6325</v>
      </c>
      <c r="CA238">
        <v>1873.34928571429</v>
      </c>
      <c r="CB238">
        <v>1.86823535714286</v>
      </c>
      <c r="CC238">
        <v>1834.75785714286</v>
      </c>
      <c r="CD238">
        <v>20.599575</v>
      </c>
      <c r="CE238">
        <v>1.52766</v>
      </c>
      <c r="CF238">
        <v>1.40063392857143</v>
      </c>
      <c r="CG238">
        <v>13.2478607142857</v>
      </c>
      <c r="CH238">
        <v>11.9245</v>
      </c>
      <c r="CI238">
        <v>1999.97428571429</v>
      </c>
      <c r="CJ238">
        <v>0.980000071428571</v>
      </c>
      <c r="CK238">
        <v>0.0199999571428571</v>
      </c>
      <c r="CL238">
        <v>0</v>
      </c>
      <c r="CM238">
        <v>2.25728214285714</v>
      </c>
      <c r="CN238">
        <v>0</v>
      </c>
      <c r="CO238">
        <v>7932.80107142857</v>
      </c>
      <c r="CP238">
        <v>17299.925</v>
      </c>
      <c r="CQ238">
        <v>37.98875</v>
      </c>
      <c r="CR238">
        <v>38.25</v>
      </c>
      <c r="CS238">
        <v>37.5</v>
      </c>
      <c r="CT238">
        <v>37.125</v>
      </c>
      <c r="CU238">
        <v>37.446</v>
      </c>
      <c r="CV238">
        <v>1959.97392857143</v>
      </c>
      <c r="CW238">
        <v>40.0010714285714</v>
      </c>
      <c r="CX238">
        <v>0</v>
      </c>
      <c r="CY238">
        <v>1657555193.1</v>
      </c>
      <c r="CZ238">
        <v>0</v>
      </c>
      <c r="DA238">
        <v>1657551629</v>
      </c>
      <c r="DB238" t="s">
        <v>356</v>
      </c>
      <c r="DC238">
        <v>1657551626.5</v>
      </c>
      <c r="DD238">
        <v>1657551629</v>
      </c>
      <c r="DE238">
        <v>1</v>
      </c>
      <c r="DF238">
        <v>0.403</v>
      </c>
      <c r="DG238">
        <v>0.009</v>
      </c>
      <c r="DH238">
        <v>9.41</v>
      </c>
      <c r="DI238">
        <v>0.087</v>
      </c>
      <c r="DJ238">
        <v>417</v>
      </c>
      <c r="DK238">
        <v>17</v>
      </c>
      <c r="DL238">
        <v>1.61</v>
      </c>
      <c r="DM238">
        <v>0.59</v>
      </c>
      <c r="DN238">
        <v>-37.33749</v>
      </c>
      <c r="DO238">
        <v>-1.6607369606003</v>
      </c>
      <c r="DP238">
        <v>0.704406181758791</v>
      </c>
      <c r="DQ238">
        <v>0</v>
      </c>
      <c r="DR238">
        <v>1.8570275</v>
      </c>
      <c r="DS238">
        <v>0.122551294559098</v>
      </c>
      <c r="DT238">
        <v>0.0177356296406415</v>
      </c>
      <c r="DU238">
        <v>0</v>
      </c>
      <c r="DV238">
        <v>0</v>
      </c>
      <c r="DW238">
        <v>2</v>
      </c>
      <c r="DX238" t="s">
        <v>389</v>
      </c>
      <c r="DY238">
        <v>2.97448</v>
      </c>
      <c r="DZ238">
        <v>2.69112</v>
      </c>
      <c r="EA238">
        <v>0.18422</v>
      </c>
      <c r="EB238">
        <v>0.187439</v>
      </c>
      <c r="EC238">
        <v>0.0753172</v>
      </c>
      <c r="ED238">
        <v>0.0714011</v>
      </c>
      <c r="EE238">
        <v>31817.5</v>
      </c>
      <c r="EF238">
        <v>34624.7</v>
      </c>
      <c r="EG238">
        <v>35341.1</v>
      </c>
      <c r="EH238">
        <v>38641.7</v>
      </c>
      <c r="EI238">
        <v>46334.2</v>
      </c>
      <c r="EJ238">
        <v>51829</v>
      </c>
      <c r="EK238">
        <v>55217.8</v>
      </c>
      <c r="EL238">
        <v>61978.2</v>
      </c>
      <c r="EM238">
        <v>1.979</v>
      </c>
      <c r="EN238">
        <v>2.1618</v>
      </c>
      <c r="EO238">
        <v>0.0293553</v>
      </c>
      <c r="EP238">
        <v>0</v>
      </c>
      <c r="EQ238">
        <v>24.4744</v>
      </c>
      <c r="ER238">
        <v>999.9</v>
      </c>
      <c r="ES238">
        <v>56.696</v>
      </c>
      <c r="ET238">
        <v>26.254</v>
      </c>
      <c r="EU238">
        <v>28.5632</v>
      </c>
      <c r="EV238">
        <v>51.1994</v>
      </c>
      <c r="EW238">
        <v>37.4479</v>
      </c>
      <c r="EX238">
        <v>2</v>
      </c>
      <c r="EY238">
        <v>-0.0988415</v>
      </c>
      <c r="EZ238">
        <v>3.11902</v>
      </c>
      <c r="FA238">
        <v>20.1232</v>
      </c>
      <c r="FB238">
        <v>5.19932</v>
      </c>
      <c r="FC238">
        <v>12.0099</v>
      </c>
      <c r="FD238">
        <v>4.9752</v>
      </c>
      <c r="FE238">
        <v>3.293</v>
      </c>
      <c r="FF238">
        <v>9999</v>
      </c>
      <c r="FG238">
        <v>9999</v>
      </c>
      <c r="FH238">
        <v>587.8</v>
      </c>
      <c r="FI238">
        <v>9999</v>
      </c>
      <c r="FJ238">
        <v>1.86279</v>
      </c>
      <c r="FK238">
        <v>1.86783</v>
      </c>
      <c r="FL238">
        <v>1.86762</v>
      </c>
      <c r="FM238">
        <v>1.86874</v>
      </c>
      <c r="FN238">
        <v>1.86954</v>
      </c>
      <c r="FO238">
        <v>1.86569</v>
      </c>
      <c r="FP238">
        <v>1.86676</v>
      </c>
      <c r="FQ238">
        <v>1.86813</v>
      </c>
      <c r="FR238">
        <v>5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21.23</v>
      </c>
      <c r="GF238">
        <v>0.326</v>
      </c>
      <c r="GG238">
        <v>5.50701486060513</v>
      </c>
      <c r="GH238">
        <v>0.00975774962471433</v>
      </c>
      <c r="GI238">
        <v>-4.86167925919439e-07</v>
      </c>
      <c r="GJ238">
        <v>-4.7315034107036e-11</v>
      </c>
      <c r="GK238">
        <v>-0.047501356017568</v>
      </c>
      <c r="GL238">
        <v>-0.027595818264672</v>
      </c>
      <c r="GM238">
        <v>0.00242754527864867</v>
      </c>
      <c r="GN238">
        <v>-1.88918235972953e-05</v>
      </c>
      <c r="GO238">
        <v>-2</v>
      </c>
      <c r="GP238">
        <v>2105</v>
      </c>
      <c r="GQ238">
        <v>1</v>
      </c>
      <c r="GR238">
        <v>22</v>
      </c>
      <c r="GS238">
        <v>59.9</v>
      </c>
      <c r="GT238">
        <v>59.9</v>
      </c>
      <c r="GU238">
        <v>4.20654</v>
      </c>
      <c r="GV238">
        <v>1.25854</v>
      </c>
      <c r="GW238">
        <v>2.24854</v>
      </c>
      <c r="GX238">
        <v>2.80762</v>
      </c>
      <c r="GY238">
        <v>1.99585</v>
      </c>
      <c r="GZ238">
        <v>2.40723</v>
      </c>
      <c r="HA238">
        <v>32.2666</v>
      </c>
      <c r="HB238">
        <v>15.498</v>
      </c>
      <c r="HC238">
        <v>18</v>
      </c>
      <c r="HD238">
        <v>489.498</v>
      </c>
      <c r="HE238">
        <v>612.881</v>
      </c>
      <c r="HF238">
        <v>17.6188</v>
      </c>
      <c r="HG238">
        <v>26.0305</v>
      </c>
      <c r="HH238">
        <v>29.9999</v>
      </c>
      <c r="HI238">
        <v>25.8616</v>
      </c>
      <c r="HJ238">
        <v>25.7795</v>
      </c>
      <c r="HK238">
        <v>84.2544</v>
      </c>
      <c r="HL238">
        <v>30.3257</v>
      </c>
      <c r="HM238">
        <v>71.7962</v>
      </c>
      <c r="HN238">
        <v>17.6322</v>
      </c>
      <c r="HO238">
        <v>1873.42</v>
      </c>
      <c r="HP238">
        <v>20.63</v>
      </c>
      <c r="HQ238">
        <v>102.45</v>
      </c>
      <c r="HR238">
        <v>103.165</v>
      </c>
    </row>
    <row r="239" spans="1:226">
      <c r="A239">
        <v>223</v>
      </c>
      <c r="B239">
        <v>1657555226</v>
      </c>
      <c r="C239">
        <v>2130.90000009537</v>
      </c>
      <c r="D239" t="s">
        <v>806</v>
      </c>
      <c r="E239" t="s">
        <v>807</v>
      </c>
      <c r="F239">
        <v>5</v>
      </c>
      <c r="G239" t="s">
        <v>584</v>
      </c>
      <c r="H239" t="s">
        <v>354</v>
      </c>
      <c r="I239">
        <v>1657555218.5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1907.42457030312</v>
      </c>
      <c r="AK239">
        <v>1880.50460606061</v>
      </c>
      <c r="AL239">
        <v>3.30998218983166</v>
      </c>
      <c r="AM239">
        <v>64.3374699649262</v>
      </c>
      <c r="AN239">
        <f>(AP239 - AO239 + BO239*1E3/(8.314*(BQ239+273.15)) * AR239/BN239 * AQ239) * BN239/(100*BB239) * 1000/(1000 - AP239)</f>
        <v>0</v>
      </c>
      <c r="AO239">
        <v>20.5796171217971</v>
      </c>
      <c r="AP239">
        <v>22.4541666666667</v>
      </c>
      <c r="AQ239">
        <v>-9.09152999545035e-05</v>
      </c>
      <c r="AR239">
        <v>77.4780323505226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4</v>
      </c>
      <c r="BC239">
        <v>0.5</v>
      </c>
      <c r="BD239" t="s">
        <v>355</v>
      </c>
      <c r="BE239">
        <v>2</v>
      </c>
      <c r="BF239" t="b">
        <v>1</v>
      </c>
      <c r="BG239">
        <v>1657555218.5</v>
      </c>
      <c r="BH239">
        <v>1815.13148148148</v>
      </c>
      <c r="BI239">
        <v>1852.06740740741</v>
      </c>
      <c r="BJ239">
        <v>22.4626518518518</v>
      </c>
      <c r="BK239">
        <v>20.5937592592593</v>
      </c>
      <c r="BL239">
        <v>1793.95740740741</v>
      </c>
      <c r="BM239">
        <v>22.1364037037037</v>
      </c>
      <c r="BN239">
        <v>500.014851851852</v>
      </c>
      <c r="BO239">
        <v>67.9932777777778</v>
      </c>
      <c r="BP239">
        <v>0.0374434592592593</v>
      </c>
      <c r="BQ239">
        <v>24.2925703703704</v>
      </c>
      <c r="BR239">
        <v>24.9493888888889</v>
      </c>
      <c r="BS239">
        <v>999.9</v>
      </c>
      <c r="BT239">
        <v>0</v>
      </c>
      <c r="BU239">
        <v>0</v>
      </c>
      <c r="BV239">
        <v>10009.2592592593</v>
      </c>
      <c r="BW239">
        <v>0</v>
      </c>
      <c r="BX239">
        <v>988.618888888889</v>
      </c>
      <c r="BY239">
        <v>-36.9369666666667</v>
      </c>
      <c r="BZ239">
        <v>1856.84074074074</v>
      </c>
      <c r="CA239">
        <v>1891.01074074074</v>
      </c>
      <c r="CB239">
        <v>1.86889555555556</v>
      </c>
      <c r="CC239">
        <v>1852.06740740741</v>
      </c>
      <c r="CD239">
        <v>20.5937592592593</v>
      </c>
      <c r="CE239">
        <v>1.52730851851852</v>
      </c>
      <c r="CF239">
        <v>1.40023740740741</v>
      </c>
      <c r="CG239">
        <v>13.2443296296296</v>
      </c>
      <c r="CH239">
        <v>11.9202037037037</v>
      </c>
      <c r="CI239">
        <v>1999.95222222222</v>
      </c>
      <c r="CJ239">
        <v>0.979999888888889</v>
      </c>
      <c r="CK239">
        <v>0.0200001518518519</v>
      </c>
      <c r="CL239">
        <v>0</v>
      </c>
      <c r="CM239">
        <v>2.3090962962963</v>
      </c>
      <c r="CN239">
        <v>0</v>
      </c>
      <c r="CO239">
        <v>7930.27296296296</v>
      </c>
      <c r="CP239">
        <v>17299.7444444444</v>
      </c>
      <c r="CQ239">
        <v>37.972</v>
      </c>
      <c r="CR239">
        <v>38.25</v>
      </c>
      <c r="CS239">
        <v>37.5</v>
      </c>
      <c r="CT239">
        <v>37.125</v>
      </c>
      <c r="CU239">
        <v>37.437</v>
      </c>
      <c r="CV239">
        <v>1959.95148148148</v>
      </c>
      <c r="CW239">
        <v>40.0007407407407</v>
      </c>
      <c r="CX239">
        <v>0</v>
      </c>
      <c r="CY239">
        <v>1657555197.9</v>
      </c>
      <c r="CZ239">
        <v>0</v>
      </c>
      <c r="DA239">
        <v>1657551629</v>
      </c>
      <c r="DB239" t="s">
        <v>356</v>
      </c>
      <c r="DC239">
        <v>1657551626.5</v>
      </c>
      <c r="DD239">
        <v>1657551629</v>
      </c>
      <c r="DE239">
        <v>1</v>
      </c>
      <c r="DF239">
        <v>0.403</v>
      </c>
      <c r="DG239">
        <v>0.009</v>
      </c>
      <c r="DH239">
        <v>9.41</v>
      </c>
      <c r="DI239">
        <v>0.087</v>
      </c>
      <c r="DJ239">
        <v>417</v>
      </c>
      <c r="DK239">
        <v>17</v>
      </c>
      <c r="DL239">
        <v>1.61</v>
      </c>
      <c r="DM239">
        <v>0.59</v>
      </c>
      <c r="DN239">
        <v>-37.17625</v>
      </c>
      <c r="DO239">
        <v>5.57770806754226</v>
      </c>
      <c r="DP239">
        <v>0.983556408651786</v>
      </c>
      <c r="DQ239">
        <v>0</v>
      </c>
      <c r="DR239">
        <v>1.86945725</v>
      </c>
      <c r="DS239">
        <v>0.0226449906191344</v>
      </c>
      <c r="DT239">
        <v>0.00896666883170669</v>
      </c>
      <c r="DU239">
        <v>1</v>
      </c>
      <c r="DV239">
        <v>1</v>
      </c>
      <c r="DW239">
        <v>2</v>
      </c>
      <c r="DX239" t="s">
        <v>357</v>
      </c>
      <c r="DY239">
        <v>2.97451</v>
      </c>
      <c r="DZ239">
        <v>2.69148</v>
      </c>
      <c r="EA239">
        <v>0.185205</v>
      </c>
      <c r="EB239">
        <v>0.188146</v>
      </c>
      <c r="EC239">
        <v>0.0753117</v>
      </c>
      <c r="ED239">
        <v>0.071426</v>
      </c>
      <c r="EE239">
        <v>31779.6</v>
      </c>
      <c r="EF239">
        <v>34594.5</v>
      </c>
      <c r="EG239">
        <v>35341.7</v>
      </c>
      <c r="EH239">
        <v>38641.5</v>
      </c>
      <c r="EI239">
        <v>46333.8</v>
      </c>
      <c r="EJ239">
        <v>51827.7</v>
      </c>
      <c r="EK239">
        <v>55216.9</v>
      </c>
      <c r="EL239">
        <v>61978.3</v>
      </c>
      <c r="EM239">
        <v>1.9782</v>
      </c>
      <c r="EN239">
        <v>2.1614</v>
      </c>
      <c r="EO239">
        <v>0.0290275</v>
      </c>
      <c r="EP239">
        <v>0</v>
      </c>
      <c r="EQ239">
        <v>24.4595</v>
      </c>
      <c r="ER239">
        <v>999.9</v>
      </c>
      <c r="ES239">
        <v>56.648</v>
      </c>
      <c r="ET239">
        <v>26.274</v>
      </c>
      <c r="EU239">
        <v>28.5716</v>
      </c>
      <c r="EV239">
        <v>51.0894</v>
      </c>
      <c r="EW239">
        <v>37.476</v>
      </c>
      <c r="EX239">
        <v>2</v>
      </c>
      <c r="EY239">
        <v>-0.0992683</v>
      </c>
      <c r="EZ239">
        <v>3.00867</v>
      </c>
      <c r="FA239">
        <v>20.1253</v>
      </c>
      <c r="FB239">
        <v>5.19932</v>
      </c>
      <c r="FC239">
        <v>12.0099</v>
      </c>
      <c r="FD239">
        <v>4.976</v>
      </c>
      <c r="FE239">
        <v>3.293</v>
      </c>
      <c r="FF239">
        <v>9999</v>
      </c>
      <c r="FG239">
        <v>9999</v>
      </c>
      <c r="FH239">
        <v>587.8</v>
      </c>
      <c r="FI239">
        <v>9999</v>
      </c>
      <c r="FJ239">
        <v>1.86282</v>
      </c>
      <c r="FK239">
        <v>1.86783</v>
      </c>
      <c r="FL239">
        <v>1.86768</v>
      </c>
      <c r="FM239">
        <v>1.86874</v>
      </c>
      <c r="FN239">
        <v>1.86954</v>
      </c>
      <c r="FO239">
        <v>1.86566</v>
      </c>
      <c r="FP239">
        <v>1.86676</v>
      </c>
      <c r="FQ239">
        <v>1.86813</v>
      </c>
      <c r="FR239">
        <v>5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21.36</v>
      </c>
      <c r="GF239">
        <v>0.3258</v>
      </c>
      <c r="GG239">
        <v>5.50701486060513</v>
      </c>
      <c r="GH239">
        <v>0.00975774962471433</v>
      </c>
      <c r="GI239">
        <v>-4.86167925919439e-07</v>
      </c>
      <c r="GJ239">
        <v>-4.7315034107036e-11</v>
      </c>
      <c r="GK239">
        <v>-0.047501356017568</v>
      </c>
      <c r="GL239">
        <v>-0.027595818264672</v>
      </c>
      <c r="GM239">
        <v>0.00242754527864867</v>
      </c>
      <c r="GN239">
        <v>-1.88918235972953e-05</v>
      </c>
      <c r="GO239">
        <v>-2</v>
      </c>
      <c r="GP239">
        <v>2105</v>
      </c>
      <c r="GQ239">
        <v>1</v>
      </c>
      <c r="GR239">
        <v>22</v>
      </c>
      <c r="GS239">
        <v>60</v>
      </c>
      <c r="GT239">
        <v>60</v>
      </c>
      <c r="GU239">
        <v>4.22119</v>
      </c>
      <c r="GV239">
        <v>0</v>
      </c>
      <c r="GW239">
        <v>2.24854</v>
      </c>
      <c r="GX239">
        <v>2.80762</v>
      </c>
      <c r="GY239">
        <v>1.99585</v>
      </c>
      <c r="GZ239">
        <v>2.37671</v>
      </c>
      <c r="HA239">
        <v>32.2666</v>
      </c>
      <c r="HB239">
        <v>15.4892</v>
      </c>
      <c r="HC239">
        <v>18</v>
      </c>
      <c r="HD239">
        <v>488.983</v>
      </c>
      <c r="HE239">
        <v>612.573</v>
      </c>
      <c r="HF239">
        <v>17.6502</v>
      </c>
      <c r="HG239">
        <v>26.0305</v>
      </c>
      <c r="HH239">
        <v>30</v>
      </c>
      <c r="HI239">
        <v>25.8616</v>
      </c>
      <c r="HJ239">
        <v>25.7795</v>
      </c>
      <c r="HK239">
        <v>84.8082</v>
      </c>
      <c r="HL239">
        <v>30.3257</v>
      </c>
      <c r="HM239">
        <v>71.7962</v>
      </c>
      <c r="HN239">
        <v>17.6763</v>
      </c>
      <c r="HO239">
        <v>1893.7</v>
      </c>
      <c r="HP239">
        <v>20.63</v>
      </c>
      <c r="HQ239">
        <v>102.449</v>
      </c>
      <c r="HR239">
        <v>103.165</v>
      </c>
    </row>
    <row r="240" spans="1:226">
      <c r="A240">
        <v>224</v>
      </c>
      <c r="B240">
        <v>1657556111.5</v>
      </c>
      <c r="C240">
        <v>3016.40000009537</v>
      </c>
      <c r="D240" t="s">
        <v>808</v>
      </c>
      <c r="E240" t="s">
        <v>809</v>
      </c>
      <c r="F240">
        <v>5</v>
      </c>
      <c r="G240" t="s">
        <v>810</v>
      </c>
      <c r="H240" t="s">
        <v>354</v>
      </c>
      <c r="I240">
        <v>1657556103.75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429.45480686505</v>
      </c>
      <c r="AK240">
        <v>428.491006060606</v>
      </c>
      <c r="AL240">
        <v>0.0080990070975776</v>
      </c>
      <c r="AM240">
        <v>64.9995932598276</v>
      </c>
      <c r="AN240">
        <f>(AP240 - AO240 + BO240*1E3/(8.314*(BQ240+273.15)) * AR240/BN240 * AQ240) * BN240/(100*BB240) * 1000/(1000 - AP240)</f>
        <v>0</v>
      </c>
      <c r="AO240">
        <v>22.0579153558249</v>
      </c>
      <c r="AP240">
        <v>22.6471187878788</v>
      </c>
      <c r="AQ240">
        <v>-0.000398694277149743</v>
      </c>
      <c r="AR240">
        <v>77.4769845292553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3.93</v>
      </c>
      <c r="BC240">
        <v>0.5</v>
      </c>
      <c r="BD240" t="s">
        <v>355</v>
      </c>
      <c r="BE240">
        <v>2</v>
      </c>
      <c r="BF240" t="b">
        <v>1</v>
      </c>
      <c r="BG240">
        <v>1657556103.75</v>
      </c>
      <c r="BH240">
        <v>418.746633333333</v>
      </c>
      <c r="BI240">
        <v>419.985933333333</v>
      </c>
      <c r="BJ240">
        <v>22.6586533333333</v>
      </c>
      <c r="BK240">
        <v>22.0772366666667</v>
      </c>
      <c r="BL240">
        <v>409.3301</v>
      </c>
      <c r="BM240">
        <v>22.3226566666667</v>
      </c>
      <c r="BN240">
        <v>500.003266666667</v>
      </c>
      <c r="BO240">
        <v>67.9724533333333</v>
      </c>
      <c r="BP240">
        <v>0.0371361266666667</v>
      </c>
      <c r="BQ240">
        <v>24.4464266666667</v>
      </c>
      <c r="BR240">
        <v>24.90378</v>
      </c>
      <c r="BS240">
        <v>999.9</v>
      </c>
      <c r="BT240">
        <v>0</v>
      </c>
      <c r="BU240">
        <v>0</v>
      </c>
      <c r="BV240">
        <v>10004.6666666667</v>
      </c>
      <c r="BW240">
        <v>0</v>
      </c>
      <c r="BX240">
        <v>1504.43233333333</v>
      </c>
      <c r="BY240">
        <v>-1.23929393333333</v>
      </c>
      <c r="BZ240">
        <v>428.4549</v>
      </c>
      <c r="CA240">
        <v>429.467466666667</v>
      </c>
      <c r="CB240">
        <v>0.581415866666667</v>
      </c>
      <c r="CC240">
        <v>419.985933333333</v>
      </c>
      <c r="CD240">
        <v>22.0772366666667</v>
      </c>
      <c r="CE240">
        <v>1.540164</v>
      </c>
      <c r="CF240">
        <v>1.50064466666667</v>
      </c>
      <c r="CG240">
        <v>13.37282</v>
      </c>
      <c r="CH240">
        <v>12.9747233333333</v>
      </c>
      <c r="CI240">
        <v>2000.03033333333</v>
      </c>
      <c r="CJ240">
        <v>0.9799982</v>
      </c>
      <c r="CK240">
        <v>0.02000192</v>
      </c>
      <c r="CL240">
        <v>0</v>
      </c>
      <c r="CM240">
        <v>2.24593333333333</v>
      </c>
      <c r="CN240">
        <v>0</v>
      </c>
      <c r="CO240">
        <v>4272.25633333333</v>
      </c>
      <c r="CP240">
        <v>17300.4</v>
      </c>
      <c r="CQ240">
        <v>37.312</v>
      </c>
      <c r="CR240">
        <v>38.2248</v>
      </c>
      <c r="CS240">
        <v>36.9958</v>
      </c>
      <c r="CT240">
        <v>36.75</v>
      </c>
      <c r="CU240">
        <v>36.8204</v>
      </c>
      <c r="CV240">
        <v>1960.029</v>
      </c>
      <c r="CW240">
        <v>40.0013333333333</v>
      </c>
      <c r="CX240">
        <v>0</v>
      </c>
      <c r="CY240">
        <v>1657556083.5</v>
      </c>
      <c r="CZ240">
        <v>0</v>
      </c>
      <c r="DA240">
        <v>1657551629</v>
      </c>
      <c r="DB240" t="s">
        <v>356</v>
      </c>
      <c r="DC240">
        <v>1657551626.5</v>
      </c>
      <c r="DD240">
        <v>1657551629</v>
      </c>
      <c r="DE240">
        <v>1</v>
      </c>
      <c r="DF240">
        <v>0.403</v>
      </c>
      <c r="DG240">
        <v>0.009</v>
      </c>
      <c r="DH240">
        <v>9.41</v>
      </c>
      <c r="DI240">
        <v>0.087</v>
      </c>
      <c r="DJ240">
        <v>417</v>
      </c>
      <c r="DK240">
        <v>17</v>
      </c>
      <c r="DL240">
        <v>1.61</v>
      </c>
      <c r="DM240">
        <v>0.59</v>
      </c>
      <c r="DN240">
        <v>-1.22971214634146</v>
      </c>
      <c r="DO240">
        <v>0.0764655052264806</v>
      </c>
      <c r="DP240">
        <v>0.103407922199121</v>
      </c>
      <c r="DQ240">
        <v>1</v>
      </c>
      <c r="DR240">
        <v>0.572602634146341</v>
      </c>
      <c r="DS240">
        <v>0.103444641114983</v>
      </c>
      <c r="DT240">
        <v>0.027474434368004</v>
      </c>
      <c r="DU240">
        <v>0</v>
      </c>
      <c r="DV240">
        <v>1</v>
      </c>
      <c r="DW240">
        <v>2</v>
      </c>
      <c r="DX240" t="s">
        <v>357</v>
      </c>
      <c r="DY240">
        <v>2.9743</v>
      </c>
      <c r="DZ240">
        <v>2.69052</v>
      </c>
      <c r="EA240">
        <v>0.0682604</v>
      </c>
      <c r="EB240">
        <v>0.0697491</v>
      </c>
      <c r="EC240">
        <v>0.0758392</v>
      </c>
      <c r="ED240">
        <v>0.0752602</v>
      </c>
      <c r="EE240">
        <v>36377.1</v>
      </c>
      <c r="EF240">
        <v>39694.1</v>
      </c>
      <c r="EG240">
        <v>35376.2</v>
      </c>
      <c r="EH240">
        <v>38693.9</v>
      </c>
      <c r="EI240">
        <v>46342.4</v>
      </c>
      <c r="EJ240">
        <v>51677.2</v>
      </c>
      <c r="EK240">
        <v>55262.3</v>
      </c>
      <c r="EL240">
        <v>62059</v>
      </c>
      <c r="EM240">
        <v>1.9986</v>
      </c>
      <c r="EN240">
        <v>2.1546</v>
      </c>
      <c r="EO240">
        <v>0.0594556</v>
      </c>
      <c r="EP240">
        <v>0</v>
      </c>
      <c r="EQ240">
        <v>23.9681</v>
      </c>
      <c r="ER240">
        <v>999.9</v>
      </c>
      <c r="ES240">
        <v>50.421</v>
      </c>
      <c r="ET240">
        <v>28.218</v>
      </c>
      <c r="EU240">
        <v>28.5102</v>
      </c>
      <c r="EV240">
        <v>51.0895</v>
      </c>
      <c r="EW240">
        <v>38.2933</v>
      </c>
      <c r="EX240">
        <v>2</v>
      </c>
      <c r="EY240">
        <v>-0.157927</v>
      </c>
      <c r="EZ240">
        <v>1.68573</v>
      </c>
      <c r="FA240">
        <v>20.1411</v>
      </c>
      <c r="FB240">
        <v>5.19812</v>
      </c>
      <c r="FC240">
        <v>12.0064</v>
      </c>
      <c r="FD240">
        <v>4.9752</v>
      </c>
      <c r="FE240">
        <v>3.2926</v>
      </c>
      <c r="FF240">
        <v>9999</v>
      </c>
      <c r="FG240">
        <v>9999</v>
      </c>
      <c r="FH240">
        <v>588.1</v>
      </c>
      <c r="FI240">
        <v>9999</v>
      </c>
      <c r="FJ240">
        <v>1.86295</v>
      </c>
      <c r="FK240">
        <v>1.86795</v>
      </c>
      <c r="FL240">
        <v>1.86768</v>
      </c>
      <c r="FM240">
        <v>1.86874</v>
      </c>
      <c r="FN240">
        <v>1.86966</v>
      </c>
      <c r="FO240">
        <v>1.86569</v>
      </c>
      <c r="FP240">
        <v>1.86676</v>
      </c>
      <c r="FQ240">
        <v>1.86813</v>
      </c>
      <c r="FR240">
        <v>5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9.417</v>
      </c>
      <c r="GF240">
        <v>0.3357</v>
      </c>
      <c r="GG240">
        <v>5.50701486060513</v>
      </c>
      <c r="GH240">
        <v>0.00975774962471433</v>
      </c>
      <c r="GI240">
        <v>-4.86167925919439e-07</v>
      </c>
      <c r="GJ240">
        <v>-4.7315034107036e-11</v>
      </c>
      <c r="GK240">
        <v>-0.047501356017568</v>
      </c>
      <c r="GL240">
        <v>-0.027595818264672</v>
      </c>
      <c r="GM240">
        <v>0.00242754527864867</v>
      </c>
      <c r="GN240">
        <v>-1.88918235972953e-05</v>
      </c>
      <c r="GO240">
        <v>-2</v>
      </c>
      <c r="GP240">
        <v>2105</v>
      </c>
      <c r="GQ240">
        <v>1</v>
      </c>
      <c r="GR240">
        <v>22</v>
      </c>
      <c r="GS240">
        <v>74.8</v>
      </c>
      <c r="GT240">
        <v>74.7</v>
      </c>
      <c r="GU240">
        <v>1.34521</v>
      </c>
      <c r="GV240">
        <v>2.60986</v>
      </c>
      <c r="GW240">
        <v>2.24854</v>
      </c>
      <c r="GX240">
        <v>2.79907</v>
      </c>
      <c r="GY240">
        <v>1.99585</v>
      </c>
      <c r="GZ240">
        <v>2.37061</v>
      </c>
      <c r="HA240">
        <v>33.6254</v>
      </c>
      <c r="HB240">
        <v>15.3404</v>
      </c>
      <c r="HC240">
        <v>18</v>
      </c>
      <c r="HD240">
        <v>497.496</v>
      </c>
      <c r="HE240">
        <v>601.687</v>
      </c>
      <c r="HF240">
        <v>19.8959</v>
      </c>
      <c r="HG240">
        <v>25.4495</v>
      </c>
      <c r="HH240">
        <v>29.9999</v>
      </c>
      <c r="HI240">
        <v>25.3458</v>
      </c>
      <c r="HJ240">
        <v>25.2802</v>
      </c>
      <c r="HK240">
        <v>26.8609</v>
      </c>
      <c r="HL240">
        <v>23.1393</v>
      </c>
      <c r="HM240">
        <v>54.8629</v>
      </c>
      <c r="HN240">
        <v>19.8894</v>
      </c>
      <c r="HO240">
        <v>413.288</v>
      </c>
      <c r="HP240">
        <v>22.1559</v>
      </c>
      <c r="HQ240">
        <v>102.54</v>
      </c>
      <c r="HR240">
        <v>103.301</v>
      </c>
    </row>
    <row r="241" spans="1:226">
      <c r="A241">
        <v>225</v>
      </c>
      <c r="B241">
        <v>1657556116.5</v>
      </c>
      <c r="C241">
        <v>3021.40000009537</v>
      </c>
      <c r="D241" t="s">
        <v>811</v>
      </c>
      <c r="E241" t="s">
        <v>812</v>
      </c>
      <c r="F241">
        <v>5</v>
      </c>
      <c r="G241" t="s">
        <v>810</v>
      </c>
      <c r="H241" t="s">
        <v>354</v>
      </c>
      <c r="I241">
        <v>1657556108.65517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427.361228157416</v>
      </c>
      <c r="AK241">
        <v>427.563836363636</v>
      </c>
      <c r="AL241">
        <v>-0.328786724879126</v>
      </c>
      <c r="AM241">
        <v>64.9995932598276</v>
      </c>
      <c r="AN241">
        <f>(AP241 - AO241 + BO241*1E3/(8.314*(BQ241+273.15)) * AR241/BN241 * AQ241) * BN241/(100*BB241) * 1000/(1000 - AP241)</f>
        <v>0</v>
      </c>
      <c r="AO241">
        <v>22.1583843003081</v>
      </c>
      <c r="AP241">
        <v>22.6963181818182</v>
      </c>
      <c r="AQ241">
        <v>0.0126873454396757</v>
      </c>
      <c r="AR241">
        <v>77.4769845292553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3.93</v>
      </c>
      <c r="BC241">
        <v>0.5</v>
      </c>
      <c r="BD241" t="s">
        <v>355</v>
      </c>
      <c r="BE241">
        <v>2</v>
      </c>
      <c r="BF241" t="b">
        <v>1</v>
      </c>
      <c r="BG241">
        <v>1657556108.65517</v>
      </c>
      <c r="BH241">
        <v>418.683172413793</v>
      </c>
      <c r="BI241">
        <v>419.206586206897</v>
      </c>
      <c r="BJ241">
        <v>22.662124137931</v>
      </c>
      <c r="BK241">
        <v>22.097875862069</v>
      </c>
      <c r="BL241">
        <v>409.267206896552</v>
      </c>
      <c r="BM241">
        <v>22.3259413793103</v>
      </c>
      <c r="BN241">
        <v>500.006827586207</v>
      </c>
      <c r="BO241">
        <v>67.9718</v>
      </c>
      <c r="BP241">
        <v>0.0371729206896552</v>
      </c>
      <c r="BQ241">
        <v>24.4533586206897</v>
      </c>
      <c r="BR241">
        <v>24.9124655172414</v>
      </c>
      <c r="BS241">
        <v>999.9</v>
      </c>
      <c r="BT241">
        <v>0</v>
      </c>
      <c r="BU241">
        <v>0</v>
      </c>
      <c r="BV241">
        <v>9993.27586206897</v>
      </c>
      <c r="BW241">
        <v>0</v>
      </c>
      <c r="BX241">
        <v>1504.74724137931</v>
      </c>
      <c r="BY241">
        <v>-0.523385103448276</v>
      </c>
      <c r="BZ241">
        <v>428.391448275862</v>
      </c>
      <c r="CA241">
        <v>428.679448275862</v>
      </c>
      <c r="CB241">
        <v>0.564249172413793</v>
      </c>
      <c r="CC241">
        <v>419.206586206897</v>
      </c>
      <c r="CD241">
        <v>22.097875862069</v>
      </c>
      <c r="CE241">
        <v>1.54038448275862</v>
      </c>
      <c r="CF241">
        <v>1.5020324137931</v>
      </c>
      <c r="CG241">
        <v>13.3750310344828</v>
      </c>
      <c r="CH241">
        <v>12.9888517241379</v>
      </c>
      <c r="CI241">
        <v>1999.99206896552</v>
      </c>
      <c r="CJ241">
        <v>0.979998034482759</v>
      </c>
      <c r="CK241">
        <v>0.0200020965517241</v>
      </c>
      <c r="CL241">
        <v>0</v>
      </c>
      <c r="CM241">
        <v>2.28467586206897</v>
      </c>
      <c r="CN241">
        <v>0</v>
      </c>
      <c r="CO241">
        <v>4267.33172413793</v>
      </c>
      <c r="CP241">
        <v>17300.0689655172</v>
      </c>
      <c r="CQ241">
        <v>37.312</v>
      </c>
      <c r="CR241">
        <v>38.2130689655172</v>
      </c>
      <c r="CS241">
        <v>36.9956551724138</v>
      </c>
      <c r="CT241">
        <v>36.75</v>
      </c>
      <c r="CU241">
        <v>36.8163448275862</v>
      </c>
      <c r="CV241">
        <v>1959.99137931035</v>
      </c>
      <c r="CW241">
        <v>40.0006896551724</v>
      </c>
      <c r="CX241">
        <v>0</v>
      </c>
      <c r="CY241">
        <v>1657556088.3</v>
      </c>
      <c r="CZ241">
        <v>0</v>
      </c>
      <c r="DA241">
        <v>1657551629</v>
      </c>
      <c r="DB241" t="s">
        <v>356</v>
      </c>
      <c r="DC241">
        <v>1657551626.5</v>
      </c>
      <c r="DD241">
        <v>1657551629</v>
      </c>
      <c r="DE241">
        <v>1</v>
      </c>
      <c r="DF241">
        <v>0.403</v>
      </c>
      <c r="DG241">
        <v>0.009</v>
      </c>
      <c r="DH241">
        <v>9.41</v>
      </c>
      <c r="DI241">
        <v>0.087</v>
      </c>
      <c r="DJ241">
        <v>417</v>
      </c>
      <c r="DK241">
        <v>17</v>
      </c>
      <c r="DL241">
        <v>1.61</v>
      </c>
      <c r="DM241">
        <v>0.59</v>
      </c>
      <c r="DN241">
        <v>-0.740663365853659</v>
      </c>
      <c r="DO241">
        <v>7.74091651567944</v>
      </c>
      <c r="DP241">
        <v>1.22926906539147</v>
      </c>
      <c r="DQ241">
        <v>0</v>
      </c>
      <c r="DR241">
        <v>0.56440056097561</v>
      </c>
      <c r="DS241">
        <v>-0.196911867595818</v>
      </c>
      <c r="DT241">
        <v>0.0362350318951343</v>
      </c>
      <c r="DU241">
        <v>0</v>
      </c>
      <c r="DV241">
        <v>0</v>
      </c>
      <c r="DW241">
        <v>2</v>
      </c>
      <c r="DX241" t="s">
        <v>389</v>
      </c>
      <c r="DY241">
        <v>2.97484</v>
      </c>
      <c r="DZ241">
        <v>2.69105</v>
      </c>
      <c r="EA241">
        <v>0.0680943</v>
      </c>
      <c r="EB241">
        <v>0.0689024</v>
      </c>
      <c r="EC241">
        <v>0.0759497</v>
      </c>
      <c r="ED241">
        <v>0.0753019</v>
      </c>
      <c r="EE241">
        <v>36383.5</v>
      </c>
      <c r="EF241">
        <v>39730.5</v>
      </c>
      <c r="EG241">
        <v>35376.2</v>
      </c>
      <c r="EH241">
        <v>38694.2</v>
      </c>
      <c r="EI241">
        <v>46336.9</v>
      </c>
      <c r="EJ241">
        <v>51675.1</v>
      </c>
      <c r="EK241">
        <v>55262.4</v>
      </c>
      <c r="EL241">
        <v>62059.4</v>
      </c>
      <c r="EM241">
        <v>1.9988</v>
      </c>
      <c r="EN241">
        <v>2.155</v>
      </c>
      <c r="EO241">
        <v>0.0596046</v>
      </c>
      <c r="EP241">
        <v>0</v>
      </c>
      <c r="EQ241">
        <v>23.9641</v>
      </c>
      <c r="ER241">
        <v>999.9</v>
      </c>
      <c r="ES241">
        <v>50.397</v>
      </c>
      <c r="ET241">
        <v>28.218</v>
      </c>
      <c r="EU241">
        <v>28.4972</v>
      </c>
      <c r="EV241">
        <v>50.8595</v>
      </c>
      <c r="EW241">
        <v>38.3173</v>
      </c>
      <c r="EX241">
        <v>2</v>
      </c>
      <c r="EY241">
        <v>-0.158577</v>
      </c>
      <c r="EZ241">
        <v>1.69963</v>
      </c>
      <c r="FA241">
        <v>20.1419</v>
      </c>
      <c r="FB241">
        <v>5.19932</v>
      </c>
      <c r="FC241">
        <v>12.0052</v>
      </c>
      <c r="FD241">
        <v>4.9756</v>
      </c>
      <c r="FE241">
        <v>3.293</v>
      </c>
      <c r="FF241">
        <v>9999</v>
      </c>
      <c r="FG241">
        <v>9999</v>
      </c>
      <c r="FH241">
        <v>588.1</v>
      </c>
      <c r="FI241">
        <v>9999</v>
      </c>
      <c r="FJ241">
        <v>1.86295</v>
      </c>
      <c r="FK241">
        <v>1.86789</v>
      </c>
      <c r="FL241">
        <v>1.86768</v>
      </c>
      <c r="FM241">
        <v>1.86874</v>
      </c>
      <c r="FN241">
        <v>1.86966</v>
      </c>
      <c r="FO241">
        <v>1.86569</v>
      </c>
      <c r="FP241">
        <v>1.86676</v>
      </c>
      <c r="FQ241">
        <v>1.86813</v>
      </c>
      <c r="FR241">
        <v>5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9.405</v>
      </c>
      <c r="GF241">
        <v>0.338</v>
      </c>
      <c r="GG241">
        <v>5.50701486060513</v>
      </c>
      <c r="GH241">
        <v>0.00975774962471433</v>
      </c>
      <c r="GI241">
        <v>-4.86167925919439e-07</v>
      </c>
      <c r="GJ241">
        <v>-4.7315034107036e-11</v>
      </c>
      <c r="GK241">
        <v>-0.047501356017568</v>
      </c>
      <c r="GL241">
        <v>-0.027595818264672</v>
      </c>
      <c r="GM241">
        <v>0.00242754527864867</v>
      </c>
      <c r="GN241">
        <v>-1.88918235972953e-05</v>
      </c>
      <c r="GO241">
        <v>-2</v>
      </c>
      <c r="GP241">
        <v>2105</v>
      </c>
      <c r="GQ241">
        <v>1</v>
      </c>
      <c r="GR241">
        <v>22</v>
      </c>
      <c r="GS241">
        <v>74.8</v>
      </c>
      <c r="GT241">
        <v>74.8</v>
      </c>
      <c r="GU241">
        <v>1.31592</v>
      </c>
      <c r="GV241">
        <v>2.61475</v>
      </c>
      <c r="GW241">
        <v>2.24854</v>
      </c>
      <c r="GX241">
        <v>2.79907</v>
      </c>
      <c r="GY241">
        <v>1.99585</v>
      </c>
      <c r="GZ241">
        <v>2.39502</v>
      </c>
      <c r="HA241">
        <v>33.6254</v>
      </c>
      <c r="HB241">
        <v>15.3404</v>
      </c>
      <c r="HC241">
        <v>18</v>
      </c>
      <c r="HD241">
        <v>497.606</v>
      </c>
      <c r="HE241">
        <v>601.966</v>
      </c>
      <c r="HF241">
        <v>19.9547</v>
      </c>
      <c r="HG241">
        <v>25.4474</v>
      </c>
      <c r="HH241">
        <v>29.9999</v>
      </c>
      <c r="HI241">
        <v>25.3436</v>
      </c>
      <c r="HJ241">
        <v>25.2781</v>
      </c>
      <c r="HK241">
        <v>26.3711</v>
      </c>
      <c r="HL241">
        <v>23.1393</v>
      </c>
      <c r="HM241">
        <v>54.8629</v>
      </c>
      <c r="HN241">
        <v>19.9432</v>
      </c>
      <c r="HO241">
        <v>399.775</v>
      </c>
      <c r="HP241">
        <v>22.1478</v>
      </c>
      <c r="HQ241">
        <v>102.54</v>
      </c>
      <c r="HR241">
        <v>103.302</v>
      </c>
    </row>
    <row r="242" spans="1:226">
      <c r="A242">
        <v>226</v>
      </c>
      <c r="B242">
        <v>1657556121.5</v>
      </c>
      <c r="C242">
        <v>3026.40000009537</v>
      </c>
      <c r="D242" t="s">
        <v>813</v>
      </c>
      <c r="E242" t="s">
        <v>814</v>
      </c>
      <c r="F242">
        <v>5</v>
      </c>
      <c r="G242" t="s">
        <v>810</v>
      </c>
      <c r="H242" t="s">
        <v>354</v>
      </c>
      <c r="I242">
        <v>1657556113.73214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416.62868002545</v>
      </c>
      <c r="AK242">
        <v>421.003127272727</v>
      </c>
      <c r="AL242">
        <v>-1.56104926323957</v>
      </c>
      <c r="AM242">
        <v>64.9995932598276</v>
      </c>
      <c r="AN242">
        <f>(AP242 - AO242 + BO242*1E3/(8.314*(BQ242+273.15)) * AR242/BN242 * AQ242) * BN242/(100*BB242) * 1000/(1000 - AP242)</f>
        <v>0</v>
      </c>
      <c r="AO242">
        <v>22.1732106516275</v>
      </c>
      <c r="AP242">
        <v>22.7217436363636</v>
      </c>
      <c r="AQ242">
        <v>0.00278265842059942</v>
      </c>
      <c r="AR242">
        <v>77.4769845292553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3.93</v>
      </c>
      <c r="BC242">
        <v>0.5</v>
      </c>
      <c r="BD242" t="s">
        <v>355</v>
      </c>
      <c r="BE242">
        <v>2</v>
      </c>
      <c r="BF242" t="b">
        <v>1</v>
      </c>
      <c r="BG242">
        <v>1657556113.73214</v>
      </c>
      <c r="BH242">
        <v>417.30525</v>
      </c>
      <c r="BI242">
        <v>415.071642857143</v>
      </c>
      <c r="BJ242">
        <v>22.6793857142857</v>
      </c>
      <c r="BK242">
        <v>22.1359071428571</v>
      </c>
      <c r="BL242">
        <v>407.902</v>
      </c>
      <c r="BM242">
        <v>22.3423428571429</v>
      </c>
      <c r="BN242">
        <v>500.014178571429</v>
      </c>
      <c r="BO242">
        <v>67.9718214285714</v>
      </c>
      <c r="BP242">
        <v>0.0371818535714286</v>
      </c>
      <c r="BQ242">
        <v>24.4611178571429</v>
      </c>
      <c r="BR242">
        <v>24.9280857142857</v>
      </c>
      <c r="BS242">
        <v>999.9</v>
      </c>
      <c r="BT242">
        <v>0</v>
      </c>
      <c r="BU242">
        <v>0</v>
      </c>
      <c r="BV242">
        <v>9993.57142857143</v>
      </c>
      <c r="BW242">
        <v>0</v>
      </c>
      <c r="BX242">
        <v>1505.46428571429</v>
      </c>
      <c r="BY242">
        <v>2.23372078571429</v>
      </c>
      <c r="BZ242">
        <v>426.989</v>
      </c>
      <c r="CA242">
        <v>424.467321428571</v>
      </c>
      <c r="CB242">
        <v>0.543484142857143</v>
      </c>
      <c r="CC242">
        <v>415.071642857143</v>
      </c>
      <c r="CD242">
        <v>22.1359071428571</v>
      </c>
      <c r="CE242">
        <v>1.54155928571429</v>
      </c>
      <c r="CF242">
        <v>1.50461785714286</v>
      </c>
      <c r="CG242">
        <v>13.3867142857143</v>
      </c>
      <c r="CH242">
        <v>13.0151571428571</v>
      </c>
      <c r="CI242">
        <v>1999.98178571429</v>
      </c>
      <c r="CJ242">
        <v>0.979997964285714</v>
      </c>
      <c r="CK242">
        <v>0.0200021714285714</v>
      </c>
      <c r="CL242">
        <v>0</v>
      </c>
      <c r="CM242">
        <v>2.29950357142857</v>
      </c>
      <c r="CN242">
        <v>0</v>
      </c>
      <c r="CO242">
        <v>4263.75607142857</v>
      </c>
      <c r="CP242">
        <v>17299.9714285714</v>
      </c>
      <c r="CQ242">
        <v>37.312</v>
      </c>
      <c r="CR242">
        <v>38.1915</v>
      </c>
      <c r="CS242">
        <v>36.9955</v>
      </c>
      <c r="CT242">
        <v>36.75</v>
      </c>
      <c r="CU242">
        <v>36.812</v>
      </c>
      <c r="CV242">
        <v>1959.98107142857</v>
      </c>
      <c r="CW242">
        <v>40.0007142857143</v>
      </c>
      <c r="CX242">
        <v>0</v>
      </c>
      <c r="CY242">
        <v>1657556093.7</v>
      </c>
      <c r="CZ242">
        <v>0</v>
      </c>
      <c r="DA242">
        <v>1657551629</v>
      </c>
      <c r="DB242" t="s">
        <v>356</v>
      </c>
      <c r="DC242">
        <v>1657551626.5</v>
      </c>
      <c r="DD242">
        <v>1657551629</v>
      </c>
      <c r="DE242">
        <v>1</v>
      </c>
      <c r="DF242">
        <v>0.403</v>
      </c>
      <c r="DG242">
        <v>0.009</v>
      </c>
      <c r="DH242">
        <v>9.41</v>
      </c>
      <c r="DI242">
        <v>0.087</v>
      </c>
      <c r="DJ242">
        <v>417</v>
      </c>
      <c r="DK242">
        <v>17</v>
      </c>
      <c r="DL242">
        <v>1.61</v>
      </c>
      <c r="DM242">
        <v>0.59</v>
      </c>
      <c r="DN242">
        <v>0.765089073170732</v>
      </c>
      <c r="DO242">
        <v>25.9815295609756</v>
      </c>
      <c r="DP242">
        <v>3.10513064158729</v>
      </c>
      <c r="DQ242">
        <v>0</v>
      </c>
      <c r="DR242">
        <v>0.560323097560976</v>
      </c>
      <c r="DS242">
        <v>-0.310625958188153</v>
      </c>
      <c r="DT242">
        <v>0.0370623800894238</v>
      </c>
      <c r="DU242">
        <v>0</v>
      </c>
      <c r="DV242">
        <v>0</v>
      </c>
      <c r="DW242">
        <v>2</v>
      </c>
      <c r="DX242" t="s">
        <v>389</v>
      </c>
      <c r="DY242">
        <v>2.97422</v>
      </c>
      <c r="DZ242">
        <v>2.69042</v>
      </c>
      <c r="EA242">
        <v>0.0672042</v>
      </c>
      <c r="EB242">
        <v>0.0672254</v>
      </c>
      <c r="EC242">
        <v>0.0760084</v>
      </c>
      <c r="ED242">
        <v>0.0753323</v>
      </c>
      <c r="EE242">
        <v>36418.1</v>
      </c>
      <c r="EF242">
        <v>39802.2</v>
      </c>
      <c r="EG242">
        <v>35376</v>
      </c>
      <c r="EH242">
        <v>38694.3</v>
      </c>
      <c r="EI242">
        <v>46334.1</v>
      </c>
      <c r="EJ242">
        <v>51674.2</v>
      </c>
      <c r="EK242">
        <v>55262.7</v>
      </c>
      <c r="EL242">
        <v>62060.3</v>
      </c>
      <c r="EM242">
        <v>1.9992</v>
      </c>
      <c r="EN242">
        <v>2.155</v>
      </c>
      <c r="EO242">
        <v>0.0616908</v>
      </c>
      <c r="EP242">
        <v>0</v>
      </c>
      <c r="EQ242">
        <v>23.9621</v>
      </c>
      <c r="ER242">
        <v>999.9</v>
      </c>
      <c r="ES242">
        <v>50.372</v>
      </c>
      <c r="ET242">
        <v>28.218</v>
      </c>
      <c r="EU242">
        <v>28.482</v>
      </c>
      <c r="EV242">
        <v>51.0195</v>
      </c>
      <c r="EW242">
        <v>38.3373</v>
      </c>
      <c r="EX242">
        <v>2</v>
      </c>
      <c r="EY242">
        <v>-0.158577</v>
      </c>
      <c r="EZ242">
        <v>1.69969</v>
      </c>
      <c r="FA242">
        <v>20.141</v>
      </c>
      <c r="FB242">
        <v>5.19692</v>
      </c>
      <c r="FC242">
        <v>12.0076</v>
      </c>
      <c r="FD242">
        <v>4.9748</v>
      </c>
      <c r="FE242">
        <v>3.2928</v>
      </c>
      <c r="FF242">
        <v>9999</v>
      </c>
      <c r="FG242">
        <v>9999</v>
      </c>
      <c r="FH242">
        <v>588.1</v>
      </c>
      <c r="FI242">
        <v>9999</v>
      </c>
      <c r="FJ242">
        <v>1.86295</v>
      </c>
      <c r="FK242">
        <v>1.86783</v>
      </c>
      <c r="FL242">
        <v>1.86768</v>
      </c>
      <c r="FM242">
        <v>1.86874</v>
      </c>
      <c r="FN242">
        <v>1.86966</v>
      </c>
      <c r="FO242">
        <v>1.86569</v>
      </c>
      <c r="FP242">
        <v>1.86676</v>
      </c>
      <c r="FQ242">
        <v>1.86813</v>
      </c>
      <c r="FR242">
        <v>5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9.34</v>
      </c>
      <c r="GF242">
        <v>0.3393</v>
      </c>
      <c r="GG242">
        <v>5.50701486060513</v>
      </c>
      <c r="GH242">
        <v>0.00975774962471433</v>
      </c>
      <c r="GI242">
        <v>-4.86167925919439e-07</v>
      </c>
      <c r="GJ242">
        <v>-4.7315034107036e-11</v>
      </c>
      <c r="GK242">
        <v>-0.047501356017568</v>
      </c>
      <c r="GL242">
        <v>-0.027595818264672</v>
      </c>
      <c r="GM242">
        <v>0.00242754527864867</v>
      </c>
      <c r="GN242">
        <v>-1.88918235972953e-05</v>
      </c>
      <c r="GO242">
        <v>-2</v>
      </c>
      <c r="GP242">
        <v>2105</v>
      </c>
      <c r="GQ242">
        <v>1</v>
      </c>
      <c r="GR242">
        <v>22</v>
      </c>
      <c r="GS242">
        <v>74.9</v>
      </c>
      <c r="GT242">
        <v>74.9</v>
      </c>
      <c r="GU242">
        <v>1.28662</v>
      </c>
      <c r="GV242">
        <v>2.61841</v>
      </c>
      <c r="GW242">
        <v>2.24854</v>
      </c>
      <c r="GX242">
        <v>2.79907</v>
      </c>
      <c r="GY242">
        <v>1.99585</v>
      </c>
      <c r="GZ242">
        <v>2.39014</v>
      </c>
      <c r="HA242">
        <v>33.6254</v>
      </c>
      <c r="HB242">
        <v>15.3404</v>
      </c>
      <c r="HC242">
        <v>18</v>
      </c>
      <c r="HD242">
        <v>497.848</v>
      </c>
      <c r="HE242">
        <v>601.947</v>
      </c>
      <c r="HF242">
        <v>20.0043</v>
      </c>
      <c r="HG242">
        <v>25.4431</v>
      </c>
      <c r="HH242">
        <v>29.9999</v>
      </c>
      <c r="HI242">
        <v>25.3416</v>
      </c>
      <c r="HJ242">
        <v>25.276</v>
      </c>
      <c r="HK242">
        <v>25.6408</v>
      </c>
      <c r="HL242">
        <v>23.1393</v>
      </c>
      <c r="HM242">
        <v>54.8629</v>
      </c>
      <c r="HN242">
        <v>19.993</v>
      </c>
      <c r="HO242">
        <v>379.588</v>
      </c>
      <c r="HP242">
        <v>22.1472</v>
      </c>
      <c r="HQ242">
        <v>102.54</v>
      </c>
      <c r="HR242">
        <v>103.303</v>
      </c>
    </row>
    <row r="243" spans="1:226">
      <c r="A243">
        <v>227</v>
      </c>
      <c r="B243">
        <v>1657556126.5</v>
      </c>
      <c r="C243">
        <v>3031.40000009537</v>
      </c>
      <c r="D243" t="s">
        <v>815</v>
      </c>
      <c r="E243" t="s">
        <v>816</v>
      </c>
      <c r="F243">
        <v>5</v>
      </c>
      <c r="G243" t="s">
        <v>810</v>
      </c>
      <c r="H243" t="s">
        <v>354</v>
      </c>
      <c r="I243">
        <v>1657556119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402.166209575928</v>
      </c>
      <c r="AK243">
        <v>409.731806060606</v>
      </c>
      <c r="AL243">
        <v>-2.45449868289923</v>
      </c>
      <c r="AM243">
        <v>64.9995932598276</v>
      </c>
      <c r="AN243">
        <f>(AP243 - AO243 + BO243*1E3/(8.314*(BQ243+273.15)) * AR243/BN243 * AQ243) * BN243/(100*BB243) * 1000/(1000 - AP243)</f>
        <v>0</v>
      </c>
      <c r="AO243">
        <v>22.184139826323</v>
      </c>
      <c r="AP243">
        <v>22.7367896969697</v>
      </c>
      <c r="AQ243">
        <v>0.00159579719034173</v>
      </c>
      <c r="AR243">
        <v>77.4769845292553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3.93</v>
      </c>
      <c r="BC243">
        <v>0.5</v>
      </c>
      <c r="BD243" t="s">
        <v>355</v>
      </c>
      <c r="BE243">
        <v>2</v>
      </c>
      <c r="BF243" t="b">
        <v>1</v>
      </c>
      <c r="BG243">
        <v>1657556119</v>
      </c>
      <c r="BH243">
        <v>412.740851851852</v>
      </c>
      <c r="BI243">
        <v>405.928814814815</v>
      </c>
      <c r="BJ243">
        <v>22.7076777777778</v>
      </c>
      <c r="BK243">
        <v>22.1716518518519</v>
      </c>
      <c r="BL243">
        <v>403.379925925926</v>
      </c>
      <c r="BM243">
        <v>22.3692259259259</v>
      </c>
      <c r="BN243">
        <v>499.997851851852</v>
      </c>
      <c r="BO243">
        <v>67.9721962962963</v>
      </c>
      <c r="BP243">
        <v>0.0372615888888889</v>
      </c>
      <c r="BQ243">
        <v>24.4724333333333</v>
      </c>
      <c r="BR243">
        <v>24.9416740740741</v>
      </c>
      <c r="BS243">
        <v>999.9</v>
      </c>
      <c r="BT243">
        <v>0</v>
      </c>
      <c r="BU243">
        <v>0</v>
      </c>
      <c r="BV243">
        <v>9987.40740740741</v>
      </c>
      <c r="BW243">
        <v>0</v>
      </c>
      <c r="BX243">
        <v>1506.27481481481</v>
      </c>
      <c r="BY243">
        <v>6.81207777777778</v>
      </c>
      <c r="BZ243">
        <v>422.330851851852</v>
      </c>
      <c r="CA243">
        <v>415.132851851852</v>
      </c>
      <c r="CB243">
        <v>0.536037518518519</v>
      </c>
      <c r="CC243">
        <v>405.928814814815</v>
      </c>
      <c r="CD243">
        <v>22.1716518518519</v>
      </c>
      <c r="CE243">
        <v>1.54349074074074</v>
      </c>
      <c r="CF243">
        <v>1.50705518518519</v>
      </c>
      <c r="CG243">
        <v>13.4059259259259</v>
      </c>
      <c r="CH243">
        <v>13.0399407407407</v>
      </c>
      <c r="CI243">
        <v>1999.98518518519</v>
      </c>
      <c r="CJ243">
        <v>0.979997777777778</v>
      </c>
      <c r="CK243">
        <v>0.0200023703703704</v>
      </c>
      <c r="CL243">
        <v>0</v>
      </c>
      <c r="CM243">
        <v>2.2608</v>
      </c>
      <c r="CN243">
        <v>0</v>
      </c>
      <c r="CO243">
        <v>4261.1362962963</v>
      </c>
      <c r="CP243">
        <v>17300</v>
      </c>
      <c r="CQ243">
        <v>37.312</v>
      </c>
      <c r="CR243">
        <v>38.187</v>
      </c>
      <c r="CS243">
        <v>37</v>
      </c>
      <c r="CT243">
        <v>36.75</v>
      </c>
      <c r="CU243">
        <v>36.812</v>
      </c>
      <c r="CV243">
        <v>1959.9837037037</v>
      </c>
      <c r="CW243">
        <v>40.0014814814815</v>
      </c>
      <c r="CX243">
        <v>0</v>
      </c>
      <c r="CY243">
        <v>1657556098.5</v>
      </c>
      <c r="CZ243">
        <v>0</v>
      </c>
      <c r="DA243">
        <v>1657551629</v>
      </c>
      <c r="DB243" t="s">
        <v>356</v>
      </c>
      <c r="DC243">
        <v>1657551626.5</v>
      </c>
      <c r="DD243">
        <v>1657551629</v>
      </c>
      <c r="DE243">
        <v>1</v>
      </c>
      <c r="DF243">
        <v>0.403</v>
      </c>
      <c r="DG243">
        <v>0.009</v>
      </c>
      <c r="DH243">
        <v>9.41</v>
      </c>
      <c r="DI243">
        <v>0.087</v>
      </c>
      <c r="DJ243">
        <v>417</v>
      </c>
      <c r="DK243">
        <v>17</v>
      </c>
      <c r="DL243">
        <v>1.61</v>
      </c>
      <c r="DM243">
        <v>0.59</v>
      </c>
      <c r="DN243">
        <v>3.75836468292683</v>
      </c>
      <c r="DO243">
        <v>49.2765362508711</v>
      </c>
      <c r="DP243">
        <v>5.0810059865582</v>
      </c>
      <c r="DQ243">
        <v>0</v>
      </c>
      <c r="DR243">
        <v>0.546590292682927</v>
      </c>
      <c r="DS243">
        <v>-0.123133735191636</v>
      </c>
      <c r="DT243">
        <v>0.0279256307929226</v>
      </c>
      <c r="DU243">
        <v>0</v>
      </c>
      <c r="DV243">
        <v>0</v>
      </c>
      <c r="DW243">
        <v>2</v>
      </c>
      <c r="DX243" t="s">
        <v>389</v>
      </c>
      <c r="DY243">
        <v>2.97485</v>
      </c>
      <c r="DZ243">
        <v>2.69123</v>
      </c>
      <c r="EA243">
        <v>0.0657265</v>
      </c>
      <c r="EB243">
        <v>0.0653021</v>
      </c>
      <c r="EC243">
        <v>0.0760436</v>
      </c>
      <c r="ED243">
        <v>0.0752407</v>
      </c>
      <c r="EE243">
        <v>36475.7</v>
      </c>
      <c r="EF243">
        <v>39884.9</v>
      </c>
      <c r="EG243">
        <v>35375.9</v>
      </c>
      <c r="EH243">
        <v>38695</v>
      </c>
      <c r="EI243">
        <v>46332.4</v>
      </c>
      <c r="EJ243">
        <v>51679.7</v>
      </c>
      <c r="EK243">
        <v>55262.8</v>
      </c>
      <c r="EL243">
        <v>62060.8</v>
      </c>
      <c r="EM243">
        <v>1.9992</v>
      </c>
      <c r="EN243">
        <v>2.155</v>
      </c>
      <c r="EO243">
        <v>0.0604987</v>
      </c>
      <c r="EP243">
        <v>0</v>
      </c>
      <c r="EQ243">
        <v>23.9601</v>
      </c>
      <c r="ER243">
        <v>999.9</v>
      </c>
      <c r="ES243">
        <v>50.348</v>
      </c>
      <c r="ET243">
        <v>28.238</v>
      </c>
      <c r="EU243">
        <v>28.5009</v>
      </c>
      <c r="EV243">
        <v>50.9095</v>
      </c>
      <c r="EW243">
        <v>38.3093</v>
      </c>
      <c r="EX243">
        <v>2</v>
      </c>
      <c r="EY243">
        <v>-0.158577</v>
      </c>
      <c r="EZ243">
        <v>1.75429</v>
      </c>
      <c r="FA243">
        <v>20.141</v>
      </c>
      <c r="FB243">
        <v>5.19812</v>
      </c>
      <c r="FC243">
        <v>12.0052</v>
      </c>
      <c r="FD243">
        <v>4.9756</v>
      </c>
      <c r="FE243">
        <v>3.293</v>
      </c>
      <c r="FF243">
        <v>9999</v>
      </c>
      <c r="FG243">
        <v>9999</v>
      </c>
      <c r="FH243">
        <v>588.1</v>
      </c>
      <c r="FI243">
        <v>9999</v>
      </c>
      <c r="FJ243">
        <v>1.86295</v>
      </c>
      <c r="FK243">
        <v>1.86783</v>
      </c>
      <c r="FL243">
        <v>1.86768</v>
      </c>
      <c r="FM243">
        <v>1.86874</v>
      </c>
      <c r="FN243">
        <v>1.86966</v>
      </c>
      <c r="FO243">
        <v>1.86569</v>
      </c>
      <c r="FP243">
        <v>1.86676</v>
      </c>
      <c r="FQ243">
        <v>1.86813</v>
      </c>
      <c r="FR243">
        <v>5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9.235</v>
      </c>
      <c r="GF243">
        <v>0.34</v>
      </c>
      <c r="GG243">
        <v>5.50701486060513</v>
      </c>
      <c r="GH243">
        <v>0.00975774962471433</v>
      </c>
      <c r="GI243">
        <v>-4.86167925919439e-07</v>
      </c>
      <c r="GJ243">
        <v>-4.7315034107036e-11</v>
      </c>
      <c r="GK243">
        <v>-0.047501356017568</v>
      </c>
      <c r="GL243">
        <v>-0.027595818264672</v>
      </c>
      <c r="GM243">
        <v>0.00242754527864867</v>
      </c>
      <c r="GN243">
        <v>-1.88918235972953e-05</v>
      </c>
      <c r="GO243">
        <v>-2</v>
      </c>
      <c r="GP243">
        <v>2105</v>
      </c>
      <c r="GQ243">
        <v>1</v>
      </c>
      <c r="GR243">
        <v>22</v>
      </c>
      <c r="GS243">
        <v>75</v>
      </c>
      <c r="GT243">
        <v>75</v>
      </c>
      <c r="GU243">
        <v>1.24023</v>
      </c>
      <c r="GV243">
        <v>2.61719</v>
      </c>
      <c r="GW243">
        <v>2.24854</v>
      </c>
      <c r="GX243">
        <v>2.79907</v>
      </c>
      <c r="GY243">
        <v>1.99585</v>
      </c>
      <c r="GZ243">
        <v>2.40112</v>
      </c>
      <c r="HA243">
        <v>33.6479</v>
      </c>
      <c r="HB243">
        <v>15.3404</v>
      </c>
      <c r="HC243">
        <v>18</v>
      </c>
      <c r="HD243">
        <v>497.828</v>
      </c>
      <c r="HE243">
        <v>601.923</v>
      </c>
      <c r="HF243">
        <v>20.0381</v>
      </c>
      <c r="HG243">
        <v>25.441</v>
      </c>
      <c r="HH243">
        <v>29.9999</v>
      </c>
      <c r="HI243">
        <v>25.3394</v>
      </c>
      <c r="HJ243">
        <v>25.2739</v>
      </c>
      <c r="HK243">
        <v>24.8501</v>
      </c>
      <c r="HL243">
        <v>23.1393</v>
      </c>
      <c r="HM243">
        <v>54.4928</v>
      </c>
      <c r="HN243">
        <v>20.0231</v>
      </c>
      <c r="HO243">
        <v>366.14</v>
      </c>
      <c r="HP243">
        <v>22.1295</v>
      </c>
      <c r="HQ243">
        <v>102.54</v>
      </c>
      <c r="HR243">
        <v>103.304</v>
      </c>
    </row>
    <row r="244" spans="1:226">
      <c r="A244">
        <v>228</v>
      </c>
      <c r="B244">
        <v>1657556131.1</v>
      </c>
      <c r="C244">
        <v>3036</v>
      </c>
      <c r="D244" t="s">
        <v>817</v>
      </c>
      <c r="E244" t="s">
        <v>818</v>
      </c>
      <c r="F244">
        <v>5</v>
      </c>
      <c r="G244" t="s">
        <v>810</v>
      </c>
      <c r="H244" t="s">
        <v>354</v>
      </c>
      <c r="I244">
        <v>1657556123.6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387.566059252804</v>
      </c>
      <c r="AK244">
        <v>396.676094899012</v>
      </c>
      <c r="AL244">
        <v>-2.92596732207235</v>
      </c>
      <c r="AM244">
        <v>64.9995932598276</v>
      </c>
      <c r="AN244">
        <f>(AP244 - AO244 + BO244*1E3/(8.314*(BQ244+273.15)) * AR244/BN244 * AQ244) * BN244/(100*BB244) * 1000/(1000 - AP244)</f>
        <v>0</v>
      </c>
      <c r="AO244">
        <v>22.1287815921333</v>
      </c>
      <c r="AP244">
        <v>22.7155832733697</v>
      </c>
      <c r="AQ244">
        <v>-0.00506125118281248</v>
      </c>
      <c r="AR244">
        <v>77.4769845292553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3.93</v>
      </c>
      <c r="BC244">
        <v>0.5</v>
      </c>
      <c r="BD244" t="s">
        <v>355</v>
      </c>
      <c r="BE244">
        <v>2</v>
      </c>
      <c r="BF244" t="b">
        <v>1</v>
      </c>
      <c r="BG244">
        <v>1657556123.6</v>
      </c>
      <c r="BH244">
        <v>404.808892857143</v>
      </c>
      <c r="BI244">
        <v>393.816928571429</v>
      </c>
      <c r="BJ244">
        <v>22.7224642857143</v>
      </c>
      <c r="BK244">
        <v>22.1600214285714</v>
      </c>
      <c r="BL244">
        <v>395.521464285714</v>
      </c>
      <c r="BM244">
        <v>22.3832857142857</v>
      </c>
      <c r="BN244">
        <v>499.980535714286</v>
      </c>
      <c r="BO244">
        <v>67.9723035714286</v>
      </c>
      <c r="BP244">
        <v>0.0373486107142857</v>
      </c>
      <c r="BQ244">
        <v>24.4805321428571</v>
      </c>
      <c r="BR244">
        <v>24.9553392857143</v>
      </c>
      <c r="BS244">
        <v>999.9</v>
      </c>
      <c r="BT244">
        <v>0</v>
      </c>
      <c r="BU244">
        <v>0</v>
      </c>
      <c r="BV244">
        <v>9982.14285714286</v>
      </c>
      <c r="BW244">
        <v>0</v>
      </c>
      <c r="BX244">
        <v>1506.77178571429</v>
      </c>
      <c r="BY244">
        <v>10.9919467857143</v>
      </c>
      <c r="BZ244">
        <v>414.220892857143</v>
      </c>
      <c r="CA244">
        <v>402.741964285714</v>
      </c>
      <c r="CB244">
        <v>0.562451821428572</v>
      </c>
      <c r="CC244">
        <v>393.816928571429</v>
      </c>
      <c r="CD244">
        <v>22.1600214285714</v>
      </c>
      <c r="CE244">
        <v>1.54449857142857</v>
      </c>
      <c r="CF244">
        <v>1.50626785714286</v>
      </c>
      <c r="CG244">
        <v>13.4159428571429</v>
      </c>
      <c r="CH244">
        <v>13.0319285714286</v>
      </c>
      <c r="CI244">
        <v>2000.00392857143</v>
      </c>
      <c r="CJ244">
        <v>0.979997857142857</v>
      </c>
      <c r="CK244">
        <v>0.0200022857142857</v>
      </c>
      <c r="CL244">
        <v>0</v>
      </c>
      <c r="CM244">
        <v>2.24453571428571</v>
      </c>
      <c r="CN244">
        <v>0</v>
      </c>
      <c r="CO244">
        <v>4258.85714285714</v>
      </c>
      <c r="CP244">
        <v>17300.1678571429</v>
      </c>
      <c r="CQ244">
        <v>37.312</v>
      </c>
      <c r="CR244">
        <v>38.187</v>
      </c>
      <c r="CS244">
        <v>37</v>
      </c>
      <c r="CT244">
        <v>36.7455</v>
      </c>
      <c r="CU244">
        <v>36.812</v>
      </c>
      <c r="CV244">
        <v>1960.00214285714</v>
      </c>
      <c r="CW244">
        <v>40.0017857142857</v>
      </c>
      <c r="CX244">
        <v>0</v>
      </c>
      <c r="CY244">
        <v>1657556103.3</v>
      </c>
      <c r="CZ244">
        <v>0</v>
      </c>
      <c r="DA244">
        <v>1657551629</v>
      </c>
      <c r="DB244" t="s">
        <v>356</v>
      </c>
      <c r="DC244">
        <v>1657551626.5</v>
      </c>
      <c r="DD244">
        <v>1657551629</v>
      </c>
      <c r="DE244">
        <v>1</v>
      </c>
      <c r="DF244">
        <v>0.403</v>
      </c>
      <c r="DG244">
        <v>0.009</v>
      </c>
      <c r="DH244">
        <v>9.41</v>
      </c>
      <c r="DI244">
        <v>0.087</v>
      </c>
      <c r="DJ244">
        <v>417</v>
      </c>
      <c r="DK244">
        <v>17</v>
      </c>
      <c r="DL244">
        <v>1.61</v>
      </c>
      <c r="DM244">
        <v>0.59</v>
      </c>
      <c r="DN244">
        <v>7.470852</v>
      </c>
      <c r="DO244">
        <v>57.0565631520789</v>
      </c>
      <c r="DP244">
        <v>5.61820562099229</v>
      </c>
      <c r="DQ244">
        <v>0</v>
      </c>
      <c r="DR244">
        <v>0.548298634146341</v>
      </c>
      <c r="DS244">
        <v>0.274467192300102</v>
      </c>
      <c r="DT244">
        <v>0.031154056587253</v>
      </c>
      <c r="DU244">
        <v>0</v>
      </c>
      <c r="DV244">
        <v>0</v>
      </c>
      <c r="DW244">
        <v>2</v>
      </c>
      <c r="DX244" t="s">
        <v>389</v>
      </c>
      <c r="DY244">
        <v>2.97474</v>
      </c>
      <c r="DZ244">
        <v>2.69196</v>
      </c>
      <c r="EA244">
        <v>0.0640561</v>
      </c>
      <c r="EB244">
        <v>0.0634097</v>
      </c>
      <c r="EC244">
        <v>0.0759835</v>
      </c>
      <c r="ED244">
        <v>0.0752079</v>
      </c>
      <c r="EE244">
        <v>36541.4</v>
      </c>
      <c r="EF244">
        <v>39965.2</v>
      </c>
      <c r="EG244">
        <v>35376.3</v>
      </c>
      <c r="EH244">
        <v>38694.6</v>
      </c>
      <c r="EI244">
        <v>46335.7</v>
      </c>
      <c r="EJ244">
        <v>51681.6</v>
      </c>
      <c r="EK244">
        <v>55263.1</v>
      </c>
      <c r="EL244">
        <v>62061</v>
      </c>
      <c r="EM244">
        <v>1.999</v>
      </c>
      <c r="EN244">
        <v>2.1546</v>
      </c>
      <c r="EO244">
        <v>0.0618398</v>
      </c>
      <c r="EP244">
        <v>0</v>
      </c>
      <c r="EQ244">
        <v>23.956</v>
      </c>
      <c r="ER244">
        <v>999.9</v>
      </c>
      <c r="ES244">
        <v>50.275</v>
      </c>
      <c r="ET244">
        <v>28.238</v>
      </c>
      <c r="EU244">
        <v>28.457</v>
      </c>
      <c r="EV244">
        <v>51.2086</v>
      </c>
      <c r="EW244">
        <v>38.3934</v>
      </c>
      <c r="EX244">
        <v>2</v>
      </c>
      <c r="EY244">
        <v>-0.158496</v>
      </c>
      <c r="EZ244">
        <v>1.7444</v>
      </c>
      <c r="FA244">
        <v>20.1412</v>
      </c>
      <c r="FB244">
        <v>5.20052</v>
      </c>
      <c r="FC244">
        <v>12.0052</v>
      </c>
      <c r="FD244">
        <v>4.9752</v>
      </c>
      <c r="FE244">
        <v>3.293</v>
      </c>
      <c r="FF244">
        <v>9999</v>
      </c>
      <c r="FG244">
        <v>9999</v>
      </c>
      <c r="FH244">
        <v>588.1</v>
      </c>
      <c r="FI244">
        <v>9999</v>
      </c>
      <c r="FJ244">
        <v>1.86295</v>
      </c>
      <c r="FK244">
        <v>1.86783</v>
      </c>
      <c r="FL244">
        <v>1.86768</v>
      </c>
      <c r="FM244">
        <v>1.86874</v>
      </c>
      <c r="FN244">
        <v>1.86966</v>
      </c>
      <c r="FO244">
        <v>1.86569</v>
      </c>
      <c r="FP244">
        <v>1.86676</v>
      </c>
      <c r="FQ244">
        <v>1.86813</v>
      </c>
      <c r="FR244">
        <v>5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9.115</v>
      </c>
      <c r="GF244">
        <v>0.3386</v>
      </c>
      <c r="GG244">
        <v>5.50701486060513</v>
      </c>
      <c r="GH244">
        <v>0.00975774962471433</v>
      </c>
      <c r="GI244">
        <v>-4.86167925919439e-07</v>
      </c>
      <c r="GJ244">
        <v>-4.7315034107036e-11</v>
      </c>
      <c r="GK244">
        <v>-0.047501356017568</v>
      </c>
      <c r="GL244">
        <v>-0.027595818264672</v>
      </c>
      <c r="GM244">
        <v>0.00242754527864867</v>
      </c>
      <c r="GN244">
        <v>-1.88918235972953e-05</v>
      </c>
      <c r="GO244">
        <v>-2</v>
      </c>
      <c r="GP244">
        <v>2105</v>
      </c>
      <c r="GQ244">
        <v>1</v>
      </c>
      <c r="GR244">
        <v>22</v>
      </c>
      <c r="GS244">
        <v>75.1</v>
      </c>
      <c r="GT244">
        <v>75</v>
      </c>
      <c r="GU244">
        <v>1.20483</v>
      </c>
      <c r="GV244">
        <v>2.61475</v>
      </c>
      <c r="GW244">
        <v>2.24854</v>
      </c>
      <c r="GX244">
        <v>2.79907</v>
      </c>
      <c r="GY244">
        <v>1.99585</v>
      </c>
      <c r="GZ244">
        <v>2.3999</v>
      </c>
      <c r="HA244">
        <v>33.6479</v>
      </c>
      <c r="HB244">
        <v>15.3404</v>
      </c>
      <c r="HC244">
        <v>18</v>
      </c>
      <c r="HD244">
        <v>497.69</v>
      </c>
      <c r="HE244">
        <v>601.615</v>
      </c>
      <c r="HF244">
        <v>20.0612</v>
      </c>
      <c r="HG244">
        <v>25.4366</v>
      </c>
      <c r="HH244">
        <v>30</v>
      </c>
      <c r="HI244">
        <v>25.3381</v>
      </c>
      <c r="HJ244">
        <v>25.2739</v>
      </c>
      <c r="HK244">
        <v>24.1424</v>
      </c>
      <c r="HL244">
        <v>23.1393</v>
      </c>
      <c r="HM244">
        <v>54.4928</v>
      </c>
      <c r="HN244">
        <v>20.0536</v>
      </c>
      <c r="HO244">
        <v>352.707</v>
      </c>
      <c r="HP244">
        <v>22.1418</v>
      </c>
      <c r="HQ244">
        <v>102.541</v>
      </c>
      <c r="HR244">
        <v>103.304</v>
      </c>
    </row>
    <row r="245" spans="1:226">
      <c r="A245">
        <v>229</v>
      </c>
      <c r="B245">
        <v>1657556136.1</v>
      </c>
      <c r="C245">
        <v>3041</v>
      </c>
      <c r="D245" t="s">
        <v>819</v>
      </c>
      <c r="E245" t="s">
        <v>820</v>
      </c>
      <c r="F245">
        <v>5</v>
      </c>
      <c r="G245" t="s">
        <v>810</v>
      </c>
      <c r="H245" t="s">
        <v>354</v>
      </c>
      <c r="I245">
        <v>1657556128.47143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372.611226814996</v>
      </c>
      <c r="AK245">
        <v>382.00376969697</v>
      </c>
      <c r="AL245">
        <v>-2.91225931599211</v>
      </c>
      <c r="AM245">
        <v>64.9995932598276</v>
      </c>
      <c r="AN245">
        <f>(AP245 - AO245 + BO245*1E3/(8.314*(BQ245+273.15)) * AR245/BN245 * AQ245) * BN245/(100*BB245) * 1000/(1000 - AP245)</f>
        <v>0</v>
      </c>
      <c r="AO245">
        <v>22.1275542592512</v>
      </c>
      <c r="AP245">
        <v>22.7070678787879</v>
      </c>
      <c r="AQ245">
        <v>-0.0016433673155249</v>
      </c>
      <c r="AR245">
        <v>77.4769845292553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3.93</v>
      </c>
      <c r="BC245">
        <v>0.5</v>
      </c>
      <c r="BD245" t="s">
        <v>355</v>
      </c>
      <c r="BE245">
        <v>2</v>
      </c>
      <c r="BF245" t="b">
        <v>1</v>
      </c>
      <c r="BG245">
        <v>1657556128.47143</v>
      </c>
      <c r="BH245">
        <v>393.175392857143</v>
      </c>
      <c r="BI245">
        <v>379.495321428571</v>
      </c>
      <c r="BJ245">
        <v>22.7217642857143</v>
      </c>
      <c r="BK245">
        <v>22.1454428571429</v>
      </c>
      <c r="BL245">
        <v>383.995928571429</v>
      </c>
      <c r="BM245">
        <v>22.3826321428571</v>
      </c>
      <c r="BN245">
        <v>500.017464285714</v>
      </c>
      <c r="BO245">
        <v>67.972275</v>
      </c>
      <c r="BP245">
        <v>0.0372913857142857</v>
      </c>
      <c r="BQ245">
        <v>24.4856428571429</v>
      </c>
      <c r="BR245">
        <v>24.962675</v>
      </c>
      <c r="BS245">
        <v>999.9</v>
      </c>
      <c r="BT245">
        <v>0</v>
      </c>
      <c r="BU245">
        <v>0</v>
      </c>
      <c r="BV245">
        <v>9991.25</v>
      </c>
      <c r="BW245">
        <v>0</v>
      </c>
      <c r="BX245">
        <v>1507.22392857143</v>
      </c>
      <c r="BY245">
        <v>13.6800782142857</v>
      </c>
      <c r="BZ245">
        <v>402.316857142857</v>
      </c>
      <c r="CA245">
        <v>388.090035714286</v>
      </c>
      <c r="CB245">
        <v>0.576336607142857</v>
      </c>
      <c r="CC245">
        <v>379.495321428571</v>
      </c>
      <c r="CD245">
        <v>22.1454428571429</v>
      </c>
      <c r="CE245">
        <v>1.54445107142857</v>
      </c>
      <c r="CF245">
        <v>1.50527642857143</v>
      </c>
      <c r="CG245">
        <v>13.4154642857143</v>
      </c>
      <c r="CH245">
        <v>13.0218464285714</v>
      </c>
      <c r="CI245">
        <v>2000.02035714286</v>
      </c>
      <c r="CJ245">
        <v>0.979997964285714</v>
      </c>
      <c r="CK245">
        <v>0.0200021714285714</v>
      </c>
      <c r="CL245">
        <v>0</v>
      </c>
      <c r="CM245">
        <v>2.278375</v>
      </c>
      <c r="CN245">
        <v>0</v>
      </c>
      <c r="CO245">
        <v>4256.15178571429</v>
      </c>
      <c r="CP245">
        <v>17300.3214285714</v>
      </c>
      <c r="CQ245">
        <v>37.312</v>
      </c>
      <c r="CR245">
        <v>38.187</v>
      </c>
      <c r="CS245">
        <v>37</v>
      </c>
      <c r="CT245">
        <v>36.7455</v>
      </c>
      <c r="CU245">
        <v>36.812</v>
      </c>
      <c r="CV245">
        <v>1960.01857142857</v>
      </c>
      <c r="CW245">
        <v>40.0017857142857</v>
      </c>
      <c r="CX245">
        <v>0</v>
      </c>
      <c r="CY245">
        <v>1657556108.1</v>
      </c>
      <c r="CZ245">
        <v>0</v>
      </c>
      <c r="DA245">
        <v>1657551629</v>
      </c>
      <c r="DB245" t="s">
        <v>356</v>
      </c>
      <c r="DC245">
        <v>1657551626.5</v>
      </c>
      <c r="DD245">
        <v>1657551629</v>
      </c>
      <c r="DE245">
        <v>1</v>
      </c>
      <c r="DF245">
        <v>0.403</v>
      </c>
      <c r="DG245">
        <v>0.009</v>
      </c>
      <c r="DH245">
        <v>9.41</v>
      </c>
      <c r="DI245">
        <v>0.087</v>
      </c>
      <c r="DJ245">
        <v>417</v>
      </c>
      <c r="DK245">
        <v>17</v>
      </c>
      <c r="DL245">
        <v>1.61</v>
      </c>
      <c r="DM245">
        <v>0.59</v>
      </c>
      <c r="DN245">
        <v>11.219807804878</v>
      </c>
      <c r="DO245">
        <v>38.5002942167484</v>
      </c>
      <c r="DP245">
        <v>3.92298501995829</v>
      </c>
      <c r="DQ245">
        <v>0</v>
      </c>
      <c r="DR245">
        <v>0.563964292682927</v>
      </c>
      <c r="DS245">
        <v>0.235935685932768</v>
      </c>
      <c r="DT245">
        <v>0.0269916776841867</v>
      </c>
      <c r="DU245">
        <v>0</v>
      </c>
      <c r="DV245">
        <v>0</v>
      </c>
      <c r="DW245">
        <v>2</v>
      </c>
      <c r="DX245" t="s">
        <v>389</v>
      </c>
      <c r="DY245">
        <v>2.9746</v>
      </c>
      <c r="DZ245">
        <v>2.69065</v>
      </c>
      <c r="EA245">
        <v>0.0621178</v>
      </c>
      <c r="EB245">
        <v>0.0612548</v>
      </c>
      <c r="EC245">
        <v>0.0759781</v>
      </c>
      <c r="ED245">
        <v>0.0752218</v>
      </c>
      <c r="EE245">
        <v>36616.9</v>
      </c>
      <c r="EF245">
        <v>40057.4</v>
      </c>
      <c r="EG245">
        <v>35376.3</v>
      </c>
      <c r="EH245">
        <v>38694.9</v>
      </c>
      <c r="EI245">
        <v>46336.1</v>
      </c>
      <c r="EJ245">
        <v>51681.3</v>
      </c>
      <c r="EK245">
        <v>55263.4</v>
      </c>
      <c r="EL245">
        <v>62061.6</v>
      </c>
      <c r="EM245">
        <v>1.9996</v>
      </c>
      <c r="EN245">
        <v>2.1546</v>
      </c>
      <c r="EO245">
        <v>0.0633299</v>
      </c>
      <c r="EP245">
        <v>0</v>
      </c>
      <c r="EQ245">
        <v>23.9488</v>
      </c>
      <c r="ER245">
        <v>999.9</v>
      </c>
      <c r="ES245">
        <v>50.226</v>
      </c>
      <c r="ET245">
        <v>28.258</v>
      </c>
      <c r="EU245">
        <v>28.4647</v>
      </c>
      <c r="EV245">
        <v>50.9786</v>
      </c>
      <c r="EW245">
        <v>38.3293</v>
      </c>
      <c r="EX245">
        <v>2</v>
      </c>
      <c r="EY245">
        <v>-0.159146</v>
      </c>
      <c r="EZ245">
        <v>1.77009</v>
      </c>
      <c r="FA245">
        <v>20.1409</v>
      </c>
      <c r="FB245">
        <v>5.19932</v>
      </c>
      <c r="FC245">
        <v>12.0052</v>
      </c>
      <c r="FD245">
        <v>4.9752</v>
      </c>
      <c r="FE245">
        <v>3.293</v>
      </c>
      <c r="FF245">
        <v>9999</v>
      </c>
      <c r="FG245">
        <v>9999</v>
      </c>
      <c r="FH245">
        <v>588.1</v>
      </c>
      <c r="FI245">
        <v>9999</v>
      </c>
      <c r="FJ245">
        <v>1.86295</v>
      </c>
      <c r="FK245">
        <v>1.86792</v>
      </c>
      <c r="FL245">
        <v>1.86768</v>
      </c>
      <c r="FM245">
        <v>1.86874</v>
      </c>
      <c r="FN245">
        <v>1.86966</v>
      </c>
      <c r="FO245">
        <v>1.86569</v>
      </c>
      <c r="FP245">
        <v>1.86676</v>
      </c>
      <c r="FQ245">
        <v>1.86813</v>
      </c>
      <c r="FR245">
        <v>5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8.98</v>
      </c>
      <c r="GF245">
        <v>0.3385</v>
      </c>
      <c r="GG245">
        <v>5.50701486060513</v>
      </c>
      <c r="GH245">
        <v>0.00975774962471433</v>
      </c>
      <c r="GI245">
        <v>-4.86167925919439e-07</v>
      </c>
      <c r="GJ245">
        <v>-4.7315034107036e-11</v>
      </c>
      <c r="GK245">
        <v>-0.047501356017568</v>
      </c>
      <c r="GL245">
        <v>-0.027595818264672</v>
      </c>
      <c r="GM245">
        <v>0.00242754527864867</v>
      </c>
      <c r="GN245">
        <v>-1.88918235972953e-05</v>
      </c>
      <c r="GO245">
        <v>-2</v>
      </c>
      <c r="GP245">
        <v>2105</v>
      </c>
      <c r="GQ245">
        <v>1</v>
      </c>
      <c r="GR245">
        <v>22</v>
      </c>
      <c r="GS245">
        <v>75.2</v>
      </c>
      <c r="GT245">
        <v>75.1</v>
      </c>
      <c r="GU245">
        <v>1.16211</v>
      </c>
      <c r="GV245">
        <v>2.61963</v>
      </c>
      <c r="GW245">
        <v>2.24854</v>
      </c>
      <c r="GX245">
        <v>2.79907</v>
      </c>
      <c r="GY245">
        <v>1.99585</v>
      </c>
      <c r="GZ245">
        <v>2.37305</v>
      </c>
      <c r="HA245">
        <v>33.6479</v>
      </c>
      <c r="HB245">
        <v>15.3404</v>
      </c>
      <c r="HC245">
        <v>18</v>
      </c>
      <c r="HD245">
        <v>498.061</v>
      </c>
      <c r="HE245">
        <v>601.591</v>
      </c>
      <c r="HF245">
        <v>20.0829</v>
      </c>
      <c r="HG245">
        <v>25.4345</v>
      </c>
      <c r="HH245">
        <v>29.9999</v>
      </c>
      <c r="HI245">
        <v>25.336</v>
      </c>
      <c r="HJ245">
        <v>25.2717</v>
      </c>
      <c r="HK245">
        <v>23.2775</v>
      </c>
      <c r="HL245">
        <v>23.1393</v>
      </c>
      <c r="HM245">
        <v>54.4928</v>
      </c>
      <c r="HN245">
        <v>20.0757</v>
      </c>
      <c r="HO245">
        <v>332.622</v>
      </c>
      <c r="HP245">
        <v>22.1418</v>
      </c>
      <c r="HQ245">
        <v>102.541</v>
      </c>
      <c r="HR245">
        <v>103.305</v>
      </c>
    </row>
    <row r="246" spans="1:226">
      <c r="A246">
        <v>230</v>
      </c>
      <c r="B246">
        <v>1657556141.6</v>
      </c>
      <c r="C246">
        <v>3046.5</v>
      </c>
      <c r="D246" t="s">
        <v>821</v>
      </c>
      <c r="E246" t="s">
        <v>822</v>
      </c>
      <c r="F246">
        <v>5</v>
      </c>
      <c r="G246" t="s">
        <v>810</v>
      </c>
      <c r="H246" t="s">
        <v>354</v>
      </c>
      <c r="I246">
        <v>1657556133.88214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353.757252889066</v>
      </c>
      <c r="AK246">
        <v>364.394563636364</v>
      </c>
      <c r="AL246">
        <v>-3.23525950920332</v>
      </c>
      <c r="AM246">
        <v>64.9995932598276</v>
      </c>
      <c r="AN246">
        <f>(AP246 - AO246 + BO246*1E3/(8.314*(BQ246+273.15)) * AR246/BN246 * AQ246) * BN246/(100*BB246) * 1000/(1000 - AP246)</f>
        <v>0</v>
      </c>
      <c r="AO246">
        <v>22.134367698631</v>
      </c>
      <c r="AP246">
        <v>22.7041224242424</v>
      </c>
      <c r="AQ246">
        <v>8.98433324919715e-05</v>
      </c>
      <c r="AR246">
        <v>77.4769845292553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3.93</v>
      </c>
      <c r="BC246">
        <v>0.5</v>
      </c>
      <c r="BD246" t="s">
        <v>355</v>
      </c>
      <c r="BE246">
        <v>2</v>
      </c>
      <c r="BF246" t="b">
        <v>1</v>
      </c>
      <c r="BG246">
        <v>1657556133.88214</v>
      </c>
      <c r="BH246">
        <v>377.96075</v>
      </c>
      <c r="BI246">
        <v>362.611321428572</v>
      </c>
      <c r="BJ246">
        <v>22.7128678571429</v>
      </c>
      <c r="BK246">
        <v>22.1303035714286</v>
      </c>
      <c r="BL246">
        <v>368.9225</v>
      </c>
      <c r="BM246">
        <v>22.3741785714286</v>
      </c>
      <c r="BN246">
        <v>499.978107142857</v>
      </c>
      <c r="BO246">
        <v>67.9711964285714</v>
      </c>
      <c r="BP246">
        <v>0.0373456857142857</v>
      </c>
      <c r="BQ246">
        <v>24.492925</v>
      </c>
      <c r="BR246">
        <v>24.9703321428571</v>
      </c>
      <c r="BS246">
        <v>999.9</v>
      </c>
      <c r="BT246">
        <v>0</v>
      </c>
      <c r="BU246">
        <v>0</v>
      </c>
      <c r="BV246">
        <v>9989.28571428571</v>
      </c>
      <c r="BW246">
        <v>0</v>
      </c>
      <c r="BX246">
        <v>1507.67428571429</v>
      </c>
      <c r="BY246">
        <v>15.3494178571429</v>
      </c>
      <c r="BZ246">
        <v>386.744964285714</v>
      </c>
      <c r="CA246">
        <v>370.817714285714</v>
      </c>
      <c r="CB246">
        <v>0.5825645</v>
      </c>
      <c r="CC246">
        <v>362.611321428572</v>
      </c>
      <c r="CD246">
        <v>22.1303035714286</v>
      </c>
      <c r="CE246">
        <v>1.54382142857143</v>
      </c>
      <c r="CF246">
        <v>1.50422321428571</v>
      </c>
      <c r="CG246">
        <v>13.4092142857143</v>
      </c>
      <c r="CH246">
        <v>13.0111642857143</v>
      </c>
      <c r="CI246">
        <v>1999.99714285714</v>
      </c>
      <c r="CJ246">
        <v>0.979997964285714</v>
      </c>
      <c r="CK246">
        <v>0.0200021714285714</v>
      </c>
      <c r="CL246">
        <v>0</v>
      </c>
      <c r="CM246">
        <v>2.35819642857143</v>
      </c>
      <c r="CN246">
        <v>0</v>
      </c>
      <c r="CO246">
        <v>4252.03428571429</v>
      </c>
      <c r="CP246">
        <v>17300.1142857143</v>
      </c>
      <c r="CQ246">
        <v>37.312</v>
      </c>
      <c r="CR246">
        <v>38.187</v>
      </c>
      <c r="CS246">
        <v>37</v>
      </c>
      <c r="CT246">
        <v>36.7365</v>
      </c>
      <c r="CU246">
        <v>36.812</v>
      </c>
      <c r="CV246">
        <v>1959.99607142857</v>
      </c>
      <c r="CW246">
        <v>40.0010714285714</v>
      </c>
      <c r="CX246">
        <v>0</v>
      </c>
      <c r="CY246">
        <v>1657556113.5</v>
      </c>
      <c r="CZ246">
        <v>0</v>
      </c>
      <c r="DA246">
        <v>1657551629</v>
      </c>
      <c r="DB246" t="s">
        <v>356</v>
      </c>
      <c r="DC246">
        <v>1657551626.5</v>
      </c>
      <c r="DD246">
        <v>1657551629</v>
      </c>
      <c r="DE246">
        <v>1</v>
      </c>
      <c r="DF246">
        <v>0.403</v>
      </c>
      <c r="DG246">
        <v>0.009</v>
      </c>
      <c r="DH246">
        <v>9.41</v>
      </c>
      <c r="DI246">
        <v>0.087</v>
      </c>
      <c r="DJ246">
        <v>417</v>
      </c>
      <c r="DK246">
        <v>17</v>
      </c>
      <c r="DL246">
        <v>1.61</v>
      </c>
      <c r="DM246">
        <v>0.59</v>
      </c>
      <c r="DN246">
        <v>14.4747219512195</v>
      </c>
      <c r="DO246">
        <v>17.4169457562513</v>
      </c>
      <c r="DP246">
        <v>1.78463955785737</v>
      </c>
      <c r="DQ246">
        <v>0</v>
      </c>
      <c r="DR246">
        <v>0.575433365853659</v>
      </c>
      <c r="DS246">
        <v>0.0335200382746451</v>
      </c>
      <c r="DT246">
        <v>0.0183676369628175</v>
      </c>
      <c r="DU246">
        <v>1</v>
      </c>
      <c r="DV246">
        <v>1</v>
      </c>
      <c r="DW246">
        <v>2</v>
      </c>
      <c r="DX246" t="s">
        <v>357</v>
      </c>
      <c r="DY246">
        <v>2.97416</v>
      </c>
      <c r="DZ246">
        <v>2.69131</v>
      </c>
      <c r="EA246">
        <v>0.0597757</v>
      </c>
      <c r="EB246">
        <v>0.0587719</v>
      </c>
      <c r="EC246">
        <v>0.075965</v>
      </c>
      <c r="ED246">
        <v>0.0752324</v>
      </c>
      <c r="EE246">
        <v>36708.2</v>
      </c>
      <c r="EF246">
        <v>40162.6</v>
      </c>
      <c r="EG246">
        <v>35376.1</v>
      </c>
      <c r="EH246">
        <v>38694.2</v>
      </c>
      <c r="EI246">
        <v>46336.2</v>
      </c>
      <c r="EJ246">
        <v>51679.7</v>
      </c>
      <c r="EK246">
        <v>55262.7</v>
      </c>
      <c r="EL246">
        <v>62060.5</v>
      </c>
      <c r="EM246">
        <v>1.999</v>
      </c>
      <c r="EN246">
        <v>2.1548</v>
      </c>
      <c r="EO246">
        <v>0.0615418</v>
      </c>
      <c r="EP246">
        <v>0</v>
      </c>
      <c r="EQ246">
        <v>23.9459</v>
      </c>
      <c r="ER246">
        <v>999.9</v>
      </c>
      <c r="ES246">
        <v>50.226</v>
      </c>
      <c r="ET246">
        <v>28.268</v>
      </c>
      <c r="EU246">
        <v>28.4836</v>
      </c>
      <c r="EV246">
        <v>51.3786</v>
      </c>
      <c r="EW246">
        <v>38.3734</v>
      </c>
      <c r="EX246">
        <v>2</v>
      </c>
      <c r="EY246">
        <v>-0.159146</v>
      </c>
      <c r="EZ246">
        <v>1.79763</v>
      </c>
      <c r="FA246">
        <v>20.1405</v>
      </c>
      <c r="FB246">
        <v>5.19932</v>
      </c>
      <c r="FC246">
        <v>12.004</v>
      </c>
      <c r="FD246">
        <v>4.976</v>
      </c>
      <c r="FE246">
        <v>3.293</v>
      </c>
      <c r="FF246">
        <v>9999</v>
      </c>
      <c r="FG246">
        <v>9999</v>
      </c>
      <c r="FH246">
        <v>588.1</v>
      </c>
      <c r="FI246">
        <v>9999</v>
      </c>
      <c r="FJ246">
        <v>1.86295</v>
      </c>
      <c r="FK246">
        <v>1.86786</v>
      </c>
      <c r="FL246">
        <v>1.86768</v>
      </c>
      <c r="FM246">
        <v>1.86877</v>
      </c>
      <c r="FN246">
        <v>1.86966</v>
      </c>
      <c r="FO246">
        <v>1.86569</v>
      </c>
      <c r="FP246">
        <v>1.86676</v>
      </c>
      <c r="FQ246">
        <v>1.86813</v>
      </c>
      <c r="FR246">
        <v>5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8.82</v>
      </c>
      <c r="GF246">
        <v>0.3384</v>
      </c>
      <c r="GG246">
        <v>5.50701486060513</v>
      </c>
      <c r="GH246">
        <v>0.00975774962471433</v>
      </c>
      <c r="GI246">
        <v>-4.86167925919439e-07</v>
      </c>
      <c r="GJ246">
        <v>-4.7315034107036e-11</v>
      </c>
      <c r="GK246">
        <v>-0.047501356017568</v>
      </c>
      <c r="GL246">
        <v>-0.027595818264672</v>
      </c>
      <c r="GM246">
        <v>0.00242754527864867</v>
      </c>
      <c r="GN246">
        <v>-1.88918235972953e-05</v>
      </c>
      <c r="GO246">
        <v>-2</v>
      </c>
      <c r="GP246">
        <v>2105</v>
      </c>
      <c r="GQ246">
        <v>1</v>
      </c>
      <c r="GR246">
        <v>22</v>
      </c>
      <c r="GS246">
        <v>75.3</v>
      </c>
      <c r="GT246">
        <v>75.2</v>
      </c>
      <c r="GU246">
        <v>1.11572</v>
      </c>
      <c r="GV246">
        <v>2.6123</v>
      </c>
      <c r="GW246">
        <v>2.24854</v>
      </c>
      <c r="GX246">
        <v>2.79907</v>
      </c>
      <c r="GY246">
        <v>1.99585</v>
      </c>
      <c r="GZ246">
        <v>2.40356</v>
      </c>
      <c r="HA246">
        <v>33.6479</v>
      </c>
      <c r="HB246">
        <v>15.3404</v>
      </c>
      <c r="HC246">
        <v>18</v>
      </c>
      <c r="HD246">
        <v>497.658</v>
      </c>
      <c r="HE246">
        <v>601.719</v>
      </c>
      <c r="HF246">
        <v>20.0999</v>
      </c>
      <c r="HG246">
        <v>25.4324</v>
      </c>
      <c r="HH246">
        <v>29.9999</v>
      </c>
      <c r="HI246">
        <v>25.3351</v>
      </c>
      <c r="HJ246">
        <v>25.2696</v>
      </c>
      <c r="HK246">
        <v>22.3622</v>
      </c>
      <c r="HL246">
        <v>23.1393</v>
      </c>
      <c r="HM246">
        <v>54.4928</v>
      </c>
      <c r="HN246">
        <v>20.0926</v>
      </c>
      <c r="HO246">
        <v>312.445</v>
      </c>
      <c r="HP246">
        <v>22.1418</v>
      </c>
      <c r="HQ246">
        <v>102.54</v>
      </c>
      <c r="HR246">
        <v>103.303</v>
      </c>
    </row>
    <row r="247" spans="1:226">
      <c r="A247">
        <v>231</v>
      </c>
      <c r="B247">
        <v>1657556146.1</v>
      </c>
      <c r="C247">
        <v>3051</v>
      </c>
      <c r="D247" t="s">
        <v>823</v>
      </c>
      <c r="E247" t="s">
        <v>824</v>
      </c>
      <c r="F247">
        <v>5</v>
      </c>
      <c r="G247" t="s">
        <v>810</v>
      </c>
      <c r="H247" t="s">
        <v>354</v>
      </c>
      <c r="I247">
        <v>1657556138.29643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338.751391399855</v>
      </c>
      <c r="AK247">
        <v>349.60803030303</v>
      </c>
      <c r="AL247">
        <v>-3.30117254703467</v>
      </c>
      <c r="AM247">
        <v>64.9995932598276</v>
      </c>
      <c r="AN247">
        <f>(AP247 - AO247 + BO247*1E3/(8.314*(BQ247+273.15)) * AR247/BN247 * AQ247) * BN247/(100*BB247) * 1000/(1000 - AP247)</f>
        <v>0</v>
      </c>
      <c r="AO247">
        <v>22.1419754744184</v>
      </c>
      <c r="AP247">
        <v>22.7056648484848</v>
      </c>
      <c r="AQ247">
        <v>-7.26194846789277e-05</v>
      </c>
      <c r="AR247">
        <v>77.4769845292553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3.93</v>
      </c>
      <c r="BC247">
        <v>0.5</v>
      </c>
      <c r="BD247" t="s">
        <v>355</v>
      </c>
      <c r="BE247">
        <v>2</v>
      </c>
      <c r="BF247" t="b">
        <v>1</v>
      </c>
      <c r="BG247">
        <v>1657556138.29643</v>
      </c>
      <c r="BH247">
        <v>364.635571428571</v>
      </c>
      <c r="BI247">
        <v>348.499642857143</v>
      </c>
      <c r="BJ247">
        <v>22.7065428571429</v>
      </c>
      <c r="BK247">
        <v>22.1349142857143</v>
      </c>
      <c r="BL247">
        <v>355.721357142857</v>
      </c>
      <c r="BM247">
        <v>22.3681607142857</v>
      </c>
      <c r="BN247">
        <v>499.997</v>
      </c>
      <c r="BO247">
        <v>67.9703464285714</v>
      </c>
      <c r="BP247">
        <v>0.0372477285714286</v>
      </c>
      <c r="BQ247">
        <v>24.4998</v>
      </c>
      <c r="BR247">
        <v>24.9715</v>
      </c>
      <c r="BS247">
        <v>999.9</v>
      </c>
      <c r="BT247">
        <v>0</v>
      </c>
      <c r="BU247">
        <v>0</v>
      </c>
      <c r="BV247">
        <v>10005.5357142857</v>
      </c>
      <c r="BW247">
        <v>0</v>
      </c>
      <c r="BX247">
        <v>1507.74821428571</v>
      </c>
      <c r="BY247">
        <v>16.1359428571429</v>
      </c>
      <c r="BZ247">
        <v>373.107642857143</v>
      </c>
      <c r="CA247">
        <v>356.388321428571</v>
      </c>
      <c r="CB247">
        <v>0.571630107142857</v>
      </c>
      <c r="CC247">
        <v>348.499642857143</v>
      </c>
      <c r="CD247">
        <v>22.1349142857143</v>
      </c>
      <c r="CE247">
        <v>1.54337178571429</v>
      </c>
      <c r="CF247">
        <v>1.50451714285714</v>
      </c>
      <c r="CG247">
        <v>13.4047464285714</v>
      </c>
      <c r="CH247">
        <v>13.0141571428571</v>
      </c>
      <c r="CI247">
        <v>2000.00392857143</v>
      </c>
      <c r="CJ247">
        <v>0.979997964285714</v>
      </c>
      <c r="CK247">
        <v>0.0200021714285714</v>
      </c>
      <c r="CL247">
        <v>0</v>
      </c>
      <c r="CM247">
        <v>2.35823214285714</v>
      </c>
      <c r="CN247">
        <v>0</v>
      </c>
      <c r="CO247">
        <v>4247.97357142857</v>
      </c>
      <c r="CP247">
        <v>17300.1785714286</v>
      </c>
      <c r="CQ247">
        <v>37.312</v>
      </c>
      <c r="CR247">
        <v>38.187</v>
      </c>
      <c r="CS247">
        <v>37</v>
      </c>
      <c r="CT247">
        <v>36.741</v>
      </c>
      <c r="CU247">
        <v>36.812</v>
      </c>
      <c r="CV247">
        <v>1960.0025</v>
      </c>
      <c r="CW247">
        <v>40.0014285714286</v>
      </c>
      <c r="CX247">
        <v>0</v>
      </c>
      <c r="CY247">
        <v>1657556118.3</v>
      </c>
      <c r="CZ247">
        <v>0</v>
      </c>
      <c r="DA247">
        <v>1657551629</v>
      </c>
      <c r="DB247" t="s">
        <v>356</v>
      </c>
      <c r="DC247">
        <v>1657551626.5</v>
      </c>
      <c r="DD247">
        <v>1657551629</v>
      </c>
      <c r="DE247">
        <v>1</v>
      </c>
      <c r="DF247">
        <v>0.403</v>
      </c>
      <c r="DG247">
        <v>0.009</v>
      </c>
      <c r="DH247">
        <v>9.41</v>
      </c>
      <c r="DI247">
        <v>0.087</v>
      </c>
      <c r="DJ247">
        <v>417</v>
      </c>
      <c r="DK247">
        <v>17</v>
      </c>
      <c r="DL247">
        <v>1.61</v>
      </c>
      <c r="DM247">
        <v>0.59</v>
      </c>
      <c r="DN247">
        <v>15.539987804878</v>
      </c>
      <c r="DO247">
        <v>11.8192886313106</v>
      </c>
      <c r="DP247">
        <v>1.2114735754434</v>
      </c>
      <c r="DQ247">
        <v>0</v>
      </c>
      <c r="DR247">
        <v>0.578644707317073</v>
      </c>
      <c r="DS247">
        <v>-0.118261931874743</v>
      </c>
      <c r="DT247">
        <v>0.0140122474690482</v>
      </c>
      <c r="DU247">
        <v>0</v>
      </c>
      <c r="DV247">
        <v>0</v>
      </c>
      <c r="DW247">
        <v>2</v>
      </c>
      <c r="DX247" t="s">
        <v>389</v>
      </c>
      <c r="DY247">
        <v>2.97483</v>
      </c>
      <c r="DZ247">
        <v>2.6912</v>
      </c>
      <c r="EA247">
        <v>0.05777</v>
      </c>
      <c r="EB247">
        <v>0.0566577</v>
      </c>
      <c r="EC247">
        <v>0.0759676</v>
      </c>
      <c r="ED247">
        <v>0.0752642</v>
      </c>
      <c r="EE247">
        <v>36786.7</v>
      </c>
      <c r="EF247">
        <v>40253</v>
      </c>
      <c r="EG247">
        <v>35376.3</v>
      </c>
      <c r="EH247">
        <v>38694.3</v>
      </c>
      <c r="EI247">
        <v>46336.2</v>
      </c>
      <c r="EJ247">
        <v>51678.6</v>
      </c>
      <c r="EK247">
        <v>55262.9</v>
      </c>
      <c r="EL247">
        <v>62061.4</v>
      </c>
      <c r="EM247">
        <v>1.9986</v>
      </c>
      <c r="EN247">
        <v>2.1546</v>
      </c>
      <c r="EO247">
        <v>0.063777</v>
      </c>
      <c r="EP247">
        <v>0</v>
      </c>
      <c r="EQ247">
        <v>23.9459</v>
      </c>
      <c r="ER247">
        <v>999.9</v>
      </c>
      <c r="ES247">
        <v>50.201</v>
      </c>
      <c r="ET247">
        <v>28.268</v>
      </c>
      <c r="EU247">
        <v>28.4698</v>
      </c>
      <c r="EV247">
        <v>50.6986</v>
      </c>
      <c r="EW247">
        <v>38.3373</v>
      </c>
      <c r="EX247">
        <v>2</v>
      </c>
      <c r="EY247">
        <v>-0.159024</v>
      </c>
      <c r="EZ247">
        <v>1.7666</v>
      </c>
      <c r="FA247">
        <v>20.1407</v>
      </c>
      <c r="FB247">
        <v>5.20052</v>
      </c>
      <c r="FC247">
        <v>12.0052</v>
      </c>
      <c r="FD247">
        <v>4.976</v>
      </c>
      <c r="FE247">
        <v>3.293</v>
      </c>
      <c r="FF247">
        <v>9999</v>
      </c>
      <c r="FG247">
        <v>9999</v>
      </c>
      <c r="FH247">
        <v>588.1</v>
      </c>
      <c r="FI247">
        <v>9999</v>
      </c>
      <c r="FJ247">
        <v>1.86295</v>
      </c>
      <c r="FK247">
        <v>1.86786</v>
      </c>
      <c r="FL247">
        <v>1.86768</v>
      </c>
      <c r="FM247">
        <v>1.86874</v>
      </c>
      <c r="FN247">
        <v>1.86966</v>
      </c>
      <c r="FO247">
        <v>1.86569</v>
      </c>
      <c r="FP247">
        <v>1.86676</v>
      </c>
      <c r="FQ247">
        <v>1.86813</v>
      </c>
      <c r="FR247">
        <v>5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8.685</v>
      </c>
      <c r="GF247">
        <v>0.3383</v>
      </c>
      <c r="GG247">
        <v>5.50701486060513</v>
      </c>
      <c r="GH247">
        <v>0.00975774962471433</v>
      </c>
      <c r="GI247">
        <v>-4.86167925919439e-07</v>
      </c>
      <c r="GJ247">
        <v>-4.7315034107036e-11</v>
      </c>
      <c r="GK247">
        <v>-0.047501356017568</v>
      </c>
      <c r="GL247">
        <v>-0.027595818264672</v>
      </c>
      <c r="GM247">
        <v>0.00242754527864867</v>
      </c>
      <c r="GN247">
        <v>-1.88918235972953e-05</v>
      </c>
      <c r="GO247">
        <v>-2</v>
      </c>
      <c r="GP247">
        <v>2105</v>
      </c>
      <c r="GQ247">
        <v>1</v>
      </c>
      <c r="GR247">
        <v>22</v>
      </c>
      <c r="GS247">
        <v>75.3</v>
      </c>
      <c r="GT247">
        <v>75.3</v>
      </c>
      <c r="GU247">
        <v>1.073</v>
      </c>
      <c r="GV247">
        <v>2.62329</v>
      </c>
      <c r="GW247">
        <v>2.24854</v>
      </c>
      <c r="GX247">
        <v>2.79907</v>
      </c>
      <c r="GY247">
        <v>1.99585</v>
      </c>
      <c r="GZ247">
        <v>2.37183</v>
      </c>
      <c r="HA247">
        <v>33.6705</v>
      </c>
      <c r="HB247">
        <v>15.3316</v>
      </c>
      <c r="HC247">
        <v>18</v>
      </c>
      <c r="HD247">
        <v>497.378</v>
      </c>
      <c r="HE247">
        <v>601.543</v>
      </c>
      <c r="HF247">
        <v>20.1145</v>
      </c>
      <c r="HG247">
        <v>25.4281</v>
      </c>
      <c r="HH247">
        <v>30</v>
      </c>
      <c r="HI247">
        <v>25.333</v>
      </c>
      <c r="HJ247">
        <v>25.2675</v>
      </c>
      <c r="HK247">
        <v>21.5142</v>
      </c>
      <c r="HL247">
        <v>23.1393</v>
      </c>
      <c r="HM247">
        <v>54.4928</v>
      </c>
      <c r="HN247">
        <v>20.1135</v>
      </c>
      <c r="HO247">
        <v>298.974</v>
      </c>
      <c r="HP247">
        <v>22.1418</v>
      </c>
      <c r="HQ247">
        <v>102.54</v>
      </c>
      <c r="HR247">
        <v>103.304</v>
      </c>
    </row>
    <row r="248" spans="1:226">
      <c r="A248">
        <v>232</v>
      </c>
      <c r="B248">
        <v>1657556151.1</v>
      </c>
      <c r="C248">
        <v>3056</v>
      </c>
      <c r="D248" t="s">
        <v>825</v>
      </c>
      <c r="E248" t="s">
        <v>826</v>
      </c>
      <c r="F248">
        <v>5</v>
      </c>
      <c r="G248" t="s">
        <v>810</v>
      </c>
      <c r="H248" t="s">
        <v>354</v>
      </c>
      <c r="I248">
        <v>1657556143.58148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321.811681083668</v>
      </c>
      <c r="AK248">
        <v>332.904078787879</v>
      </c>
      <c r="AL248">
        <v>-3.32513083981553</v>
      </c>
      <c r="AM248">
        <v>64.9995932598276</v>
      </c>
      <c r="AN248">
        <f>(AP248 - AO248 + BO248*1E3/(8.314*(BQ248+273.15)) * AR248/BN248 * AQ248) * BN248/(100*BB248) * 1000/(1000 - AP248)</f>
        <v>0</v>
      </c>
      <c r="AO248">
        <v>22.1509732759663</v>
      </c>
      <c r="AP248">
        <v>22.7122284848485</v>
      </c>
      <c r="AQ248">
        <v>-8.06721829263859e-05</v>
      </c>
      <c r="AR248">
        <v>77.4769845292553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3.93</v>
      </c>
      <c r="BC248">
        <v>0.5</v>
      </c>
      <c r="BD248" t="s">
        <v>355</v>
      </c>
      <c r="BE248">
        <v>2</v>
      </c>
      <c r="BF248" t="b">
        <v>1</v>
      </c>
      <c r="BG248">
        <v>1657556143.58148</v>
      </c>
      <c r="BH248">
        <v>348.05662962963</v>
      </c>
      <c r="BI248">
        <v>331.133851851852</v>
      </c>
      <c r="BJ248">
        <v>22.7055481481482</v>
      </c>
      <c r="BK248">
        <v>22.1429703703704</v>
      </c>
      <c r="BL248">
        <v>339.296777777778</v>
      </c>
      <c r="BM248">
        <v>22.3672074074074</v>
      </c>
      <c r="BN248">
        <v>499.972333333333</v>
      </c>
      <c r="BO248">
        <v>67.9688777777778</v>
      </c>
      <c r="BP248">
        <v>0.0373644407407407</v>
      </c>
      <c r="BQ248">
        <v>24.5125740740741</v>
      </c>
      <c r="BR248">
        <v>24.9847222222222</v>
      </c>
      <c r="BS248">
        <v>999.9</v>
      </c>
      <c r="BT248">
        <v>0</v>
      </c>
      <c r="BU248">
        <v>0</v>
      </c>
      <c r="BV248">
        <v>9992.22222222222</v>
      </c>
      <c r="BW248">
        <v>0</v>
      </c>
      <c r="BX248">
        <v>1508.05555555556</v>
      </c>
      <c r="BY248">
        <v>16.922737037037</v>
      </c>
      <c r="BZ248">
        <v>356.143111111111</v>
      </c>
      <c r="CA248">
        <v>338.632296296296</v>
      </c>
      <c r="CB248">
        <v>0.562564148148148</v>
      </c>
      <c r="CC248">
        <v>331.133851851852</v>
      </c>
      <c r="CD248">
        <v>22.1429703703704</v>
      </c>
      <c r="CE248">
        <v>1.54326962962963</v>
      </c>
      <c r="CF248">
        <v>1.50503259259259</v>
      </c>
      <c r="CG248">
        <v>13.4037333333333</v>
      </c>
      <c r="CH248">
        <v>13.0193925925926</v>
      </c>
      <c r="CI248">
        <v>1999.99259259259</v>
      </c>
      <c r="CJ248">
        <v>0.979998</v>
      </c>
      <c r="CK248">
        <v>0.0200021333333333</v>
      </c>
      <c r="CL248">
        <v>0</v>
      </c>
      <c r="CM248">
        <v>2.33027777777778</v>
      </c>
      <c r="CN248">
        <v>0</v>
      </c>
      <c r="CO248">
        <v>4242.64814814815</v>
      </c>
      <c r="CP248">
        <v>17300.0814814815</v>
      </c>
      <c r="CQ248">
        <v>37.312</v>
      </c>
      <c r="CR248">
        <v>38.187</v>
      </c>
      <c r="CS248">
        <v>36.9953333333333</v>
      </c>
      <c r="CT248">
        <v>36.736</v>
      </c>
      <c r="CU248">
        <v>36.812</v>
      </c>
      <c r="CV248">
        <v>1959.99148148148</v>
      </c>
      <c r="CW248">
        <v>40.0011111111111</v>
      </c>
      <c r="CX248">
        <v>0</v>
      </c>
      <c r="CY248">
        <v>1657556123.1</v>
      </c>
      <c r="CZ248">
        <v>0</v>
      </c>
      <c r="DA248">
        <v>1657551629</v>
      </c>
      <c r="DB248" t="s">
        <v>356</v>
      </c>
      <c r="DC248">
        <v>1657551626.5</v>
      </c>
      <c r="DD248">
        <v>1657551629</v>
      </c>
      <c r="DE248">
        <v>1</v>
      </c>
      <c r="DF248">
        <v>0.403</v>
      </c>
      <c r="DG248">
        <v>0.009</v>
      </c>
      <c r="DH248">
        <v>9.41</v>
      </c>
      <c r="DI248">
        <v>0.087</v>
      </c>
      <c r="DJ248">
        <v>417</v>
      </c>
      <c r="DK248">
        <v>17</v>
      </c>
      <c r="DL248">
        <v>1.61</v>
      </c>
      <c r="DM248">
        <v>0.59</v>
      </c>
      <c r="DN248">
        <v>16.2698024390244</v>
      </c>
      <c r="DO248">
        <v>9.13053658536588</v>
      </c>
      <c r="DP248">
        <v>0.98074094824017</v>
      </c>
      <c r="DQ248">
        <v>0</v>
      </c>
      <c r="DR248">
        <v>0.56967243902439</v>
      </c>
      <c r="DS248">
        <v>-0.116821212543555</v>
      </c>
      <c r="DT248">
        <v>0.0121015185824912</v>
      </c>
      <c r="DU248">
        <v>0</v>
      </c>
      <c r="DV248">
        <v>0</v>
      </c>
      <c r="DW248">
        <v>2</v>
      </c>
      <c r="DX248" t="s">
        <v>389</v>
      </c>
      <c r="DY248">
        <v>2.97466</v>
      </c>
      <c r="DZ248">
        <v>2.69143</v>
      </c>
      <c r="EA248">
        <v>0.055489</v>
      </c>
      <c r="EB248">
        <v>0.054361</v>
      </c>
      <c r="EC248">
        <v>0.0759748</v>
      </c>
      <c r="ED248">
        <v>0.0752829</v>
      </c>
      <c r="EE248">
        <v>36875.6</v>
      </c>
      <c r="EF248">
        <v>40351</v>
      </c>
      <c r="EG248">
        <v>35376.2</v>
      </c>
      <c r="EH248">
        <v>38694.4</v>
      </c>
      <c r="EI248">
        <v>46335.4</v>
      </c>
      <c r="EJ248">
        <v>51676.6</v>
      </c>
      <c r="EK248">
        <v>55262.5</v>
      </c>
      <c r="EL248">
        <v>62060.3</v>
      </c>
      <c r="EM248">
        <v>1.9996</v>
      </c>
      <c r="EN248">
        <v>2.1538</v>
      </c>
      <c r="EO248">
        <v>0.064522</v>
      </c>
      <c r="EP248">
        <v>0</v>
      </c>
      <c r="EQ248">
        <v>23.9459</v>
      </c>
      <c r="ER248">
        <v>999.9</v>
      </c>
      <c r="ES248">
        <v>50.153</v>
      </c>
      <c r="ET248">
        <v>28.288</v>
      </c>
      <c r="EU248">
        <v>28.4735</v>
      </c>
      <c r="EV248">
        <v>50.9786</v>
      </c>
      <c r="EW248">
        <v>38.3574</v>
      </c>
      <c r="EX248">
        <v>2</v>
      </c>
      <c r="EY248">
        <v>-0.159126</v>
      </c>
      <c r="EZ248">
        <v>1.8012</v>
      </c>
      <c r="FA248">
        <v>20.1405</v>
      </c>
      <c r="FB248">
        <v>5.19932</v>
      </c>
      <c r="FC248">
        <v>12.0076</v>
      </c>
      <c r="FD248">
        <v>4.9756</v>
      </c>
      <c r="FE248">
        <v>3.293</v>
      </c>
      <c r="FF248">
        <v>9999</v>
      </c>
      <c r="FG248">
        <v>9999</v>
      </c>
      <c r="FH248">
        <v>588.1</v>
      </c>
      <c r="FI248">
        <v>9999</v>
      </c>
      <c r="FJ248">
        <v>1.86295</v>
      </c>
      <c r="FK248">
        <v>1.86786</v>
      </c>
      <c r="FL248">
        <v>1.86768</v>
      </c>
      <c r="FM248">
        <v>1.86874</v>
      </c>
      <c r="FN248">
        <v>1.86966</v>
      </c>
      <c r="FO248">
        <v>1.86569</v>
      </c>
      <c r="FP248">
        <v>1.86676</v>
      </c>
      <c r="FQ248">
        <v>1.86813</v>
      </c>
      <c r="FR248">
        <v>5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8.533</v>
      </c>
      <c r="GF248">
        <v>0.3386</v>
      </c>
      <c r="GG248">
        <v>5.50701486060513</v>
      </c>
      <c r="GH248">
        <v>0.00975774962471433</v>
      </c>
      <c r="GI248">
        <v>-4.86167925919439e-07</v>
      </c>
      <c r="GJ248">
        <v>-4.7315034107036e-11</v>
      </c>
      <c r="GK248">
        <v>-0.047501356017568</v>
      </c>
      <c r="GL248">
        <v>-0.027595818264672</v>
      </c>
      <c r="GM248">
        <v>0.00242754527864867</v>
      </c>
      <c r="GN248">
        <v>-1.88918235972953e-05</v>
      </c>
      <c r="GO248">
        <v>-2</v>
      </c>
      <c r="GP248">
        <v>2105</v>
      </c>
      <c r="GQ248">
        <v>1</v>
      </c>
      <c r="GR248">
        <v>22</v>
      </c>
      <c r="GS248">
        <v>75.4</v>
      </c>
      <c r="GT248">
        <v>75.4</v>
      </c>
      <c r="GU248">
        <v>1.03027</v>
      </c>
      <c r="GV248">
        <v>2.61963</v>
      </c>
      <c r="GW248">
        <v>2.24854</v>
      </c>
      <c r="GX248">
        <v>2.79907</v>
      </c>
      <c r="GY248">
        <v>1.99585</v>
      </c>
      <c r="GZ248">
        <v>2.37671</v>
      </c>
      <c r="HA248">
        <v>33.6705</v>
      </c>
      <c r="HB248">
        <v>15.3316</v>
      </c>
      <c r="HC248">
        <v>18</v>
      </c>
      <c r="HD248">
        <v>498.01</v>
      </c>
      <c r="HE248">
        <v>600.936</v>
      </c>
      <c r="HF248">
        <v>20.1292</v>
      </c>
      <c r="HG248">
        <v>25.426</v>
      </c>
      <c r="HH248">
        <v>30</v>
      </c>
      <c r="HI248">
        <v>25.3309</v>
      </c>
      <c r="HJ248">
        <v>25.2671</v>
      </c>
      <c r="HK248">
        <v>20.6354</v>
      </c>
      <c r="HL248">
        <v>23.1393</v>
      </c>
      <c r="HM248">
        <v>54.4928</v>
      </c>
      <c r="HN248">
        <v>20.1242</v>
      </c>
      <c r="HO248">
        <v>285.555</v>
      </c>
      <c r="HP248">
        <v>22.1418</v>
      </c>
      <c r="HQ248">
        <v>102.54</v>
      </c>
      <c r="HR248">
        <v>103.303</v>
      </c>
    </row>
    <row r="249" spans="1:226">
      <c r="A249">
        <v>233</v>
      </c>
      <c r="B249">
        <v>1657556156.1</v>
      </c>
      <c r="C249">
        <v>3061</v>
      </c>
      <c r="D249" t="s">
        <v>827</v>
      </c>
      <c r="E249" t="s">
        <v>828</v>
      </c>
      <c r="F249">
        <v>5</v>
      </c>
      <c r="G249" t="s">
        <v>810</v>
      </c>
      <c r="H249" t="s">
        <v>354</v>
      </c>
      <c r="I249">
        <v>1657556148.29643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305.619518019861</v>
      </c>
      <c r="AK249">
        <v>316.43626060606</v>
      </c>
      <c r="AL249">
        <v>-3.24633698307186</v>
      </c>
      <c r="AM249">
        <v>64.9995932598276</v>
      </c>
      <c r="AN249">
        <f>(AP249 - AO249 + BO249*1E3/(8.314*(BQ249+273.15)) * AR249/BN249 * AQ249) * BN249/(100*BB249) * 1000/(1000 - AP249)</f>
        <v>0</v>
      </c>
      <c r="AO249">
        <v>22.1481378567049</v>
      </c>
      <c r="AP249">
        <v>22.6968957575758</v>
      </c>
      <c r="AQ249">
        <v>0.00017552303910311</v>
      </c>
      <c r="AR249">
        <v>77.4769845292553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3.93</v>
      </c>
      <c r="BC249">
        <v>0.5</v>
      </c>
      <c r="BD249" t="s">
        <v>355</v>
      </c>
      <c r="BE249">
        <v>2</v>
      </c>
      <c r="BF249" t="b">
        <v>1</v>
      </c>
      <c r="BG249">
        <v>1657556148.29643</v>
      </c>
      <c r="BH249">
        <v>332.835035714286</v>
      </c>
      <c r="BI249">
        <v>315.709392857143</v>
      </c>
      <c r="BJ249">
        <v>22.7060928571429</v>
      </c>
      <c r="BK249">
        <v>22.1408714285714</v>
      </c>
      <c r="BL249">
        <v>324.217285714286</v>
      </c>
      <c r="BM249">
        <v>22.3677178571429</v>
      </c>
      <c r="BN249">
        <v>499.997714285714</v>
      </c>
      <c r="BO249">
        <v>67.9681428571429</v>
      </c>
      <c r="BP249">
        <v>0.0373677357142857</v>
      </c>
      <c r="BQ249">
        <v>24.52045</v>
      </c>
      <c r="BR249">
        <v>24.9986285714286</v>
      </c>
      <c r="BS249">
        <v>999.9</v>
      </c>
      <c r="BT249">
        <v>0</v>
      </c>
      <c r="BU249">
        <v>0</v>
      </c>
      <c r="BV249">
        <v>9996.42857142857</v>
      </c>
      <c r="BW249">
        <v>0</v>
      </c>
      <c r="BX249">
        <v>1508.21535714286</v>
      </c>
      <c r="BY249">
        <v>17.1256642857143</v>
      </c>
      <c r="BZ249">
        <v>340.568035714286</v>
      </c>
      <c r="CA249">
        <v>322.857928571429</v>
      </c>
      <c r="CB249">
        <v>0.565211678571429</v>
      </c>
      <c r="CC249">
        <v>315.709392857143</v>
      </c>
      <c r="CD249">
        <v>22.1408714285714</v>
      </c>
      <c r="CE249">
        <v>1.54329</v>
      </c>
      <c r="CF249">
        <v>1.50487357142857</v>
      </c>
      <c r="CG249">
        <v>13.4039321428571</v>
      </c>
      <c r="CH249">
        <v>13.0177642857143</v>
      </c>
      <c r="CI249">
        <v>1999.99964285714</v>
      </c>
      <c r="CJ249">
        <v>0.979998071428572</v>
      </c>
      <c r="CK249">
        <v>0.0200020571428571</v>
      </c>
      <c r="CL249">
        <v>0</v>
      </c>
      <c r="CM249">
        <v>2.2831</v>
      </c>
      <c r="CN249">
        <v>0</v>
      </c>
      <c r="CO249">
        <v>4237.70392857143</v>
      </c>
      <c r="CP249">
        <v>17300.1571428571</v>
      </c>
      <c r="CQ249">
        <v>37.312</v>
      </c>
      <c r="CR249">
        <v>38.187</v>
      </c>
      <c r="CS249">
        <v>36.99325</v>
      </c>
      <c r="CT249">
        <v>36.73425</v>
      </c>
      <c r="CU249">
        <v>36.812</v>
      </c>
      <c r="CV249">
        <v>1959.99857142857</v>
      </c>
      <c r="CW249">
        <v>40.0010714285714</v>
      </c>
      <c r="CX249">
        <v>0</v>
      </c>
      <c r="CY249">
        <v>1657556127.9</v>
      </c>
      <c r="CZ249">
        <v>0</v>
      </c>
      <c r="DA249">
        <v>1657551629</v>
      </c>
      <c r="DB249" t="s">
        <v>356</v>
      </c>
      <c r="DC249">
        <v>1657551626.5</v>
      </c>
      <c r="DD249">
        <v>1657551629</v>
      </c>
      <c r="DE249">
        <v>1</v>
      </c>
      <c r="DF249">
        <v>0.403</v>
      </c>
      <c r="DG249">
        <v>0.009</v>
      </c>
      <c r="DH249">
        <v>9.41</v>
      </c>
      <c r="DI249">
        <v>0.087</v>
      </c>
      <c r="DJ249">
        <v>417</v>
      </c>
      <c r="DK249">
        <v>17</v>
      </c>
      <c r="DL249">
        <v>1.61</v>
      </c>
      <c r="DM249">
        <v>0.59</v>
      </c>
      <c r="DN249">
        <v>16.9555</v>
      </c>
      <c r="DO249">
        <v>3.12001254355404</v>
      </c>
      <c r="DP249">
        <v>0.440117816820595</v>
      </c>
      <c r="DQ249">
        <v>0</v>
      </c>
      <c r="DR249">
        <v>0.566200268292683</v>
      </c>
      <c r="DS249">
        <v>0.00953163763066203</v>
      </c>
      <c r="DT249">
        <v>0.012647031499814</v>
      </c>
      <c r="DU249">
        <v>1</v>
      </c>
      <c r="DV249">
        <v>1</v>
      </c>
      <c r="DW249">
        <v>2</v>
      </c>
      <c r="DX249" t="s">
        <v>357</v>
      </c>
      <c r="DY249">
        <v>2.97386</v>
      </c>
      <c r="DZ249">
        <v>2.69082</v>
      </c>
      <c r="EA249">
        <v>0.0531625</v>
      </c>
      <c r="EB249">
        <v>0.0519202</v>
      </c>
      <c r="EC249">
        <v>0.0759332</v>
      </c>
      <c r="ED249">
        <v>0.0751405</v>
      </c>
      <c r="EE249">
        <v>36966.5</v>
      </c>
      <c r="EF249">
        <v>40455.8</v>
      </c>
      <c r="EG249">
        <v>35376.2</v>
      </c>
      <c r="EH249">
        <v>38695</v>
      </c>
      <c r="EI249">
        <v>46337.8</v>
      </c>
      <c r="EJ249">
        <v>51685.3</v>
      </c>
      <c r="EK249">
        <v>55262.9</v>
      </c>
      <c r="EL249">
        <v>62061.3</v>
      </c>
      <c r="EM249">
        <v>1.999</v>
      </c>
      <c r="EN249">
        <v>2.1538</v>
      </c>
      <c r="EO249">
        <v>0.0670552</v>
      </c>
      <c r="EP249">
        <v>0</v>
      </c>
      <c r="EQ249">
        <v>23.9439</v>
      </c>
      <c r="ER249">
        <v>999.9</v>
      </c>
      <c r="ES249">
        <v>50.128</v>
      </c>
      <c r="ET249">
        <v>28.288</v>
      </c>
      <c r="EU249">
        <v>28.4605</v>
      </c>
      <c r="EV249">
        <v>50.8986</v>
      </c>
      <c r="EW249">
        <v>38.3694</v>
      </c>
      <c r="EX249">
        <v>2</v>
      </c>
      <c r="EY249">
        <v>-0.151911</v>
      </c>
      <c r="EZ249">
        <v>4.12126</v>
      </c>
      <c r="FA249">
        <v>20.0974</v>
      </c>
      <c r="FB249">
        <v>5.20172</v>
      </c>
      <c r="FC249">
        <v>12.0088</v>
      </c>
      <c r="FD249">
        <v>4.976</v>
      </c>
      <c r="FE249">
        <v>3.293</v>
      </c>
      <c r="FF249">
        <v>9999</v>
      </c>
      <c r="FG249">
        <v>9999</v>
      </c>
      <c r="FH249">
        <v>588.1</v>
      </c>
      <c r="FI249">
        <v>9999</v>
      </c>
      <c r="FJ249">
        <v>1.86292</v>
      </c>
      <c r="FK249">
        <v>1.86783</v>
      </c>
      <c r="FL249">
        <v>1.86765</v>
      </c>
      <c r="FM249">
        <v>1.86874</v>
      </c>
      <c r="FN249">
        <v>1.86966</v>
      </c>
      <c r="FO249">
        <v>1.86569</v>
      </c>
      <c r="FP249">
        <v>1.86676</v>
      </c>
      <c r="FQ249">
        <v>1.86813</v>
      </c>
      <c r="FR249">
        <v>5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8.382</v>
      </c>
      <c r="GF249">
        <v>0.3377</v>
      </c>
      <c r="GG249">
        <v>5.50701486060513</v>
      </c>
      <c r="GH249">
        <v>0.00975774962471433</v>
      </c>
      <c r="GI249">
        <v>-4.86167925919439e-07</v>
      </c>
      <c r="GJ249">
        <v>-4.7315034107036e-11</v>
      </c>
      <c r="GK249">
        <v>-0.047501356017568</v>
      </c>
      <c r="GL249">
        <v>-0.027595818264672</v>
      </c>
      <c r="GM249">
        <v>0.00242754527864867</v>
      </c>
      <c r="GN249">
        <v>-1.88918235972953e-05</v>
      </c>
      <c r="GO249">
        <v>-2</v>
      </c>
      <c r="GP249">
        <v>2105</v>
      </c>
      <c r="GQ249">
        <v>1</v>
      </c>
      <c r="GR249">
        <v>22</v>
      </c>
      <c r="GS249">
        <v>75.5</v>
      </c>
      <c r="GT249">
        <v>75.5</v>
      </c>
      <c r="GU249">
        <v>0.983887</v>
      </c>
      <c r="GV249">
        <v>2.62695</v>
      </c>
      <c r="GW249">
        <v>2.24854</v>
      </c>
      <c r="GX249">
        <v>2.79907</v>
      </c>
      <c r="GY249">
        <v>1.99585</v>
      </c>
      <c r="GZ249">
        <v>2.36816</v>
      </c>
      <c r="HA249">
        <v>33.6705</v>
      </c>
      <c r="HB249">
        <v>15.3053</v>
      </c>
      <c r="HC249">
        <v>18</v>
      </c>
      <c r="HD249">
        <v>497.599</v>
      </c>
      <c r="HE249">
        <v>600.913</v>
      </c>
      <c r="HF249">
        <v>19.8467</v>
      </c>
      <c r="HG249">
        <v>25.4238</v>
      </c>
      <c r="HH249">
        <v>30.0056</v>
      </c>
      <c r="HI249">
        <v>25.3288</v>
      </c>
      <c r="HJ249">
        <v>25.2654</v>
      </c>
      <c r="HK249">
        <v>19.7097</v>
      </c>
      <c r="HL249">
        <v>23.1393</v>
      </c>
      <c r="HM249">
        <v>54.1196</v>
      </c>
      <c r="HN249">
        <v>19.5975</v>
      </c>
      <c r="HO249">
        <v>265.363</v>
      </c>
      <c r="HP249">
        <v>22.1418</v>
      </c>
      <c r="HQ249">
        <v>102.54</v>
      </c>
      <c r="HR249">
        <v>103.305</v>
      </c>
    </row>
    <row r="250" spans="1:226">
      <c r="A250">
        <v>234</v>
      </c>
      <c r="B250">
        <v>1657556161.1</v>
      </c>
      <c r="C250">
        <v>3066</v>
      </c>
      <c r="D250" t="s">
        <v>829</v>
      </c>
      <c r="E250" t="s">
        <v>830</v>
      </c>
      <c r="F250">
        <v>5</v>
      </c>
      <c r="G250" t="s">
        <v>810</v>
      </c>
      <c r="H250" t="s">
        <v>354</v>
      </c>
      <c r="I250">
        <v>1657556153.6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288.041019964693</v>
      </c>
      <c r="AK250">
        <v>299.605448484848</v>
      </c>
      <c r="AL250">
        <v>-3.36655411100483</v>
      </c>
      <c r="AM250">
        <v>64.9995932598276</v>
      </c>
      <c r="AN250">
        <f>(AP250 - AO250 + BO250*1E3/(8.314*(BQ250+273.15)) * AR250/BN250 * AQ250) * BN250/(100*BB250) * 1000/(1000 - AP250)</f>
        <v>0</v>
      </c>
      <c r="AO250">
        <v>22.0978865618277</v>
      </c>
      <c r="AP250">
        <v>22.6413781818182</v>
      </c>
      <c r="AQ250">
        <v>-0.0178963104514346</v>
      </c>
      <c r="AR250">
        <v>77.4769845292553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3.93</v>
      </c>
      <c r="BC250">
        <v>0.5</v>
      </c>
      <c r="BD250" t="s">
        <v>355</v>
      </c>
      <c r="BE250">
        <v>2</v>
      </c>
      <c r="BF250" t="b">
        <v>1</v>
      </c>
      <c r="BG250">
        <v>1657556153.6</v>
      </c>
      <c r="BH250">
        <v>315.612185185185</v>
      </c>
      <c r="BI250">
        <v>298.202555555556</v>
      </c>
      <c r="BJ250">
        <v>22.6911148148148</v>
      </c>
      <c r="BK250">
        <v>22.1265777777778</v>
      </c>
      <c r="BL250">
        <v>307.155333333333</v>
      </c>
      <c r="BM250">
        <v>22.3534962962963</v>
      </c>
      <c r="BN250">
        <v>499.980851851852</v>
      </c>
      <c r="BO250">
        <v>67.9681</v>
      </c>
      <c r="BP250">
        <v>0.0373255333333333</v>
      </c>
      <c r="BQ250">
        <v>24.5232703703704</v>
      </c>
      <c r="BR250">
        <v>25.0189740740741</v>
      </c>
      <c r="BS250">
        <v>999.9</v>
      </c>
      <c r="BT250">
        <v>0</v>
      </c>
      <c r="BU250">
        <v>0</v>
      </c>
      <c r="BV250">
        <v>9989.25925925926</v>
      </c>
      <c r="BW250">
        <v>0</v>
      </c>
      <c r="BX250">
        <v>1508.56296296296</v>
      </c>
      <c r="BY250">
        <v>17.4095962962963</v>
      </c>
      <c r="BZ250">
        <v>322.940333333333</v>
      </c>
      <c r="CA250">
        <v>304.950407407407</v>
      </c>
      <c r="CB250">
        <v>0.56453437037037</v>
      </c>
      <c r="CC250">
        <v>298.202555555556</v>
      </c>
      <c r="CD250">
        <v>22.1265777777778</v>
      </c>
      <c r="CE250">
        <v>1.54227185185185</v>
      </c>
      <c r="CF250">
        <v>1.50390148148148</v>
      </c>
      <c r="CG250">
        <v>13.3937925925926</v>
      </c>
      <c r="CH250">
        <v>13.0078703703704</v>
      </c>
      <c r="CI250">
        <v>2000.00259259259</v>
      </c>
      <c r="CJ250">
        <v>0.979998</v>
      </c>
      <c r="CK250">
        <v>0.0200021333333333</v>
      </c>
      <c r="CL250">
        <v>0</v>
      </c>
      <c r="CM250">
        <v>2.26457407407407</v>
      </c>
      <c r="CN250">
        <v>0</v>
      </c>
      <c r="CO250">
        <v>4232.13555555556</v>
      </c>
      <c r="CP250">
        <v>17300.1740740741</v>
      </c>
      <c r="CQ250">
        <v>37.312</v>
      </c>
      <c r="CR250">
        <v>38.187</v>
      </c>
      <c r="CS250">
        <v>36.9766666666667</v>
      </c>
      <c r="CT250">
        <v>36.7173333333333</v>
      </c>
      <c r="CU250">
        <v>36.812</v>
      </c>
      <c r="CV250">
        <v>1960.00148148148</v>
      </c>
      <c r="CW250">
        <v>40.0011111111111</v>
      </c>
      <c r="CX250">
        <v>0</v>
      </c>
      <c r="CY250">
        <v>1657556133.3</v>
      </c>
      <c r="CZ250">
        <v>0</v>
      </c>
      <c r="DA250">
        <v>1657551629</v>
      </c>
      <c r="DB250" t="s">
        <v>356</v>
      </c>
      <c r="DC250">
        <v>1657551626.5</v>
      </c>
      <c r="DD250">
        <v>1657551629</v>
      </c>
      <c r="DE250">
        <v>1</v>
      </c>
      <c r="DF250">
        <v>0.403</v>
      </c>
      <c r="DG250">
        <v>0.009</v>
      </c>
      <c r="DH250">
        <v>9.41</v>
      </c>
      <c r="DI250">
        <v>0.087</v>
      </c>
      <c r="DJ250">
        <v>417</v>
      </c>
      <c r="DK250">
        <v>17</v>
      </c>
      <c r="DL250">
        <v>1.61</v>
      </c>
      <c r="DM250">
        <v>0.59</v>
      </c>
      <c r="DN250">
        <v>17.2366926829268</v>
      </c>
      <c r="DO250">
        <v>2.60423623693377</v>
      </c>
      <c r="DP250">
        <v>0.386113643317892</v>
      </c>
      <c r="DQ250">
        <v>0</v>
      </c>
      <c r="DR250">
        <v>0.565840536585366</v>
      </c>
      <c r="DS250">
        <v>0.0419932055749133</v>
      </c>
      <c r="DT250">
        <v>0.0142315990910258</v>
      </c>
      <c r="DU250">
        <v>1</v>
      </c>
      <c r="DV250">
        <v>1</v>
      </c>
      <c r="DW250">
        <v>2</v>
      </c>
      <c r="DX250" t="s">
        <v>357</v>
      </c>
      <c r="DY250">
        <v>2.97399</v>
      </c>
      <c r="DZ250">
        <v>2.69087</v>
      </c>
      <c r="EA250">
        <v>0.050746</v>
      </c>
      <c r="EB250">
        <v>0.0494577</v>
      </c>
      <c r="EC250">
        <v>0.0758073</v>
      </c>
      <c r="ED250">
        <v>0.0751432</v>
      </c>
      <c r="EE250">
        <v>37060.4</v>
      </c>
      <c r="EF250">
        <v>40559.4</v>
      </c>
      <c r="EG250">
        <v>35375.8</v>
      </c>
      <c r="EH250">
        <v>38693.7</v>
      </c>
      <c r="EI250">
        <v>46342.9</v>
      </c>
      <c r="EJ250">
        <v>51684</v>
      </c>
      <c r="EK250">
        <v>55261.5</v>
      </c>
      <c r="EL250">
        <v>62060</v>
      </c>
      <c r="EM250">
        <v>1.9988</v>
      </c>
      <c r="EN250">
        <v>2.1542</v>
      </c>
      <c r="EO250">
        <v>0.0654161</v>
      </c>
      <c r="EP250">
        <v>0</v>
      </c>
      <c r="EQ250">
        <v>23.9407</v>
      </c>
      <c r="ER250">
        <v>999.9</v>
      </c>
      <c r="ES250">
        <v>50.079</v>
      </c>
      <c r="ET250">
        <v>28.298</v>
      </c>
      <c r="EU250">
        <v>28.4485</v>
      </c>
      <c r="EV250">
        <v>50.9686</v>
      </c>
      <c r="EW250">
        <v>38.4215</v>
      </c>
      <c r="EX250">
        <v>2</v>
      </c>
      <c r="EY250">
        <v>-0.153049</v>
      </c>
      <c r="EZ250">
        <v>3.13806</v>
      </c>
      <c r="FA250">
        <v>20.1202</v>
      </c>
      <c r="FB250">
        <v>5.20172</v>
      </c>
      <c r="FC250">
        <v>12.0099</v>
      </c>
      <c r="FD250">
        <v>4.9752</v>
      </c>
      <c r="FE250">
        <v>3.293</v>
      </c>
      <c r="FF250">
        <v>9999</v>
      </c>
      <c r="FG250">
        <v>9999</v>
      </c>
      <c r="FH250">
        <v>588.1</v>
      </c>
      <c r="FI250">
        <v>9999</v>
      </c>
      <c r="FJ250">
        <v>1.86295</v>
      </c>
      <c r="FK250">
        <v>1.86786</v>
      </c>
      <c r="FL250">
        <v>1.86768</v>
      </c>
      <c r="FM250">
        <v>1.86874</v>
      </c>
      <c r="FN250">
        <v>1.86966</v>
      </c>
      <c r="FO250">
        <v>1.86569</v>
      </c>
      <c r="FP250">
        <v>1.86676</v>
      </c>
      <c r="FQ250">
        <v>1.86813</v>
      </c>
      <c r="FR250">
        <v>5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8.227</v>
      </c>
      <c r="GF250">
        <v>0.335</v>
      </c>
      <c r="GG250">
        <v>5.50701486060513</v>
      </c>
      <c r="GH250">
        <v>0.00975774962471433</v>
      </c>
      <c r="GI250">
        <v>-4.86167925919439e-07</v>
      </c>
      <c r="GJ250">
        <v>-4.7315034107036e-11</v>
      </c>
      <c r="GK250">
        <v>-0.047501356017568</v>
      </c>
      <c r="GL250">
        <v>-0.027595818264672</v>
      </c>
      <c r="GM250">
        <v>0.00242754527864867</v>
      </c>
      <c r="GN250">
        <v>-1.88918235972953e-05</v>
      </c>
      <c r="GO250">
        <v>-2</v>
      </c>
      <c r="GP250">
        <v>2105</v>
      </c>
      <c r="GQ250">
        <v>1</v>
      </c>
      <c r="GR250">
        <v>22</v>
      </c>
      <c r="GS250">
        <v>75.6</v>
      </c>
      <c r="GT250">
        <v>75.5</v>
      </c>
      <c r="GU250">
        <v>0.938721</v>
      </c>
      <c r="GV250">
        <v>2.62939</v>
      </c>
      <c r="GW250">
        <v>2.24854</v>
      </c>
      <c r="GX250">
        <v>2.79785</v>
      </c>
      <c r="GY250">
        <v>1.99585</v>
      </c>
      <c r="GZ250">
        <v>2.37427</v>
      </c>
      <c r="HA250">
        <v>33.6705</v>
      </c>
      <c r="HB250">
        <v>15.3228</v>
      </c>
      <c r="HC250">
        <v>18</v>
      </c>
      <c r="HD250">
        <v>497.449</v>
      </c>
      <c r="HE250">
        <v>601.193</v>
      </c>
      <c r="HF250">
        <v>19.533</v>
      </c>
      <c r="HG250">
        <v>25.4217</v>
      </c>
      <c r="HH250">
        <v>30.0009</v>
      </c>
      <c r="HI250">
        <v>25.3267</v>
      </c>
      <c r="HJ250">
        <v>25.2634</v>
      </c>
      <c r="HK250">
        <v>18.8089</v>
      </c>
      <c r="HL250">
        <v>23.1393</v>
      </c>
      <c r="HM250">
        <v>54.1196</v>
      </c>
      <c r="HN250">
        <v>19.5588</v>
      </c>
      <c r="HO250">
        <v>251.929</v>
      </c>
      <c r="HP250">
        <v>22.1589</v>
      </c>
      <c r="HQ250">
        <v>102.538</v>
      </c>
      <c r="HR250">
        <v>103.302</v>
      </c>
    </row>
    <row r="251" spans="1:226">
      <c r="A251">
        <v>235</v>
      </c>
      <c r="B251">
        <v>1657556166.1</v>
      </c>
      <c r="C251">
        <v>3071</v>
      </c>
      <c r="D251" t="s">
        <v>831</v>
      </c>
      <c r="E251" t="s">
        <v>832</v>
      </c>
      <c r="F251">
        <v>5</v>
      </c>
      <c r="G251" t="s">
        <v>810</v>
      </c>
      <c r="H251" t="s">
        <v>354</v>
      </c>
      <c r="I251">
        <v>1657556158.31429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271.527803052073</v>
      </c>
      <c r="AK251">
        <v>282.722539393939</v>
      </c>
      <c r="AL251">
        <v>-3.3380469104056</v>
      </c>
      <c r="AM251">
        <v>64.9995932598276</v>
      </c>
      <c r="AN251">
        <f>(AP251 - AO251 + BO251*1E3/(8.314*(BQ251+273.15)) * AR251/BN251 * AQ251) * BN251/(100*BB251) * 1000/(1000 - AP251)</f>
        <v>0</v>
      </c>
      <c r="AO251">
        <v>22.104076676861</v>
      </c>
      <c r="AP251">
        <v>22.6214824242424</v>
      </c>
      <c r="AQ251">
        <v>-0.0057171342245064</v>
      </c>
      <c r="AR251">
        <v>77.4769845292553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3.93</v>
      </c>
      <c r="BC251">
        <v>0.5</v>
      </c>
      <c r="BD251" t="s">
        <v>355</v>
      </c>
      <c r="BE251">
        <v>2</v>
      </c>
      <c r="BF251" t="b">
        <v>1</v>
      </c>
      <c r="BG251">
        <v>1657556158.31429</v>
      </c>
      <c r="BH251">
        <v>300.211607142857</v>
      </c>
      <c r="BI251">
        <v>282.691357142857</v>
      </c>
      <c r="BJ251">
        <v>22.6662785714286</v>
      </c>
      <c r="BK251">
        <v>22.1129071428571</v>
      </c>
      <c r="BL251">
        <v>291.899</v>
      </c>
      <c r="BM251">
        <v>22.3299035714286</v>
      </c>
      <c r="BN251">
        <v>499.995071428571</v>
      </c>
      <c r="BO251">
        <v>67.9682357142857</v>
      </c>
      <c r="BP251">
        <v>0.0372678142857143</v>
      </c>
      <c r="BQ251">
        <v>24.5159964285714</v>
      </c>
      <c r="BR251">
        <v>25.0136214285714</v>
      </c>
      <c r="BS251">
        <v>999.9</v>
      </c>
      <c r="BT251">
        <v>0</v>
      </c>
      <c r="BU251">
        <v>0</v>
      </c>
      <c r="BV251">
        <v>9991.42857142857</v>
      </c>
      <c r="BW251">
        <v>0</v>
      </c>
      <c r="BX251">
        <v>1508.63571428571</v>
      </c>
      <c r="BY251">
        <v>17.5201964285714</v>
      </c>
      <c r="BZ251">
        <v>307.174642857143</v>
      </c>
      <c r="CA251">
        <v>289.083964285714</v>
      </c>
      <c r="CB251">
        <v>0.553368321428571</v>
      </c>
      <c r="CC251">
        <v>282.691357142857</v>
      </c>
      <c r="CD251">
        <v>22.1129071428571</v>
      </c>
      <c r="CE251">
        <v>1.54058714285714</v>
      </c>
      <c r="CF251">
        <v>1.50297464285714</v>
      </c>
      <c r="CG251">
        <v>13.3770178571429</v>
      </c>
      <c r="CH251">
        <v>12.9984535714286</v>
      </c>
      <c r="CI251">
        <v>2000.00928571429</v>
      </c>
      <c r="CJ251">
        <v>0.979997964285714</v>
      </c>
      <c r="CK251">
        <v>0.0200021714285714</v>
      </c>
      <c r="CL251">
        <v>0</v>
      </c>
      <c r="CM251">
        <v>2.28974285714286</v>
      </c>
      <c r="CN251">
        <v>0</v>
      </c>
      <c r="CO251">
        <v>4227.5775</v>
      </c>
      <c r="CP251">
        <v>17300.2321428571</v>
      </c>
      <c r="CQ251">
        <v>37.312</v>
      </c>
      <c r="CR251">
        <v>38.187</v>
      </c>
      <c r="CS251">
        <v>36.96175</v>
      </c>
      <c r="CT251">
        <v>36.7005</v>
      </c>
      <c r="CU251">
        <v>36.812</v>
      </c>
      <c r="CV251">
        <v>1960.00821428571</v>
      </c>
      <c r="CW251">
        <v>40.0010714285714</v>
      </c>
      <c r="CX251">
        <v>0</v>
      </c>
      <c r="CY251">
        <v>1657556138.1</v>
      </c>
      <c r="CZ251">
        <v>0</v>
      </c>
      <c r="DA251">
        <v>1657551629</v>
      </c>
      <c r="DB251" t="s">
        <v>356</v>
      </c>
      <c r="DC251">
        <v>1657551626.5</v>
      </c>
      <c r="DD251">
        <v>1657551629</v>
      </c>
      <c r="DE251">
        <v>1</v>
      </c>
      <c r="DF251">
        <v>0.403</v>
      </c>
      <c r="DG251">
        <v>0.009</v>
      </c>
      <c r="DH251">
        <v>9.41</v>
      </c>
      <c r="DI251">
        <v>0.087</v>
      </c>
      <c r="DJ251">
        <v>417</v>
      </c>
      <c r="DK251">
        <v>17</v>
      </c>
      <c r="DL251">
        <v>1.61</v>
      </c>
      <c r="DM251">
        <v>0.59</v>
      </c>
      <c r="DN251">
        <v>17.4639146341463</v>
      </c>
      <c r="DO251">
        <v>1.61708780487807</v>
      </c>
      <c r="DP251">
        <v>0.370726463201036</v>
      </c>
      <c r="DQ251">
        <v>0</v>
      </c>
      <c r="DR251">
        <v>0.554124268292683</v>
      </c>
      <c r="DS251">
        <v>-0.122315602787456</v>
      </c>
      <c r="DT251">
        <v>0.0242533483602598</v>
      </c>
      <c r="DU251">
        <v>0</v>
      </c>
      <c r="DV251">
        <v>0</v>
      </c>
      <c r="DW251">
        <v>2</v>
      </c>
      <c r="DX251" t="s">
        <v>389</v>
      </c>
      <c r="DY251">
        <v>2.97438</v>
      </c>
      <c r="DZ251">
        <v>2.69017</v>
      </c>
      <c r="EA251">
        <v>0.0483133</v>
      </c>
      <c r="EB251">
        <v>0.0469254</v>
      </c>
      <c r="EC251">
        <v>0.0757789</v>
      </c>
      <c r="ED251">
        <v>0.0751729</v>
      </c>
      <c r="EE251">
        <v>37155.3</v>
      </c>
      <c r="EF251">
        <v>40667.8</v>
      </c>
      <c r="EG251">
        <v>35375.8</v>
      </c>
      <c r="EH251">
        <v>38693.9</v>
      </c>
      <c r="EI251">
        <v>46344.8</v>
      </c>
      <c r="EJ251">
        <v>51681.9</v>
      </c>
      <c r="EK251">
        <v>55262</v>
      </c>
      <c r="EL251">
        <v>62059.5</v>
      </c>
      <c r="EM251">
        <v>1.999</v>
      </c>
      <c r="EN251">
        <v>2.154</v>
      </c>
      <c r="EO251">
        <v>0.064522</v>
      </c>
      <c r="EP251">
        <v>0</v>
      </c>
      <c r="EQ251">
        <v>23.9379</v>
      </c>
      <c r="ER251">
        <v>999.9</v>
      </c>
      <c r="ES251">
        <v>50.031</v>
      </c>
      <c r="ET251">
        <v>28.309</v>
      </c>
      <c r="EU251">
        <v>28.44</v>
      </c>
      <c r="EV251">
        <v>51.0086</v>
      </c>
      <c r="EW251">
        <v>38.3774</v>
      </c>
      <c r="EX251">
        <v>2</v>
      </c>
      <c r="EY251">
        <v>-0.155935</v>
      </c>
      <c r="EZ251">
        <v>2.60039</v>
      </c>
      <c r="FA251">
        <v>20.1294</v>
      </c>
      <c r="FB251">
        <v>5.19812</v>
      </c>
      <c r="FC251">
        <v>12.0076</v>
      </c>
      <c r="FD251">
        <v>4.9752</v>
      </c>
      <c r="FE251">
        <v>3.293</v>
      </c>
      <c r="FF251">
        <v>9999</v>
      </c>
      <c r="FG251">
        <v>9999</v>
      </c>
      <c r="FH251">
        <v>588.1</v>
      </c>
      <c r="FI251">
        <v>9999</v>
      </c>
      <c r="FJ251">
        <v>1.86295</v>
      </c>
      <c r="FK251">
        <v>1.86789</v>
      </c>
      <c r="FL251">
        <v>1.86768</v>
      </c>
      <c r="FM251">
        <v>1.86874</v>
      </c>
      <c r="FN251">
        <v>1.86966</v>
      </c>
      <c r="FO251">
        <v>1.86569</v>
      </c>
      <c r="FP251">
        <v>1.86676</v>
      </c>
      <c r="FQ251">
        <v>1.86813</v>
      </c>
      <c r="FR251">
        <v>5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8.074</v>
      </c>
      <c r="GF251">
        <v>0.3343</v>
      </c>
      <c r="GG251">
        <v>5.50701486060513</v>
      </c>
      <c r="GH251">
        <v>0.00975774962471433</v>
      </c>
      <c r="GI251">
        <v>-4.86167925919439e-07</v>
      </c>
      <c r="GJ251">
        <v>-4.7315034107036e-11</v>
      </c>
      <c r="GK251">
        <v>-0.047501356017568</v>
      </c>
      <c r="GL251">
        <v>-0.027595818264672</v>
      </c>
      <c r="GM251">
        <v>0.00242754527864867</v>
      </c>
      <c r="GN251">
        <v>-1.88918235972953e-05</v>
      </c>
      <c r="GO251">
        <v>-2</v>
      </c>
      <c r="GP251">
        <v>2105</v>
      </c>
      <c r="GQ251">
        <v>1</v>
      </c>
      <c r="GR251">
        <v>22</v>
      </c>
      <c r="GS251">
        <v>75.7</v>
      </c>
      <c r="GT251">
        <v>75.6</v>
      </c>
      <c r="GU251">
        <v>0.898438</v>
      </c>
      <c r="GV251">
        <v>2.62451</v>
      </c>
      <c r="GW251">
        <v>2.24854</v>
      </c>
      <c r="GX251">
        <v>2.79907</v>
      </c>
      <c r="GY251">
        <v>1.99585</v>
      </c>
      <c r="GZ251">
        <v>2.40723</v>
      </c>
      <c r="HA251">
        <v>33.6705</v>
      </c>
      <c r="HB251">
        <v>15.3228</v>
      </c>
      <c r="HC251">
        <v>18</v>
      </c>
      <c r="HD251">
        <v>497.56</v>
      </c>
      <c r="HE251">
        <v>601.016</v>
      </c>
      <c r="HF251">
        <v>19.4737</v>
      </c>
      <c r="HG251">
        <v>25.4196</v>
      </c>
      <c r="HH251">
        <v>29.9986</v>
      </c>
      <c r="HI251">
        <v>25.3246</v>
      </c>
      <c r="HJ251">
        <v>25.2612</v>
      </c>
      <c r="HK251">
        <v>17.8649</v>
      </c>
      <c r="HL251">
        <v>23.1393</v>
      </c>
      <c r="HM251">
        <v>54.1196</v>
      </c>
      <c r="HN251">
        <v>19.5511</v>
      </c>
      <c r="HO251">
        <v>231.786</v>
      </c>
      <c r="HP251">
        <v>22.1817</v>
      </c>
      <c r="HQ251">
        <v>102.539</v>
      </c>
      <c r="HR251">
        <v>103.302</v>
      </c>
    </row>
    <row r="252" spans="1:226">
      <c r="A252">
        <v>236</v>
      </c>
      <c r="B252">
        <v>1657556171.1</v>
      </c>
      <c r="C252">
        <v>3076</v>
      </c>
      <c r="D252" t="s">
        <v>833</v>
      </c>
      <c r="E252" t="s">
        <v>834</v>
      </c>
      <c r="F252">
        <v>5</v>
      </c>
      <c r="G252" t="s">
        <v>810</v>
      </c>
      <c r="H252" t="s">
        <v>354</v>
      </c>
      <c r="I252">
        <v>1657556163.6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254.384299203428</v>
      </c>
      <c r="AK252">
        <v>265.943048484848</v>
      </c>
      <c r="AL252">
        <v>-3.36755730777429</v>
      </c>
      <c r="AM252">
        <v>64.9995932598276</v>
      </c>
      <c r="AN252">
        <f>(AP252 - AO252 + BO252*1E3/(8.314*(BQ252+273.15)) * AR252/BN252 * AQ252) * BN252/(100*BB252) * 1000/(1000 - AP252)</f>
        <v>0</v>
      </c>
      <c r="AO252">
        <v>22.1124992233228</v>
      </c>
      <c r="AP252">
        <v>22.6249933333333</v>
      </c>
      <c r="AQ252">
        <v>4.47881291644991e-05</v>
      </c>
      <c r="AR252">
        <v>77.4769845292553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3.93</v>
      </c>
      <c r="BC252">
        <v>0.5</v>
      </c>
      <c r="BD252" t="s">
        <v>355</v>
      </c>
      <c r="BE252">
        <v>2</v>
      </c>
      <c r="BF252" t="b">
        <v>1</v>
      </c>
      <c r="BG252">
        <v>1657556163.6</v>
      </c>
      <c r="BH252">
        <v>282.918814814815</v>
      </c>
      <c r="BI252">
        <v>265.15762962963</v>
      </c>
      <c r="BJ252">
        <v>22.6364703703704</v>
      </c>
      <c r="BK252">
        <v>22.1068148148148</v>
      </c>
      <c r="BL252">
        <v>274.768407407407</v>
      </c>
      <c r="BM252">
        <v>22.3015925925926</v>
      </c>
      <c r="BN252">
        <v>499.997555555556</v>
      </c>
      <c r="BO252">
        <v>67.9687592592593</v>
      </c>
      <c r="BP252">
        <v>0.0372469925925926</v>
      </c>
      <c r="BQ252">
        <v>24.5032407407407</v>
      </c>
      <c r="BR252">
        <v>25.0053814814815</v>
      </c>
      <c r="BS252">
        <v>999.9</v>
      </c>
      <c r="BT252">
        <v>0</v>
      </c>
      <c r="BU252">
        <v>0</v>
      </c>
      <c r="BV252">
        <v>9984.81481481482</v>
      </c>
      <c r="BW252">
        <v>0</v>
      </c>
      <c r="BX252">
        <v>1509.12111111111</v>
      </c>
      <c r="BY252">
        <v>17.7610925925926</v>
      </c>
      <c r="BZ252">
        <v>289.471592592593</v>
      </c>
      <c r="CA252">
        <v>271.151814814815</v>
      </c>
      <c r="CB252">
        <v>0.52965537037037</v>
      </c>
      <c r="CC252">
        <v>265.15762962963</v>
      </c>
      <c r="CD252">
        <v>22.1068148148148</v>
      </c>
      <c r="CE252">
        <v>1.53857407407407</v>
      </c>
      <c r="CF252">
        <v>1.50257333333333</v>
      </c>
      <c r="CG252">
        <v>13.3569666666667</v>
      </c>
      <c r="CH252">
        <v>12.9943666666667</v>
      </c>
      <c r="CI252">
        <v>1999.99481481482</v>
      </c>
      <c r="CJ252">
        <v>0.979997888888889</v>
      </c>
      <c r="CK252">
        <v>0.0200022518518519</v>
      </c>
      <c r="CL252">
        <v>0</v>
      </c>
      <c r="CM252">
        <v>2.31617777777778</v>
      </c>
      <c r="CN252">
        <v>0</v>
      </c>
      <c r="CO252">
        <v>4222.59444444444</v>
      </c>
      <c r="CP252">
        <v>17300.0962962963</v>
      </c>
      <c r="CQ252">
        <v>37.312</v>
      </c>
      <c r="CR252">
        <v>38.187</v>
      </c>
      <c r="CS252">
        <v>36.9416666666667</v>
      </c>
      <c r="CT252">
        <v>36.6916666666667</v>
      </c>
      <c r="CU252">
        <v>36.812</v>
      </c>
      <c r="CV252">
        <v>1959.99407407407</v>
      </c>
      <c r="CW252">
        <v>40.0007407407407</v>
      </c>
      <c r="CX252">
        <v>0</v>
      </c>
      <c r="CY252">
        <v>1657556142.9</v>
      </c>
      <c r="CZ252">
        <v>0</v>
      </c>
      <c r="DA252">
        <v>1657551629</v>
      </c>
      <c r="DB252" t="s">
        <v>356</v>
      </c>
      <c r="DC252">
        <v>1657551626.5</v>
      </c>
      <c r="DD252">
        <v>1657551629</v>
      </c>
      <c r="DE252">
        <v>1</v>
      </c>
      <c r="DF252">
        <v>0.403</v>
      </c>
      <c r="DG252">
        <v>0.009</v>
      </c>
      <c r="DH252">
        <v>9.41</v>
      </c>
      <c r="DI252">
        <v>0.087</v>
      </c>
      <c r="DJ252">
        <v>417</v>
      </c>
      <c r="DK252">
        <v>17</v>
      </c>
      <c r="DL252">
        <v>1.61</v>
      </c>
      <c r="DM252">
        <v>0.59</v>
      </c>
      <c r="DN252">
        <v>17.5749292682927</v>
      </c>
      <c r="DO252">
        <v>1.82024529616723</v>
      </c>
      <c r="DP252">
        <v>0.382619072646834</v>
      </c>
      <c r="DQ252">
        <v>0</v>
      </c>
      <c r="DR252">
        <v>0.545026829268293</v>
      </c>
      <c r="DS252">
        <v>-0.246466034843205</v>
      </c>
      <c r="DT252">
        <v>0.0302971441936022</v>
      </c>
      <c r="DU252">
        <v>0</v>
      </c>
      <c r="DV252">
        <v>0</v>
      </c>
      <c r="DW252">
        <v>2</v>
      </c>
      <c r="DX252" t="s">
        <v>389</v>
      </c>
      <c r="DY252">
        <v>2.97437</v>
      </c>
      <c r="DZ252">
        <v>2.69173</v>
      </c>
      <c r="EA252">
        <v>0.0457724</v>
      </c>
      <c r="EB252">
        <v>0.0443759</v>
      </c>
      <c r="EC252">
        <v>0.0757962</v>
      </c>
      <c r="ED252">
        <v>0.0752069</v>
      </c>
      <c r="EE252">
        <v>37254.9</v>
      </c>
      <c r="EF252">
        <v>40777.2</v>
      </c>
      <c r="EG252">
        <v>35376.2</v>
      </c>
      <c r="EH252">
        <v>38694.6</v>
      </c>
      <c r="EI252">
        <v>46344.7</v>
      </c>
      <c r="EJ252">
        <v>51681.7</v>
      </c>
      <c r="EK252">
        <v>55263</v>
      </c>
      <c r="EL252">
        <v>62061.6</v>
      </c>
      <c r="EM252">
        <v>1.9986</v>
      </c>
      <c r="EN252">
        <v>2.1542</v>
      </c>
      <c r="EO252">
        <v>0.063777</v>
      </c>
      <c r="EP252">
        <v>0</v>
      </c>
      <c r="EQ252">
        <v>23.9359</v>
      </c>
      <c r="ER252">
        <v>999.9</v>
      </c>
      <c r="ES252">
        <v>50.006</v>
      </c>
      <c r="ET252">
        <v>28.329</v>
      </c>
      <c r="EU252">
        <v>28.4577</v>
      </c>
      <c r="EV252">
        <v>51.2586</v>
      </c>
      <c r="EW252">
        <v>38.3854</v>
      </c>
      <c r="EX252">
        <v>2</v>
      </c>
      <c r="EY252">
        <v>-0.157825</v>
      </c>
      <c r="EZ252">
        <v>2.37915</v>
      </c>
      <c r="FA252">
        <v>20.1335</v>
      </c>
      <c r="FB252">
        <v>5.19932</v>
      </c>
      <c r="FC252">
        <v>12.0064</v>
      </c>
      <c r="FD252">
        <v>4.9756</v>
      </c>
      <c r="FE252">
        <v>3.293</v>
      </c>
      <c r="FF252">
        <v>9999</v>
      </c>
      <c r="FG252">
        <v>9999</v>
      </c>
      <c r="FH252">
        <v>588.1</v>
      </c>
      <c r="FI252">
        <v>9999</v>
      </c>
      <c r="FJ252">
        <v>1.86295</v>
      </c>
      <c r="FK252">
        <v>1.86786</v>
      </c>
      <c r="FL252">
        <v>1.86768</v>
      </c>
      <c r="FM252">
        <v>1.86874</v>
      </c>
      <c r="FN252">
        <v>1.86966</v>
      </c>
      <c r="FO252">
        <v>1.86569</v>
      </c>
      <c r="FP252">
        <v>1.86676</v>
      </c>
      <c r="FQ252">
        <v>1.86813</v>
      </c>
      <c r="FR252">
        <v>5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7.918</v>
      </c>
      <c r="GF252">
        <v>0.3347</v>
      </c>
      <c r="GG252">
        <v>5.50701486060513</v>
      </c>
      <c r="GH252">
        <v>0.00975774962471433</v>
      </c>
      <c r="GI252">
        <v>-4.86167925919439e-07</v>
      </c>
      <c r="GJ252">
        <v>-4.7315034107036e-11</v>
      </c>
      <c r="GK252">
        <v>-0.047501356017568</v>
      </c>
      <c r="GL252">
        <v>-0.027595818264672</v>
      </c>
      <c r="GM252">
        <v>0.00242754527864867</v>
      </c>
      <c r="GN252">
        <v>-1.88918235972953e-05</v>
      </c>
      <c r="GO252">
        <v>-2</v>
      </c>
      <c r="GP252">
        <v>2105</v>
      </c>
      <c r="GQ252">
        <v>1</v>
      </c>
      <c r="GR252">
        <v>22</v>
      </c>
      <c r="GS252">
        <v>75.7</v>
      </c>
      <c r="GT252">
        <v>75.7</v>
      </c>
      <c r="GU252">
        <v>0.844727</v>
      </c>
      <c r="GV252">
        <v>2.62451</v>
      </c>
      <c r="GW252">
        <v>2.24854</v>
      </c>
      <c r="GX252">
        <v>2.79907</v>
      </c>
      <c r="GY252">
        <v>1.99585</v>
      </c>
      <c r="GZ252">
        <v>2.41333</v>
      </c>
      <c r="HA252">
        <v>33.693</v>
      </c>
      <c r="HB252">
        <v>15.3316</v>
      </c>
      <c r="HC252">
        <v>18</v>
      </c>
      <c r="HD252">
        <v>497.279</v>
      </c>
      <c r="HE252">
        <v>601.144</v>
      </c>
      <c r="HF252">
        <v>19.4791</v>
      </c>
      <c r="HG252">
        <v>25.4174</v>
      </c>
      <c r="HH252">
        <v>29.9985</v>
      </c>
      <c r="HI252">
        <v>25.3224</v>
      </c>
      <c r="HJ252">
        <v>25.2591</v>
      </c>
      <c r="HK252">
        <v>16.9395</v>
      </c>
      <c r="HL252">
        <v>23.1393</v>
      </c>
      <c r="HM252">
        <v>54.1196</v>
      </c>
      <c r="HN252">
        <v>19.5357</v>
      </c>
      <c r="HO252">
        <v>218.329</v>
      </c>
      <c r="HP252">
        <v>22.1882</v>
      </c>
      <c r="HQ252">
        <v>102.54</v>
      </c>
      <c r="HR252">
        <v>103.304</v>
      </c>
    </row>
    <row r="253" spans="1:226">
      <c r="A253">
        <v>237</v>
      </c>
      <c r="B253">
        <v>1657556176.6</v>
      </c>
      <c r="C253">
        <v>3081.5</v>
      </c>
      <c r="D253" t="s">
        <v>835</v>
      </c>
      <c r="E253" t="s">
        <v>836</v>
      </c>
      <c r="F253">
        <v>5</v>
      </c>
      <c r="G253" t="s">
        <v>810</v>
      </c>
      <c r="H253" t="s">
        <v>354</v>
      </c>
      <c r="I253">
        <v>1657556168.86786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236.113423304084</v>
      </c>
      <c r="AK253">
        <v>247.435763636364</v>
      </c>
      <c r="AL253">
        <v>-3.3199146191502</v>
      </c>
      <c r="AM253">
        <v>64.9995932598276</v>
      </c>
      <c r="AN253">
        <f>(AP253 - AO253 + BO253*1E3/(8.314*(BQ253+273.15)) * AR253/BN253 * AQ253) * BN253/(100*BB253) * 1000/(1000 - AP253)</f>
        <v>0</v>
      </c>
      <c r="AO253">
        <v>22.1249010950214</v>
      </c>
      <c r="AP253">
        <v>22.6472424242424</v>
      </c>
      <c r="AQ253">
        <v>4.7078553213154e-05</v>
      </c>
      <c r="AR253">
        <v>77.4769845292553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3.93</v>
      </c>
      <c r="BC253">
        <v>0.5</v>
      </c>
      <c r="BD253" t="s">
        <v>355</v>
      </c>
      <c r="BE253">
        <v>2</v>
      </c>
      <c r="BF253" t="b">
        <v>1</v>
      </c>
      <c r="BG253">
        <v>1657556168.86786</v>
      </c>
      <c r="BH253">
        <v>265.559714285714</v>
      </c>
      <c r="BI253">
        <v>247.850892857143</v>
      </c>
      <c r="BJ253">
        <v>22.6285821428571</v>
      </c>
      <c r="BK253">
        <v>22.1164928571429</v>
      </c>
      <c r="BL253">
        <v>257.572607142857</v>
      </c>
      <c r="BM253">
        <v>22.2940964285714</v>
      </c>
      <c r="BN253">
        <v>500.010035714286</v>
      </c>
      <c r="BO253">
        <v>67.9690428571429</v>
      </c>
      <c r="BP253">
        <v>0.0373051892857143</v>
      </c>
      <c r="BQ253">
        <v>24.4929535714286</v>
      </c>
      <c r="BR253">
        <v>24.994325</v>
      </c>
      <c r="BS253">
        <v>999.9</v>
      </c>
      <c r="BT253">
        <v>0</v>
      </c>
      <c r="BU253">
        <v>0</v>
      </c>
      <c r="BV253">
        <v>9994.82142857143</v>
      </c>
      <c r="BW253">
        <v>0</v>
      </c>
      <c r="BX253">
        <v>1510.13857142857</v>
      </c>
      <c r="BY253">
        <v>17.7088142857143</v>
      </c>
      <c r="BZ253">
        <v>271.708071428571</v>
      </c>
      <c r="CA253">
        <v>253.456428571429</v>
      </c>
      <c r="CB253">
        <v>0.51208675</v>
      </c>
      <c r="CC253">
        <v>247.850892857143</v>
      </c>
      <c r="CD253">
        <v>22.1164928571429</v>
      </c>
      <c r="CE253">
        <v>1.53804392857143</v>
      </c>
      <c r="CF253">
        <v>1.50323785714286</v>
      </c>
      <c r="CG253">
        <v>13.3516892857143</v>
      </c>
      <c r="CH253">
        <v>13.001125</v>
      </c>
      <c r="CI253">
        <v>1999.99714285714</v>
      </c>
      <c r="CJ253">
        <v>0.979998071428572</v>
      </c>
      <c r="CK253">
        <v>0.0200020571428571</v>
      </c>
      <c r="CL253">
        <v>0</v>
      </c>
      <c r="CM253">
        <v>2.3622</v>
      </c>
      <c r="CN253">
        <v>0</v>
      </c>
      <c r="CO253">
        <v>4218.405</v>
      </c>
      <c r="CP253">
        <v>17300.1214285714</v>
      </c>
      <c r="CQ253">
        <v>37.312</v>
      </c>
      <c r="CR253">
        <v>38.187</v>
      </c>
      <c r="CS253">
        <v>36.93925</v>
      </c>
      <c r="CT253">
        <v>36.687</v>
      </c>
      <c r="CU253">
        <v>36.812</v>
      </c>
      <c r="CV253">
        <v>1959.99678571429</v>
      </c>
      <c r="CW253">
        <v>40.0003571428571</v>
      </c>
      <c r="CX253">
        <v>0</v>
      </c>
      <c r="CY253">
        <v>1657556148.3</v>
      </c>
      <c r="CZ253">
        <v>0</v>
      </c>
      <c r="DA253">
        <v>1657551629</v>
      </c>
      <c r="DB253" t="s">
        <v>356</v>
      </c>
      <c r="DC253">
        <v>1657551626.5</v>
      </c>
      <c r="DD253">
        <v>1657551629</v>
      </c>
      <c r="DE253">
        <v>1</v>
      </c>
      <c r="DF253">
        <v>0.403</v>
      </c>
      <c r="DG253">
        <v>0.009</v>
      </c>
      <c r="DH253">
        <v>9.41</v>
      </c>
      <c r="DI253">
        <v>0.087</v>
      </c>
      <c r="DJ253">
        <v>417</v>
      </c>
      <c r="DK253">
        <v>17</v>
      </c>
      <c r="DL253">
        <v>1.61</v>
      </c>
      <c r="DM253">
        <v>0.59</v>
      </c>
      <c r="DN253">
        <v>17.7359375</v>
      </c>
      <c r="DO253">
        <v>-0.317897560975681</v>
      </c>
      <c r="DP253">
        <v>0.271928742217056</v>
      </c>
      <c r="DQ253">
        <v>0</v>
      </c>
      <c r="DR253">
        <v>0.52357725</v>
      </c>
      <c r="DS253">
        <v>-0.196645733583491</v>
      </c>
      <c r="DT253">
        <v>0.0232092548078886</v>
      </c>
      <c r="DU253">
        <v>0</v>
      </c>
      <c r="DV253">
        <v>0</v>
      </c>
      <c r="DW253">
        <v>2</v>
      </c>
      <c r="DX253" t="s">
        <v>389</v>
      </c>
      <c r="DY253">
        <v>2.97395</v>
      </c>
      <c r="DZ253">
        <v>2.69148</v>
      </c>
      <c r="EA253">
        <v>0.0429611</v>
      </c>
      <c r="EB253">
        <v>0.0415256</v>
      </c>
      <c r="EC253">
        <v>0.0758195</v>
      </c>
      <c r="ED253">
        <v>0.0752251</v>
      </c>
      <c r="EE253">
        <v>37364.9</v>
      </c>
      <c r="EF253">
        <v>40899.2</v>
      </c>
      <c r="EG253">
        <v>35376.4</v>
      </c>
      <c r="EH253">
        <v>38695</v>
      </c>
      <c r="EI253">
        <v>46342.9</v>
      </c>
      <c r="EJ253">
        <v>51680.9</v>
      </c>
      <c r="EK253">
        <v>55262.4</v>
      </c>
      <c r="EL253">
        <v>62062</v>
      </c>
      <c r="EM253">
        <v>1.9988</v>
      </c>
      <c r="EN253">
        <v>2.1536</v>
      </c>
      <c r="EO253">
        <v>0.064522</v>
      </c>
      <c r="EP253">
        <v>0</v>
      </c>
      <c r="EQ253">
        <v>23.9339</v>
      </c>
      <c r="ER253">
        <v>999.9</v>
      </c>
      <c r="ES253">
        <v>49.982</v>
      </c>
      <c r="ET253">
        <v>28.329</v>
      </c>
      <c r="EU253">
        <v>28.447</v>
      </c>
      <c r="EV253">
        <v>50.8186</v>
      </c>
      <c r="EW253">
        <v>38.4095</v>
      </c>
      <c r="EX253">
        <v>2</v>
      </c>
      <c r="EY253">
        <v>-0.15874</v>
      </c>
      <c r="EZ253">
        <v>2.23046</v>
      </c>
      <c r="FA253">
        <v>20.1359</v>
      </c>
      <c r="FB253">
        <v>5.19932</v>
      </c>
      <c r="FC253">
        <v>12.0076</v>
      </c>
      <c r="FD253">
        <v>4.976</v>
      </c>
      <c r="FE253">
        <v>3.293</v>
      </c>
      <c r="FF253">
        <v>9999</v>
      </c>
      <c r="FG253">
        <v>9999</v>
      </c>
      <c r="FH253">
        <v>588.1</v>
      </c>
      <c r="FI253">
        <v>9999</v>
      </c>
      <c r="FJ253">
        <v>1.86295</v>
      </c>
      <c r="FK253">
        <v>1.86786</v>
      </c>
      <c r="FL253">
        <v>1.86768</v>
      </c>
      <c r="FM253">
        <v>1.86874</v>
      </c>
      <c r="FN253">
        <v>1.86966</v>
      </c>
      <c r="FO253">
        <v>1.86569</v>
      </c>
      <c r="FP253">
        <v>1.86676</v>
      </c>
      <c r="FQ253">
        <v>1.86813</v>
      </c>
      <c r="FR253">
        <v>5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7.749</v>
      </c>
      <c r="GF253">
        <v>0.3351</v>
      </c>
      <c r="GG253">
        <v>5.50701486060513</v>
      </c>
      <c r="GH253">
        <v>0.00975774962471433</v>
      </c>
      <c r="GI253">
        <v>-4.86167925919439e-07</v>
      </c>
      <c r="GJ253">
        <v>-4.7315034107036e-11</v>
      </c>
      <c r="GK253">
        <v>-0.047501356017568</v>
      </c>
      <c r="GL253">
        <v>-0.027595818264672</v>
      </c>
      <c r="GM253">
        <v>0.00242754527864867</v>
      </c>
      <c r="GN253">
        <v>-1.88918235972953e-05</v>
      </c>
      <c r="GO253">
        <v>-2</v>
      </c>
      <c r="GP253">
        <v>2105</v>
      </c>
      <c r="GQ253">
        <v>1</v>
      </c>
      <c r="GR253">
        <v>22</v>
      </c>
      <c r="GS253">
        <v>75.8</v>
      </c>
      <c r="GT253">
        <v>75.8</v>
      </c>
      <c r="GU253">
        <v>0.793457</v>
      </c>
      <c r="GV253">
        <v>2.62207</v>
      </c>
      <c r="GW253">
        <v>2.24854</v>
      </c>
      <c r="GX253">
        <v>2.79907</v>
      </c>
      <c r="GY253">
        <v>1.99585</v>
      </c>
      <c r="GZ253">
        <v>2.42188</v>
      </c>
      <c r="HA253">
        <v>33.693</v>
      </c>
      <c r="HB253">
        <v>15.3404</v>
      </c>
      <c r="HC253">
        <v>18</v>
      </c>
      <c r="HD253">
        <v>497.41</v>
      </c>
      <c r="HE253">
        <v>600.69</v>
      </c>
      <c r="HF253">
        <v>19.5059</v>
      </c>
      <c r="HG253">
        <v>25.4153</v>
      </c>
      <c r="HH253">
        <v>29.9991</v>
      </c>
      <c r="HI253">
        <v>25.3224</v>
      </c>
      <c r="HJ253">
        <v>25.2591</v>
      </c>
      <c r="HK253">
        <v>15.9019</v>
      </c>
      <c r="HL253">
        <v>23.1393</v>
      </c>
      <c r="HM253">
        <v>54.1196</v>
      </c>
      <c r="HN253">
        <v>19.5403</v>
      </c>
      <c r="HO253">
        <v>198.117</v>
      </c>
      <c r="HP253">
        <v>22.1846</v>
      </c>
      <c r="HQ253">
        <v>102.54</v>
      </c>
      <c r="HR253">
        <v>103.305</v>
      </c>
    </row>
    <row r="254" spans="1:226">
      <c r="A254">
        <v>238</v>
      </c>
      <c r="B254">
        <v>1657556181.1</v>
      </c>
      <c r="C254">
        <v>3086</v>
      </c>
      <c r="D254" t="s">
        <v>837</v>
      </c>
      <c r="E254" t="s">
        <v>838</v>
      </c>
      <c r="F254">
        <v>5</v>
      </c>
      <c r="G254" t="s">
        <v>810</v>
      </c>
      <c r="H254" t="s">
        <v>354</v>
      </c>
      <c r="I254">
        <v>1657556173.29643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220.901209268155</v>
      </c>
      <c r="AK254">
        <v>232.435127272727</v>
      </c>
      <c r="AL254">
        <v>-3.32529798685085</v>
      </c>
      <c r="AM254">
        <v>64.9995932598276</v>
      </c>
      <c r="AN254">
        <f>(AP254 - AO254 + BO254*1E3/(8.314*(BQ254+273.15)) * AR254/BN254 * AQ254) * BN254/(100*BB254) * 1000/(1000 - AP254)</f>
        <v>0</v>
      </c>
      <c r="AO254">
        <v>22.130585392574</v>
      </c>
      <c r="AP254">
        <v>22.6489533333333</v>
      </c>
      <c r="AQ254">
        <v>0.00139788787138102</v>
      </c>
      <c r="AR254">
        <v>77.4769845292553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3.93</v>
      </c>
      <c r="BC254">
        <v>0.5</v>
      </c>
      <c r="BD254" t="s">
        <v>355</v>
      </c>
      <c r="BE254">
        <v>2</v>
      </c>
      <c r="BF254" t="b">
        <v>1</v>
      </c>
      <c r="BG254">
        <v>1657556173.29643</v>
      </c>
      <c r="BH254">
        <v>251.041678571429</v>
      </c>
      <c r="BI254">
        <v>233.263285714286</v>
      </c>
      <c r="BJ254">
        <v>22.6342678571429</v>
      </c>
      <c r="BK254">
        <v>22.1241714285714</v>
      </c>
      <c r="BL254">
        <v>243.191321428571</v>
      </c>
      <c r="BM254">
        <v>22.2995035714286</v>
      </c>
      <c r="BN254">
        <v>500.006714285714</v>
      </c>
      <c r="BO254">
        <v>67.9695857142857</v>
      </c>
      <c r="BP254">
        <v>0.0372736357142857</v>
      </c>
      <c r="BQ254">
        <v>24.4879464285714</v>
      </c>
      <c r="BR254">
        <v>24.9957642857143</v>
      </c>
      <c r="BS254">
        <v>999.9</v>
      </c>
      <c r="BT254">
        <v>0</v>
      </c>
      <c r="BU254">
        <v>0</v>
      </c>
      <c r="BV254">
        <v>9995.53571428571</v>
      </c>
      <c r="BW254">
        <v>0</v>
      </c>
      <c r="BX254">
        <v>1511.12214285714</v>
      </c>
      <c r="BY254">
        <v>17.7784964285714</v>
      </c>
      <c r="BZ254">
        <v>256.855357142857</v>
      </c>
      <c r="CA254">
        <v>238.540821428571</v>
      </c>
      <c r="CB254">
        <v>0.510101607142857</v>
      </c>
      <c r="CC254">
        <v>233.263285714286</v>
      </c>
      <c r="CD254">
        <v>22.1241714285714</v>
      </c>
      <c r="CE254">
        <v>1.53844321428571</v>
      </c>
      <c r="CF254">
        <v>1.50377214285714</v>
      </c>
      <c r="CG254">
        <v>13.3556678571429</v>
      </c>
      <c r="CH254">
        <v>13.0065464285714</v>
      </c>
      <c r="CI254">
        <v>1999.98964285714</v>
      </c>
      <c r="CJ254">
        <v>0.979997964285714</v>
      </c>
      <c r="CK254">
        <v>0.0200021714285714</v>
      </c>
      <c r="CL254">
        <v>0</v>
      </c>
      <c r="CM254">
        <v>2.34797857142857</v>
      </c>
      <c r="CN254">
        <v>0</v>
      </c>
      <c r="CO254">
        <v>4214.98964285714</v>
      </c>
      <c r="CP254">
        <v>17300.05</v>
      </c>
      <c r="CQ254">
        <v>37.312</v>
      </c>
      <c r="CR254">
        <v>38.187</v>
      </c>
      <c r="CS254">
        <v>36.93925</v>
      </c>
      <c r="CT254">
        <v>36.687</v>
      </c>
      <c r="CU254">
        <v>36.812</v>
      </c>
      <c r="CV254">
        <v>1959.98892857143</v>
      </c>
      <c r="CW254">
        <v>40.0007142857143</v>
      </c>
      <c r="CX254">
        <v>0</v>
      </c>
      <c r="CY254">
        <v>1657556153.1</v>
      </c>
      <c r="CZ254">
        <v>0</v>
      </c>
      <c r="DA254">
        <v>1657551629</v>
      </c>
      <c r="DB254" t="s">
        <v>356</v>
      </c>
      <c r="DC254">
        <v>1657551626.5</v>
      </c>
      <c r="DD254">
        <v>1657551629</v>
      </c>
      <c r="DE254">
        <v>1</v>
      </c>
      <c r="DF254">
        <v>0.403</v>
      </c>
      <c r="DG254">
        <v>0.009</v>
      </c>
      <c r="DH254">
        <v>9.41</v>
      </c>
      <c r="DI254">
        <v>0.087</v>
      </c>
      <c r="DJ254">
        <v>417</v>
      </c>
      <c r="DK254">
        <v>17</v>
      </c>
      <c r="DL254">
        <v>1.61</v>
      </c>
      <c r="DM254">
        <v>0.59</v>
      </c>
      <c r="DN254">
        <v>17.7182075</v>
      </c>
      <c r="DO254">
        <v>0.00718761726076661</v>
      </c>
      <c r="DP254">
        <v>0.299538097232639</v>
      </c>
      <c r="DQ254">
        <v>1</v>
      </c>
      <c r="DR254">
        <v>0.5134752</v>
      </c>
      <c r="DS254">
        <v>-0.0463399924953109</v>
      </c>
      <c r="DT254">
        <v>0.00903493824605348</v>
      </c>
      <c r="DU254">
        <v>1</v>
      </c>
      <c r="DV254">
        <v>2</v>
      </c>
      <c r="DW254">
        <v>2</v>
      </c>
      <c r="DX254" t="s">
        <v>607</v>
      </c>
      <c r="DY254">
        <v>2.9746</v>
      </c>
      <c r="DZ254">
        <v>2.69099</v>
      </c>
      <c r="EA254">
        <v>0.0406168</v>
      </c>
      <c r="EB254">
        <v>0.0390358</v>
      </c>
      <c r="EC254">
        <v>0.0758435</v>
      </c>
      <c r="ED254">
        <v>0.0752387</v>
      </c>
      <c r="EE254">
        <v>37456.7</v>
      </c>
      <c r="EF254">
        <v>41005.7</v>
      </c>
      <c r="EG254">
        <v>35376.7</v>
      </c>
      <c r="EH254">
        <v>38695.2</v>
      </c>
      <c r="EI254">
        <v>46342.3</v>
      </c>
      <c r="EJ254">
        <v>51680.1</v>
      </c>
      <c r="EK254">
        <v>55263.2</v>
      </c>
      <c r="EL254">
        <v>62062.1</v>
      </c>
      <c r="EM254">
        <v>1.999</v>
      </c>
      <c r="EN254">
        <v>2.1538</v>
      </c>
      <c r="EO254">
        <v>0.0624359</v>
      </c>
      <c r="EP254">
        <v>0</v>
      </c>
      <c r="EQ254">
        <v>23.9307</v>
      </c>
      <c r="ER254">
        <v>999.9</v>
      </c>
      <c r="ES254">
        <v>49.982</v>
      </c>
      <c r="ET254">
        <v>28.339</v>
      </c>
      <c r="EU254">
        <v>28.4594</v>
      </c>
      <c r="EV254">
        <v>51.2786</v>
      </c>
      <c r="EW254">
        <v>38.3894</v>
      </c>
      <c r="EX254">
        <v>2</v>
      </c>
      <c r="EY254">
        <v>-0.159065</v>
      </c>
      <c r="EZ254">
        <v>2.22004</v>
      </c>
      <c r="FA254">
        <v>20.1355</v>
      </c>
      <c r="FB254">
        <v>5.20172</v>
      </c>
      <c r="FC254">
        <v>12.0076</v>
      </c>
      <c r="FD254">
        <v>4.9756</v>
      </c>
      <c r="FE254">
        <v>3.293</v>
      </c>
      <c r="FF254">
        <v>9999</v>
      </c>
      <c r="FG254">
        <v>9999</v>
      </c>
      <c r="FH254">
        <v>588.1</v>
      </c>
      <c r="FI254">
        <v>9999</v>
      </c>
      <c r="FJ254">
        <v>1.86295</v>
      </c>
      <c r="FK254">
        <v>1.86786</v>
      </c>
      <c r="FL254">
        <v>1.86768</v>
      </c>
      <c r="FM254">
        <v>1.86874</v>
      </c>
      <c r="FN254">
        <v>1.86966</v>
      </c>
      <c r="FO254">
        <v>1.86569</v>
      </c>
      <c r="FP254">
        <v>1.86676</v>
      </c>
      <c r="FQ254">
        <v>1.86813</v>
      </c>
      <c r="FR254">
        <v>5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7.61</v>
      </c>
      <c r="GF254">
        <v>0.3355</v>
      </c>
      <c r="GG254">
        <v>5.50701486060513</v>
      </c>
      <c r="GH254">
        <v>0.00975774962471433</v>
      </c>
      <c r="GI254">
        <v>-4.86167925919439e-07</v>
      </c>
      <c r="GJ254">
        <v>-4.7315034107036e-11</v>
      </c>
      <c r="GK254">
        <v>-0.047501356017568</v>
      </c>
      <c r="GL254">
        <v>-0.027595818264672</v>
      </c>
      <c r="GM254">
        <v>0.00242754527864867</v>
      </c>
      <c r="GN254">
        <v>-1.88918235972953e-05</v>
      </c>
      <c r="GO254">
        <v>-2</v>
      </c>
      <c r="GP254">
        <v>2105</v>
      </c>
      <c r="GQ254">
        <v>1</v>
      </c>
      <c r="GR254">
        <v>22</v>
      </c>
      <c r="GS254">
        <v>75.9</v>
      </c>
      <c r="GT254">
        <v>75.9</v>
      </c>
      <c r="GU254">
        <v>0.749512</v>
      </c>
      <c r="GV254">
        <v>2.62939</v>
      </c>
      <c r="GW254">
        <v>2.24854</v>
      </c>
      <c r="GX254">
        <v>2.79785</v>
      </c>
      <c r="GY254">
        <v>1.99585</v>
      </c>
      <c r="GZ254">
        <v>2.39258</v>
      </c>
      <c r="HA254">
        <v>33.693</v>
      </c>
      <c r="HB254">
        <v>15.3316</v>
      </c>
      <c r="HC254">
        <v>18</v>
      </c>
      <c r="HD254">
        <v>497.52</v>
      </c>
      <c r="HE254">
        <v>600.818</v>
      </c>
      <c r="HF254">
        <v>19.5287</v>
      </c>
      <c r="HG254">
        <v>25.4131</v>
      </c>
      <c r="HH254">
        <v>29.9994</v>
      </c>
      <c r="HI254">
        <v>25.3203</v>
      </c>
      <c r="HJ254">
        <v>25.257</v>
      </c>
      <c r="HK254">
        <v>15.0306</v>
      </c>
      <c r="HL254">
        <v>23.1393</v>
      </c>
      <c r="HM254">
        <v>53.747</v>
      </c>
      <c r="HN254">
        <v>19.5435</v>
      </c>
      <c r="HO254">
        <v>184.582</v>
      </c>
      <c r="HP254">
        <v>22.189</v>
      </c>
      <c r="HQ254">
        <v>102.541</v>
      </c>
      <c r="HR254">
        <v>103.306</v>
      </c>
    </row>
    <row r="255" spans="1:226">
      <c r="A255">
        <v>239</v>
      </c>
      <c r="B255">
        <v>1657556186.6</v>
      </c>
      <c r="C255">
        <v>3091.5</v>
      </c>
      <c r="D255" t="s">
        <v>839</v>
      </c>
      <c r="E255" t="s">
        <v>840</v>
      </c>
      <c r="F255">
        <v>5</v>
      </c>
      <c r="G255" t="s">
        <v>810</v>
      </c>
      <c r="H255" t="s">
        <v>354</v>
      </c>
      <c r="I255">
        <v>1657556178.85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202.221902892397</v>
      </c>
      <c r="AK255">
        <v>213.815539393939</v>
      </c>
      <c r="AL255">
        <v>-3.34331136530946</v>
      </c>
      <c r="AM255">
        <v>64.9995932598276</v>
      </c>
      <c r="AN255">
        <f>(AP255 - AO255 + BO255*1E3/(8.314*(BQ255+273.15)) * AR255/BN255 * AQ255) * BN255/(100*BB255) * 1000/(1000 - AP255)</f>
        <v>0</v>
      </c>
      <c r="AO255">
        <v>22.1102619864735</v>
      </c>
      <c r="AP255">
        <v>22.6412848484848</v>
      </c>
      <c r="AQ255">
        <v>0.000603247601352426</v>
      </c>
      <c r="AR255">
        <v>77.4769845292553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3.93</v>
      </c>
      <c r="BC255">
        <v>0.5</v>
      </c>
      <c r="BD255" t="s">
        <v>355</v>
      </c>
      <c r="BE255">
        <v>2</v>
      </c>
      <c r="BF255" t="b">
        <v>1</v>
      </c>
      <c r="BG255">
        <v>1657556178.85</v>
      </c>
      <c r="BH255">
        <v>232.772214285714</v>
      </c>
      <c r="BI255">
        <v>214.910892857143</v>
      </c>
      <c r="BJ255">
        <v>22.6445571428571</v>
      </c>
      <c r="BK255">
        <v>22.1207</v>
      </c>
      <c r="BL255">
        <v>225.09425</v>
      </c>
      <c r="BM255">
        <v>22.3092714285714</v>
      </c>
      <c r="BN255">
        <v>499.988785714286</v>
      </c>
      <c r="BO255">
        <v>67.9697678571428</v>
      </c>
      <c r="BP255">
        <v>0.0374114214285714</v>
      </c>
      <c r="BQ255">
        <v>24.4835285714286</v>
      </c>
      <c r="BR255">
        <v>24.9819071428571</v>
      </c>
      <c r="BS255">
        <v>999.9</v>
      </c>
      <c r="BT255">
        <v>0</v>
      </c>
      <c r="BU255">
        <v>0</v>
      </c>
      <c r="BV255">
        <v>9995.35714285714</v>
      </c>
      <c r="BW255">
        <v>0</v>
      </c>
      <c r="BX255">
        <v>1512.09642857143</v>
      </c>
      <c r="BY255">
        <v>17.8614285714286</v>
      </c>
      <c r="BZ255">
        <v>238.165464285714</v>
      </c>
      <c r="CA255">
        <v>219.772678571429</v>
      </c>
      <c r="CB255">
        <v>0.523855642857143</v>
      </c>
      <c r="CC255">
        <v>214.910892857143</v>
      </c>
      <c r="CD255">
        <v>22.1207</v>
      </c>
      <c r="CE255">
        <v>1.539145</v>
      </c>
      <c r="CF255">
        <v>1.50353928571429</v>
      </c>
      <c r="CG255">
        <v>13.3626678571429</v>
      </c>
      <c r="CH255">
        <v>13.0041857142857</v>
      </c>
      <c r="CI255">
        <v>2000.00035714286</v>
      </c>
      <c r="CJ255">
        <v>0.979998071428572</v>
      </c>
      <c r="CK255">
        <v>0.0200020571428571</v>
      </c>
      <c r="CL255">
        <v>0</v>
      </c>
      <c r="CM255">
        <v>2.38231071428571</v>
      </c>
      <c r="CN255">
        <v>0</v>
      </c>
      <c r="CO255">
        <v>4211.11</v>
      </c>
      <c r="CP255">
        <v>17300.1464285714</v>
      </c>
      <c r="CQ255">
        <v>37.312</v>
      </c>
      <c r="CR255">
        <v>38.187</v>
      </c>
      <c r="CS255">
        <v>36.9415</v>
      </c>
      <c r="CT255">
        <v>36.687</v>
      </c>
      <c r="CU255">
        <v>36.812</v>
      </c>
      <c r="CV255">
        <v>1959.99964285714</v>
      </c>
      <c r="CW255">
        <v>40.0007142857143</v>
      </c>
      <c r="CX255">
        <v>0</v>
      </c>
      <c r="CY255">
        <v>1657556158.5</v>
      </c>
      <c r="CZ255">
        <v>0</v>
      </c>
      <c r="DA255">
        <v>1657551629</v>
      </c>
      <c r="DB255" t="s">
        <v>356</v>
      </c>
      <c r="DC255">
        <v>1657551626.5</v>
      </c>
      <c r="DD255">
        <v>1657551629</v>
      </c>
      <c r="DE255">
        <v>1</v>
      </c>
      <c r="DF255">
        <v>0.403</v>
      </c>
      <c r="DG255">
        <v>0.009</v>
      </c>
      <c r="DH255">
        <v>9.41</v>
      </c>
      <c r="DI255">
        <v>0.087</v>
      </c>
      <c r="DJ255">
        <v>417</v>
      </c>
      <c r="DK255">
        <v>17</v>
      </c>
      <c r="DL255">
        <v>1.61</v>
      </c>
      <c r="DM255">
        <v>0.59</v>
      </c>
      <c r="DN255">
        <v>17.853605</v>
      </c>
      <c r="DO255">
        <v>1.07225966228889</v>
      </c>
      <c r="DP255">
        <v>0.34174564221801</v>
      </c>
      <c r="DQ255">
        <v>0</v>
      </c>
      <c r="DR255">
        <v>0.5190356</v>
      </c>
      <c r="DS255">
        <v>0.14722869793621</v>
      </c>
      <c r="DT255">
        <v>0.0193084354736473</v>
      </c>
      <c r="DU255">
        <v>0</v>
      </c>
      <c r="DV255">
        <v>0</v>
      </c>
      <c r="DW255">
        <v>2</v>
      </c>
      <c r="DX255" t="s">
        <v>389</v>
      </c>
      <c r="DY255">
        <v>2.97452</v>
      </c>
      <c r="DZ255">
        <v>2.69144</v>
      </c>
      <c r="EA255">
        <v>0.0376468</v>
      </c>
      <c r="EB255">
        <v>0.0358976</v>
      </c>
      <c r="EC255">
        <v>0.0758184</v>
      </c>
      <c r="ED255">
        <v>0.0751842</v>
      </c>
      <c r="EE255">
        <v>37572.9</v>
      </c>
      <c r="EF255">
        <v>41139.7</v>
      </c>
      <c r="EG255">
        <v>35376.9</v>
      </c>
      <c r="EH255">
        <v>38695.3</v>
      </c>
      <c r="EI255">
        <v>46343.7</v>
      </c>
      <c r="EJ255">
        <v>51683.6</v>
      </c>
      <c r="EK255">
        <v>55263.5</v>
      </c>
      <c r="EL255">
        <v>62062.7</v>
      </c>
      <c r="EM255">
        <v>1.9986</v>
      </c>
      <c r="EN255">
        <v>2.1544</v>
      </c>
      <c r="EO255">
        <v>0.0625849</v>
      </c>
      <c r="EP255">
        <v>0</v>
      </c>
      <c r="EQ255">
        <v>23.9238</v>
      </c>
      <c r="ER255">
        <v>999.9</v>
      </c>
      <c r="ES255">
        <v>49.957</v>
      </c>
      <c r="ET255">
        <v>28.359</v>
      </c>
      <c r="EU255">
        <v>28.4819</v>
      </c>
      <c r="EV255">
        <v>51.2286</v>
      </c>
      <c r="EW255">
        <v>38.4215</v>
      </c>
      <c r="EX255">
        <v>2</v>
      </c>
      <c r="EY255">
        <v>-0.159228</v>
      </c>
      <c r="EZ255">
        <v>2.18124</v>
      </c>
      <c r="FA255">
        <v>20.1363</v>
      </c>
      <c r="FB255">
        <v>5.20052</v>
      </c>
      <c r="FC255">
        <v>12.0052</v>
      </c>
      <c r="FD255">
        <v>4.9756</v>
      </c>
      <c r="FE255">
        <v>3.293</v>
      </c>
      <c r="FF255">
        <v>9999</v>
      </c>
      <c r="FG255">
        <v>9999</v>
      </c>
      <c r="FH255">
        <v>588.1</v>
      </c>
      <c r="FI255">
        <v>9999</v>
      </c>
      <c r="FJ255">
        <v>1.86295</v>
      </c>
      <c r="FK255">
        <v>1.86786</v>
      </c>
      <c r="FL255">
        <v>1.86768</v>
      </c>
      <c r="FM255">
        <v>1.86874</v>
      </c>
      <c r="FN255">
        <v>1.86966</v>
      </c>
      <c r="FO255">
        <v>1.86569</v>
      </c>
      <c r="FP255">
        <v>1.86676</v>
      </c>
      <c r="FQ255">
        <v>1.86813</v>
      </c>
      <c r="FR255">
        <v>5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7.438</v>
      </c>
      <c r="GF255">
        <v>0.3349</v>
      </c>
      <c r="GG255">
        <v>5.50701486060513</v>
      </c>
      <c r="GH255">
        <v>0.00975774962471433</v>
      </c>
      <c r="GI255">
        <v>-4.86167925919439e-07</v>
      </c>
      <c r="GJ255">
        <v>-4.7315034107036e-11</v>
      </c>
      <c r="GK255">
        <v>-0.047501356017568</v>
      </c>
      <c r="GL255">
        <v>-0.027595818264672</v>
      </c>
      <c r="GM255">
        <v>0.00242754527864867</v>
      </c>
      <c r="GN255">
        <v>-1.88918235972953e-05</v>
      </c>
      <c r="GO255">
        <v>-2</v>
      </c>
      <c r="GP255">
        <v>2105</v>
      </c>
      <c r="GQ255">
        <v>1</v>
      </c>
      <c r="GR255">
        <v>22</v>
      </c>
      <c r="GS255">
        <v>76</v>
      </c>
      <c r="GT255">
        <v>76</v>
      </c>
      <c r="GU255">
        <v>0.697021</v>
      </c>
      <c r="GV255">
        <v>2.63306</v>
      </c>
      <c r="GW255">
        <v>2.24854</v>
      </c>
      <c r="GX255">
        <v>2.79907</v>
      </c>
      <c r="GY255">
        <v>1.99585</v>
      </c>
      <c r="GZ255">
        <v>2.42676</v>
      </c>
      <c r="HA255">
        <v>33.7155</v>
      </c>
      <c r="HB255">
        <v>15.3404</v>
      </c>
      <c r="HC255">
        <v>18</v>
      </c>
      <c r="HD255">
        <v>497.26</v>
      </c>
      <c r="HE255">
        <v>601.272</v>
      </c>
      <c r="HF255">
        <v>19.5546</v>
      </c>
      <c r="HG255">
        <v>25.411</v>
      </c>
      <c r="HH255">
        <v>29.9998</v>
      </c>
      <c r="HI255">
        <v>25.3203</v>
      </c>
      <c r="HJ255">
        <v>25.257</v>
      </c>
      <c r="HK255">
        <v>13.9747</v>
      </c>
      <c r="HL255">
        <v>22.8477</v>
      </c>
      <c r="HM255">
        <v>53.747</v>
      </c>
      <c r="HN255">
        <v>19.5611</v>
      </c>
      <c r="HO255">
        <v>164.349</v>
      </c>
      <c r="HP255">
        <v>22.2006</v>
      </c>
      <c r="HQ255">
        <v>102.542</v>
      </c>
      <c r="HR255">
        <v>103.306</v>
      </c>
    </row>
    <row r="256" spans="1:226">
      <c r="A256">
        <v>240</v>
      </c>
      <c r="B256">
        <v>1657556191.1</v>
      </c>
      <c r="C256">
        <v>3096</v>
      </c>
      <c r="D256" t="s">
        <v>841</v>
      </c>
      <c r="E256" t="s">
        <v>842</v>
      </c>
      <c r="F256">
        <v>5</v>
      </c>
      <c r="G256" t="s">
        <v>810</v>
      </c>
      <c r="H256" t="s">
        <v>354</v>
      </c>
      <c r="I256">
        <v>1657556183.27857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187.003996522041</v>
      </c>
      <c r="AK256">
        <v>198.595872727273</v>
      </c>
      <c r="AL256">
        <v>-3.36432550902223</v>
      </c>
      <c r="AM256">
        <v>64.9995932598276</v>
      </c>
      <c r="AN256">
        <f>(AP256 - AO256 + BO256*1E3/(8.314*(BQ256+273.15)) * AR256/BN256 * AQ256) * BN256/(100*BB256) * 1000/(1000 - AP256)</f>
        <v>0</v>
      </c>
      <c r="AO256">
        <v>22.1223417425405</v>
      </c>
      <c r="AP256">
        <v>22.6484551515152</v>
      </c>
      <c r="AQ256">
        <v>0.000971506079127732</v>
      </c>
      <c r="AR256">
        <v>77.4769845292553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3.93</v>
      </c>
      <c r="BC256">
        <v>0.5</v>
      </c>
      <c r="BD256" t="s">
        <v>355</v>
      </c>
      <c r="BE256">
        <v>2</v>
      </c>
      <c r="BF256" t="b">
        <v>1</v>
      </c>
      <c r="BG256">
        <v>1657556183.27857</v>
      </c>
      <c r="BH256">
        <v>218.221142857143</v>
      </c>
      <c r="BI256">
        <v>200.288142857143</v>
      </c>
      <c r="BJ256">
        <v>22.6469535714286</v>
      </c>
      <c r="BK256">
        <v>22.1217428571429</v>
      </c>
      <c r="BL256">
        <v>210.680678571429</v>
      </c>
      <c r="BM256">
        <v>22.31155</v>
      </c>
      <c r="BN256">
        <v>500.01475</v>
      </c>
      <c r="BO256">
        <v>67.9702321428571</v>
      </c>
      <c r="BP256">
        <v>0.0372687714285714</v>
      </c>
      <c r="BQ256">
        <v>24.4784392857143</v>
      </c>
      <c r="BR256">
        <v>24.9673892857143</v>
      </c>
      <c r="BS256">
        <v>999.9</v>
      </c>
      <c r="BT256">
        <v>0</v>
      </c>
      <c r="BU256">
        <v>0</v>
      </c>
      <c r="BV256">
        <v>10003.3928571429</v>
      </c>
      <c r="BW256">
        <v>0</v>
      </c>
      <c r="BX256">
        <v>1512.42357142857</v>
      </c>
      <c r="BY256">
        <v>17.9331035714286</v>
      </c>
      <c r="BZ256">
        <v>223.277857142857</v>
      </c>
      <c r="CA256">
        <v>204.819178571429</v>
      </c>
      <c r="CB256">
        <v>0.525217571428572</v>
      </c>
      <c r="CC256">
        <v>200.288142857143</v>
      </c>
      <c r="CD256">
        <v>22.1217428571429</v>
      </c>
      <c r="CE256">
        <v>1.53931857142857</v>
      </c>
      <c r="CF256">
        <v>1.50362</v>
      </c>
      <c r="CG256">
        <v>13.3644</v>
      </c>
      <c r="CH256">
        <v>13.0050107142857</v>
      </c>
      <c r="CI256">
        <v>1999.99285714286</v>
      </c>
      <c r="CJ256">
        <v>0.979997964285714</v>
      </c>
      <c r="CK256">
        <v>0.0200021714285714</v>
      </c>
      <c r="CL256">
        <v>0</v>
      </c>
      <c r="CM256">
        <v>2.34125714285714</v>
      </c>
      <c r="CN256">
        <v>0</v>
      </c>
      <c r="CO256">
        <v>4208.185</v>
      </c>
      <c r="CP256">
        <v>17300.0821428571</v>
      </c>
      <c r="CQ256">
        <v>37.312</v>
      </c>
      <c r="CR256">
        <v>38.187</v>
      </c>
      <c r="CS256">
        <v>36.9415</v>
      </c>
      <c r="CT256">
        <v>36.687</v>
      </c>
      <c r="CU256">
        <v>36.812</v>
      </c>
      <c r="CV256">
        <v>1959.99214285714</v>
      </c>
      <c r="CW256">
        <v>40.0007142857143</v>
      </c>
      <c r="CX256">
        <v>0</v>
      </c>
      <c r="CY256">
        <v>1657556163.3</v>
      </c>
      <c r="CZ256">
        <v>0</v>
      </c>
      <c r="DA256">
        <v>1657551629</v>
      </c>
      <c r="DB256" t="s">
        <v>356</v>
      </c>
      <c r="DC256">
        <v>1657551626.5</v>
      </c>
      <c r="DD256">
        <v>1657551629</v>
      </c>
      <c r="DE256">
        <v>1</v>
      </c>
      <c r="DF256">
        <v>0.403</v>
      </c>
      <c r="DG256">
        <v>0.009</v>
      </c>
      <c r="DH256">
        <v>9.41</v>
      </c>
      <c r="DI256">
        <v>0.087</v>
      </c>
      <c r="DJ256">
        <v>417</v>
      </c>
      <c r="DK256">
        <v>17</v>
      </c>
      <c r="DL256">
        <v>1.61</v>
      </c>
      <c r="DM256">
        <v>0.59</v>
      </c>
      <c r="DN256">
        <v>17.8897825</v>
      </c>
      <c r="DO256">
        <v>1.35011594746715</v>
      </c>
      <c r="DP256">
        <v>0.353238066951666</v>
      </c>
      <c r="DQ256">
        <v>0</v>
      </c>
      <c r="DR256">
        <v>0.52022415</v>
      </c>
      <c r="DS256">
        <v>0.0841627317073158</v>
      </c>
      <c r="DT256">
        <v>0.0188121983943265</v>
      </c>
      <c r="DU256">
        <v>1</v>
      </c>
      <c r="DV256">
        <v>1</v>
      </c>
      <c r="DW256">
        <v>2</v>
      </c>
      <c r="DX256" t="s">
        <v>357</v>
      </c>
      <c r="DY256">
        <v>2.97447</v>
      </c>
      <c r="DZ256">
        <v>2.69179</v>
      </c>
      <c r="EA256">
        <v>0.0351656</v>
      </c>
      <c r="EB256">
        <v>0.0334845</v>
      </c>
      <c r="EC256">
        <v>0.0758504</v>
      </c>
      <c r="ED256">
        <v>0.0752391</v>
      </c>
      <c r="EE256">
        <v>37669.4</v>
      </c>
      <c r="EF256">
        <v>41242.3</v>
      </c>
      <c r="EG256">
        <v>35376.6</v>
      </c>
      <c r="EH256">
        <v>38695.1</v>
      </c>
      <c r="EI256">
        <v>46342.3</v>
      </c>
      <c r="EJ256">
        <v>51679.5</v>
      </c>
      <c r="EK256">
        <v>55263.7</v>
      </c>
      <c r="EL256">
        <v>62061.5</v>
      </c>
      <c r="EM256">
        <v>1.9992</v>
      </c>
      <c r="EN256">
        <v>2.1532</v>
      </c>
      <c r="EO256">
        <v>0.0615418</v>
      </c>
      <c r="EP256">
        <v>0</v>
      </c>
      <c r="EQ256">
        <v>23.9146</v>
      </c>
      <c r="ER256">
        <v>999.9</v>
      </c>
      <c r="ES256">
        <v>49.908</v>
      </c>
      <c r="ET256">
        <v>28.359</v>
      </c>
      <c r="EU256">
        <v>28.4557</v>
      </c>
      <c r="EV256">
        <v>51.2686</v>
      </c>
      <c r="EW256">
        <v>38.4215</v>
      </c>
      <c r="EX256">
        <v>2</v>
      </c>
      <c r="EY256">
        <v>-0.159512</v>
      </c>
      <c r="EZ256">
        <v>2.10458</v>
      </c>
      <c r="FA256">
        <v>20.1375</v>
      </c>
      <c r="FB256">
        <v>5.20172</v>
      </c>
      <c r="FC256">
        <v>12.0064</v>
      </c>
      <c r="FD256">
        <v>4.976</v>
      </c>
      <c r="FE256">
        <v>3.293</v>
      </c>
      <c r="FF256">
        <v>9999</v>
      </c>
      <c r="FG256">
        <v>9999</v>
      </c>
      <c r="FH256">
        <v>588.1</v>
      </c>
      <c r="FI256">
        <v>9999</v>
      </c>
      <c r="FJ256">
        <v>1.86295</v>
      </c>
      <c r="FK256">
        <v>1.86789</v>
      </c>
      <c r="FL256">
        <v>1.86765</v>
      </c>
      <c r="FM256">
        <v>1.86874</v>
      </c>
      <c r="FN256">
        <v>1.86966</v>
      </c>
      <c r="FO256">
        <v>1.86569</v>
      </c>
      <c r="FP256">
        <v>1.86676</v>
      </c>
      <c r="FQ256">
        <v>1.86813</v>
      </c>
      <c r="FR256">
        <v>5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7.297</v>
      </c>
      <c r="GF256">
        <v>0.3358</v>
      </c>
      <c r="GG256">
        <v>5.50701486060513</v>
      </c>
      <c r="GH256">
        <v>0.00975774962471433</v>
      </c>
      <c r="GI256">
        <v>-4.86167925919439e-07</v>
      </c>
      <c r="GJ256">
        <v>-4.7315034107036e-11</v>
      </c>
      <c r="GK256">
        <v>-0.047501356017568</v>
      </c>
      <c r="GL256">
        <v>-0.027595818264672</v>
      </c>
      <c r="GM256">
        <v>0.00242754527864867</v>
      </c>
      <c r="GN256">
        <v>-1.88918235972953e-05</v>
      </c>
      <c r="GO256">
        <v>-2</v>
      </c>
      <c r="GP256">
        <v>2105</v>
      </c>
      <c r="GQ256">
        <v>1</v>
      </c>
      <c r="GR256">
        <v>22</v>
      </c>
      <c r="GS256">
        <v>76.1</v>
      </c>
      <c r="GT256">
        <v>76</v>
      </c>
      <c r="GU256">
        <v>0.654297</v>
      </c>
      <c r="GV256">
        <v>2.63672</v>
      </c>
      <c r="GW256">
        <v>2.24854</v>
      </c>
      <c r="GX256">
        <v>2.79907</v>
      </c>
      <c r="GY256">
        <v>1.99585</v>
      </c>
      <c r="GZ256">
        <v>2.3938</v>
      </c>
      <c r="HA256">
        <v>33.7155</v>
      </c>
      <c r="HB256">
        <v>15.3316</v>
      </c>
      <c r="HC256">
        <v>18</v>
      </c>
      <c r="HD256">
        <v>497.631</v>
      </c>
      <c r="HE256">
        <v>600.339</v>
      </c>
      <c r="HF256">
        <v>19.581</v>
      </c>
      <c r="HG256">
        <v>25.411</v>
      </c>
      <c r="HH256">
        <v>29.9996</v>
      </c>
      <c r="HI256">
        <v>25.3181</v>
      </c>
      <c r="HJ256">
        <v>25.2549</v>
      </c>
      <c r="HK256">
        <v>13.1316</v>
      </c>
      <c r="HL256">
        <v>22.8477</v>
      </c>
      <c r="HM256">
        <v>53.747</v>
      </c>
      <c r="HN256">
        <v>19.5911</v>
      </c>
      <c r="HO256">
        <v>150.955</v>
      </c>
      <c r="HP256">
        <v>22.1958</v>
      </c>
      <c r="HQ256">
        <v>102.542</v>
      </c>
      <c r="HR256">
        <v>103.305</v>
      </c>
    </row>
    <row r="257" spans="1:226">
      <c r="A257">
        <v>241</v>
      </c>
      <c r="B257">
        <v>1657556196.1</v>
      </c>
      <c r="C257">
        <v>3101</v>
      </c>
      <c r="D257" t="s">
        <v>843</v>
      </c>
      <c r="E257" t="s">
        <v>844</v>
      </c>
      <c r="F257">
        <v>5</v>
      </c>
      <c r="G257" t="s">
        <v>810</v>
      </c>
      <c r="H257" t="s">
        <v>354</v>
      </c>
      <c r="I257">
        <v>1657556188.58148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170.445827240962</v>
      </c>
      <c r="AK257">
        <v>181.998036363636</v>
      </c>
      <c r="AL257">
        <v>-3.31833864345911</v>
      </c>
      <c r="AM257">
        <v>64.9995932598276</v>
      </c>
      <c r="AN257">
        <f>(AP257 - AO257 + BO257*1E3/(8.314*(BQ257+273.15)) * AR257/BN257 * AQ257) * BN257/(100*BB257) * 1000/(1000 - AP257)</f>
        <v>0</v>
      </c>
      <c r="AO257">
        <v>22.1414916574725</v>
      </c>
      <c r="AP257">
        <v>22.6663418181818</v>
      </c>
      <c r="AQ257">
        <v>0.0012564129858378</v>
      </c>
      <c r="AR257">
        <v>77.4769845292553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3.93</v>
      </c>
      <c r="BC257">
        <v>0.5</v>
      </c>
      <c r="BD257" t="s">
        <v>355</v>
      </c>
      <c r="BE257">
        <v>2</v>
      </c>
      <c r="BF257" t="b">
        <v>1</v>
      </c>
      <c r="BG257">
        <v>1657556188.58148</v>
      </c>
      <c r="BH257">
        <v>200.790518518518</v>
      </c>
      <c r="BI257">
        <v>182.834074074074</v>
      </c>
      <c r="BJ257">
        <v>22.6510814814815</v>
      </c>
      <c r="BK257">
        <v>22.1246148148148</v>
      </c>
      <c r="BL257">
        <v>193.414962962963</v>
      </c>
      <c r="BM257">
        <v>22.3154592592593</v>
      </c>
      <c r="BN257">
        <v>499.996074074074</v>
      </c>
      <c r="BO257">
        <v>67.9706740740741</v>
      </c>
      <c r="BP257">
        <v>0.0374163925925926</v>
      </c>
      <c r="BQ257">
        <v>24.4718</v>
      </c>
      <c r="BR257">
        <v>24.942537037037</v>
      </c>
      <c r="BS257">
        <v>999.9</v>
      </c>
      <c r="BT257">
        <v>0</v>
      </c>
      <c r="BU257">
        <v>0</v>
      </c>
      <c r="BV257">
        <v>10002.5925925926</v>
      </c>
      <c r="BW257">
        <v>0</v>
      </c>
      <c r="BX257">
        <v>1512.62296296296</v>
      </c>
      <c r="BY257">
        <v>17.9565148148148</v>
      </c>
      <c r="BZ257">
        <v>205.444074074074</v>
      </c>
      <c r="CA257">
        <v>186.970518518519</v>
      </c>
      <c r="CB257">
        <v>0.526472962962963</v>
      </c>
      <c r="CC257">
        <v>182.834074074074</v>
      </c>
      <c r="CD257">
        <v>22.1246148148148</v>
      </c>
      <c r="CE257">
        <v>1.53960888888889</v>
      </c>
      <c r="CF257">
        <v>1.50382444444444</v>
      </c>
      <c r="CG257">
        <v>13.3672925925926</v>
      </c>
      <c r="CH257">
        <v>13.0071</v>
      </c>
      <c r="CI257">
        <v>1999.98814814815</v>
      </c>
      <c r="CJ257">
        <v>0.979997888888889</v>
      </c>
      <c r="CK257">
        <v>0.0200022518518519</v>
      </c>
      <c r="CL257">
        <v>0</v>
      </c>
      <c r="CM257">
        <v>2.30671111111111</v>
      </c>
      <c r="CN257">
        <v>0</v>
      </c>
      <c r="CO257">
        <v>4204.97703703704</v>
      </c>
      <c r="CP257">
        <v>17300.037037037</v>
      </c>
      <c r="CQ257">
        <v>37.312</v>
      </c>
      <c r="CR257">
        <v>38.187</v>
      </c>
      <c r="CS257">
        <v>36.9393333333333</v>
      </c>
      <c r="CT257">
        <v>36.6916666666667</v>
      </c>
      <c r="CU257">
        <v>36.812</v>
      </c>
      <c r="CV257">
        <v>1959.98740740741</v>
      </c>
      <c r="CW257">
        <v>40.0007407407407</v>
      </c>
      <c r="CX257">
        <v>0</v>
      </c>
      <c r="CY257">
        <v>1657556168.1</v>
      </c>
      <c r="CZ257">
        <v>0</v>
      </c>
      <c r="DA257">
        <v>1657551629</v>
      </c>
      <c r="DB257" t="s">
        <v>356</v>
      </c>
      <c r="DC257">
        <v>1657551626.5</v>
      </c>
      <c r="DD257">
        <v>1657551629</v>
      </c>
      <c r="DE257">
        <v>1</v>
      </c>
      <c r="DF257">
        <v>0.403</v>
      </c>
      <c r="DG257">
        <v>0.009</v>
      </c>
      <c r="DH257">
        <v>9.41</v>
      </c>
      <c r="DI257">
        <v>0.087</v>
      </c>
      <c r="DJ257">
        <v>417</v>
      </c>
      <c r="DK257">
        <v>17</v>
      </c>
      <c r="DL257">
        <v>1.61</v>
      </c>
      <c r="DM257">
        <v>0.59</v>
      </c>
      <c r="DN257">
        <v>17.8967780487805</v>
      </c>
      <c r="DO257">
        <v>0.704784668989537</v>
      </c>
      <c r="DP257">
        <v>0.337617244323339</v>
      </c>
      <c r="DQ257">
        <v>0</v>
      </c>
      <c r="DR257">
        <v>0.521643</v>
      </c>
      <c r="DS257">
        <v>0.00358080836237036</v>
      </c>
      <c r="DT257">
        <v>0.0177161472522503</v>
      </c>
      <c r="DU257">
        <v>1</v>
      </c>
      <c r="DV257">
        <v>1</v>
      </c>
      <c r="DW257">
        <v>2</v>
      </c>
      <c r="DX257" t="s">
        <v>357</v>
      </c>
      <c r="DY257">
        <v>2.97447</v>
      </c>
      <c r="DZ257">
        <v>2.69189</v>
      </c>
      <c r="EA257">
        <v>0.0323991</v>
      </c>
      <c r="EB257">
        <v>0.0306027</v>
      </c>
      <c r="EC257">
        <v>0.0758758</v>
      </c>
      <c r="ED257">
        <v>0.0752557</v>
      </c>
      <c r="EE257">
        <v>37777.4</v>
      </c>
      <c r="EF257">
        <v>41365.4</v>
      </c>
      <c r="EG257">
        <v>35376.6</v>
      </c>
      <c r="EH257">
        <v>38695.2</v>
      </c>
      <c r="EI257">
        <v>46340.8</v>
      </c>
      <c r="EJ257">
        <v>51678.9</v>
      </c>
      <c r="EK257">
        <v>55263.6</v>
      </c>
      <c r="EL257">
        <v>62062</v>
      </c>
      <c r="EM257">
        <v>1.9992</v>
      </c>
      <c r="EN257">
        <v>2.1534</v>
      </c>
      <c r="EO257">
        <v>0.06181</v>
      </c>
      <c r="EP257">
        <v>0</v>
      </c>
      <c r="EQ257">
        <v>23.9053</v>
      </c>
      <c r="ER257">
        <v>999.9</v>
      </c>
      <c r="ES257">
        <v>49.884</v>
      </c>
      <c r="ET257">
        <v>28.359</v>
      </c>
      <c r="EU257">
        <v>28.4396</v>
      </c>
      <c r="EV257">
        <v>51.2486</v>
      </c>
      <c r="EW257">
        <v>38.4335</v>
      </c>
      <c r="EX257">
        <v>2</v>
      </c>
      <c r="EY257">
        <v>-0.159756</v>
      </c>
      <c r="EZ257">
        <v>1.98617</v>
      </c>
      <c r="FA257">
        <v>20.138</v>
      </c>
      <c r="FB257">
        <v>5.19932</v>
      </c>
      <c r="FC257">
        <v>12.0088</v>
      </c>
      <c r="FD257">
        <v>4.9756</v>
      </c>
      <c r="FE257">
        <v>3.293</v>
      </c>
      <c r="FF257">
        <v>9999</v>
      </c>
      <c r="FG257">
        <v>9999</v>
      </c>
      <c r="FH257">
        <v>588.1</v>
      </c>
      <c r="FI257">
        <v>9999</v>
      </c>
      <c r="FJ257">
        <v>1.86295</v>
      </c>
      <c r="FK257">
        <v>1.86783</v>
      </c>
      <c r="FL257">
        <v>1.86768</v>
      </c>
      <c r="FM257">
        <v>1.86874</v>
      </c>
      <c r="FN257">
        <v>1.86966</v>
      </c>
      <c r="FO257">
        <v>1.86569</v>
      </c>
      <c r="FP257">
        <v>1.86676</v>
      </c>
      <c r="FQ257">
        <v>1.86813</v>
      </c>
      <c r="FR257">
        <v>5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7.143</v>
      </c>
      <c r="GF257">
        <v>0.3363</v>
      </c>
      <c r="GG257">
        <v>5.50701486060513</v>
      </c>
      <c r="GH257">
        <v>0.00975774962471433</v>
      </c>
      <c r="GI257">
        <v>-4.86167925919439e-07</v>
      </c>
      <c r="GJ257">
        <v>-4.7315034107036e-11</v>
      </c>
      <c r="GK257">
        <v>-0.047501356017568</v>
      </c>
      <c r="GL257">
        <v>-0.027595818264672</v>
      </c>
      <c r="GM257">
        <v>0.00242754527864867</v>
      </c>
      <c r="GN257">
        <v>-1.88918235972953e-05</v>
      </c>
      <c r="GO257">
        <v>-2</v>
      </c>
      <c r="GP257">
        <v>2105</v>
      </c>
      <c r="GQ257">
        <v>1</v>
      </c>
      <c r="GR257">
        <v>22</v>
      </c>
      <c r="GS257">
        <v>76.2</v>
      </c>
      <c r="GT257">
        <v>76.1</v>
      </c>
      <c r="GU257">
        <v>0.60791</v>
      </c>
      <c r="GV257">
        <v>2.63916</v>
      </c>
      <c r="GW257">
        <v>2.24854</v>
      </c>
      <c r="GX257">
        <v>2.79907</v>
      </c>
      <c r="GY257">
        <v>1.99585</v>
      </c>
      <c r="GZ257">
        <v>2.40112</v>
      </c>
      <c r="HA257">
        <v>33.7155</v>
      </c>
      <c r="HB257">
        <v>15.3316</v>
      </c>
      <c r="HC257">
        <v>18</v>
      </c>
      <c r="HD257">
        <v>497.631</v>
      </c>
      <c r="HE257">
        <v>600.49</v>
      </c>
      <c r="HF257">
        <v>19.6225</v>
      </c>
      <c r="HG257">
        <v>25.4088</v>
      </c>
      <c r="HH257">
        <v>29.9999</v>
      </c>
      <c r="HI257">
        <v>25.3177</v>
      </c>
      <c r="HJ257">
        <v>25.2549</v>
      </c>
      <c r="HK257">
        <v>12.2018</v>
      </c>
      <c r="HL257">
        <v>22.8477</v>
      </c>
      <c r="HM257">
        <v>53.747</v>
      </c>
      <c r="HN257">
        <v>19.6396</v>
      </c>
      <c r="HO257">
        <v>130.86</v>
      </c>
      <c r="HP257">
        <v>22.19</v>
      </c>
      <c r="HQ257">
        <v>102.542</v>
      </c>
      <c r="HR257">
        <v>103.306</v>
      </c>
    </row>
    <row r="258" spans="1:226">
      <c r="A258">
        <v>242</v>
      </c>
      <c r="B258">
        <v>1657556201.1</v>
      </c>
      <c r="C258">
        <v>3106</v>
      </c>
      <c r="D258" t="s">
        <v>845</v>
      </c>
      <c r="E258" t="s">
        <v>846</v>
      </c>
      <c r="F258">
        <v>5</v>
      </c>
      <c r="G258" t="s">
        <v>810</v>
      </c>
      <c r="H258" t="s">
        <v>354</v>
      </c>
      <c r="I258">
        <v>1657556193.29643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153.662293162648</v>
      </c>
      <c r="AK258">
        <v>165.357957575758</v>
      </c>
      <c r="AL258">
        <v>-3.31925319340336</v>
      </c>
      <c r="AM258">
        <v>64.9995932598276</v>
      </c>
      <c r="AN258">
        <f>(AP258 - AO258 + BO258*1E3/(8.314*(BQ258+273.15)) * AR258/BN258 * AQ258) * BN258/(100*BB258) * 1000/(1000 - AP258)</f>
        <v>0</v>
      </c>
      <c r="AO258">
        <v>22.1486940636209</v>
      </c>
      <c r="AP258">
        <v>22.6862606060606</v>
      </c>
      <c r="AQ258">
        <v>0.00559482582647305</v>
      </c>
      <c r="AR258">
        <v>77.4769845292553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3.93</v>
      </c>
      <c r="BC258">
        <v>0.5</v>
      </c>
      <c r="BD258" t="s">
        <v>355</v>
      </c>
      <c r="BE258">
        <v>2</v>
      </c>
      <c r="BF258" t="b">
        <v>1</v>
      </c>
      <c r="BG258">
        <v>1657556193.29643</v>
      </c>
      <c r="BH258">
        <v>185.372285714286</v>
      </c>
      <c r="BI258">
        <v>167.438928571429</v>
      </c>
      <c r="BJ258">
        <v>22.6588535714286</v>
      </c>
      <c r="BK258">
        <v>22.1387464285714</v>
      </c>
      <c r="BL258">
        <v>178.142821428571</v>
      </c>
      <c r="BM258">
        <v>22.3228428571429</v>
      </c>
      <c r="BN258">
        <v>499.99925</v>
      </c>
      <c r="BO258">
        <v>67.9711892857143</v>
      </c>
      <c r="BP258">
        <v>0.0373675571428571</v>
      </c>
      <c r="BQ258">
        <v>24.4692</v>
      </c>
      <c r="BR258">
        <v>24.9333857142857</v>
      </c>
      <c r="BS258">
        <v>999.9</v>
      </c>
      <c r="BT258">
        <v>0</v>
      </c>
      <c r="BU258">
        <v>0</v>
      </c>
      <c r="BV258">
        <v>10013.3928571429</v>
      </c>
      <c r="BW258">
        <v>0</v>
      </c>
      <c r="BX258">
        <v>1512.5625</v>
      </c>
      <c r="BY258">
        <v>17.9333678571429</v>
      </c>
      <c r="BZ258">
        <v>189.669857142857</v>
      </c>
      <c r="CA258">
        <v>171.229535714286</v>
      </c>
      <c r="CB258">
        <v>0.520120428571428</v>
      </c>
      <c r="CC258">
        <v>167.438928571429</v>
      </c>
      <c r="CD258">
        <v>22.1387464285714</v>
      </c>
      <c r="CE258">
        <v>1.54014928571429</v>
      </c>
      <c r="CF258">
        <v>1.50479607142857</v>
      </c>
      <c r="CG258">
        <v>13.372675</v>
      </c>
      <c r="CH258">
        <v>13.0169857142857</v>
      </c>
      <c r="CI258">
        <v>1999.99428571429</v>
      </c>
      <c r="CJ258">
        <v>0.979997857142857</v>
      </c>
      <c r="CK258">
        <v>0.0200022857142857</v>
      </c>
      <c r="CL258">
        <v>0</v>
      </c>
      <c r="CM258">
        <v>2.25008571428571</v>
      </c>
      <c r="CN258">
        <v>0</v>
      </c>
      <c r="CO258">
        <v>4202.48607142857</v>
      </c>
      <c r="CP258">
        <v>17300.0892857143</v>
      </c>
      <c r="CQ258">
        <v>37.312</v>
      </c>
      <c r="CR258">
        <v>38.187</v>
      </c>
      <c r="CS258">
        <v>36.93925</v>
      </c>
      <c r="CT258">
        <v>36.6915</v>
      </c>
      <c r="CU258">
        <v>36.812</v>
      </c>
      <c r="CV258">
        <v>1959.99321428571</v>
      </c>
      <c r="CW258">
        <v>40.0010714285714</v>
      </c>
      <c r="CX258">
        <v>0</v>
      </c>
      <c r="CY258">
        <v>1657556172.9</v>
      </c>
      <c r="CZ258">
        <v>0</v>
      </c>
      <c r="DA258">
        <v>1657551629</v>
      </c>
      <c r="DB258" t="s">
        <v>356</v>
      </c>
      <c r="DC258">
        <v>1657551626.5</v>
      </c>
      <c r="DD258">
        <v>1657551629</v>
      </c>
      <c r="DE258">
        <v>1</v>
      </c>
      <c r="DF258">
        <v>0.403</v>
      </c>
      <c r="DG258">
        <v>0.009</v>
      </c>
      <c r="DH258">
        <v>9.41</v>
      </c>
      <c r="DI258">
        <v>0.087</v>
      </c>
      <c r="DJ258">
        <v>417</v>
      </c>
      <c r="DK258">
        <v>17</v>
      </c>
      <c r="DL258">
        <v>1.61</v>
      </c>
      <c r="DM258">
        <v>0.59</v>
      </c>
      <c r="DN258">
        <v>17.9812414634146</v>
      </c>
      <c r="DO258">
        <v>-0.972913588850103</v>
      </c>
      <c r="DP258">
        <v>0.261334263083265</v>
      </c>
      <c r="DQ258">
        <v>0</v>
      </c>
      <c r="DR258">
        <v>0.52425287804878</v>
      </c>
      <c r="DS258">
        <v>-0.034958947735191</v>
      </c>
      <c r="DT258">
        <v>0.017007171711348</v>
      </c>
      <c r="DU258">
        <v>1</v>
      </c>
      <c r="DV258">
        <v>1</v>
      </c>
      <c r="DW258">
        <v>2</v>
      </c>
      <c r="DX258" t="s">
        <v>357</v>
      </c>
      <c r="DY258">
        <v>2.97477</v>
      </c>
      <c r="DZ258">
        <v>2.69094</v>
      </c>
      <c r="EA258">
        <v>0.0295441</v>
      </c>
      <c r="EB258">
        <v>0.0277014</v>
      </c>
      <c r="EC258">
        <v>0.0759281</v>
      </c>
      <c r="ED258">
        <v>0.0752736</v>
      </c>
      <c r="EE258">
        <v>37888.9</v>
      </c>
      <c r="EF258">
        <v>41488.9</v>
      </c>
      <c r="EG258">
        <v>35376.6</v>
      </c>
      <c r="EH258">
        <v>38694.9</v>
      </c>
      <c r="EI258">
        <v>46338.4</v>
      </c>
      <c r="EJ258">
        <v>51676.9</v>
      </c>
      <c r="EK258">
        <v>55264</v>
      </c>
      <c r="EL258">
        <v>62060.9</v>
      </c>
      <c r="EM258">
        <v>1.9994</v>
      </c>
      <c r="EN258">
        <v>2.1528</v>
      </c>
      <c r="EO258">
        <v>0.063777</v>
      </c>
      <c r="EP258">
        <v>0</v>
      </c>
      <c r="EQ258">
        <v>23.8996</v>
      </c>
      <c r="ER258">
        <v>999.9</v>
      </c>
      <c r="ES258">
        <v>49.835</v>
      </c>
      <c r="ET258">
        <v>28.379</v>
      </c>
      <c r="EU258">
        <v>28.4454</v>
      </c>
      <c r="EV258">
        <v>51.1386</v>
      </c>
      <c r="EW258">
        <v>38.4495</v>
      </c>
      <c r="EX258">
        <v>2</v>
      </c>
      <c r="EY258">
        <v>-0.160061</v>
      </c>
      <c r="EZ258">
        <v>1.93264</v>
      </c>
      <c r="FA258">
        <v>20.1388</v>
      </c>
      <c r="FB258">
        <v>5.20052</v>
      </c>
      <c r="FC258">
        <v>12.004</v>
      </c>
      <c r="FD258">
        <v>4.9752</v>
      </c>
      <c r="FE258">
        <v>3.293</v>
      </c>
      <c r="FF258">
        <v>9999</v>
      </c>
      <c r="FG258">
        <v>9999</v>
      </c>
      <c r="FH258">
        <v>588.1</v>
      </c>
      <c r="FI258">
        <v>9999</v>
      </c>
      <c r="FJ258">
        <v>1.86295</v>
      </c>
      <c r="FK258">
        <v>1.86789</v>
      </c>
      <c r="FL258">
        <v>1.86768</v>
      </c>
      <c r="FM258">
        <v>1.86877</v>
      </c>
      <c r="FN258">
        <v>1.86963</v>
      </c>
      <c r="FO258">
        <v>1.86569</v>
      </c>
      <c r="FP258">
        <v>1.86676</v>
      </c>
      <c r="FQ258">
        <v>1.86813</v>
      </c>
      <c r="FR258">
        <v>5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6.987</v>
      </c>
      <c r="GF258">
        <v>0.3373</v>
      </c>
      <c r="GG258">
        <v>5.50701486060513</v>
      </c>
      <c r="GH258">
        <v>0.00975774962471433</v>
      </c>
      <c r="GI258">
        <v>-4.86167925919439e-07</v>
      </c>
      <c r="GJ258">
        <v>-4.7315034107036e-11</v>
      </c>
      <c r="GK258">
        <v>-0.047501356017568</v>
      </c>
      <c r="GL258">
        <v>-0.027595818264672</v>
      </c>
      <c r="GM258">
        <v>0.00242754527864867</v>
      </c>
      <c r="GN258">
        <v>-1.88918235972953e-05</v>
      </c>
      <c r="GO258">
        <v>-2</v>
      </c>
      <c r="GP258">
        <v>2105</v>
      </c>
      <c r="GQ258">
        <v>1</v>
      </c>
      <c r="GR258">
        <v>22</v>
      </c>
      <c r="GS258">
        <v>76.2</v>
      </c>
      <c r="GT258">
        <v>76.2</v>
      </c>
      <c r="GU258">
        <v>0.556641</v>
      </c>
      <c r="GV258">
        <v>2.63916</v>
      </c>
      <c r="GW258">
        <v>2.24854</v>
      </c>
      <c r="GX258">
        <v>2.79785</v>
      </c>
      <c r="GY258">
        <v>1.99585</v>
      </c>
      <c r="GZ258">
        <v>2.41821</v>
      </c>
      <c r="HA258">
        <v>33.7381</v>
      </c>
      <c r="HB258">
        <v>15.3316</v>
      </c>
      <c r="HC258">
        <v>18</v>
      </c>
      <c r="HD258">
        <v>497.741</v>
      </c>
      <c r="HE258">
        <v>600.012</v>
      </c>
      <c r="HF258">
        <v>19.6803</v>
      </c>
      <c r="HG258">
        <v>25.4067</v>
      </c>
      <c r="HH258">
        <v>29.9997</v>
      </c>
      <c r="HI258">
        <v>25.316</v>
      </c>
      <c r="HJ258">
        <v>25.2528</v>
      </c>
      <c r="HK258">
        <v>11.18</v>
      </c>
      <c r="HL258">
        <v>22.8477</v>
      </c>
      <c r="HM258">
        <v>53.747</v>
      </c>
      <c r="HN258">
        <v>19.6907</v>
      </c>
      <c r="HO258">
        <v>117.4</v>
      </c>
      <c r="HP258">
        <v>22.19</v>
      </c>
      <c r="HQ258">
        <v>102.542</v>
      </c>
      <c r="HR258">
        <v>103.304</v>
      </c>
    </row>
    <row r="259" spans="1:226">
      <c r="A259">
        <v>243</v>
      </c>
      <c r="B259">
        <v>1657556206.1</v>
      </c>
      <c r="C259">
        <v>3111</v>
      </c>
      <c r="D259" t="s">
        <v>847</v>
      </c>
      <c r="E259" t="s">
        <v>848</v>
      </c>
      <c r="F259">
        <v>5</v>
      </c>
      <c r="G259" t="s">
        <v>810</v>
      </c>
      <c r="H259" t="s">
        <v>354</v>
      </c>
      <c r="I259">
        <v>1657556198.6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137.025630395088</v>
      </c>
      <c r="AK259">
        <v>148.629557575758</v>
      </c>
      <c r="AL259">
        <v>-3.33342281328902</v>
      </c>
      <c r="AM259">
        <v>64.9995932598276</v>
      </c>
      <c r="AN259">
        <f>(AP259 - AO259 + BO259*1E3/(8.314*(BQ259+273.15)) * AR259/BN259 * AQ259) * BN259/(100*BB259) * 1000/(1000 - AP259)</f>
        <v>0</v>
      </c>
      <c r="AO259">
        <v>22.1592977200439</v>
      </c>
      <c r="AP259">
        <v>22.7007557575758</v>
      </c>
      <c r="AQ259">
        <v>0.00164226920082431</v>
      </c>
      <c r="AR259">
        <v>77.4769845292553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3.93</v>
      </c>
      <c r="BC259">
        <v>0.5</v>
      </c>
      <c r="BD259" t="s">
        <v>355</v>
      </c>
      <c r="BE259">
        <v>2</v>
      </c>
      <c r="BF259" t="b">
        <v>1</v>
      </c>
      <c r="BG259">
        <v>1657556198.6</v>
      </c>
      <c r="BH259">
        <v>168.076111111111</v>
      </c>
      <c r="BI259">
        <v>150.152555555556</v>
      </c>
      <c r="BJ259">
        <v>22.6767888888889</v>
      </c>
      <c r="BK259">
        <v>22.1512962962963</v>
      </c>
      <c r="BL259">
        <v>161.010777777778</v>
      </c>
      <c r="BM259">
        <v>22.3398814814815</v>
      </c>
      <c r="BN259">
        <v>499.996666666667</v>
      </c>
      <c r="BO259">
        <v>67.9718259259259</v>
      </c>
      <c r="BP259">
        <v>0.0373198888888889</v>
      </c>
      <c r="BQ259">
        <v>24.4744148148148</v>
      </c>
      <c r="BR259">
        <v>24.9363333333333</v>
      </c>
      <c r="BS259">
        <v>999.9</v>
      </c>
      <c r="BT259">
        <v>0</v>
      </c>
      <c r="BU259">
        <v>0</v>
      </c>
      <c r="BV259">
        <v>10019.0740740741</v>
      </c>
      <c r="BW259">
        <v>0</v>
      </c>
      <c r="BX259">
        <v>1512.77333333333</v>
      </c>
      <c r="BY259">
        <v>17.9233962962963</v>
      </c>
      <c r="BZ259">
        <v>171.975777777778</v>
      </c>
      <c r="CA259">
        <v>153.553962962963</v>
      </c>
      <c r="CB259">
        <v>0.525494333333333</v>
      </c>
      <c r="CC259">
        <v>150.152555555556</v>
      </c>
      <c r="CD259">
        <v>22.1512962962963</v>
      </c>
      <c r="CE259">
        <v>1.54138259259259</v>
      </c>
      <c r="CF259">
        <v>1.50566333333333</v>
      </c>
      <c r="CG259">
        <v>13.3849481481481</v>
      </c>
      <c r="CH259">
        <v>13.0258037037037</v>
      </c>
      <c r="CI259">
        <v>1999.99074074074</v>
      </c>
      <c r="CJ259">
        <v>0.979997888888889</v>
      </c>
      <c r="CK259">
        <v>0.0200022518518519</v>
      </c>
      <c r="CL259">
        <v>0</v>
      </c>
      <c r="CM259">
        <v>2.26721851851852</v>
      </c>
      <c r="CN259">
        <v>0</v>
      </c>
      <c r="CO259">
        <v>4199.75222222222</v>
      </c>
      <c r="CP259">
        <v>17300.0592592593</v>
      </c>
      <c r="CQ259">
        <v>37.312</v>
      </c>
      <c r="CR259">
        <v>38.187</v>
      </c>
      <c r="CS259">
        <v>36.9463333333333</v>
      </c>
      <c r="CT259">
        <v>36.6916666666667</v>
      </c>
      <c r="CU259">
        <v>36.812</v>
      </c>
      <c r="CV259">
        <v>1959.98962962963</v>
      </c>
      <c r="CW259">
        <v>40.0011111111111</v>
      </c>
      <c r="CX259">
        <v>0</v>
      </c>
      <c r="CY259">
        <v>1657556178.3</v>
      </c>
      <c r="CZ259">
        <v>0</v>
      </c>
      <c r="DA259">
        <v>1657551629</v>
      </c>
      <c r="DB259" t="s">
        <v>356</v>
      </c>
      <c r="DC259">
        <v>1657551626.5</v>
      </c>
      <c r="DD259">
        <v>1657551629</v>
      </c>
      <c r="DE259">
        <v>1</v>
      </c>
      <c r="DF259">
        <v>0.403</v>
      </c>
      <c r="DG259">
        <v>0.009</v>
      </c>
      <c r="DH259">
        <v>9.41</v>
      </c>
      <c r="DI259">
        <v>0.087</v>
      </c>
      <c r="DJ259">
        <v>417</v>
      </c>
      <c r="DK259">
        <v>17</v>
      </c>
      <c r="DL259">
        <v>1.61</v>
      </c>
      <c r="DM259">
        <v>0.59</v>
      </c>
      <c r="DN259">
        <v>17.9564</v>
      </c>
      <c r="DO259">
        <v>-0.191448083623693</v>
      </c>
      <c r="DP259">
        <v>0.225411017541885</v>
      </c>
      <c r="DQ259">
        <v>0</v>
      </c>
      <c r="DR259">
        <v>0.52369756097561</v>
      </c>
      <c r="DS259">
        <v>0.0561177909407669</v>
      </c>
      <c r="DT259">
        <v>0.0111127803441798</v>
      </c>
      <c r="DU259">
        <v>1</v>
      </c>
      <c r="DV259">
        <v>1</v>
      </c>
      <c r="DW259">
        <v>2</v>
      </c>
      <c r="DX259" t="s">
        <v>357</v>
      </c>
      <c r="DY259">
        <v>2.97514</v>
      </c>
      <c r="DZ259">
        <v>2.69048</v>
      </c>
      <c r="EA259">
        <v>0.0266571</v>
      </c>
      <c r="EB259">
        <v>0.0246491</v>
      </c>
      <c r="EC259">
        <v>0.0759601</v>
      </c>
      <c r="ED259">
        <v>0.0753034</v>
      </c>
      <c r="EE259">
        <v>38001.8</v>
      </c>
      <c r="EF259">
        <v>41619.5</v>
      </c>
      <c r="EG259">
        <v>35376.8</v>
      </c>
      <c r="EH259">
        <v>38695.3</v>
      </c>
      <c r="EI259">
        <v>46336.4</v>
      </c>
      <c r="EJ259">
        <v>51675.5</v>
      </c>
      <c r="EK259">
        <v>55263.6</v>
      </c>
      <c r="EL259">
        <v>62061.4</v>
      </c>
      <c r="EM259">
        <v>2</v>
      </c>
      <c r="EN259">
        <v>2.1526</v>
      </c>
      <c r="EO259">
        <v>0.0648797</v>
      </c>
      <c r="EP259">
        <v>0</v>
      </c>
      <c r="EQ259">
        <v>23.8996</v>
      </c>
      <c r="ER259">
        <v>999.9</v>
      </c>
      <c r="ES259">
        <v>49.835</v>
      </c>
      <c r="ET259">
        <v>28.379</v>
      </c>
      <c r="EU259">
        <v>28.4418</v>
      </c>
      <c r="EV259">
        <v>50.9086</v>
      </c>
      <c r="EW259">
        <v>38.3934</v>
      </c>
      <c r="EX259">
        <v>2</v>
      </c>
      <c r="EY259">
        <v>-0.160305</v>
      </c>
      <c r="EZ259">
        <v>1.92843</v>
      </c>
      <c r="FA259">
        <v>20.1393</v>
      </c>
      <c r="FB259">
        <v>5.20172</v>
      </c>
      <c r="FC259">
        <v>12.0052</v>
      </c>
      <c r="FD259">
        <v>4.976</v>
      </c>
      <c r="FE259">
        <v>3.293</v>
      </c>
      <c r="FF259">
        <v>9999</v>
      </c>
      <c r="FG259">
        <v>9999</v>
      </c>
      <c r="FH259">
        <v>588.1</v>
      </c>
      <c r="FI259">
        <v>9999</v>
      </c>
      <c r="FJ259">
        <v>1.86295</v>
      </c>
      <c r="FK259">
        <v>1.86783</v>
      </c>
      <c r="FL259">
        <v>1.86768</v>
      </c>
      <c r="FM259">
        <v>1.86874</v>
      </c>
      <c r="FN259">
        <v>1.86966</v>
      </c>
      <c r="FO259">
        <v>1.86569</v>
      </c>
      <c r="FP259">
        <v>1.86676</v>
      </c>
      <c r="FQ259">
        <v>1.86813</v>
      </c>
      <c r="FR259">
        <v>5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6.833</v>
      </c>
      <c r="GF259">
        <v>0.338</v>
      </c>
      <c r="GG259">
        <v>5.50701486060513</v>
      </c>
      <c r="GH259">
        <v>0.00975774962471433</v>
      </c>
      <c r="GI259">
        <v>-4.86167925919439e-07</v>
      </c>
      <c r="GJ259">
        <v>-4.7315034107036e-11</v>
      </c>
      <c r="GK259">
        <v>-0.047501356017568</v>
      </c>
      <c r="GL259">
        <v>-0.027595818264672</v>
      </c>
      <c r="GM259">
        <v>0.00242754527864867</v>
      </c>
      <c r="GN259">
        <v>-1.88918235972953e-05</v>
      </c>
      <c r="GO259">
        <v>-2</v>
      </c>
      <c r="GP259">
        <v>2105</v>
      </c>
      <c r="GQ259">
        <v>1</v>
      </c>
      <c r="GR259">
        <v>22</v>
      </c>
      <c r="GS259">
        <v>76.3</v>
      </c>
      <c r="GT259">
        <v>76.3</v>
      </c>
      <c r="GU259">
        <v>0.509033</v>
      </c>
      <c r="GV259">
        <v>2.63794</v>
      </c>
      <c r="GW259">
        <v>2.24854</v>
      </c>
      <c r="GX259">
        <v>2.79907</v>
      </c>
      <c r="GY259">
        <v>1.99585</v>
      </c>
      <c r="GZ259">
        <v>2.41577</v>
      </c>
      <c r="HA259">
        <v>33.7381</v>
      </c>
      <c r="HB259">
        <v>15.3404</v>
      </c>
      <c r="HC259">
        <v>18</v>
      </c>
      <c r="HD259">
        <v>498.114</v>
      </c>
      <c r="HE259">
        <v>599.861</v>
      </c>
      <c r="HF259">
        <v>19.7298</v>
      </c>
      <c r="HG259">
        <v>25.4067</v>
      </c>
      <c r="HH259">
        <v>30</v>
      </c>
      <c r="HI259">
        <v>25.3139</v>
      </c>
      <c r="HJ259">
        <v>25.2528</v>
      </c>
      <c r="HK259">
        <v>10.2213</v>
      </c>
      <c r="HL259">
        <v>22.8477</v>
      </c>
      <c r="HM259">
        <v>53.747</v>
      </c>
      <c r="HN259">
        <v>19.7326</v>
      </c>
      <c r="HO259">
        <v>97.3065</v>
      </c>
      <c r="HP259">
        <v>22.19</v>
      </c>
      <c r="HQ259">
        <v>102.542</v>
      </c>
      <c r="HR259">
        <v>103.305</v>
      </c>
    </row>
    <row r="260" spans="1:226">
      <c r="A260">
        <v>244</v>
      </c>
      <c r="B260">
        <v>1657556211.1</v>
      </c>
      <c r="C260">
        <v>3116</v>
      </c>
      <c r="D260" t="s">
        <v>849</v>
      </c>
      <c r="E260" t="s">
        <v>850</v>
      </c>
      <c r="F260">
        <v>5</v>
      </c>
      <c r="G260" t="s">
        <v>810</v>
      </c>
      <c r="H260" t="s">
        <v>354</v>
      </c>
      <c r="I260">
        <v>1657556203.31429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119.839853743856</v>
      </c>
      <c r="AK260">
        <v>131.804503030303</v>
      </c>
      <c r="AL260">
        <v>-3.34633495598726</v>
      </c>
      <c r="AM260">
        <v>64.9995932598276</v>
      </c>
      <c r="AN260">
        <f>(AP260 - AO260 + BO260*1E3/(8.314*(BQ260+273.15)) * AR260/BN260 * AQ260) * BN260/(100*BB260) * 1000/(1000 - AP260)</f>
        <v>0</v>
      </c>
      <c r="AO260">
        <v>22.1657011630657</v>
      </c>
      <c r="AP260">
        <v>22.7048018181818</v>
      </c>
      <c r="AQ260">
        <v>0.000859678605950215</v>
      </c>
      <c r="AR260">
        <v>77.4769845292553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3.93</v>
      </c>
      <c r="BC260">
        <v>0.5</v>
      </c>
      <c r="BD260" t="s">
        <v>355</v>
      </c>
      <c r="BE260">
        <v>2</v>
      </c>
      <c r="BF260" t="b">
        <v>1</v>
      </c>
      <c r="BG260">
        <v>1657556203.31429</v>
      </c>
      <c r="BH260">
        <v>152.672607142857</v>
      </c>
      <c r="BI260">
        <v>134.603785714286</v>
      </c>
      <c r="BJ260">
        <v>22.6906392857143</v>
      </c>
      <c r="BK260">
        <v>22.1588571428571</v>
      </c>
      <c r="BL260">
        <v>145.753857142857</v>
      </c>
      <c r="BM260">
        <v>22.3530357142857</v>
      </c>
      <c r="BN260">
        <v>499.982142857143</v>
      </c>
      <c r="BO260">
        <v>67.9732107142857</v>
      </c>
      <c r="BP260">
        <v>0.0373467571428571</v>
      </c>
      <c r="BQ260">
        <v>24.4812214285714</v>
      </c>
      <c r="BR260">
        <v>24.949625</v>
      </c>
      <c r="BS260">
        <v>999.9</v>
      </c>
      <c r="BT260">
        <v>0</v>
      </c>
      <c r="BU260">
        <v>0</v>
      </c>
      <c r="BV260">
        <v>10022.5</v>
      </c>
      <c r="BW260">
        <v>0</v>
      </c>
      <c r="BX260">
        <v>1513.135</v>
      </c>
      <c r="BY260">
        <v>18.0687357142857</v>
      </c>
      <c r="BZ260">
        <v>156.217214285714</v>
      </c>
      <c r="CA260">
        <v>137.653928571429</v>
      </c>
      <c r="CB260">
        <v>0.531777964285714</v>
      </c>
      <c r="CC260">
        <v>134.603785714286</v>
      </c>
      <c r="CD260">
        <v>22.1588571428571</v>
      </c>
      <c r="CE260">
        <v>1.54235464285714</v>
      </c>
      <c r="CF260">
        <v>1.50620785714286</v>
      </c>
      <c r="CG260">
        <v>13.3946321428571</v>
      </c>
      <c r="CH260">
        <v>13.0313357142857</v>
      </c>
      <c r="CI260">
        <v>1999.99571428571</v>
      </c>
      <c r="CJ260">
        <v>0.979997964285714</v>
      </c>
      <c r="CK260">
        <v>0.0200021714285714</v>
      </c>
      <c r="CL260">
        <v>0</v>
      </c>
      <c r="CM260">
        <v>2.28974642857143</v>
      </c>
      <c r="CN260">
        <v>0</v>
      </c>
      <c r="CO260">
        <v>4197.71321428571</v>
      </c>
      <c r="CP260">
        <v>17300.1071428571</v>
      </c>
      <c r="CQ260">
        <v>37.312</v>
      </c>
      <c r="CR260">
        <v>38.187</v>
      </c>
      <c r="CS260">
        <v>36.9505</v>
      </c>
      <c r="CT260">
        <v>36.687</v>
      </c>
      <c r="CU260">
        <v>36.812</v>
      </c>
      <c r="CV260">
        <v>1959.99464285714</v>
      </c>
      <c r="CW260">
        <v>40.0010714285714</v>
      </c>
      <c r="CX260">
        <v>0</v>
      </c>
      <c r="CY260">
        <v>1657556183.1</v>
      </c>
      <c r="CZ260">
        <v>0</v>
      </c>
      <c r="DA260">
        <v>1657551629</v>
      </c>
      <c r="DB260" t="s">
        <v>356</v>
      </c>
      <c r="DC260">
        <v>1657551626.5</v>
      </c>
      <c r="DD260">
        <v>1657551629</v>
      </c>
      <c r="DE260">
        <v>1</v>
      </c>
      <c r="DF260">
        <v>0.403</v>
      </c>
      <c r="DG260">
        <v>0.009</v>
      </c>
      <c r="DH260">
        <v>9.41</v>
      </c>
      <c r="DI260">
        <v>0.087</v>
      </c>
      <c r="DJ260">
        <v>417</v>
      </c>
      <c r="DK260">
        <v>17</v>
      </c>
      <c r="DL260">
        <v>1.61</v>
      </c>
      <c r="DM260">
        <v>0.59</v>
      </c>
      <c r="DN260">
        <v>17.9854975609756</v>
      </c>
      <c r="DO260">
        <v>1.30005993031357</v>
      </c>
      <c r="DP260">
        <v>0.223271916126136</v>
      </c>
      <c r="DQ260">
        <v>0</v>
      </c>
      <c r="DR260">
        <v>0.526232317073171</v>
      </c>
      <c r="DS260">
        <v>0.0938727177700343</v>
      </c>
      <c r="DT260">
        <v>0.00997031416790773</v>
      </c>
      <c r="DU260">
        <v>1</v>
      </c>
      <c r="DV260">
        <v>1</v>
      </c>
      <c r="DW260">
        <v>2</v>
      </c>
      <c r="DX260" t="s">
        <v>357</v>
      </c>
      <c r="DY260">
        <v>2.9752</v>
      </c>
      <c r="DZ260">
        <v>2.69156</v>
      </c>
      <c r="EA260">
        <v>0.0236559</v>
      </c>
      <c r="EB260">
        <v>0.0216184</v>
      </c>
      <c r="EC260">
        <v>0.0759682</v>
      </c>
      <c r="ED260">
        <v>0.0753052</v>
      </c>
      <c r="EE260">
        <v>38119.3</v>
      </c>
      <c r="EF260">
        <v>41748.8</v>
      </c>
      <c r="EG260">
        <v>35377.2</v>
      </c>
      <c r="EH260">
        <v>38695.3</v>
      </c>
      <c r="EI260">
        <v>46336.4</v>
      </c>
      <c r="EJ260">
        <v>51674.8</v>
      </c>
      <c r="EK260">
        <v>55264.2</v>
      </c>
      <c r="EL260">
        <v>62060.8</v>
      </c>
      <c r="EM260">
        <v>1.999</v>
      </c>
      <c r="EN260">
        <v>2.1528</v>
      </c>
      <c r="EO260">
        <v>0.0654161</v>
      </c>
      <c r="EP260">
        <v>0</v>
      </c>
      <c r="EQ260">
        <v>23.8985</v>
      </c>
      <c r="ER260">
        <v>999.9</v>
      </c>
      <c r="ES260">
        <v>49.811</v>
      </c>
      <c r="ET260">
        <v>28.379</v>
      </c>
      <c r="EU260">
        <v>28.4297</v>
      </c>
      <c r="EV260">
        <v>51.0086</v>
      </c>
      <c r="EW260">
        <v>38.3654</v>
      </c>
      <c r="EX260">
        <v>2</v>
      </c>
      <c r="EY260">
        <v>-0.160244</v>
      </c>
      <c r="EZ260">
        <v>1.96501</v>
      </c>
      <c r="FA260">
        <v>20.1389</v>
      </c>
      <c r="FB260">
        <v>5.20052</v>
      </c>
      <c r="FC260">
        <v>12.0064</v>
      </c>
      <c r="FD260">
        <v>4.976</v>
      </c>
      <c r="FE260">
        <v>3.293</v>
      </c>
      <c r="FF260">
        <v>9999</v>
      </c>
      <c r="FG260">
        <v>9999</v>
      </c>
      <c r="FH260">
        <v>588.1</v>
      </c>
      <c r="FI260">
        <v>9999</v>
      </c>
      <c r="FJ260">
        <v>1.86295</v>
      </c>
      <c r="FK260">
        <v>1.86789</v>
      </c>
      <c r="FL260">
        <v>1.86768</v>
      </c>
      <c r="FM260">
        <v>1.86874</v>
      </c>
      <c r="FN260">
        <v>1.86966</v>
      </c>
      <c r="FO260">
        <v>1.86569</v>
      </c>
      <c r="FP260">
        <v>1.86676</v>
      </c>
      <c r="FQ260">
        <v>1.86813</v>
      </c>
      <c r="FR260">
        <v>5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6.675</v>
      </c>
      <c r="GF260">
        <v>0.3382</v>
      </c>
      <c r="GG260">
        <v>5.50701486060513</v>
      </c>
      <c r="GH260">
        <v>0.00975774962471433</v>
      </c>
      <c r="GI260">
        <v>-4.86167925919439e-07</v>
      </c>
      <c r="GJ260">
        <v>-4.7315034107036e-11</v>
      </c>
      <c r="GK260">
        <v>-0.047501356017568</v>
      </c>
      <c r="GL260">
        <v>-0.027595818264672</v>
      </c>
      <c r="GM260">
        <v>0.00242754527864867</v>
      </c>
      <c r="GN260">
        <v>-1.88918235972953e-05</v>
      </c>
      <c r="GO260">
        <v>-2</v>
      </c>
      <c r="GP260">
        <v>2105</v>
      </c>
      <c r="GQ260">
        <v>1</v>
      </c>
      <c r="GR260">
        <v>22</v>
      </c>
      <c r="GS260">
        <v>76.4</v>
      </c>
      <c r="GT260">
        <v>76.4</v>
      </c>
      <c r="GU260">
        <v>0.456543</v>
      </c>
      <c r="GV260">
        <v>2.64771</v>
      </c>
      <c r="GW260">
        <v>2.24854</v>
      </c>
      <c r="GX260">
        <v>2.79785</v>
      </c>
      <c r="GY260">
        <v>1.99585</v>
      </c>
      <c r="GZ260">
        <v>2.42065</v>
      </c>
      <c r="HA260">
        <v>33.7381</v>
      </c>
      <c r="HB260">
        <v>15.3316</v>
      </c>
      <c r="HC260">
        <v>18</v>
      </c>
      <c r="HD260">
        <v>497.462</v>
      </c>
      <c r="HE260">
        <v>599.988</v>
      </c>
      <c r="HF260">
        <v>19.7655</v>
      </c>
      <c r="HG260">
        <v>25.4046</v>
      </c>
      <c r="HH260">
        <v>30</v>
      </c>
      <c r="HI260">
        <v>25.3139</v>
      </c>
      <c r="HJ260">
        <v>25.2507</v>
      </c>
      <c r="HK260">
        <v>9.17881</v>
      </c>
      <c r="HL260">
        <v>22.8477</v>
      </c>
      <c r="HM260">
        <v>53.3713</v>
      </c>
      <c r="HN260">
        <v>19.7617</v>
      </c>
      <c r="HO260">
        <v>83.8231</v>
      </c>
      <c r="HP260">
        <v>22.19</v>
      </c>
      <c r="HQ260">
        <v>102.543</v>
      </c>
      <c r="HR260">
        <v>103.304</v>
      </c>
    </row>
    <row r="261" spans="1:226">
      <c r="A261">
        <v>245</v>
      </c>
      <c r="B261">
        <v>1657556216.1</v>
      </c>
      <c r="C261">
        <v>3121</v>
      </c>
      <c r="D261" t="s">
        <v>851</v>
      </c>
      <c r="E261" t="s">
        <v>852</v>
      </c>
      <c r="F261">
        <v>5</v>
      </c>
      <c r="G261" t="s">
        <v>810</v>
      </c>
      <c r="H261" t="s">
        <v>354</v>
      </c>
      <c r="I261">
        <v>1657556208.6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103.127150609389</v>
      </c>
      <c r="AK261">
        <v>115.015290909091</v>
      </c>
      <c r="AL261">
        <v>-3.34329513744081</v>
      </c>
      <c r="AM261">
        <v>64.9995932598276</v>
      </c>
      <c r="AN261">
        <f>(AP261 - AO261 + BO261*1E3/(8.314*(BQ261+273.15)) * AR261/BN261 * AQ261) * BN261/(100*BB261) * 1000/(1000 - AP261)</f>
        <v>0</v>
      </c>
      <c r="AO261">
        <v>22.1495241517643</v>
      </c>
      <c r="AP261">
        <v>22.6960503030303</v>
      </c>
      <c r="AQ261">
        <v>2.78084588724981e-05</v>
      </c>
      <c r="AR261">
        <v>77.4769845292553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3.93</v>
      </c>
      <c r="BC261">
        <v>0.5</v>
      </c>
      <c r="BD261" t="s">
        <v>355</v>
      </c>
      <c r="BE261">
        <v>2</v>
      </c>
      <c r="BF261" t="b">
        <v>1</v>
      </c>
      <c r="BG261">
        <v>1657556208.6</v>
      </c>
      <c r="BH261">
        <v>135.35437037037</v>
      </c>
      <c r="BI261">
        <v>117.186403703704</v>
      </c>
      <c r="BJ261">
        <v>22.6996111111111</v>
      </c>
      <c r="BK261">
        <v>22.1565888888889</v>
      </c>
      <c r="BL261">
        <v>128.600703703704</v>
      </c>
      <c r="BM261">
        <v>22.3615703703704</v>
      </c>
      <c r="BN261">
        <v>499.978703703704</v>
      </c>
      <c r="BO261">
        <v>67.9744925925926</v>
      </c>
      <c r="BP261">
        <v>0.0372698296296296</v>
      </c>
      <c r="BQ261">
        <v>24.4853296296296</v>
      </c>
      <c r="BR261">
        <v>24.9625925925926</v>
      </c>
      <c r="BS261">
        <v>999.9</v>
      </c>
      <c r="BT261">
        <v>0</v>
      </c>
      <c r="BU261">
        <v>0</v>
      </c>
      <c r="BV261">
        <v>10001.4814814815</v>
      </c>
      <c r="BW261">
        <v>0</v>
      </c>
      <c r="BX261">
        <v>1513.81</v>
      </c>
      <c r="BY261">
        <v>18.1678925925926</v>
      </c>
      <c r="BZ261">
        <v>138.498259259259</v>
      </c>
      <c r="CA261">
        <v>119.841707407407</v>
      </c>
      <c r="CB261">
        <v>0.543015</v>
      </c>
      <c r="CC261">
        <v>117.186403703704</v>
      </c>
      <c r="CD261">
        <v>22.1565888888889</v>
      </c>
      <c r="CE261">
        <v>1.54299481481481</v>
      </c>
      <c r="CF261">
        <v>1.50608259259259</v>
      </c>
      <c r="CG261">
        <v>13.4009888888889</v>
      </c>
      <c r="CH261">
        <v>13.0300592592593</v>
      </c>
      <c r="CI261">
        <v>2000.00259259259</v>
      </c>
      <c r="CJ261">
        <v>0.979998111111111</v>
      </c>
      <c r="CK261">
        <v>0.0200020148148148</v>
      </c>
      <c r="CL261">
        <v>0</v>
      </c>
      <c r="CM261">
        <v>2.32030740740741</v>
      </c>
      <c r="CN261">
        <v>0</v>
      </c>
      <c r="CO261">
        <v>4195.79777777778</v>
      </c>
      <c r="CP261">
        <v>17300.162962963</v>
      </c>
      <c r="CQ261">
        <v>37.312</v>
      </c>
      <c r="CR261">
        <v>38.187</v>
      </c>
      <c r="CS261">
        <v>36.9533333333333</v>
      </c>
      <c r="CT261">
        <v>36.687</v>
      </c>
      <c r="CU261">
        <v>36.812</v>
      </c>
      <c r="CV261">
        <v>1960.00185185185</v>
      </c>
      <c r="CW261">
        <v>40.0007407407407</v>
      </c>
      <c r="CX261">
        <v>0</v>
      </c>
      <c r="CY261">
        <v>1657556188.5</v>
      </c>
      <c r="CZ261">
        <v>0</v>
      </c>
      <c r="DA261">
        <v>1657551629</v>
      </c>
      <c r="DB261" t="s">
        <v>356</v>
      </c>
      <c r="DC261">
        <v>1657551626.5</v>
      </c>
      <c r="DD261">
        <v>1657551629</v>
      </c>
      <c r="DE261">
        <v>1</v>
      </c>
      <c r="DF261">
        <v>0.403</v>
      </c>
      <c r="DG261">
        <v>0.009</v>
      </c>
      <c r="DH261">
        <v>9.41</v>
      </c>
      <c r="DI261">
        <v>0.087</v>
      </c>
      <c r="DJ261">
        <v>417</v>
      </c>
      <c r="DK261">
        <v>17</v>
      </c>
      <c r="DL261">
        <v>1.61</v>
      </c>
      <c r="DM261">
        <v>0.59</v>
      </c>
      <c r="DN261">
        <v>18.1074170731707</v>
      </c>
      <c r="DO261">
        <v>1.31692473867595</v>
      </c>
      <c r="DP261">
        <v>0.215392482263945</v>
      </c>
      <c r="DQ261">
        <v>0</v>
      </c>
      <c r="DR261">
        <v>0.53737756097561</v>
      </c>
      <c r="DS261">
        <v>0.114619442508711</v>
      </c>
      <c r="DT261">
        <v>0.012621207035255</v>
      </c>
      <c r="DU261">
        <v>0</v>
      </c>
      <c r="DV261">
        <v>0</v>
      </c>
      <c r="DW261">
        <v>2</v>
      </c>
      <c r="DX261" t="s">
        <v>389</v>
      </c>
      <c r="DY261">
        <v>2.97458</v>
      </c>
      <c r="DZ261">
        <v>2.69085</v>
      </c>
      <c r="EA261">
        <v>0.0205994</v>
      </c>
      <c r="EB261">
        <v>0.0183868</v>
      </c>
      <c r="EC261">
        <v>0.0759481</v>
      </c>
      <c r="ED261">
        <v>0.075246</v>
      </c>
      <c r="EE261">
        <v>38238.2</v>
      </c>
      <c r="EF261">
        <v>41886.9</v>
      </c>
      <c r="EG261">
        <v>35376.8</v>
      </c>
      <c r="EH261">
        <v>38695.5</v>
      </c>
      <c r="EI261">
        <v>46336.6</v>
      </c>
      <c r="EJ261">
        <v>51678.6</v>
      </c>
      <c r="EK261">
        <v>55263.4</v>
      </c>
      <c r="EL261">
        <v>62061.4</v>
      </c>
      <c r="EM261">
        <v>1.999</v>
      </c>
      <c r="EN261">
        <v>2.153</v>
      </c>
      <c r="EO261">
        <v>0.0645518</v>
      </c>
      <c r="EP261">
        <v>0</v>
      </c>
      <c r="EQ261">
        <v>23.8936</v>
      </c>
      <c r="ER261">
        <v>999.9</v>
      </c>
      <c r="ES261">
        <v>49.786</v>
      </c>
      <c r="ET261">
        <v>28.429</v>
      </c>
      <c r="EU261">
        <v>28.4989</v>
      </c>
      <c r="EV261">
        <v>51.1086</v>
      </c>
      <c r="EW261">
        <v>38.3974</v>
      </c>
      <c r="EX261">
        <v>2</v>
      </c>
      <c r="EY261">
        <v>-0.160183</v>
      </c>
      <c r="EZ261">
        <v>1.99889</v>
      </c>
      <c r="FA261">
        <v>20.138</v>
      </c>
      <c r="FB261">
        <v>5.20052</v>
      </c>
      <c r="FC261">
        <v>12.0052</v>
      </c>
      <c r="FD261">
        <v>4.9756</v>
      </c>
      <c r="FE261">
        <v>3.293</v>
      </c>
      <c r="FF261">
        <v>9999</v>
      </c>
      <c r="FG261">
        <v>9999</v>
      </c>
      <c r="FH261">
        <v>588.1</v>
      </c>
      <c r="FI261">
        <v>9999</v>
      </c>
      <c r="FJ261">
        <v>1.86295</v>
      </c>
      <c r="FK261">
        <v>1.86786</v>
      </c>
      <c r="FL261">
        <v>1.86768</v>
      </c>
      <c r="FM261">
        <v>1.86874</v>
      </c>
      <c r="FN261">
        <v>1.86966</v>
      </c>
      <c r="FO261">
        <v>1.86569</v>
      </c>
      <c r="FP261">
        <v>1.86676</v>
      </c>
      <c r="FQ261">
        <v>1.86813</v>
      </c>
      <c r="FR261">
        <v>5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6.518</v>
      </c>
      <c r="GF261">
        <v>0.3378</v>
      </c>
      <c r="GG261">
        <v>5.50701486060513</v>
      </c>
      <c r="GH261">
        <v>0.00975774962471433</v>
      </c>
      <c r="GI261">
        <v>-4.86167925919439e-07</v>
      </c>
      <c r="GJ261">
        <v>-4.7315034107036e-11</v>
      </c>
      <c r="GK261">
        <v>-0.047501356017568</v>
      </c>
      <c r="GL261">
        <v>-0.027595818264672</v>
      </c>
      <c r="GM261">
        <v>0.00242754527864867</v>
      </c>
      <c r="GN261">
        <v>-1.88918235972953e-05</v>
      </c>
      <c r="GO261">
        <v>-2</v>
      </c>
      <c r="GP261">
        <v>2105</v>
      </c>
      <c r="GQ261">
        <v>1</v>
      </c>
      <c r="GR261">
        <v>22</v>
      </c>
      <c r="GS261">
        <v>76.5</v>
      </c>
      <c r="GT261">
        <v>76.5</v>
      </c>
      <c r="GU261">
        <v>0.407715</v>
      </c>
      <c r="GV261">
        <v>2.65991</v>
      </c>
      <c r="GW261">
        <v>2.24854</v>
      </c>
      <c r="GX261">
        <v>2.79785</v>
      </c>
      <c r="GY261">
        <v>1.99585</v>
      </c>
      <c r="GZ261">
        <v>2.36572</v>
      </c>
      <c r="HA261">
        <v>33.7381</v>
      </c>
      <c r="HB261">
        <v>15.3228</v>
      </c>
      <c r="HC261">
        <v>18</v>
      </c>
      <c r="HD261">
        <v>497.457</v>
      </c>
      <c r="HE261">
        <v>600.14</v>
      </c>
      <c r="HF261">
        <v>19.7905</v>
      </c>
      <c r="HG261">
        <v>25.4046</v>
      </c>
      <c r="HH261">
        <v>30.0001</v>
      </c>
      <c r="HI261">
        <v>25.3131</v>
      </c>
      <c r="HJ261">
        <v>25.2507</v>
      </c>
      <c r="HK261">
        <v>8.20147</v>
      </c>
      <c r="HL261">
        <v>22.8477</v>
      </c>
      <c r="HM261">
        <v>53.3713</v>
      </c>
      <c r="HN261">
        <v>19.7839</v>
      </c>
      <c r="HO261">
        <v>63.7077</v>
      </c>
      <c r="HP261">
        <v>22.19</v>
      </c>
      <c r="HQ261">
        <v>102.542</v>
      </c>
      <c r="HR261">
        <v>103.305</v>
      </c>
    </row>
    <row r="262" spans="1:226">
      <c r="A262">
        <v>246</v>
      </c>
      <c r="B262">
        <v>1657556221.1</v>
      </c>
      <c r="C262">
        <v>3126</v>
      </c>
      <c r="D262" t="s">
        <v>853</v>
      </c>
      <c r="E262" t="s">
        <v>854</v>
      </c>
      <c r="F262">
        <v>5</v>
      </c>
      <c r="G262" t="s">
        <v>810</v>
      </c>
      <c r="H262" t="s">
        <v>354</v>
      </c>
      <c r="I262">
        <v>1657556213.31429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85.9680574735341</v>
      </c>
      <c r="AK262">
        <v>97.8623145454546</v>
      </c>
      <c r="AL262">
        <v>-3.43885487792692</v>
      </c>
      <c r="AM262">
        <v>64.9995932598276</v>
      </c>
      <c r="AN262">
        <f>(AP262 - AO262 + BO262*1E3/(8.314*(BQ262+273.15)) * AR262/BN262 * AQ262) * BN262/(100*BB262) * 1000/(1000 - AP262)</f>
        <v>0</v>
      </c>
      <c r="AO262">
        <v>22.1412535930439</v>
      </c>
      <c r="AP262">
        <v>22.6868781818182</v>
      </c>
      <c r="AQ262">
        <v>0.000249931720986646</v>
      </c>
      <c r="AR262">
        <v>77.4769845292553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3.93</v>
      </c>
      <c r="BC262">
        <v>0.5</v>
      </c>
      <c r="BD262" t="s">
        <v>355</v>
      </c>
      <c r="BE262">
        <v>2</v>
      </c>
      <c r="BF262" t="b">
        <v>1</v>
      </c>
      <c r="BG262">
        <v>1657556213.31429</v>
      </c>
      <c r="BH262">
        <v>119.826360714286</v>
      </c>
      <c r="BI262">
        <v>101.511614285714</v>
      </c>
      <c r="BJ262">
        <v>22.6995214285714</v>
      </c>
      <c r="BK262">
        <v>22.1509642857143</v>
      </c>
      <c r="BL262">
        <v>113.220914285714</v>
      </c>
      <c r="BM262">
        <v>22.3614892857143</v>
      </c>
      <c r="BN262">
        <v>499.991607142857</v>
      </c>
      <c r="BO262">
        <v>67.974825</v>
      </c>
      <c r="BP262">
        <v>0.0370646285714286</v>
      </c>
      <c r="BQ262">
        <v>24.4840285714286</v>
      </c>
      <c r="BR262">
        <v>24.962775</v>
      </c>
      <c r="BS262">
        <v>999.9</v>
      </c>
      <c r="BT262">
        <v>0</v>
      </c>
      <c r="BU262">
        <v>0</v>
      </c>
      <c r="BV262">
        <v>9996.96428571429</v>
      </c>
      <c r="BW262">
        <v>0</v>
      </c>
      <c r="BX262">
        <v>1514.28214285714</v>
      </c>
      <c r="BY262">
        <v>18.3147642857143</v>
      </c>
      <c r="BZ262">
        <v>122.609660714286</v>
      </c>
      <c r="CA262">
        <v>103.811128571429</v>
      </c>
      <c r="CB262">
        <v>0.548563178571429</v>
      </c>
      <c r="CC262">
        <v>101.511614285714</v>
      </c>
      <c r="CD262">
        <v>22.1509642857143</v>
      </c>
      <c r="CE262">
        <v>1.5429975</v>
      </c>
      <c r="CF262">
        <v>1.5057075</v>
      </c>
      <c r="CG262">
        <v>13.4010142857143</v>
      </c>
      <c r="CH262">
        <v>13.0262464285714</v>
      </c>
      <c r="CI262">
        <v>1999.97964285714</v>
      </c>
      <c r="CJ262">
        <v>0.979997964285715</v>
      </c>
      <c r="CK262">
        <v>0.0200021714285714</v>
      </c>
      <c r="CL262">
        <v>0</v>
      </c>
      <c r="CM262">
        <v>2.28505714285714</v>
      </c>
      <c r="CN262">
        <v>0</v>
      </c>
      <c r="CO262">
        <v>4194.42142857143</v>
      </c>
      <c r="CP262">
        <v>17299.9642857143</v>
      </c>
      <c r="CQ262">
        <v>37.312</v>
      </c>
      <c r="CR262">
        <v>38.187</v>
      </c>
      <c r="CS262">
        <v>36.94375</v>
      </c>
      <c r="CT262">
        <v>36.687</v>
      </c>
      <c r="CU262">
        <v>36.812</v>
      </c>
      <c r="CV262">
        <v>1959.97928571429</v>
      </c>
      <c r="CW262">
        <v>40.0003571428571</v>
      </c>
      <c r="CX262">
        <v>0</v>
      </c>
      <c r="CY262">
        <v>1657556193.3</v>
      </c>
      <c r="CZ262">
        <v>0</v>
      </c>
      <c r="DA262">
        <v>1657551629</v>
      </c>
      <c r="DB262" t="s">
        <v>356</v>
      </c>
      <c r="DC262">
        <v>1657551626.5</v>
      </c>
      <c r="DD262">
        <v>1657551629</v>
      </c>
      <c r="DE262">
        <v>1</v>
      </c>
      <c r="DF262">
        <v>0.403</v>
      </c>
      <c r="DG262">
        <v>0.009</v>
      </c>
      <c r="DH262">
        <v>9.41</v>
      </c>
      <c r="DI262">
        <v>0.087</v>
      </c>
      <c r="DJ262">
        <v>417</v>
      </c>
      <c r="DK262">
        <v>17</v>
      </c>
      <c r="DL262">
        <v>1.61</v>
      </c>
      <c r="DM262">
        <v>0.59</v>
      </c>
      <c r="DN262">
        <v>18.2076658536585</v>
      </c>
      <c r="DO262">
        <v>1.53570522648081</v>
      </c>
      <c r="DP262">
        <v>0.237190977504704</v>
      </c>
      <c r="DQ262">
        <v>0</v>
      </c>
      <c r="DR262">
        <v>0.54338756097561</v>
      </c>
      <c r="DS262">
        <v>0.0998380557491286</v>
      </c>
      <c r="DT262">
        <v>0.0116270631697604</v>
      </c>
      <c r="DU262">
        <v>1</v>
      </c>
      <c r="DV262">
        <v>1</v>
      </c>
      <c r="DW262">
        <v>2</v>
      </c>
      <c r="DX262" t="s">
        <v>357</v>
      </c>
      <c r="DY262">
        <v>2.97476</v>
      </c>
      <c r="DZ262">
        <v>2.69063</v>
      </c>
      <c r="EA262">
        <v>0.0174788</v>
      </c>
      <c r="EB262">
        <v>0.015209</v>
      </c>
      <c r="EC262">
        <v>0.0759432</v>
      </c>
      <c r="ED262">
        <v>0.075259</v>
      </c>
      <c r="EE262">
        <v>38360.5</v>
      </c>
      <c r="EF262">
        <v>42022.4</v>
      </c>
      <c r="EG262">
        <v>35377.2</v>
      </c>
      <c r="EH262">
        <v>38695.4</v>
      </c>
      <c r="EI262">
        <v>46336.8</v>
      </c>
      <c r="EJ262">
        <v>51677.8</v>
      </c>
      <c r="EK262">
        <v>55263.3</v>
      </c>
      <c r="EL262">
        <v>62061.5</v>
      </c>
      <c r="EM262">
        <v>1.9996</v>
      </c>
      <c r="EN262">
        <v>2.1526</v>
      </c>
      <c r="EO262">
        <v>0.0654161</v>
      </c>
      <c r="EP262">
        <v>0</v>
      </c>
      <c r="EQ262">
        <v>23.8896</v>
      </c>
      <c r="ER262">
        <v>999.9</v>
      </c>
      <c r="ES262">
        <v>49.762</v>
      </c>
      <c r="ET262">
        <v>28.429</v>
      </c>
      <c r="EU262">
        <v>28.4801</v>
      </c>
      <c r="EV262">
        <v>50.6986</v>
      </c>
      <c r="EW262">
        <v>38.3894</v>
      </c>
      <c r="EX262">
        <v>2</v>
      </c>
      <c r="EY262">
        <v>-0.160244</v>
      </c>
      <c r="EZ262">
        <v>1.9758</v>
      </c>
      <c r="FA262">
        <v>20.1384</v>
      </c>
      <c r="FB262">
        <v>5.20172</v>
      </c>
      <c r="FC262">
        <v>12.0064</v>
      </c>
      <c r="FD262">
        <v>4.976</v>
      </c>
      <c r="FE262">
        <v>3.293</v>
      </c>
      <c r="FF262">
        <v>9999</v>
      </c>
      <c r="FG262">
        <v>9999</v>
      </c>
      <c r="FH262">
        <v>588.1</v>
      </c>
      <c r="FI262">
        <v>9999</v>
      </c>
      <c r="FJ262">
        <v>1.86295</v>
      </c>
      <c r="FK262">
        <v>1.86789</v>
      </c>
      <c r="FL262">
        <v>1.86768</v>
      </c>
      <c r="FM262">
        <v>1.86874</v>
      </c>
      <c r="FN262">
        <v>1.86966</v>
      </c>
      <c r="FO262">
        <v>1.86569</v>
      </c>
      <c r="FP262">
        <v>1.86676</v>
      </c>
      <c r="FQ262">
        <v>1.86813</v>
      </c>
      <c r="FR262">
        <v>5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6.359</v>
      </c>
      <c r="GF262">
        <v>0.3376</v>
      </c>
      <c r="GG262">
        <v>5.50701486060513</v>
      </c>
      <c r="GH262">
        <v>0.00975774962471433</v>
      </c>
      <c r="GI262">
        <v>-4.86167925919439e-07</v>
      </c>
      <c r="GJ262">
        <v>-4.7315034107036e-11</v>
      </c>
      <c r="GK262">
        <v>-0.047501356017568</v>
      </c>
      <c r="GL262">
        <v>-0.027595818264672</v>
      </c>
      <c r="GM262">
        <v>0.00242754527864867</v>
      </c>
      <c r="GN262">
        <v>-1.88918235972953e-05</v>
      </c>
      <c r="GO262">
        <v>-2</v>
      </c>
      <c r="GP262">
        <v>2105</v>
      </c>
      <c r="GQ262">
        <v>1</v>
      </c>
      <c r="GR262">
        <v>22</v>
      </c>
      <c r="GS262">
        <v>76.6</v>
      </c>
      <c r="GT262">
        <v>76.5</v>
      </c>
      <c r="GU262">
        <v>0.355225</v>
      </c>
      <c r="GV262">
        <v>2.66113</v>
      </c>
      <c r="GW262">
        <v>2.24854</v>
      </c>
      <c r="GX262">
        <v>2.79785</v>
      </c>
      <c r="GY262">
        <v>1.99585</v>
      </c>
      <c r="GZ262">
        <v>2.39624</v>
      </c>
      <c r="HA262">
        <v>33.7606</v>
      </c>
      <c r="HB262">
        <v>15.3228</v>
      </c>
      <c r="HC262">
        <v>18</v>
      </c>
      <c r="HD262">
        <v>497.833</v>
      </c>
      <c r="HE262">
        <v>599.813</v>
      </c>
      <c r="HF262">
        <v>19.8105</v>
      </c>
      <c r="HG262">
        <v>25.4046</v>
      </c>
      <c r="HH262">
        <v>30</v>
      </c>
      <c r="HI262">
        <v>25.3118</v>
      </c>
      <c r="HJ262">
        <v>25.2485</v>
      </c>
      <c r="HK262">
        <v>7.14224</v>
      </c>
      <c r="HL262">
        <v>22.8477</v>
      </c>
      <c r="HM262">
        <v>53.3713</v>
      </c>
      <c r="HN262">
        <v>19.81</v>
      </c>
      <c r="HO262">
        <v>50.2675</v>
      </c>
      <c r="HP262">
        <v>22.19</v>
      </c>
      <c r="HQ262">
        <v>102.542</v>
      </c>
      <c r="HR262">
        <v>103.305</v>
      </c>
    </row>
    <row r="263" spans="1:226">
      <c r="A263">
        <v>247</v>
      </c>
      <c r="B263">
        <v>1657556318.1</v>
      </c>
      <c r="C263">
        <v>3223</v>
      </c>
      <c r="D263" t="s">
        <v>855</v>
      </c>
      <c r="E263" t="s">
        <v>856</v>
      </c>
      <c r="F263">
        <v>5</v>
      </c>
      <c r="G263" t="s">
        <v>810</v>
      </c>
      <c r="H263" t="s">
        <v>354</v>
      </c>
      <c r="I263">
        <v>1657556310.1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429.493276777882</v>
      </c>
      <c r="AK263">
        <v>428.402557575757</v>
      </c>
      <c r="AL263">
        <v>-0.0315485191240788</v>
      </c>
      <c r="AM263">
        <v>64.9995932598276</v>
      </c>
      <c r="AN263">
        <f>(AP263 - AO263 + BO263*1E3/(8.314*(BQ263+273.15)) * AR263/BN263 * AQ263) * BN263/(100*BB263) * 1000/(1000 - AP263)</f>
        <v>0</v>
      </c>
      <c r="AO263">
        <v>22.1481277579457</v>
      </c>
      <c r="AP263">
        <v>22.6866</v>
      </c>
      <c r="AQ263">
        <v>3.75544785701436e-05</v>
      </c>
      <c r="AR263">
        <v>77.4769845292553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3.93</v>
      </c>
      <c r="BC263">
        <v>0.5</v>
      </c>
      <c r="BD263" t="s">
        <v>355</v>
      </c>
      <c r="BE263">
        <v>2</v>
      </c>
      <c r="BF263" t="b">
        <v>1</v>
      </c>
      <c r="BG263">
        <v>1657556310.1</v>
      </c>
      <c r="BH263">
        <v>418.786</v>
      </c>
      <c r="BI263">
        <v>420.022806451613</v>
      </c>
      <c r="BJ263">
        <v>22.6889451612903</v>
      </c>
      <c r="BK263">
        <v>22.1427451612903</v>
      </c>
      <c r="BL263">
        <v>409.369193548387</v>
      </c>
      <c r="BM263">
        <v>22.351435483871</v>
      </c>
      <c r="BN263">
        <v>499.999838709677</v>
      </c>
      <c r="BO263">
        <v>67.9703903225806</v>
      </c>
      <c r="BP263">
        <v>0.0372160064516129</v>
      </c>
      <c r="BQ263">
        <v>24.4664225806452</v>
      </c>
      <c r="BR263">
        <v>24.9018419354839</v>
      </c>
      <c r="BS263">
        <v>999.9</v>
      </c>
      <c r="BT263">
        <v>0</v>
      </c>
      <c r="BU263">
        <v>0</v>
      </c>
      <c r="BV263">
        <v>10002.4193548387</v>
      </c>
      <c r="BW263">
        <v>0</v>
      </c>
      <c r="BX263">
        <v>1526.01516129032</v>
      </c>
      <c r="BY263">
        <v>-1.23691064516129</v>
      </c>
      <c r="BZ263">
        <v>428.508290322581</v>
      </c>
      <c r="CA263">
        <v>429.533838709677</v>
      </c>
      <c r="CB263">
        <v>0.546195322580645</v>
      </c>
      <c r="CC263">
        <v>420.022806451613</v>
      </c>
      <c r="CD263">
        <v>22.1427451612903</v>
      </c>
      <c r="CE263">
        <v>1.54217580645161</v>
      </c>
      <c r="CF263">
        <v>1.50505</v>
      </c>
      <c r="CG263">
        <v>13.3928612903226</v>
      </c>
      <c r="CH263">
        <v>13.0195806451613</v>
      </c>
      <c r="CI263">
        <v>2000.00161290323</v>
      </c>
      <c r="CJ263">
        <v>0.979997483870968</v>
      </c>
      <c r="CK263">
        <v>0.0200026838709677</v>
      </c>
      <c r="CL263">
        <v>0</v>
      </c>
      <c r="CM263">
        <v>2.31211290322581</v>
      </c>
      <c r="CN263">
        <v>0</v>
      </c>
      <c r="CO263">
        <v>4203.73419354839</v>
      </c>
      <c r="CP263">
        <v>17300.1548387097</v>
      </c>
      <c r="CQ263">
        <v>37.264</v>
      </c>
      <c r="CR263">
        <v>38.125</v>
      </c>
      <c r="CS263">
        <v>36.937</v>
      </c>
      <c r="CT263">
        <v>36.6046774193548</v>
      </c>
      <c r="CU263">
        <v>36.762</v>
      </c>
      <c r="CV263">
        <v>1959.99935483871</v>
      </c>
      <c r="CW263">
        <v>40.0032258064516</v>
      </c>
      <c r="CX263">
        <v>0</v>
      </c>
      <c r="CY263">
        <v>1657556289.9</v>
      </c>
      <c r="CZ263">
        <v>0</v>
      </c>
      <c r="DA263">
        <v>1657551629</v>
      </c>
      <c r="DB263" t="s">
        <v>356</v>
      </c>
      <c r="DC263">
        <v>1657551626.5</v>
      </c>
      <c r="DD263">
        <v>1657551629</v>
      </c>
      <c r="DE263">
        <v>1</v>
      </c>
      <c r="DF263">
        <v>0.403</v>
      </c>
      <c r="DG263">
        <v>0.009</v>
      </c>
      <c r="DH263">
        <v>9.41</v>
      </c>
      <c r="DI263">
        <v>0.087</v>
      </c>
      <c r="DJ263">
        <v>417</v>
      </c>
      <c r="DK263">
        <v>17</v>
      </c>
      <c r="DL263">
        <v>1.61</v>
      </c>
      <c r="DM263">
        <v>0.59</v>
      </c>
      <c r="DN263">
        <v>-1.24234195121951</v>
      </c>
      <c r="DO263">
        <v>0.00497519163762965</v>
      </c>
      <c r="DP263">
        <v>0.0956751978773792</v>
      </c>
      <c r="DQ263">
        <v>1</v>
      </c>
      <c r="DR263">
        <v>0.546319731707317</v>
      </c>
      <c r="DS263">
        <v>-0.0392062787456441</v>
      </c>
      <c r="DT263">
        <v>0.0151230115145589</v>
      </c>
      <c r="DU263">
        <v>1</v>
      </c>
      <c r="DV263">
        <v>2</v>
      </c>
      <c r="DW263">
        <v>2</v>
      </c>
      <c r="DX263" t="s">
        <v>607</v>
      </c>
      <c r="DY263">
        <v>2.97506</v>
      </c>
      <c r="DZ263">
        <v>2.6907</v>
      </c>
      <c r="EA263">
        <v>0.0682834</v>
      </c>
      <c r="EB263">
        <v>0.0697582</v>
      </c>
      <c r="EC263">
        <v>0.0759398</v>
      </c>
      <c r="ED263">
        <v>0.0752803</v>
      </c>
      <c r="EE263">
        <v>36377.4</v>
      </c>
      <c r="EF263">
        <v>39695</v>
      </c>
      <c r="EG263">
        <v>35377</v>
      </c>
      <c r="EH263">
        <v>38694.7</v>
      </c>
      <c r="EI263">
        <v>46337.9</v>
      </c>
      <c r="EJ263">
        <v>51678</v>
      </c>
      <c r="EK263">
        <v>55262.9</v>
      </c>
      <c r="EL263">
        <v>62061.3</v>
      </c>
      <c r="EM263">
        <v>2</v>
      </c>
      <c r="EN263">
        <v>2.1526</v>
      </c>
      <c r="EO263">
        <v>0.0712276</v>
      </c>
      <c r="EP263">
        <v>0</v>
      </c>
      <c r="EQ263">
        <v>23.7301</v>
      </c>
      <c r="ER263">
        <v>999.9</v>
      </c>
      <c r="ES263">
        <v>49.103</v>
      </c>
      <c r="ET263">
        <v>28.611</v>
      </c>
      <c r="EU263">
        <v>28.4062</v>
      </c>
      <c r="EV263">
        <v>50.9886</v>
      </c>
      <c r="EW263">
        <v>38.3574</v>
      </c>
      <c r="EX263">
        <v>2</v>
      </c>
      <c r="EY263">
        <v>-0.162236</v>
      </c>
      <c r="EZ263">
        <v>1.47355</v>
      </c>
      <c r="FA263">
        <v>20.1433</v>
      </c>
      <c r="FB263">
        <v>5.20172</v>
      </c>
      <c r="FC263">
        <v>12.0064</v>
      </c>
      <c r="FD263">
        <v>4.976</v>
      </c>
      <c r="FE263">
        <v>3.293</v>
      </c>
      <c r="FF263">
        <v>9999</v>
      </c>
      <c r="FG263">
        <v>9999</v>
      </c>
      <c r="FH263">
        <v>588.1</v>
      </c>
      <c r="FI263">
        <v>9999</v>
      </c>
      <c r="FJ263">
        <v>1.86295</v>
      </c>
      <c r="FK263">
        <v>1.86783</v>
      </c>
      <c r="FL263">
        <v>1.86768</v>
      </c>
      <c r="FM263">
        <v>1.86874</v>
      </c>
      <c r="FN263">
        <v>1.86966</v>
      </c>
      <c r="FO263">
        <v>1.86569</v>
      </c>
      <c r="FP263">
        <v>1.86676</v>
      </c>
      <c r="FQ263">
        <v>1.86813</v>
      </c>
      <c r="FR263">
        <v>5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9.418</v>
      </c>
      <c r="GF263">
        <v>0.3376</v>
      </c>
      <c r="GG263">
        <v>5.50701486060513</v>
      </c>
      <c r="GH263">
        <v>0.00975774962471433</v>
      </c>
      <c r="GI263">
        <v>-4.86167925919439e-07</v>
      </c>
      <c r="GJ263">
        <v>-4.7315034107036e-11</v>
      </c>
      <c r="GK263">
        <v>-0.047501356017568</v>
      </c>
      <c r="GL263">
        <v>-0.027595818264672</v>
      </c>
      <c r="GM263">
        <v>0.00242754527864867</v>
      </c>
      <c r="GN263">
        <v>-1.88918235972953e-05</v>
      </c>
      <c r="GO263">
        <v>-2</v>
      </c>
      <c r="GP263">
        <v>2105</v>
      </c>
      <c r="GQ263">
        <v>1</v>
      </c>
      <c r="GR263">
        <v>22</v>
      </c>
      <c r="GS263">
        <v>78.2</v>
      </c>
      <c r="GT263">
        <v>78.2</v>
      </c>
      <c r="GU263">
        <v>1.34521</v>
      </c>
      <c r="GV263">
        <v>2.62817</v>
      </c>
      <c r="GW263">
        <v>2.24854</v>
      </c>
      <c r="GX263">
        <v>2.79907</v>
      </c>
      <c r="GY263">
        <v>1.99585</v>
      </c>
      <c r="GZ263">
        <v>2.40601</v>
      </c>
      <c r="HA263">
        <v>33.8509</v>
      </c>
      <c r="HB263">
        <v>15.3228</v>
      </c>
      <c r="HC263">
        <v>18</v>
      </c>
      <c r="HD263">
        <v>497.889</v>
      </c>
      <c r="HE263">
        <v>599.575</v>
      </c>
      <c r="HF263">
        <v>20.4007</v>
      </c>
      <c r="HG263">
        <v>25.3768</v>
      </c>
      <c r="HH263">
        <v>29.9999</v>
      </c>
      <c r="HI263">
        <v>25.2893</v>
      </c>
      <c r="HJ263">
        <v>25.227</v>
      </c>
      <c r="HK263">
        <v>26.953</v>
      </c>
      <c r="HL263">
        <v>22.5667</v>
      </c>
      <c r="HM263">
        <v>52.2467</v>
      </c>
      <c r="HN263">
        <v>20.4507</v>
      </c>
      <c r="HO263">
        <v>420.014</v>
      </c>
      <c r="HP263">
        <v>22.1919</v>
      </c>
      <c r="HQ263">
        <v>102.541</v>
      </c>
      <c r="HR263">
        <v>103.304</v>
      </c>
    </row>
    <row r="264" spans="1:226">
      <c r="A264">
        <v>248</v>
      </c>
      <c r="B264">
        <v>1657556323.1</v>
      </c>
      <c r="C264">
        <v>3228</v>
      </c>
      <c r="D264" t="s">
        <v>857</v>
      </c>
      <c r="E264" t="s">
        <v>858</v>
      </c>
      <c r="F264">
        <v>5</v>
      </c>
      <c r="G264" t="s">
        <v>810</v>
      </c>
      <c r="H264" t="s">
        <v>354</v>
      </c>
      <c r="I264">
        <v>1657556315.25517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430.994684457269</v>
      </c>
      <c r="AK264">
        <v>429.2034</v>
      </c>
      <c r="AL264">
        <v>0.250581663706298</v>
      </c>
      <c r="AM264">
        <v>64.9995932598276</v>
      </c>
      <c r="AN264">
        <f>(AP264 - AO264 + BO264*1E3/(8.314*(BQ264+273.15)) * AR264/BN264 * AQ264) * BN264/(100*BB264) * 1000/(1000 - AP264)</f>
        <v>0</v>
      </c>
      <c r="AO264">
        <v>22.1584185718658</v>
      </c>
      <c r="AP264">
        <v>22.699863030303</v>
      </c>
      <c r="AQ264">
        <v>0.000228416267875919</v>
      </c>
      <c r="AR264">
        <v>77.4769845292553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3.93</v>
      </c>
      <c r="BC264">
        <v>0.5</v>
      </c>
      <c r="BD264" t="s">
        <v>355</v>
      </c>
      <c r="BE264">
        <v>2</v>
      </c>
      <c r="BF264" t="b">
        <v>1</v>
      </c>
      <c r="BG264">
        <v>1657556315.25517</v>
      </c>
      <c r="BH264">
        <v>418.825310344828</v>
      </c>
      <c r="BI264">
        <v>420.557896551724</v>
      </c>
      <c r="BJ264">
        <v>22.6885517241379</v>
      </c>
      <c r="BK264">
        <v>22.1498448275862</v>
      </c>
      <c r="BL264">
        <v>409.408068965517</v>
      </c>
      <c r="BM264">
        <v>22.3510620689655</v>
      </c>
      <c r="BN264">
        <v>499.996310344828</v>
      </c>
      <c r="BO264">
        <v>67.9701551724138</v>
      </c>
      <c r="BP264">
        <v>0.0371588034482759</v>
      </c>
      <c r="BQ264">
        <v>24.4695137931034</v>
      </c>
      <c r="BR264">
        <v>24.9003620689655</v>
      </c>
      <c r="BS264">
        <v>999.9</v>
      </c>
      <c r="BT264">
        <v>0</v>
      </c>
      <c r="BU264">
        <v>0</v>
      </c>
      <c r="BV264">
        <v>10000.1724137931</v>
      </c>
      <c r="BW264">
        <v>0</v>
      </c>
      <c r="BX264">
        <v>1527.10551724138</v>
      </c>
      <c r="BY264">
        <v>-1.73273655172414</v>
      </c>
      <c r="BZ264">
        <v>428.548344827586</v>
      </c>
      <c r="CA264">
        <v>430.084310344827</v>
      </c>
      <c r="CB264">
        <v>0.538699620689655</v>
      </c>
      <c r="CC264">
        <v>420.557896551724</v>
      </c>
      <c r="CD264">
        <v>22.1498448275862</v>
      </c>
      <c r="CE264">
        <v>1.54214448275862</v>
      </c>
      <c r="CF264">
        <v>1.5055275862069</v>
      </c>
      <c r="CG264">
        <v>13.3925379310345</v>
      </c>
      <c r="CH264">
        <v>13.0244344827586</v>
      </c>
      <c r="CI264">
        <v>1999.99310344828</v>
      </c>
      <c r="CJ264">
        <v>0.979997517241379</v>
      </c>
      <c r="CK264">
        <v>0.0200026482758621</v>
      </c>
      <c r="CL264">
        <v>0</v>
      </c>
      <c r="CM264">
        <v>2.31850344827586</v>
      </c>
      <c r="CN264">
        <v>0</v>
      </c>
      <c r="CO264">
        <v>4201.98482758621</v>
      </c>
      <c r="CP264">
        <v>17300.0862068966</v>
      </c>
      <c r="CQ264">
        <v>37.25</v>
      </c>
      <c r="CR264">
        <v>38.125</v>
      </c>
      <c r="CS264">
        <v>36.937</v>
      </c>
      <c r="CT264">
        <v>36.583724137931</v>
      </c>
      <c r="CU264">
        <v>36.75</v>
      </c>
      <c r="CV264">
        <v>1959.99172413793</v>
      </c>
      <c r="CW264">
        <v>40.0020689655172</v>
      </c>
      <c r="CX264">
        <v>0</v>
      </c>
      <c r="CY264">
        <v>1657556295.3</v>
      </c>
      <c r="CZ264">
        <v>0</v>
      </c>
      <c r="DA264">
        <v>1657551629</v>
      </c>
      <c r="DB264" t="s">
        <v>356</v>
      </c>
      <c r="DC264">
        <v>1657551626.5</v>
      </c>
      <c r="DD264">
        <v>1657551629</v>
      </c>
      <c r="DE264">
        <v>1</v>
      </c>
      <c r="DF264">
        <v>0.403</v>
      </c>
      <c r="DG264">
        <v>0.009</v>
      </c>
      <c r="DH264">
        <v>9.41</v>
      </c>
      <c r="DI264">
        <v>0.087</v>
      </c>
      <c r="DJ264">
        <v>417</v>
      </c>
      <c r="DK264">
        <v>17</v>
      </c>
      <c r="DL264">
        <v>1.61</v>
      </c>
      <c r="DM264">
        <v>0.59</v>
      </c>
      <c r="DN264">
        <v>-1.41170926829268</v>
      </c>
      <c r="DO264">
        <v>-2.89185512195122</v>
      </c>
      <c r="DP264">
        <v>0.569514793792264</v>
      </c>
      <c r="DQ264">
        <v>0</v>
      </c>
      <c r="DR264">
        <v>0.545080780487805</v>
      </c>
      <c r="DS264">
        <v>-0.112021296167247</v>
      </c>
      <c r="DT264">
        <v>0.0123416053873546</v>
      </c>
      <c r="DU264">
        <v>0</v>
      </c>
      <c r="DV264">
        <v>0</v>
      </c>
      <c r="DW264">
        <v>2</v>
      </c>
      <c r="DX264" t="s">
        <v>389</v>
      </c>
      <c r="DY264">
        <v>2.97476</v>
      </c>
      <c r="DZ264">
        <v>2.69173</v>
      </c>
      <c r="EA264">
        <v>0.068397</v>
      </c>
      <c r="EB264">
        <v>0.0704691</v>
      </c>
      <c r="EC264">
        <v>0.0759554</v>
      </c>
      <c r="ED264">
        <v>0.0752977</v>
      </c>
      <c r="EE264">
        <v>36372.8</v>
      </c>
      <c r="EF264">
        <v>39665.3</v>
      </c>
      <c r="EG264">
        <v>35376.8</v>
      </c>
      <c r="EH264">
        <v>38695.4</v>
      </c>
      <c r="EI264">
        <v>46336.9</v>
      </c>
      <c r="EJ264">
        <v>51677.4</v>
      </c>
      <c r="EK264">
        <v>55262.7</v>
      </c>
      <c r="EL264">
        <v>62061.7</v>
      </c>
      <c r="EM264">
        <v>1.9994</v>
      </c>
      <c r="EN264">
        <v>2.1534</v>
      </c>
      <c r="EO264">
        <v>0.0716746</v>
      </c>
      <c r="EP264">
        <v>0</v>
      </c>
      <c r="EQ264">
        <v>23.7182</v>
      </c>
      <c r="ER264">
        <v>999.9</v>
      </c>
      <c r="ES264">
        <v>49.078</v>
      </c>
      <c r="ET264">
        <v>28.621</v>
      </c>
      <c r="EU264">
        <v>28.4098</v>
      </c>
      <c r="EV264">
        <v>51.0586</v>
      </c>
      <c r="EW264">
        <v>38.3974</v>
      </c>
      <c r="EX264">
        <v>2</v>
      </c>
      <c r="EY264">
        <v>-0.162195</v>
      </c>
      <c r="EZ264">
        <v>1.43405</v>
      </c>
      <c r="FA264">
        <v>20.144</v>
      </c>
      <c r="FB264">
        <v>5.20172</v>
      </c>
      <c r="FC264">
        <v>12.0052</v>
      </c>
      <c r="FD264">
        <v>4.976</v>
      </c>
      <c r="FE264">
        <v>3.293</v>
      </c>
      <c r="FF264">
        <v>9999</v>
      </c>
      <c r="FG264">
        <v>9999</v>
      </c>
      <c r="FH264">
        <v>588.1</v>
      </c>
      <c r="FI264">
        <v>9999</v>
      </c>
      <c r="FJ264">
        <v>1.86295</v>
      </c>
      <c r="FK264">
        <v>1.86789</v>
      </c>
      <c r="FL264">
        <v>1.86768</v>
      </c>
      <c r="FM264">
        <v>1.86874</v>
      </c>
      <c r="FN264">
        <v>1.86966</v>
      </c>
      <c r="FO264">
        <v>1.86569</v>
      </c>
      <c r="FP264">
        <v>1.86676</v>
      </c>
      <c r="FQ264">
        <v>1.86813</v>
      </c>
      <c r="FR264">
        <v>5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9.426</v>
      </c>
      <c r="GF264">
        <v>0.338</v>
      </c>
      <c r="GG264">
        <v>5.50701486060513</v>
      </c>
      <c r="GH264">
        <v>0.00975774962471433</v>
      </c>
      <c r="GI264">
        <v>-4.86167925919439e-07</v>
      </c>
      <c r="GJ264">
        <v>-4.7315034107036e-11</v>
      </c>
      <c r="GK264">
        <v>-0.047501356017568</v>
      </c>
      <c r="GL264">
        <v>-0.027595818264672</v>
      </c>
      <c r="GM264">
        <v>0.00242754527864867</v>
      </c>
      <c r="GN264">
        <v>-1.88918235972953e-05</v>
      </c>
      <c r="GO264">
        <v>-2</v>
      </c>
      <c r="GP264">
        <v>2105</v>
      </c>
      <c r="GQ264">
        <v>1</v>
      </c>
      <c r="GR264">
        <v>22</v>
      </c>
      <c r="GS264">
        <v>78.3</v>
      </c>
      <c r="GT264">
        <v>78.2</v>
      </c>
      <c r="GU264">
        <v>1.37085</v>
      </c>
      <c r="GV264">
        <v>2.63184</v>
      </c>
      <c r="GW264">
        <v>2.24854</v>
      </c>
      <c r="GX264">
        <v>2.79785</v>
      </c>
      <c r="GY264">
        <v>1.99585</v>
      </c>
      <c r="GZ264">
        <v>2.40723</v>
      </c>
      <c r="HA264">
        <v>33.8509</v>
      </c>
      <c r="HB264">
        <v>15.3141</v>
      </c>
      <c r="HC264">
        <v>18</v>
      </c>
      <c r="HD264">
        <v>497.486</v>
      </c>
      <c r="HE264">
        <v>600.156</v>
      </c>
      <c r="HF264">
        <v>20.4719</v>
      </c>
      <c r="HG264">
        <v>25.3768</v>
      </c>
      <c r="HH264">
        <v>29.9999</v>
      </c>
      <c r="HI264">
        <v>25.2885</v>
      </c>
      <c r="HJ264">
        <v>25.2253</v>
      </c>
      <c r="HK264">
        <v>27.4644</v>
      </c>
      <c r="HL264">
        <v>22.5667</v>
      </c>
      <c r="HM264">
        <v>52.2467</v>
      </c>
      <c r="HN264">
        <v>20.5176</v>
      </c>
      <c r="HO264">
        <v>440.335</v>
      </c>
      <c r="HP264">
        <v>22.1919</v>
      </c>
      <c r="HQ264">
        <v>102.541</v>
      </c>
      <c r="HR264">
        <v>103.305</v>
      </c>
    </row>
    <row r="265" spans="1:226">
      <c r="A265">
        <v>249</v>
      </c>
      <c r="B265">
        <v>1657556328.1</v>
      </c>
      <c r="C265">
        <v>3233</v>
      </c>
      <c r="D265" t="s">
        <v>859</v>
      </c>
      <c r="E265" t="s">
        <v>860</v>
      </c>
      <c r="F265">
        <v>5</v>
      </c>
      <c r="G265" t="s">
        <v>810</v>
      </c>
      <c r="H265" t="s">
        <v>354</v>
      </c>
      <c r="I265">
        <v>1657556320.33214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441.339255837982</v>
      </c>
      <c r="AK265">
        <v>434.967872727273</v>
      </c>
      <c r="AL265">
        <v>1.39935824197048</v>
      </c>
      <c r="AM265">
        <v>64.9995932598276</v>
      </c>
      <c r="AN265">
        <f>(AP265 - AO265 + BO265*1E3/(8.314*(BQ265+273.15)) * AR265/BN265 * AQ265) * BN265/(100*BB265) * 1000/(1000 - AP265)</f>
        <v>0</v>
      </c>
      <c r="AO265">
        <v>22.1649111759649</v>
      </c>
      <c r="AP265">
        <v>22.6978975757576</v>
      </c>
      <c r="AQ265">
        <v>9.48984898894948e-05</v>
      </c>
      <c r="AR265">
        <v>77.4769845292553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3.93</v>
      </c>
      <c r="BC265">
        <v>0.5</v>
      </c>
      <c r="BD265" t="s">
        <v>355</v>
      </c>
      <c r="BE265">
        <v>2</v>
      </c>
      <c r="BF265" t="b">
        <v>1</v>
      </c>
      <c r="BG265">
        <v>1657556320.33214</v>
      </c>
      <c r="BH265">
        <v>419.980428571429</v>
      </c>
      <c r="BI265">
        <v>424.281785714286</v>
      </c>
      <c r="BJ265">
        <v>22.6927714285714</v>
      </c>
      <c r="BK265">
        <v>22.1576428571429</v>
      </c>
      <c r="BL265">
        <v>410.5525</v>
      </c>
      <c r="BM265">
        <v>22.3550678571429</v>
      </c>
      <c r="BN265">
        <v>500.010214285714</v>
      </c>
      <c r="BO265">
        <v>67.96915</v>
      </c>
      <c r="BP265">
        <v>0.0372732</v>
      </c>
      <c r="BQ265">
        <v>24.4734</v>
      </c>
      <c r="BR265">
        <v>24.90295</v>
      </c>
      <c r="BS265">
        <v>999.9</v>
      </c>
      <c r="BT265">
        <v>0</v>
      </c>
      <c r="BU265">
        <v>0</v>
      </c>
      <c r="BV265">
        <v>10002.6785714286</v>
      </c>
      <c r="BW265">
        <v>0</v>
      </c>
      <c r="BX265">
        <v>1527.69571428571</v>
      </c>
      <c r="BY265">
        <v>-4.30142214285714</v>
      </c>
      <c r="BZ265">
        <v>429.732178571429</v>
      </c>
      <c r="CA265">
        <v>433.896</v>
      </c>
      <c r="CB265">
        <v>0.535116571428571</v>
      </c>
      <c r="CC265">
        <v>424.281785714286</v>
      </c>
      <c r="CD265">
        <v>22.1576428571429</v>
      </c>
      <c r="CE265">
        <v>1.54240821428571</v>
      </c>
      <c r="CF265">
        <v>1.50603571428571</v>
      </c>
      <c r="CG265">
        <v>13.3951535714286</v>
      </c>
      <c r="CH265">
        <v>13.0295892857143</v>
      </c>
      <c r="CI265">
        <v>1999.98</v>
      </c>
      <c r="CJ265">
        <v>0.979997535714286</v>
      </c>
      <c r="CK265">
        <v>0.0200026285714286</v>
      </c>
      <c r="CL265">
        <v>0</v>
      </c>
      <c r="CM265">
        <v>2.32287142857143</v>
      </c>
      <c r="CN265">
        <v>0</v>
      </c>
      <c r="CO265">
        <v>4200.29964285714</v>
      </c>
      <c r="CP265">
        <v>17299.9714285714</v>
      </c>
      <c r="CQ265">
        <v>37.25</v>
      </c>
      <c r="CR265">
        <v>38.125</v>
      </c>
      <c r="CS265">
        <v>36.937</v>
      </c>
      <c r="CT265">
        <v>36.562</v>
      </c>
      <c r="CU265">
        <v>36.75</v>
      </c>
      <c r="CV265">
        <v>1959.97964285714</v>
      </c>
      <c r="CW265">
        <v>40.0010714285714</v>
      </c>
      <c r="CX265">
        <v>0</v>
      </c>
      <c r="CY265">
        <v>1657556300.1</v>
      </c>
      <c r="CZ265">
        <v>0</v>
      </c>
      <c r="DA265">
        <v>1657551629</v>
      </c>
      <c r="DB265" t="s">
        <v>356</v>
      </c>
      <c r="DC265">
        <v>1657551626.5</v>
      </c>
      <c r="DD265">
        <v>1657551629</v>
      </c>
      <c r="DE265">
        <v>1</v>
      </c>
      <c r="DF265">
        <v>0.403</v>
      </c>
      <c r="DG265">
        <v>0.009</v>
      </c>
      <c r="DH265">
        <v>9.41</v>
      </c>
      <c r="DI265">
        <v>0.087</v>
      </c>
      <c r="DJ265">
        <v>417</v>
      </c>
      <c r="DK265">
        <v>17</v>
      </c>
      <c r="DL265">
        <v>1.61</v>
      </c>
      <c r="DM265">
        <v>0.59</v>
      </c>
      <c r="DN265">
        <v>-2.95989804878049</v>
      </c>
      <c r="DO265">
        <v>-23.1010498954704</v>
      </c>
      <c r="DP265">
        <v>2.85432392199181</v>
      </c>
      <c r="DQ265">
        <v>0</v>
      </c>
      <c r="DR265">
        <v>0.538639219512195</v>
      </c>
      <c r="DS265">
        <v>-0.0481937979094073</v>
      </c>
      <c r="DT265">
        <v>0.00632716871722295</v>
      </c>
      <c r="DU265">
        <v>1</v>
      </c>
      <c r="DV265">
        <v>1</v>
      </c>
      <c r="DW265">
        <v>2</v>
      </c>
      <c r="DX265" t="s">
        <v>357</v>
      </c>
      <c r="DY265">
        <v>2.97409</v>
      </c>
      <c r="DZ265">
        <v>2.69122</v>
      </c>
      <c r="EA265">
        <v>0.0692021</v>
      </c>
      <c r="EB265">
        <v>0.0719808</v>
      </c>
      <c r="EC265">
        <v>0.0759538</v>
      </c>
      <c r="ED265">
        <v>0.075322</v>
      </c>
      <c r="EE265">
        <v>36341.1</v>
      </c>
      <c r="EF265">
        <v>39601</v>
      </c>
      <c r="EG265">
        <v>35376.6</v>
      </c>
      <c r="EH265">
        <v>38695.5</v>
      </c>
      <c r="EI265">
        <v>46337</v>
      </c>
      <c r="EJ265">
        <v>51676.2</v>
      </c>
      <c r="EK265">
        <v>55262.7</v>
      </c>
      <c r="EL265">
        <v>62061.9</v>
      </c>
      <c r="EM265">
        <v>1.999</v>
      </c>
      <c r="EN265">
        <v>2.1534</v>
      </c>
      <c r="EO265">
        <v>0.0716746</v>
      </c>
      <c r="EP265">
        <v>0</v>
      </c>
      <c r="EQ265">
        <v>23.7062</v>
      </c>
      <c r="ER265">
        <v>999.9</v>
      </c>
      <c r="ES265">
        <v>49.054</v>
      </c>
      <c r="ET265">
        <v>28.641</v>
      </c>
      <c r="EU265">
        <v>28.4284</v>
      </c>
      <c r="EV265">
        <v>51.0686</v>
      </c>
      <c r="EW265">
        <v>38.3934</v>
      </c>
      <c r="EX265">
        <v>2</v>
      </c>
      <c r="EY265">
        <v>-0.162683</v>
      </c>
      <c r="EZ265">
        <v>1.39773</v>
      </c>
      <c r="FA265">
        <v>20.1439</v>
      </c>
      <c r="FB265">
        <v>5.20291</v>
      </c>
      <c r="FC265">
        <v>12.0064</v>
      </c>
      <c r="FD265">
        <v>4.976</v>
      </c>
      <c r="FE265">
        <v>3.293</v>
      </c>
      <c r="FF265">
        <v>9999</v>
      </c>
      <c r="FG265">
        <v>9999</v>
      </c>
      <c r="FH265">
        <v>588.1</v>
      </c>
      <c r="FI265">
        <v>9999</v>
      </c>
      <c r="FJ265">
        <v>1.86295</v>
      </c>
      <c r="FK265">
        <v>1.86798</v>
      </c>
      <c r="FL265">
        <v>1.86768</v>
      </c>
      <c r="FM265">
        <v>1.86874</v>
      </c>
      <c r="FN265">
        <v>1.86963</v>
      </c>
      <c r="FO265">
        <v>1.86569</v>
      </c>
      <c r="FP265">
        <v>1.86676</v>
      </c>
      <c r="FQ265">
        <v>1.86813</v>
      </c>
      <c r="FR265">
        <v>5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9.485</v>
      </c>
      <c r="GF265">
        <v>0.3379</v>
      </c>
      <c r="GG265">
        <v>5.50701486060513</v>
      </c>
      <c r="GH265">
        <v>0.00975774962471433</v>
      </c>
      <c r="GI265">
        <v>-4.86167925919439e-07</v>
      </c>
      <c r="GJ265">
        <v>-4.7315034107036e-11</v>
      </c>
      <c r="GK265">
        <v>-0.047501356017568</v>
      </c>
      <c r="GL265">
        <v>-0.027595818264672</v>
      </c>
      <c r="GM265">
        <v>0.00242754527864867</v>
      </c>
      <c r="GN265">
        <v>-1.88918235972953e-05</v>
      </c>
      <c r="GO265">
        <v>-2</v>
      </c>
      <c r="GP265">
        <v>2105</v>
      </c>
      <c r="GQ265">
        <v>1</v>
      </c>
      <c r="GR265">
        <v>22</v>
      </c>
      <c r="GS265">
        <v>78.4</v>
      </c>
      <c r="GT265">
        <v>78.3</v>
      </c>
      <c r="GU265">
        <v>1.40503</v>
      </c>
      <c r="GV265">
        <v>2.63428</v>
      </c>
      <c r="GW265">
        <v>2.24854</v>
      </c>
      <c r="GX265">
        <v>2.79785</v>
      </c>
      <c r="GY265">
        <v>1.99585</v>
      </c>
      <c r="GZ265">
        <v>2.39746</v>
      </c>
      <c r="HA265">
        <v>33.8509</v>
      </c>
      <c r="HB265">
        <v>15.3141</v>
      </c>
      <c r="HC265">
        <v>18</v>
      </c>
      <c r="HD265">
        <v>497.206</v>
      </c>
      <c r="HE265">
        <v>600.133</v>
      </c>
      <c r="HF265">
        <v>20.5399</v>
      </c>
      <c r="HG265">
        <v>25.3747</v>
      </c>
      <c r="HH265">
        <v>30</v>
      </c>
      <c r="HI265">
        <v>25.2863</v>
      </c>
      <c r="HJ265">
        <v>25.2233</v>
      </c>
      <c r="HK265">
        <v>28.1376</v>
      </c>
      <c r="HL265">
        <v>22.5667</v>
      </c>
      <c r="HM265">
        <v>51.8701</v>
      </c>
      <c r="HN265">
        <v>20.5887</v>
      </c>
      <c r="HO265">
        <v>453.969</v>
      </c>
      <c r="HP265">
        <v>22.1919</v>
      </c>
      <c r="HQ265">
        <v>102.541</v>
      </c>
      <c r="HR265">
        <v>103.306</v>
      </c>
    </row>
    <row r="266" spans="1:226">
      <c r="A266">
        <v>250</v>
      </c>
      <c r="B266">
        <v>1657556333.1</v>
      </c>
      <c r="C266">
        <v>3238</v>
      </c>
      <c r="D266" t="s">
        <v>861</v>
      </c>
      <c r="E266" t="s">
        <v>862</v>
      </c>
      <c r="F266">
        <v>5</v>
      </c>
      <c r="G266" t="s">
        <v>810</v>
      </c>
      <c r="H266" t="s">
        <v>354</v>
      </c>
      <c r="I266">
        <v>1657556325.6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454.842551434093</v>
      </c>
      <c r="AK266">
        <v>445.914351515151</v>
      </c>
      <c r="AL266">
        <v>2.33848915459347</v>
      </c>
      <c r="AM266">
        <v>64.9995932598276</v>
      </c>
      <c r="AN266">
        <f>(AP266 - AO266 + BO266*1E3/(8.314*(BQ266+273.15)) * AR266/BN266 * AQ266) * BN266/(100*BB266) * 1000/(1000 - AP266)</f>
        <v>0</v>
      </c>
      <c r="AO266">
        <v>22.1453928935557</v>
      </c>
      <c r="AP266">
        <v>22.6836303030303</v>
      </c>
      <c r="AQ266">
        <v>-0.000106220192089342</v>
      </c>
      <c r="AR266">
        <v>77.4769845292553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3.93</v>
      </c>
      <c r="BC266">
        <v>0.5</v>
      </c>
      <c r="BD266" t="s">
        <v>355</v>
      </c>
      <c r="BE266">
        <v>2</v>
      </c>
      <c r="BF266" t="b">
        <v>1</v>
      </c>
      <c r="BG266">
        <v>1657556325.6</v>
      </c>
      <c r="BH266">
        <v>424.183962962963</v>
      </c>
      <c r="BI266">
        <v>432.83862962963</v>
      </c>
      <c r="BJ266">
        <v>22.6957148148148</v>
      </c>
      <c r="BK266">
        <v>22.1518777777778</v>
      </c>
      <c r="BL266">
        <v>414.717222222222</v>
      </c>
      <c r="BM266">
        <v>22.357862962963</v>
      </c>
      <c r="BN266">
        <v>500.02462962963</v>
      </c>
      <c r="BO266">
        <v>67.9680740740741</v>
      </c>
      <c r="BP266">
        <v>0.037282837037037</v>
      </c>
      <c r="BQ266">
        <v>24.4740666666667</v>
      </c>
      <c r="BR266">
        <v>24.8988407407407</v>
      </c>
      <c r="BS266">
        <v>999.9</v>
      </c>
      <c r="BT266">
        <v>0</v>
      </c>
      <c r="BU266">
        <v>0</v>
      </c>
      <c r="BV266">
        <v>10000.5555555556</v>
      </c>
      <c r="BW266">
        <v>0</v>
      </c>
      <c r="BX266">
        <v>1528.25555555556</v>
      </c>
      <c r="BY266">
        <v>-8.65467407407407</v>
      </c>
      <c r="BZ266">
        <v>434.034666666667</v>
      </c>
      <c r="CA266">
        <v>442.643888888889</v>
      </c>
      <c r="CB266">
        <v>0.543825444444444</v>
      </c>
      <c r="CC266">
        <v>432.83862962963</v>
      </c>
      <c r="CD266">
        <v>22.1518777777778</v>
      </c>
      <c r="CE266">
        <v>1.5425837037037</v>
      </c>
      <c r="CF266">
        <v>1.50561962962963</v>
      </c>
      <c r="CG266">
        <v>13.3968962962963</v>
      </c>
      <c r="CH266">
        <v>13.0253518518519</v>
      </c>
      <c r="CI266">
        <v>2000.02481481481</v>
      </c>
      <c r="CJ266">
        <v>0.979997888888889</v>
      </c>
      <c r="CK266">
        <v>0.0200022518518519</v>
      </c>
      <c r="CL266">
        <v>0</v>
      </c>
      <c r="CM266">
        <v>2.34594814814815</v>
      </c>
      <c r="CN266">
        <v>0</v>
      </c>
      <c r="CO266">
        <v>4199.59259259259</v>
      </c>
      <c r="CP266">
        <v>17300.3518518519</v>
      </c>
      <c r="CQ266">
        <v>37.25</v>
      </c>
      <c r="CR266">
        <v>38.125</v>
      </c>
      <c r="CS266">
        <v>36.937</v>
      </c>
      <c r="CT266">
        <v>36.562</v>
      </c>
      <c r="CU266">
        <v>36.75</v>
      </c>
      <c r="CV266">
        <v>1960.02444444444</v>
      </c>
      <c r="CW266">
        <v>40.0007407407407</v>
      </c>
      <c r="CX266">
        <v>0</v>
      </c>
      <c r="CY266">
        <v>1657556304.9</v>
      </c>
      <c r="CZ266">
        <v>0</v>
      </c>
      <c r="DA266">
        <v>1657551629</v>
      </c>
      <c r="DB266" t="s">
        <v>356</v>
      </c>
      <c r="DC266">
        <v>1657551626.5</v>
      </c>
      <c r="DD266">
        <v>1657551629</v>
      </c>
      <c r="DE266">
        <v>1</v>
      </c>
      <c r="DF266">
        <v>0.403</v>
      </c>
      <c r="DG266">
        <v>0.009</v>
      </c>
      <c r="DH266">
        <v>9.41</v>
      </c>
      <c r="DI266">
        <v>0.087</v>
      </c>
      <c r="DJ266">
        <v>417</v>
      </c>
      <c r="DK266">
        <v>17</v>
      </c>
      <c r="DL266">
        <v>1.61</v>
      </c>
      <c r="DM266">
        <v>0.59</v>
      </c>
      <c r="DN266">
        <v>-5.80764707317073</v>
      </c>
      <c r="DO266">
        <v>-46.6972731010453</v>
      </c>
      <c r="DP266">
        <v>4.86969340152086</v>
      </c>
      <c r="DQ266">
        <v>0</v>
      </c>
      <c r="DR266">
        <v>0.539563292682927</v>
      </c>
      <c r="DS266">
        <v>0.0598630452961672</v>
      </c>
      <c r="DT266">
        <v>0.0129897524230409</v>
      </c>
      <c r="DU266">
        <v>1</v>
      </c>
      <c r="DV266">
        <v>1</v>
      </c>
      <c r="DW266">
        <v>2</v>
      </c>
      <c r="DX266" t="s">
        <v>357</v>
      </c>
      <c r="DY266">
        <v>2.97435</v>
      </c>
      <c r="DZ266">
        <v>2.6908</v>
      </c>
      <c r="EA266">
        <v>0.0705626</v>
      </c>
      <c r="EB266">
        <v>0.0738696</v>
      </c>
      <c r="EC266">
        <v>0.0759273</v>
      </c>
      <c r="ED266">
        <v>0.0751755</v>
      </c>
      <c r="EE266">
        <v>36287.9</v>
      </c>
      <c r="EF266">
        <v>39520.1</v>
      </c>
      <c r="EG266">
        <v>35376.4</v>
      </c>
      <c r="EH266">
        <v>38695.2</v>
      </c>
      <c r="EI266">
        <v>46338.1</v>
      </c>
      <c r="EJ266">
        <v>51683.9</v>
      </c>
      <c r="EK266">
        <v>55262.4</v>
      </c>
      <c r="EL266">
        <v>62061.2</v>
      </c>
      <c r="EM266">
        <v>1.9994</v>
      </c>
      <c r="EN266">
        <v>2.1534</v>
      </c>
      <c r="EO266">
        <v>0.0727177</v>
      </c>
      <c r="EP266">
        <v>0</v>
      </c>
      <c r="EQ266">
        <v>23.6878</v>
      </c>
      <c r="ER266">
        <v>999.9</v>
      </c>
      <c r="ES266">
        <v>49.005</v>
      </c>
      <c r="ET266">
        <v>28.641</v>
      </c>
      <c r="EU266">
        <v>28.3989</v>
      </c>
      <c r="EV266">
        <v>50.7186</v>
      </c>
      <c r="EW266">
        <v>38.3854</v>
      </c>
      <c r="EX266">
        <v>2</v>
      </c>
      <c r="EY266">
        <v>-0.162439</v>
      </c>
      <c r="EZ266">
        <v>1.34283</v>
      </c>
      <c r="FA266">
        <v>20.1447</v>
      </c>
      <c r="FB266">
        <v>5.20052</v>
      </c>
      <c r="FC266">
        <v>12.004</v>
      </c>
      <c r="FD266">
        <v>4.9756</v>
      </c>
      <c r="FE266">
        <v>3.293</v>
      </c>
      <c r="FF266">
        <v>9999</v>
      </c>
      <c r="FG266">
        <v>9999</v>
      </c>
      <c r="FH266">
        <v>588.1</v>
      </c>
      <c r="FI266">
        <v>9999</v>
      </c>
      <c r="FJ266">
        <v>1.86295</v>
      </c>
      <c r="FK266">
        <v>1.86786</v>
      </c>
      <c r="FL266">
        <v>1.86768</v>
      </c>
      <c r="FM266">
        <v>1.86874</v>
      </c>
      <c r="FN266">
        <v>1.86966</v>
      </c>
      <c r="FO266">
        <v>1.86569</v>
      </c>
      <c r="FP266">
        <v>1.86679</v>
      </c>
      <c r="FQ266">
        <v>1.86813</v>
      </c>
      <c r="FR266">
        <v>5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9.584</v>
      </c>
      <c r="GF266">
        <v>0.3372</v>
      </c>
      <c r="GG266">
        <v>5.50701486060513</v>
      </c>
      <c r="GH266">
        <v>0.00975774962471433</v>
      </c>
      <c r="GI266">
        <v>-4.86167925919439e-07</v>
      </c>
      <c r="GJ266">
        <v>-4.7315034107036e-11</v>
      </c>
      <c r="GK266">
        <v>-0.047501356017568</v>
      </c>
      <c r="GL266">
        <v>-0.027595818264672</v>
      </c>
      <c r="GM266">
        <v>0.00242754527864867</v>
      </c>
      <c r="GN266">
        <v>-1.88918235972953e-05</v>
      </c>
      <c r="GO266">
        <v>-2</v>
      </c>
      <c r="GP266">
        <v>2105</v>
      </c>
      <c r="GQ266">
        <v>1</v>
      </c>
      <c r="GR266">
        <v>22</v>
      </c>
      <c r="GS266">
        <v>78.4</v>
      </c>
      <c r="GT266">
        <v>78.4</v>
      </c>
      <c r="GU266">
        <v>1.44287</v>
      </c>
      <c r="GV266">
        <v>2.62817</v>
      </c>
      <c r="GW266">
        <v>2.24854</v>
      </c>
      <c r="GX266">
        <v>2.79785</v>
      </c>
      <c r="GY266">
        <v>1.99585</v>
      </c>
      <c r="GZ266">
        <v>2.39746</v>
      </c>
      <c r="HA266">
        <v>33.8509</v>
      </c>
      <c r="HB266">
        <v>15.3228</v>
      </c>
      <c r="HC266">
        <v>18</v>
      </c>
      <c r="HD266">
        <v>497.466</v>
      </c>
      <c r="HE266">
        <v>600.133</v>
      </c>
      <c r="HF266">
        <v>20.6105</v>
      </c>
      <c r="HG266">
        <v>25.3725</v>
      </c>
      <c r="HH266">
        <v>30.0002</v>
      </c>
      <c r="HI266">
        <v>25.2863</v>
      </c>
      <c r="HJ266">
        <v>25.2233</v>
      </c>
      <c r="HK266">
        <v>28.9081</v>
      </c>
      <c r="HL266">
        <v>22.5667</v>
      </c>
      <c r="HM266">
        <v>51.8701</v>
      </c>
      <c r="HN266">
        <v>20.6656</v>
      </c>
      <c r="HO266">
        <v>474.141</v>
      </c>
      <c r="HP266">
        <v>22.1919</v>
      </c>
      <c r="HQ266">
        <v>102.54</v>
      </c>
      <c r="HR266">
        <v>103.305</v>
      </c>
    </row>
    <row r="267" spans="1:226">
      <c r="A267">
        <v>251</v>
      </c>
      <c r="B267">
        <v>1657556338.1</v>
      </c>
      <c r="C267">
        <v>3243</v>
      </c>
      <c r="D267" t="s">
        <v>863</v>
      </c>
      <c r="E267" t="s">
        <v>864</v>
      </c>
      <c r="F267">
        <v>5</v>
      </c>
      <c r="G267" t="s">
        <v>810</v>
      </c>
      <c r="H267" t="s">
        <v>354</v>
      </c>
      <c r="I267">
        <v>1657556330.31429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471.169534032007</v>
      </c>
      <c r="AK267">
        <v>459.775466666667</v>
      </c>
      <c r="AL267">
        <v>2.87254858112658</v>
      </c>
      <c r="AM267">
        <v>64.9995932598276</v>
      </c>
      <c r="AN267">
        <f>(AP267 - AO267 + BO267*1E3/(8.314*(BQ267+273.15)) * AR267/BN267 * AQ267) * BN267/(100*BB267) * 1000/(1000 - AP267)</f>
        <v>0</v>
      </c>
      <c r="AO267">
        <v>22.1157383324843</v>
      </c>
      <c r="AP267">
        <v>22.6777636363636</v>
      </c>
      <c r="AQ267">
        <v>-0.00143114215763439</v>
      </c>
      <c r="AR267">
        <v>77.4769845292553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3.93</v>
      </c>
      <c r="BC267">
        <v>0.5</v>
      </c>
      <c r="BD267" t="s">
        <v>355</v>
      </c>
      <c r="BE267">
        <v>2</v>
      </c>
      <c r="BF267" t="b">
        <v>1</v>
      </c>
      <c r="BG267">
        <v>1657556330.31429</v>
      </c>
      <c r="BH267">
        <v>431.974392857143</v>
      </c>
      <c r="BI267">
        <v>445.089964285714</v>
      </c>
      <c r="BJ267">
        <v>22.6905714285714</v>
      </c>
      <c r="BK267">
        <v>22.1387607142857</v>
      </c>
      <c r="BL267">
        <v>422.435857142857</v>
      </c>
      <c r="BM267">
        <v>22.352975</v>
      </c>
      <c r="BN267">
        <v>500.034</v>
      </c>
      <c r="BO267">
        <v>67.9676821428572</v>
      </c>
      <c r="BP267">
        <v>0.0373463678571429</v>
      </c>
      <c r="BQ267">
        <v>24.4764035714286</v>
      </c>
      <c r="BR267">
        <v>24.8903357142857</v>
      </c>
      <c r="BS267">
        <v>999.9</v>
      </c>
      <c r="BT267">
        <v>0</v>
      </c>
      <c r="BU267">
        <v>0</v>
      </c>
      <c r="BV267">
        <v>9994.82142857143</v>
      </c>
      <c r="BW267">
        <v>0</v>
      </c>
      <c r="BX267">
        <v>1528.77392857143</v>
      </c>
      <c r="BY267">
        <v>-13.1155225</v>
      </c>
      <c r="BZ267">
        <v>442.003714285714</v>
      </c>
      <c r="CA267">
        <v>455.166464285714</v>
      </c>
      <c r="CB267">
        <v>0.5518035</v>
      </c>
      <c r="CC267">
        <v>445.089964285714</v>
      </c>
      <c r="CD267">
        <v>22.1387607142857</v>
      </c>
      <c r="CE267">
        <v>1.54222464285714</v>
      </c>
      <c r="CF267">
        <v>1.50472</v>
      </c>
      <c r="CG267">
        <v>13.3933321428571</v>
      </c>
      <c r="CH267">
        <v>13.0162</v>
      </c>
      <c r="CI267">
        <v>2000.02642857143</v>
      </c>
      <c r="CJ267">
        <v>0.979997857142857</v>
      </c>
      <c r="CK267">
        <v>0.0200022857142857</v>
      </c>
      <c r="CL267">
        <v>0</v>
      </c>
      <c r="CM267">
        <v>2.366075</v>
      </c>
      <c r="CN267">
        <v>0</v>
      </c>
      <c r="CO267">
        <v>4199.06714285714</v>
      </c>
      <c r="CP267">
        <v>17300.3535714286</v>
      </c>
      <c r="CQ267">
        <v>37.25</v>
      </c>
      <c r="CR267">
        <v>38.125</v>
      </c>
      <c r="CS267">
        <v>36.9325714285714</v>
      </c>
      <c r="CT267">
        <v>36.562</v>
      </c>
      <c r="CU267">
        <v>36.75</v>
      </c>
      <c r="CV267">
        <v>1960.02535714286</v>
      </c>
      <c r="CW267">
        <v>40.0025</v>
      </c>
      <c r="CX267">
        <v>0</v>
      </c>
      <c r="CY267">
        <v>1657556310.3</v>
      </c>
      <c r="CZ267">
        <v>0</v>
      </c>
      <c r="DA267">
        <v>1657551629</v>
      </c>
      <c r="DB267" t="s">
        <v>356</v>
      </c>
      <c r="DC267">
        <v>1657551626.5</v>
      </c>
      <c r="DD267">
        <v>1657551629</v>
      </c>
      <c r="DE267">
        <v>1</v>
      </c>
      <c r="DF267">
        <v>0.403</v>
      </c>
      <c r="DG267">
        <v>0.009</v>
      </c>
      <c r="DH267">
        <v>9.41</v>
      </c>
      <c r="DI267">
        <v>0.087</v>
      </c>
      <c r="DJ267">
        <v>417</v>
      </c>
      <c r="DK267">
        <v>17</v>
      </c>
      <c r="DL267">
        <v>1.61</v>
      </c>
      <c r="DM267">
        <v>0.59</v>
      </c>
      <c r="DN267">
        <v>-9.53188804878049</v>
      </c>
      <c r="DO267">
        <v>-57.2576443902439</v>
      </c>
      <c r="DP267">
        <v>5.7131446474391</v>
      </c>
      <c r="DQ267">
        <v>0</v>
      </c>
      <c r="DR267">
        <v>0.545875390243903</v>
      </c>
      <c r="DS267">
        <v>0.122301261324043</v>
      </c>
      <c r="DT267">
        <v>0.0166153347740149</v>
      </c>
      <c r="DU267">
        <v>0</v>
      </c>
      <c r="DV267">
        <v>0</v>
      </c>
      <c r="DW267">
        <v>2</v>
      </c>
      <c r="DX267" t="s">
        <v>389</v>
      </c>
      <c r="DY267">
        <v>2.97443</v>
      </c>
      <c r="DZ267">
        <v>2.6911</v>
      </c>
      <c r="EA267">
        <v>0.0723067</v>
      </c>
      <c r="EB267">
        <v>0.0757818</v>
      </c>
      <c r="EC267">
        <v>0.0759057</v>
      </c>
      <c r="ED267">
        <v>0.0752036</v>
      </c>
      <c r="EE267">
        <v>36220</v>
      </c>
      <c r="EF267">
        <v>39438.7</v>
      </c>
      <c r="EG267">
        <v>35376.6</v>
      </c>
      <c r="EH267">
        <v>38695.4</v>
      </c>
      <c r="EI267">
        <v>46339.1</v>
      </c>
      <c r="EJ267">
        <v>51683.1</v>
      </c>
      <c r="EK267">
        <v>55262.1</v>
      </c>
      <c r="EL267">
        <v>62062.1</v>
      </c>
      <c r="EM267">
        <v>1.9996</v>
      </c>
      <c r="EN267">
        <v>2.1536</v>
      </c>
      <c r="EO267">
        <v>0.0756979</v>
      </c>
      <c r="EP267">
        <v>0</v>
      </c>
      <c r="EQ267">
        <v>23.6671</v>
      </c>
      <c r="ER267">
        <v>999.9</v>
      </c>
      <c r="ES267">
        <v>48.981</v>
      </c>
      <c r="ET267">
        <v>28.641</v>
      </c>
      <c r="EU267">
        <v>28.3883</v>
      </c>
      <c r="EV267">
        <v>50.9986</v>
      </c>
      <c r="EW267">
        <v>38.4175</v>
      </c>
      <c r="EX267">
        <v>2</v>
      </c>
      <c r="EY267">
        <v>-0.162744</v>
      </c>
      <c r="EZ267">
        <v>1.2776</v>
      </c>
      <c r="FA267">
        <v>20.1451</v>
      </c>
      <c r="FB267">
        <v>5.20172</v>
      </c>
      <c r="FC267">
        <v>12.0099</v>
      </c>
      <c r="FD267">
        <v>4.976</v>
      </c>
      <c r="FE267">
        <v>3.293</v>
      </c>
      <c r="FF267">
        <v>9999</v>
      </c>
      <c r="FG267">
        <v>9999</v>
      </c>
      <c r="FH267">
        <v>588.1</v>
      </c>
      <c r="FI267">
        <v>9999</v>
      </c>
      <c r="FJ267">
        <v>1.86295</v>
      </c>
      <c r="FK267">
        <v>1.86783</v>
      </c>
      <c r="FL267">
        <v>1.86768</v>
      </c>
      <c r="FM267">
        <v>1.86874</v>
      </c>
      <c r="FN267">
        <v>1.86966</v>
      </c>
      <c r="FO267">
        <v>1.86569</v>
      </c>
      <c r="FP267">
        <v>1.86679</v>
      </c>
      <c r="FQ267">
        <v>1.86813</v>
      </c>
      <c r="FR267">
        <v>5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9.713</v>
      </c>
      <c r="GF267">
        <v>0.3369</v>
      </c>
      <c r="GG267">
        <v>5.50701486060513</v>
      </c>
      <c r="GH267">
        <v>0.00975774962471433</v>
      </c>
      <c r="GI267">
        <v>-4.86167925919439e-07</v>
      </c>
      <c r="GJ267">
        <v>-4.7315034107036e-11</v>
      </c>
      <c r="GK267">
        <v>-0.047501356017568</v>
      </c>
      <c r="GL267">
        <v>-0.027595818264672</v>
      </c>
      <c r="GM267">
        <v>0.00242754527864867</v>
      </c>
      <c r="GN267">
        <v>-1.88918235972953e-05</v>
      </c>
      <c r="GO267">
        <v>-2</v>
      </c>
      <c r="GP267">
        <v>2105</v>
      </c>
      <c r="GQ267">
        <v>1</v>
      </c>
      <c r="GR267">
        <v>22</v>
      </c>
      <c r="GS267">
        <v>78.5</v>
      </c>
      <c r="GT267">
        <v>78.5</v>
      </c>
      <c r="GU267">
        <v>1.48315</v>
      </c>
      <c r="GV267">
        <v>2.62207</v>
      </c>
      <c r="GW267">
        <v>2.24854</v>
      </c>
      <c r="GX267">
        <v>2.79785</v>
      </c>
      <c r="GY267">
        <v>1.99585</v>
      </c>
      <c r="GZ267">
        <v>2.41943</v>
      </c>
      <c r="HA267">
        <v>33.8509</v>
      </c>
      <c r="HB267">
        <v>15.3228</v>
      </c>
      <c r="HC267">
        <v>18</v>
      </c>
      <c r="HD267">
        <v>497.577</v>
      </c>
      <c r="HE267">
        <v>600.26</v>
      </c>
      <c r="HF267">
        <v>20.6875</v>
      </c>
      <c r="HG267">
        <v>25.3704</v>
      </c>
      <c r="HH267">
        <v>30</v>
      </c>
      <c r="HI267">
        <v>25.2842</v>
      </c>
      <c r="HJ267">
        <v>25.2211</v>
      </c>
      <c r="HK267">
        <v>29.6991</v>
      </c>
      <c r="HL267">
        <v>22.5667</v>
      </c>
      <c r="HM267">
        <v>51.8701</v>
      </c>
      <c r="HN267">
        <v>20.7488</v>
      </c>
      <c r="HO267">
        <v>487.529</v>
      </c>
      <c r="HP267">
        <v>22.1919</v>
      </c>
      <c r="HQ267">
        <v>102.54</v>
      </c>
      <c r="HR267">
        <v>103.306</v>
      </c>
    </row>
    <row r="268" spans="1:226">
      <c r="A268">
        <v>252</v>
      </c>
      <c r="B268">
        <v>1657556343.1</v>
      </c>
      <c r="C268">
        <v>3248</v>
      </c>
      <c r="D268" t="s">
        <v>865</v>
      </c>
      <c r="E268" t="s">
        <v>866</v>
      </c>
      <c r="F268">
        <v>5</v>
      </c>
      <c r="G268" t="s">
        <v>810</v>
      </c>
      <c r="H268" t="s">
        <v>354</v>
      </c>
      <c r="I268">
        <v>1657556335.6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487.075117301458</v>
      </c>
      <c r="AK268">
        <v>475.195587878788</v>
      </c>
      <c r="AL268">
        <v>3.0730938208111</v>
      </c>
      <c r="AM268">
        <v>64.9995932598276</v>
      </c>
      <c r="AN268">
        <f>(AP268 - AO268 + BO268*1E3/(8.314*(BQ268+273.15)) * AR268/BN268 * AQ268) * BN268/(100*BB268) * 1000/(1000 - AP268)</f>
        <v>0</v>
      </c>
      <c r="AO268">
        <v>22.1263198075759</v>
      </c>
      <c r="AP268">
        <v>22.6827084848485</v>
      </c>
      <c r="AQ268">
        <v>-9.14843636834961e-05</v>
      </c>
      <c r="AR268">
        <v>77.4769845292553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3.93</v>
      </c>
      <c r="BC268">
        <v>0.5</v>
      </c>
      <c r="BD268" t="s">
        <v>355</v>
      </c>
      <c r="BE268">
        <v>2</v>
      </c>
      <c r="BF268" t="b">
        <v>1</v>
      </c>
      <c r="BG268">
        <v>1657556335.6</v>
      </c>
      <c r="BH268">
        <v>444.455851851852</v>
      </c>
      <c r="BI268">
        <v>460.885666666667</v>
      </c>
      <c r="BJ268">
        <v>22.6840037037037</v>
      </c>
      <c r="BK268">
        <v>22.125737037037</v>
      </c>
      <c r="BL268">
        <v>434.802111111111</v>
      </c>
      <c r="BM268">
        <v>22.346737037037</v>
      </c>
      <c r="BN268">
        <v>500.022740740741</v>
      </c>
      <c r="BO268">
        <v>67.9674259259259</v>
      </c>
      <c r="BP268">
        <v>0.0370126407407407</v>
      </c>
      <c r="BQ268">
        <v>24.480462962963</v>
      </c>
      <c r="BR268">
        <v>24.8919481481481</v>
      </c>
      <c r="BS268">
        <v>999.9</v>
      </c>
      <c r="BT268">
        <v>0</v>
      </c>
      <c r="BU268">
        <v>0</v>
      </c>
      <c r="BV268">
        <v>9998.7037037037</v>
      </c>
      <c r="BW268">
        <v>0</v>
      </c>
      <c r="BX268">
        <v>1528.94222222222</v>
      </c>
      <c r="BY268">
        <v>-16.4297703703704</v>
      </c>
      <c r="BZ268">
        <v>454.771925925926</v>
      </c>
      <c r="CA268">
        <v>471.313740740741</v>
      </c>
      <c r="CB268">
        <v>0.558262148148148</v>
      </c>
      <c r="CC268">
        <v>460.885666666667</v>
      </c>
      <c r="CD268">
        <v>22.125737037037</v>
      </c>
      <c r="CE268">
        <v>1.54177259259259</v>
      </c>
      <c r="CF268">
        <v>1.50382962962963</v>
      </c>
      <c r="CG268">
        <v>13.388837037037</v>
      </c>
      <c r="CH268">
        <v>13.0071518518519</v>
      </c>
      <c r="CI268">
        <v>2000.03481481481</v>
      </c>
      <c r="CJ268">
        <v>0.979997888888889</v>
      </c>
      <c r="CK268">
        <v>0.0200022518518519</v>
      </c>
      <c r="CL268">
        <v>0</v>
      </c>
      <c r="CM268">
        <v>2.38962222222222</v>
      </c>
      <c r="CN268">
        <v>0</v>
      </c>
      <c r="CO268">
        <v>4199.12185185185</v>
      </c>
      <c r="CP268">
        <v>17300.4259259259</v>
      </c>
      <c r="CQ268">
        <v>37.25</v>
      </c>
      <c r="CR268">
        <v>38.1063333333333</v>
      </c>
      <c r="CS268">
        <v>36.9232222222222</v>
      </c>
      <c r="CT268">
        <v>36.562</v>
      </c>
      <c r="CU268">
        <v>36.75</v>
      </c>
      <c r="CV268">
        <v>1960.03333333333</v>
      </c>
      <c r="CW268">
        <v>40.0040740740741</v>
      </c>
      <c r="CX268">
        <v>0</v>
      </c>
      <c r="CY268">
        <v>1657556315.1</v>
      </c>
      <c r="CZ268">
        <v>0</v>
      </c>
      <c r="DA268">
        <v>1657551629</v>
      </c>
      <c r="DB268" t="s">
        <v>356</v>
      </c>
      <c r="DC268">
        <v>1657551626.5</v>
      </c>
      <c r="DD268">
        <v>1657551629</v>
      </c>
      <c r="DE268">
        <v>1</v>
      </c>
      <c r="DF268">
        <v>0.403</v>
      </c>
      <c r="DG268">
        <v>0.009</v>
      </c>
      <c r="DH268">
        <v>9.41</v>
      </c>
      <c r="DI268">
        <v>0.087</v>
      </c>
      <c r="DJ268">
        <v>417</v>
      </c>
      <c r="DK268">
        <v>17</v>
      </c>
      <c r="DL268">
        <v>1.61</v>
      </c>
      <c r="DM268">
        <v>0.59</v>
      </c>
      <c r="DN268">
        <v>-14.2216546341463</v>
      </c>
      <c r="DO268">
        <v>-38.6787010452962</v>
      </c>
      <c r="DP268">
        <v>3.99484199417876</v>
      </c>
      <c r="DQ268">
        <v>0</v>
      </c>
      <c r="DR268">
        <v>0.551489463414634</v>
      </c>
      <c r="DS268">
        <v>0.0683478606271785</v>
      </c>
      <c r="DT268">
        <v>0.0148115446076125</v>
      </c>
      <c r="DU268">
        <v>1</v>
      </c>
      <c r="DV268">
        <v>1</v>
      </c>
      <c r="DW268">
        <v>2</v>
      </c>
      <c r="DX268" t="s">
        <v>357</v>
      </c>
      <c r="DY268">
        <v>2.97489</v>
      </c>
      <c r="DZ268">
        <v>2.69032</v>
      </c>
      <c r="EA268">
        <v>0.0741499</v>
      </c>
      <c r="EB268">
        <v>0.0777584</v>
      </c>
      <c r="EC268">
        <v>0.0759247</v>
      </c>
      <c r="ED268">
        <v>0.0752287</v>
      </c>
      <c r="EE268">
        <v>36147.8</v>
      </c>
      <c r="EF268">
        <v>39353.8</v>
      </c>
      <c r="EG268">
        <v>35376.3</v>
      </c>
      <c r="EH268">
        <v>38694.8</v>
      </c>
      <c r="EI268">
        <v>46338</v>
      </c>
      <c r="EJ268">
        <v>51681.5</v>
      </c>
      <c r="EK268">
        <v>55262</v>
      </c>
      <c r="EL268">
        <v>62061.8</v>
      </c>
      <c r="EM268">
        <v>2.0004</v>
      </c>
      <c r="EN268">
        <v>2.1528</v>
      </c>
      <c r="EO268">
        <v>0.0751019</v>
      </c>
      <c r="EP268">
        <v>0</v>
      </c>
      <c r="EQ268">
        <v>23.6544</v>
      </c>
      <c r="ER268">
        <v>999.9</v>
      </c>
      <c r="ES268">
        <v>48.932</v>
      </c>
      <c r="ET268">
        <v>28.671</v>
      </c>
      <c r="EU268">
        <v>28.408</v>
      </c>
      <c r="EV268">
        <v>50.5886</v>
      </c>
      <c r="EW268">
        <v>38.3734</v>
      </c>
      <c r="EX268">
        <v>2</v>
      </c>
      <c r="EY268">
        <v>-0.162744</v>
      </c>
      <c r="EZ268">
        <v>1.21634</v>
      </c>
      <c r="FA268">
        <v>20.1452</v>
      </c>
      <c r="FB268">
        <v>5.20052</v>
      </c>
      <c r="FC268">
        <v>12.0076</v>
      </c>
      <c r="FD268">
        <v>4.9752</v>
      </c>
      <c r="FE268">
        <v>3.293</v>
      </c>
      <c r="FF268">
        <v>9999</v>
      </c>
      <c r="FG268">
        <v>9999</v>
      </c>
      <c r="FH268">
        <v>588.1</v>
      </c>
      <c r="FI268">
        <v>9999</v>
      </c>
      <c r="FJ268">
        <v>1.86295</v>
      </c>
      <c r="FK268">
        <v>1.86792</v>
      </c>
      <c r="FL268">
        <v>1.86768</v>
      </c>
      <c r="FM268">
        <v>1.86874</v>
      </c>
      <c r="FN268">
        <v>1.86966</v>
      </c>
      <c r="FO268">
        <v>1.86569</v>
      </c>
      <c r="FP268">
        <v>1.86676</v>
      </c>
      <c r="FQ268">
        <v>1.86813</v>
      </c>
      <c r="FR268">
        <v>5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9.852</v>
      </c>
      <c r="GF268">
        <v>0.3372</v>
      </c>
      <c r="GG268">
        <v>5.50701486060513</v>
      </c>
      <c r="GH268">
        <v>0.00975774962471433</v>
      </c>
      <c r="GI268">
        <v>-4.86167925919439e-07</v>
      </c>
      <c r="GJ268">
        <v>-4.7315034107036e-11</v>
      </c>
      <c r="GK268">
        <v>-0.047501356017568</v>
      </c>
      <c r="GL268">
        <v>-0.027595818264672</v>
      </c>
      <c r="GM268">
        <v>0.00242754527864867</v>
      </c>
      <c r="GN268">
        <v>-1.88918235972953e-05</v>
      </c>
      <c r="GO268">
        <v>-2</v>
      </c>
      <c r="GP268">
        <v>2105</v>
      </c>
      <c r="GQ268">
        <v>1</v>
      </c>
      <c r="GR268">
        <v>22</v>
      </c>
      <c r="GS268">
        <v>78.6</v>
      </c>
      <c r="GT268">
        <v>78.6</v>
      </c>
      <c r="GU268">
        <v>1.52466</v>
      </c>
      <c r="GV268">
        <v>2.63062</v>
      </c>
      <c r="GW268">
        <v>2.24854</v>
      </c>
      <c r="GX268">
        <v>2.79785</v>
      </c>
      <c r="GY268">
        <v>1.99585</v>
      </c>
      <c r="GZ268">
        <v>2.37793</v>
      </c>
      <c r="HA268">
        <v>33.8735</v>
      </c>
      <c r="HB268">
        <v>15.3141</v>
      </c>
      <c r="HC268">
        <v>18</v>
      </c>
      <c r="HD268">
        <v>498.098</v>
      </c>
      <c r="HE268">
        <v>599.654</v>
      </c>
      <c r="HF268">
        <v>20.7732</v>
      </c>
      <c r="HG268">
        <v>25.3704</v>
      </c>
      <c r="HH268">
        <v>30</v>
      </c>
      <c r="HI268">
        <v>25.2842</v>
      </c>
      <c r="HJ268">
        <v>25.2207</v>
      </c>
      <c r="HK268">
        <v>30.5418</v>
      </c>
      <c r="HL268">
        <v>22.5667</v>
      </c>
      <c r="HM268">
        <v>51.8701</v>
      </c>
      <c r="HN268">
        <v>20.8153</v>
      </c>
      <c r="HO268">
        <v>507.619</v>
      </c>
      <c r="HP268">
        <v>22.1919</v>
      </c>
      <c r="HQ268">
        <v>102.539</v>
      </c>
      <c r="HR268">
        <v>103.305</v>
      </c>
    </row>
    <row r="269" spans="1:226">
      <c r="A269">
        <v>253</v>
      </c>
      <c r="B269">
        <v>1657556348.1</v>
      </c>
      <c r="C269">
        <v>3253</v>
      </c>
      <c r="D269" t="s">
        <v>867</v>
      </c>
      <c r="E269" t="s">
        <v>868</v>
      </c>
      <c r="F269">
        <v>5</v>
      </c>
      <c r="G269" t="s">
        <v>810</v>
      </c>
      <c r="H269" t="s">
        <v>354</v>
      </c>
      <c r="I269">
        <v>1657556340.31429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504.776647695887</v>
      </c>
      <c r="AK269">
        <v>491.738884848484</v>
      </c>
      <c r="AL269">
        <v>3.33553368922543</v>
      </c>
      <c r="AM269">
        <v>64.9995932598276</v>
      </c>
      <c r="AN269">
        <f>(AP269 - AO269 + BO269*1E3/(8.314*(BQ269+273.15)) * AR269/BN269 * AQ269) * BN269/(100*BB269) * 1000/(1000 - AP269)</f>
        <v>0</v>
      </c>
      <c r="AO269">
        <v>22.1364981791745</v>
      </c>
      <c r="AP269">
        <v>22.6916133333333</v>
      </c>
      <c r="AQ269">
        <v>6.16001078620324e-05</v>
      </c>
      <c r="AR269">
        <v>77.4769845292553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3.93</v>
      </c>
      <c r="BC269">
        <v>0.5</v>
      </c>
      <c r="BD269" t="s">
        <v>355</v>
      </c>
      <c r="BE269">
        <v>2</v>
      </c>
      <c r="BF269" t="b">
        <v>1</v>
      </c>
      <c r="BG269">
        <v>1657556340.31429</v>
      </c>
      <c r="BH269">
        <v>457.915642857143</v>
      </c>
      <c r="BI269">
        <v>476.122357142857</v>
      </c>
      <c r="BJ269">
        <v>22.6812571428571</v>
      </c>
      <c r="BK269">
        <v>22.1272642857143</v>
      </c>
      <c r="BL269">
        <v>448.137892857143</v>
      </c>
      <c r="BM269">
        <v>22.3441285714286</v>
      </c>
      <c r="BN269">
        <v>499.989285714286</v>
      </c>
      <c r="BO269">
        <v>67.9678714285714</v>
      </c>
      <c r="BP269">
        <v>0.03691285</v>
      </c>
      <c r="BQ269">
        <v>24.4927821428571</v>
      </c>
      <c r="BR269">
        <v>24.9000785714286</v>
      </c>
      <c r="BS269">
        <v>999.9</v>
      </c>
      <c r="BT269">
        <v>0</v>
      </c>
      <c r="BU269">
        <v>0</v>
      </c>
      <c r="BV269">
        <v>9994.64285714286</v>
      </c>
      <c r="BW269">
        <v>0</v>
      </c>
      <c r="BX269">
        <v>1529.315</v>
      </c>
      <c r="BY269">
        <v>-18.2066642857143</v>
      </c>
      <c r="BZ269">
        <v>468.542928571429</v>
      </c>
      <c r="CA269">
        <v>486.896142857143</v>
      </c>
      <c r="CB269">
        <v>0.55399075</v>
      </c>
      <c r="CC269">
        <v>476.122357142857</v>
      </c>
      <c r="CD269">
        <v>22.1272642857143</v>
      </c>
      <c r="CE269">
        <v>1.54159607142857</v>
      </c>
      <c r="CF269">
        <v>1.50394357142857</v>
      </c>
      <c r="CG269">
        <v>13.3870821428571</v>
      </c>
      <c r="CH269">
        <v>13.0083107142857</v>
      </c>
      <c r="CI269">
        <v>2000.00392857143</v>
      </c>
      <c r="CJ269">
        <v>0.979997642857143</v>
      </c>
      <c r="CK269">
        <v>0.0200025142857143</v>
      </c>
      <c r="CL269">
        <v>0</v>
      </c>
      <c r="CM269">
        <v>2.29432142857143</v>
      </c>
      <c r="CN269">
        <v>0</v>
      </c>
      <c r="CO269">
        <v>4200.71714285714</v>
      </c>
      <c r="CP269">
        <v>17300.175</v>
      </c>
      <c r="CQ269">
        <v>37.25</v>
      </c>
      <c r="CR269">
        <v>38.08675</v>
      </c>
      <c r="CS269">
        <v>36.9104285714286</v>
      </c>
      <c r="CT269">
        <v>36.562</v>
      </c>
      <c r="CU269">
        <v>36.75</v>
      </c>
      <c r="CV269">
        <v>1960.0025</v>
      </c>
      <c r="CW269">
        <v>40.0064285714286</v>
      </c>
      <c r="CX269">
        <v>0</v>
      </c>
      <c r="CY269">
        <v>1657556319.9</v>
      </c>
      <c r="CZ269">
        <v>0</v>
      </c>
      <c r="DA269">
        <v>1657551629</v>
      </c>
      <c r="DB269" t="s">
        <v>356</v>
      </c>
      <c r="DC269">
        <v>1657551626.5</v>
      </c>
      <c r="DD269">
        <v>1657551629</v>
      </c>
      <c r="DE269">
        <v>1</v>
      </c>
      <c r="DF269">
        <v>0.403</v>
      </c>
      <c r="DG269">
        <v>0.009</v>
      </c>
      <c r="DH269">
        <v>9.41</v>
      </c>
      <c r="DI269">
        <v>0.087</v>
      </c>
      <c r="DJ269">
        <v>417</v>
      </c>
      <c r="DK269">
        <v>17</v>
      </c>
      <c r="DL269">
        <v>1.61</v>
      </c>
      <c r="DM269">
        <v>0.59</v>
      </c>
      <c r="DN269">
        <v>-16.5307609756098</v>
      </c>
      <c r="DO269">
        <v>-25.6419721254355</v>
      </c>
      <c r="DP269">
        <v>2.65582913780401</v>
      </c>
      <c r="DQ269">
        <v>0</v>
      </c>
      <c r="DR269">
        <v>0.553803585365854</v>
      </c>
      <c r="DS269">
        <v>-0.00661066202090632</v>
      </c>
      <c r="DT269">
        <v>0.0130401910654407</v>
      </c>
      <c r="DU269">
        <v>1</v>
      </c>
      <c r="DV269">
        <v>1</v>
      </c>
      <c r="DW269">
        <v>2</v>
      </c>
      <c r="DX269" t="s">
        <v>357</v>
      </c>
      <c r="DY269">
        <v>2.97417</v>
      </c>
      <c r="DZ269">
        <v>2.69101</v>
      </c>
      <c r="EA269">
        <v>0.0761101</v>
      </c>
      <c r="EB269">
        <v>0.0797189</v>
      </c>
      <c r="EC269">
        <v>0.0759328</v>
      </c>
      <c r="ED269">
        <v>0.0752526</v>
      </c>
      <c r="EE269">
        <v>36071.4</v>
      </c>
      <c r="EF269">
        <v>39270.2</v>
      </c>
      <c r="EG269">
        <v>35376.4</v>
      </c>
      <c r="EH269">
        <v>38694.8</v>
      </c>
      <c r="EI269">
        <v>46337.6</v>
      </c>
      <c r="EJ269">
        <v>51680.2</v>
      </c>
      <c r="EK269">
        <v>55262</v>
      </c>
      <c r="EL269">
        <v>62061.7</v>
      </c>
      <c r="EM269">
        <v>1.9994</v>
      </c>
      <c r="EN269">
        <v>2.153</v>
      </c>
      <c r="EO269">
        <v>0.0780821</v>
      </c>
      <c r="EP269">
        <v>0</v>
      </c>
      <c r="EQ269">
        <v>23.6476</v>
      </c>
      <c r="ER269">
        <v>999.9</v>
      </c>
      <c r="ES269">
        <v>48.907</v>
      </c>
      <c r="ET269">
        <v>28.671</v>
      </c>
      <c r="EU269">
        <v>28.3907</v>
      </c>
      <c r="EV269">
        <v>50.9886</v>
      </c>
      <c r="EW269">
        <v>38.3894</v>
      </c>
      <c r="EX269">
        <v>2</v>
      </c>
      <c r="EY269">
        <v>-0.162805</v>
      </c>
      <c r="EZ269">
        <v>1.20695</v>
      </c>
      <c r="FA269">
        <v>20.1454</v>
      </c>
      <c r="FB269">
        <v>5.20172</v>
      </c>
      <c r="FC269">
        <v>12.0064</v>
      </c>
      <c r="FD269">
        <v>4.9756</v>
      </c>
      <c r="FE269">
        <v>3.293</v>
      </c>
      <c r="FF269">
        <v>9999</v>
      </c>
      <c r="FG269">
        <v>9999</v>
      </c>
      <c r="FH269">
        <v>588.1</v>
      </c>
      <c r="FI269">
        <v>9999</v>
      </c>
      <c r="FJ269">
        <v>1.86295</v>
      </c>
      <c r="FK269">
        <v>1.86786</v>
      </c>
      <c r="FL269">
        <v>1.86768</v>
      </c>
      <c r="FM269">
        <v>1.86874</v>
      </c>
      <c r="FN269">
        <v>1.86966</v>
      </c>
      <c r="FO269">
        <v>1.86569</v>
      </c>
      <c r="FP269">
        <v>1.86676</v>
      </c>
      <c r="FQ269">
        <v>1.86813</v>
      </c>
      <c r="FR269">
        <v>5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10.002</v>
      </c>
      <c r="GF269">
        <v>0.3375</v>
      </c>
      <c r="GG269">
        <v>5.50701486060513</v>
      </c>
      <c r="GH269">
        <v>0.00975774962471433</v>
      </c>
      <c r="GI269">
        <v>-4.86167925919439e-07</v>
      </c>
      <c r="GJ269">
        <v>-4.7315034107036e-11</v>
      </c>
      <c r="GK269">
        <v>-0.047501356017568</v>
      </c>
      <c r="GL269">
        <v>-0.027595818264672</v>
      </c>
      <c r="GM269">
        <v>0.00242754527864867</v>
      </c>
      <c r="GN269">
        <v>-1.88918235972953e-05</v>
      </c>
      <c r="GO269">
        <v>-2</v>
      </c>
      <c r="GP269">
        <v>2105</v>
      </c>
      <c r="GQ269">
        <v>1</v>
      </c>
      <c r="GR269">
        <v>22</v>
      </c>
      <c r="GS269">
        <v>78.7</v>
      </c>
      <c r="GT269">
        <v>78.7</v>
      </c>
      <c r="GU269">
        <v>1.56616</v>
      </c>
      <c r="GV269">
        <v>2.62939</v>
      </c>
      <c r="GW269">
        <v>2.24854</v>
      </c>
      <c r="GX269">
        <v>2.79663</v>
      </c>
      <c r="GY269">
        <v>1.99585</v>
      </c>
      <c r="GZ269">
        <v>2.40479</v>
      </c>
      <c r="HA269">
        <v>33.8735</v>
      </c>
      <c r="HB269">
        <v>15.3141</v>
      </c>
      <c r="HC269">
        <v>18</v>
      </c>
      <c r="HD269">
        <v>497.426</v>
      </c>
      <c r="HE269">
        <v>599.782</v>
      </c>
      <c r="HF269">
        <v>20.842</v>
      </c>
      <c r="HG269">
        <v>25.3683</v>
      </c>
      <c r="HH269">
        <v>29.9999</v>
      </c>
      <c r="HI269">
        <v>25.2821</v>
      </c>
      <c r="HJ269">
        <v>25.219</v>
      </c>
      <c r="HK269">
        <v>31.3508</v>
      </c>
      <c r="HL269">
        <v>22.5667</v>
      </c>
      <c r="HM269">
        <v>51.8701</v>
      </c>
      <c r="HN269">
        <v>20.8733</v>
      </c>
      <c r="HO269">
        <v>520.99</v>
      </c>
      <c r="HP269">
        <v>22.1919</v>
      </c>
      <c r="HQ269">
        <v>102.54</v>
      </c>
      <c r="HR269">
        <v>103.305</v>
      </c>
    </row>
    <row r="270" spans="1:226">
      <c r="A270">
        <v>254</v>
      </c>
      <c r="B270">
        <v>1657556353.1</v>
      </c>
      <c r="C270">
        <v>3258</v>
      </c>
      <c r="D270" t="s">
        <v>869</v>
      </c>
      <c r="E270" t="s">
        <v>870</v>
      </c>
      <c r="F270">
        <v>5</v>
      </c>
      <c r="G270" t="s">
        <v>810</v>
      </c>
      <c r="H270" t="s">
        <v>354</v>
      </c>
      <c r="I270">
        <v>1657556345.6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521.262045883193</v>
      </c>
      <c r="AK270">
        <v>508.530109090909</v>
      </c>
      <c r="AL270">
        <v>3.29804692254013</v>
      </c>
      <c r="AM270">
        <v>64.9995932598276</v>
      </c>
      <c r="AN270">
        <f>(AP270 - AO270 + BO270*1E3/(8.314*(BQ270+273.15)) * AR270/BN270 * AQ270) * BN270/(100*BB270) * 1000/(1000 - AP270)</f>
        <v>0</v>
      </c>
      <c r="AO270">
        <v>22.1427977459803</v>
      </c>
      <c r="AP270">
        <v>22.6922375757576</v>
      </c>
      <c r="AQ270">
        <v>0.000826374993507053</v>
      </c>
      <c r="AR270">
        <v>77.4769845292553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3.93</v>
      </c>
      <c r="BC270">
        <v>0.5</v>
      </c>
      <c r="BD270" t="s">
        <v>355</v>
      </c>
      <c r="BE270">
        <v>2</v>
      </c>
      <c r="BF270" t="b">
        <v>1</v>
      </c>
      <c r="BG270">
        <v>1657556345.6</v>
      </c>
      <c r="BH270">
        <v>474.339925925926</v>
      </c>
      <c r="BI270">
        <v>493.485666666667</v>
      </c>
      <c r="BJ270">
        <v>22.6859444444444</v>
      </c>
      <c r="BK270">
        <v>22.136637037037</v>
      </c>
      <c r="BL270">
        <v>464.411</v>
      </c>
      <c r="BM270">
        <v>22.3485851851852</v>
      </c>
      <c r="BN270">
        <v>499.984703703704</v>
      </c>
      <c r="BO270">
        <v>67.9676888888889</v>
      </c>
      <c r="BP270">
        <v>0.0369615740740741</v>
      </c>
      <c r="BQ270">
        <v>24.5079074074074</v>
      </c>
      <c r="BR270">
        <v>24.9192925925926</v>
      </c>
      <c r="BS270">
        <v>999.9</v>
      </c>
      <c r="BT270">
        <v>0</v>
      </c>
      <c r="BU270">
        <v>0</v>
      </c>
      <c r="BV270">
        <v>9989.62962962963</v>
      </c>
      <c r="BW270">
        <v>0</v>
      </c>
      <c r="BX270">
        <v>1530.10037037037</v>
      </c>
      <c r="BY270">
        <v>-19.1457</v>
      </c>
      <c r="BZ270">
        <v>485.350666666667</v>
      </c>
      <c r="CA270">
        <v>504.657185185185</v>
      </c>
      <c r="CB270">
        <v>0.549311518518518</v>
      </c>
      <c r="CC270">
        <v>493.485666666667</v>
      </c>
      <c r="CD270">
        <v>22.136637037037</v>
      </c>
      <c r="CE270">
        <v>1.54191111111111</v>
      </c>
      <c r="CF270">
        <v>1.50457555555556</v>
      </c>
      <c r="CG270">
        <v>13.3902111111111</v>
      </c>
      <c r="CH270">
        <v>13.0147444444444</v>
      </c>
      <c r="CI270">
        <v>1999.98666666667</v>
      </c>
      <c r="CJ270">
        <v>0.979997444444444</v>
      </c>
      <c r="CK270">
        <v>0.0200027259259259</v>
      </c>
      <c r="CL270">
        <v>0</v>
      </c>
      <c r="CM270">
        <v>2.29562222222222</v>
      </c>
      <c r="CN270">
        <v>0</v>
      </c>
      <c r="CO270">
        <v>4203.48296296296</v>
      </c>
      <c r="CP270">
        <v>17300.037037037</v>
      </c>
      <c r="CQ270">
        <v>37.25</v>
      </c>
      <c r="CR270">
        <v>38.069</v>
      </c>
      <c r="CS270">
        <v>36.9002592592593</v>
      </c>
      <c r="CT270">
        <v>36.562</v>
      </c>
      <c r="CU270">
        <v>36.75</v>
      </c>
      <c r="CV270">
        <v>1959.98555555556</v>
      </c>
      <c r="CW270">
        <v>40.0081481481482</v>
      </c>
      <c r="CX270">
        <v>0</v>
      </c>
      <c r="CY270">
        <v>1657556325.3</v>
      </c>
      <c r="CZ270">
        <v>0</v>
      </c>
      <c r="DA270">
        <v>1657551629</v>
      </c>
      <c r="DB270" t="s">
        <v>356</v>
      </c>
      <c r="DC270">
        <v>1657551626.5</v>
      </c>
      <c r="DD270">
        <v>1657551629</v>
      </c>
      <c r="DE270">
        <v>1</v>
      </c>
      <c r="DF270">
        <v>0.403</v>
      </c>
      <c r="DG270">
        <v>0.009</v>
      </c>
      <c r="DH270">
        <v>9.41</v>
      </c>
      <c r="DI270">
        <v>0.087</v>
      </c>
      <c r="DJ270">
        <v>417</v>
      </c>
      <c r="DK270">
        <v>17</v>
      </c>
      <c r="DL270">
        <v>1.61</v>
      </c>
      <c r="DM270">
        <v>0.59</v>
      </c>
      <c r="DN270">
        <v>-18.5127</v>
      </c>
      <c r="DO270">
        <v>-11.390287108014</v>
      </c>
      <c r="DP270">
        <v>1.23495235357878</v>
      </c>
      <c r="DQ270">
        <v>0</v>
      </c>
      <c r="DR270">
        <v>0.552667024390244</v>
      </c>
      <c r="DS270">
        <v>-0.0590971567944239</v>
      </c>
      <c r="DT270">
        <v>0.00766059298949008</v>
      </c>
      <c r="DU270">
        <v>1</v>
      </c>
      <c r="DV270">
        <v>1</v>
      </c>
      <c r="DW270">
        <v>2</v>
      </c>
      <c r="DX270" t="s">
        <v>357</v>
      </c>
      <c r="DY270">
        <v>2.97499</v>
      </c>
      <c r="DZ270">
        <v>2.69077</v>
      </c>
      <c r="EA270">
        <v>0.0780353</v>
      </c>
      <c r="EB270">
        <v>0.0817071</v>
      </c>
      <c r="EC270">
        <v>0.0759417</v>
      </c>
      <c r="ED270">
        <v>0.0752677</v>
      </c>
      <c r="EE270">
        <v>35995.4</v>
      </c>
      <c r="EF270">
        <v>39186.5</v>
      </c>
      <c r="EG270">
        <v>35375.5</v>
      </c>
      <c r="EH270">
        <v>38695.8</v>
      </c>
      <c r="EI270">
        <v>46336.7</v>
      </c>
      <c r="EJ270">
        <v>51679.8</v>
      </c>
      <c r="EK270">
        <v>55261.4</v>
      </c>
      <c r="EL270">
        <v>62062.2</v>
      </c>
      <c r="EM270">
        <v>2.0006</v>
      </c>
      <c r="EN270">
        <v>2.1532</v>
      </c>
      <c r="EO270">
        <v>0.0783801</v>
      </c>
      <c r="EP270">
        <v>0</v>
      </c>
      <c r="EQ270">
        <v>23.6436</v>
      </c>
      <c r="ER270">
        <v>999.9</v>
      </c>
      <c r="ES270">
        <v>48.907</v>
      </c>
      <c r="ET270">
        <v>28.681</v>
      </c>
      <c r="EU270">
        <v>28.4076</v>
      </c>
      <c r="EV270">
        <v>50.9386</v>
      </c>
      <c r="EW270">
        <v>38.3974</v>
      </c>
      <c r="EX270">
        <v>2</v>
      </c>
      <c r="EY270">
        <v>-0.162764</v>
      </c>
      <c r="EZ270">
        <v>1.19824</v>
      </c>
      <c r="FA270">
        <v>20.1452</v>
      </c>
      <c r="FB270">
        <v>5.20172</v>
      </c>
      <c r="FC270">
        <v>12.0064</v>
      </c>
      <c r="FD270">
        <v>4.976</v>
      </c>
      <c r="FE270">
        <v>3.293</v>
      </c>
      <c r="FF270">
        <v>9999</v>
      </c>
      <c r="FG270">
        <v>9999</v>
      </c>
      <c r="FH270">
        <v>588.1</v>
      </c>
      <c r="FI270">
        <v>9999</v>
      </c>
      <c r="FJ270">
        <v>1.86295</v>
      </c>
      <c r="FK270">
        <v>1.86789</v>
      </c>
      <c r="FL270">
        <v>1.86768</v>
      </c>
      <c r="FM270">
        <v>1.86874</v>
      </c>
      <c r="FN270">
        <v>1.86963</v>
      </c>
      <c r="FO270">
        <v>1.86569</v>
      </c>
      <c r="FP270">
        <v>1.86676</v>
      </c>
      <c r="FQ270">
        <v>1.86813</v>
      </c>
      <c r="FR270">
        <v>5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10.151</v>
      </c>
      <c r="GF270">
        <v>0.3376</v>
      </c>
      <c r="GG270">
        <v>5.50701486060513</v>
      </c>
      <c r="GH270">
        <v>0.00975774962471433</v>
      </c>
      <c r="GI270">
        <v>-4.86167925919439e-07</v>
      </c>
      <c r="GJ270">
        <v>-4.7315034107036e-11</v>
      </c>
      <c r="GK270">
        <v>-0.047501356017568</v>
      </c>
      <c r="GL270">
        <v>-0.027595818264672</v>
      </c>
      <c r="GM270">
        <v>0.00242754527864867</v>
      </c>
      <c r="GN270">
        <v>-1.88918235972953e-05</v>
      </c>
      <c r="GO270">
        <v>-2</v>
      </c>
      <c r="GP270">
        <v>2105</v>
      </c>
      <c r="GQ270">
        <v>1</v>
      </c>
      <c r="GR270">
        <v>22</v>
      </c>
      <c r="GS270">
        <v>78.8</v>
      </c>
      <c r="GT270">
        <v>78.7</v>
      </c>
      <c r="GU270">
        <v>1.60767</v>
      </c>
      <c r="GV270">
        <v>2.62207</v>
      </c>
      <c r="GW270">
        <v>2.24854</v>
      </c>
      <c r="GX270">
        <v>2.79907</v>
      </c>
      <c r="GY270">
        <v>1.99585</v>
      </c>
      <c r="GZ270">
        <v>2.41333</v>
      </c>
      <c r="HA270">
        <v>33.8735</v>
      </c>
      <c r="HB270">
        <v>15.3228</v>
      </c>
      <c r="HC270">
        <v>18</v>
      </c>
      <c r="HD270">
        <v>498.19</v>
      </c>
      <c r="HE270">
        <v>599.91</v>
      </c>
      <c r="HF270">
        <v>20.8984</v>
      </c>
      <c r="HG270">
        <v>25.3661</v>
      </c>
      <c r="HH270">
        <v>30</v>
      </c>
      <c r="HI270">
        <v>25.28</v>
      </c>
      <c r="HJ270">
        <v>25.2169</v>
      </c>
      <c r="HK270">
        <v>32.1897</v>
      </c>
      <c r="HL270">
        <v>22.5667</v>
      </c>
      <c r="HM270">
        <v>51.8701</v>
      </c>
      <c r="HN270">
        <v>20.9189</v>
      </c>
      <c r="HO270">
        <v>541.093</v>
      </c>
      <c r="HP270">
        <v>22.1919</v>
      </c>
      <c r="HQ270">
        <v>102.538</v>
      </c>
      <c r="HR270">
        <v>103.306</v>
      </c>
    </row>
    <row r="271" spans="1:226">
      <c r="A271">
        <v>255</v>
      </c>
      <c r="B271">
        <v>1657556358.1</v>
      </c>
      <c r="C271">
        <v>3263</v>
      </c>
      <c r="D271" t="s">
        <v>871</v>
      </c>
      <c r="E271" t="s">
        <v>872</v>
      </c>
      <c r="F271">
        <v>5</v>
      </c>
      <c r="G271" t="s">
        <v>810</v>
      </c>
      <c r="H271" t="s">
        <v>354</v>
      </c>
      <c r="I271">
        <v>1657556350.31429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539.229616906616</v>
      </c>
      <c r="AK271">
        <v>525.666254545455</v>
      </c>
      <c r="AL271">
        <v>3.4163749992173</v>
      </c>
      <c r="AM271">
        <v>64.9995932598276</v>
      </c>
      <c r="AN271">
        <f>(AP271 - AO271 + BO271*1E3/(8.314*(BQ271+273.15)) * AR271/BN271 * AQ271) * BN271/(100*BB271) * 1000/(1000 - AP271)</f>
        <v>0</v>
      </c>
      <c r="AO271">
        <v>22.1525061857347</v>
      </c>
      <c r="AP271">
        <v>22.703303030303</v>
      </c>
      <c r="AQ271">
        <v>-0.000166688242047171</v>
      </c>
      <c r="AR271">
        <v>77.4769845292553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3.93</v>
      </c>
      <c r="BC271">
        <v>0.5</v>
      </c>
      <c r="BD271" t="s">
        <v>355</v>
      </c>
      <c r="BE271">
        <v>2</v>
      </c>
      <c r="BF271" t="b">
        <v>1</v>
      </c>
      <c r="BG271">
        <v>1657556350.31429</v>
      </c>
      <c r="BH271">
        <v>489.621714285714</v>
      </c>
      <c r="BI271">
        <v>509.419464285714</v>
      </c>
      <c r="BJ271">
        <v>22.6910678571429</v>
      </c>
      <c r="BK271">
        <v>22.1446857142857</v>
      </c>
      <c r="BL271">
        <v>479.552571428571</v>
      </c>
      <c r="BM271">
        <v>22.3534571428571</v>
      </c>
      <c r="BN271">
        <v>499.978321428572</v>
      </c>
      <c r="BO271">
        <v>67.967325</v>
      </c>
      <c r="BP271">
        <v>0.0372302642857143</v>
      </c>
      <c r="BQ271">
        <v>24.5196285714286</v>
      </c>
      <c r="BR271">
        <v>24.9290785714286</v>
      </c>
      <c r="BS271">
        <v>999.9</v>
      </c>
      <c r="BT271">
        <v>0</v>
      </c>
      <c r="BU271">
        <v>0</v>
      </c>
      <c r="BV271">
        <v>9989.28571428571</v>
      </c>
      <c r="BW271">
        <v>0</v>
      </c>
      <c r="BX271">
        <v>1530.54321428571</v>
      </c>
      <c r="BY271">
        <v>-19.7976642857143</v>
      </c>
      <c r="BZ271">
        <v>500.989928571429</v>
      </c>
      <c r="CA271">
        <v>520.956</v>
      </c>
      <c r="CB271">
        <v>0.546386321428571</v>
      </c>
      <c r="CC271">
        <v>509.419464285714</v>
      </c>
      <c r="CD271">
        <v>22.1446857142857</v>
      </c>
      <c r="CE271">
        <v>1.54225142857143</v>
      </c>
      <c r="CF271">
        <v>1.50511428571429</v>
      </c>
      <c r="CG271">
        <v>13.3936</v>
      </c>
      <c r="CH271">
        <v>13.0202214285714</v>
      </c>
      <c r="CI271">
        <v>2000.00392857143</v>
      </c>
      <c r="CJ271">
        <v>0.979997535714286</v>
      </c>
      <c r="CK271">
        <v>0.0200026285714286</v>
      </c>
      <c r="CL271">
        <v>0</v>
      </c>
      <c r="CM271">
        <v>2.24019642857143</v>
      </c>
      <c r="CN271">
        <v>0</v>
      </c>
      <c r="CO271">
        <v>4206.90821428571</v>
      </c>
      <c r="CP271">
        <v>17300.1857142857</v>
      </c>
      <c r="CQ271">
        <v>37.25</v>
      </c>
      <c r="CR271">
        <v>38.0665</v>
      </c>
      <c r="CS271">
        <v>36.8905</v>
      </c>
      <c r="CT271">
        <v>36.562</v>
      </c>
      <c r="CU271">
        <v>36.7365</v>
      </c>
      <c r="CV271">
        <v>1960.00107142857</v>
      </c>
      <c r="CW271">
        <v>40.0096428571429</v>
      </c>
      <c r="CX271">
        <v>0</v>
      </c>
      <c r="CY271">
        <v>1657556330.1</v>
      </c>
      <c r="CZ271">
        <v>0</v>
      </c>
      <c r="DA271">
        <v>1657551629</v>
      </c>
      <c r="DB271" t="s">
        <v>356</v>
      </c>
      <c r="DC271">
        <v>1657551626.5</v>
      </c>
      <c r="DD271">
        <v>1657551629</v>
      </c>
      <c r="DE271">
        <v>1</v>
      </c>
      <c r="DF271">
        <v>0.403</v>
      </c>
      <c r="DG271">
        <v>0.009</v>
      </c>
      <c r="DH271">
        <v>9.41</v>
      </c>
      <c r="DI271">
        <v>0.087</v>
      </c>
      <c r="DJ271">
        <v>417</v>
      </c>
      <c r="DK271">
        <v>17</v>
      </c>
      <c r="DL271">
        <v>1.61</v>
      </c>
      <c r="DM271">
        <v>0.59</v>
      </c>
      <c r="DN271">
        <v>-19.2421902439024</v>
      </c>
      <c r="DO271">
        <v>-8.04693240418122</v>
      </c>
      <c r="DP271">
        <v>0.898330357182994</v>
      </c>
      <c r="DQ271">
        <v>0</v>
      </c>
      <c r="DR271">
        <v>0.548302487804878</v>
      </c>
      <c r="DS271">
        <v>-0.0402542926829256</v>
      </c>
      <c r="DT271">
        <v>0.00540712033779647</v>
      </c>
      <c r="DU271">
        <v>1</v>
      </c>
      <c r="DV271">
        <v>1</v>
      </c>
      <c r="DW271">
        <v>2</v>
      </c>
      <c r="DX271" t="s">
        <v>357</v>
      </c>
      <c r="DY271">
        <v>2.97458</v>
      </c>
      <c r="DZ271">
        <v>2.69149</v>
      </c>
      <c r="EA271">
        <v>0.0800074</v>
      </c>
      <c r="EB271">
        <v>0.083615</v>
      </c>
      <c r="EC271">
        <v>0.0759557</v>
      </c>
      <c r="ED271">
        <v>0.0752918</v>
      </c>
      <c r="EE271">
        <v>35918.6</v>
      </c>
      <c r="EF271">
        <v>39104.8</v>
      </c>
      <c r="EG271">
        <v>35375.7</v>
      </c>
      <c r="EH271">
        <v>38695.4</v>
      </c>
      <c r="EI271">
        <v>46336.3</v>
      </c>
      <c r="EJ271">
        <v>51678.2</v>
      </c>
      <c r="EK271">
        <v>55261.7</v>
      </c>
      <c r="EL271">
        <v>62061.8</v>
      </c>
      <c r="EM271">
        <v>1.9996</v>
      </c>
      <c r="EN271">
        <v>2.1534</v>
      </c>
      <c r="EO271">
        <v>0.0792742</v>
      </c>
      <c r="EP271">
        <v>0</v>
      </c>
      <c r="EQ271">
        <v>23.6365</v>
      </c>
      <c r="ER271">
        <v>999.9</v>
      </c>
      <c r="ES271">
        <v>48.883</v>
      </c>
      <c r="ET271">
        <v>28.681</v>
      </c>
      <c r="EU271">
        <v>28.3949</v>
      </c>
      <c r="EV271">
        <v>51.1286</v>
      </c>
      <c r="EW271">
        <v>38.4255</v>
      </c>
      <c r="EX271">
        <v>2</v>
      </c>
      <c r="EY271">
        <v>-0.163232</v>
      </c>
      <c r="EZ271">
        <v>1.2085</v>
      </c>
      <c r="FA271">
        <v>20.145</v>
      </c>
      <c r="FB271">
        <v>5.20052</v>
      </c>
      <c r="FC271">
        <v>12.0064</v>
      </c>
      <c r="FD271">
        <v>4.9756</v>
      </c>
      <c r="FE271">
        <v>3.293</v>
      </c>
      <c r="FF271">
        <v>9999</v>
      </c>
      <c r="FG271">
        <v>9999</v>
      </c>
      <c r="FH271">
        <v>588.1</v>
      </c>
      <c r="FI271">
        <v>9999</v>
      </c>
      <c r="FJ271">
        <v>1.86295</v>
      </c>
      <c r="FK271">
        <v>1.86792</v>
      </c>
      <c r="FL271">
        <v>1.86768</v>
      </c>
      <c r="FM271">
        <v>1.86874</v>
      </c>
      <c r="FN271">
        <v>1.86966</v>
      </c>
      <c r="FO271">
        <v>1.86569</v>
      </c>
      <c r="FP271">
        <v>1.86676</v>
      </c>
      <c r="FQ271">
        <v>1.86813</v>
      </c>
      <c r="FR271">
        <v>5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10.306</v>
      </c>
      <c r="GF271">
        <v>0.338</v>
      </c>
      <c r="GG271">
        <v>5.50701486060513</v>
      </c>
      <c r="GH271">
        <v>0.00975774962471433</v>
      </c>
      <c r="GI271">
        <v>-4.86167925919439e-07</v>
      </c>
      <c r="GJ271">
        <v>-4.7315034107036e-11</v>
      </c>
      <c r="GK271">
        <v>-0.047501356017568</v>
      </c>
      <c r="GL271">
        <v>-0.027595818264672</v>
      </c>
      <c r="GM271">
        <v>0.00242754527864867</v>
      </c>
      <c r="GN271">
        <v>-1.88918235972953e-05</v>
      </c>
      <c r="GO271">
        <v>-2</v>
      </c>
      <c r="GP271">
        <v>2105</v>
      </c>
      <c r="GQ271">
        <v>1</v>
      </c>
      <c r="GR271">
        <v>22</v>
      </c>
      <c r="GS271">
        <v>78.9</v>
      </c>
      <c r="GT271">
        <v>78.8</v>
      </c>
      <c r="GU271">
        <v>1.64673</v>
      </c>
      <c r="GV271">
        <v>2.61719</v>
      </c>
      <c r="GW271">
        <v>2.24854</v>
      </c>
      <c r="GX271">
        <v>2.79785</v>
      </c>
      <c r="GY271">
        <v>1.99585</v>
      </c>
      <c r="GZ271">
        <v>2.41821</v>
      </c>
      <c r="HA271">
        <v>33.8735</v>
      </c>
      <c r="HB271">
        <v>15.3228</v>
      </c>
      <c r="HC271">
        <v>18</v>
      </c>
      <c r="HD271">
        <v>497.538</v>
      </c>
      <c r="HE271">
        <v>600.061</v>
      </c>
      <c r="HF271">
        <v>20.9419</v>
      </c>
      <c r="HG271">
        <v>25.3661</v>
      </c>
      <c r="HH271">
        <v>30.0001</v>
      </c>
      <c r="HI271">
        <v>25.28</v>
      </c>
      <c r="HJ271">
        <v>25.2169</v>
      </c>
      <c r="HK271">
        <v>32.9876</v>
      </c>
      <c r="HL271">
        <v>22.5667</v>
      </c>
      <c r="HM271">
        <v>51.492</v>
      </c>
      <c r="HN271">
        <v>20.9623</v>
      </c>
      <c r="HO271">
        <v>554.499</v>
      </c>
      <c r="HP271">
        <v>22.1919</v>
      </c>
      <c r="HQ271">
        <v>102.538</v>
      </c>
      <c r="HR271">
        <v>103.306</v>
      </c>
    </row>
    <row r="272" spans="1:226">
      <c r="A272">
        <v>256</v>
      </c>
      <c r="B272">
        <v>1657556363.1</v>
      </c>
      <c r="C272">
        <v>3268</v>
      </c>
      <c r="D272" t="s">
        <v>873</v>
      </c>
      <c r="E272" t="s">
        <v>874</v>
      </c>
      <c r="F272">
        <v>5</v>
      </c>
      <c r="G272" t="s">
        <v>810</v>
      </c>
      <c r="H272" t="s">
        <v>354</v>
      </c>
      <c r="I272">
        <v>1657556355.6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555.822998846035</v>
      </c>
      <c r="AK272">
        <v>542.648866666667</v>
      </c>
      <c r="AL272">
        <v>3.30774219479113</v>
      </c>
      <c r="AM272">
        <v>64.9995932598276</v>
      </c>
      <c r="AN272">
        <f>(AP272 - AO272 + BO272*1E3/(8.314*(BQ272+273.15)) * AR272/BN272 * AQ272) * BN272/(100*BB272) * 1000/(1000 - AP272)</f>
        <v>0</v>
      </c>
      <c r="AO272">
        <v>22.1443009253808</v>
      </c>
      <c r="AP272">
        <v>22.6912557575758</v>
      </c>
      <c r="AQ272">
        <v>1.40323487792066e-05</v>
      </c>
      <c r="AR272">
        <v>77.4769845292553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3.93</v>
      </c>
      <c r="BC272">
        <v>0.5</v>
      </c>
      <c r="BD272" t="s">
        <v>355</v>
      </c>
      <c r="BE272">
        <v>2</v>
      </c>
      <c r="BF272" t="b">
        <v>1</v>
      </c>
      <c r="BG272">
        <v>1657556355.6</v>
      </c>
      <c r="BH272">
        <v>507.156666666667</v>
      </c>
      <c r="BI272">
        <v>527.130222222222</v>
      </c>
      <c r="BJ272">
        <v>22.6951925925926</v>
      </c>
      <c r="BK272">
        <v>22.1421037037037</v>
      </c>
      <c r="BL272">
        <v>496.926740740741</v>
      </c>
      <c r="BM272">
        <v>22.3573777777778</v>
      </c>
      <c r="BN272">
        <v>499.981222222222</v>
      </c>
      <c r="BO272">
        <v>67.9659</v>
      </c>
      <c r="BP272">
        <v>0.0374177518518519</v>
      </c>
      <c r="BQ272">
        <v>24.5265888888889</v>
      </c>
      <c r="BR272">
        <v>24.938237037037</v>
      </c>
      <c r="BS272">
        <v>999.9</v>
      </c>
      <c r="BT272">
        <v>0</v>
      </c>
      <c r="BU272">
        <v>0</v>
      </c>
      <c r="BV272">
        <v>9989.44444444445</v>
      </c>
      <c r="BW272">
        <v>0</v>
      </c>
      <c r="BX272">
        <v>1531.02037037037</v>
      </c>
      <c r="BY272">
        <v>-19.9734814814815</v>
      </c>
      <c r="BZ272">
        <v>518.934111111111</v>
      </c>
      <c r="CA272">
        <v>539.066222222222</v>
      </c>
      <c r="CB272">
        <v>0.553086518518519</v>
      </c>
      <c r="CC272">
        <v>527.130222222222</v>
      </c>
      <c r="CD272">
        <v>22.1421037037037</v>
      </c>
      <c r="CE272">
        <v>1.54249925925926</v>
      </c>
      <c r="CF272">
        <v>1.50490814814815</v>
      </c>
      <c r="CG272">
        <v>13.3960666666667</v>
      </c>
      <c r="CH272">
        <v>13.0181222222222</v>
      </c>
      <c r="CI272">
        <v>1999.98666666667</v>
      </c>
      <c r="CJ272">
        <v>0.979997333333333</v>
      </c>
      <c r="CK272">
        <v>0.0200028444444444</v>
      </c>
      <c r="CL272">
        <v>0</v>
      </c>
      <c r="CM272">
        <v>2.31293333333333</v>
      </c>
      <c r="CN272">
        <v>0</v>
      </c>
      <c r="CO272">
        <v>4211.46037037037</v>
      </c>
      <c r="CP272">
        <v>17300.0259259259</v>
      </c>
      <c r="CQ272">
        <v>37.25</v>
      </c>
      <c r="CR272">
        <v>38.0666666666667</v>
      </c>
      <c r="CS272">
        <v>36.8887777777778</v>
      </c>
      <c r="CT272">
        <v>36.5436296296296</v>
      </c>
      <c r="CU272">
        <v>36.715</v>
      </c>
      <c r="CV272">
        <v>1959.98222222222</v>
      </c>
      <c r="CW272">
        <v>40.01</v>
      </c>
      <c r="CX272">
        <v>0</v>
      </c>
      <c r="CY272">
        <v>1657556334.9</v>
      </c>
      <c r="CZ272">
        <v>0</v>
      </c>
      <c r="DA272">
        <v>1657551629</v>
      </c>
      <c r="DB272" t="s">
        <v>356</v>
      </c>
      <c r="DC272">
        <v>1657551626.5</v>
      </c>
      <c r="DD272">
        <v>1657551629</v>
      </c>
      <c r="DE272">
        <v>1</v>
      </c>
      <c r="DF272">
        <v>0.403</v>
      </c>
      <c r="DG272">
        <v>0.009</v>
      </c>
      <c r="DH272">
        <v>9.41</v>
      </c>
      <c r="DI272">
        <v>0.087</v>
      </c>
      <c r="DJ272">
        <v>417</v>
      </c>
      <c r="DK272">
        <v>17</v>
      </c>
      <c r="DL272">
        <v>1.61</v>
      </c>
      <c r="DM272">
        <v>0.59</v>
      </c>
      <c r="DN272">
        <v>-19.8559390243902</v>
      </c>
      <c r="DO272">
        <v>-2.68188919860625</v>
      </c>
      <c r="DP272">
        <v>0.460104594088656</v>
      </c>
      <c r="DQ272">
        <v>0</v>
      </c>
      <c r="DR272">
        <v>0.551242317073171</v>
      </c>
      <c r="DS272">
        <v>0.0622381045296167</v>
      </c>
      <c r="DT272">
        <v>0.0141925778531941</v>
      </c>
      <c r="DU272">
        <v>1</v>
      </c>
      <c r="DV272">
        <v>1</v>
      </c>
      <c r="DW272">
        <v>2</v>
      </c>
      <c r="DX272" t="s">
        <v>357</v>
      </c>
      <c r="DY272">
        <v>2.97482</v>
      </c>
      <c r="DZ272">
        <v>2.69077</v>
      </c>
      <c r="EA272">
        <v>0.0819008</v>
      </c>
      <c r="EB272">
        <v>0.0855346</v>
      </c>
      <c r="EC272">
        <v>0.0759276</v>
      </c>
      <c r="ED272">
        <v>0.0752019</v>
      </c>
      <c r="EE272">
        <v>35844.8</v>
      </c>
      <c r="EF272">
        <v>39022.8</v>
      </c>
      <c r="EG272">
        <v>35375.8</v>
      </c>
      <c r="EH272">
        <v>38695.3</v>
      </c>
      <c r="EI272">
        <v>46337.7</v>
      </c>
      <c r="EJ272">
        <v>51683.8</v>
      </c>
      <c r="EK272">
        <v>55261.6</v>
      </c>
      <c r="EL272">
        <v>62062.4</v>
      </c>
      <c r="EM272">
        <v>2.0004</v>
      </c>
      <c r="EN272">
        <v>2.153</v>
      </c>
      <c r="EO272">
        <v>0.0782311</v>
      </c>
      <c r="EP272">
        <v>0</v>
      </c>
      <c r="EQ272">
        <v>23.6265</v>
      </c>
      <c r="ER272">
        <v>999.9</v>
      </c>
      <c r="ES272">
        <v>48.834</v>
      </c>
      <c r="ET272">
        <v>28.691</v>
      </c>
      <c r="EU272">
        <v>28.3853</v>
      </c>
      <c r="EV272">
        <v>51.0186</v>
      </c>
      <c r="EW272">
        <v>38.5056</v>
      </c>
      <c r="EX272">
        <v>2</v>
      </c>
      <c r="EY272">
        <v>-0.162398</v>
      </c>
      <c r="EZ272">
        <v>1.19839</v>
      </c>
      <c r="FA272">
        <v>20.1447</v>
      </c>
      <c r="FB272">
        <v>5.20052</v>
      </c>
      <c r="FC272">
        <v>12.0052</v>
      </c>
      <c r="FD272">
        <v>4.9756</v>
      </c>
      <c r="FE272">
        <v>3.293</v>
      </c>
      <c r="FF272">
        <v>9999</v>
      </c>
      <c r="FG272">
        <v>9999</v>
      </c>
      <c r="FH272">
        <v>588.1</v>
      </c>
      <c r="FI272">
        <v>9999</v>
      </c>
      <c r="FJ272">
        <v>1.86295</v>
      </c>
      <c r="FK272">
        <v>1.86786</v>
      </c>
      <c r="FL272">
        <v>1.86765</v>
      </c>
      <c r="FM272">
        <v>1.86874</v>
      </c>
      <c r="FN272">
        <v>1.86963</v>
      </c>
      <c r="FO272">
        <v>1.86569</v>
      </c>
      <c r="FP272">
        <v>1.86676</v>
      </c>
      <c r="FQ272">
        <v>1.86813</v>
      </c>
      <c r="FR272">
        <v>5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10.457</v>
      </c>
      <c r="GF272">
        <v>0.3374</v>
      </c>
      <c r="GG272">
        <v>5.50701486060513</v>
      </c>
      <c r="GH272">
        <v>0.00975774962471433</v>
      </c>
      <c r="GI272">
        <v>-4.86167925919439e-07</v>
      </c>
      <c r="GJ272">
        <v>-4.7315034107036e-11</v>
      </c>
      <c r="GK272">
        <v>-0.047501356017568</v>
      </c>
      <c r="GL272">
        <v>-0.027595818264672</v>
      </c>
      <c r="GM272">
        <v>0.00242754527864867</v>
      </c>
      <c r="GN272">
        <v>-1.88918235972953e-05</v>
      </c>
      <c r="GO272">
        <v>-2</v>
      </c>
      <c r="GP272">
        <v>2105</v>
      </c>
      <c r="GQ272">
        <v>1</v>
      </c>
      <c r="GR272">
        <v>22</v>
      </c>
      <c r="GS272">
        <v>78.9</v>
      </c>
      <c r="GT272">
        <v>78.9</v>
      </c>
      <c r="GU272">
        <v>1.68823</v>
      </c>
      <c r="GV272">
        <v>2.62451</v>
      </c>
      <c r="GW272">
        <v>2.24854</v>
      </c>
      <c r="GX272">
        <v>2.79785</v>
      </c>
      <c r="GY272">
        <v>1.99585</v>
      </c>
      <c r="GZ272">
        <v>2.38281</v>
      </c>
      <c r="HA272">
        <v>33.8735</v>
      </c>
      <c r="HB272">
        <v>15.3141</v>
      </c>
      <c r="HC272">
        <v>18</v>
      </c>
      <c r="HD272">
        <v>498.039</v>
      </c>
      <c r="HE272">
        <v>599.735</v>
      </c>
      <c r="HF272">
        <v>20.9812</v>
      </c>
      <c r="HG272">
        <v>25.364</v>
      </c>
      <c r="HH272">
        <v>30.0004</v>
      </c>
      <c r="HI272">
        <v>25.2779</v>
      </c>
      <c r="HJ272">
        <v>25.2148</v>
      </c>
      <c r="HK272">
        <v>33.8172</v>
      </c>
      <c r="HL272">
        <v>22.2752</v>
      </c>
      <c r="HM272">
        <v>51.492</v>
      </c>
      <c r="HN272">
        <v>21.0053</v>
      </c>
      <c r="HO272">
        <v>574.641</v>
      </c>
      <c r="HP272">
        <v>22.1919</v>
      </c>
      <c r="HQ272">
        <v>102.538</v>
      </c>
      <c r="HR272">
        <v>103.306</v>
      </c>
    </row>
    <row r="273" spans="1:226">
      <c r="A273">
        <v>257</v>
      </c>
      <c r="B273">
        <v>1657556368.1</v>
      </c>
      <c r="C273">
        <v>3273</v>
      </c>
      <c r="D273" t="s">
        <v>875</v>
      </c>
      <c r="E273" t="s">
        <v>876</v>
      </c>
      <c r="F273">
        <v>5</v>
      </c>
      <c r="G273" t="s">
        <v>810</v>
      </c>
      <c r="H273" t="s">
        <v>354</v>
      </c>
      <c r="I273">
        <v>1657556360.31429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573.715979925695</v>
      </c>
      <c r="AK273">
        <v>559.878624242425</v>
      </c>
      <c r="AL273">
        <v>3.41954017130825</v>
      </c>
      <c r="AM273">
        <v>64.9995932598276</v>
      </c>
      <c r="AN273">
        <f>(AP273 - AO273 + BO273*1E3/(8.314*(BQ273+273.15)) * AR273/BN273 * AQ273) * BN273/(100*BB273) * 1000/(1000 - AP273)</f>
        <v>0</v>
      </c>
      <c r="AO273">
        <v>22.1421559999062</v>
      </c>
      <c r="AP273">
        <v>22.6866963636364</v>
      </c>
      <c r="AQ273">
        <v>0.000591062814662324</v>
      </c>
      <c r="AR273">
        <v>77.4769845292553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3.93</v>
      </c>
      <c r="BC273">
        <v>0.5</v>
      </c>
      <c r="BD273" t="s">
        <v>355</v>
      </c>
      <c r="BE273">
        <v>2</v>
      </c>
      <c r="BF273" t="b">
        <v>1</v>
      </c>
      <c r="BG273">
        <v>1657556360.31429</v>
      </c>
      <c r="BH273">
        <v>522.849035714286</v>
      </c>
      <c r="BI273">
        <v>543.1565</v>
      </c>
      <c r="BJ273">
        <v>22.6922285714286</v>
      </c>
      <c r="BK273">
        <v>22.1425678571429</v>
      </c>
      <c r="BL273">
        <v>512.475571428571</v>
      </c>
      <c r="BM273">
        <v>22.3545607142857</v>
      </c>
      <c r="BN273">
        <v>499.984214285714</v>
      </c>
      <c r="BO273">
        <v>67.9653714285714</v>
      </c>
      <c r="BP273">
        <v>0.0372224428571429</v>
      </c>
      <c r="BQ273">
        <v>24.531025</v>
      </c>
      <c r="BR273">
        <v>24.9388285714286</v>
      </c>
      <c r="BS273">
        <v>999.9</v>
      </c>
      <c r="BT273">
        <v>0</v>
      </c>
      <c r="BU273">
        <v>0</v>
      </c>
      <c r="BV273">
        <v>10006.6071428571</v>
      </c>
      <c r="BW273">
        <v>0</v>
      </c>
      <c r="BX273">
        <v>1531.32035714286</v>
      </c>
      <c r="BY273">
        <v>-20.3074357142857</v>
      </c>
      <c r="BZ273">
        <v>534.989178571429</v>
      </c>
      <c r="CA273">
        <v>555.455714285714</v>
      </c>
      <c r="CB273">
        <v>0.549655964285714</v>
      </c>
      <c r="CC273">
        <v>543.1565</v>
      </c>
      <c r="CD273">
        <v>22.1425678571429</v>
      </c>
      <c r="CE273">
        <v>1.54228571428571</v>
      </c>
      <c r="CF273">
        <v>1.50492821428571</v>
      </c>
      <c r="CG273">
        <v>13.3939428571429</v>
      </c>
      <c r="CH273">
        <v>13.0183285714286</v>
      </c>
      <c r="CI273">
        <v>1999.9875</v>
      </c>
      <c r="CJ273">
        <v>0.979997321428572</v>
      </c>
      <c r="CK273">
        <v>0.0200028571428571</v>
      </c>
      <c r="CL273">
        <v>0</v>
      </c>
      <c r="CM273">
        <v>2.31871071428571</v>
      </c>
      <c r="CN273">
        <v>0</v>
      </c>
      <c r="CO273">
        <v>4216.02178571429</v>
      </c>
      <c r="CP273">
        <v>17300.025</v>
      </c>
      <c r="CQ273">
        <v>37.25</v>
      </c>
      <c r="CR273">
        <v>38.06425</v>
      </c>
      <c r="CS273">
        <v>36.8816428571429</v>
      </c>
      <c r="CT273">
        <v>36.5243571428571</v>
      </c>
      <c r="CU273">
        <v>36.696</v>
      </c>
      <c r="CV273">
        <v>1959.98214285714</v>
      </c>
      <c r="CW273">
        <v>40.01</v>
      </c>
      <c r="CX273">
        <v>0</v>
      </c>
      <c r="CY273">
        <v>1657556340.3</v>
      </c>
      <c r="CZ273">
        <v>0</v>
      </c>
      <c r="DA273">
        <v>1657551629</v>
      </c>
      <c r="DB273" t="s">
        <v>356</v>
      </c>
      <c r="DC273">
        <v>1657551626.5</v>
      </c>
      <c r="DD273">
        <v>1657551629</v>
      </c>
      <c r="DE273">
        <v>1</v>
      </c>
      <c r="DF273">
        <v>0.403</v>
      </c>
      <c r="DG273">
        <v>0.009</v>
      </c>
      <c r="DH273">
        <v>9.41</v>
      </c>
      <c r="DI273">
        <v>0.087</v>
      </c>
      <c r="DJ273">
        <v>417</v>
      </c>
      <c r="DK273">
        <v>17</v>
      </c>
      <c r="DL273">
        <v>1.61</v>
      </c>
      <c r="DM273">
        <v>0.59</v>
      </c>
      <c r="DN273">
        <v>-20.0987317073171</v>
      </c>
      <c r="DO273">
        <v>-2.78879372822306</v>
      </c>
      <c r="DP273">
        <v>0.473522100568024</v>
      </c>
      <c r="DQ273">
        <v>0</v>
      </c>
      <c r="DR273">
        <v>0.549868048780488</v>
      </c>
      <c r="DS273">
        <v>0.0223892822299656</v>
      </c>
      <c r="DT273">
        <v>0.0152289520161374</v>
      </c>
      <c r="DU273">
        <v>1</v>
      </c>
      <c r="DV273">
        <v>1</v>
      </c>
      <c r="DW273">
        <v>2</v>
      </c>
      <c r="DX273" t="s">
        <v>357</v>
      </c>
      <c r="DY273">
        <v>2.97425</v>
      </c>
      <c r="DZ273">
        <v>2.6911</v>
      </c>
      <c r="EA273">
        <v>0.0838254</v>
      </c>
      <c r="EB273">
        <v>0.087377</v>
      </c>
      <c r="EC273">
        <v>0.0759322</v>
      </c>
      <c r="ED273">
        <v>0.0752817</v>
      </c>
      <c r="EE273">
        <v>35769.5</v>
      </c>
      <c r="EF273">
        <v>38944.2</v>
      </c>
      <c r="EG273">
        <v>35375.6</v>
      </c>
      <c r="EH273">
        <v>38695.3</v>
      </c>
      <c r="EI273">
        <v>46337.3</v>
      </c>
      <c r="EJ273">
        <v>51679.4</v>
      </c>
      <c r="EK273">
        <v>55261.4</v>
      </c>
      <c r="EL273">
        <v>62062.5</v>
      </c>
      <c r="EM273">
        <v>1.9994</v>
      </c>
      <c r="EN273">
        <v>2.153</v>
      </c>
      <c r="EO273">
        <v>0.0804663</v>
      </c>
      <c r="EP273">
        <v>0</v>
      </c>
      <c r="EQ273">
        <v>23.6126</v>
      </c>
      <c r="ER273">
        <v>999.9</v>
      </c>
      <c r="ES273">
        <v>48.834</v>
      </c>
      <c r="ET273">
        <v>28.711</v>
      </c>
      <c r="EU273">
        <v>28.4161</v>
      </c>
      <c r="EV273">
        <v>51.1486</v>
      </c>
      <c r="EW273">
        <v>38.4736</v>
      </c>
      <c r="EX273">
        <v>2</v>
      </c>
      <c r="EY273">
        <v>-0.163171</v>
      </c>
      <c r="EZ273">
        <v>1.18342</v>
      </c>
      <c r="FA273">
        <v>20.1452</v>
      </c>
      <c r="FB273">
        <v>5.20172</v>
      </c>
      <c r="FC273">
        <v>12.0076</v>
      </c>
      <c r="FD273">
        <v>4.976</v>
      </c>
      <c r="FE273">
        <v>3.293</v>
      </c>
      <c r="FF273">
        <v>9999</v>
      </c>
      <c r="FG273">
        <v>9999</v>
      </c>
      <c r="FH273">
        <v>588.2</v>
      </c>
      <c r="FI273">
        <v>9999</v>
      </c>
      <c r="FJ273">
        <v>1.86295</v>
      </c>
      <c r="FK273">
        <v>1.86792</v>
      </c>
      <c r="FL273">
        <v>1.86768</v>
      </c>
      <c r="FM273">
        <v>1.86874</v>
      </c>
      <c r="FN273">
        <v>1.86966</v>
      </c>
      <c r="FO273">
        <v>1.86569</v>
      </c>
      <c r="FP273">
        <v>1.86676</v>
      </c>
      <c r="FQ273">
        <v>1.86813</v>
      </c>
      <c r="FR273">
        <v>5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10.612</v>
      </c>
      <c r="GF273">
        <v>0.3374</v>
      </c>
      <c r="GG273">
        <v>5.50701486060513</v>
      </c>
      <c r="GH273">
        <v>0.00975774962471433</v>
      </c>
      <c r="GI273">
        <v>-4.86167925919439e-07</v>
      </c>
      <c r="GJ273">
        <v>-4.7315034107036e-11</v>
      </c>
      <c r="GK273">
        <v>-0.047501356017568</v>
      </c>
      <c r="GL273">
        <v>-0.027595818264672</v>
      </c>
      <c r="GM273">
        <v>0.00242754527864867</v>
      </c>
      <c r="GN273">
        <v>-1.88918235972953e-05</v>
      </c>
      <c r="GO273">
        <v>-2</v>
      </c>
      <c r="GP273">
        <v>2105</v>
      </c>
      <c r="GQ273">
        <v>1</v>
      </c>
      <c r="GR273">
        <v>22</v>
      </c>
      <c r="GS273">
        <v>79</v>
      </c>
      <c r="GT273">
        <v>79</v>
      </c>
      <c r="GU273">
        <v>1.72852</v>
      </c>
      <c r="GV273">
        <v>2.62695</v>
      </c>
      <c r="GW273">
        <v>2.24854</v>
      </c>
      <c r="GX273">
        <v>2.79785</v>
      </c>
      <c r="GY273">
        <v>1.99585</v>
      </c>
      <c r="GZ273">
        <v>2.3877</v>
      </c>
      <c r="HA273">
        <v>33.8735</v>
      </c>
      <c r="HB273">
        <v>15.3141</v>
      </c>
      <c r="HC273">
        <v>18</v>
      </c>
      <c r="HD273">
        <v>497.387</v>
      </c>
      <c r="HE273">
        <v>599.735</v>
      </c>
      <c r="HF273">
        <v>21.0224</v>
      </c>
      <c r="HG273">
        <v>25.3619</v>
      </c>
      <c r="HH273">
        <v>30.0001</v>
      </c>
      <c r="HI273">
        <v>25.2779</v>
      </c>
      <c r="HJ273">
        <v>25.2148</v>
      </c>
      <c r="HK273">
        <v>34.6103</v>
      </c>
      <c r="HL273">
        <v>22.2752</v>
      </c>
      <c r="HM273">
        <v>51.492</v>
      </c>
      <c r="HN273">
        <v>21.0508</v>
      </c>
      <c r="HO273">
        <v>588.219</v>
      </c>
      <c r="HP273">
        <v>22.1919</v>
      </c>
      <c r="HQ273">
        <v>102.538</v>
      </c>
      <c r="HR273">
        <v>103.306</v>
      </c>
    </row>
    <row r="274" spans="1:226">
      <c r="A274">
        <v>258</v>
      </c>
      <c r="B274">
        <v>1657556373.1</v>
      </c>
      <c r="C274">
        <v>3278</v>
      </c>
      <c r="D274" t="s">
        <v>877</v>
      </c>
      <c r="E274" t="s">
        <v>878</v>
      </c>
      <c r="F274">
        <v>5</v>
      </c>
      <c r="G274" t="s">
        <v>810</v>
      </c>
      <c r="H274" t="s">
        <v>354</v>
      </c>
      <c r="I274">
        <v>1657556365.6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590.632282601835</v>
      </c>
      <c r="AK274">
        <v>577.142606060606</v>
      </c>
      <c r="AL274">
        <v>3.39595309319605</v>
      </c>
      <c r="AM274">
        <v>64.9995932598276</v>
      </c>
      <c r="AN274">
        <f>(AP274 - AO274 + BO274*1E3/(8.314*(BQ274+273.15)) * AR274/BN274 * AQ274) * BN274/(100*BB274) * 1000/(1000 - AP274)</f>
        <v>0</v>
      </c>
      <c r="AO274">
        <v>22.1575947995865</v>
      </c>
      <c r="AP274">
        <v>22.6907181818182</v>
      </c>
      <c r="AQ274">
        <v>-3.29981659295381e-05</v>
      </c>
      <c r="AR274">
        <v>77.4769845292553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3.93</v>
      </c>
      <c r="BC274">
        <v>0.5</v>
      </c>
      <c r="BD274" t="s">
        <v>355</v>
      </c>
      <c r="BE274">
        <v>2</v>
      </c>
      <c r="BF274" t="b">
        <v>1</v>
      </c>
      <c r="BG274">
        <v>1657556365.6</v>
      </c>
      <c r="BH274">
        <v>540.591222222222</v>
      </c>
      <c r="BI274">
        <v>560.969074074074</v>
      </c>
      <c r="BJ274">
        <v>22.6896666666667</v>
      </c>
      <c r="BK274">
        <v>22.1439037037037</v>
      </c>
      <c r="BL274">
        <v>530.055777777778</v>
      </c>
      <c r="BM274">
        <v>22.3521259259259</v>
      </c>
      <c r="BN274">
        <v>500.003814814815</v>
      </c>
      <c r="BO274">
        <v>67.965062962963</v>
      </c>
      <c r="BP274">
        <v>0.0369445814814815</v>
      </c>
      <c r="BQ274">
        <v>24.5339185185185</v>
      </c>
      <c r="BR274">
        <v>24.9354851851852</v>
      </c>
      <c r="BS274">
        <v>999.9</v>
      </c>
      <c r="BT274">
        <v>0</v>
      </c>
      <c r="BU274">
        <v>0</v>
      </c>
      <c r="BV274">
        <v>10006.4814814815</v>
      </c>
      <c r="BW274">
        <v>0</v>
      </c>
      <c r="BX274">
        <v>1532.5462962963</v>
      </c>
      <c r="BY274">
        <v>-20.3778037037037</v>
      </c>
      <c r="BZ274">
        <v>553.141777777778</v>
      </c>
      <c r="CA274">
        <v>573.672555555556</v>
      </c>
      <c r="CB274">
        <v>0.545763444444444</v>
      </c>
      <c r="CC274">
        <v>560.969074074074</v>
      </c>
      <c r="CD274">
        <v>22.1439037037037</v>
      </c>
      <c r="CE274">
        <v>1.5421037037037</v>
      </c>
      <c r="CF274">
        <v>1.50501222222222</v>
      </c>
      <c r="CG274">
        <v>13.3921333333333</v>
      </c>
      <c r="CH274">
        <v>13.0191777777778</v>
      </c>
      <c r="CI274">
        <v>1999.98148148148</v>
      </c>
      <c r="CJ274">
        <v>0.979997222222222</v>
      </c>
      <c r="CK274">
        <v>0.020002962962963</v>
      </c>
      <c r="CL274">
        <v>0</v>
      </c>
      <c r="CM274">
        <v>2.33721481481482</v>
      </c>
      <c r="CN274">
        <v>0</v>
      </c>
      <c r="CO274">
        <v>4221.54962962963</v>
      </c>
      <c r="CP274">
        <v>17299.962962963</v>
      </c>
      <c r="CQ274">
        <v>37.2453333333333</v>
      </c>
      <c r="CR274">
        <v>38.062</v>
      </c>
      <c r="CS274">
        <v>36.8795925925926</v>
      </c>
      <c r="CT274">
        <v>36.5022962962963</v>
      </c>
      <c r="CU274">
        <v>36.687</v>
      </c>
      <c r="CV274">
        <v>1959.97481481482</v>
      </c>
      <c r="CW274">
        <v>40.01</v>
      </c>
      <c r="CX274">
        <v>0</v>
      </c>
      <c r="CY274">
        <v>1657556345.1</v>
      </c>
      <c r="CZ274">
        <v>0</v>
      </c>
      <c r="DA274">
        <v>1657551629</v>
      </c>
      <c r="DB274" t="s">
        <v>356</v>
      </c>
      <c r="DC274">
        <v>1657551626.5</v>
      </c>
      <c r="DD274">
        <v>1657551629</v>
      </c>
      <c r="DE274">
        <v>1</v>
      </c>
      <c r="DF274">
        <v>0.403</v>
      </c>
      <c r="DG274">
        <v>0.009</v>
      </c>
      <c r="DH274">
        <v>9.41</v>
      </c>
      <c r="DI274">
        <v>0.087</v>
      </c>
      <c r="DJ274">
        <v>417</v>
      </c>
      <c r="DK274">
        <v>17</v>
      </c>
      <c r="DL274">
        <v>1.61</v>
      </c>
      <c r="DM274">
        <v>0.59</v>
      </c>
      <c r="DN274">
        <v>-20.367</v>
      </c>
      <c r="DO274">
        <v>-1.11638466898957</v>
      </c>
      <c r="DP274">
        <v>0.355105859860573</v>
      </c>
      <c r="DQ274">
        <v>0</v>
      </c>
      <c r="DR274">
        <v>0.544793756097561</v>
      </c>
      <c r="DS274">
        <v>-0.0559699860627182</v>
      </c>
      <c r="DT274">
        <v>0.0175680253076094</v>
      </c>
      <c r="DU274">
        <v>1</v>
      </c>
      <c r="DV274">
        <v>1</v>
      </c>
      <c r="DW274">
        <v>2</v>
      </c>
      <c r="DX274" t="s">
        <v>357</v>
      </c>
      <c r="DY274">
        <v>2.9741</v>
      </c>
      <c r="DZ274">
        <v>2.69037</v>
      </c>
      <c r="EA274">
        <v>0.0857079</v>
      </c>
      <c r="EB274">
        <v>0.0892569</v>
      </c>
      <c r="EC274">
        <v>0.0759412</v>
      </c>
      <c r="ED274">
        <v>0.0753092</v>
      </c>
      <c r="EE274">
        <v>35697</v>
      </c>
      <c r="EF274">
        <v>38863.5</v>
      </c>
      <c r="EG274">
        <v>35376.6</v>
      </c>
      <c r="EH274">
        <v>38694.8</v>
      </c>
      <c r="EI274">
        <v>46337.2</v>
      </c>
      <c r="EJ274">
        <v>51677.7</v>
      </c>
      <c r="EK274">
        <v>55261.7</v>
      </c>
      <c r="EL274">
        <v>62062.2</v>
      </c>
      <c r="EM274">
        <v>1.9996</v>
      </c>
      <c r="EN274">
        <v>2.1534</v>
      </c>
      <c r="EO274">
        <v>0.0812113</v>
      </c>
      <c r="EP274">
        <v>0</v>
      </c>
      <c r="EQ274">
        <v>23.5975</v>
      </c>
      <c r="ER274">
        <v>999.9</v>
      </c>
      <c r="ES274">
        <v>48.785</v>
      </c>
      <c r="ET274">
        <v>28.721</v>
      </c>
      <c r="EU274">
        <v>28.4032</v>
      </c>
      <c r="EV274">
        <v>50.7386</v>
      </c>
      <c r="EW274">
        <v>38.3894</v>
      </c>
      <c r="EX274">
        <v>2</v>
      </c>
      <c r="EY274">
        <v>-0.162358</v>
      </c>
      <c r="EZ274">
        <v>1.15031</v>
      </c>
      <c r="FA274">
        <v>20.1449</v>
      </c>
      <c r="FB274">
        <v>5.19812</v>
      </c>
      <c r="FC274">
        <v>12.0076</v>
      </c>
      <c r="FD274">
        <v>4.9748</v>
      </c>
      <c r="FE274">
        <v>3.293</v>
      </c>
      <c r="FF274">
        <v>9999</v>
      </c>
      <c r="FG274">
        <v>9999</v>
      </c>
      <c r="FH274">
        <v>588.2</v>
      </c>
      <c r="FI274">
        <v>9999</v>
      </c>
      <c r="FJ274">
        <v>1.86295</v>
      </c>
      <c r="FK274">
        <v>1.86786</v>
      </c>
      <c r="FL274">
        <v>1.86768</v>
      </c>
      <c r="FM274">
        <v>1.86877</v>
      </c>
      <c r="FN274">
        <v>1.86966</v>
      </c>
      <c r="FO274">
        <v>1.86569</v>
      </c>
      <c r="FP274">
        <v>1.86676</v>
      </c>
      <c r="FQ274">
        <v>1.86813</v>
      </c>
      <c r="FR274">
        <v>5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10.765</v>
      </c>
      <c r="GF274">
        <v>0.3375</v>
      </c>
      <c r="GG274">
        <v>5.50701486060513</v>
      </c>
      <c r="GH274">
        <v>0.00975774962471433</v>
      </c>
      <c r="GI274">
        <v>-4.86167925919439e-07</v>
      </c>
      <c r="GJ274">
        <v>-4.7315034107036e-11</v>
      </c>
      <c r="GK274">
        <v>-0.047501356017568</v>
      </c>
      <c r="GL274">
        <v>-0.027595818264672</v>
      </c>
      <c r="GM274">
        <v>0.00242754527864867</v>
      </c>
      <c r="GN274">
        <v>-1.88918235972953e-05</v>
      </c>
      <c r="GO274">
        <v>-2</v>
      </c>
      <c r="GP274">
        <v>2105</v>
      </c>
      <c r="GQ274">
        <v>1</v>
      </c>
      <c r="GR274">
        <v>22</v>
      </c>
      <c r="GS274">
        <v>79.1</v>
      </c>
      <c r="GT274">
        <v>79.1</v>
      </c>
      <c r="GU274">
        <v>1.7688</v>
      </c>
      <c r="GV274">
        <v>2.64038</v>
      </c>
      <c r="GW274">
        <v>2.24854</v>
      </c>
      <c r="GX274">
        <v>2.79785</v>
      </c>
      <c r="GY274">
        <v>1.99585</v>
      </c>
      <c r="GZ274">
        <v>2.39868</v>
      </c>
      <c r="HA274">
        <v>33.8735</v>
      </c>
      <c r="HB274">
        <v>15.3141</v>
      </c>
      <c r="HC274">
        <v>18</v>
      </c>
      <c r="HD274">
        <v>497.498</v>
      </c>
      <c r="HE274">
        <v>600.014</v>
      </c>
      <c r="HF274">
        <v>21.0661</v>
      </c>
      <c r="HG274">
        <v>25.3619</v>
      </c>
      <c r="HH274">
        <v>30.0004</v>
      </c>
      <c r="HI274">
        <v>25.2757</v>
      </c>
      <c r="HJ274">
        <v>25.2128</v>
      </c>
      <c r="HK274">
        <v>35.4312</v>
      </c>
      <c r="HL274">
        <v>22.2752</v>
      </c>
      <c r="HM274">
        <v>51.492</v>
      </c>
      <c r="HN274">
        <v>21.0998</v>
      </c>
      <c r="HO274">
        <v>608.354</v>
      </c>
      <c r="HP274">
        <v>22.1919</v>
      </c>
      <c r="HQ274">
        <v>102.539</v>
      </c>
      <c r="HR274">
        <v>103.305</v>
      </c>
    </row>
    <row r="275" spans="1:226">
      <c r="A275">
        <v>259</v>
      </c>
      <c r="B275">
        <v>1657556378.1</v>
      </c>
      <c r="C275">
        <v>3283</v>
      </c>
      <c r="D275" t="s">
        <v>879</v>
      </c>
      <c r="E275" t="s">
        <v>880</v>
      </c>
      <c r="F275">
        <v>5</v>
      </c>
      <c r="G275" t="s">
        <v>810</v>
      </c>
      <c r="H275" t="s">
        <v>354</v>
      </c>
      <c r="I275">
        <v>1657556370.31429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608.382741455304</v>
      </c>
      <c r="AK275">
        <v>594.547612121212</v>
      </c>
      <c r="AL275">
        <v>3.50161196835369</v>
      </c>
      <c r="AM275">
        <v>64.9995932598276</v>
      </c>
      <c r="AN275">
        <f>(AP275 - AO275 + BO275*1E3/(8.314*(BQ275+273.15)) * AR275/BN275 * AQ275) * BN275/(100*BB275) * 1000/(1000 - AP275)</f>
        <v>0</v>
      </c>
      <c r="AO275">
        <v>22.1636767554593</v>
      </c>
      <c r="AP275">
        <v>22.6969824242424</v>
      </c>
      <c r="AQ275">
        <v>0.000583024598582807</v>
      </c>
      <c r="AR275">
        <v>77.4769845292553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3.93</v>
      </c>
      <c r="BC275">
        <v>0.5</v>
      </c>
      <c r="BD275" t="s">
        <v>355</v>
      </c>
      <c r="BE275">
        <v>2</v>
      </c>
      <c r="BF275" t="b">
        <v>1</v>
      </c>
      <c r="BG275">
        <v>1657556370.31429</v>
      </c>
      <c r="BH275">
        <v>556.408642857143</v>
      </c>
      <c r="BI275">
        <v>577.043857142857</v>
      </c>
      <c r="BJ275">
        <v>22.6889428571429</v>
      </c>
      <c r="BK275">
        <v>22.1557285714286</v>
      </c>
      <c r="BL275">
        <v>545.729178571429</v>
      </c>
      <c r="BM275">
        <v>22.3514392857143</v>
      </c>
      <c r="BN275">
        <v>500.01775</v>
      </c>
      <c r="BO275">
        <v>67.9654357142857</v>
      </c>
      <c r="BP275">
        <v>0.0366919964285714</v>
      </c>
      <c r="BQ275">
        <v>24.5358285714286</v>
      </c>
      <c r="BR275">
        <v>24.92955</v>
      </c>
      <c r="BS275">
        <v>999.9</v>
      </c>
      <c r="BT275">
        <v>0</v>
      </c>
      <c r="BU275">
        <v>0</v>
      </c>
      <c r="BV275">
        <v>10008.2142857143</v>
      </c>
      <c r="BW275">
        <v>0</v>
      </c>
      <c r="BX275">
        <v>1533.62</v>
      </c>
      <c r="BY275">
        <v>-20.6352107142857</v>
      </c>
      <c r="BZ275">
        <v>569.326107142857</v>
      </c>
      <c r="CA275">
        <v>590.118464285714</v>
      </c>
      <c r="CB275">
        <v>0.533219785714286</v>
      </c>
      <c r="CC275">
        <v>577.043857142857</v>
      </c>
      <c r="CD275">
        <v>22.1557285714286</v>
      </c>
      <c r="CE275">
        <v>1.54206357142857</v>
      </c>
      <c r="CF275">
        <v>1.50582321428571</v>
      </c>
      <c r="CG275">
        <v>13.3917285714286</v>
      </c>
      <c r="CH275">
        <v>13.0274178571429</v>
      </c>
      <c r="CI275">
        <v>1999.99107142857</v>
      </c>
      <c r="CJ275">
        <v>0.979997214285714</v>
      </c>
      <c r="CK275">
        <v>0.0200029714285714</v>
      </c>
      <c r="CL275">
        <v>0</v>
      </c>
      <c r="CM275">
        <v>2.3503</v>
      </c>
      <c r="CN275">
        <v>0</v>
      </c>
      <c r="CO275">
        <v>4226.34607142857</v>
      </c>
      <c r="CP275">
        <v>17300.0571428571</v>
      </c>
      <c r="CQ275">
        <v>37.23875</v>
      </c>
      <c r="CR275">
        <v>38.062</v>
      </c>
      <c r="CS275">
        <v>36.875</v>
      </c>
      <c r="CT275">
        <v>36.5</v>
      </c>
      <c r="CU275">
        <v>36.687</v>
      </c>
      <c r="CV275">
        <v>1959.98321428571</v>
      </c>
      <c r="CW275">
        <v>40.01</v>
      </c>
      <c r="CX275">
        <v>0</v>
      </c>
      <c r="CY275">
        <v>1657556349.9</v>
      </c>
      <c r="CZ275">
        <v>0</v>
      </c>
      <c r="DA275">
        <v>1657551629</v>
      </c>
      <c r="DB275" t="s">
        <v>356</v>
      </c>
      <c r="DC275">
        <v>1657551626.5</v>
      </c>
      <c r="DD275">
        <v>1657551629</v>
      </c>
      <c r="DE275">
        <v>1</v>
      </c>
      <c r="DF275">
        <v>0.403</v>
      </c>
      <c r="DG275">
        <v>0.009</v>
      </c>
      <c r="DH275">
        <v>9.41</v>
      </c>
      <c r="DI275">
        <v>0.087</v>
      </c>
      <c r="DJ275">
        <v>417</v>
      </c>
      <c r="DK275">
        <v>17</v>
      </c>
      <c r="DL275">
        <v>1.61</v>
      </c>
      <c r="DM275">
        <v>0.59</v>
      </c>
      <c r="DN275">
        <v>-20.4785341463415</v>
      </c>
      <c r="DO275">
        <v>-1.76003623693376</v>
      </c>
      <c r="DP275">
        <v>0.391359465858377</v>
      </c>
      <c r="DQ275">
        <v>0</v>
      </c>
      <c r="DR275">
        <v>0.541946902439024</v>
      </c>
      <c r="DS275">
        <v>-0.119459686411149</v>
      </c>
      <c r="DT275">
        <v>0.019031030309067</v>
      </c>
      <c r="DU275">
        <v>0</v>
      </c>
      <c r="DV275">
        <v>0</v>
      </c>
      <c r="DW275">
        <v>2</v>
      </c>
      <c r="DX275" t="s">
        <v>389</v>
      </c>
      <c r="DY275">
        <v>2.97448</v>
      </c>
      <c r="DZ275">
        <v>2.69103</v>
      </c>
      <c r="EA275">
        <v>0.0875589</v>
      </c>
      <c r="EB275">
        <v>0.0910536</v>
      </c>
      <c r="EC275">
        <v>0.0759538</v>
      </c>
      <c r="ED275">
        <v>0.0753254</v>
      </c>
      <c r="EE275">
        <v>35624.1</v>
      </c>
      <c r="EF275">
        <v>38787.2</v>
      </c>
      <c r="EG275">
        <v>35375.9</v>
      </c>
      <c r="EH275">
        <v>38695.2</v>
      </c>
      <c r="EI275">
        <v>46336.4</v>
      </c>
      <c r="EJ275">
        <v>51677.1</v>
      </c>
      <c r="EK275">
        <v>55261.5</v>
      </c>
      <c r="EL275">
        <v>62062.6</v>
      </c>
      <c r="EM275">
        <v>2</v>
      </c>
      <c r="EN275">
        <v>2.1534</v>
      </c>
      <c r="EO275">
        <v>0.0797212</v>
      </c>
      <c r="EP275">
        <v>0</v>
      </c>
      <c r="EQ275">
        <v>23.5828</v>
      </c>
      <c r="ER275">
        <v>999.9</v>
      </c>
      <c r="ES275">
        <v>48.761</v>
      </c>
      <c r="ET275">
        <v>28.721</v>
      </c>
      <c r="EU275">
        <v>28.3924</v>
      </c>
      <c r="EV275">
        <v>51.0186</v>
      </c>
      <c r="EW275">
        <v>38.4135</v>
      </c>
      <c r="EX275">
        <v>2</v>
      </c>
      <c r="EY275">
        <v>-0.163293</v>
      </c>
      <c r="EZ275">
        <v>1.11089</v>
      </c>
      <c r="FA275">
        <v>20.1457</v>
      </c>
      <c r="FB275">
        <v>5.20291</v>
      </c>
      <c r="FC275">
        <v>12.0076</v>
      </c>
      <c r="FD275">
        <v>4.976</v>
      </c>
      <c r="FE275">
        <v>3.293</v>
      </c>
      <c r="FF275">
        <v>9999</v>
      </c>
      <c r="FG275">
        <v>9999</v>
      </c>
      <c r="FH275">
        <v>588.2</v>
      </c>
      <c r="FI275">
        <v>9999</v>
      </c>
      <c r="FJ275">
        <v>1.86295</v>
      </c>
      <c r="FK275">
        <v>1.86783</v>
      </c>
      <c r="FL275">
        <v>1.86768</v>
      </c>
      <c r="FM275">
        <v>1.86874</v>
      </c>
      <c r="FN275">
        <v>1.86966</v>
      </c>
      <c r="FO275">
        <v>1.86569</v>
      </c>
      <c r="FP275">
        <v>1.86679</v>
      </c>
      <c r="FQ275">
        <v>1.86813</v>
      </c>
      <c r="FR275">
        <v>5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10.918</v>
      </c>
      <c r="GF275">
        <v>0.3379</v>
      </c>
      <c r="GG275">
        <v>5.50701486060513</v>
      </c>
      <c r="GH275">
        <v>0.00975774962471433</v>
      </c>
      <c r="GI275">
        <v>-4.86167925919439e-07</v>
      </c>
      <c r="GJ275">
        <v>-4.7315034107036e-11</v>
      </c>
      <c r="GK275">
        <v>-0.047501356017568</v>
      </c>
      <c r="GL275">
        <v>-0.027595818264672</v>
      </c>
      <c r="GM275">
        <v>0.00242754527864867</v>
      </c>
      <c r="GN275">
        <v>-1.88918235972953e-05</v>
      </c>
      <c r="GO275">
        <v>-2</v>
      </c>
      <c r="GP275">
        <v>2105</v>
      </c>
      <c r="GQ275">
        <v>1</v>
      </c>
      <c r="GR275">
        <v>22</v>
      </c>
      <c r="GS275">
        <v>79.2</v>
      </c>
      <c r="GT275">
        <v>79.2</v>
      </c>
      <c r="GU275">
        <v>1.80908</v>
      </c>
      <c r="GV275">
        <v>2.62085</v>
      </c>
      <c r="GW275">
        <v>2.24854</v>
      </c>
      <c r="GX275">
        <v>2.79785</v>
      </c>
      <c r="GY275">
        <v>1.99585</v>
      </c>
      <c r="GZ275">
        <v>2.43286</v>
      </c>
      <c r="HA275">
        <v>33.8735</v>
      </c>
      <c r="HB275">
        <v>15.3141</v>
      </c>
      <c r="HC275">
        <v>18</v>
      </c>
      <c r="HD275">
        <v>497.759</v>
      </c>
      <c r="HE275">
        <v>600.014</v>
      </c>
      <c r="HF275">
        <v>21.1148</v>
      </c>
      <c r="HG275">
        <v>25.3597</v>
      </c>
      <c r="HH275">
        <v>30</v>
      </c>
      <c r="HI275">
        <v>25.2757</v>
      </c>
      <c r="HJ275">
        <v>25.2128</v>
      </c>
      <c r="HK275">
        <v>36.2123</v>
      </c>
      <c r="HL275">
        <v>22.2752</v>
      </c>
      <c r="HM275">
        <v>51.492</v>
      </c>
      <c r="HN275">
        <v>21.1556</v>
      </c>
      <c r="HO275">
        <v>621.77</v>
      </c>
      <c r="HP275">
        <v>22.1919</v>
      </c>
      <c r="HQ275">
        <v>102.538</v>
      </c>
      <c r="HR275">
        <v>103.306</v>
      </c>
    </row>
    <row r="276" spans="1:226">
      <c r="A276">
        <v>260</v>
      </c>
      <c r="B276">
        <v>1657556383.1</v>
      </c>
      <c r="C276">
        <v>3288</v>
      </c>
      <c r="D276" t="s">
        <v>881</v>
      </c>
      <c r="E276" t="s">
        <v>882</v>
      </c>
      <c r="F276">
        <v>5</v>
      </c>
      <c r="G276" t="s">
        <v>810</v>
      </c>
      <c r="H276" t="s">
        <v>354</v>
      </c>
      <c r="I276">
        <v>1657556375.6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625.441836935147</v>
      </c>
      <c r="AK276">
        <v>611.548012121212</v>
      </c>
      <c r="AL276">
        <v>3.3736288217352</v>
      </c>
      <c r="AM276">
        <v>64.9995932598276</v>
      </c>
      <c r="AN276">
        <f>(AP276 - AO276 + BO276*1E3/(8.314*(BQ276+273.15)) * AR276/BN276 * AQ276) * BN276/(100*BB276) * 1000/(1000 - AP276)</f>
        <v>0</v>
      </c>
      <c r="AO276">
        <v>22.1758119557257</v>
      </c>
      <c r="AP276">
        <v>22.7104509090909</v>
      </c>
      <c r="AQ276">
        <v>0.000203447349680403</v>
      </c>
      <c r="AR276">
        <v>77.4769845292553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3.93</v>
      </c>
      <c r="BC276">
        <v>0.5</v>
      </c>
      <c r="BD276" t="s">
        <v>355</v>
      </c>
      <c r="BE276">
        <v>2</v>
      </c>
      <c r="BF276" t="b">
        <v>1</v>
      </c>
      <c r="BG276">
        <v>1657556375.6</v>
      </c>
      <c r="BH276">
        <v>574.230518518519</v>
      </c>
      <c r="BI276">
        <v>594.886481481481</v>
      </c>
      <c r="BJ276">
        <v>22.6955481481481</v>
      </c>
      <c r="BK276">
        <v>22.1674481481481</v>
      </c>
      <c r="BL276">
        <v>563.389037037037</v>
      </c>
      <c r="BM276">
        <v>22.3577185185185</v>
      </c>
      <c r="BN276">
        <v>500.017407407407</v>
      </c>
      <c r="BO276">
        <v>67.9661037037037</v>
      </c>
      <c r="BP276">
        <v>0.0367019555555556</v>
      </c>
      <c r="BQ276">
        <v>24.5359148148148</v>
      </c>
      <c r="BR276">
        <v>24.9203888888889</v>
      </c>
      <c r="BS276">
        <v>999.9</v>
      </c>
      <c r="BT276">
        <v>0</v>
      </c>
      <c r="BU276">
        <v>0</v>
      </c>
      <c r="BV276">
        <v>9996.66666666667</v>
      </c>
      <c r="BW276">
        <v>0</v>
      </c>
      <c r="BX276">
        <v>1534.65814814815</v>
      </c>
      <c r="BY276">
        <v>-20.6558851851852</v>
      </c>
      <c r="BZ276">
        <v>587.565777777778</v>
      </c>
      <c r="CA276">
        <v>608.372481481481</v>
      </c>
      <c r="CB276">
        <v>0.528104740740741</v>
      </c>
      <c r="CC276">
        <v>594.886481481481</v>
      </c>
      <c r="CD276">
        <v>22.1674481481481</v>
      </c>
      <c r="CE276">
        <v>1.54252703703704</v>
      </c>
      <c r="CF276">
        <v>1.50663481481481</v>
      </c>
      <c r="CG276">
        <v>13.3963481481481</v>
      </c>
      <c r="CH276">
        <v>13.0356518518519</v>
      </c>
      <c r="CI276">
        <v>2000.00777777778</v>
      </c>
      <c r="CJ276">
        <v>0.979997222222222</v>
      </c>
      <c r="CK276">
        <v>0.020002962962963</v>
      </c>
      <c r="CL276">
        <v>0</v>
      </c>
      <c r="CM276">
        <v>2.31174444444444</v>
      </c>
      <c r="CN276">
        <v>0</v>
      </c>
      <c r="CO276">
        <v>4231.99333333333</v>
      </c>
      <c r="CP276">
        <v>17300.2074074074</v>
      </c>
      <c r="CQ276">
        <v>37.2173333333333</v>
      </c>
      <c r="CR276">
        <v>38.0574074074074</v>
      </c>
      <c r="CS276">
        <v>36.875</v>
      </c>
      <c r="CT276">
        <v>36.5</v>
      </c>
      <c r="CU276">
        <v>36.687</v>
      </c>
      <c r="CV276">
        <v>1959.99777777778</v>
      </c>
      <c r="CW276">
        <v>40.01</v>
      </c>
      <c r="CX276">
        <v>0</v>
      </c>
      <c r="CY276">
        <v>1657556355.3</v>
      </c>
      <c r="CZ276">
        <v>0</v>
      </c>
      <c r="DA276">
        <v>1657551629</v>
      </c>
      <c r="DB276" t="s">
        <v>356</v>
      </c>
      <c r="DC276">
        <v>1657551626.5</v>
      </c>
      <c r="DD276">
        <v>1657551629</v>
      </c>
      <c r="DE276">
        <v>1</v>
      </c>
      <c r="DF276">
        <v>0.403</v>
      </c>
      <c r="DG276">
        <v>0.009</v>
      </c>
      <c r="DH276">
        <v>9.41</v>
      </c>
      <c r="DI276">
        <v>0.087</v>
      </c>
      <c r="DJ276">
        <v>417</v>
      </c>
      <c r="DK276">
        <v>17</v>
      </c>
      <c r="DL276">
        <v>1.61</v>
      </c>
      <c r="DM276">
        <v>0.59</v>
      </c>
      <c r="DN276">
        <v>-20.6210731707317</v>
      </c>
      <c r="DO276">
        <v>-0.984731707317046</v>
      </c>
      <c r="DP276">
        <v>0.332780930668775</v>
      </c>
      <c r="DQ276">
        <v>0</v>
      </c>
      <c r="DR276">
        <v>0.53486043902439</v>
      </c>
      <c r="DS276">
        <v>-0.115314794425086</v>
      </c>
      <c r="DT276">
        <v>0.0161377192287144</v>
      </c>
      <c r="DU276">
        <v>0</v>
      </c>
      <c r="DV276">
        <v>0</v>
      </c>
      <c r="DW276">
        <v>2</v>
      </c>
      <c r="DX276" t="s">
        <v>389</v>
      </c>
      <c r="DY276">
        <v>2.97445</v>
      </c>
      <c r="DZ276">
        <v>2.68984</v>
      </c>
      <c r="EA276">
        <v>0.0893857</v>
      </c>
      <c r="EB276">
        <v>0.0928757</v>
      </c>
      <c r="EC276">
        <v>0.0759905</v>
      </c>
      <c r="ED276">
        <v>0.0753466</v>
      </c>
      <c r="EE276">
        <v>35553.1</v>
      </c>
      <c r="EF276">
        <v>38709.3</v>
      </c>
      <c r="EG276">
        <v>35376.2</v>
      </c>
      <c r="EH276">
        <v>38694.9</v>
      </c>
      <c r="EI276">
        <v>46335.1</v>
      </c>
      <c r="EJ276">
        <v>51675.8</v>
      </c>
      <c r="EK276">
        <v>55262.1</v>
      </c>
      <c r="EL276">
        <v>62062.3</v>
      </c>
      <c r="EM276">
        <v>1.9998</v>
      </c>
      <c r="EN276">
        <v>2.1534</v>
      </c>
      <c r="EO276">
        <v>0.0818074</v>
      </c>
      <c r="EP276">
        <v>0</v>
      </c>
      <c r="EQ276">
        <v>23.5689</v>
      </c>
      <c r="ER276">
        <v>999.9</v>
      </c>
      <c r="ES276">
        <v>48.736</v>
      </c>
      <c r="ET276">
        <v>28.721</v>
      </c>
      <c r="EU276">
        <v>28.3775</v>
      </c>
      <c r="EV276">
        <v>51.0286</v>
      </c>
      <c r="EW276">
        <v>38.3974</v>
      </c>
      <c r="EX276">
        <v>2</v>
      </c>
      <c r="EY276">
        <v>-0.162602</v>
      </c>
      <c r="EZ276">
        <v>1.05693</v>
      </c>
      <c r="FA276">
        <v>20.1452</v>
      </c>
      <c r="FB276">
        <v>5.19692</v>
      </c>
      <c r="FC276">
        <v>12.0064</v>
      </c>
      <c r="FD276">
        <v>4.9748</v>
      </c>
      <c r="FE276">
        <v>3.2926</v>
      </c>
      <c r="FF276">
        <v>9999</v>
      </c>
      <c r="FG276">
        <v>9999</v>
      </c>
      <c r="FH276">
        <v>588.2</v>
      </c>
      <c r="FI276">
        <v>9999</v>
      </c>
      <c r="FJ276">
        <v>1.86295</v>
      </c>
      <c r="FK276">
        <v>1.86783</v>
      </c>
      <c r="FL276">
        <v>1.86768</v>
      </c>
      <c r="FM276">
        <v>1.86877</v>
      </c>
      <c r="FN276">
        <v>1.86966</v>
      </c>
      <c r="FO276">
        <v>1.86569</v>
      </c>
      <c r="FP276">
        <v>1.86676</v>
      </c>
      <c r="FQ276">
        <v>1.86813</v>
      </c>
      <c r="FR276">
        <v>5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11.071</v>
      </c>
      <c r="GF276">
        <v>0.3387</v>
      </c>
      <c r="GG276">
        <v>5.50701486060513</v>
      </c>
      <c r="GH276">
        <v>0.00975774962471433</v>
      </c>
      <c r="GI276">
        <v>-4.86167925919439e-07</v>
      </c>
      <c r="GJ276">
        <v>-4.7315034107036e-11</v>
      </c>
      <c r="GK276">
        <v>-0.047501356017568</v>
      </c>
      <c r="GL276">
        <v>-0.027595818264672</v>
      </c>
      <c r="GM276">
        <v>0.00242754527864867</v>
      </c>
      <c r="GN276">
        <v>-1.88918235972953e-05</v>
      </c>
      <c r="GO276">
        <v>-2</v>
      </c>
      <c r="GP276">
        <v>2105</v>
      </c>
      <c r="GQ276">
        <v>1</v>
      </c>
      <c r="GR276">
        <v>22</v>
      </c>
      <c r="GS276">
        <v>79.3</v>
      </c>
      <c r="GT276">
        <v>79.2</v>
      </c>
      <c r="GU276">
        <v>1.84326</v>
      </c>
      <c r="GV276">
        <v>2.62817</v>
      </c>
      <c r="GW276">
        <v>2.24854</v>
      </c>
      <c r="GX276">
        <v>2.79663</v>
      </c>
      <c r="GY276">
        <v>1.99585</v>
      </c>
      <c r="GZ276">
        <v>2.38403</v>
      </c>
      <c r="HA276">
        <v>33.8961</v>
      </c>
      <c r="HB276">
        <v>15.3053</v>
      </c>
      <c r="HC276">
        <v>18</v>
      </c>
      <c r="HD276">
        <v>497.609</v>
      </c>
      <c r="HE276">
        <v>599.99</v>
      </c>
      <c r="HF276">
        <v>21.1702</v>
      </c>
      <c r="HG276">
        <v>25.3576</v>
      </c>
      <c r="HH276">
        <v>30.0001</v>
      </c>
      <c r="HI276">
        <v>25.2736</v>
      </c>
      <c r="HJ276">
        <v>25.2106</v>
      </c>
      <c r="HK276">
        <v>37.0202</v>
      </c>
      <c r="HL276">
        <v>22.2752</v>
      </c>
      <c r="HM276">
        <v>51.492</v>
      </c>
      <c r="HN276">
        <v>21.2197</v>
      </c>
      <c r="HO276">
        <v>641.879</v>
      </c>
      <c r="HP276">
        <v>22.1919</v>
      </c>
      <c r="HQ276">
        <v>102.539</v>
      </c>
      <c r="HR276">
        <v>103.306</v>
      </c>
    </row>
    <row r="277" spans="1:226">
      <c r="A277">
        <v>261</v>
      </c>
      <c r="B277">
        <v>1657556388.1</v>
      </c>
      <c r="C277">
        <v>3293</v>
      </c>
      <c r="D277" t="s">
        <v>883</v>
      </c>
      <c r="E277" t="s">
        <v>884</v>
      </c>
      <c r="F277">
        <v>5</v>
      </c>
      <c r="G277" t="s">
        <v>810</v>
      </c>
      <c r="H277" t="s">
        <v>354</v>
      </c>
      <c r="I277">
        <v>1657556380.31429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643.071987971131</v>
      </c>
      <c r="AK277">
        <v>628.785896969697</v>
      </c>
      <c r="AL277">
        <v>3.42331244512073</v>
      </c>
      <c r="AM277">
        <v>64.9995932598276</v>
      </c>
      <c r="AN277">
        <f>(AP277 - AO277 + BO277*1E3/(8.314*(BQ277+273.15)) * AR277/BN277 * AQ277) * BN277/(100*BB277) * 1000/(1000 - AP277)</f>
        <v>0</v>
      </c>
      <c r="AO277">
        <v>22.1834103601411</v>
      </c>
      <c r="AP277">
        <v>22.7238224242424</v>
      </c>
      <c r="AQ277">
        <v>0.000243280706017958</v>
      </c>
      <c r="AR277">
        <v>77.4769845292553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3.93</v>
      </c>
      <c r="BC277">
        <v>0.5</v>
      </c>
      <c r="BD277" t="s">
        <v>355</v>
      </c>
      <c r="BE277">
        <v>2</v>
      </c>
      <c r="BF277" t="b">
        <v>1</v>
      </c>
      <c r="BG277">
        <v>1657556380.31429</v>
      </c>
      <c r="BH277">
        <v>590.067392857143</v>
      </c>
      <c r="BI277">
        <v>610.925607142857</v>
      </c>
      <c r="BJ277">
        <v>22.7038214285714</v>
      </c>
      <c r="BK277">
        <v>22.1758714285714</v>
      </c>
      <c r="BL277">
        <v>579.082214285714</v>
      </c>
      <c r="BM277">
        <v>22.365575</v>
      </c>
      <c r="BN277">
        <v>499.991035714286</v>
      </c>
      <c r="BO277">
        <v>67.9664428571429</v>
      </c>
      <c r="BP277">
        <v>0.036805175</v>
      </c>
      <c r="BQ277">
        <v>24.537375</v>
      </c>
      <c r="BR277">
        <v>24.9175928571429</v>
      </c>
      <c r="BS277">
        <v>999.9</v>
      </c>
      <c r="BT277">
        <v>0</v>
      </c>
      <c r="BU277">
        <v>0</v>
      </c>
      <c r="BV277">
        <v>9993.03571428571</v>
      </c>
      <c r="BW277">
        <v>0</v>
      </c>
      <c r="BX277">
        <v>1535.29821428571</v>
      </c>
      <c r="BY277">
        <v>-20.8581428571429</v>
      </c>
      <c r="BZ277">
        <v>603.775607142857</v>
      </c>
      <c r="CA277">
        <v>624.780607142857</v>
      </c>
      <c r="CB277">
        <v>0.52794775</v>
      </c>
      <c r="CC277">
        <v>610.925607142857</v>
      </c>
      <c r="CD277">
        <v>22.1758714285714</v>
      </c>
      <c r="CE277">
        <v>1.54309785714286</v>
      </c>
      <c r="CF277">
        <v>1.50721535714286</v>
      </c>
      <c r="CG277">
        <v>13.4020178571429</v>
      </c>
      <c r="CH277">
        <v>13.0415464285714</v>
      </c>
      <c r="CI277">
        <v>2000.00035714286</v>
      </c>
      <c r="CJ277">
        <v>0.979997107142857</v>
      </c>
      <c r="CK277">
        <v>0.0200030857142857</v>
      </c>
      <c r="CL277">
        <v>0</v>
      </c>
      <c r="CM277">
        <v>2.32124285714286</v>
      </c>
      <c r="CN277">
        <v>0</v>
      </c>
      <c r="CO277">
        <v>4237.15571428571</v>
      </c>
      <c r="CP277">
        <v>17300.1428571429</v>
      </c>
      <c r="CQ277">
        <v>37.20275</v>
      </c>
      <c r="CR277">
        <v>38.0442857142857</v>
      </c>
      <c r="CS277">
        <v>36.875</v>
      </c>
      <c r="CT277">
        <v>36.5</v>
      </c>
      <c r="CU277">
        <v>36.687</v>
      </c>
      <c r="CV277">
        <v>1959.99035714286</v>
      </c>
      <c r="CW277">
        <v>40.01</v>
      </c>
      <c r="CX277">
        <v>0</v>
      </c>
      <c r="CY277">
        <v>1657556360.1</v>
      </c>
      <c r="CZ277">
        <v>0</v>
      </c>
      <c r="DA277">
        <v>1657551629</v>
      </c>
      <c r="DB277" t="s">
        <v>356</v>
      </c>
      <c r="DC277">
        <v>1657551626.5</v>
      </c>
      <c r="DD277">
        <v>1657551629</v>
      </c>
      <c r="DE277">
        <v>1</v>
      </c>
      <c r="DF277">
        <v>0.403</v>
      </c>
      <c r="DG277">
        <v>0.009</v>
      </c>
      <c r="DH277">
        <v>9.41</v>
      </c>
      <c r="DI277">
        <v>0.087</v>
      </c>
      <c r="DJ277">
        <v>417</v>
      </c>
      <c r="DK277">
        <v>17</v>
      </c>
      <c r="DL277">
        <v>1.61</v>
      </c>
      <c r="DM277">
        <v>0.59</v>
      </c>
      <c r="DN277">
        <v>-20.7264268292683</v>
      </c>
      <c r="DO277">
        <v>-1.16638536585368</v>
      </c>
      <c r="DP277">
        <v>0.32368109495522</v>
      </c>
      <c r="DQ277">
        <v>0</v>
      </c>
      <c r="DR277">
        <v>0.528582731707317</v>
      </c>
      <c r="DS277">
        <v>-0.0125336655052254</v>
      </c>
      <c r="DT277">
        <v>0.00416175583855257</v>
      </c>
      <c r="DU277">
        <v>1</v>
      </c>
      <c r="DV277">
        <v>1</v>
      </c>
      <c r="DW277">
        <v>2</v>
      </c>
      <c r="DX277" t="s">
        <v>357</v>
      </c>
      <c r="DY277">
        <v>2.97445</v>
      </c>
      <c r="DZ277">
        <v>2.69089</v>
      </c>
      <c r="EA277">
        <v>0.0911804</v>
      </c>
      <c r="EB277">
        <v>0.0946152</v>
      </c>
      <c r="EC277">
        <v>0.0760187</v>
      </c>
      <c r="ED277">
        <v>0.0753724</v>
      </c>
      <c r="EE277">
        <v>35483.3</v>
      </c>
      <c r="EF277">
        <v>38635.2</v>
      </c>
      <c r="EG277">
        <v>35376.4</v>
      </c>
      <c r="EH277">
        <v>38695</v>
      </c>
      <c r="EI277">
        <v>46333.6</v>
      </c>
      <c r="EJ277">
        <v>51674.1</v>
      </c>
      <c r="EK277">
        <v>55262</v>
      </c>
      <c r="EL277">
        <v>62062</v>
      </c>
      <c r="EM277">
        <v>1.9996</v>
      </c>
      <c r="EN277">
        <v>2.1536</v>
      </c>
      <c r="EO277">
        <v>0.0825524</v>
      </c>
      <c r="EP277">
        <v>0</v>
      </c>
      <c r="EQ277">
        <v>23.5571</v>
      </c>
      <c r="ER277">
        <v>999.9</v>
      </c>
      <c r="ES277">
        <v>48.736</v>
      </c>
      <c r="ET277">
        <v>28.742</v>
      </c>
      <c r="EU277">
        <v>28.4076</v>
      </c>
      <c r="EV277">
        <v>50.8886</v>
      </c>
      <c r="EW277">
        <v>38.4215</v>
      </c>
      <c r="EX277">
        <v>2</v>
      </c>
      <c r="EY277">
        <v>-0.163293</v>
      </c>
      <c r="EZ277">
        <v>0.998083</v>
      </c>
      <c r="FA277">
        <v>20.1463</v>
      </c>
      <c r="FB277">
        <v>5.20411</v>
      </c>
      <c r="FC277">
        <v>12.0099</v>
      </c>
      <c r="FD277">
        <v>4.976</v>
      </c>
      <c r="FE277">
        <v>3.293</v>
      </c>
      <c r="FF277">
        <v>9999</v>
      </c>
      <c r="FG277">
        <v>9999</v>
      </c>
      <c r="FH277">
        <v>588.2</v>
      </c>
      <c r="FI277">
        <v>9999</v>
      </c>
      <c r="FJ277">
        <v>1.86295</v>
      </c>
      <c r="FK277">
        <v>1.86789</v>
      </c>
      <c r="FL277">
        <v>1.86768</v>
      </c>
      <c r="FM277">
        <v>1.86874</v>
      </c>
      <c r="FN277">
        <v>1.86966</v>
      </c>
      <c r="FO277">
        <v>1.86569</v>
      </c>
      <c r="FP277">
        <v>1.86676</v>
      </c>
      <c r="FQ277">
        <v>1.86813</v>
      </c>
      <c r="FR277">
        <v>5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11.223</v>
      </c>
      <c r="GF277">
        <v>0.3393</v>
      </c>
      <c r="GG277">
        <v>5.50701486060513</v>
      </c>
      <c r="GH277">
        <v>0.00975774962471433</v>
      </c>
      <c r="GI277">
        <v>-4.86167925919439e-07</v>
      </c>
      <c r="GJ277">
        <v>-4.7315034107036e-11</v>
      </c>
      <c r="GK277">
        <v>-0.047501356017568</v>
      </c>
      <c r="GL277">
        <v>-0.027595818264672</v>
      </c>
      <c r="GM277">
        <v>0.00242754527864867</v>
      </c>
      <c r="GN277">
        <v>-1.88918235972953e-05</v>
      </c>
      <c r="GO277">
        <v>-2</v>
      </c>
      <c r="GP277">
        <v>2105</v>
      </c>
      <c r="GQ277">
        <v>1</v>
      </c>
      <c r="GR277">
        <v>22</v>
      </c>
      <c r="GS277">
        <v>79.4</v>
      </c>
      <c r="GT277">
        <v>79.3</v>
      </c>
      <c r="GU277">
        <v>1.88599</v>
      </c>
      <c r="GV277">
        <v>2.61597</v>
      </c>
      <c r="GW277">
        <v>2.24854</v>
      </c>
      <c r="GX277">
        <v>2.79663</v>
      </c>
      <c r="GY277">
        <v>1.99585</v>
      </c>
      <c r="GZ277">
        <v>2.41821</v>
      </c>
      <c r="HA277">
        <v>33.8961</v>
      </c>
      <c r="HB277">
        <v>15.3141</v>
      </c>
      <c r="HC277">
        <v>18</v>
      </c>
      <c r="HD277">
        <v>497.47</v>
      </c>
      <c r="HE277">
        <v>600.141</v>
      </c>
      <c r="HF277">
        <v>21.2363</v>
      </c>
      <c r="HG277">
        <v>25.3555</v>
      </c>
      <c r="HH277">
        <v>30</v>
      </c>
      <c r="HI277">
        <v>25.2723</v>
      </c>
      <c r="HJ277">
        <v>25.2102</v>
      </c>
      <c r="HK277">
        <v>37.7614</v>
      </c>
      <c r="HL277">
        <v>22.2752</v>
      </c>
      <c r="HM277">
        <v>51.1204</v>
      </c>
      <c r="HN277">
        <v>21.2769</v>
      </c>
      <c r="HO277">
        <v>655.459</v>
      </c>
      <c r="HP277">
        <v>22.1912</v>
      </c>
      <c r="HQ277">
        <v>102.539</v>
      </c>
      <c r="HR277">
        <v>103.305</v>
      </c>
    </row>
    <row r="278" spans="1:226">
      <c r="A278">
        <v>262</v>
      </c>
      <c r="B278">
        <v>1657556393.1</v>
      </c>
      <c r="C278">
        <v>3298</v>
      </c>
      <c r="D278" t="s">
        <v>885</v>
      </c>
      <c r="E278" t="s">
        <v>886</v>
      </c>
      <c r="F278">
        <v>5</v>
      </c>
      <c r="G278" t="s">
        <v>810</v>
      </c>
      <c r="H278" t="s">
        <v>354</v>
      </c>
      <c r="I278">
        <v>1657556385.6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659.568594350344</v>
      </c>
      <c r="AK278">
        <v>645.805963636363</v>
      </c>
      <c r="AL278">
        <v>3.31513938671605</v>
      </c>
      <c r="AM278">
        <v>64.9995932598276</v>
      </c>
      <c r="AN278">
        <f>(AP278 - AO278 + BO278*1E3/(8.314*(BQ278+273.15)) * AR278/BN278 * AQ278) * BN278/(100*BB278) * 1000/(1000 - AP278)</f>
        <v>0</v>
      </c>
      <c r="AO278">
        <v>22.1650182773218</v>
      </c>
      <c r="AP278">
        <v>22.7178933333333</v>
      </c>
      <c r="AQ278">
        <v>8.32846618555985e-05</v>
      </c>
      <c r="AR278">
        <v>77.4769845292553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3.93</v>
      </c>
      <c r="BC278">
        <v>0.5</v>
      </c>
      <c r="BD278" t="s">
        <v>355</v>
      </c>
      <c r="BE278">
        <v>2</v>
      </c>
      <c r="BF278" t="b">
        <v>1</v>
      </c>
      <c r="BG278">
        <v>1657556385.6</v>
      </c>
      <c r="BH278">
        <v>607.844148148148</v>
      </c>
      <c r="BI278">
        <v>628.604111111111</v>
      </c>
      <c r="BJ278">
        <v>22.7149740740741</v>
      </c>
      <c r="BK278">
        <v>22.1700074074074</v>
      </c>
      <c r="BL278">
        <v>596.697962962963</v>
      </c>
      <c r="BM278">
        <v>22.3761740740741</v>
      </c>
      <c r="BN278">
        <v>500.003592592593</v>
      </c>
      <c r="BO278">
        <v>67.9663259259259</v>
      </c>
      <c r="BP278">
        <v>0.0368144518518519</v>
      </c>
      <c r="BQ278">
        <v>24.5440814814815</v>
      </c>
      <c r="BR278">
        <v>24.9155259259259</v>
      </c>
      <c r="BS278">
        <v>999.9</v>
      </c>
      <c r="BT278">
        <v>0</v>
      </c>
      <c r="BU278">
        <v>0</v>
      </c>
      <c r="BV278">
        <v>9993.33333333333</v>
      </c>
      <c r="BW278">
        <v>0</v>
      </c>
      <c r="BX278">
        <v>1535.90481481482</v>
      </c>
      <c r="BY278">
        <v>-20.7598888888889</v>
      </c>
      <c r="BZ278">
        <v>621.972333333333</v>
      </c>
      <c r="CA278">
        <v>642.855962962963</v>
      </c>
      <c r="CB278">
        <v>0.544965740740741</v>
      </c>
      <c r="CC278">
        <v>628.604111111111</v>
      </c>
      <c r="CD278">
        <v>22.1700074074074</v>
      </c>
      <c r="CE278">
        <v>1.54385333333333</v>
      </c>
      <c r="CF278">
        <v>1.50681407407407</v>
      </c>
      <c r="CG278">
        <v>13.4095296296296</v>
      </c>
      <c r="CH278">
        <v>13.0374777777778</v>
      </c>
      <c r="CI278">
        <v>2000.00111111111</v>
      </c>
      <c r="CJ278">
        <v>0.979997111111111</v>
      </c>
      <c r="CK278">
        <v>0.0200030814814815</v>
      </c>
      <c r="CL278">
        <v>0</v>
      </c>
      <c r="CM278">
        <v>2.28818148148148</v>
      </c>
      <c r="CN278">
        <v>0</v>
      </c>
      <c r="CO278">
        <v>4243.22148148148</v>
      </c>
      <c r="CP278">
        <v>17300.1444444444</v>
      </c>
      <c r="CQ278">
        <v>37.187</v>
      </c>
      <c r="CR278">
        <v>38.0252592592593</v>
      </c>
      <c r="CS278">
        <v>36.875</v>
      </c>
      <c r="CT278">
        <v>36.5</v>
      </c>
      <c r="CU278">
        <v>36.687</v>
      </c>
      <c r="CV278">
        <v>1959.99111111111</v>
      </c>
      <c r="CW278">
        <v>40.01</v>
      </c>
      <c r="CX278">
        <v>0</v>
      </c>
      <c r="CY278">
        <v>1657556364.9</v>
      </c>
      <c r="CZ278">
        <v>0</v>
      </c>
      <c r="DA278">
        <v>1657551629</v>
      </c>
      <c r="DB278" t="s">
        <v>356</v>
      </c>
      <c r="DC278">
        <v>1657551626.5</v>
      </c>
      <c r="DD278">
        <v>1657551629</v>
      </c>
      <c r="DE278">
        <v>1</v>
      </c>
      <c r="DF278">
        <v>0.403</v>
      </c>
      <c r="DG278">
        <v>0.009</v>
      </c>
      <c r="DH278">
        <v>9.41</v>
      </c>
      <c r="DI278">
        <v>0.087</v>
      </c>
      <c r="DJ278">
        <v>417</v>
      </c>
      <c r="DK278">
        <v>17</v>
      </c>
      <c r="DL278">
        <v>1.61</v>
      </c>
      <c r="DM278">
        <v>0.59</v>
      </c>
      <c r="DN278">
        <v>-20.7597975609756</v>
      </c>
      <c r="DO278">
        <v>-0.0270376306619882</v>
      </c>
      <c r="DP278">
        <v>0.344233931723979</v>
      </c>
      <c r="DQ278">
        <v>1</v>
      </c>
      <c r="DR278">
        <v>0.536085756097561</v>
      </c>
      <c r="DS278">
        <v>0.127835184668988</v>
      </c>
      <c r="DT278">
        <v>0.0200056903609588</v>
      </c>
      <c r="DU278">
        <v>0</v>
      </c>
      <c r="DV278">
        <v>1</v>
      </c>
      <c r="DW278">
        <v>2</v>
      </c>
      <c r="DX278" t="s">
        <v>357</v>
      </c>
      <c r="DY278">
        <v>2.97414</v>
      </c>
      <c r="DZ278">
        <v>2.69077</v>
      </c>
      <c r="EA278">
        <v>0.0929237</v>
      </c>
      <c r="EB278">
        <v>0.0963857</v>
      </c>
      <c r="EC278">
        <v>0.0760001</v>
      </c>
      <c r="ED278">
        <v>0.0752243</v>
      </c>
      <c r="EE278">
        <v>35414.8</v>
      </c>
      <c r="EF278">
        <v>38559.8</v>
      </c>
      <c r="EG278">
        <v>35375.9</v>
      </c>
      <c r="EH278">
        <v>38695.1</v>
      </c>
      <c r="EI278">
        <v>46334.2</v>
      </c>
      <c r="EJ278">
        <v>51682.5</v>
      </c>
      <c r="EK278">
        <v>55261.5</v>
      </c>
      <c r="EL278">
        <v>62062</v>
      </c>
      <c r="EM278">
        <v>1.999</v>
      </c>
      <c r="EN278">
        <v>2.1534</v>
      </c>
      <c r="EO278">
        <v>0.0855327</v>
      </c>
      <c r="EP278">
        <v>0</v>
      </c>
      <c r="EQ278">
        <v>23.5523</v>
      </c>
      <c r="ER278">
        <v>999.9</v>
      </c>
      <c r="ES278">
        <v>48.663</v>
      </c>
      <c r="ET278">
        <v>28.752</v>
      </c>
      <c r="EU278">
        <v>28.3814</v>
      </c>
      <c r="EV278">
        <v>51.1386</v>
      </c>
      <c r="EW278">
        <v>38.3974</v>
      </c>
      <c r="EX278">
        <v>2</v>
      </c>
      <c r="EY278">
        <v>-0.162988</v>
      </c>
      <c r="EZ278">
        <v>0.964314</v>
      </c>
      <c r="FA278">
        <v>20.1457</v>
      </c>
      <c r="FB278">
        <v>5.20052</v>
      </c>
      <c r="FC278">
        <v>12.0076</v>
      </c>
      <c r="FD278">
        <v>4.976</v>
      </c>
      <c r="FE278">
        <v>3.293</v>
      </c>
      <c r="FF278">
        <v>9999</v>
      </c>
      <c r="FG278">
        <v>9999</v>
      </c>
      <c r="FH278">
        <v>588.2</v>
      </c>
      <c r="FI278">
        <v>9999</v>
      </c>
      <c r="FJ278">
        <v>1.86295</v>
      </c>
      <c r="FK278">
        <v>1.86792</v>
      </c>
      <c r="FL278">
        <v>1.86768</v>
      </c>
      <c r="FM278">
        <v>1.86874</v>
      </c>
      <c r="FN278">
        <v>1.86966</v>
      </c>
      <c r="FO278">
        <v>1.86569</v>
      </c>
      <c r="FP278">
        <v>1.86676</v>
      </c>
      <c r="FQ278">
        <v>1.86813</v>
      </c>
      <c r="FR278">
        <v>5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11.372</v>
      </c>
      <c r="GF278">
        <v>0.3389</v>
      </c>
      <c r="GG278">
        <v>5.50701486060513</v>
      </c>
      <c r="GH278">
        <v>0.00975774962471433</v>
      </c>
      <c r="GI278">
        <v>-4.86167925919439e-07</v>
      </c>
      <c r="GJ278">
        <v>-4.7315034107036e-11</v>
      </c>
      <c r="GK278">
        <v>-0.047501356017568</v>
      </c>
      <c r="GL278">
        <v>-0.027595818264672</v>
      </c>
      <c r="GM278">
        <v>0.00242754527864867</v>
      </c>
      <c r="GN278">
        <v>-1.88918235972953e-05</v>
      </c>
      <c r="GO278">
        <v>-2</v>
      </c>
      <c r="GP278">
        <v>2105</v>
      </c>
      <c r="GQ278">
        <v>1</v>
      </c>
      <c r="GR278">
        <v>22</v>
      </c>
      <c r="GS278">
        <v>79.4</v>
      </c>
      <c r="GT278">
        <v>79.4</v>
      </c>
      <c r="GU278">
        <v>1.92139</v>
      </c>
      <c r="GV278">
        <v>2.62207</v>
      </c>
      <c r="GW278">
        <v>2.24854</v>
      </c>
      <c r="GX278">
        <v>2.79785</v>
      </c>
      <c r="GY278">
        <v>1.99585</v>
      </c>
      <c r="GZ278">
        <v>2.39014</v>
      </c>
      <c r="HA278">
        <v>33.8961</v>
      </c>
      <c r="HB278">
        <v>15.3053</v>
      </c>
      <c r="HC278">
        <v>18</v>
      </c>
      <c r="HD278">
        <v>497.068</v>
      </c>
      <c r="HE278">
        <v>599.966</v>
      </c>
      <c r="HF278">
        <v>21.2952</v>
      </c>
      <c r="HG278">
        <v>25.3534</v>
      </c>
      <c r="HH278">
        <v>30.0002</v>
      </c>
      <c r="HI278">
        <v>25.2715</v>
      </c>
      <c r="HJ278">
        <v>25.2085</v>
      </c>
      <c r="HK278">
        <v>38.5089</v>
      </c>
      <c r="HL278">
        <v>22.2752</v>
      </c>
      <c r="HM278">
        <v>51.1204</v>
      </c>
      <c r="HN278">
        <v>21.3304</v>
      </c>
      <c r="HO278">
        <v>675.713</v>
      </c>
      <c r="HP278">
        <v>22.1895</v>
      </c>
      <c r="HQ278">
        <v>102.538</v>
      </c>
      <c r="HR278">
        <v>103.305</v>
      </c>
    </row>
    <row r="279" spans="1:226">
      <c r="A279">
        <v>263</v>
      </c>
      <c r="B279">
        <v>1657556398.1</v>
      </c>
      <c r="C279">
        <v>3303</v>
      </c>
      <c r="D279" t="s">
        <v>887</v>
      </c>
      <c r="E279" t="s">
        <v>888</v>
      </c>
      <c r="F279">
        <v>5</v>
      </c>
      <c r="G279" t="s">
        <v>810</v>
      </c>
      <c r="H279" t="s">
        <v>354</v>
      </c>
      <c r="I279">
        <v>1657556390.31429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676.95487531807</v>
      </c>
      <c r="AK279">
        <v>663.017539393939</v>
      </c>
      <c r="AL279">
        <v>3.43527769134881</v>
      </c>
      <c r="AM279">
        <v>64.9995932598276</v>
      </c>
      <c r="AN279">
        <f>(AP279 - AO279 + BO279*1E3/(8.314*(BQ279+273.15)) * AR279/BN279 * AQ279) * BN279/(100*BB279) * 1000/(1000 - AP279)</f>
        <v>0</v>
      </c>
      <c r="AO279">
        <v>22.1308521568251</v>
      </c>
      <c r="AP279">
        <v>22.6954418181818</v>
      </c>
      <c r="AQ279">
        <v>-0.00231676933511583</v>
      </c>
      <c r="AR279">
        <v>77.4769845292553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3.93</v>
      </c>
      <c r="BC279">
        <v>0.5</v>
      </c>
      <c r="BD279" t="s">
        <v>355</v>
      </c>
      <c r="BE279">
        <v>2</v>
      </c>
      <c r="BF279" t="b">
        <v>1</v>
      </c>
      <c r="BG279">
        <v>1657556390.31429</v>
      </c>
      <c r="BH279">
        <v>623.610607142857</v>
      </c>
      <c r="BI279">
        <v>644.460857142857</v>
      </c>
      <c r="BJ279">
        <v>22.7147214285714</v>
      </c>
      <c r="BK279">
        <v>22.1557607142857</v>
      </c>
      <c r="BL279">
        <v>612.322</v>
      </c>
      <c r="BM279">
        <v>22.3759321428571</v>
      </c>
      <c r="BN279">
        <v>500.006535714286</v>
      </c>
      <c r="BO279">
        <v>67.9666892857143</v>
      </c>
      <c r="BP279">
        <v>0.0368916321428571</v>
      </c>
      <c r="BQ279">
        <v>24.5530571428571</v>
      </c>
      <c r="BR279">
        <v>24.9239071428571</v>
      </c>
      <c r="BS279">
        <v>999.9</v>
      </c>
      <c r="BT279">
        <v>0</v>
      </c>
      <c r="BU279">
        <v>0</v>
      </c>
      <c r="BV279">
        <v>10007.1428571429</v>
      </c>
      <c r="BW279">
        <v>0</v>
      </c>
      <c r="BX279">
        <v>1536.13642857143</v>
      </c>
      <c r="BY279">
        <v>-20.8501535714286</v>
      </c>
      <c r="BZ279">
        <v>638.104892857143</v>
      </c>
      <c r="CA279">
        <v>659.0625</v>
      </c>
      <c r="CB279">
        <v>0.558965178571429</v>
      </c>
      <c r="CC279">
        <v>644.460857142857</v>
      </c>
      <c r="CD279">
        <v>22.1557607142857</v>
      </c>
      <c r="CE279">
        <v>1.54384464285714</v>
      </c>
      <c r="CF279">
        <v>1.50585357142857</v>
      </c>
      <c r="CG279">
        <v>13.4094357142857</v>
      </c>
      <c r="CH279">
        <v>13.027725</v>
      </c>
      <c r="CI279">
        <v>1999.98964285714</v>
      </c>
      <c r="CJ279">
        <v>0.979997</v>
      </c>
      <c r="CK279">
        <v>0.0200032</v>
      </c>
      <c r="CL279">
        <v>0</v>
      </c>
      <c r="CM279">
        <v>2.25599285714286</v>
      </c>
      <c r="CN279">
        <v>0</v>
      </c>
      <c r="CO279">
        <v>4248.53357142857</v>
      </c>
      <c r="CP279">
        <v>17300.0428571429</v>
      </c>
      <c r="CQ279">
        <v>37.187</v>
      </c>
      <c r="CR279">
        <v>38.0110714285714</v>
      </c>
      <c r="CS279">
        <v>36.875</v>
      </c>
      <c r="CT279">
        <v>36.5</v>
      </c>
      <c r="CU279">
        <v>36.687</v>
      </c>
      <c r="CV279">
        <v>1959.97964285714</v>
      </c>
      <c r="CW279">
        <v>40.01</v>
      </c>
      <c r="CX279">
        <v>0</v>
      </c>
      <c r="CY279">
        <v>1657556370.3</v>
      </c>
      <c r="CZ279">
        <v>0</v>
      </c>
      <c r="DA279">
        <v>1657551629</v>
      </c>
      <c r="DB279" t="s">
        <v>356</v>
      </c>
      <c r="DC279">
        <v>1657551626.5</v>
      </c>
      <c r="DD279">
        <v>1657551629</v>
      </c>
      <c r="DE279">
        <v>1</v>
      </c>
      <c r="DF279">
        <v>0.403</v>
      </c>
      <c r="DG279">
        <v>0.009</v>
      </c>
      <c r="DH279">
        <v>9.41</v>
      </c>
      <c r="DI279">
        <v>0.087</v>
      </c>
      <c r="DJ279">
        <v>417</v>
      </c>
      <c r="DK279">
        <v>17</v>
      </c>
      <c r="DL279">
        <v>1.61</v>
      </c>
      <c r="DM279">
        <v>0.59</v>
      </c>
      <c r="DN279">
        <v>-20.8196975609756</v>
      </c>
      <c r="DO279">
        <v>-0.276756794425063</v>
      </c>
      <c r="DP279">
        <v>0.366869220061042</v>
      </c>
      <c r="DQ279">
        <v>0</v>
      </c>
      <c r="DR279">
        <v>0.550347634146341</v>
      </c>
      <c r="DS279">
        <v>0.213793526132405</v>
      </c>
      <c r="DT279">
        <v>0.0258223493147785</v>
      </c>
      <c r="DU279">
        <v>0</v>
      </c>
      <c r="DV279">
        <v>0</v>
      </c>
      <c r="DW279">
        <v>2</v>
      </c>
      <c r="DX279" t="s">
        <v>389</v>
      </c>
      <c r="DY279">
        <v>2.97511</v>
      </c>
      <c r="DZ279">
        <v>2.69059</v>
      </c>
      <c r="EA279">
        <v>0.09468</v>
      </c>
      <c r="EB279">
        <v>0.0980406</v>
      </c>
      <c r="EC279">
        <v>0.0759632</v>
      </c>
      <c r="ED279">
        <v>0.0752373</v>
      </c>
      <c r="EE279">
        <v>35346.8</v>
      </c>
      <c r="EF279">
        <v>38488.7</v>
      </c>
      <c r="EG279">
        <v>35376.4</v>
      </c>
      <c r="EH279">
        <v>38694.6</v>
      </c>
      <c r="EI279">
        <v>46336.4</v>
      </c>
      <c r="EJ279">
        <v>51681.2</v>
      </c>
      <c r="EK279">
        <v>55261.8</v>
      </c>
      <c r="EL279">
        <v>62061.3</v>
      </c>
      <c r="EM279">
        <v>2</v>
      </c>
      <c r="EN279">
        <v>2.1532</v>
      </c>
      <c r="EO279">
        <v>0.0852346</v>
      </c>
      <c r="EP279">
        <v>0</v>
      </c>
      <c r="EQ279">
        <v>23.5491</v>
      </c>
      <c r="ER279">
        <v>999.9</v>
      </c>
      <c r="ES279">
        <v>48.639</v>
      </c>
      <c r="ET279">
        <v>28.752</v>
      </c>
      <c r="EU279">
        <v>28.37</v>
      </c>
      <c r="EV279">
        <v>50.7886</v>
      </c>
      <c r="EW279">
        <v>38.3574</v>
      </c>
      <c r="EX279">
        <v>2</v>
      </c>
      <c r="EY279">
        <v>-0.163171</v>
      </c>
      <c r="EZ279">
        <v>0.949695</v>
      </c>
      <c r="FA279">
        <v>20.1464</v>
      </c>
      <c r="FB279">
        <v>5.20052</v>
      </c>
      <c r="FC279">
        <v>12.0064</v>
      </c>
      <c r="FD279">
        <v>4.9756</v>
      </c>
      <c r="FE279">
        <v>3.293</v>
      </c>
      <c r="FF279">
        <v>9999</v>
      </c>
      <c r="FG279">
        <v>9999</v>
      </c>
      <c r="FH279">
        <v>588.2</v>
      </c>
      <c r="FI279">
        <v>9999</v>
      </c>
      <c r="FJ279">
        <v>1.86295</v>
      </c>
      <c r="FK279">
        <v>1.86792</v>
      </c>
      <c r="FL279">
        <v>1.86768</v>
      </c>
      <c r="FM279">
        <v>1.86874</v>
      </c>
      <c r="FN279">
        <v>1.86966</v>
      </c>
      <c r="FO279">
        <v>1.86569</v>
      </c>
      <c r="FP279">
        <v>1.86676</v>
      </c>
      <c r="FQ279">
        <v>1.86813</v>
      </c>
      <c r="FR279">
        <v>5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11.524</v>
      </c>
      <c r="GF279">
        <v>0.3381</v>
      </c>
      <c r="GG279">
        <v>5.50701486060513</v>
      </c>
      <c r="GH279">
        <v>0.00975774962471433</v>
      </c>
      <c r="GI279">
        <v>-4.86167925919439e-07</v>
      </c>
      <c r="GJ279">
        <v>-4.7315034107036e-11</v>
      </c>
      <c r="GK279">
        <v>-0.047501356017568</v>
      </c>
      <c r="GL279">
        <v>-0.027595818264672</v>
      </c>
      <c r="GM279">
        <v>0.00242754527864867</v>
      </c>
      <c r="GN279">
        <v>-1.88918235972953e-05</v>
      </c>
      <c r="GO279">
        <v>-2</v>
      </c>
      <c r="GP279">
        <v>2105</v>
      </c>
      <c r="GQ279">
        <v>1</v>
      </c>
      <c r="GR279">
        <v>22</v>
      </c>
      <c r="GS279">
        <v>79.5</v>
      </c>
      <c r="GT279">
        <v>79.5</v>
      </c>
      <c r="GU279">
        <v>1.96289</v>
      </c>
      <c r="GV279">
        <v>2.61963</v>
      </c>
      <c r="GW279">
        <v>2.24854</v>
      </c>
      <c r="GX279">
        <v>2.79663</v>
      </c>
      <c r="GY279">
        <v>1.99585</v>
      </c>
      <c r="GZ279">
        <v>2.40845</v>
      </c>
      <c r="HA279">
        <v>33.8961</v>
      </c>
      <c r="HB279">
        <v>15.3141</v>
      </c>
      <c r="HC279">
        <v>18</v>
      </c>
      <c r="HD279">
        <v>497.7</v>
      </c>
      <c r="HE279">
        <v>599.791</v>
      </c>
      <c r="HF279">
        <v>21.3504</v>
      </c>
      <c r="HG279">
        <v>25.3534</v>
      </c>
      <c r="HH279">
        <v>30.0001</v>
      </c>
      <c r="HI279">
        <v>25.2694</v>
      </c>
      <c r="HJ279">
        <v>25.2064</v>
      </c>
      <c r="HK279">
        <v>39.2984</v>
      </c>
      <c r="HL279">
        <v>22.2752</v>
      </c>
      <c r="HM279">
        <v>51.1204</v>
      </c>
      <c r="HN279">
        <v>21.3749</v>
      </c>
      <c r="HO279">
        <v>689.175</v>
      </c>
      <c r="HP279">
        <v>22.1895</v>
      </c>
      <c r="HQ279">
        <v>102.539</v>
      </c>
      <c r="HR279">
        <v>103.304</v>
      </c>
    </row>
    <row r="280" spans="1:226">
      <c r="A280">
        <v>264</v>
      </c>
      <c r="B280">
        <v>1657556403.1</v>
      </c>
      <c r="C280">
        <v>3308</v>
      </c>
      <c r="D280" t="s">
        <v>889</v>
      </c>
      <c r="E280" t="s">
        <v>890</v>
      </c>
      <c r="F280">
        <v>5</v>
      </c>
      <c r="G280" t="s">
        <v>810</v>
      </c>
      <c r="H280" t="s">
        <v>354</v>
      </c>
      <c r="I280">
        <v>1657556395.6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694.035346516309</v>
      </c>
      <c r="AK280">
        <v>679.953963636363</v>
      </c>
      <c r="AL280">
        <v>3.39395328147589</v>
      </c>
      <c r="AM280">
        <v>64.9995932598276</v>
      </c>
      <c r="AN280">
        <f>(AP280 - AO280 + BO280*1E3/(8.314*(BQ280+273.15)) * AR280/BN280 * AQ280) * BN280/(100*BB280) * 1000/(1000 - AP280)</f>
        <v>0</v>
      </c>
      <c r="AO280">
        <v>22.1358674654781</v>
      </c>
      <c r="AP280">
        <v>22.6922709090909</v>
      </c>
      <c r="AQ280">
        <v>0.00264344962545923</v>
      </c>
      <c r="AR280">
        <v>77.4769845292553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3.93</v>
      </c>
      <c r="BC280">
        <v>0.5</v>
      </c>
      <c r="BD280" t="s">
        <v>355</v>
      </c>
      <c r="BE280">
        <v>2</v>
      </c>
      <c r="BF280" t="b">
        <v>1</v>
      </c>
      <c r="BG280">
        <v>1657556395.6</v>
      </c>
      <c r="BH280">
        <v>641.263518518518</v>
      </c>
      <c r="BI280">
        <v>662.039592592593</v>
      </c>
      <c r="BJ280">
        <v>22.707437037037</v>
      </c>
      <c r="BK280">
        <v>22.1385925925926</v>
      </c>
      <c r="BL280">
        <v>629.815777777778</v>
      </c>
      <c r="BM280">
        <v>22.3690111111111</v>
      </c>
      <c r="BN280">
        <v>500.021851851852</v>
      </c>
      <c r="BO280">
        <v>67.9677148148148</v>
      </c>
      <c r="BP280">
        <v>0.0370082444444444</v>
      </c>
      <c r="BQ280">
        <v>24.5629333333333</v>
      </c>
      <c r="BR280">
        <v>24.9345888888889</v>
      </c>
      <c r="BS280">
        <v>999.9</v>
      </c>
      <c r="BT280">
        <v>0</v>
      </c>
      <c r="BU280">
        <v>0</v>
      </c>
      <c r="BV280">
        <v>9994.07407407407</v>
      </c>
      <c r="BW280">
        <v>0</v>
      </c>
      <c r="BX280">
        <v>1536.29444444444</v>
      </c>
      <c r="BY280">
        <v>-20.775937037037</v>
      </c>
      <c r="BZ280">
        <v>656.163037037037</v>
      </c>
      <c r="CA280">
        <v>677.027962962963</v>
      </c>
      <c r="CB280">
        <v>0.568853777777778</v>
      </c>
      <c r="CC280">
        <v>662.039592592593</v>
      </c>
      <c r="CD280">
        <v>22.1385925925926</v>
      </c>
      <c r="CE280">
        <v>1.54337333333333</v>
      </c>
      <c r="CF280">
        <v>1.50470888888889</v>
      </c>
      <c r="CG280">
        <v>13.4047518518519</v>
      </c>
      <c r="CH280">
        <v>13.0160962962963</v>
      </c>
      <c r="CI280">
        <v>1999.99518518518</v>
      </c>
      <c r="CJ280">
        <v>0.979997</v>
      </c>
      <c r="CK280">
        <v>0.0200032</v>
      </c>
      <c r="CL280">
        <v>0</v>
      </c>
      <c r="CM280">
        <v>2.22755925925926</v>
      </c>
      <c r="CN280">
        <v>0</v>
      </c>
      <c r="CO280">
        <v>4254.23851851852</v>
      </c>
      <c r="CP280">
        <v>17300.1</v>
      </c>
      <c r="CQ280">
        <v>37.187</v>
      </c>
      <c r="CR280">
        <v>38.0022962962963</v>
      </c>
      <c r="CS280">
        <v>36.861</v>
      </c>
      <c r="CT280">
        <v>36.5</v>
      </c>
      <c r="CU280">
        <v>36.687</v>
      </c>
      <c r="CV280">
        <v>1959.98518518519</v>
      </c>
      <c r="CW280">
        <v>40.01</v>
      </c>
      <c r="CX280">
        <v>0</v>
      </c>
      <c r="CY280">
        <v>1657556375.1</v>
      </c>
      <c r="CZ280">
        <v>0</v>
      </c>
      <c r="DA280">
        <v>1657551629</v>
      </c>
      <c r="DB280" t="s">
        <v>356</v>
      </c>
      <c r="DC280">
        <v>1657551626.5</v>
      </c>
      <c r="DD280">
        <v>1657551629</v>
      </c>
      <c r="DE280">
        <v>1</v>
      </c>
      <c r="DF280">
        <v>0.403</v>
      </c>
      <c r="DG280">
        <v>0.009</v>
      </c>
      <c r="DH280">
        <v>9.41</v>
      </c>
      <c r="DI280">
        <v>0.087</v>
      </c>
      <c r="DJ280">
        <v>417</v>
      </c>
      <c r="DK280">
        <v>17</v>
      </c>
      <c r="DL280">
        <v>1.61</v>
      </c>
      <c r="DM280">
        <v>0.59</v>
      </c>
      <c r="DN280">
        <v>-20.8398365853659</v>
      </c>
      <c r="DO280">
        <v>-0.129878048780517</v>
      </c>
      <c r="DP280">
        <v>0.346981687684437</v>
      </c>
      <c r="DQ280">
        <v>0</v>
      </c>
      <c r="DR280">
        <v>0.55664256097561</v>
      </c>
      <c r="DS280">
        <v>0.131080327526133</v>
      </c>
      <c r="DT280">
        <v>0.0227466631260111</v>
      </c>
      <c r="DU280">
        <v>0</v>
      </c>
      <c r="DV280">
        <v>0</v>
      </c>
      <c r="DW280">
        <v>2</v>
      </c>
      <c r="DX280" t="s">
        <v>389</v>
      </c>
      <c r="DY280">
        <v>2.97515</v>
      </c>
      <c r="DZ280">
        <v>2.6904</v>
      </c>
      <c r="EA280">
        <v>0.0963899</v>
      </c>
      <c r="EB280">
        <v>0.0997782</v>
      </c>
      <c r="EC280">
        <v>0.0759404</v>
      </c>
      <c r="ED280">
        <v>0.0752519</v>
      </c>
      <c r="EE280">
        <v>35279.8</v>
      </c>
      <c r="EF280">
        <v>38414.7</v>
      </c>
      <c r="EG280">
        <v>35376.1</v>
      </c>
      <c r="EH280">
        <v>38694.6</v>
      </c>
      <c r="EI280">
        <v>46336.6</v>
      </c>
      <c r="EJ280">
        <v>51680.9</v>
      </c>
      <c r="EK280">
        <v>55260.7</v>
      </c>
      <c r="EL280">
        <v>62061.8</v>
      </c>
      <c r="EM280">
        <v>2</v>
      </c>
      <c r="EN280">
        <v>2.153</v>
      </c>
      <c r="EO280">
        <v>0.0863075</v>
      </c>
      <c r="EP280">
        <v>0</v>
      </c>
      <c r="EQ280">
        <v>23.5424</v>
      </c>
      <c r="ER280">
        <v>999.9</v>
      </c>
      <c r="ES280">
        <v>48.59</v>
      </c>
      <c r="ET280">
        <v>28.762</v>
      </c>
      <c r="EU280">
        <v>28.3541</v>
      </c>
      <c r="EV280">
        <v>51.2486</v>
      </c>
      <c r="EW280">
        <v>38.4014</v>
      </c>
      <c r="EX280">
        <v>2</v>
      </c>
      <c r="EY280">
        <v>-0.163232</v>
      </c>
      <c r="EZ280">
        <v>0.938736</v>
      </c>
      <c r="FA280">
        <v>20.1468</v>
      </c>
      <c r="FB280">
        <v>5.20172</v>
      </c>
      <c r="FC280">
        <v>12.0052</v>
      </c>
      <c r="FD280">
        <v>4.976</v>
      </c>
      <c r="FE280">
        <v>3.293</v>
      </c>
      <c r="FF280">
        <v>9999</v>
      </c>
      <c r="FG280">
        <v>9999</v>
      </c>
      <c r="FH280">
        <v>588.2</v>
      </c>
      <c r="FI280">
        <v>9999</v>
      </c>
      <c r="FJ280">
        <v>1.86295</v>
      </c>
      <c r="FK280">
        <v>1.86786</v>
      </c>
      <c r="FL280">
        <v>1.86768</v>
      </c>
      <c r="FM280">
        <v>1.86874</v>
      </c>
      <c r="FN280">
        <v>1.86966</v>
      </c>
      <c r="FO280">
        <v>1.86569</v>
      </c>
      <c r="FP280">
        <v>1.86676</v>
      </c>
      <c r="FQ280">
        <v>1.86813</v>
      </c>
      <c r="FR280">
        <v>5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11.672</v>
      </c>
      <c r="GF280">
        <v>0.3374</v>
      </c>
      <c r="GG280">
        <v>5.50701486060513</v>
      </c>
      <c r="GH280">
        <v>0.00975774962471433</v>
      </c>
      <c r="GI280">
        <v>-4.86167925919439e-07</v>
      </c>
      <c r="GJ280">
        <v>-4.7315034107036e-11</v>
      </c>
      <c r="GK280">
        <v>-0.047501356017568</v>
      </c>
      <c r="GL280">
        <v>-0.027595818264672</v>
      </c>
      <c r="GM280">
        <v>0.00242754527864867</v>
      </c>
      <c r="GN280">
        <v>-1.88918235972953e-05</v>
      </c>
      <c r="GO280">
        <v>-2</v>
      </c>
      <c r="GP280">
        <v>2105</v>
      </c>
      <c r="GQ280">
        <v>1</v>
      </c>
      <c r="GR280">
        <v>22</v>
      </c>
      <c r="GS280">
        <v>79.6</v>
      </c>
      <c r="GT280">
        <v>79.6</v>
      </c>
      <c r="GU280">
        <v>1.99951</v>
      </c>
      <c r="GV280">
        <v>2.61963</v>
      </c>
      <c r="GW280">
        <v>2.24854</v>
      </c>
      <c r="GX280">
        <v>2.79663</v>
      </c>
      <c r="GY280">
        <v>1.99585</v>
      </c>
      <c r="GZ280">
        <v>2.39746</v>
      </c>
      <c r="HA280">
        <v>33.8961</v>
      </c>
      <c r="HB280">
        <v>15.3141</v>
      </c>
      <c r="HC280">
        <v>18</v>
      </c>
      <c r="HD280">
        <v>497.7</v>
      </c>
      <c r="HE280">
        <v>599.616</v>
      </c>
      <c r="HF280">
        <v>21.3937</v>
      </c>
      <c r="HG280">
        <v>25.3512</v>
      </c>
      <c r="HH280">
        <v>30.0001</v>
      </c>
      <c r="HI280">
        <v>25.269</v>
      </c>
      <c r="HJ280">
        <v>25.2043</v>
      </c>
      <c r="HK280">
        <v>40.0175</v>
      </c>
      <c r="HL280">
        <v>22.2752</v>
      </c>
      <c r="HM280">
        <v>51.1204</v>
      </c>
      <c r="HN280">
        <v>21.4098</v>
      </c>
      <c r="HO280">
        <v>709.25</v>
      </c>
      <c r="HP280">
        <v>22.1895</v>
      </c>
      <c r="HQ280">
        <v>102.538</v>
      </c>
      <c r="HR280">
        <v>103.305</v>
      </c>
    </row>
    <row r="281" spans="1:226">
      <c r="A281">
        <v>265</v>
      </c>
      <c r="B281">
        <v>1657556408.1</v>
      </c>
      <c r="C281">
        <v>3313</v>
      </c>
      <c r="D281" t="s">
        <v>891</v>
      </c>
      <c r="E281" t="s">
        <v>892</v>
      </c>
      <c r="F281">
        <v>5</v>
      </c>
      <c r="G281" t="s">
        <v>810</v>
      </c>
      <c r="H281" t="s">
        <v>354</v>
      </c>
      <c r="I281">
        <v>1657556400.31429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711.284710237901</v>
      </c>
      <c r="AK281">
        <v>696.999575757576</v>
      </c>
      <c r="AL281">
        <v>3.39965355782851</v>
      </c>
      <c r="AM281">
        <v>64.9995932598276</v>
      </c>
      <c r="AN281">
        <f>(AP281 - AO281 + BO281*1E3/(8.314*(BQ281+273.15)) * AR281/BN281 * AQ281) * BN281/(100*BB281) * 1000/(1000 - AP281)</f>
        <v>0</v>
      </c>
      <c r="AO281">
        <v>22.1417477295204</v>
      </c>
      <c r="AP281">
        <v>22.6968551515152</v>
      </c>
      <c r="AQ281">
        <v>0.000690667103630686</v>
      </c>
      <c r="AR281">
        <v>77.4769845292553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3.93</v>
      </c>
      <c r="BC281">
        <v>0.5</v>
      </c>
      <c r="BD281" t="s">
        <v>355</v>
      </c>
      <c r="BE281">
        <v>2</v>
      </c>
      <c r="BF281" t="b">
        <v>1</v>
      </c>
      <c r="BG281">
        <v>1657556400.31429</v>
      </c>
      <c r="BH281">
        <v>656.936428571428</v>
      </c>
      <c r="BI281">
        <v>677.899607142857</v>
      </c>
      <c r="BJ281">
        <v>22.698525</v>
      </c>
      <c r="BK281">
        <v>22.1366</v>
      </c>
      <c r="BL281">
        <v>645.347607142857</v>
      </c>
      <c r="BM281">
        <v>22.3605321428571</v>
      </c>
      <c r="BN281">
        <v>500.003392857143</v>
      </c>
      <c r="BO281">
        <v>67.9693678571429</v>
      </c>
      <c r="BP281">
        <v>0.0367447107142857</v>
      </c>
      <c r="BQ281">
        <v>24.5736285714286</v>
      </c>
      <c r="BR281">
        <v>24.9510071428571</v>
      </c>
      <c r="BS281">
        <v>999.9</v>
      </c>
      <c r="BT281">
        <v>0</v>
      </c>
      <c r="BU281">
        <v>0</v>
      </c>
      <c r="BV281">
        <v>9990.17857142857</v>
      </c>
      <c r="BW281">
        <v>0</v>
      </c>
      <c r="BX281">
        <v>1536.33178571429</v>
      </c>
      <c r="BY281">
        <v>-20.9630678571429</v>
      </c>
      <c r="BZ281">
        <v>672.194178571428</v>
      </c>
      <c r="CA281">
        <v>693.245857142857</v>
      </c>
      <c r="CB281">
        <v>0.561926178571429</v>
      </c>
      <c r="CC281">
        <v>677.899607142857</v>
      </c>
      <c r="CD281">
        <v>22.1366</v>
      </c>
      <c r="CE281">
        <v>1.54280535714286</v>
      </c>
      <c r="CF281">
        <v>1.50461107142857</v>
      </c>
      <c r="CG281">
        <v>13.3991071428571</v>
      </c>
      <c r="CH281">
        <v>13.0150964285714</v>
      </c>
      <c r="CI281">
        <v>2000.005</v>
      </c>
      <c r="CJ281">
        <v>0.979997</v>
      </c>
      <c r="CK281">
        <v>0.0200032</v>
      </c>
      <c r="CL281">
        <v>0</v>
      </c>
      <c r="CM281">
        <v>2.26908214285714</v>
      </c>
      <c r="CN281">
        <v>0</v>
      </c>
      <c r="CO281">
        <v>4259.12714285714</v>
      </c>
      <c r="CP281">
        <v>17300.1821428571</v>
      </c>
      <c r="CQ281">
        <v>37.187</v>
      </c>
      <c r="CR281">
        <v>38</v>
      </c>
      <c r="CS281">
        <v>36.8435</v>
      </c>
      <c r="CT281">
        <v>36.5</v>
      </c>
      <c r="CU281">
        <v>36.687</v>
      </c>
      <c r="CV281">
        <v>1959.995</v>
      </c>
      <c r="CW281">
        <v>40.01</v>
      </c>
      <c r="CX281">
        <v>0</v>
      </c>
      <c r="CY281">
        <v>1657556379.9</v>
      </c>
      <c r="CZ281">
        <v>0</v>
      </c>
      <c r="DA281">
        <v>1657551629</v>
      </c>
      <c r="DB281" t="s">
        <v>356</v>
      </c>
      <c r="DC281">
        <v>1657551626.5</v>
      </c>
      <c r="DD281">
        <v>1657551629</v>
      </c>
      <c r="DE281">
        <v>1</v>
      </c>
      <c r="DF281">
        <v>0.403</v>
      </c>
      <c r="DG281">
        <v>0.009</v>
      </c>
      <c r="DH281">
        <v>9.41</v>
      </c>
      <c r="DI281">
        <v>0.087</v>
      </c>
      <c r="DJ281">
        <v>417</v>
      </c>
      <c r="DK281">
        <v>17</v>
      </c>
      <c r="DL281">
        <v>1.61</v>
      </c>
      <c r="DM281">
        <v>0.59</v>
      </c>
      <c r="DN281">
        <v>-20.8701097560976</v>
      </c>
      <c r="DO281">
        <v>-0.799779094076643</v>
      </c>
      <c r="DP281">
        <v>0.33693744791468</v>
      </c>
      <c r="DQ281">
        <v>0</v>
      </c>
      <c r="DR281">
        <v>0.562640926829268</v>
      </c>
      <c r="DS281">
        <v>-0.0198439442508711</v>
      </c>
      <c r="DT281">
        <v>0.0174507523248129</v>
      </c>
      <c r="DU281">
        <v>1</v>
      </c>
      <c r="DV281">
        <v>1</v>
      </c>
      <c r="DW281">
        <v>2</v>
      </c>
      <c r="DX281" t="s">
        <v>357</v>
      </c>
      <c r="DY281">
        <v>2.97416</v>
      </c>
      <c r="DZ281">
        <v>2.68776</v>
      </c>
      <c r="EA281">
        <v>0.0980872</v>
      </c>
      <c r="EB281">
        <v>0.101403</v>
      </c>
      <c r="EC281">
        <v>0.0759686</v>
      </c>
      <c r="ED281">
        <v>0.075269</v>
      </c>
      <c r="EE281">
        <v>35213.2</v>
      </c>
      <c r="EF281">
        <v>38345</v>
      </c>
      <c r="EG281">
        <v>35375.8</v>
      </c>
      <c r="EH281">
        <v>38694.2</v>
      </c>
      <c r="EI281">
        <v>46335.5</v>
      </c>
      <c r="EJ281">
        <v>51679.1</v>
      </c>
      <c r="EK281">
        <v>55261</v>
      </c>
      <c r="EL281">
        <v>62060.8</v>
      </c>
      <c r="EM281">
        <v>1.9998</v>
      </c>
      <c r="EN281">
        <v>2.154</v>
      </c>
      <c r="EO281">
        <v>0.0874698</v>
      </c>
      <c r="EP281">
        <v>0</v>
      </c>
      <c r="EQ281">
        <v>23.5404</v>
      </c>
      <c r="ER281">
        <v>999.9</v>
      </c>
      <c r="ES281">
        <v>48.565</v>
      </c>
      <c r="ET281">
        <v>28.782</v>
      </c>
      <c r="EU281">
        <v>28.3757</v>
      </c>
      <c r="EV281">
        <v>51.2886</v>
      </c>
      <c r="EW281">
        <v>38.4655</v>
      </c>
      <c r="EX281">
        <v>2</v>
      </c>
      <c r="EY281">
        <v>-0.162988</v>
      </c>
      <c r="EZ281">
        <v>0.954183</v>
      </c>
      <c r="FA281">
        <v>20.1463</v>
      </c>
      <c r="FB281">
        <v>5.20291</v>
      </c>
      <c r="FC281">
        <v>12.0052</v>
      </c>
      <c r="FD281">
        <v>4.9756</v>
      </c>
      <c r="FE281">
        <v>3.293</v>
      </c>
      <c r="FF281">
        <v>9999</v>
      </c>
      <c r="FG281">
        <v>9999</v>
      </c>
      <c r="FH281">
        <v>588.2</v>
      </c>
      <c r="FI281">
        <v>9999</v>
      </c>
      <c r="FJ281">
        <v>1.86295</v>
      </c>
      <c r="FK281">
        <v>1.86783</v>
      </c>
      <c r="FL281">
        <v>1.86768</v>
      </c>
      <c r="FM281">
        <v>1.86874</v>
      </c>
      <c r="FN281">
        <v>1.86966</v>
      </c>
      <c r="FO281">
        <v>1.86569</v>
      </c>
      <c r="FP281">
        <v>1.86676</v>
      </c>
      <c r="FQ281">
        <v>1.86813</v>
      </c>
      <c r="FR281">
        <v>5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11.822</v>
      </c>
      <c r="GF281">
        <v>0.338</v>
      </c>
      <c r="GG281">
        <v>5.50701486060513</v>
      </c>
      <c r="GH281">
        <v>0.00975774962471433</v>
      </c>
      <c r="GI281">
        <v>-4.86167925919439e-07</v>
      </c>
      <c r="GJ281">
        <v>-4.7315034107036e-11</v>
      </c>
      <c r="GK281">
        <v>-0.047501356017568</v>
      </c>
      <c r="GL281">
        <v>-0.027595818264672</v>
      </c>
      <c r="GM281">
        <v>0.00242754527864867</v>
      </c>
      <c r="GN281">
        <v>-1.88918235972953e-05</v>
      </c>
      <c r="GO281">
        <v>-2</v>
      </c>
      <c r="GP281">
        <v>2105</v>
      </c>
      <c r="GQ281">
        <v>1</v>
      </c>
      <c r="GR281">
        <v>22</v>
      </c>
      <c r="GS281">
        <v>79.7</v>
      </c>
      <c r="GT281">
        <v>79.7</v>
      </c>
      <c r="GU281">
        <v>2.03857</v>
      </c>
      <c r="GV281">
        <v>2.61719</v>
      </c>
      <c r="GW281">
        <v>2.24854</v>
      </c>
      <c r="GX281">
        <v>2.79663</v>
      </c>
      <c r="GY281">
        <v>1.99585</v>
      </c>
      <c r="GZ281">
        <v>2.40845</v>
      </c>
      <c r="HA281">
        <v>33.8961</v>
      </c>
      <c r="HB281">
        <v>15.3053</v>
      </c>
      <c r="HC281">
        <v>18</v>
      </c>
      <c r="HD281">
        <v>497.552</v>
      </c>
      <c r="HE281">
        <v>600.373</v>
      </c>
      <c r="HF281">
        <v>21.4274</v>
      </c>
      <c r="HG281">
        <v>25.3491</v>
      </c>
      <c r="HH281">
        <v>30.0002</v>
      </c>
      <c r="HI281">
        <v>25.2672</v>
      </c>
      <c r="HJ281">
        <v>25.2039</v>
      </c>
      <c r="HK281">
        <v>40.8117</v>
      </c>
      <c r="HL281">
        <v>22.2752</v>
      </c>
      <c r="HM281">
        <v>51.1204</v>
      </c>
      <c r="HN281">
        <v>21.43</v>
      </c>
      <c r="HO281">
        <v>722.721</v>
      </c>
      <c r="HP281">
        <v>22.2625</v>
      </c>
      <c r="HQ281">
        <v>102.538</v>
      </c>
      <c r="HR281">
        <v>103.303</v>
      </c>
    </row>
    <row r="282" spans="1:226">
      <c r="A282">
        <v>266</v>
      </c>
      <c r="B282">
        <v>1657556413.1</v>
      </c>
      <c r="C282">
        <v>3318</v>
      </c>
      <c r="D282" t="s">
        <v>893</v>
      </c>
      <c r="E282" t="s">
        <v>894</v>
      </c>
      <c r="F282">
        <v>5</v>
      </c>
      <c r="G282" t="s">
        <v>810</v>
      </c>
      <c r="H282" t="s">
        <v>354</v>
      </c>
      <c r="I282">
        <v>1657556405.6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728.187856324813</v>
      </c>
      <c r="AK282">
        <v>713.984272727273</v>
      </c>
      <c r="AL282">
        <v>3.40776502154431</v>
      </c>
      <c r="AM282">
        <v>64.9995932598276</v>
      </c>
      <c r="AN282">
        <f>(AP282 - AO282 + BO282*1E3/(8.314*(BQ282+273.15)) * AR282/BN282 * AQ282) * BN282/(100*BB282) * 1000/(1000 - AP282)</f>
        <v>0</v>
      </c>
      <c r="AO282">
        <v>22.1487257961338</v>
      </c>
      <c r="AP282">
        <v>22.6853975757576</v>
      </c>
      <c r="AQ282">
        <v>-0.0025641579330732</v>
      </c>
      <c r="AR282">
        <v>77.4769845292553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3.93</v>
      </c>
      <c r="BC282">
        <v>0.5</v>
      </c>
      <c r="BD282" t="s">
        <v>355</v>
      </c>
      <c r="BE282">
        <v>2</v>
      </c>
      <c r="BF282" t="b">
        <v>1</v>
      </c>
      <c r="BG282">
        <v>1657556405.6</v>
      </c>
      <c r="BH282">
        <v>674.514407407407</v>
      </c>
      <c r="BI282">
        <v>695.487777777778</v>
      </c>
      <c r="BJ282">
        <v>22.6952296296296</v>
      </c>
      <c r="BK282">
        <v>22.152137037037</v>
      </c>
      <c r="BL282">
        <v>662.767666666667</v>
      </c>
      <c r="BM282">
        <v>22.3574037037037</v>
      </c>
      <c r="BN282">
        <v>500.011296296296</v>
      </c>
      <c r="BO282">
        <v>67.9720518518519</v>
      </c>
      <c r="BP282">
        <v>0.0370207925925926</v>
      </c>
      <c r="BQ282">
        <v>24.5837888888889</v>
      </c>
      <c r="BR282">
        <v>24.9631185185185</v>
      </c>
      <c r="BS282">
        <v>999.9</v>
      </c>
      <c r="BT282">
        <v>0</v>
      </c>
      <c r="BU282">
        <v>0</v>
      </c>
      <c r="BV282">
        <v>9973.7037037037</v>
      </c>
      <c r="BW282">
        <v>0</v>
      </c>
      <c r="BX282">
        <v>1536.67111111111</v>
      </c>
      <c r="BY282">
        <v>-20.9733555555556</v>
      </c>
      <c r="BZ282">
        <v>690.178111111111</v>
      </c>
      <c r="CA282">
        <v>711.243740740741</v>
      </c>
      <c r="CB282">
        <v>0.543097666666667</v>
      </c>
      <c r="CC282">
        <v>695.487777777778</v>
      </c>
      <c r="CD282">
        <v>22.152137037037</v>
      </c>
      <c r="CE282">
        <v>1.54264259259259</v>
      </c>
      <c r="CF282">
        <v>1.5057262962963</v>
      </c>
      <c r="CG282">
        <v>13.3975</v>
      </c>
      <c r="CH282">
        <v>13.0264222222222</v>
      </c>
      <c r="CI282">
        <v>2000.01666666667</v>
      </c>
      <c r="CJ282">
        <v>0.979997</v>
      </c>
      <c r="CK282">
        <v>0.0200032</v>
      </c>
      <c r="CL282">
        <v>0</v>
      </c>
      <c r="CM282">
        <v>2.2760962962963</v>
      </c>
      <c r="CN282">
        <v>0</v>
      </c>
      <c r="CO282">
        <v>4264.05555555556</v>
      </c>
      <c r="CP282">
        <v>17300.2851851852</v>
      </c>
      <c r="CQ282">
        <v>37.187</v>
      </c>
      <c r="CR282">
        <v>38</v>
      </c>
      <c r="CS282">
        <v>36.8213333333333</v>
      </c>
      <c r="CT282">
        <v>36.4953333333333</v>
      </c>
      <c r="CU282">
        <v>36.687</v>
      </c>
      <c r="CV282">
        <v>1960.00666666667</v>
      </c>
      <c r="CW282">
        <v>40.01</v>
      </c>
      <c r="CX282">
        <v>0</v>
      </c>
      <c r="CY282">
        <v>1657556385.3</v>
      </c>
      <c r="CZ282">
        <v>0</v>
      </c>
      <c r="DA282">
        <v>1657551629</v>
      </c>
      <c r="DB282" t="s">
        <v>356</v>
      </c>
      <c r="DC282">
        <v>1657551626.5</v>
      </c>
      <c r="DD282">
        <v>1657551629</v>
      </c>
      <c r="DE282">
        <v>1</v>
      </c>
      <c r="DF282">
        <v>0.403</v>
      </c>
      <c r="DG282">
        <v>0.009</v>
      </c>
      <c r="DH282">
        <v>9.41</v>
      </c>
      <c r="DI282">
        <v>0.087</v>
      </c>
      <c r="DJ282">
        <v>417</v>
      </c>
      <c r="DK282">
        <v>17</v>
      </c>
      <c r="DL282">
        <v>1.61</v>
      </c>
      <c r="DM282">
        <v>0.59</v>
      </c>
      <c r="DN282">
        <v>-20.9709097560976</v>
      </c>
      <c r="DO282">
        <v>-0.282658536585406</v>
      </c>
      <c r="DP282">
        <v>0.279730608913925</v>
      </c>
      <c r="DQ282">
        <v>0</v>
      </c>
      <c r="DR282">
        <v>0.552510975609756</v>
      </c>
      <c r="DS282">
        <v>-0.204668655052265</v>
      </c>
      <c r="DT282">
        <v>0.0269671529968498</v>
      </c>
      <c r="DU282">
        <v>0</v>
      </c>
      <c r="DV282">
        <v>0</v>
      </c>
      <c r="DW282">
        <v>2</v>
      </c>
      <c r="DX282" t="s">
        <v>389</v>
      </c>
      <c r="DY282">
        <v>2.97486</v>
      </c>
      <c r="DZ282">
        <v>2.68967</v>
      </c>
      <c r="EA282">
        <v>0.0997422</v>
      </c>
      <c r="EB282">
        <v>0.10312</v>
      </c>
      <c r="EC282">
        <v>0.0759662</v>
      </c>
      <c r="ED282">
        <v>0.0754575</v>
      </c>
      <c r="EE282">
        <v>35148.1</v>
      </c>
      <c r="EF282">
        <v>38272.2</v>
      </c>
      <c r="EG282">
        <v>35375.2</v>
      </c>
      <c r="EH282">
        <v>38694.6</v>
      </c>
      <c r="EI282">
        <v>46335.4</v>
      </c>
      <c r="EJ282">
        <v>51668.6</v>
      </c>
      <c r="EK282">
        <v>55260.7</v>
      </c>
      <c r="EL282">
        <v>62060.8</v>
      </c>
      <c r="EM282">
        <v>1.9998</v>
      </c>
      <c r="EN282">
        <v>2.1538</v>
      </c>
      <c r="EO282">
        <v>0.0859797</v>
      </c>
      <c r="EP282">
        <v>0</v>
      </c>
      <c r="EQ282">
        <v>23.5408</v>
      </c>
      <c r="ER282">
        <v>999.9</v>
      </c>
      <c r="ES282">
        <v>48.541</v>
      </c>
      <c r="ET282">
        <v>28.782</v>
      </c>
      <c r="EU282">
        <v>28.3576</v>
      </c>
      <c r="EV282">
        <v>51.2086</v>
      </c>
      <c r="EW282">
        <v>38.4215</v>
      </c>
      <c r="EX282">
        <v>2</v>
      </c>
      <c r="EY282">
        <v>-0.163232</v>
      </c>
      <c r="EZ282">
        <v>0.982527</v>
      </c>
      <c r="FA282">
        <v>20.1463</v>
      </c>
      <c r="FB282">
        <v>5.19692</v>
      </c>
      <c r="FC282">
        <v>12.0064</v>
      </c>
      <c r="FD282">
        <v>4.9748</v>
      </c>
      <c r="FE282">
        <v>3.2926</v>
      </c>
      <c r="FF282">
        <v>9999</v>
      </c>
      <c r="FG282">
        <v>9999</v>
      </c>
      <c r="FH282">
        <v>588.2</v>
      </c>
      <c r="FI282">
        <v>9999</v>
      </c>
      <c r="FJ282">
        <v>1.86295</v>
      </c>
      <c r="FK282">
        <v>1.86783</v>
      </c>
      <c r="FL282">
        <v>1.86768</v>
      </c>
      <c r="FM282">
        <v>1.86874</v>
      </c>
      <c r="FN282">
        <v>1.86966</v>
      </c>
      <c r="FO282">
        <v>1.86569</v>
      </c>
      <c r="FP282">
        <v>1.86676</v>
      </c>
      <c r="FQ282">
        <v>1.86813</v>
      </c>
      <c r="FR282">
        <v>5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11.97</v>
      </c>
      <c r="GF282">
        <v>0.3379</v>
      </c>
      <c r="GG282">
        <v>5.50701486060513</v>
      </c>
      <c r="GH282">
        <v>0.00975774962471433</v>
      </c>
      <c r="GI282">
        <v>-4.86167925919439e-07</v>
      </c>
      <c r="GJ282">
        <v>-4.7315034107036e-11</v>
      </c>
      <c r="GK282">
        <v>-0.047501356017568</v>
      </c>
      <c r="GL282">
        <v>-0.027595818264672</v>
      </c>
      <c r="GM282">
        <v>0.00242754527864867</v>
      </c>
      <c r="GN282">
        <v>-1.88918235972953e-05</v>
      </c>
      <c r="GO282">
        <v>-2</v>
      </c>
      <c r="GP282">
        <v>2105</v>
      </c>
      <c r="GQ282">
        <v>1</v>
      </c>
      <c r="GR282">
        <v>22</v>
      </c>
      <c r="GS282">
        <v>79.8</v>
      </c>
      <c r="GT282">
        <v>79.7</v>
      </c>
      <c r="GU282">
        <v>2.0752</v>
      </c>
      <c r="GV282">
        <v>2.61597</v>
      </c>
      <c r="GW282">
        <v>2.24854</v>
      </c>
      <c r="GX282">
        <v>2.79663</v>
      </c>
      <c r="GY282">
        <v>1.99585</v>
      </c>
      <c r="GZ282">
        <v>2.3999</v>
      </c>
      <c r="HA282">
        <v>33.8961</v>
      </c>
      <c r="HB282">
        <v>15.3141</v>
      </c>
      <c r="HC282">
        <v>18</v>
      </c>
      <c r="HD282">
        <v>497.53</v>
      </c>
      <c r="HE282">
        <v>600.193</v>
      </c>
      <c r="HF282">
        <v>21.4456</v>
      </c>
      <c r="HG282">
        <v>25.3469</v>
      </c>
      <c r="HH282">
        <v>30.0001</v>
      </c>
      <c r="HI282">
        <v>25.2651</v>
      </c>
      <c r="HJ282">
        <v>25.2013</v>
      </c>
      <c r="HK282">
        <v>41.5392</v>
      </c>
      <c r="HL282">
        <v>22.002</v>
      </c>
      <c r="HM282">
        <v>51.1204</v>
      </c>
      <c r="HN282">
        <v>21.4522</v>
      </c>
      <c r="HO282">
        <v>742.867</v>
      </c>
      <c r="HP282">
        <v>22.2981</v>
      </c>
      <c r="HQ282">
        <v>102.537</v>
      </c>
      <c r="HR282">
        <v>103.304</v>
      </c>
    </row>
    <row r="283" spans="1:226">
      <c r="A283">
        <v>267</v>
      </c>
      <c r="B283">
        <v>1657556418.1</v>
      </c>
      <c r="C283">
        <v>3323</v>
      </c>
      <c r="D283" t="s">
        <v>895</v>
      </c>
      <c r="E283" t="s">
        <v>896</v>
      </c>
      <c r="F283">
        <v>5</v>
      </c>
      <c r="G283" t="s">
        <v>810</v>
      </c>
      <c r="H283" t="s">
        <v>354</v>
      </c>
      <c r="I283">
        <v>1657556410.31429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745.833016906011</v>
      </c>
      <c r="AK283">
        <v>731.291727272727</v>
      </c>
      <c r="AL283">
        <v>3.47913952645761</v>
      </c>
      <c r="AM283">
        <v>64.9995932598276</v>
      </c>
      <c r="AN283">
        <f>(AP283 - AO283 + BO283*1E3/(8.314*(BQ283+273.15)) * AR283/BN283 * AQ283) * BN283/(100*BB283) * 1000/(1000 - AP283)</f>
        <v>0</v>
      </c>
      <c r="AO283">
        <v>22.2275087485546</v>
      </c>
      <c r="AP283">
        <v>22.7227018181818</v>
      </c>
      <c r="AQ283">
        <v>0.00952344642525624</v>
      </c>
      <c r="AR283">
        <v>77.4769845292553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3.93</v>
      </c>
      <c r="BC283">
        <v>0.5</v>
      </c>
      <c r="BD283" t="s">
        <v>355</v>
      </c>
      <c r="BE283">
        <v>2</v>
      </c>
      <c r="BF283" t="b">
        <v>1</v>
      </c>
      <c r="BG283">
        <v>1657556410.31429</v>
      </c>
      <c r="BH283">
        <v>690.227428571429</v>
      </c>
      <c r="BI283">
        <v>711.397285714286</v>
      </c>
      <c r="BJ283">
        <v>22.7013785714286</v>
      </c>
      <c r="BK283">
        <v>22.1813892857143</v>
      </c>
      <c r="BL283">
        <v>678.339892857143</v>
      </c>
      <c r="BM283">
        <v>22.3632428571429</v>
      </c>
      <c r="BN283">
        <v>500.028678571429</v>
      </c>
      <c r="BO283">
        <v>67.974275</v>
      </c>
      <c r="BP283">
        <v>0.0367830964285714</v>
      </c>
      <c r="BQ283">
        <v>24.5829214285714</v>
      </c>
      <c r="BR283">
        <v>24.9593464285714</v>
      </c>
      <c r="BS283">
        <v>999.9</v>
      </c>
      <c r="BT283">
        <v>0</v>
      </c>
      <c r="BU283">
        <v>0</v>
      </c>
      <c r="BV283">
        <v>9996.07142857143</v>
      </c>
      <c r="BW283">
        <v>0</v>
      </c>
      <c r="BX283">
        <v>1536.78107142857</v>
      </c>
      <c r="BY283">
        <v>-21.169875</v>
      </c>
      <c r="BZ283">
        <v>706.260571428571</v>
      </c>
      <c r="CA283">
        <v>727.535642857143</v>
      </c>
      <c r="CB283">
        <v>0.519990321428571</v>
      </c>
      <c r="CC283">
        <v>711.397285714286</v>
      </c>
      <c r="CD283">
        <v>22.1813892857143</v>
      </c>
      <c r="CE283">
        <v>1.54311071428571</v>
      </c>
      <c r="CF283">
        <v>1.50776392857143</v>
      </c>
      <c r="CG283">
        <v>13.4021571428571</v>
      </c>
      <c r="CH283">
        <v>13.0471</v>
      </c>
      <c r="CI283">
        <v>2000.01321428571</v>
      </c>
      <c r="CJ283">
        <v>0.979996785714286</v>
      </c>
      <c r="CK283">
        <v>0.0200034285714286</v>
      </c>
      <c r="CL283">
        <v>0</v>
      </c>
      <c r="CM283">
        <v>2.28598214285714</v>
      </c>
      <c r="CN283">
        <v>0</v>
      </c>
      <c r="CO283">
        <v>4269.30107142857</v>
      </c>
      <c r="CP283">
        <v>17300.2607142857</v>
      </c>
      <c r="CQ283">
        <v>37.1781428571429</v>
      </c>
      <c r="CR283">
        <v>37.9955</v>
      </c>
      <c r="CS283">
        <v>36.81425</v>
      </c>
      <c r="CT283">
        <v>36.4955</v>
      </c>
      <c r="CU283">
        <v>36.6825714285714</v>
      </c>
      <c r="CV283">
        <v>1960.00321428571</v>
      </c>
      <c r="CW283">
        <v>40.01</v>
      </c>
      <c r="CX283">
        <v>0</v>
      </c>
      <c r="CY283">
        <v>1657556390.1</v>
      </c>
      <c r="CZ283">
        <v>0</v>
      </c>
      <c r="DA283">
        <v>1657551629</v>
      </c>
      <c r="DB283" t="s">
        <v>356</v>
      </c>
      <c r="DC283">
        <v>1657551626.5</v>
      </c>
      <c r="DD283">
        <v>1657551629</v>
      </c>
      <c r="DE283">
        <v>1</v>
      </c>
      <c r="DF283">
        <v>0.403</v>
      </c>
      <c r="DG283">
        <v>0.009</v>
      </c>
      <c r="DH283">
        <v>9.41</v>
      </c>
      <c r="DI283">
        <v>0.087</v>
      </c>
      <c r="DJ283">
        <v>417</v>
      </c>
      <c r="DK283">
        <v>17</v>
      </c>
      <c r="DL283">
        <v>1.61</v>
      </c>
      <c r="DM283">
        <v>0.59</v>
      </c>
      <c r="DN283">
        <v>-21.0701048780488</v>
      </c>
      <c r="DO283">
        <v>-2.16254843205577</v>
      </c>
      <c r="DP283">
        <v>0.364942875550721</v>
      </c>
      <c r="DQ283">
        <v>0</v>
      </c>
      <c r="DR283">
        <v>0.533387097560976</v>
      </c>
      <c r="DS283">
        <v>-0.297286222996514</v>
      </c>
      <c r="DT283">
        <v>0.0356774265045909</v>
      </c>
      <c r="DU283">
        <v>0</v>
      </c>
      <c r="DV283">
        <v>0</v>
      </c>
      <c r="DW283">
        <v>2</v>
      </c>
      <c r="DX283" t="s">
        <v>389</v>
      </c>
      <c r="DY283">
        <v>2.97442</v>
      </c>
      <c r="DZ283">
        <v>2.69034</v>
      </c>
      <c r="EA283">
        <v>0.10139</v>
      </c>
      <c r="EB283">
        <v>0.104701</v>
      </c>
      <c r="EC283">
        <v>0.076042</v>
      </c>
      <c r="ED283">
        <v>0.0754778</v>
      </c>
      <c r="EE283">
        <v>35083.7</v>
      </c>
      <c r="EF283">
        <v>38204.3</v>
      </c>
      <c r="EG283">
        <v>35375.2</v>
      </c>
      <c r="EH283">
        <v>38694.1</v>
      </c>
      <c r="EI283">
        <v>46331.6</v>
      </c>
      <c r="EJ283">
        <v>51667.4</v>
      </c>
      <c r="EK283">
        <v>55260.7</v>
      </c>
      <c r="EL283">
        <v>62060.6</v>
      </c>
      <c r="EM283">
        <v>2.0004</v>
      </c>
      <c r="EN283">
        <v>2.1538</v>
      </c>
      <c r="EO283">
        <v>0.0850856</v>
      </c>
      <c r="EP283">
        <v>0</v>
      </c>
      <c r="EQ283">
        <v>23.5262</v>
      </c>
      <c r="ER283">
        <v>999.9</v>
      </c>
      <c r="ES283">
        <v>48.517</v>
      </c>
      <c r="ET283">
        <v>28.812</v>
      </c>
      <c r="EU283">
        <v>28.3959</v>
      </c>
      <c r="EV283">
        <v>50.7386</v>
      </c>
      <c r="EW283">
        <v>38.3854</v>
      </c>
      <c r="EX283">
        <v>2</v>
      </c>
      <c r="EY283">
        <v>-0.163476</v>
      </c>
      <c r="EZ283">
        <v>0.977582</v>
      </c>
      <c r="FA283">
        <v>20.1483</v>
      </c>
      <c r="FB283">
        <v>5.20052</v>
      </c>
      <c r="FC283">
        <v>12.0088</v>
      </c>
      <c r="FD283">
        <v>4.9756</v>
      </c>
      <c r="FE283">
        <v>3.293</v>
      </c>
      <c r="FF283">
        <v>9999</v>
      </c>
      <c r="FG283">
        <v>9999</v>
      </c>
      <c r="FH283">
        <v>588.2</v>
      </c>
      <c r="FI283">
        <v>9999</v>
      </c>
      <c r="FJ283">
        <v>1.86295</v>
      </c>
      <c r="FK283">
        <v>1.86792</v>
      </c>
      <c r="FL283">
        <v>1.86768</v>
      </c>
      <c r="FM283">
        <v>1.86874</v>
      </c>
      <c r="FN283">
        <v>1.86966</v>
      </c>
      <c r="FO283">
        <v>1.86569</v>
      </c>
      <c r="FP283">
        <v>1.86676</v>
      </c>
      <c r="FQ283">
        <v>1.86813</v>
      </c>
      <c r="FR283">
        <v>5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12.119</v>
      </c>
      <c r="GF283">
        <v>0.3396</v>
      </c>
      <c r="GG283">
        <v>5.50701486060513</v>
      </c>
      <c r="GH283">
        <v>0.00975774962471433</v>
      </c>
      <c r="GI283">
        <v>-4.86167925919439e-07</v>
      </c>
      <c r="GJ283">
        <v>-4.7315034107036e-11</v>
      </c>
      <c r="GK283">
        <v>-0.047501356017568</v>
      </c>
      <c r="GL283">
        <v>-0.027595818264672</v>
      </c>
      <c r="GM283">
        <v>0.00242754527864867</v>
      </c>
      <c r="GN283">
        <v>-1.88918235972953e-05</v>
      </c>
      <c r="GO283">
        <v>-2</v>
      </c>
      <c r="GP283">
        <v>2105</v>
      </c>
      <c r="GQ283">
        <v>1</v>
      </c>
      <c r="GR283">
        <v>22</v>
      </c>
      <c r="GS283">
        <v>79.9</v>
      </c>
      <c r="GT283">
        <v>79.8</v>
      </c>
      <c r="GU283">
        <v>2.11426</v>
      </c>
      <c r="GV283">
        <v>2.61597</v>
      </c>
      <c r="GW283">
        <v>2.24854</v>
      </c>
      <c r="GX283">
        <v>2.79663</v>
      </c>
      <c r="GY283">
        <v>1.99585</v>
      </c>
      <c r="GZ283">
        <v>2.41699</v>
      </c>
      <c r="HA283">
        <v>33.8961</v>
      </c>
      <c r="HB283">
        <v>15.3141</v>
      </c>
      <c r="HC283">
        <v>18</v>
      </c>
      <c r="HD283">
        <v>497.902</v>
      </c>
      <c r="HE283">
        <v>600.15</v>
      </c>
      <c r="HF283">
        <v>21.4631</v>
      </c>
      <c r="HG283">
        <v>25.3448</v>
      </c>
      <c r="HH283">
        <v>29.9999</v>
      </c>
      <c r="HI283">
        <v>25.263</v>
      </c>
      <c r="HJ283">
        <v>25.198</v>
      </c>
      <c r="HK283">
        <v>42.324</v>
      </c>
      <c r="HL283">
        <v>22.002</v>
      </c>
      <c r="HM283">
        <v>51.1204</v>
      </c>
      <c r="HN283">
        <v>21.4962</v>
      </c>
      <c r="HO283">
        <v>756.288</v>
      </c>
      <c r="HP283">
        <v>22.3049</v>
      </c>
      <c r="HQ283">
        <v>102.537</v>
      </c>
      <c r="HR283">
        <v>103.303</v>
      </c>
    </row>
    <row r="284" spans="1:226">
      <c r="A284">
        <v>268</v>
      </c>
      <c r="B284">
        <v>1657556423.1</v>
      </c>
      <c r="C284">
        <v>3328</v>
      </c>
      <c r="D284" t="s">
        <v>897</v>
      </c>
      <c r="E284" t="s">
        <v>898</v>
      </c>
      <c r="F284">
        <v>5</v>
      </c>
      <c r="G284" t="s">
        <v>810</v>
      </c>
      <c r="H284" t="s">
        <v>354</v>
      </c>
      <c r="I284">
        <v>1657556415.6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763.049916409955</v>
      </c>
      <c r="AK284">
        <v>748.429412121212</v>
      </c>
      <c r="AL284">
        <v>3.43378404535321</v>
      </c>
      <c r="AM284">
        <v>64.9995932598276</v>
      </c>
      <c r="AN284">
        <f>(AP284 - AO284 + BO284*1E3/(8.314*(BQ284+273.15)) * AR284/BN284 * AQ284) * BN284/(100*BB284) * 1000/(1000 - AP284)</f>
        <v>0</v>
      </c>
      <c r="AO284">
        <v>22.2373447340227</v>
      </c>
      <c r="AP284">
        <v>22.7547327272727</v>
      </c>
      <c r="AQ284">
        <v>0.00509446469549225</v>
      </c>
      <c r="AR284">
        <v>77.4769845292553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3.93</v>
      </c>
      <c r="BC284">
        <v>0.5</v>
      </c>
      <c r="BD284" t="s">
        <v>355</v>
      </c>
      <c r="BE284">
        <v>2</v>
      </c>
      <c r="BF284" t="b">
        <v>1</v>
      </c>
      <c r="BG284">
        <v>1657556415.6</v>
      </c>
      <c r="BH284">
        <v>707.898962962963</v>
      </c>
      <c r="BI284">
        <v>729.18862962963</v>
      </c>
      <c r="BJ284">
        <v>22.7173814814815</v>
      </c>
      <c r="BK284">
        <v>22.2153962962963</v>
      </c>
      <c r="BL284">
        <v>695.853444444444</v>
      </c>
      <c r="BM284">
        <v>22.3784555555556</v>
      </c>
      <c r="BN284">
        <v>500.027296296296</v>
      </c>
      <c r="BO284">
        <v>67.9745037037037</v>
      </c>
      <c r="BP284">
        <v>0.0370374444444444</v>
      </c>
      <c r="BQ284">
        <v>24.5755148148148</v>
      </c>
      <c r="BR284">
        <v>24.9421111111111</v>
      </c>
      <c r="BS284">
        <v>999.9</v>
      </c>
      <c r="BT284">
        <v>0</v>
      </c>
      <c r="BU284">
        <v>0</v>
      </c>
      <c r="BV284">
        <v>9998.51851851852</v>
      </c>
      <c r="BW284">
        <v>0</v>
      </c>
      <c r="BX284">
        <v>1537.83518518519</v>
      </c>
      <c r="BY284">
        <v>-21.2896703703704</v>
      </c>
      <c r="BZ284">
        <v>724.35462962963</v>
      </c>
      <c r="CA284">
        <v>745.756296296296</v>
      </c>
      <c r="CB284">
        <v>0.50199137037037</v>
      </c>
      <c r="CC284">
        <v>729.18862962963</v>
      </c>
      <c r="CD284">
        <v>22.2153962962963</v>
      </c>
      <c r="CE284">
        <v>1.5442037037037</v>
      </c>
      <c r="CF284">
        <v>1.51008</v>
      </c>
      <c r="CG284">
        <v>13.4130074074074</v>
      </c>
      <c r="CH284">
        <v>13.0705962962963</v>
      </c>
      <c r="CI284">
        <v>1999.95185185185</v>
      </c>
      <c r="CJ284">
        <v>0.979996888888889</v>
      </c>
      <c r="CK284">
        <v>0.0200033185185185</v>
      </c>
      <c r="CL284">
        <v>0</v>
      </c>
      <c r="CM284">
        <v>2.25111851851852</v>
      </c>
      <c r="CN284">
        <v>0</v>
      </c>
      <c r="CO284">
        <v>4275.99518518518</v>
      </c>
      <c r="CP284">
        <v>17299.7259259259</v>
      </c>
      <c r="CQ284">
        <v>37.1755925925926</v>
      </c>
      <c r="CR284">
        <v>38.023037037037</v>
      </c>
      <c r="CS284">
        <v>36.826</v>
      </c>
      <c r="CT284">
        <v>36.523037037037</v>
      </c>
      <c r="CU284">
        <v>36.6917407407407</v>
      </c>
      <c r="CV284">
        <v>1959.94481481481</v>
      </c>
      <c r="CW284">
        <v>40.007037037037</v>
      </c>
      <c r="CX284">
        <v>0</v>
      </c>
      <c r="CY284">
        <v>1657556395.5</v>
      </c>
      <c r="CZ284">
        <v>0</v>
      </c>
      <c r="DA284">
        <v>1657551629</v>
      </c>
      <c r="DB284" t="s">
        <v>356</v>
      </c>
      <c r="DC284">
        <v>1657551626.5</v>
      </c>
      <c r="DD284">
        <v>1657551629</v>
      </c>
      <c r="DE284">
        <v>1</v>
      </c>
      <c r="DF284">
        <v>0.403</v>
      </c>
      <c r="DG284">
        <v>0.009</v>
      </c>
      <c r="DH284">
        <v>9.41</v>
      </c>
      <c r="DI284">
        <v>0.087</v>
      </c>
      <c r="DJ284">
        <v>417</v>
      </c>
      <c r="DK284">
        <v>17</v>
      </c>
      <c r="DL284">
        <v>1.61</v>
      </c>
      <c r="DM284">
        <v>0.59</v>
      </c>
      <c r="DN284">
        <v>-21.2235487804878</v>
      </c>
      <c r="DO284">
        <v>-1.80902090592336</v>
      </c>
      <c r="DP284">
        <v>0.342551649032099</v>
      </c>
      <c r="DQ284">
        <v>0</v>
      </c>
      <c r="DR284">
        <v>0.516399073170732</v>
      </c>
      <c r="DS284">
        <v>-0.230271658536585</v>
      </c>
      <c r="DT284">
        <v>0.0329523230088195</v>
      </c>
      <c r="DU284">
        <v>0</v>
      </c>
      <c r="DV284">
        <v>0</v>
      </c>
      <c r="DW284">
        <v>2</v>
      </c>
      <c r="DX284" t="s">
        <v>389</v>
      </c>
      <c r="DY284">
        <v>2.9741</v>
      </c>
      <c r="DZ284">
        <v>2.69062</v>
      </c>
      <c r="EA284">
        <v>0.103037</v>
      </c>
      <c r="EB284">
        <v>0.106355</v>
      </c>
      <c r="EC284">
        <v>0.0761</v>
      </c>
      <c r="ED284">
        <v>0.0754558</v>
      </c>
      <c r="EE284">
        <v>35020.2</v>
      </c>
      <c r="EF284">
        <v>38134.3</v>
      </c>
      <c r="EG284">
        <v>35375.9</v>
      </c>
      <c r="EH284">
        <v>38694.6</v>
      </c>
      <c r="EI284">
        <v>46329.2</v>
      </c>
      <c r="EJ284">
        <v>51669.2</v>
      </c>
      <c r="EK284">
        <v>55261.3</v>
      </c>
      <c r="EL284">
        <v>62061.3</v>
      </c>
      <c r="EM284">
        <v>1.9996</v>
      </c>
      <c r="EN284">
        <v>2.1544</v>
      </c>
      <c r="EO284">
        <v>0.0857115</v>
      </c>
      <c r="EP284">
        <v>0</v>
      </c>
      <c r="EQ284">
        <v>23.5139</v>
      </c>
      <c r="ER284">
        <v>999.9</v>
      </c>
      <c r="ES284">
        <v>48.492</v>
      </c>
      <c r="ET284">
        <v>28.812</v>
      </c>
      <c r="EU284">
        <v>28.3825</v>
      </c>
      <c r="EV284">
        <v>51.1086</v>
      </c>
      <c r="EW284">
        <v>38.3534</v>
      </c>
      <c r="EX284">
        <v>2</v>
      </c>
      <c r="EY284">
        <v>-0.164065</v>
      </c>
      <c r="EZ284">
        <v>0.903878</v>
      </c>
      <c r="FA284">
        <v>20.1489</v>
      </c>
      <c r="FB284">
        <v>5.20052</v>
      </c>
      <c r="FC284">
        <v>12.0076</v>
      </c>
      <c r="FD284">
        <v>4.9756</v>
      </c>
      <c r="FE284">
        <v>3.293</v>
      </c>
      <c r="FF284">
        <v>9999</v>
      </c>
      <c r="FG284">
        <v>9999</v>
      </c>
      <c r="FH284">
        <v>588.2</v>
      </c>
      <c r="FI284">
        <v>9999</v>
      </c>
      <c r="FJ284">
        <v>1.86295</v>
      </c>
      <c r="FK284">
        <v>1.86789</v>
      </c>
      <c r="FL284">
        <v>1.86768</v>
      </c>
      <c r="FM284">
        <v>1.86874</v>
      </c>
      <c r="FN284">
        <v>1.86966</v>
      </c>
      <c r="FO284">
        <v>1.86569</v>
      </c>
      <c r="FP284">
        <v>1.86676</v>
      </c>
      <c r="FQ284">
        <v>1.86813</v>
      </c>
      <c r="FR284">
        <v>5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12.27</v>
      </c>
      <c r="GF284">
        <v>0.341</v>
      </c>
      <c r="GG284">
        <v>5.50701486060513</v>
      </c>
      <c r="GH284">
        <v>0.00975774962471433</v>
      </c>
      <c r="GI284">
        <v>-4.86167925919439e-07</v>
      </c>
      <c r="GJ284">
        <v>-4.7315034107036e-11</v>
      </c>
      <c r="GK284">
        <v>-0.047501356017568</v>
      </c>
      <c r="GL284">
        <v>-0.027595818264672</v>
      </c>
      <c r="GM284">
        <v>0.00242754527864867</v>
      </c>
      <c r="GN284">
        <v>-1.88918235972953e-05</v>
      </c>
      <c r="GO284">
        <v>-2</v>
      </c>
      <c r="GP284">
        <v>2105</v>
      </c>
      <c r="GQ284">
        <v>1</v>
      </c>
      <c r="GR284">
        <v>22</v>
      </c>
      <c r="GS284">
        <v>79.9</v>
      </c>
      <c r="GT284">
        <v>79.9</v>
      </c>
      <c r="GU284">
        <v>2.14966</v>
      </c>
      <c r="GV284">
        <v>2.61963</v>
      </c>
      <c r="GW284">
        <v>2.24854</v>
      </c>
      <c r="GX284">
        <v>2.79663</v>
      </c>
      <c r="GY284">
        <v>1.99585</v>
      </c>
      <c r="GZ284">
        <v>2.39258</v>
      </c>
      <c r="HA284">
        <v>33.8961</v>
      </c>
      <c r="HB284">
        <v>15.3053</v>
      </c>
      <c r="HC284">
        <v>18</v>
      </c>
      <c r="HD284">
        <v>497.356</v>
      </c>
      <c r="HE284">
        <v>600.58</v>
      </c>
      <c r="HF284">
        <v>21.5035</v>
      </c>
      <c r="HG284">
        <v>25.341</v>
      </c>
      <c r="HH284">
        <v>29.9999</v>
      </c>
      <c r="HI284">
        <v>25.26</v>
      </c>
      <c r="HJ284">
        <v>25.1959</v>
      </c>
      <c r="HK284">
        <v>43.0379</v>
      </c>
      <c r="HL284">
        <v>22.002</v>
      </c>
      <c r="HM284">
        <v>50.7488</v>
      </c>
      <c r="HN284">
        <v>21.5535</v>
      </c>
      <c r="HO284">
        <v>776.452</v>
      </c>
      <c r="HP284">
        <v>22.2944</v>
      </c>
      <c r="HQ284">
        <v>102.538</v>
      </c>
      <c r="HR284">
        <v>103.304</v>
      </c>
    </row>
    <row r="285" spans="1:226">
      <c r="A285">
        <v>269</v>
      </c>
      <c r="B285">
        <v>1657556428.1</v>
      </c>
      <c r="C285">
        <v>3333</v>
      </c>
      <c r="D285" t="s">
        <v>899</v>
      </c>
      <c r="E285" t="s">
        <v>900</v>
      </c>
      <c r="F285">
        <v>5</v>
      </c>
      <c r="G285" t="s">
        <v>810</v>
      </c>
      <c r="H285" t="s">
        <v>354</v>
      </c>
      <c r="I285">
        <v>1657556420.31429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780.09710787505</v>
      </c>
      <c r="AK285">
        <v>765.639084848484</v>
      </c>
      <c r="AL285">
        <v>3.4517908846579</v>
      </c>
      <c r="AM285">
        <v>64.9995932598276</v>
      </c>
      <c r="AN285">
        <f>(AP285 - AO285 + BO285*1E3/(8.314*(BQ285+273.15)) * AR285/BN285 * AQ285) * BN285/(100*BB285) * 1000/(1000 - AP285)</f>
        <v>0</v>
      </c>
      <c r="AO285">
        <v>22.190388799642</v>
      </c>
      <c r="AP285">
        <v>22.7546339393939</v>
      </c>
      <c r="AQ285">
        <v>-0.00219822261334587</v>
      </c>
      <c r="AR285">
        <v>77.4769845292553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3.93</v>
      </c>
      <c r="BC285">
        <v>0.5</v>
      </c>
      <c r="BD285" t="s">
        <v>355</v>
      </c>
      <c r="BE285">
        <v>2</v>
      </c>
      <c r="BF285" t="b">
        <v>1</v>
      </c>
      <c r="BG285">
        <v>1657556420.31429</v>
      </c>
      <c r="BH285">
        <v>723.721535714286</v>
      </c>
      <c r="BI285">
        <v>745.162464285714</v>
      </c>
      <c r="BJ285">
        <v>22.7363035714286</v>
      </c>
      <c r="BK285">
        <v>22.2207178571429</v>
      </c>
      <c r="BL285">
        <v>711.534857142857</v>
      </c>
      <c r="BM285">
        <v>22.3964392857143</v>
      </c>
      <c r="BN285">
        <v>500.0055</v>
      </c>
      <c r="BO285">
        <v>67.9721535714286</v>
      </c>
      <c r="BP285">
        <v>0.0367736214285714</v>
      </c>
      <c r="BQ285">
        <v>24.5751</v>
      </c>
      <c r="BR285">
        <v>24.9334571428571</v>
      </c>
      <c r="BS285">
        <v>999.9</v>
      </c>
      <c r="BT285">
        <v>0</v>
      </c>
      <c r="BU285">
        <v>0</v>
      </c>
      <c r="BV285">
        <v>9999.46428571429</v>
      </c>
      <c r="BW285">
        <v>0</v>
      </c>
      <c r="BX285">
        <v>1539.17928571429</v>
      </c>
      <c r="BY285">
        <v>-21.4408714285714</v>
      </c>
      <c r="BZ285">
        <v>740.559392857143</v>
      </c>
      <c r="CA285">
        <v>762.0965</v>
      </c>
      <c r="CB285">
        <v>0.515588714285714</v>
      </c>
      <c r="CC285">
        <v>745.162464285714</v>
      </c>
      <c r="CD285">
        <v>22.2207178571429</v>
      </c>
      <c r="CE285">
        <v>1.54543607142857</v>
      </c>
      <c r="CF285">
        <v>1.51039035714286</v>
      </c>
      <c r="CG285">
        <v>13.4252464285714</v>
      </c>
      <c r="CH285">
        <v>13.07375</v>
      </c>
      <c r="CI285">
        <v>1999.93178571429</v>
      </c>
      <c r="CJ285">
        <v>0.979998392857143</v>
      </c>
      <c r="CK285">
        <v>0.0200017142857143</v>
      </c>
      <c r="CL285">
        <v>0</v>
      </c>
      <c r="CM285">
        <v>2.286075</v>
      </c>
      <c r="CN285">
        <v>0</v>
      </c>
      <c r="CO285">
        <v>4283.71821428571</v>
      </c>
      <c r="CP285">
        <v>17299.5535714286</v>
      </c>
      <c r="CQ285">
        <v>37.2184642857143</v>
      </c>
      <c r="CR285">
        <v>38.0980357142857</v>
      </c>
      <c r="CS285">
        <v>36.8746785714286</v>
      </c>
      <c r="CT285">
        <v>36.5891071428571</v>
      </c>
      <c r="CU285">
        <v>36.71625</v>
      </c>
      <c r="CV285">
        <v>1959.92928571429</v>
      </c>
      <c r="CW285">
        <v>40.0025</v>
      </c>
      <c r="CX285">
        <v>0</v>
      </c>
      <c r="CY285">
        <v>1657556400.3</v>
      </c>
      <c r="CZ285">
        <v>0</v>
      </c>
      <c r="DA285">
        <v>1657551629</v>
      </c>
      <c r="DB285" t="s">
        <v>356</v>
      </c>
      <c r="DC285">
        <v>1657551626.5</v>
      </c>
      <c r="DD285">
        <v>1657551629</v>
      </c>
      <c r="DE285">
        <v>1</v>
      </c>
      <c r="DF285">
        <v>0.403</v>
      </c>
      <c r="DG285">
        <v>0.009</v>
      </c>
      <c r="DH285">
        <v>9.41</v>
      </c>
      <c r="DI285">
        <v>0.087</v>
      </c>
      <c r="DJ285">
        <v>417</v>
      </c>
      <c r="DK285">
        <v>17</v>
      </c>
      <c r="DL285">
        <v>1.61</v>
      </c>
      <c r="DM285">
        <v>0.59</v>
      </c>
      <c r="DN285">
        <v>-21.3126341463415</v>
      </c>
      <c r="DO285">
        <v>-1.53357700348434</v>
      </c>
      <c r="DP285">
        <v>0.339193421767894</v>
      </c>
      <c r="DQ285">
        <v>0</v>
      </c>
      <c r="DR285">
        <v>0.518324</v>
      </c>
      <c r="DS285">
        <v>0.0657952055749126</v>
      </c>
      <c r="DT285">
        <v>0.035917161888801</v>
      </c>
      <c r="DU285">
        <v>1</v>
      </c>
      <c r="DV285">
        <v>1</v>
      </c>
      <c r="DW285">
        <v>2</v>
      </c>
      <c r="DX285" t="s">
        <v>357</v>
      </c>
      <c r="DY285">
        <v>2.97468</v>
      </c>
      <c r="DZ285">
        <v>2.69156</v>
      </c>
      <c r="EA285">
        <v>0.104662</v>
      </c>
      <c r="EB285">
        <v>0.107949</v>
      </c>
      <c r="EC285">
        <v>0.0760906</v>
      </c>
      <c r="ED285">
        <v>0.0754282</v>
      </c>
      <c r="EE285">
        <v>34956.9</v>
      </c>
      <c r="EF285">
        <v>38066.4</v>
      </c>
      <c r="EG285">
        <v>35376</v>
      </c>
      <c r="EH285">
        <v>38694.7</v>
      </c>
      <c r="EI285">
        <v>46329.7</v>
      </c>
      <c r="EJ285">
        <v>51671.2</v>
      </c>
      <c r="EK285">
        <v>55261.3</v>
      </c>
      <c r="EL285">
        <v>62061.9</v>
      </c>
      <c r="EM285">
        <v>2</v>
      </c>
      <c r="EN285">
        <v>2.154</v>
      </c>
      <c r="EO285">
        <v>0.0873208</v>
      </c>
      <c r="EP285">
        <v>0</v>
      </c>
      <c r="EQ285">
        <v>23.5127</v>
      </c>
      <c r="ER285">
        <v>999.9</v>
      </c>
      <c r="ES285">
        <v>48.443</v>
      </c>
      <c r="ET285">
        <v>28.822</v>
      </c>
      <c r="EU285">
        <v>28.3663</v>
      </c>
      <c r="EV285">
        <v>50.8786</v>
      </c>
      <c r="EW285">
        <v>38.3694</v>
      </c>
      <c r="EX285">
        <v>2</v>
      </c>
      <c r="EY285">
        <v>-0.164268</v>
      </c>
      <c r="EZ285">
        <v>0.802941</v>
      </c>
      <c r="FA285">
        <v>20.1495</v>
      </c>
      <c r="FB285">
        <v>5.20411</v>
      </c>
      <c r="FC285">
        <v>12.0064</v>
      </c>
      <c r="FD285">
        <v>4.976</v>
      </c>
      <c r="FE285">
        <v>3.293</v>
      </c>
      <c r="FF285">
        <v>9999</v>
      </c>
      <c r="FG285">
        <v>9999</v>
      </c>
      <c r="FH285">
        <v>588.2</v>
      </c>
      <c r="FI285">
        <v>9999</v>
      </c>
      <c r="FJ285">
        <v>1.86295</v>
      </c>
      <c r="FK285">
        <v>1.86795</v>
      </c>
      <c r="FL285">
        <v>1.86768</v>
      </c>
      <c r="FM285">
        <v>1.86874</v>
      </c>
      <c r="FN285">
        <v>1.86966</v>
      </c>
      <c r="FO285">
        <v>1.86569</v>
      </c>
      <c r="FP285">
        <v>1.86676</v>
      </c>
      <c r="FQ285">
        <v>1.86813</v>
      </c>
      <c r="FR285">
        <v>5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12.418</v>
      </c>
      <c r="GF285">
        <v>0.3407</v>
      </c>
      <c r="GG285">
        <v>5.50701486060513</v>
      </c>
      <c r="GH285">
        <v>0.00975774962471433</v>
      </c>
      <c r="GI285">
        <v>-4.86167925919439e-07</v>
      </c>
      <c r="GJ285">
        <v>-4.7315034107036e-11</v>
      </c>
      <c r="GK285">
        <v>-0.047501356017568</v>
      </c>
      <c r="GL285">
        <v>-0.027595818264672</v>
      </c>
      <c r="GM285">
        <v>0.00242754527864867</v>
      </c>
      <c r="GN285">
        <v>-1.88918235972953e-05</v>
      </c>
      <c r="GO285">
        <v>-2</v>
      </c>
      <c r="GP285">
        <v>2105</v>
      </c>
      <c r="GQ285">
        <v>1</v>
      </c>
      <c r="GR285">
        <v>22</v>
      </c>
      <c r="GS285">
        <v>80</v>
      </c>
      <c r="GT285">
        <v>80</v>
      </c>
      <c r="GU285">
        <v>2.18872</v>
      </c>
      <c r="GV285">
        <v>2.61353</v>
      </c>
      <c r="GW285">
        <v>2.24854</v>
      </c>
      <c r="GX285">
        <v>2.79663</v>
      </c>
      <c r="GY285">
        <v>1.99585</v>
      </c>
      <c r="GZ285">
        <v>2.40601</v>
      </c>
      <c r="HA285">
        <v>33.8961</v>
      </c>
      <c r="HB285">
        <v>15.3141</v>
      </c>
      <c r="HC285">
        <v>18</v>
      </c>
      <c r="HD285">
        <v>497.581</v>
      </c>
      <c r="HE285">
        <v>600.229</v>
      </c>
      <c r="HF285">
        <v>21.5594</v>
      </c>
      <c r="HG285">
        <v>25.3384</v>
      </c>
      <c r="HH285">
        <v>29.9997</v>
      </c>
      <c r="HI285">
        <v>25.2566</v>
      </c>
      <c r="HJ285">
        <v>25.1916</v>
      </c>
      <c r="HK285">
        <v>43.825</v>
      </c>
      <c r="HL285">
        <v>21.6992</v>
      </c>
      <c r="HM285">
        <v>50.7488</v>
      </c>
      <c r="HN285">
        <v>21.595</v>
      </c>
      <c r="HO285">
        <v>789.946</v>
      </c>
      <c r="HP285">
        <v>22.3073</v>
      </c>
      <c r="HQ285">
        <v>102.538</v>
      </c>
      <c r="HR285">
        <v>103.305</v>
      </c>
    </row>
    <row r="286" spans="1:226">
      <c r="A286">
        <v>270</v>
      </c>
      <c r="B286">
        <v>1657556433.1</v>
      </c>
      <c r="C286">
        <v>3338</v>
      </c>
      <c r="D286" t="s">
        <v>901</v>
      </c>
      <c r="E286" t="s">
        <v>902</v>
      </c>
      <c r="F286">
        <v>5</v>
      </c>
      <c r="G286" t="s">
        <v>810</v>
      </c>
      <c r="H286" t="s">
        <v>354</v>
      </c>
      <c r="I286">
        <v>1657556425.6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797.003477941309</v>
      </c>
      <c r="AK286">
        <v>782.686872727273</v>
      </c>
      <c r="AL286">
        <v>3.39375518588474</v>
      </c>
      <c r="AM286">
        <v>64.9995932598276</v>
      </c>
      <c r="AN286">
        <f>(AP286 - AO286 + BO286*1E3/(8.314*(BQ286+273.15)) * AR286/BN286 * AQ286) * BN286/(100*BB286) * 1000/(1000 - AP286)</f>
        <v>0</v>
      </c>
      <c r="AO286">
        <v>22.2159917367427</v>
      </c>
      <c r="AP286">
        <v>22.7655842424242</v>
      </c>
      <c r="AQ286">
        <v>0.000906100426367117</v>
      </c>
      <c r="AR286">
        <v>77.4769845292553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3.93</v>
      </c>
      <c r="BC286">
        <v>0.5</v>
      </c>
      <c r="BD286" t="s">
        <v>355</v>
      </c>
      <c r="BE286">
        <v>2</v>
      </c>
      <c r="BF286" t="b">
        <v>1</v>
      </c>
      <c r="BG286">
        <v>1657556425.6</v>
      </c>
      <c r="BH286">
        <v>741.467962962963</v>
      </c>
      <c r="BI286">
        <v>762.818037037037</v>
      </c>
      <c r="BJ286">
        <v>22.7541888888889</v>
      </c>
      <c r="BK286">
        <v>22.2169333333333</v>
      </c>
      <c r="BL286">
        <v>729.123222222222</v>
      </c>
      <c r="BM286">
        <v>22.4134296296296</v>
      </c>
      <c r="BN286">
        <v>499.997407407407</v>
      </c>
      <c r="BO286">
        <v>67.9693592592593</v>
      </c>
      <c r="BP286">
        <v>0.0369573851851852</v>
      </c>
      <c r="BQ286">
        <v>24.5902407407407</v>
      </c>
      <c r="BR286">
        <v>24.9411962962963</v>
      </c>
      <c r="BS286">
        <v>999.9</v>
      </c>
      <c r="BT286">
        <v>0</v>
      </c>
      <c r="BU286">
        <v>0</v>
      </c>
      <c r="BV286">
        <v>9986.85185185185</v>
      </c>
      <c r="BW286">
        <v>0</v>
      </c>
      <c r="BX286">
        <v>1540.56074074074</v>
      </c>
      <c r="BY286">
        <v>-21.3499925925926</v>
      </c>
      <c r="BZ286">
        <v>758.73237037037</v>
      </c>
      <c r="CA286">
        <v>780.15037037037</v>
      </c>
      <c r="CB286">
        <v>0.537263592592593</v>
      </c>
      <c r="CC286">
        <v>762.818037037037</v>
      </c>
      <c r="CD286">
        <v>22.2169333333333</v>
      </c>
      <c r="CE286">
        <v>1.54658777777778</v>
      </c>
      <c r="CF286">
        <v>1.51007074074074</v>
      </c>
      <c r="CG286">
        <v>13.4366814814815</v>
      </c>
      <c r="CH286">
        <v>13.0705111111111</v>
      </c>
      <c r="CI286">
        <v>1999.89185185185</v>
      </c>
      <c r="CJ286">
        <v>0.980000777777778</v>
      </c>
      <c r="CK286">
        <v>0.0199991703703704</v>
      </c>
      <c r="CL286">
        <v>0</v>
      </c>
      <c r="CM286">
        <v>2.2424037037037</v>
      </c>
      <c r="CN286">
        <v>0</v>
      </c>
      <c r="CO286">
        <v>4292.13037037037</v>
      </c>
      <c r="CP286">
        <v>17299.2111111111</v>
      </c>
      <c r="CQ286">
        <v>37.3145185185185</v>
      </c>
      <c r="CR286">
        <v>38.2335925925926</v>
      </c>
      <c r="CS286">
        <v>36.965</v>
      </c>
      <c r="CT286">
        <v>36.6941851851852</v>
      </c>
      <c r="CU286">
        <v>36.7822592592593</v>
      </c>
      <c r="CV286">
        <v>1959.8962962963</v>
      </c>
      <c r="CW286">
        <v>39.9955555555556</v>
      </c>
      <c r="CX286">
        <v>0</v>
      </c>
      <c r="CY286">
        <v>1657556405.1</v>
      </c>
      <c r="CZ286">
        <v>0</v>
      </c>
      <c r="DA286">
        <v>1657551629</v>
      </c>
      <c r="DB286" t="s">
        <v>356</v>
      </c>
      <c r="DC286">
        <v>1657551626.5</v>
      </c>
      <c r="DD286">
        <v>1657551629</v>
      </c>
      <c r="DE286">
        <v>1</v>
      </c>
      <c r="DF286">
        <v>0.403</v>
      </c>
      <c r="DG286">
        <v>0.009</v>
      </c>
      <c r="DH286">
        <v>9.41</v>
      </c>
      <c r="DI286">
        <v>0.087</v>
      </c>
      <c r="DJ286">
        <v>417</v>
      </c>
      <c r="DK286">
        <v>17</v>
      </c>
      <c r="DL286">
        <v>1.61</v>
      </c>
      <c r="DM286">
        <v>0.59</v>
      </c>
      <c r="DN286">
        <v>-21.4131512195122</v>
      </c>
      <c r="DO286">
        <v>0.731500348432113</v>
      </c>
      <c r="DP286">
        <v>0.293311038703527</v>
      </c>
      <c r="DQ286">
        <v>0</v>
      </c>
      <c r="DR286">
        <v>0.517574268292683</v>
      </c>
      <c r="DS286">
        <v>0.297579052264809</v>
      </c>
      <c r="DT286">
        <v>0.034250763474506</v>
      </c>
      <c r="DU286">
        <v>0</v>
      </c>
      <c r="DV286">
        <v>0</v>
      </c>
      <c r="DW286">
        <v>2</v>
      </c>
      <c r="DX286" t="s">
        <v>389</v>
      </c>
      <c r="DY286">
        <v>2.97517</v>
      </c>
      <c r="DZ286">
        <v>2.69129</v>
      </c>
      <c r="EA286">
        <v>0.106262</v>
      </c>
      <c r="EB286">
        <v>0.109479</v>
      </c>
      <c r="EC286">
        <v>0.0761139</v>
      </c>
      <c r="ED286">
        <v>0.0754543</v>
      </c>
      <c r="EE286">
        <v>34894.1</v>
      </c>
      <c r="EF286">
        <v>38001.4</v>
      </c>
      <c r="EG286">
        <v>35375.5</v>
      </c>
      <c r="EH286">
        <v>38695</v>
      </c>
      <c r="EI286">
        <v>46328.6</v>
      </c>
      <c r="EJ286">
        <v>51669.6</v>
      </c>
      <c r="EK286">
        <v>55261.3</v>
      </c>
      <c r="EL286">
        <v>62061.6</v>
      </c>
      <c r="EM286">
        <v>2.0008</v>
      </c>
      <c r="EN286">
        <v>2.1532</v>
      </c>
      <c r="EO286">
        <v>0.0891089</v>
      </c>
      <c r="EP286">
        <v>0</v>
      </c>
      <c r="EQ286">
        <v>23.5159</v>
      </c>
      <c r="ER286">
        <v>999.9</v>
      </c>
      <c r="ES286">
        <v>48.419</v>
      </c>
      <c r="ET286">
        <v>28.822</v>
      </c>
      <c r="EU286">
        <v>28.3553</v>
      </c>
      <c r="EV286">
        <v>51.1886</v>
      </c>
      <c r="EW286">
        <v>38.3373</v>
      </c>
      <c r="EX286">
        <v>2</v>
      </c>
      <c r="EY286">
        <v>-0.164756</v>
      </c>
      <c r="EZ286">
        <v>0.798736</v>
      </c>
      <c r="FA286">
        <v>20.1493</v>
      </c>
      <c r="FB286">
        <v>5.20172</v>
      </c>
      <c r="FC286">
        <v>12.0088</v>
      </c>
      <c r="FD286">
        <v>4.976</v>
      </c>
      <c r="FE286">
        <v>3.293</v>
      </c>
      <c r="FF286">
        <v>9999</v>
      </c>
      <c r="FG286">
        <v>9999</v>
      </c>
      <c r="FH286">
        <v>588.2</v>
      </c>
      <c r="FI286">
        <v>9999</v>
      </c>
      <c r="FJ286">
        <v>1.86295</v>
      </c>
      <c r="FK286">
        <v>1.86786</v>
      </c>
      <c r="FL286">
        <v>1.86768</v>
      </c>
      <c r="FM286">
        <v>1.86874</v>
      </c>
      <c r="FN286">
        <v>1.86966</v>
      </c>
      <c r="FO286">
        <v>1.86569</v>
      </c>
      <c r="FP286">
        <v>1.86676</v>
      </c>
      <c r="FQ286">
        <v>1.86813</v>
      </c>
      <c r="FR286">
        <v>5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12.567</v>
      </c>
      <c r="GF286">
        <v>0.3413</v>
      </c>
      <c r="GG286">
        <v>5.50701486060513</v>
      </c>
      <c r="GH286">
        <v>0.00975774962471433</v>
      </c>
      <c r="GI286">
        <v>-4.86167925919439e-07</v>
      </c>
      <c r="GJ286">
        <v>-4.7315034107036e-11</v>
      </c>
      <c r="GK286">
        <v>-0.047501356017568</v>
      </c>
      <c r="GL286">
        <v>-0.027595818264672</v>
      </c>
      <c r="GM286">
        <v>0.00242754527864867</v>
      </c>
      <c r="GN286">
        <v>-1.88918235972953e-05</v>
      </c>
      <c r="GO286">
        <v>-2</v>
      </c>
      <c r="GP286">
        <v>2105</v>
      </c>
      <c r="GQ286">
        <v>1</v>
      </c>
      <c r="GR286">
        <v>22</v>
      </c>
      <c r="GS286">
        <v>80.1</v>
      </c>
      <c r="GT286">
        <v>80.1</v>
      </c>
      <c r="GU286">
        <v>2.22412</v>
      </c>
      <c r="GV286">
        <v>2.61597</v>
      </c>
      <c r="GW286">
        <v>2.24854</v>
      </c>
      <c r="GX286">
        <v>2.79663</v>
      </c>
      <c r="GY286">
        <v>1.99585</v>
      </c>
      <c r="GZ286">
        <v>2.39868</v>
      </c>
      <c r="HA286">
        <v>33.8961</v>
      </c>
      <c r="HB286">
        <v>15.3141</v>
      </c>
      <c r="HC286">
        <v>18</v>
      </c>
      <c r="HD286">
        <v>498.083</v>
      </c>
      <c r="HE286">
        <v>599.6</v>
      </c>
      <c r="HF286">
        <v>21.6082</v>
      </c>
      <c r="HG286">
        <v>25.3342</v>
      </c>
      <c r="HH286">
        <v>29.9998</v>
      </c>
      <c r="HI286">
        <v>25.2545</v>
      </c>
      <c r="HJ286">
        <v>25.1896</v>
      </c>
      <c r="HK286">
        <v>44.5327</v>
      </c>
      <c r="HL286">
        <v>21.6992</v>
      </c>
      <c r="HM286">
        <v>50.7488</v>
      </c>
      <c r="HN286">
        <v>21.6179</v>
      </c>
      <c r="HO286">
        <v>804.36</v>
      </c>
      <c r="HP286">
        <v>22.3101</v>
      </c>
      <c r="HQ286">
        <v>102.538</v>
      </c>
      <c r="HR286">
        <v>103.305</v>
      </c>
    </row>
    <row r="287" spans="1:226">
      <c r="A287">
        <v>271</v>
      </c>
      <c r="B287">
        <v>1657556438.1</v>
      </c>
      <c r="C287">
        <v>3343</v>
      </c>
      <c r="D287" t="s">
        <v>903</v>
      </c>
      <c r="E287" t="s">
        <v>904</v>
      </c>
      <c r="F287">
        <v>5</v>
      </c>
      <c r="G287" t="s">
        <v>810</v>
      </c>
      <c r="H287" t="s">
        <v>354</v>
      </c>
      <c r="I287">
        <v>1657556430.31429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813.392499264512</v>
      </c>
      <c r="AK287">
        <v>799.42246060606</v>
      </c>
      <c r="AL287">
        <v>3.3174790151818</v>
      </c>
      <c r="AM287">
        <v>64.9995932598276</v>
      </c>
      <c r="AN287">
        <f>(AP287 - AO287 + BO287*1E3/(8.314*(BQ287+273.15)) * AR287/BN287 * AQ287) * BN287/(100*BB287) * 1000/(1000 - AP287)</f>
        <v>0</v>
      </c>
      <c r="AO287">
        <v>22.2236960928713</v>
      </c>
      <c r="AP287">
        <v>22.7819127272727</v>
      </c>
      <c r="AQ287">
        <v>3.92880413959366e-05</v>
      </c>
      <c r="AR287">
        <v>77.4769845292553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3.93</v>
      </c>
      <c r="BC287">
        <v>0.5</v>
      </c>
      <c r="BD287" t="s">
        <v>355</v>
      </c>
      <c r="BE287">
        <v>2</v>
      </c>
      <c r="BF287" t="b">
        <v>1</v>
      </c>
      <c r="BG287">
        <v>1657556430.31429</v>
      </c>
      <c r="BH287">
        <v>757.192428571429</v>
      </c>
      <c r="BI287">
        <v>778.449107142857</v>
      </c>
      <c r="BJ287">
        <v>22.7629678571429</v>
      </c>
      <c r="BK287">
        <v>22.2217821428571</v>
      </c>
      <c r="BL287">
        <v>744.708</v>
      </c>
      <c r="BM287">
        <v>22.4217642857143</v>
      </c>
      <c r="BN287">
        <v>499.975678571429</v>
      </c>
      <c r="BO287">
        <v>67.9682678571429</v>
      </c>
      <c r="BP287">
        <v>0.0369800321428571</v>
      </c>
      <c r="BQ287">
        <v>24.6112857142857</v>
      </c>
      <c r="BR287">
        <v>24.9637428571429</v>
      </c>
      <c r="BS287">
        <v>999.9</v>
      </c>
      <c r="BT287">
        <v>0</v>
      </c>
      <c r="BU287">
        <v>0</v>
      </c>
      <c r="BV287">
        <v>9990.71428571429</v>
      </c>
      <c r="BW287">
        <v>0</v>
      </c>
      <c r="BX287">
        <v>1540.95678571429</v>
      </c>
      <c r="BY287">
        <v>-21.2566035714286</v>
      </c>
      <c r="BZ287">
        <v>774.829892857143</v>
      </c>
      <c r="CA287">
        <v>796.141</v>
      </c>
      <c r="CB287">
        <v>0.541187821428571</v>
      </c>
      <c r="CC287">
        <v>778.449107142857</v>
      </c>
      <c r="CD287">
        <v>22.2217821428571</v>
      </c>
      <c r="CE287">
        <v>1.54715964285714</v>
      </c>
      <c r="CF287">
        <v>1.51037642857143</v>
      </c>
      <c r="CG287">
        <v>13.4423571428571</v>
      </c>
      <c r="CH287">
        <v>13.0736035714286</v>
      </c>
      <c r="CI287">
        <v>1999.90892857143</v>
      </c>
      <c r="CJ287">
        <v>0.980003107142857</v>
      </c>
      <c r="CK287">
        <v>0.0199966857142857</v>
      </c>
      <c r="CL287">
        <v>0</v>
      </c>
      <c r="CM287">
        <v>2.26554642857143</v>
      </c>
      <c r="CN287">
        <v>0</v>
      </c>
      <c r="CO287">
        <v>4299.26892857143</v>
      </c>
      <c r="CP287">
        <v>17299.375</v>
      </c>
      <c r="CQ287">
        <v>37.42825</v>
      </c>
      <c r="CR287">
        <v>38.3725714285714</v>
      </c>
      <c r="CS287">
        <v>37.0621785714286</v>
      </c>
      <c r="CT287">
        <v>36.8033214285714</v>
      </c>
      <c r="CU287">
        <v>36.8614642857143</v>
      </c>
      <c r="CV287">
        <v>1959.91678571429</v>
      </c>
      <c r="CW287">
        <v>39.9921428571429</v>
      </c>
      <c r="CX287">
        <v>0</v>
      </c>
      <c r="CY287">
        <v>1657556409.9</v>
      </c>
      <c r="CZ287">
        <v>0</v>
      </c>
      <c r="DA287">
        <v>1657551629</v>
      </c>
      <c r="DB287" t="s">
        <v>356</v>
      </c>
      <c r="DC287">
        <v>1657551626.5</v>
      </c>
      <c r="DD287">
        <v>1657551629</v>
      </c>
      <c r="DE287">
        <v>1</v>
      </c>
      <c r="DF287">
        <v>0.403</v>
      </c>
      <c r="DG287">
        <v>0.009</v>
      </c>
      <c r="DH287">
        <v>9.41</v>
      </c>
      <c r="DI287">
        <v>0.087</v>
      </c>
      <c r="DJ287">
        <v>417</v>
      </c>
      <c r="DK287">
        <v>17</v>
      </c>
      <c r="DL287">
        <v>1.61</v>
      </c>
      <c r="DM287">
        <v>0.59</v>
      </c>
      <c r="DN287">
        <v>-21.3153804878049</v>
      </c>
      <c r="DO287">
        <v>1.38856933797912</v>
      </c>
      <c r="DP287">
        <v>0.400560722974689</v>
      </c>
      <c r="DQ287">
        <v>0</v>
      </c>
      <c r="DR287">
        <v>0.531114512195122</v>
      </c>
      <c r="DS287">
        <v>0.0430358048780499</v>
      </c>
      <c r="DT287">
        <v>0.0270311452705966</v>
      </c>
      <c r="DU287">
        <v>1</v>
      </c>
      <c r="DV287">
        <v>1</v>
      </c>
      <c r="DW287">
        <v>2</v>
      </c>
      <c r="DX287" t="s">
        <v>357</v>
      </c>
      <c r="DY287">
        <v>2.97457</v>
      </c>
      <c r="DZ287">
        <v>2.69094</v>
      </c>
      <c r="EA287">
        <v>0.107811</v>
      </c>
      <c r="EB287">
        <v>0.111071</v>
      </c>
      <c r="EC287">
        <v>0.0761665</v>
      </c>
      <c r="ED287">
        <v>0.0756198</v>
      </c>
      <c r="EE287">
        <v>34834.7</v>
      </c>
      <c r="EF287">
        <v>37934.4</v>
      </c>
      <c r="EG287">
        <v>35376.6</v>
      </c>
      <c r="EH287">
        <v>38695.8</v>
      </c>
      <c r="EI287">
        <v>46326.6</v>
      </c>
      <c r="EJ287">
        <v>51662</v>
      </c>
      <c r="EK287">
        <v>55262.1</v>
      </c>
      <c r="EL287">
        <v>62063.5</v>
      </c>
      <c r="EM287">
        <v>1.9998</v>
      </c>
      <c r="EN287">
        <v>2.154</v>
      </c>
      <c r="EO287">
        <v>0.089556</v>
      </c>
      <c r="EP287">
        <v>0</v>
      </c>
      <c r="EQ287">
        <v>23.5206</v>
      </c>
      <c r="ER287">
        <v>999.9</v>
      </c>
      <c r="ES287">
        <v>48.37</v>
      </c>
      <c r="ET287">
        <v>28.832</v>
      </c>
      <c r="EU287">
        <v>28.3455</v>
      </c>
      <c r="EV287">
        <v>51.2286</v>
      </c>
      <c r="EW287">
        <v>38.3934</v>
      </c>
      <c r="EX287">
        <v>2</v>
      </c>
      <c r="EY287">
        <v>-0.164634</v>
      </c>
      <c r="EZ287">
        <v>0.844967</v>
      </c>
      <c r="FA287">
        <v>20.1487</v>
      </c>
      <c r="FB287">
        <v>5.20052</v>
      </c>
      <c r="FC287">
        <v>12.0064</v>
      </c>
      <c r="FD287">
        <v>4.9756</v>
      </c>
      <c r="FE287">
        <v>3.293</v>
      </c>
      <c r="FF287">
        <v>9999</v>
      </c>
      <c r="FG287">
        <v>9999</v>
      </c>
      <c r="FH287">
        <v>588.2</v>
      </c>
      <c r="FI287">
        <v>9999</v>
      </c>
      <c r="FJ287">
        <v>1.86295</v>
      </c>
      <c r="FK287">
        <v>1.86786</v>
      </c>
      <c r="FL287">
        <v>1.86768</v>
      </c>
      <c r="FM287">
        <v>1.86874</v>
      </c>
      <c r="FN287">
        <v>1.86966</v>
      </c>
      <c r="FO287">
        <v>1.86569</v>
      </c>
      <c r="FP287">
        <v>1.86676</v>
      </c>
      <c r="FQ287">
        <v>1.86813</v>
      </c>
      <c r="FR287">
        <v>5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12.713</v>
      </c>
      <c r="GF287">
        <v>0.3425</v>
      </c>
      <c r="GG287">
        <v>5.50701486060513</v>
      </c>
      <c r="GH287">
        <v>0.00975774962471433</v>
      </c>
      <c r="GI287">
        <v>-4.86167925919439e-07</v>
      </c>
      <c r="GJ287">
        <v>-4.7315034107036e-11</v>
      </c>
      <c r="GK287">
        <v>-0.047501356017568</v>
      </c>
      <c r="GL287">
        <v>-0.027595818264672</v>
      </c>
      <c r="GM287">
        <v>0.00242754527864867</v>
      </c>
      <c r="GN287">
        <v>-1.88918235972953e-05</v>
      </c>
      <c r="GO287">
        <v>-2</v>
      </c>
      <c r="GP287">
        <v>2105</v>
      </c>
      <c r="GQ287">
        <v>1</v>
      </c>
      <c r="GR287">
        <v>22</v>
      </c>
      <c r="GS287">
        <v>80.2</v>
      </c>
      <c r="GT287">
        <v>80.2</v>
      </c>
      <c r="GU287">
        <v>2.26196</v>
      </c>
      <c r="GV287">
        <v>2.61353</v>
      </c>
      <c r="GW287">
        <v>2.24854</v>
      </c>
      <c r="GX287">
        <v>2.79663</v>
      </c>
      <c r="GY287">
        <v>1.99585</v>
      </c>
      <c r="GZ287">
        <v>2.41089</v>
      </c>
      <c r="HA287">
        <v>33.8961</v>
      </c>
      <c r="HB287">
        <v>15.3053</v>
      </c>
      <c r="HC287">
        <v>18</v>
      </c>
      <c r="HD287">
        <v>497.412</v>
      </c>
      <c r="HE287">
        <v>600.182</v>
      </c>
      <c r="HF287">
        <v>21.6349</v>
      </c>
      <c r="HG287">
        <v>25.332</v>
      </c>
      <c r="HH287">
        <v>29.9999</v>
      </c>
      <c r="HI287">
        <v>25.2524</v>
      </c>
      <c r="HJ287">
        <v>25.1875</v>
      </c>
      <c r="HK287">
        <v>45.2783</v>
      </c>
      <c r="HL287">
        <v>21.4211</v>
      </c>
      <c r="HM287">
        <v>50.7488</v>
      </c>
      <c r="HN287">
        <v>21.6249</v>
      </c>
      <c r="HO287">
        <v>824.478</v>
      </c>
      <c r="HP287">
        <v>22.3032</v>
      </c>
      <c r="HQ287">
        <v>102.54</v>
      </c>
      <c r="HR287">
        <v>103.308</v>
      </c>
    </row>
    <row r="288" spans="1:226">
      <c r="A288">
        <v>272</v>
      </c>
      <c r="B288">
        <v>1657556443.1</v>
      </c>
      <c r="C288">
        <v>3348</v>
      </c>
      <c r="D288" t="s">
        <v>905</v>
      </c>
      <c r="E288" t="s">
        <v>906</v>
      </c>
      <c r="F288">
        <v>5</v>
      </c>
      <c r="G288" t="s">
        <v>810</v>
      </c>
      <c r="H288" t="s">
        <v>354</v>
      </c>
      <c r="I288">
        <v>1657556435.6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831.465903850221</v>
      </c>
      <c r="AK288">
        <v>816.493666666667</v>
      </c>
      <c r="AL288">
        <v>3.4261942234409</v>
      </c>
      <c r="AM288">
        <v>64.9995932598276</v>
      </c>
      <c r="AN288">
        <f>(AP288 - AO288 + BO288*1E3/(8.314*(BQ288+273.15)) * AR288/BN288 * AQ288) * BN288/(100*BB288) * 1000/(1000 - AP288)</f>
        <v>0</v>
      </c>
      <c r="AO288">
        <v>22.301951578212</v>
      </c>
      <c r="AP288">
        <v>22.8175945454546</v>
      </c>
      <c r="AQ288">
        <v>0.0094337457106949</v>
      </c>
      <c r="AR288">
        <v>77.4769845292553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3.93</v>
      </c>
      <c r="BC288">
        <v>0.5</v>
      </c>
      <c r="BD288" t="s">
        <v>355</v>
      </c>
      <c r="BE288">
        <v>2</v>
      </c>
      <c r="BF288" t="b">
        <v>1</v>
      </c>
      <c r="BG288">
        <v>1657556435.6</v>
      </c>
      <c r="BH288">
        <v>774.717481481482</v>
      </c>
      <c r="BI288">
        <v>796.089296296296</v>
      </c>
      <c r="BJ288">
        <v>22.7792185185185</v>
      </c>
      <c r="BK288">
        <v>22.2571851851852</v>
      </c>
      <c r="BL288">
        <v>762.077666666667</v>
      </c>
      <c r="BM288">
        <v>22.4372</v>
      </c>
      <c r="BN288">
        <v>500.001444444444</v>
      </c>
      <c r="BO288">
        <v>67.9686851851852</v>
      </c>
      <c r="BP288">
        <v>0.0368703851851852</v>
      </c>
      <c r="BQ288">
        <v>24.6370259259259</v>
      </c>
      <c r="BR288">
        <v>24.9908888888889</v>
      </c>
      <c r="BS288">
        <v>999.9</v>
      </c>
      <c r="BT288">
        <v>0</v>
      </c>
      <c r="BU288">
        <v>0</v>
      </c>
      <c r="BV288">
        <v>9993.14814814815</v>
      </c>
      <c r="BW288">
        <v>0</v>
      </c>
      <c r="BX288">
        <v>1541.32555555556</v>
      </c>
      <c r="BY288">
        <v>-21.3717481481481</v>
      </c>
      <c r="BZ288">
        <v>792.776555555556</v>
      </c>
      <c r="CA288">
        <v>814.211814814815</v>
      </c>
      <c r="CB288">
        <v>0.522033740740741</v>
      </c>
      <c r="CC288">
        <v>796.089296296296</v>
      </c>
      <c r="CD288">
        <v>22.2571851851852</v>
      </c>
      <c r="CE288">
        <v>1.54827407407407</v>
      </c>
      <c r="CF288">
        <v>1.51279222222222</v>
      </c>
      <c r="CG288">
        <v>13.4534</v>
      </c>
      <c r="CH288">
        <v>13.0980518518519</v>
      </c>
      <c r="CI288">
        <v>1999.91851851852</v>
      </c>
      <c r="CJ288">
        <v>0.980003333333333</v>
      </c>
      <c r="CK288">
        <v>0.0199964259259259</v>
      </c>
      <c r="CL288">
        <v>0</v>
      </c>
      <c r="CM288">
        <v>2.2233</v>
      </c>
      <c r="CN288">
        <v>0</v>
      </c>
      <c r="CO288">
        <v>4307.05740740741</v>
      </c>
      <c r="CP288">
        <v>17299.4555555556</v>
      </c>
      <c r="CQ288">
        <v>37.5505925925926</v>
      </c>
      <c r="CR288">
        <v>38.5252962962963</v>
      </c>
      <c r="CS288">
        <v>37.1732962962963</v>
      </c>
      <c r="CT288">
        <v>36.9349259259259</v>
      </c>
      <c r="CU288">
        <v>36.9581111111111</v>
      </c>
      <c r="CV288">
        <v>1959.9262962963</v>
      </c>
      <c r="CW288">
        <v>39.992962962963</v>
      </c>
      <c r="CX288">
        <v>0</v>
      </c>
      <c r="CY288">
        <v>1657556415.3</v>
      </c>
      <c r="CZ288">
        <v>0</v>
      </c>
      <c r="DA288">
        <v>1657551629</v>
      </c>
      <c r="DB288" t="s">
        <v>356</v>
      </c>
      <c r="DC288">
        <v>1657551626.5</v>
      </c>
      <c r="DD288">
        <v>1657551629</v>
      </c>
      <c r="DE288">
        <v>1</v>
      </c>
      <c r="DF288">
        <v>0.403</v>
      </c>
      <c r="DG288">
        <v>0.009</v>
      </c>
      <c r="DH288">
        <v>9.41</v>
      </c>
      <c r="DI288">
        <v>0.087</v>
      </c>
      <c r="DJ288">
        <v>417</v>
      </c>
      <c r="DK288">
        <v>17</v>
      </c>
      <c r="DL288">
        <v>1.61</v>
      </c>
      <c r="DM288">
        <v>0.59</v>
      </c>
      <c r="DN288">
        <v>-21.3820097560976</v>
      </c>
      <c r="DO288">
        <v>-0.214114285714252</v>
      </c>
      <c r="DP288">
        <v>0.440741604407887</v>
      </c>
      <c r="DQ288">
        <v>0</v>
      </c>
      <c r="DR288">
        <v>0.530970658536585</v>
      </c>
      <c r="DS288">
        <v>-0.170563337979094</v>
      </c>
      <c r="DT288">
        <v>0.027149378883979</v>
      </c>
      <c r="DU288">
        <v>0</v>
      </c>
      <c r="DV288">
        <v>0</v>
      </c>
      <c r="DW288">
        <v>2</v>
      </c>
      <c r="DX288" t="s">
        <v>389</v>
      </c>
      <c r="DY288">
        <v>2.97522</v>
      </c>
      <c r="DZ288">
        <v>2.69058</v>
      </c>
      <c r="EA288">
        <v>0.109386</v>
      </c>
      <c r="EB288">
        <v>0.112601</v>
      </c>
      <c r="EC288">
        <v>0.0762541</v>
      </c>
      <c r="ED288">
        <v>0.0756561</v>
      </c>
      <c r="EE288">
        <v>34773.4</v>
      </c>
      <c r="EF288">
        <v>37869</v>
      </c>
      <c r="EG288">
        <v>35376.8</v>
      </c>
      <c r="EH288">
        <v>38695.6</v>
      </c>
      <c r="EI288">
        <v>46322.8</v>
      </c>
      <c r="EJ288">
        <v>51659.6</v>
      </c>
      <c r="EK288">
        <v>55262.8</v>
      </c>
      <c r="EL288">
        <v>62063</v>
      </c>
      <c r="EM288">
        <v>2.0002</v>
      </c>
      <c r="EN288">
        <v>2.1538</v>
      </c>
      <c r="EO288">
        <v>0.0928342</v>
      </c>
      <c r="EP288">
        <v>0</v>
      </c>
      <c r="EQ288">
        <v>23.5297</v>
      </c>
      <c r="ER288">
        <v>999.9</v>
      </c>
      <c r="ES288">
        <v>48.37</v>
      </c>
      <c r="ET288">
        <v>28.852</v>
      </c>
      <c r="EU288">
        <v>28.379</v>
      </c>
      <c r="EV288">
        <v>51.1186</v>
      </c>
      <c r="EW288">
        <v>38.3413</v>
      </c>
      <c r="EX288">
        <v>2</v>
      </c>
      <c r="EY288">
        <v>-0.164634</v>
      </c>
      <c r="EZ288">
        <v>0.89098</v>
      </c>
      <c r="FA288">
        <v>20.1491</v>
      </c>
      <c r="FB288">
        <v>5.19932</v>
      </c>
      <c r="FC288">
        <v>12.0052</v>
      </c>
      <c r="FD288">
        <v>4.976</v>
      </c>
      <c r="FE288">
        <v>3.293</v>
      </c>
      <c r="FF288">
        <v>9999</v>
      </c>
      <c r="FG288">
        <v>9999</v>
      </c>
      <c r="FH288">
        <v>588.2</v>
      </c>
      <c r="FI288">
        <v>9999</v>
      </c>
      <c r="FJ288">
        <v>1.86295</v>
      </c>
      <c r="FK288">
        <v>1.86783</v>
      </c>
      <c r="FL288">
        <v>1.86768</v>
      </c>
      <c r="FM288">
        <v>1.86874</v>
      </c>
      <c r="FN288">
        <v>1.86966</v>
      </c>
      <c r="FO288">
        <v>1.86569</v>
      </c>
      <c r="FP288">
        <v>1.86676</v>
      </c>
      <c r="FQ288">
        <v>1.86813</v>
      </c>
      <c r="FR288">
        <v>5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12.861</v>
      </c>
      <c r="GF288">
        <v>0.3443</v>
      </c>
      <c r="GG288">
        <v>5.50701486060513</v>
      </c>
      <c r="GH288">
        <v>0.00975774962471433</v>
      </c>
      <c r="GI288">
        <v>-4.86167925919439e-07</v>
      </c>
      <c r="GJ288">
        <v>-4.7315034107036e-11</v>
      </c>
      <c r="GK288">
        <v>-0.047501356017568</v>
      </c>
      <c r="GL288">
        <v>-0.027595818264672</v>
      </c>
      <c r="GM288">
        <v>0.00242754527864867</v>
      </c>
      <c r="GN288">
        <v>-1.88918235972953e-05</v>
      </c>
      <c r="GO288">
        <v>-2</v>
      </c>
      <c r="GP288">
        <v>2105</v>
      </c>
      <c r="GQ288">
        <v>1</v>
      </c>
      <c r="GR288">
        <v>22</v>
      </c>
      <c r="GS288">
        <v>80.3</v>
      </c>
      <c r="GT288">
        <v>80.2</v>
      </c>
      <c r="GU288">
        <v>2.29736</v>
      </c>
      <c r="GV288">
        <v>2.61108</v>
      </c>
      <c r="GW288">
        <v>2.24854</v>
      </c>
      <c r="GX288">
        <v>2.79663</v>
      </c>
      <c r="GY288">
        <v>1.99585</v>
      </c>
      <c r="GZ288">
        <v>2.43286</v>
      </c>
      <c r="HA288">
        <v>33.8961</v>
      </c>
      <c r="HB288">
        <v>15.3141</v>
      </c>
      <c r="HC288">
        <v>18</v>
      </c>
      <c r="HD288">
        <v>497.653</v>
      </c>
      <c r="HE288">
        <v>600.006</v>
      </c>
      <c r="HF288">
        <v>21.639</v>
      </c>
      <c r="HG288">
        <v>25.3278</v>
      </c>
      <c r="HH288">
        <v>29.9999</v>
      </c>
      <c r="HI288">
        <v>25.2503</v>
      </c>
      <c r="HJ288">
        <v>25.1854</v>
      </c>
      <c r="HK288">
        <v>45.9885</v>
      </c>
      <c r="HL288">
        <v>21.4211</v>
      </c>
      <c r="HM288">
        <v>50.7488</v>
      </c>
      <c r="HN288">
        <v>20.6744</v>
      </c>
      <c r="HO288">
        <v>837.869</v>
      </c>
      <c r="HP288">
        <v>22.2987</v>
      </c>
      <c r="HQ288">
        <v>102.541</v>
      </c>
      <c r="HR288">
        <v>103.307</v>
      </c>
    </row>
    <row r="289" spans="1:226">
      <c r="A289">
        <v>273</v>
      </c>
      <c r="B289">
        <v>1657556448.1</v>
      </c>
      <c r="C289">
        <v>3353</v>
      </c>
      <c r="D289" t="s">
        <v>907</v>
      </c>
      <c r="E289" t="s">
        <v>908</v>
      </c>
      <c r="F289">
        <v>5</v>
      </c>
      <c r="G289" t="s">
        <v>810</v>
      </c>
      <c r="H289" t="s">
        <v>354</v>
      </c>
      <c r="I289">
        <v>1657556440.31429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848.033157234415</v>
      </c>
      <c r="AK289">
        <v>833.55423030303</v>
      </c>
      <c r="AL289">
        <v>3.36179744447944</v>
      </c>
      <c r="AM289">
        <v>64.9995932598276</v>
      </c>
      <c r="AN289">
        <f>(AP289 - AO289 + BO289*1E3/(8.314*(BQ289+273.15)) * AR289/BN289 * AQ289) * BN289/(100*BB289) * 1000/(1000 - AP289)</f>
        <v>0</v>
      </c>
      <c r="AO289">
        <v>22.3061390273715</v>
      </c>
      <c r="AP289">
        <v>22.8120072727273</v>
      </c>
      <c r="AQ289">
        <v>0.00314279743759102</v>
      </c>
      <c r="AR289">
        <v>77.4769845292553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3.93</v>
      </c>
      <c r="BC289">
        <v>0.5</v>
      </c>
      <c r="BD289" t="s">
        <v>355</v>
      </c>
      <c r="BE289">
        <v>2</v>
      </c>
      <c r="BF289" t="b">
        <v>1</v>
      </c>
      <c r="BG289">
        <v>1657556440.31429</v>
      </c>
      <c r="BH289">
        <v>790.344928571428</v>
      </c>
      <c r="BI289">
        <v>811.815785714286</v>
      </c>
      <c r="BJ289">
        <v>22.799675</v>
      </c>
      <c r="BK289">
        <v>22.2847535714286</v>
      </c>
      <c r="BL289">
        <v>777.566821428572</v>
      </c>
      <c r="BM289">
        <v>22.4566357142857</v>
      </c>
      <c r="BN289">
        <v>499.967142857143</v>
      </c>
      <c r="BO289">
        <v>67.9684642857143</v>
      </c>
      <c r="BP289">
        <v>0.0369865892857143</v>
      </c>
      <c r="BQ289">
        <v>24.6590571428571</v>
      </c>
      <c r="BR289">
        <v>25.0327392857143</v>
      </c>
      <c r="BS289">
        <v>999.9</v>
      </c>
      <c r="BT289">
        <v>0</v>
      </c>
      <c r="BU289">
        <v>0</v>
      </c>
      <c r="BV289">
        <v>9980.35714285714</v>
      </c>
      <c r="BW289">
        <v>0</v>
      </c>
      <c r="BX289">
        <v>1541.71214285714</v>
      </c>
      <c r="BY289">
        <v>-21.4708785714286</v>
      </c>
      <c r="BZ289">
        <v>808.785214285714</v>
      </c>
      <c r="CA289">
        <v>830.319714285714</v>
      </c>
      <c r="CB289">
        <v>0.514911928571429</v>
      </c>
      <c r="CC289">
        <v>811.815785714286</v>
      </c>
      <c r="CD289">
        <v>22.2847535714286</v>
      </c>
      <c r="CE289">
        <v>1.54965928571429</v>
      </c>
      <c r="CF289">
        <v>1.51466178571429</v>
      </c>
      <c r="CG289">
        <v>13.4671392857143</v>
      </c>
      <c r="CH289">
        <v>13.1169642857143</v>
      </c>
      <c r="CI289">
        <v>1999.9425</v>
      </c>
      <c r="CJ289">
        <v>0.980002607142857</v>
      </c>
      <c r="CK289">
        <v>0.0199972107142857</v>
      </c>
      <c r="CL289">
        <v>0</v>
      </c>
      <c r="CM289">
        <v>2.22490357142857</v>
      </c>
      <c r="CN289">
        <v>0</v>
      </c>
      <c r="CO289">
        <v>4313.88785714286</v>
      </c>
      <c r="CP289">
        <v>17299.6642857143</v>
      </c>
      <c r="CQ289">
        <v>37.6559642857143</v>
      </c>
      <c r="CR289">
        <v>38.6582857142857</v>
      </c>
      <c r="CS289">
        <v>37.2765357142857</v>
      </c>
      <c r="CT289">
        <v>37.05775</v>
      </c>
      <c r="CU289">
        <v>37.0421785714286</v>
      </c>
      <c r="CV289">
        <v>1959.94892857143</v>
      </c>
      <c r="CW289">
        <v>39.9939285714286</v>
      </c>
      <c r="CX289">
        <v>0</v>
      </c>
      <c r="CY289">
        <v>1657556420.1</v>
      </c>
      <c r="CZ289">
        <v>0</v>
      </c>
      <c r="DA289">
        <v>1657551629</v>
      </c>
      <c r="DB289" t="s">
        <v>356</v>
      </c>
      <c r="DC289">
        <v>1657551626.5</v>
      </c>
      <c r="DD289">
        <v>1657551629</v>
      </c>
      <c r="DE289">
        <v>1</v>
      </c>
      <c r="DF289">
        <v>0.403</v>
      </c>
      <c r="DG289">
        <v>0.009</v>
      </c>
      <c r="DH289">
        <v>9.41</v>
      </c>
      <c r="DI289">
        <v>0.087</v>
      </c>
      <c r="DJ289">
        <v>417</v>
      </c>
      <c r="DK289">
        <v>17</v>
      </c>
      <c r="DL289">
        <v>1.61</v>
      </c>
      <c r="DM289">
        <v>0.59</v>
      </c>
      <c r="DN289">
        <v>-21.4339097560976</v>
      </c>
      <c r="DO289">
        <v>-1.35714773519164</v>
      </c>
      <c r="DP289">
        <v>0.473914075161865</v>
      </c>
      <c r="DQ289">
        <v>0</v>
      </c>
      <c r="DR289">
        <v>0.521427024390244</v>
      </c>
      <c r="DS289">
        <v>-0.118417212543553</v>
      </c>
      <c r="DT289">
        <v>0.0200133311259146</v>
      </c>
      <c r="DU289">
        <v>0</v>
      </c>
      <c r="DV289">
        <v>0</v>
      </c>
      <c r="DW289">
        <v>2</v>
      </c>
      <c r="DX289" t="s">
        <v>389</v>
      </c>
      <c r="DY289">
        <v>2.9748</v>
      </c>
      <c r="DZ289">
        <v>2.69009</v>
      </c>
      <c r="EA289">
        <v>0.110924</v>
      </c>
      <c r="EB289">
        <v>0.114168</v>
      </c>
      <c r="EC289">
        <v>0.0762108</v>
      </c>
      <c r="ED289">
        <v>0.0756675</v>
      </c>
      <c r="EE289">
        <v>34713.2</v>
      </c>
      <c r="EF289">
        <v>37801.6</v>
      </c>
      <c r="EG289">
        <v>35376.6</v>
      </c>
      <c r="EH289">
        <v>38695</v>
      </c>
      <c r="EI289">
        <v>46323.6</v>
      </c>
      <c r="EJ289">
        <v>51658.1</v>
      </c>
      <c r="EK289">
        <v>55261.1</v>
      </c>
      <c r="EL289">
        <v>62062</v>
      </c>
      <c r="EM289">
        <v>1.9998</v>
      </c>
      <c r="EN289">
        <v>2.1546</v>
      </c>
      <c r="EO289">
        <v>0.0934303</v>
      </c>
      <c r="EP289">
        <v>0</v>
      </c>
      <c r="EQ289">
        <v>23.5408</v>
      </c>
      <c r="ER289">
        <v>999.9</v>
      </c>
      <c r="ES289">
        <v>48.346</v>
      </c>
      <c r="ET289">
        <v>28.852</v>
      </c>
      <c r="EU289">
        <v>28.3614</v>
      </c>
      <c r="EV289">
        <v>51.5486</v>
      </c>
      <c r="EW289">
        <v>38.4615</v>
      </c>
      <c r="EX289">
        <v>2</v>
      </c>
      <c r="EY289">
        <v>-0.150325</v>
      </c>
      <c r="EZ289">
        <v>3.88954</v>
      </c>
      <c r="FA289">
        <v>20.1025</v>
      </c>
      <c r="FB289">
        <v>5.20172</v>
      </c>
      <c r="FC289">
        <v>12.0088</v>
      </c>
      <c r="FD289">
        <v>4.976</v>
      </c>
      <c r="FE289">
        <v>3.293</v>
      </c>
      <c r="FF289">
        <v>9999</v>
      </c>
      <c r="FG289">
        <v>9999</v>
      </c>
      <c r="FH289">
        <v>588.2</v>
      </c>
      <c r="FI289">
        <v>9999</v>
      </c>
      <c r="FJ289">
        <v>1.86295</v>
      </c>
      <c r="FK289">
        <v>1.86783</v>
      </c>
      <c r="FL289">
        <v>1.86765</v>
      </c>
      <c r="FM289">
        <v>1.86874</v>
      </c>
      <c r="FN289">
        <v>1.86963</v>
      </c>
      <c r="FO289">
        <v>1.86569</v>
      </c>
      <c r="FP289">
        <v>1.86676</v>
      </c>
      <c r="FQ289">
        <v>1.8681</v>
      </c>
      <c r="FR289">
        <v>5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13.007</v>
      </c>
      <c r="GF289">
        <v>0.3434</v>
      </c>
      <c r="GG289">
        <v>5.50701486060513</v>
      </c>
      <c r="GH289">
        <v>0.00975774962471433</v>
      </c>
      <c r="GI289">
        <v>-4.86167925919439e-07</v>
      </c>
      <c r="GJ289">
        <v>-4.7315034107036e-11</v>
      </c>
      <c r="GK289">
        <v>-0.047501356017568</v>
      </c>
      <c r="GL289">
        <v>-0.027595818264672</v>
      </c>
      <c r="GM289">
        <v>0.00242754527864867</v>
      </c>
      <c r="GN289">
        <v>-1.88918235972953e-05</v>
      </c>
      <c r="GO289">
        <v>-2</v>
      </c>
      <c r="GP289">
        <v>2105</v>
      </c>
      <c r="GQ289">
        <v>1</v>
      </c>
      <c r="GR289">
        <v>22</v>
      </c>
      <c r="GS289">
        <v>80.4</v>
      </c>
      <c r="GT289">
        <v>80.3</v>
      </c>
      <c r="GU289">
        <v>2.33521</v>
      </c>
      <c r="GV289">
        <v>2.61719</v>
      </c>
      <c r="GW289">
        <v>2.24854</v>
      </c>
      <c r="GX289">
        <v>2.79663</v>
      </c>
      <c r="GY289">
        <v>1.99585</v>
      </c>
      <c r="GZ289">
        <v>2.39624</v>
      </c>
      <c r="HA289">
        <v>33.8961</v>
      </c>
      <c r="HB289">
        <v>15.2703</v>
      </c>
      <c r="HC289">
        <v>18</v>
      </c>
      <c r="HD289">
        <v>497.365</v>
      </c>
      <c r="HE289">
        <v>600.589</v>
      </c>
      <c r="HF289">
        <v>20.7814</v>
      </c>
      <c r="HG289">
        <v>25.3256</v>
      </c>
      <c r="HH289">
        <v>30.0075</v>
      </c>
      <c r="HI289">
        <v>25.2469</v>
      </c>
      <c r="HJ289">
        <v>25.1833</v>
      </c>
      <c r="HK289">
        <v>46.7271</v>
      </c>
      <c r="HL289">
        <v>21.4211</v>
      </c>
      <c r="HM289">
        <v>50.7488</v>
      </c>
      <c r="HN289">
        <v>20.5781</v>
      </c>
      <c r="HO289">
        <v>857.948</v>
      </c>
      <c r="HP289">
        <v>22.2987</v>
      </c>
      <c r="HQ289">
        <v>102.539</v>
      </c>
      <c r="HR289">
        <v>103.305</v>
      </c>
    </row>
    <row r="290" spans="1:226">
      <c r="A290">
        <v>274</v>
      </c>
      <c r="B290">
        <v>1657556453.1</v>
      </c>
      <c r="C290">
        <v>3358</v>
      </c>
      <c r="D290" t="s">
        <v>909</v>
      </c>
      <c r="E290" t="s">
        <v>910</v>
      </c>
      <c r="F290">
        <v>5</v>
      </c>
      <c r="G290" t="s">
        <v>810</v>
      </c>
      <c r="H290" t="s">
        <v>354</v>
      </c>
      <c r="I290">
        <v>1657556445.6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865.863293027859</v>
      </c>
      <c r="AK290">
        <v>850.725078787879</v>
      </c>
      <c r="AL290">
        <v>3.44198010892861</v>
      </c>
      <c r="AM290">
        <v>64.9995932598276</v>
      </c>
      <c r="AN290">
        <f>(AP290 - AO290 + BO290*1E3/(8.314*(BQ290+273.15)) * AR290/BN290 * AQ290) * BN290/(100*BB290) * 1000/(1000 - AP290)</f>
        <v>0</v>
      </c>
      <c r="AO290">
        <v>22.3127414060742</v>
      </c>
      <c r="AP290">
        <v>22.7834945454545</v>
      </c>
      <c r="AQ290">
        <v>-0.00790949113797481</v>
      </c>
      <c r="AR290">
        <v>77.4769845292553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3.93</v>
      </c>
      <c r="BC290">
        <v>0.5</v>
      </c>
      <c r="BD290" t="s">
        <v>355</v>
      </c>
      <c r="BE290">
        <v>2</v>
      </c>
      <c r="BF290" t="b">
        <v>1</v>
      </c>
      <c r="BG290">
        <v>1657556445.6</v>
      </c>
      <c r="BH290">
        <v>807.914259259259</v>
      </c>
      <c r="BI290">
        <v>829.686185185185</v>
      </c>
      <c r="BJ290">
        <v>22.8084481481481</v>
      </c>
      <c r="BK290">
        <v>22.3075592592593</v>
      </c>
      <c r="BL290">
        <v>794.981074074074</v>
      </c>
      <c r="BM290">
        <v>22.464962962963</v>
      </c>
      <c r="BN290">
        <v>499.983074074074</v>
      </c>
      <c r="BO290">
        <v>67.9690962962963</v>
      </c>
      <c r="BP290">
        <v>0.0367974777777778</v>
      </c>
      <c r="BQ290">
        <v>24.6726148148148</v>
      </c>
      <c r="BR290">
        <v>25.0621333333333</v>
      </c>
      <c r="BS290">
        <v>999.9</v>
      </c>
      <c r="BT290">
        <v>0</v>
      </c>
      <c r="BU290">
        <v>0</v>
      </c>
      <c r="BV290">
        <v>9993.51851851852</v>
      </c>
      <c r="BW290">
        <v>0</v>
      </c>
      <c r="BX290">
        <v>1541.92148148148</v>
      </c>
      <c r="BY290">
        <v>-21.7720259259259</v>
      </c>
      <c r="BZ290">
        <v>826.771518518519</v>
      </c>
      <c r="CA290">
        <v>848.616925925926</v>
      </c>
      <c r="CB290">
        <v>0.500878888888889</v>
      </c>
      <c r="CC290">
        <v>829.686185185185</v>
      </c>
      <c r="CD290">
        <v>22.3075592592593</v>
      </c>
      <c r="CE290">
        <v>1.55026925925926</v>
      </c>
      <c r="CF290">
        <v>1.51622555555556</v>
      </c>
      <c r="CG290">
        <v>13.4731851851852</v>
      </c>
      <c r="CH290">
        <v>13.1327703703704</v>
      </c>
      <c r="CI290">
        <v>1999.97814814815</v>
      </c>
      <c r="CJ290">
        <v>0.979998925925926</v>
      </c>
      <c r="CK290">
        <v>0.0200011185185185</v>
      </c>
      <c r="CL290">
        <v>0</v>
      </c>
      <c r="CM290">
        <v>2.21486666666667</v>
      </c>
      <c r="CN290">
        <v>0</v>
      </c>
      <c r="CO290">
        <v>4321.78481481482</v>
      </c>
      <c r="CP290">
        <v>17299.9518518518</v>
      </c>
      <c r="CQ290">
        <v>37.7798148148148</v>
      </c>
      <c r="CR290">
        <v>38.8053333333333</v>
      </c>
      <c r="CS290">
        <v>37.391037037037</v>
      </c>
      <c r="CT290">
        <v>37.1895185185185</v>
      </c>
      <c r="CU290">
        <v>37.1363703703704</v>
      </c>
      <c r="CV290">
        <v>1959.97740740741</v>
      </c>
      <c r="CW290">
        <v>40.0011111111111</v>
      </c>
      <c r="CX290">
        <v>0</v>
      </c>
      <c r="CY290">
        <v>1657556424.9</v>
      </c>
      <c r="CZ290">
        <v>0</v>
      </c>
      <c r="DA290">
        <v>1657551629</v>
      </c>
      <c r="DB290" t="s">
        <v>356</v>
      </c>
      <c r="DC290">
        <v>1657551626.5</v>
      </c>
      <c r="DD290">
        <v>1657551629</v>
      </c>
      <c r="DE290">
        <v>1</v>
      </c>
      <c r="DF290">
        <v>0.403</v>
      </c>
      <c r="DG290">
        <v>0.009</v>
      </c>
      <c r="DH290">
        <v>9.41</v>
      </c>
      <c r="DI290">
        <v>0.087</v>
      </c>
      <c r="DJ290">
        <v>417</v>
      </c>
      <c r="DK290">
        <v>17</v>
      </c>
      <c r="DL290">
        <v>1.61</v>
      </c>
      <c r="DM290">
        <v>0.59</v>
      </c>
      <c r="DN290">
        <v>-21.565443902439</v>
      </c>
      <c r="DO290">
        <v>-2.67979651567945</v>
      </c>
      <c r="DP290">
        <v>0.489868006138827</v>
      </c>
      <c r="DQ290">
        <v>0</v>
      </c>
      <c r="DR290">
        <v>0.510323073170732</v>
      </c>
      <c r="DS290">
        <v>-0.136426118466899</v>
      </c>
      <c r="DT290">
        <v>0.021416408342944</v>
      </c>
      <c r="DU290">
        <v>0</v>
      </c>
      <c r="DV290">
        <v>0</v>
      </c>
      <c r="DW290">
        <v>2</v>
      </c>
      <c r="DX290" t="s">
        <v>389</v>
      </c>
      <c r="DY290">
        <v>2.97447</v>
      </c>
      <c r="DZ290">
        <v>2.69121</v>
      </c>
      <c r="EA290">
        <v>0.112462</v>
      </c>
      <c r="EB290">
        <v>0.115657</v>
      </c>
      <c r="EC290">
        <v>0.0761581</v>
      </c>
      <c r="ED290">
        <v>0.0756755</v>
      </c>
      <c r="EE290">
        <v>34651.7</v>
      </c>
      <c r="EF290">
        <v>37738</v>
      </c>
      <c r="EG290">
        <v>35375</v>
      </c>
      <c r="EH290">
        <v>38694.9</v>
      </c>
      <c r="EI290">
        <v>46325.7</v>
      </c>
      <c r="EJ290">
        <v>51656.9</v>
      </c>
      <c r="EK290">
        <v>55260.4</v>
      </c>
      <c r="EL290">
        <v>62061.1</v>
      </c>
      <c r="EM290">
        <v>1.9998</v>
      </c>
      <c r="EN290">
        <v>2.1544</v>
      </c>
      <c r="EO290">
        <v>0.090301</v>
      </c>
      <c r="EP290">
        <v>0</v>
      </c>
      <c r="EQ290">
        <v>23.5555</v>
      </c>
      <c r="ER290">
        <v>999.9</v>
      </c>
      <c r="ES290">
        <v>48.297</v>
      </c>
      <c r="ET290">
        <v>28.852</v>
      </c>
      <c r="EU290">
        <v>28.3324</v>
      </c>
      <c r="EV290">
        <v>51.2586</v>
      </c>
      <c r="EW290">
        <v>38.4054</v>
      </c>
      <c r="EX290">
        <v>2</v>
      </c>
      <c r="EY290">
        <v>-0.157358</v>
      </c>
      <c r="EZ290">
        <v>2.809</v>
      </c>
      <c r="FA290">
        <v>20.1263</v>
      </c>
      <c r="FB290">
        <v>5.20172</v>
      </c>
      <c r="FC290">
        <v>12.0064</v>
      </c>
      <c r="FD290">
        <v>4.976</v>
      </c>
      <c r="FE290">
        <v>3.293</v>
      </c>
      <c r="FF290">
        <v>9999</v>
      </c>
      <c r="FG290">
        <v>9999</v>
      </c>
      <c r="FH290">
        <v>588.2</v>
      </c>
      <c r="FI290">
        <v>9999</v>
      </c>
      <c r="FJ290">
        <v>1.86295</v>
      </c>
      <c r="FK290">
        <v>1.86783</v>
      </c>
      <c r="FL290">
        <v>1.86768</v>
      </c>
      <c r="FM290">
        <v>1.86874</v>
      </c>
      <c r="FN290">
        <v>1.86963</v>
      </c>
      <c r="FO290">
        <v>1.86569</v>
      </c>
      <c r="FP290">
        <v>1.86676</v>
      </c>
      <c r="FQ290">
        <v>1.86813</v>
      </c>
      <c r="FR290">
        <v>5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13.154</v>
      </c>
      <c r="GF290">
        <v>0.3421</v>
      </c>
      <c r="GG290">
        <v>5.50701486060513</v>
      </c>
      <c r="GH290">
        <v>0.00975774962471433</v>
      </c>
      <c r="GI290">
        <v>-4.86167925919439e-07</v>
      </c>
      <c r="GJ290">
        <v>-4.7315034107036e-11</v>
      </c>
      <c r="GK290">
        <v>-0.047501356017568</v>
      </c>
      <c r="GL290">
        <v>-0.027595818264672</v>
      </c>
      <c r="GM290">
        <v>0.00242754527864867</v>
      </c>
      <c r="GN290">
        <v>-1.88918235972953e-05</v>
      </c>
      <c r="GO290">
        <v>-2</v>
      </c>
      <c r="GP290">
        <v>2105</v>
      </c>
      <c r="GQ290">
        <v>1</v>
      </c>
      <c r="GR290">
        <v>22</v>
      </c>
      <c r="GS290">
        <v>80.4</v>
      </c>
      <c r="GT290">
        <v>80.4</v>
      </c>
      <c r="GU290">
        <v>2.36938</v>
      </c>
      <c r="GV290">
        <v>2.60986</v>
      </c>
      <c r="GW290">
        <v>2.24854</v>
      </c>
      <c r="GX290">
        <v>2.79541</v>
      </c>
      <c r="GY290">
        <v>1.99585</v>
      </c>
      <c r="GZ290">
        <v>2.4292</v>
      </c>
      <c r="HA290">
        <v>33.8961</v>
      </c>
      <c r="HB290">
        <v>15.2966</v>
      </c>
      <c r="HC290">
        <v>18</v>
      </c>
      <c r="HD290">
        <v>497.334</v>
      </c>
      <c r="HE290">
        <v>600.413</v>
      </c>
      <c r="HF290">
        <v>20.4564</v>
      </c>
      <c r="HG290">
        <v>25.3214</v>
      </c>
      <c r="HH290">
        <v>29.9988</v>
      </c>
      <c r="HI290">
        <v>25.244</v>
      </c>
      <c r="HJ290">
        <v>25.1807</v>
      </c>
      <c r="HK290">
        <v>47.4297</v>
      </c>
      <c r="HL290">
        <v>21.4211</v>
      </c>
      <c r="HM290">
        <v>50.7488</v>
      </c>
      <c r="HN290">
        <v>20.5106</v>
      </c>
      <c r="HO290">
        <v>871.356</v>
      </c>
      <c r="HP290">
        <v>22.3045</v>
      </c>
      <c r="HQ290">
        <v>102.536</v>
      </c>
      <c r="HR290">
        <v>103.304</v>
      </c>
    </row>
    <row r="291" spans="1:226">
      <c r="A291">
        <v>275</v>
      </c>
      <c r="B291">
        <v>1657556458.1</v>
      </c>
      <c r="C291">
        <v>3363</v>
      </c>
      <c r="D291" t="s">
        <v>911</v>
      </c>
      <c r="E291" t="s">
        <v>912</v>
      </c>
      <c r="F291">
        <v>5</v>
      </c>
      <c r="G291" t="s">
        <v>810</v>
      </c>
      <c r="H291" t="s">
        <v>354</v>
      </c>
      <c r="I291">
        <v>1657556450.31429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882.381403712356</v>
      </c>
      <c r="AK291">
        <v>867.82003030303</v>
      </c>
      <c r="AL291">
        <v>3.35778576148247</v>
      </c>
      <c r="AM291">
        <v>64.9995932598276</v>
      </c>
      <c r="AN291">
        <f>(AP291 - AO291 + BO291*1E3/(8.314*(BQ291+273.15)) * AR291/BN291 * AQ291) * BN291/(100*BB291) * 1000/(1000 - AP291)</f>
        <v>0</v>
      </c>
      <c r="AO291">
        <v>22.320194869244</v>
      </c>
      <c r="AP291">
        <v>22.7874593939394</v>
      </c>
      <c r="AQ291">
        <v>8.3982993157376e-05</v>
      </c>
      <c r="AR291">
        <v>77.4769845292553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3.93</v>
      </c>
      <c r="BC291">
        <v>0.5</v>
      </c>
      <c r="BD291" t="s">
        <v>355</v>
      </c>
      <c r="BE291">
        <v>2</v>
      </c>
      <c r="BF291" t="b">
        <v>1</v>
      </c>
      <c r="BG291">
        <v>1657556450.31429</v>
      </c>
      <c r="BH291">
        <v>823.728357142857</v>
      </c>
      <c r="BI291">
        <v>845.461928571429</v>
      </c>
      <c r="BJ291">
        <v>22.8012178571429</v>
      </c>
      <c r="BK291">
        <v>22.3109214285714</v>
      </c>
      <c r="BL291">
        <v>810.655964285714</v>
      </c>
      <c r="BM291">
        <v>22.4580857142857</v>
      </c>
      <c r="BN291">
        <v>499.977892857143</v>
      </c>
      <c r="BO291">
        <v>67.9692714285714</v>
      </c>
      <c r="BP291">
        <v>0.0369113357142857</v>
      </c>
      <c r="BQ291">
        <v>24.6697714285714</v>
      </c>
      <c r="BR291">
        <v>25.0675464285714</v>
      </c>
      <c r="BS291">
        <v>999.9</v>
      </c>
      <c r="BT291">
        <v>0</v>
      </c>
      <c r="BU291">
        <v>0</v>
      </c>
      <c r="BV291">
        <v>9997.14285714286</v>
      </c>
      <c r="BW291">
        <v>0</v>
      </c>
      <c r="BX291">
        <v>1542.15535714286</v>
      </c>
      <c r="BY291">
        <v>-21.733675</v>
      </c>
      <c r="BZ291">
        <v>842.948321428571</v>
      </c>
      <c r="CA291">
        <v>864.755464285714</v>
      </c>
      <c r="CB291">
        <v>0.490281785714286</v>
      </c>
      <c r="CC291">
        <v>845.461928571429</v>
      </c>
      <c r="CD291">
        <v>22.3109214285714</v>
      </c>
      <c r="CE291">
        <v>1.54978142857143</v>
      </c>
      <c r="CF291">
        <v>1.5164575</v>
      </c>
      <c r="CG291">
        <v>13.4683571428571</v>
      </c>
      <c r="CH291">
        <v>13.1351142857143</v>
      </c>
      <c r="CI291">
        <v>1999.99214285714</v>
      </c>
      <c r="CJ291">
        <v>0.979996642857143</v>
      </c>
      <c r="CK291">
        <v>0.0200035607142857</v>
      </c>
      <c r="CL291">
        <v>0</v>
      </c>
      <c r="CM291">
        <v>2.26961785714286</v>
      </c>
      <c r="CN291">
        <v>0</v>
      </c>
      <c r="CO291">
        <v>4328.97964285714</v>
      </c>
      <c r="CP291">
        <v>17300.0642857143</v>
      </c>
      <c r="CQ291">
        <v>37.877</v>
      </c>
      <c r="CR291">
        <v>38.9283214285714</v>
      </c>
      <c r="CS291">
        <v>37.4886428571428</v>
      </c>
      <c r="CT291">
        <v>37.3033214285714</v>
      </c>
      <c r="CU291">
        <v>37.223</v>
      </c>
      <c r="CV291">
        <v>1959.98678571429</v>
      </c>
      <c r="CW291">
        <v>40.0053571428571</v>
      </c>
      <c r="CX291">
        <v>0</v>
      </c>
      <c r="CY291">
        <v>1657556430.3</v>
      </c>
      <c r="CZ291">
        <v>0</v>
      </c>
      <c r="DA291">
        <v>1657551629</v>
      </c>
      <c r="DB291" t="s">
        <v>356</v>
      </c>
      <c r="DC291">
        <v>1657551626.5</v>
      </c>
      <c r="DD291">
        <v>1657551629</v>
      </c>
      <c r="DE291">
        <v>1</v>
      </c>
      <c r="DF291">
        <v>0.403</v>
      </c>
      <c r="DG291">
        <v>0.009</v>
      </c>
      <c r="DH291">
        <v>9.41</v>
      </c>
      <c r="DI291">
        <v>0.087</v>
      </c>
      <c r="DJ291">
        <v>417</v>
      </c>
      <c r="DK291">
        <v>17</v>
      </c>
      <c r="DL291">
        <v>1.61</v>
      </c>
      <c r="DM291">
        <v>0.59</v>
      </c>
      <c r="DN291">
        <v>-21.7618341463415</v>
      </c>
      <c r="DO291">
        <v>-0.0490682926829549</v>
      </c>
      <c r="DP291">
        <v>0.382336716374044</v>
      </c>
      <c r="DQ291">
        <v>1</v>
      </c>
      <c r="DR291">
        <v>0.492561195121951</v>
      </c>
      <c r="DS291">
        <v>-0.138057240418118</v>
      </c>
      <c r="DT291">
        <v>0.0206915165698875</v>
      </c>
      <c r="DU291">
        <v>0</v>
      </c>
      <c r="DV291">
        <v>1</v>
      </c>
      <c r="DW291">
        <v>2</v>
      </c>
      <c r="DX291" t="s">
        <v>357</v>
      </c>
      <c r="DY291">
        <v>2.97484</v>
      </c>
      <c r="DZ291">
        <v>2.69092</v>
      </c>
      <c r="EA291">
        <v>0.113977</v>
      </c>
      <c r="EB291">
        <v>0.117195</v>
      </c>
      <c r="EC291">
        <v>0.0761652</v>
      </c>
      <c r="ED291">
        <v>0.0755769</v>
      </c>
      <c r="EE291">
        <v>34593.5</v>
      </c>
      <c r="EF291">
        <v>37672.7</v>
      </c>
      <c r="EG291">
        <v>35375.9</v>
      </c>
      <c r="EH291">
        <v>38695.2</v>
      </c>
      <c r="EI291">
        <v>46326.2</v>
      </c>
      <c r="EJ291">
        <v>51663.6</v>
      </c>
      <c r="EK291">
        <v>55261.4</v>
      </c>
      <c r="EL291">
        <v>62062.4</v>
      </c>
      <c r="EM291">
        <v>2.0002</v>
      </c>
      <c r="EN291">
        <v>2.1544</v>
      </c>
      <c r="EO291">
        <v>0.089556</v>
      </c>
      <c r="EP291">
        <v>0</v>
      </c>
      <c r="EQ291">
        <v>23.5733</v>
      </c>
      <c r="ER291">
        <v>999.9</v>
      </c>
      <c r="ES291">
        <v>48.272</v>
      </c>
      <c r="ET291">
        <v>28.862</v>
      </c>
      <c r="EU291">
        <v>28.3354</v>
      </c>
      <c r="EV291">
        <v>51.1486</v>
      </c>
      <c r="EW291">
        <v>38.3854</v>
      </c>
      <c r="EX291">
        <v>2</v>
      </c>
      <c r="EY291">
        <v>-0.161362</v>
      </c>
      <c r="EZ291">
        <v>2.14996</v>
      </c>
      <c r="FA291">
        <v>20.1364</v>
      </c>
      <c r="FB291">
        <v>5.19932</v>
      </c>
      <c r="FC291">
        <v>12.0088</v>
      </c>
      <c r="FD291">
        <v>4.976</v>
      </c>
      <c r="FE291">
        <v>3.293</v>
      </c>
      <c r="FF291">
        <v>9999</v>
      </c>
      <c r="FG291">
        <v>9999</v>
      </c>
      <c r="FH291">
        <v>588.2</v>
      </c>
      <c r="FI291">
        <v>9999</v>
      </c>
      <c r="FJ291">
        <v>1.86295</v>
      </c>
      <c r="FK291">
        <v>1.86786</v>
      </c>
      <c r="FL291">
        <v>1.86768</v>
      </c>
      <c r="FM291">
        <v>1.86877</v>
      </c>
      <c r="FN291">
        <v>1.86963</v>
      </c>
      <c r="FO291">
        <v>1.86569</v>
      </c>
      <c r="FP291">
        <v>1.86676</v>
      </c>
      <c r="FQ291">
        <v>1.8681</v>
      </c>
      <c r="FR291">
        <v>5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13.3</v>
      </c>
      <c r="GF291">
        <v>0.3422</v>
      </c>
      <c r="GG291">
        <v>5.50701486060513</v>
      </c>
      <c r="GH291">
        <v>0.00975774962471433</v>
      </c>
      <c r="GI291">
        <v>-4.86167925919439e-07</v>
      </c>
      <c r="GJ291">
        <v>-4.7315034107036e-11</v>
      </c>
      <c r="GK291">
        <v>-0.047501356017568</v>
      </c>
      <c r="GL291">
        <v>-0.027595818264672</v>
      </c>
      <c r="GM291">
        <v>0.00242754527864867</v>
      </c>
      <c r="GN291">
        <v>-1.88918235972953e-05</v>
      </c>
      <c r="GO291">
        <v>-2</v>
      </c>
      <c r="GP291">
        <v>2105</v>
      </c>
      <c r="GQ291">
        <v>1</v>
      </c>
      <c r="GR291">
        <v>22</v>
      </c>
      <c r="GS291">
        <v>80.5</v>
      </c>
      <c r="GT291">
        <v>80.5</v>
      </c>
      <c r="GU291">
        <v>2.40601</v>
      </c>
      <c r="GV291">
        <v>2.6123</v>
      </c>
      <c r="GW291">
        <v>2.24854</v>
      </c>
      <c r="GX291">
        <v>2.79663</v>
      </c>
      <c r="GY291">
        <v>1.99585</v>
      </c>
      <c r="GZ291">
        <v>2.41333</v>
      </c>
      <c r="HA291">
        <v>33.8961</v>
      </c>
      <c r="HB291">
        <v>15.2966</v>
      </c>
      <c r="HC291">
        <v>18</v>
      </c>
      <c r="HD291">
        <v>497.574</v>
      </c>
      <c r="HE291">
        <v>600.365</v>
      </c>
      <c r="HF291">
        <v>20.3647</v>
      </c>
      <c r="HG291">
        <v>25.3192</v>
      </c>
      <c r="HH291">
        <v>29.9972</v>
      </c>
      <c r="HI291">
        <v>25.2418</v>
      </c>
      <c r="HJ291">
        <v>25.1769</v>
      </c>
      <c r="HK291">
        <v>48.1625</v>
      </c>
      <c r="HL291">
        <v>21.4211</v>
      </c>
      <c r="HM291">
        <v>50.3777</v>
      </c>
      <c r="HN291">
        <v>20.473</v>
      </c>
      <c r="HO291">
        <v>891.479</v>
      </c>
      <c r="HP291">
        <v>22.3067</v>
      </c>
      <c r="HQ291">
        <v>102.538</v>
      </c>
      <c r="HR291">
        <v>103.306</v>
      </c>
    </row>
    <row r="292" spans="1:226">
      <c r="A292">
        <v>276</v>
      </c>
      <c r="B292">
        <v>1657556463.1</v>
      </c>
      <c r="C292">
        <v>3368</v>
      </c>
      <c r="D292" t="s">
        <v>913</v>
      </c>
      <c r="E292" t="s">
        <v>914</v>
      </c>
      <c r="F292">
        <v>5</v>
      </c>
      <c r="G292" t="s">
        <v>810</v>
      </c>
      <c r="H292" t="s">
        <v>354</v>
      </c>
      <c r="I292">
        <v>1657556455.6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900.328363923892</v>
      </c>
      <c r="AK292">
        <v>885.024472727272</v>
      </c>
      <c r="AL292">
        <v>3.4664666253314</v>
      </c>
      <c r="AM292">
        <v>64.9995932598276</v>
      </c>
      <c r="AN292">
        <f>(AP292 - AO292 + BO292*1E3/(8.314*(BQ292+273.15)) * AR292/BN292 * AQ292) * BN292/(100*BB292) * 1000/(1000 - AP292)</f>
        <v>0</v>
      </c>
      <c r="AO292">
        <v>22.2598705049698</v>
      </c>
      <c r="AP292">
        <v>22.7706175757576</v>
      </c>
      <c r="AQ292">
        <v>-0.00129942636218279</v>
      </c>
      <c r="AR292">
        <v>77.4769845292553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3.93</v>
      </c>
      <c r="BC292">
        <v>0.5</v>
      </c>
      <c r="BD292" t="s">
        <v>355</v>
      </c>
      <c r="BE292">
        <v>2</v>
      </c>
      <c r="BF292" t="b">
        <v>1</v>
      </c>
      <c r="BG292">
        <v>1657556455.6</v>
      </c>
      <c r="BH292">
        <v>841.395407407407</v>
      </c>
      <c r="BI292">
        <v>863.379851851852</v>
      </c>
      <c r="BJ292">
        <v>22.7842555555556</v>
      </c>
      <c r="BK292">
        <v>22.2949</v>
      </c>
      <c r="BL292">
        <v>828.167814814815</v>
      </c>
      <c r="BM292">
        <v>22.4419703703704</v>
      </c>
      <c r="BN292">
        <v>500.001925925926</v>
      </c>
      <c r="BO292">
        <v>67.9697111111111</v>
      </c>
      <c r="BP292">
        <v>0.0366823814814815</v>
      </c>
      <c r="BQ292">
        <v>24.6586481481481</v>
      </c>
      <c r="BR292">
        <v>25.0510851851852</v>
      </c>
      <c r="BS292">
        <v>999.9</v>
      </c>
      <c r="BT292">
        <v>0</v>
      </c>
      <c r="BU292">
        <v>0</v>
      </c>
      <c r="BV292">
        <v>10024.0740740741</v>
      </c>
      <c r="BW292">
        <v>0</v>
      </c>
      <c r="BX292">
        <v>1542.75481481481</v>
      </c>
      <c r="BY292">
        <v>-21.9844</v>
      </c>
      <c r="BZ292">
        <v>861.012925925926</v>
      </c>
      <c r="CA292">
        <v>883.067296296296</v>
      </c>
      <c r="CB292">
        <v>0.489355888888889</v>
      </c>
      <c r="CC292">
        <v>863.379851851852</v>
      </c>
      <c r="CD292">
        <v>22.2949</v>
      </c>
      <c r="CE292">
        <v>1.54863962962963</v>
      </c>
      <c r="CF292">
        <v>1.51537740740741</v>
      </c>
      <c r="CG292">
        <v>13.4570222222222</v>
      </c>
      <c r="CH292">
        <v>13.1241962962963</v>
      </c>
      <c r="CI292">
        <v>1999.97851851852</v>
      </c>
      <c r="CJ292">
        <v>0.979994888888889</v>
      </c>
      <c r="CK292">
        <v>0.0200054111111111</v>
      </c>
      <c r="CL292">
        <v>0</v>
      </c>
      <c r="CM292">
        <v>2.26251481481482</v>
      </c>
      <c r="CN292">
        <v>0</v>
      </c>
      <c r="CO292">
        <v>4337.43703703704</v>
      </c>
      <c r="CP292">
        <v>17299.9222222222</v>
      </c>
      <c r="CQ292">
        <v>37.9928518518519</v>
      </c>
      <c r="CR292">
        <v>39.0645185185185</v>
      </c>
      <c r="CS292">
        <v>37.5923703703704</v>
      </c>
      <c r="CT292">
        <v>37.4256666666667</v>
      </c>
      <c r="CU292">
        <v>37.3168888888889</v>
      </c>
      <c r="CV292">
        <v>1959.96814814815</v>
      </c>
      <c r="CW292">
        <v>40.0103703703704</v>
      </c>
      <c r="CX292">
        <v>0</v>
      </c>
      <c r="CY292">
        <v>1657556435.1</v>
      </c>
      <c r="CZ292">
        <v>0</v>
      </c>
      <c r="DA292">
        <v>1657551629</v>
      </c>
      <c r="DB292" t="s">
        <v>356</v>
      </c>
      <c r="DC292">
        <v>1657551626.5</v>
      </c>
      <c r="DD292">
        <v>1657551629</v>
      </c>
      <c r="DE292">
        <v>1</v>
      </c>
      <c r="DF292">
        <v>0.403</v>
      </c>
      <c r="DG292">
        <v>0.009</v>
      </c>
      <c r="DH292">
        <v>9.41</v>
      </c>
      <c r="DI292">
        <v>0.087</v>
      </c>
      <c r="DJ292">
        <v>417</v>
      </c>
      <c r="DK292">
        <v>17</v>
      </c>
      <c r="DL292">
        <v>1.61</v>
      </c>
      <c r="DM292">
        <v>0.59</v>
      </c>
      <c r="DN292">
        <v>-21.8772390243902</v>
      </c>
      <c r="DO292">
        <v>-1.39548083623696</v>
      </c>
      <c r="DP292">
        <v>0.438760179440276</v>
      </c>
      <c r="DQ292">
        <v>0</v>
      </c>
      <c r="DR292">
        <v>0.496616024390244</v>
      </c>
      <c r="DS292">
        <v>-0.0566765435540064</v>
      </c>
      <c r="DT292">
        <v>0.0228720356975636</v>
      </c>
      <c r="DU292">
        <v>1</v>
      </c>
      <c r="DV292">
        <v>1</v>
      </c>
      <c r="DW292">
        <v>2</v>
      </c>
      <c r="DX292" t="s">
        <v>357</v>
      </c>
      <c r="DY292">
        <v>2.97462</v>
      </c>
      <c r="DZ292">
        <v>2.69108</v>
      </c>
      <c r="EA292">
        <v>0.1155</v>
      </c>
      <c r="EB292">
        <v>0.118637</v>
      </c>
      <c r="EC292">
        <v>0.0761361</v>
      </c>
      <c r="ED292">
        <v>0.075545</v>
      </c>
      <c r="EE292">
        <v>34534.8</v>
      </c>
      <c r="EF292">
        <v>37612.4</v>
      </c>
      <c r="EG292">
        <v>35376.7</v>
      </c>
      <c r="EH292">
        <v>38696.3</v>
      </c>
      <c r="EI292">
        <v>46328.4</v>
      </c>
      <c r="EJ292">
        <v>51667.1</v>
      </c>
      <c r="EK292">
        <v>55262.1</v>
      </c>
      <c r="EL292">
        <v>62064.4</v>
      </c>
      <c r="EM292">
        <v>2.0006</v>
      </c>
      <c r="EN292">
        <v>2.1544</v>
      </c>
      <c r="EO292">
        <v>0.0874698</v>
      </c>
      <c r="EP292">
        <v>0</v>
      </c>
      <c r="EQ292">
        <v>23.5924</v>
      </c>
      <c r="ER292">
        <v>999.9</v>
      </c>
      <c r="ES292">
        <v>48.224</v>
      </c>
      <c r="ET292">
        <v>28.883</v>
      </c>
      <c r="EU292">
        <v>28.343</v>
      </c>
      <c r="EV292">
        <v>51.1586</v>
      </c>
      <c r="EW292">
        <v>38.3694</v>
      </c>
      <c r="EX292">
        <v>2</v>
      </c>
      <c r="EY292">
        <v>-0.163659</v>
      </c>
      <c r="EZ292">
        <v>1.80288</v>
      </c>
      <c r="FA292">
        <v>20.1412</v>
      </c>
      <c r="FB292">
        <v>5.20052</v>
      </c>
      <c r="FC292">
        <v>12.0052</v>
      </c>
      <c r="FD292">
        <v>4.976</v>
      </c>
      <c r="FE292">
        <v>3.293</v>
      </c>
      <c r="FF292">
        <v>9999</v>
      </c>
      <c r="FG292">
        <v>9999</v>
      </c>
      <c r="FH292">
        <v>588.2</v>
      </c>
      <c r="FI292">
        <v>9999</v>
      </c>
      <c r="FJ292">
        <v>1.86295</v>
      </c>
      <c r="FK292">
        <v>1.86783</v>
      </c>
      <c r="FL292">
        <v>1.86768</v>
      </c>
      <c r="FM292">
        <v>1.86874</v>
      </c>
      <c r="FN292">
        <v>1.86966</v>
      </c>
      <c r="FO292">
        <v>1.86569</v>
      </c>
      <c r="FP292">
        <v>1.86676</v>
      </c>
      <c r="FQ292">
        <v>1.86813</v>
      </c>
      <c r="FR292">
        <v>5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13.45</v>
      </c>
      <c r="GF292">
        <v>0.3417</v>
      </c>
      <c r="GG292">
        <v>5.50701486060513</v>
      </c>
      <c r="GH292">
        <v>0.00975774962471433</v>
      </c>
      <c r="GI292">
        <v>-4.86167925919439e-07</v>
      </c>
      <c r="GJ292">
        <v>-4.7315034107036e-11</v>
      </c>
      <c r="GK292">
        <v>-0.047501356017568</v>
      </c>
      <c r="GL292">
        <v>-0.027595818264672</v>
      </c>
      <c r="GM292">
        <v>0.00242754527864867</v>
      </c>
      <c r="GN292">
        <v>-1.88918235972953e-05</v>
      </c>
      <c r="GO292">
        <v>-2</v>
      </c>
      <c r="GP292">
        <v>2105</v>
      </c>
      <c r="GQ292">
        <v>1</v>
      </c>
      <c r="GR292">
        <v>22</v>
      </c>
      <c r="GS292">
        <v>80.6</v>
      </c>
      <c r="GT292">
        <v>80.6</v>
      </c>
      <c r="GU292">
        <v>2.44141</v>
      </c>
      <c r="GV292">
        <v>2.61719</v>
      </c>
      <c r="GW292">
        <v>2.24854</v>
      </c>
      <c r="GX292">
        <v>2.79663</v>
      </c>
      <c r="GY292">
        <v>1.99585</v>
      </c>
      <c r="GZ292">
        <v>2.3877</v>
      </c>
      <c r="HA292">
        <v>33.8961</v>
      </c>
      <c r="HB292">
        <v>15.2966</v>
      </c>
      <c r="HC292">
        <v>18</v>
      </c>
      <c r="HD292">
        <v>497.796</v>
      </c>
      <c r="HE292">
        <v>600.342</v>
      </c>
      <c r="HF292">
        <v>20.3663</v>
      </c>
      <c r="HG292">
        <v>25.315</v>
      </c>
      <c r="HH292">
        <v>29.9978</v>
      </c>
      <c r="HI292">
        <v>25.2376</v>
      </c>
      <c r="HJ292">
        <v>25.1749</v>
      </c>
      <c r="HK292">
        <v>48.858</v>
      </c>
      <c r="HL292">
        <v>21.4211</v>
      </c>
      <c r="HM292">
        <v>50.3777</v>
      </c>
      <c r="HN292">
        <v>20.4289</v>
      </c>
      <c r="HO292">
        <v>904.902</v>
      </c>
      <c r="HP292">
        <v>22.3198</v>
      </c>
      <c r="HQ292">
        <v>102.54</v>
      </c>
      <c r="HR292">
        <v>103.309</v>
      </c>
    </row>
    <row r="293" spans="1:226">
      <c r="A293">
        <v>277</v>
      </c>
      <c r="B293">
        <v>1657556468.1</v>
      </c>
      <c r="C293">
        <v>3373</v>
      </c>
      <c r="D293" t="s">
        <v>915</v>
      </c>
      <c r="E293" t="s">
        <v>916</v>
      </c>
      <c r="F293">
        <v>5</v>
      </c>
      <c r="G293" t="s">
        <v>810</v>
      </c>
      <c r="H293" t="s">
        <v>354</v>
      </c>
      <c r="I293">
        <v>1657556460.31429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916.857872804869</v>
      </c>
      <c r="AK293">
        <v>901.918672727273</v>
      </c>
      <c r="AL293">
        <v>3.33003489218378</v>
      </c>
      <c r="AM293">
        <v>64.9995932598276</v>
      </c>
      <c r="AN293">
        <f>(AP293 - AO293 + BO293*1E3/(8.314*(BQ293+273.15)) * AR293/BN293 * AQ293) * BN293/(100*BB293) * 1000/(1000 - AP293)</f>
        <v>0</v>
      </c>
      <c r="AO293">
        <v>22.2572328541784</v>
      </c>
      <c r="AP293">
        <v>22.7644048484848</v>
      </c>
      <c r="AQ293">
        <v>-0.000411756543878198</v>
      </c>
      <c r="AR293">
        <v>77.4769845292553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3.93</v>
      </c>
      <c r="BC293">
        <v>0.5</v>
      </c>
      <c r="BD293" t="s">
        <v>355</v>
      </c>
      <c r="BE293">
        <v>2</v>
      </c>
      <c r="BF293" t="b">
        <v>1</v>
      </c>
      <c r="BG293">
        <v>1657556460.31429</v>
      </c>
      <c r="BH293">
        <v>857.194142857143</v>
      </c>
      <c r="BI293">
        <v>879.154178571429</v>
      </c>
      <c r="BJ293">
        <v>22.7753535714286</v>
      </c>
      <c r="BK293">
        <v>22.2774071428571</v>
      </c>
      <c r="BL293">
        <v>843.828035714286</v>
      </c>
      <c r="BM293">
        <v>22.4335178571429</v>
      </c>
      <c r="BN293">
        <v>500.000535714286</v>
      </c>
      <c r="BO293">
        <v>67.9698785714286</v>
      </c>
      <c r="BP293">
        <v>0.0368070357142857</v>
      </c>
      <c r="BQ293">
        <v>24.6529142857143</v>
      </c>
      <c r="BR293">
        <v>25.0414785714286</v>
      </c>
      <c r="BS293">
        <v>999.9</v>
      </c>
      <c r="BT293">
        <v>0</v>
      </c>
      <c r="BU293">
        <v>0</v>
      </c>
      <c r="BV293">
        <v>10018.2142857143</v>
      </c>
      <c r="BW293">
        <v>0</v>
      </c>
      <c r="BX293">
        <v>1543.66</v>
      </c>
      <c r="BY293">
        <v>-21.9598678571429</v>
      </c>
      <c r="BZ293">
        <v>877.172071428571</v>
      </c>
      <c r="CA293">
        <v>899.185178571429</v>
      </c>
      <c r="CB293">
        <v>0.497955</v>
      </c>
      <c r="CC293">
        <v>879.154178571429</v>
      </c>
      <c r="CD293">
        <v>22.2774071428571</v>
      </c>
      <c r="CE293">
        <v>1.54803857142857</v>
      </c>
      <c r="CF293">
        <v>1.5141925</v>
      </c>
      <c r="CG293">
        <v>13.4510714285714</v>
      </c>
      <c r="CH293">
        <v>13.1122214285714</v>
      </c>
      <c r="CI293">
        <v>1999.98142857143</v>
      </c>
      <c r="CJ293">
        <v>0.97999575</v>
      </c>
      <c r="CK293">
        <v>0.0200045</v>
      </c>
      <c r="CL293">
        <v>0</v>
      </c>
      <c r="CM293">
        <v>2.25525714285714</v>
      </c>
      <c r="CN293">
        <v>0</v>
      </c>
      <c r="CO293">
        <v>4345.03464285714</v>
      </c>
      <c r="CP293">
        <v>17299.9571428571</v>
      </c>
      <c r="CQ293">
        <v>38.0935357142857</v>
      </c>
      <c r="CR293">
        <v>39.1738214285714</v>
      </c>
      <c r="CS293">
        <v>37.6849642857143</v>
      </c>
      <c r="CT293">
        <v>37.5443928571429</v>
      </c>
      <c r="CU293">
        <v>37.3992857142857</v>
      </c>
      <c r="CV293">
        <v>1959.97142857143</v>
      </c>
      <c r="CW293">
        <v>40.01</v>
      </c>
      <c r="CX293">
        <v>0</v>
      </c>
      <c r="CY293">
        <v>1657556439.9</v>
      </c>
      <c r="CZ293">
        <v>0</v>
      </c>
      <c r="DA293">
        <v>1657551629</v>
      </c>
      <c r="DB293" t="s">
        <v>356</v>
      </c>
      <c r="DC293">
        <v>1657551626.5</v>
      </c>
      <c r="DD293">
        <v>1657551629</v>
      </c>
      <c r="DE293">
        <v>1</v>
      </c>
      <c r="DF293">
        <v>0.403</v>
      </c>
      <c r="DG293">
        <v>0.009</v>
      </c>
      <c r="DH293">
        <v>9.41</v>
      </c>
      <c r="DI293">
        <v>0.087</v>
      </c>
      <c r="DJ293">
        <v>417</v>
      </c>
      <c r="DK293">
        <v>17</v>
      </c>
      <c r="DL293">
        <v>1.61</v>
      </c>
      <c r="DM293">
        <v>0.59</v>
      </c>
      <c r="DN293">
        <v>-21.9847731707317</v>
      </c>
      <c r="DO293">
        <v>-0.120825783972066</v>
      </c>
      <c r="DP293">
        <v>0.436717430563791</v>
      </c>
      <c r="DQ293">
        <v>0</v>
      </c>
      <c r="DR293">
        <v>0.494592097560976</v>
      </c>
      <c r="DS293">
        <v>0.131069602787455</v>
      </c>
      <c r="DT293">
        <v>0.0209164082851587</v>
      </c>
      <c r="DU293">
        <v>0</v>
      </c>
      <c r="DV293">
        <v>0</v>
      </c>
      <c r="DW293">
        <v>2</v>
      </c>
      <c r="DX293" t="s">
        <v>389</v>
      </c>
      <c r="DY293">
        <v>2.97454</v>
      </c>
      <c r="DZ293">
        <v>2.69022</v>
      </c>
      <c r="EA293">
        <v>0.116955</v>
      </c>
      <c r="EB293">
        <v>0.120137</v>
      </c>
      <c r="EC293">
        <v>0.0761366</v>
      </c>
      <c r="ED293">
        <v>0.0755287</v>
      </c>
      <c r="EE293">
        <v>34479.2</v>
      </c>
      <c r="EF293">
        <v>37549.6</v>
      </c>
      <c r="EG293">
        <v>35377.9</v>
      </c>
      <c r="EH293">
        <v>38697.6</v>
      </c>
      <c r="EI293">
        <v>46330.2</v>
      </c>
      <c r="EJ293">
        <v>51669.4</v>
      </c>
      <c r="EK293">
        <v>55264.3</v>
      </c>
      <c r="EL293">
        <v>62066</v>
      </c>
      <c r="EM293">
        <v>2</v>
      </c>
      <c r="EN293">
        <v>2.1542</v>
      </c>
      <c r="EO293">
        <v>0.0858307</v>
      </c>
      <c r="EP293">
        <v>0</v>
      </c>
      <c r="EQ293">
        <v>23.6122</v>
      </c>
      <c r="ER293">
        <v>999.9</v>
      </c>
      <c r="ES293">
        <v>48.175</v>
      </c>
      <c r="ET293">
        <v>28.883</v>
      </c>
      <c r="EU293">
        <v>28.3113</v>
      </c>
      <c r="EV293">
        <v>51.3786</v>
      </c>
      <c r="EW293">
        <v>38.3574</v>
      </c>
      <c r="EX293">
        <v>2</v>
      </c>
      <c r="EY293">
        <v>-0.164756</v>
      </c>
      <c r="EZ293">
        <v>1.7488</v>
      </c>
      <c r="FA293">
        <v>20.1384</v>
      </c>
      <c r="FB293">
        <v>5.19932</v>
      </c>
      <c r="FC293">
        <v>12.0076</v>
      </c>
      <c r="FD293">
        <v>4.976</v>
      </c>
      <c r="FE293">
        <v>3.293</v>
      </c>
      <c r="FF293">
        <v>9999</v>
      </c>
      <c r="FG293">
        <v>9999</v>
      </c>
      <c r="FH293">
        <v>588.2</v>
      </c>
      <c r="FI293">
        <v>9999</v>
      </c>
      <c r="FJ293">
        <v>1.86295</v>
      </c>
      <c r="FK293">
        <v>1.86789</v>
      </c>
      <c r="FL293">
        <v>1.86768</v>
      </c>
      <c r="FM293">
        <v>1.86874</v>
      </c>
      <c r="FN293">
        <v>1.86963</v>
      </c>
      <c r="FO293">
        <v>1.86569</v>
      </c>
      <c r="FP293">
        <v>1.86676</v>
      </c>
      <c r="FQ293">
        <v>1.86813</v>
      </c>
      <c r="FR293">
        <v>5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13.592</v>
      </c>
      <c r="GF293">
        <v>0.3416</v>
      </c>
      <c r="GG293">
        <v>5.50701486060513</v>
      </c>
      <c r="GH293">
        <v>0.00975774962471433</v>
      </c>
      <c r="GI293">
        <v>-4.86167925919439e-07</v>
      </c>
      <c r="GJ293">
        <v>-4.7315034107036e-11</v>
      </c>
      <c r="GK293">
        <v>-0.047501356017568</v>
      </c>
      <c r="GL293">
        <v>-0.027595818264672</v>
      </c>
      <c r="GM293">
        <v>0.00242754527864867</v>
      </c>
      <c r="GN293">
        <v>-1.88918235972953e-05</v>
      </c>
      <c r="GO293">
        <v>-2</v>
      </c>
      <c r="GP293">
        <v>2105</v>
      </c>
      <c r="GQ293">
        <v>1</v>
      </c>
      <c r="GR293">
        <v>22</v>
      </c>
      <c r="GS293">
        <v>80.7</v>
      </c>
      <c r="GT293">
        <v>80.7</v>
      </c>
      <c r="GU293">
        <v>2.47192</v>
      </c>
      <c r="GV293">
        <v>2.61108</v>
      </c>
      <c r="GW293">
        <v>2.24854</v>
      </c>
      <c r="GX293">
        <v>2.79541</v>
      </c>
      <c r="GY293">
        <v>1.99585</v>
      </c>
      <c r="GZ293">
        <v>2.4231</v>
      </c>
      <c r="HA293">
        <v>33.9187</v>
      </c>
      <c r="HB293">
        <v>15.3053</v>
      </c>
      <c r="HC293">
        <v>18</v>
      </c>
      <c r="HD293">
        <v>497.385</v>
      </c>
      <c r="HE293">
        <v>600.166</v>
      </c>
      <c r="HF293">
        <v>20.3719</v>
      </c>
      <c r="HG293">
        <v>25.3128</v>
      </c>
      <c r="HH293">
        <v>29.9984</v>
      </c>
      <c r="HI293">
        <v>25.2355</v>
      </c>
      <c r="HJ293">
        <v>25.1723</v>
      </c>
      <c r="HK293">
        <v>49.5924</v>
      </c>
      <c r="HL293">
        <v>21.4211</v>
      </c>
      <c r="HM293">
        <v>50.3777</v>
      </c>
      <c r="HN293">
        <v>20.3908</v>
      </c>
      <c r="HO293">
        <v>925.105</v>
      </c>
      <c r="HP293">
        <v>22.3312</v>
      </c>
      <c r="HQ293">
        <v>102.544</v>
      </c>
      <c r="HR293">
        <v>103.312</v>
      </c>
    </row>
    <row r="294" spans="1:226">
      <c r="A294">
        <v>278</v>
      </c>
      <c r="B294">
        <v>1657556473.1</v>
      </c>
      <c r="C294">
        <v>3378</v>
      </c>
      <c r="D294" t="s">
        <v>917</v>
      </c>
      <c r="E294" t="s">
        <v>918</v>
      </c>
      <c r="F294">
        <v>5</v>
      </c>
      <c r="G294" t="s">
        <v>810</v>
      </c>
      <c r="H294" t="s">
        <v>354</v>
      </c>
      <c r="I294">
        <v>1657556465.6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934.802970605217</v>
      </c>
      <c r="AK294">
        <v>919.115569696969</v>
      </c>
      <c r="AL294">
        <v>3.43573343894297</v>
      </c>
      <c r="AM294">
        <v>64.9995932598276</v>
      </c>
      <c r="AN294">
        <f>(AP294 - AO294 + BO294*1E3/(8.314*(BQ294+273.15)) * AR294/BN294 * AQ294) * BN294/(100*BB294) * 1000/(1000 - AP294)</f>
        <v>0</v>
      </c>
      <c r="AO294">
        <v>22.2571248328815</v>
      </c>
      <c r="AP294">
        <v>22.7724842424242</v>
      </c>
      <c r="AQ294">
        <v>0.000315011254608682</v>
      </c>
      <c r="AR294">
        <v>77.4769845292553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3.93</v>
      </c>
      <c r="BC294">
        <v>0.5</v>
      </c>
      <c r="BD294" t="s">
        <v>355</v>
      </c>
      <c r="BE294">
        <v>2</v>
      </c>
      <c r="BF294" t="b">
        <v>1</v>
      </c>
      <c r="BG294">
        <v>1657556465.6</v>
      </c>
      <c r="BH294">
        <v>874.814259259259</v>
      </c>
      <c r="BI294">
        <v>897.088407407408</v>
      </c>
      <c r="BJ294">
        <v>22.7707037037037</v>
      </c>
      <c r="BK294">
        <v>22.2575259259259</v>
      </c>
      <c r="BL294">
        <v>861.294</v>
      </c>
      <c r="BM294">
        <v>22.4291</v>
      </c>
      <c r="BN294">
        <v>499.981814814815</v>
      </c>
      <c r="BO294">
        <v>67.9695407407407</v>
      </c>
      <c r="BP294">
        <v>0.0368876148148148</v>
      </c>
      <c r="BQ294">
        <v>24.653262962963</v>
      </c>
      <c r="BR294">
        <v>25.0437888888889</v>
      </c>
      <c r="BS294">
        <v>999.9</v>
      </c>
      <c r="BT294">
        <v>0</v>
      </c>
      <c r="BU294">
        <v>0</v>
      </c>
      <c r="BV294">
        <v>10009.4444444444</v>
      </c>
      <c r="BW294">
        <v>0</v>
      </c>
      <c r="BX294">
        <v>1544.38555555556</v>
      </c>
      <c r="BY294">
        <v>-22.2739666666667</v>
      </c>
      <c r="BZ294">
        <v>895.198666666667</v>
      </c>
      <c r="CA294">
        <v>917.509777777778</v>
      </c>
      <c r="CB294">
        <v>0.513192259259259</v>
      </c>
      <c r="CC294">
        <v>897.088407407408</v>
      </c>
      <c r="CD294">
        <v>22.2575259259259</v>
      </c>
      <c r="CE294">
        <v>1.54771518518518</v>
      </c>
      <c r="CF294">
        <v>1.5128337037037</v>
      </c>
      <c r="CG294">
        <v>13.4478555555556</v>
      </c>
      <c r="CH294">
        <v>13.0984888888889</v>
      </c>
      <c r="CI294">
        <v>1999.9862962963</v>
      </c>
      <c r="CJ294">
        <v>0.979996666666667</v>
      </c>
      <c r="CK294">
        <v>0.0200035222222222</v>
      </c>
      <c r="CL294">
        <v>0</v>
      </c>
      <c r="CM294">
        <v>2.2289</v>
      </c>
      <c r="CN294">
        <v>0</v>
      </c>
      <c r="CO294">
        <v>4353.39296296296</v>
      </c>
      <c r="CP294">
        <v>17300.0148148148</v>
      </c>
      <c r="CQ294">
        <v>38.2081111111111</v>
      </c>
      <c r="CR294">
        <v>39.296</v>
      </c>
      <c r="CS294">
        <v>37.796</v>
      </c>
      <c r="CT294">
        <v>37.671</v>
      </c>
      <c r="CU294">
        <v>37.4997777777778</v>
      </c>
      <c r="CV294">
        <v>1959.97851851852</v>
      </c>
      <c r="CW294">
        <v>40.0085185185185</v>
      </c>
      <c r="CX294">
        <v>0</v>
      </c>
      <c r="CY294">
        <v>1657556445.3</v>
      </c>
      <c r="CZ294">
        <v>0</v>
      </c>
      <c r="DA294">
        <v>1657551629</v>
      </c>
      <c r="DB294" t="s">
        <v>356</v>
      </c>
      <c r="DC294">
        <v>1657551626.5</v>
      </c>
      <c r="DD294">
        <v>1657551629</v>
      </c>
      <c r="DE294">
        <v>1</v>
      </c>
      <c r="DF294">
        <v>0.403</v>
      </c>
      <c r="DG294">
        <v>0.009</v>
      </c>
      <c r="DH294">
        <v>9.41</v>
      </c>
      <c r="DI294">
        <v>0.087</v>
      </c>
      <c r="DJ294">
        <v>417</v>
      </c>
      <c r="DK294">
        <v>17</v>
      </c>
      <c r="DL294">
        <v>1.61</v>
      </c>
      <c r="DM294">
        <v>0.59</v>
      </c>
      <c r="DN294">
        <v>-22.0869268292683</v>
      </c>
      <c r="DO294">
        <v>-1.58592543554008</v>
      </c>
      <c r="DP294">
        <v>0.49236956476267</v>
      </c>
      <c r="DQ294">
        <v>0</v>
      </c>
      <c r="DR294">
        <v>0.499258048780488</v>
      </c>
      <c r="DS294">
        <v>0.157616111498259</v>
      </c>
      <c r="DT294">
        <v>0.0213512768807077</v>
      </c>
      <c r="DU294">
        <v>0</v>
      </c>
      <c r="DV294">
        <v>0</v>
      </c>
      <c r="DW294">
        <v>2</v>
      </c>
      <c r="DX294" t="s">
        <v>389</v>
      </c>
      <c r="DY294">
        <v>2.97481</v>
      </c>
      <c r="DZ294">
        <v>2.69152</v>
      </c>
      <c r="EA294">
        <v>0.118435</v>
      </c>
      <c r="EB294">
        <v>0.121592</v>
      </c>
      <c r="EC294">
        <v>0.0761394</v>
      </c>
      <c r="ED294">
        <v>0.0755395</v>
      </c>
      <c r="EE294">
        <v>34421.9</v>
      </c>
      <c r="EF294">
        <v>37488.1</v>
      </c>
      <c r="EG294">
        <v>35378.2</v>
      </c>
      <c r="EH294">
        <v>38698.2</v>
      </c>
      <c r="EI294">
        <v>46330.3</v>
      </c>
      <c r="EJ294">
        <v>51669.9</v>
      </c>
      <c r="EK294">
        <v>55264.6</v>
      </c>
      <c r="EL294">
        <v>62067.2</v>
      </c>
      <c r="EM294">
        <v>2.0008</v>
      </c>
      <c r="EN294">
        <v>2.1546</v>
      </c>
      <c r="EO294">
        <v>0.0861287</v>
      </c>
      <c r="EP294">
        <v>0</v>
      </c>
      <c r="EQ294">
        <v>23.6321</v>
      </c>
      <c r="ER294">
        <v>999.9</v>
      </c>
      <c r="ES294">
        <v>48.175</v>
      </c>
      <c r="ET294">
        <v>28.893</v>
      </c>
      <c r="EU294">
        <v>28.33</v>
      </c>
      <c r="EV294">
        <v>51.3886</v>
      </c>
      <c r="EW294">
        <v>38.4295</v>
      </c>
      <c r="EX294">
        <v>2</v>
      </c>
      <c r="EY294">
        <v>-0.165366</v>
      </c>
      <c r="EZ294">
        <v>1.79153</v>
      </c>
      <c r="FA294">
        <v>20.1415</v>
      </c>
      <c r="FB294">
        <v>5.19932</v>
      </c>
      <c r="FC294">
        <v>12.0052</v>
      </c>
      <c r="FD294">
        <v>4.9756</v>
      </c>
      <c r="FE294">
        <v>3.293</v>
      </c>
      <c r="FF294">
        <v>9999</v>
      </c>
      <c r="FG294">
        <v>9999</v>
      </c>
      <c r="FH294">
        <v>588.2</v>
      </c>
      <c r="FI294">
        <v>9999</v>
      </c>
      <c r="FJ294">
        <v>1.86295</v>
      </c>
      <c r="FK294">
        <v>1.86783</v>
      </c>
      <c r="FL294">
        <v>1.86768</v>
      </c>
      <c r="FM294">
        <v>1.86874</v>
      </c>
      <c r="FN294">
        <v>1.86963</v>
      </c>
      <c r="FO294">
        <v>1.86569</v>
      </c>
      <c r="FP294">
        <v>1.86676</v>
      </c>
      <c r="FQ294">
        <v>1.86813</v>
      </c>
      <c r="FR294">
        <v>5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13.739</v>
      </c>
      <c r="GF294">
        <v>0.3417</v>
      </c>
      <c r="GG294">
        <v>5.50701486060513</v>
      </c>
      <c r="GH294">
        <v>0.00975774962471433</v>
      </c>
      <c r="GI294">
        <v>-4.86167925919439e-07</v>
      </c>
      <c r="GJ294">
        <v>-4.7315034107036e-11</v>
      </c>
      <c r="GK294">
        <v>-0.047501356017568</v>
      </c>
      <c r="GL294">
        <v>-0.027595818264672</v>
      </c>
      <c r="GM294">
        <v>0.00242754527864867</v>
      </c>
      <c r="GN294">
        <v>-1.88918235972953e-05</v>
      </c>
      <c r="GO294">
        <v>-2</v>
      </c>
      <c r="GP294">
        <v>2105</v>
      </c>
      <c r="GQ294">
        <v>1</v>
      </c>
      <c r="GR294">
        <v>22</v>
      </c>
      <c r="GS294">
        <v>80.8</v>
      </c>
      <c r="GT294">
        <v>80.7</v>
      </c>
      <c r="GU294">
        <v>2.51099</v>
      </c>
      <c r="GV294">
        <v>2.61719</v>
      </c>
      <c r="GW294">
        <v>2.24854</v>
      </c>
      <c r="GX294">
        <v>2.79663</v>
      </c>
      <c r="GY294">
        <v>1.99585</v>
      </c>
      <c r="GZ294">
        <v>2.37427</v>
      </c>
      <c r="HA294">
        <v>33.9187</v>
      </c>
      <c r="HB294">
        <v>15.2878</v>
      </c>
      <c r="HC294">
        <v>18</v>
      </c>
      <c r="HD294">
        <v>497.879</v>
      </c>
      <c r="HE294">
        <v>600.422</v>
      </c>
      <c r="HF294">
        <v>20.3652</v>
      </c>
      <c r="HG294">
        <v>25.3086</v>
      </c>
      <c r="HH294">
        <v>29.999</v>
      </c>
      <c r="HI294">
        <v>25.2321</v>
      </c>
      <c r="HJ294">
        <v>25.1686</v>
      </c>
      <c r="HK294">
        <v>50.255</v>
      </c>
      <c r="HL294">
        <v>21.4211</v>
      </c>
      <c r="HM294">
        <v>50.3777</v>
      </c>
      <c r="HN294">
        <v>20.345</v>
      </c>
      <c r="HO294">
        <v>938.582</v>
      </c>
      <c r="HP294">
        <v>22.3313</v>
      </c>
      <c r="HQ294">
        <v>102.545</v>
      </c>
      <c r="HR294">
        <v>103.314</v>
      </c>
    </row>
    <row r="295" spans="1:226">
      <c r="A295">
        <v>279</v>
      </c>
      <c r="B295">
        <v>1657556478.1</v>
      </c>
      <c r="C295">
        <v>3383</v>
      </c>
      <c r="D295" t="s">
        <v>919</v>
      </c>
      <c r="E295" t="s">
        <v>920</v>
      </c>
      <c r="F295">
        <v>5</v>
      </c>
      <c r="G295" t="s">
        <v>810</v>
      </c>
      <c r="H295" t="s">
        <v>354</v>
      </c>
      <c r="I295">
        <v>1657556470.31429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951.256594127882</v>
      </c>
      <c r="AK295">
        <v>936.159078787879</v>
      </c>
      <c r="AL295">
        <v>3.34015796969075</v>
      </c>
      <c r="AM295">
        <v>64.9995932598276</v>
      </c>
      <c r="AN295">
        <f>(AP295 - AO295 + BO295*1E3/(8.314*(BQ295+273.15)) * AR295/BN295 * AQ295) * BN295/(100*BB295) * 1000/(1000 - AP295)</f>
        <v>0</v>
      </c>
      <c r="AO295">
        <v>22.2598624458803</v>
      </c>
      <c r="AP295">
        <v>22.7768666666667</v>
      </c>
      <c r="AQ295">
        <v>0.000157031271194957</v>
      </c>
      <c r="AR295">
        <v>77.4769845292553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3.93</v>
      </c>
      <c r="BC295">
        <v>0.5</v>
      </c>
      <c r="BD295" t="s">
        <v>355</v>
      </c>
      <c r="BE295">
        <v>2</v>
      </c>
      <c r="BF295" t="b">
        <v>1</v>
      </c>
      <c r="BG295">
        <v>1657556470.31429</v>
      </c>
      <c r="BH295">
        <v>890.597178571428</v>
      </c>
      <c r="BI295">
        <v>912.733857142857</v>
      </c>
      <c r="BJ295">
        <v>22.7707321428571</v>
      </c>
      <c r="BK295">
        <v>22.2582857142857</v>
      </c>
      <c r="BL295">
        <v>876.939178571429</v>
      </c>
      <c r="BM295">
        <v>22.429125</v>
      </c>
      <c r="BN295">
        <v>499.993464285714</v>
      </c>
      <c r="BO295">
        <v>67.9690464285714</v>
      </c>
      <c r="BP295">
        <v>0.0370491535714286</v>
      </c>
      <c r="BQ295">
        <v>24.6586571428571</v>
      </c>
      <c r="BR295">
        <v>25.0491571428571</v>
      </c>
      <c r="BS295">
        <v>999.9</v>
      </c>
      <c r="BT295">
        <v>0</v>
      </c>
      <c r="BU295">
        <v>0</v>
      </c>
      <c r="BV295">
        <v>10000.8928571429</v>
      </c>
      <c r="BW295">
        <v>0</v>
      </c>
      <c r="BX295">
        <v>1544.86928571429</v>
      </c>
      <c r="BY295">
        <v>-22.1366285714286</v>
      </c>
      <c r="BZ295">
        <v>911.349392857143</v>
      </c>
      <c r="CA295">
        <v>933.51225</v>
      </c>
      <c r="CB295">
        <v>0.512450464285714</v>
      </c>
      <c r="CC295">
        <v>912.733857142857</v>
      </c>
      <c r="CD295">
        <v>22.2582857142857</v>
      </c>
      <c r="CE295">
        <v>1.54770571428571</v>
      </c>
      <c r="CF295">
        <v>1.512875</v>
      </c>
      <c r="CG295">
        <v>13.4477678571429</v>
      </c>
      <c r="CH295">
        <v>13.0989107142857</v>
      </c>
      <c r="CI295">
        <v>1999.96607142857</v>
      </c>
      <c r="CJ295">
        <v>0.97999725</v>
      </c>
      <c r="CK295">
        <v>0.0200029</v>
      </c>
      <c r="CL295">
        <v>0</v>
      </c>
      <c r="CM295">
        <v>2.27774642857143</v>
      </c>
      <c r="CN295">
        <v>0</v>
      </c>
      <c r="CO295">
        <v>4360.55928571428</v>
      </c>
      <c r="CP295">
        <v>17299.8607142857</v>
      </c>
      <c r="CQ295">
        <v>38.3100357142857</v>
      </c>
      <c r="CR295">
        <v>39.3992857142857</v>
      </c>
      <c r="CS295">
        <v>37.8859285714286</v>
      </c>
      <c r="CT295">
        <v>37.7876428571429</v>
      </c>
      <c r="CU295">
        <v>37.59125</v>
      </c>
      <c r="CV295">
        <v>1959.96142857143</v>
      </c>
      <c r="CW295">
        <v>40.0053571428571</v>
      </c>
      <c r="CX295">
        <v>0</v>
      </c>
      <c r="CY295">
        <v>1657556450.1</v>
      </c>
      <c r="CZ295">
        <v>0</v>
      </c>
      <c r="DA295">
        <v>1657551629</v>
      </c>
      <c r="DB295" t="s">
        <v>356</v>
      </c>
      <c r="DC295">
        <v>1657551626.5</v>
      </c>
      <c r="DD295">
        <v>1657551629</v>
      </c>
      <c r="DE295">
        <v>1</v>
      </c>
      <c r="DF295">
        <v>0.403</v>
      </c>
      <c r="DG295">
        <v>0.009</v>
      </c>
      <c r="DH295">
        <v>9.41</v>
      </c>
      <c r="DI295">
        <v>0.087</v>
      </c>
      <c r="DJ295">
        <v>417</v>
      </c>
      <c r="DK295">
        <v>17</v>
      </c>
      <c r="DL295">
        <v>1.61</v>
      </c>
      <c r="DM295">
        <v>0.59</v>
      </c>
      <c r="DN295">
        <v>-22.1997634146341</v>
      </c>
      <c r="DO295">
        <v>0.72514285714285</v>
      </c>
      <c r="DP295">
        <v>0.434933268644405</v>
      </c>
      <c r="DQ295">
        <v>0</v>
      </c>
      <c r="DR295">
        <v>0.513242585365854</v>
      </c>
      <c r="DS295">
        <v>0.00141186062717841</v>
      </c>
      <c r="DT295">
        <v>0.00473132061683607</v>
      </c>
      <c r="DU295">
        <v>1</v>
      </c>
      <c r="DV295">
        <v>1</v>
      </c>
      <c r="DW295">
        <v>2</v>
      </c>
      <c r="DX295" t="s">
        <v>357</v>
      </c>
      <c r="DY295">
        <v>2.97429</v>
      </c>
      <c r="DZ295">
        <v>2.69062</v>
      </c>
      <c r="EA295">
        <v>0.119912</v>
      </c>
      <c r="EB295">
        <v>0.122971</v>
      </c>
      <c r="EC295">
        <v>0.0761569</v>
      </c>
      <c r="ED295">
        <v>0.0755558</v>
      </c>
      <c r="EE295">
        <v>34364.6</v>
      </c>
      <c r="EF295">
        <v>37429.1</v>
      </c>
      <c r="EG295">
        <v>35378.7</v>
      </c>
      <c r="EH295">
        <v>38697.9</v>
      </c>
      <c r="EI295">
        <v>46329.8</v>
      </c>
      <c r="EJ295">
        <v>51669.2</v>
      </c>
      <c r="EK295">
        <v>55264.9</v>
      </c>
      <c r="EL295">
        <v>62067.5</v>
      </c>
      <c r="EM295">
        <v>1.9998</v>
      </c>
      <c r="EN295">
        <v>2.1554</v>
      </c>
      <c r="EO295">
        <v>0.0862777</v>
      </c>
      <c r="EP295">
        <v>0</v>
      </c>
      <c r="EQ295">
        <v>23.654</v>
      </c>
      <c r="ER295">
        <v>999.9</v>
      </c>
      <c r="ES295">
        <v>48.15</v>
      </c>
      <c r="ET295">
        <v>28.893</v>
      </c>
      <c r="EU295">
        <v>28.3153</v>
      </c>
      <c r="EV295">
        <v>51.5786</v>
      </c>
      <c r="EW295">
        <v>38.3974</v>
      </c>
      <c r="EX295">
        <v>2</v>
      </c>
      <c r="EY295">
        <v>-0.165569</v>
      </c>
      <c r="EZ295">
        <v>1.86118</v>
      </c>
      <c r="FA295">
        <v>20.1405</v>
      </c>
      <c r="FB295">
        <v>5.19932</v>
      </c>
      <c r="FC295">
        <v>12.0064</v>
      </c>
      <c r="FD295">
        <v>4.9756</v>
      </c>
      <c r="FE295">
        <v>3.293</v>
      </c>
      <c r="FF295">
        <v>9999</v>
      </c>
      <c r="FG295">
        <v>9999</v>
      </c>
      <c r="FH295">
        <v>588.2</v>
      </c>
      <c r="FI295">
        <v>9999</v>
      </c>
      <c r="FJ295">
        <v>1.86295</v>
      </c>
      <c r="FK295">
        <v>1.86783</v>
      </c>
      <c r="FL295">
        <v>1.86768</v>
      </c>
      <c r="FM295">
        <v>1.86874</v>
      </c>
      <c r="FN295">
        <v>1.8696</v>
      </c>
      <c r="FO295">
        <v>1.86569</v>
      </c>
      <c r="FP295">
        <v>1.86676</v>
      </c>
      <c r="FQ295">
        <v>1.86813</v>
      </c>
      <c r="FR295">
        <v>5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13.885</v>
      </c>
      <c r="GF295">
        <v>0.342</v>
      </c>
      <c r="GG295">
        <v>5.50701486060513</v>
      </c>
      <c r="GH295">
        <v>0.00975774962471433</v>
      </c>
      <c r="GI295">
        <v>-4.86167925919439e-07</v>
      </c>
      <c r="GJ295">
        <v>-4.7315034107036e-11</v>
      </c>
      <c r="GK295">
        <v>-0.047501356017568</v>
      </c>
      <c r="GL295">
        <v>-0.027595818264672</v>
      </c>
      <c r="GM295">
        <v>0.00242754527864867</v>
      </c>
      <c r="GN295">
        <v>-1.88918235972953e-05</v>
      </c>
      <c r="GO295">
        <v>-2</v>
      </c>
      <c r="GP295">
        <v>2105</v>
      </c>
      <c r="GQ295">
        <v>1</v>
      </c>
      <c r="GR295">
        <v>22</v>
      </c>
      <c r="GS295">
        <v>80.9</v>
      </c>
      <c r="GT295">
        <v>80.8</v>
      </c>
      <c r="GU295">
        <v>2.54028</v>
      </c>
      <c r="GV295">
        <v>2.60742</v>
      </c>
      <c r="GW295">
        <v>2.24854</v>
      </c>
      <c r="GX295">
        <v>2.79541</v>
      </c>
      <c r="GY295">
        <v>1.99585</v>
      </c>
      <c r="GZ295">
        <v>2.43164</v>
      </c>
      <c r="HA295">
        <v>33.9187</v>
      </c>
      <c r="HB295">
        <v>15.2966</v>
      </c>
      <c r="HC295">
        <v>18</v>
      </c>
      <c r="HD295">
        <v>497.196</v>
      </c>
      <c r="HE295">
        <v>601.003</v>
      </c>
      <c r="HF295">
        <v>20.3313</v>
      </c>
      <c r="HG295">
        <v>25.3065</v>
      </c>
      <c r="HH295">
        <v>29.9995</v>
      </c>
      <c r="HI295">
        <v>25.2291</v>
      </c>
      <c r="HJ295">
        <v>25.1664</v>
      </c>
      <c r="HK295">
        <v>50.9017</v>
      </c>
      <c r="HL295">
        <v>21.4211</v>
      </c>
      <c r="HM295">
        <v>50.3777</v>
      </c>
      <c r="HN295">
        <v>20.2819</v>
      </c>
      <c r="HO295">
        <v>958.803</v>
      </c>
      <c r="HP295">
        <v>22.3347</v>
      </c>
      <c r="HQ295">
        <v>102.545</v>
      </c>
      <c r="HR295">
        <v>103.314</v>
      </c>
    </row>
    <row r="296" spans="1:226">
      <c r="A296">
        <v>280</v>
      </c>
      <c r="B296">
        <v>1657556483.1</v>
      </c>
      <c r="C296">
        <v>3388</v>
      </c>
      <c r="D296" t="s">
        <v>921</v>
      </c>
      <c r="E296" t="s">
        <v>922</v>
      </c>
      <c r="F296">
        <v>5</v>
      </c>
      <c r="G296" t="s">
        <v>810</v>
      </c>
      <c r="H296" t="s">
        <v>354</v>
      </c>
      <c r="I296">
        <v>1657556475.6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968.047726575529</v>
      </c>
      <c r="AK296">
        <v>953.044775757576</v>
      </c>
      <c r="AL296">
        <v>3.38678356811497</v>
      </c>
      <c r="AM296">
        <v>64.9995932598276</v>
      </c>
      <c r="AN296">
        <f>(AP296 - AO296 + BO296*1E3/(8.314*(BQ296+273.15)) * AR296/BN296 * AQ296) * BN296/(100*BB296) * 1000/(1000 - AP296)</f>
        <v>0</v>
      </c>
      <c r="AO296">
        <v>22.2647925219473</v>
      </c>
      <c r="AP296">
        <v>22.7828636363636</v>
      </c>
      <c r="AQ296">
        <v>0.000159762659477945</v>
      </c>
      <c r="AR296">
        <v>77.4769845292553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3.93</v>
      </c>
      <c r="BC296">
        <v>0.5</v>
      </c>
      <c r="BD296" t="s">
        <v>355</v>
      </c>
      <c r="BE296">
        <v>2</v>
      </c>
      <c r="BF296" t="b">
        <v>1</v>
      </c>
      <c r="BG296">
        <v>1657556475.6</v>
      </c>
      <c r="BH296">
        <v>908.165962962963</v>
      </c>
      <c r="BI296">
        <v>930.305074074074</v>
      </c>
      <c r="BJ296">
        <v>22.7750074074074</v>
      </c>
      <c r="BK296">
        <v>22.2657074074074</v>
      </c>
      <c r="BL296">
        <v>894.354925925926</v>
      </c>
      <c r="BM296">
        <v>22.4331814814815</v>
      </c>
      <c r="BN296">
        <v>500.00437037037</v>
      </c>
      <c r="BO296">
        <v>67.9685703703704</v>
      </c>
      <c r="BP296">
        <v>0.0369459</v>
      </c>
      <c r="BQ296">
        <v>24.6677740740741</v>
      </c>
      <c r="BR296">
        <v>25.0571333333333</v>
      </c>
      <c r="BS296">
        <v>999.9</v>
      </c>
      <c r="BT296">
        <v>0</v>
      </c>
      <c r="BU296">
        <v>0</v>
      </c>
      <c r="BV296">
        <v>10014.0740740741</v>
      </c>
      <c r="BW296">
        <v>0</v>
      </c>
      <c r="BX296">
        <v>1545.53740740741</v>
      </c>
      <c r="BY296">
        <v>-22.1392259259259</v>
      </c>
      <c r="BZ296">
        <v>929.331444444445</v>
      </c>
      <c r="CA296">
        <v>951.490925925926</v>
      </c>
      <c r="CB296">
        <v>0.509292333333333</v>
      </c>
      <c r="CC296">
        <v>930.305074074074</v>
      </c>
      <c r="CD296">
        <v>22.2657074074074</v>
      </c>
      <c r="CE296">
        <v>1.54798444444444</v>
      </c>
      <c r="CF296">
        <v>1.51336888888889</v>
      </c>
      <c r="CG296">
        <v>13.4505259259259</v>
      </c>
      <c r="CH296">
        <v>13.1039037037037</v>
      </c>
      <c r="CI296">
        <v>1999.97407407407</v>
      </c>
      <c r="CJ296">
        <v>0.979998</v>
      </c>
      <c r="CK296">
        <v>0.0200021</v>
      </c>
      <c r="CL296">
        <v>0</v>
      </c>
      <c r="CM296">
        <v>2.31802592592593</v>
      </c>
      <c r="CN296">
        <v>0</v>
      </c>
      <c r="CO296">
        <v>4368.80740740741</v>
      </c>
      <c r="CP296">
        <v>17299.9333333333</v>
      </c>
      <c r="CQ296">
        <v>38.4210740740741</v>
      </c>
      <c r="CR296">
        <v>39.509037037037</v>
      </c>
      <c r="CS296">
        <v>37.9858518518518</v>
      </c>
      <c r="CT296">
        <v>37.9163333333333</v>
      </c>
      <c r="CU296">
        <v>37.6918888888889</v>
      </c>
      <c r="CV296">
        <v>1959.97222222222</v>
      </c>
      <c r="CW296">
        <v>40.0025925925926</v>
      </c>
      <c r="CX296">
        <v>0</v>
      </c>
      <c r="CY296">
        <v>1657556454.9</v>
      </c>
      <c r="CZ296">
        <v>0</v>
      </c>
      <c r="DA296">
        <v>1657551629</v>
      </c>
      <c r="DB296" t="s">
        <v>356</v>
      </c>
      <c r="DC296">
        <v>1657551626.5</v>
      </c>
      <c r="DD296">
        <v>1657551629</v>
      </c>
      <c r="DE296">
        <v>1</v>
      </c>
      <c r="DF296">
        <v>0.403</v>
      </c>
      <c r="DG296">
        <v>0.009</v>
      </c>
      <c r="DH296">
        <v>9.41</v>
      </c>
      <c r="DI296">
        <v>0.087</v>
      </c>
      <c r="DJ296">
        <v>417</v>
      </c>
      <c r="DK296">
        <v>17</v>
      </c>
      <c r="DL296">
        <v>1.61</v>
      </c>
      <c r="DM296">
        <v>0.59</v>
      </c>
      <c r="DN296">
        <v>-22.1118097560976</v>
      </c>
      <c r="DO296">
        <v>1.22243832752614</v>
      </c>
      <c r="DP296">
        <v>0.45113573307921</v>
      </c>
      <c r="DQ296">
        <v>0</v>
      </c>
      <c r="DR296">
        <v>0.511492317073171</v>
      </c>
      <c r="DS296">
        <v>-0.0106522578397214</v>
      </c>
      <c r="DT296">
        <v>0.00586510709959405</v>
      </c>
      <c r="DU296">
        <v>1</v>
      </c>
      <c r="DV296">
        <v>1</v>
      </c>
      <c r="DW296">
        <v>2</v>
      </c>
      <c r="DX296" t="s">
        <v>357</v>
      </c>
      <c r="DY296">
        <v>2.975</v>
      </c>
      <c r="DZ296">
        <v>2.69084</v>
      </c>
      <c r="EA296">
        <v>0.121316</v>
      </c>
      <c r="EB296">
        <v>0.124392</v>
      </c>
      <c r="EC296">
        <v>0.076174</v>
      </c>
      <c r="ED296">
        <v>0.0756437</v>
      </c>
      <c r="EE296">
        <v>34309.8</v>
      </c>
      <c r="EF296">
        <v>37369.8</v>
      </c>
      <c r="EG296">
        <v>35378.6</v>
      </c>
      <c r="EH296">
        <v>38699.2</v>
      </c>
      <c r="EI296">
        <v>46328.9</v>
      </c>
      <c r="EJ296">
        <v>51665.3</v>
      </c>
      <c r="EK296">
        <v>55264.9</v>
      </c>
      <c r="EL296">
        <v>62068.7</v>
      </c>
      <c r="EM296">
        <v>2.0006</v>
      </c>
      <c r="EN296">
        <v>2.1546</v>
      </c>
      <c r="EO296">
        <v>0.0846386</v>
      </c>
      <c r="EP296">
        <v>0</v>
      </c>
      <c r="EQ296">
        <v>23.6759</v>
      </c>
      <c r="ER296">
        <v>999.9</v>
      </c>
      <c r="ES296">
        <v>48.126</v>
      </c>
      <c r="ET296">
        <v>28.903</v>
      </c>
      <c r="EU296">
        <v>28.3146</v>
      </c>
      <c r="EV296">
        <v>51.1686</v>
      </c>
      <c r="EW296">
        <v>38.4014</v>
      </c>
      <c r="EX296">
        <v>2</v>
      </c>
      <c r="EY296">
        <v>-0.165285</v>
      </c>
      <c r="EZ296">
        <v>1.9827</v>
      </c>
      <c r="FA296">
        <v>20.1401</v>
      </c>
      <c r="FB296">
        <v>5.19932</v>
      </c>
      <c r="FC296">
        <v>12.0088</v>
      </c>
      <c r="FD296">
        <v>4.9756</v>
      </c>
      <c r="FE296">
        <v>3.293</v>
      </c>
      <c r="FF296">
        <v>9999</v>
      </c>
      <c r="FG296">
        <v>9999</v>
      </c>
      <c r="FH296">
        <v>588.2</v>
      </c>
      <c r="FI296">
        <v>9999</v>
      </c>
      <c r="FJ296">
        <v>1.86295</v>
      </c>
      <c r="FK296">
        <v>1.86786</v>
      </c>
      <c r="FL296">
        <v>1.86768</v>
      </c>
      <c r="FM296">
        <v>1.86874</v>
      </c>
      <c r="FN296">
        <v>1.86963</v>
      </c>
      <c r="FO296">
        <v>1.86569</v>
      </c>
      <c r="FP296">
        <v>1.86679</v>
      </c>
      <c r="FQ296">
        <v>1.86813</v>
      </c>
      <c r="FR296">
        <v>5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14.027</v>
      </c>
      <c r="GF296">
        <v>0.3424</v>
      </c>
      <c r="GG296">
        <v>5.50701486060513</v>
      </c>
      <c r="GH296">
        <v>0.00975774962471433</v>
      </c>
      <c r="GI296">
        <v>-4.86167925919439e-07</v>
      </c>
      <c r="GJ296">
        <v>-4.7315034107036e-11</v>
      </c>
      <c r="GK296">
        <v>-0.047501356017568</v>
      </c>
      <c r="GL296">
        <v>-0.027595818264672</v>
      </c>
      <c r="GM296">
        <v>0.00242754527864867</v>
      </c>
      <c r="GN296">
        <v>-1.88918235972953e-05</v>
      </c>
      <c r="GO296">
        <v>-2</v>
      </c>
      <c r="GP296">
        <v>2105</v>
      </c>
      <c r="GQ296">
        <v>1</v>
      </c>
      <c r="GR296">
        <v>22</v>
      </c>
      <c r="GS296">
        <v>80.9</v>
      </c>
      <c r="GT296">
        <v>80.9</v>
      </c>
      <c r="GU296">
        <v>2.58057</v>
      </c>
      <c r="GV296">
        <v>2.61475</v>
      </c>
      <c r="GW296">
        <v>2.24854</v>
      </c>
      <c r="GX296">
        <v>2.79663</v>
      </c>
      <c r="GY296">
        <v>1.99585</v>
      </c>
      <c r="GZ296">
        <v>2.36206</v>
      </c>
      <c r="HA296">
        <v>33.9187</v>
      </c>
      <c r="HB296">
        <v>15.2878</v>
      </c>
      <c r="HC296">
        <v>18</v>
      </c>
      <c r="HD296">
        <v>497.697</v>
      </c>
      <c r="HE296">
        <v>600.374</v>
      </c>
      <c r="HF296">
        <v>20.2742</v>
      </c>
      <c r="HG296">
        <v>25.3022</v>
      </c>
      <c r="HH296">
        <v>29.9999</v>
      </c>
      <c r="HI296">
        <v>25.227</v>
      </c>
      <c r="HJ296">
        <v>25.1643</v>
      </c>
      <c r="HK296">
        <v>51.6376</v>
      </c>
      <c r="HL296">
        <v>21.1474</v>
      </c>
      <c r="HM296">
        <v>50.3777</v>
      </c>
      <c r="HN296">
        <v>20.2181</v>
      </c>
      <c r="HO296">
        <v>972.421</v>
      </c>
      <c r="HP296">
        <v>22.3323</v>
      </c>
      <c r="HQ296">
        <v>102.545</v>
      </c>
      <c r="HR296">
        <v>103.317</v>
      </c>
    </row>
    <row r="297" spans="1:226">
      <c r="A297">
        <v>281</v>
      </c>
      <c r="B297">
        <v>1657556488.1</v>
      </c>
      <c r="C297">
        <v>3393</v>
      </c>
      <c r="D297" t="s">
        <v>923</v>
      </c>
      <c r="E297" t="s">
        <v>924</v>
      </c>
      <c r="F297">
        <v>5</v>
      </c>
      <c r="G297" t="s">
        <v>810</v>
      </c>
      <c r="H297" t="s">
        <v>354</v>
      </c>
      <c r="I297">
        <v>1657556480.31429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985.386964238845</v>
      </c>
      <c r="AK297">
        <v>969.970333333334</v>
      </c>
      <c r="AL297">
        <v>3.38645510634528</v>
      </c>
      <c r="AM297">
        <v>64.9995932598276</v>
      </c>
      <c r="AN297">
        <f>(AP297 - AO297 + BO297*1E3/(8.314*(BQ297+273.15)) * AR297/BN297 * AQ297) * BN297/(100*BB297) * 1000/(1000 - AP297)</f>
        <v>0</v>
      </c>
      <c r="AO297">
        <v>22.3054193224861</v>
      </c>
      <c r="AP297">
        <v>22.7985157575758</v>
      </c>
      <c r="AQ297">
        <v>0.000353489359938357</v>
      </c>
      <c r="AR297">
        <v>77.4769845292553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3.93</v>
      </c>
      <c r="BC297">
        <v>0.5</v>
      </c>
      <c r="BD297" t="s">
        <v>355</v>
      </c>
      <c r="BE297">
        <v>2</v>
      </c>
      <c r="BF297" t="b">
        <v>1</v>
      </c>
      <c r="BG297">
        <v>1657556480.31429</v>
      </c>
      <c r="BH297">
        <v>923.809392857143</v>
      </c>
      <c r="BI297">
        <v>945.846428571429</v>
      </c>
      <c r="BJ297">
        <v>22.7827964285714</v>
      </c>
      <c r="BK297">
        <v>22.2813</v>
      </c>
      <c r="BL297">
        <v>909.862392857143</v>
      </c>
      <c r="BM297">
        <v>22.4405928571429</v>
      </c>
      <c r="BN297">
        <v>500.011214285714</v>
      </c>
      <c r="BO297">
        <v>67.96875</v>
      </c>
      <c r="BP297">
        <v>0.036856575</v>
      </c>
      <c r="BQ297">
        <v>24.6743392857143</v>
      </c>
      <c r="BR297">
        <v>25.0651178571429</v>
      </c>
      <c r="BS297">
        <v>999.9</v>
      </c>
      <c r="BT297">
        <v>0</v>
      </c>
      <c r="BU297">
        <v>0</v>
      </c>
      <c r="BV297">
        <v>10023.3928571429</v>
      </c>
      <c r="BW297">
        <v>0</v>
      </c>
      <c r="BX297">
        <v>1546.12</v>
      </c>
      <c r="BY297">
        <v>-22.0372321428571</v>
      </c>
      <c r="BZ297">
        <v>945.346964285714</v>
      </c>
      <c r="CA297">
        <v>967.401892857143</v>
      </c>
      <c r="CB297">
        <v>0.501499678571429</v>
      </c>
      <c r="CC297">
        <v>945.846428571429</v>
      </c>
      <c r="CD297">
        <v>22.2813</v>
      </c>
      <c r="CE297">
        <v>1.54851785714286</v>
      </c>
      <c r="CF297">
        <v>1.51443214285714</v>
      </c>
      <c r="CG297">
        <v>13.4558285714286</v>
      </c>
      <c r="CH297">
        <v>13.1146464285714</v>
      </c>
      <c r="CI297">
        <v>1999.9425</v>
      </c>
      <c r="CJ297">
        <v>0.979998321428572</v>
      </c>
      <c r="CK297">
        <v>0.0200017571428571</v>
      </c>
      <c r="CL297">
        <v>0</v>
      </c>
      <c r="CM297">
        <v>2.340775</v>
      </c>
      <c r="CN297">
        <v>0</v>
      </c>
      <c r="CO297">
        <v>4376.22857142857</v>
      </c>
      <c r="CP297">
        <v>17299.6535714286</v>
      </c>
      <c r="CQ297">
        <v>38.5266071428571</v>
      </c>
      <c r="CR297">
        <v>39.6113928571429</v>
      </c>
      <c r="CS297">
        <v>38.0733214285714</v>
      </c>
      <c r="CT297">
        <v>38.0331428571429</v>
      </c>
      <c r="CU297">
        <v>37.7698571428571</v>
      </c>
      <c r="CV297">
        <v>1959.94142857143</v>
      </c>
      <c r="CW297">
        <v>40.0010714285714</v>
      </c>
      <c r="CX297">
        <v>0</v>
      </c>
      <c r="CY297">
        <v>1657556460.3</v>
      </c>
      <c r="CZ297">
        <v>0</v>
      </c>
      <c r="DA297">
        <v>1657551629</v>
      </c>
      <c r="DB297" t="s">
        <v>356</v>
      </c>
      <c r="DC297">
        <v>1657551626.5</v>
      </c>
      <c r="DD297">
        <v>1657551629</v>
      </c>
      <c r="DE297">
        <v>1</v>
      </c>
      <c r="DF297">
        <v>0.403</v>
      </c>
      <c r="DG297">
        <v>0.009</v>
      </c>
      <c r="DH297">
        <v>9.41</v>
      </c>
      <c r="DI297">
        <v>0.087</v>
      </c>
      <c r="DJ297">
        <v>417</v>
      </c>
      <c r="DK297">
        <v>17</v>
      </c>
      <c r="DL297">
        <v>1.61</v>
      </c>
      <c r="DM297">
        <v>0.59</v>
      </c>
      <c r="DN297">
        <v>-22.1692853658537</v>
      </c>
      <c r="DO297">
        <v>1.24866689895469</v>
      </c>
      <c r="DP297">
        <v>0.382955750841941</v>
      </c>
      <c r="DQ297">
        <v>0</v>
      </c>
      <c r="DR297">
        <v>0.504356487804878</v>
      </c>
      <c r="DS297">
        <v>-0.101831393728223</v>
      </c>
      <c r="DT297">
        <v>0.0130024620841536</v>
      </c>
      <c r="DU297">
        <v>0</v>
      </c>
      <c r="DV297">
        <v>0</v>
      </c>
      <c r="DW297">
        <v>2</v>
      </c>
      <c r="DX297" t="s">
        <v>389</v>
      </c>
      <c r="DY297">
        <v>2.97467</v>
      </c>
      <c r="DZ297">
        <v>2.69069</v>
      </c>
      <c r="EA297">
        <v>0.122742</v>
      </c>
      <c r="EB297">
        <v>0.125847</v>
      </c>
      <c r="EC297">
        <v>0.0762172</v>
      </c>
      <c r="ED297">
        <v>0.0756547</v>
      </c>
      <c r="EE297">
        <v>34254.1</v>
      </c>
      <c r="EF297">
        <v>37307.5</v>
      </c>
      <c r="EG297">
        <v>35378.6</v>
      </c>
      <c r="EH297">
        <v>38699</v>
      </c>
      <c r="EI297">
        <v>46326.7</v>
      </c>
      <c r="EJ297">
        <v>51664.9</v>
      </c>
      <c r="EK297">
        <v>55264.8</v>
      </c>
      <c r="EL297">
        <v>62068.9</v>
      </c>
      <c r="EM297">
        <v>2.001</v>
      </c>
      <c r="EN297">
        <v>2.1546</v>
      </c>
      <c r="EO297">
        <v>0.0847876</v>
      </c>
      <c r="EP297">
        <v>0</v>
      </c>
      <c r="EQ297">
        <v>23.6978</v>
      </c>
      <c r="ER297">
        <v>999.9</v>
      </c>
      <c r="ES297">
        <v>48.102</v>
      </c>
      <c r="ET297">
        <v>28.923</v>
      </c>
      <c r="EU297">
        <v>28.3356</v>
      </c>
      <c r="EV297">
        <v>50.3686</v>
      </c>
      <c r="EW297">
        <v>38.3974</v>
      </c>
      <c r="EX297">
        <v>2</v>
      </c>
      <c r="EY297">
        <v>-0.165163</v>
      </c>
      <c r="EZ297">
        <v>2.05477</v>
      </c>
      <c r="FA297">
        <v>20.1382</v>
      </c>
      <c r="FB297">
        <v>5.19932</v>
      </c>
      <c r="FC297">
        <v>12.0076</v>
      </c>
      <c r="FD297">
        <v>4.976</v>
      </c>
      <c r="FE297">
        <v>3.293</v>
      </c>
      <c r="FF297">
        <v>9999</v>
      </c>
      <c r="FG297">
        <v>9999</v>
      </c>
      <c r="FH297">
        <v>588.2</v>
      </c>
      <c r="FI297">
        <v>9999</v>
      </c>
      <c r="FJ297">
        <v>1.86295</v>
      </c>
      <c r="FK297">
        <v>1.86783</v>
      </c>
      <c r="FL297">
        <v>1.86768</v>
      </c>
      <c r="FM297">
        <v>1.86874</v>
      </c>
      <c r="FN297">
        <v>1.86966</v>
      </c>
      <c r="FO297">
        <v>1.86569</v>
      </c>
      <c r="FP297">
        <v>1.86676</v>
      </c>
      <c r="FQ297">
        <v>1.86813</v>
      </c>
      <c r="FR297">
        <v>5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14.171</v>
      </c>
      <c r="GF297">
        <v>0.3435</v>
      </c>
      <c r="GG297">
        <v>5.50701486060513</v>
      </c>
      <c r="GH297">
        <v>0.00975774962471433</v>
      </c>
      <c r="GI297">
        <v>-4.86167925919439e-07</v>
      </c>
      <c r="GJ297">
        <v>-4.7315034107036e-11</v>
      </c>
      <c r="GK297">
        <v>-0.047501356017568</v>
      </c>
      <c r="GL297">
        <v>-0.027595818264672</v>
      </c>
      <c r="GM297">
        <v>0.00242754527864867</v>
      </c>
      <c r="GN297">
        <v>-1.88918235972953e-05</v>
      </c>
      <c r="GO297">
        <v>-2</v>
      </c>
      <c r="GP297">
        <v>2105</v>
      </c>
      <c r="GQ297">
        <v>1</v>
      </c>
      <c r="GR297">
        <v>22</v>
      </c>
      <c r="GS297">
        <v>81</v>
      </c>
      <c r="GT297">
        <v>81</v>
      </c>
      <c r="GU297">
        <v>2.61108</v>
      </c>
      <c r="GV297">
        <v>2.6062</v>
      </c>
      <c r="GW297">
        <v>2.24854</v>
      </c>
      <c r="GX297">
        <v>2.79663</v>
      </c>
      <c r="GY297">
        <v>1.99585</v>
      </c>
      <c r="GZ297">
        <v>2.43164</v>
      </c>
      <c r="HA297">
        <v>33.9187</v>
      </c>
      <c r="HB297">
        <v>15.2966</v>
      </c>
      <c r="HC297">
        <v>18</v>
      </c>
      <c r="HD297">
        <v>497.939</v>
      </c>
      <c r="HE297">
        <v>600.35</v>
      </c>
      <c r="HF297">
        <v>20.206</v>
      </c>
      <c r="HG297">
        <v>25.3</v>
      </c>
      <c r="HH297">
        <v>30</v>
      </c>
      <c r="HI297">
        <v>25.2249</v>
      </c>
      <c r="HJ297">
        <v>25.1622</v>
      </c>
      <c r="HK297">
        <v>52.303</v>
      </c>
      <c r="HL297">
        <v>21.1474</v>
      </c>
      <c r="HM297">
        <v>50.3777</v>
      </c>
      <c r="HN297">
        <v>20.1441</v>
      </c>
      <c r="HO297">
        <v>985.943</v>
      </c>
      <c r="HP297">
        <v>22.4054</v>
      </c>
      <c r="HQ297">
        <v>102.545</v>
      </c>
      <c r="HR297">
        <v>103.317</v>
      </c>
    </row>
    <row r="298" spans="1:226">
      <c r="A298">
        <v>282</v>
      </c>
      <c r="B298">
        <v>1657556493.1</v>
      </c>
      <c r="C298">
        <v>3398</v>
      </c>
      <c r="D298" t="s">
        <v>925</v>
      </c>
      <c r="E298" t="s">
        <v>926</v>
      </c>
      <c r="F298">
        <v>5</v>
      </c>
      <c r="G298" t="s">
        <v>810</v>
      </c>
      <c r="H298" t="s">
        <v>354</v>
      </c>
      <c r="I298">
        <v>1657556485.6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1002.64593149937</v>
      </c>
      <c r="AK298">
        <v>987.134206060606</v>
      </c>
      <c r="AL298">
        <v>3.44931003787469</v>
      </c>
      <c r="AM298">
        <v>64.9995932598276</v>
      </c>
      <c r="AN298">
        <f>(AP298 - AO298 + BO298*1E3/(8.314*(BQ298+273.15)) * AR298/BN298 * AQ298) * BN298/(100*BB298) * 1000/(1000 - AP298)</f>
        <v>0</v>
      </c>
      <c r="AO298">
        <v>22.3103716736127</v>
      </c>
      <c r="AP298">
        <v>22.8128927272727</v>
      </c>
      <c r="AQ298">
        <v>0.000954094189146839</v>
      </c>
      <c r="AR298">
        <v>77.4769845292553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3.93</v>
      </c>
      <c r="BC298">
        <v>0.5</v>
      </c>
      <c r="BD298" t="s">
        <v>355</v>
      </c>
      <c r="BE298">
        <v>2</v>
      </c>
      <c r="BF298" t="b">
        <v>1</v>
      </c>
      <c r="BG298">
        <v>1657556485.6</v>
      </c>
      <c r="BH298">
        <v>941.278851851852</v>
      </c>
      <c r="BI298">
        <v>963.558592592593</v>
      </c>
      <c r="BJ298">
        <v>22.7935296296296</v>
      </c>
      <c r="BK298">
        <v>22.2989407407407</v>
      </c>
      <c r="BL298">
        <v>927.180333333333</v>
      </c>
      <c r="BM298">
        <v>22.4507888888889</v>
      </c>
      <c r="BN298">
        <v>500.014703703704</v>
      </c>
      <c r="BO298">
        <v>67.9684814814815</v>
      </c>
      <c r="BP298">
        <v>0.0367412259259259</v>
      </c>
      <c r="BQ298">
        <v>24.6824962962963</v>
      </c>
      <c r="BR298">
        <v>25.0753703703704</v>
      </c>
      <c r="BS298">
        <v>999.9</v>
      </c>
      <c r="BT298">
        <v>0</v>
      </c>
      <c r="BU298">
        <v>0</v>
      </c>
      <c r="BV298">
        <v>10017.037037037</v>
      </c>
      <c r="BW298">
        <v>0</v>
      </c>
      <c r="BX298">
        <v>1546.84148148148</v>
      </c>
      <c r="BY298">
        <v>-22.2798333333333</v>
      </c>
      <c r="BZ298">
        <v>963.234407407408</v>
      </c>
      <c r="CA298">
        <v>985.535407407407</v>
      </c>
      <c r="CB298">
        <v>0.494593259259259</v>
      </c>
      <c r="CC298">
        <v>963.558592592593</v>
      </c>
      <c r="CD298">
        <v>22.2989407407407</v>
      </c>
      <c r="CE298">
        <v>1.54924111111111</v>
      </c>
      <c r="CF298">
        <v>1.51562444444444</v>
      </c>
      <c r="CG298">
        <v>13.4629962962963</v>
      </c>
      <c r="CH298">
        <v>13.1267</v>
      </c>
      <c r="CI298">
        <v>1999.97925925926</v>
      </c>
      <c r="CJ298">
        <v>0.979999444444445</v>
      </c>
      <c r="CK298">
        <v>0.0200005592592593</v>
      </c>
      <c r="CL298">
        <v>0</v>
      </c>
      <c r="CM298">
        <v>2.27674444444444</v>
      </c>
      <c r="CN298">
        <v>0</v>
      </c>
      <c r="CO298">
        <v>4384.58444444444</v>
      </c>
      <c r="CP298">
        <v>17299.9703703704</v>
      </c>
      <c r="CQ298">
        <v>38.6317777777778</v>
      </c>
      <c r="CR298">
        <v>39.7196666666667</v>
      </c>
      <c r="CS298">
        <v>38.1732962962963</v>
      </c>
      <c r="CT298">
        <v>38.1617407407407</v>
      </c>
      <c r="CU298">
        <v>37.8608518518518</v>
      </c>
      <c r="CV298">
        <v>1959.97814814815</v>
      </c>
      <c r="CW298">
        <v>40.0011111111111</v>
      </c>
      <c r="CX298">
        <v>0</v>
      </c>
      <c r="CY298">
        <v>1657556465.1</v>
      </c>
      <c r="CZ298">
        <v>0</v>
      </c>
      <c r="DA298">
        <v>1657551629</v>
      </c>
      <c r="DB298" t="s">
        <v>356</v>
      </c>
      <c r="DC298">
        <v>1657551626.5</v>
      </c>
      <c r="DD298">
        <v>1657551629</v>
      </c>
      <c r="DE298">
        <v>1</v>
      </c>
      <c r="DF298">
        <v>0.403</v>
      </c>
      <c r="DG298">
        <v>0.009</v>
      </c>
      <c r="DH298">
        <v>9.41</v>
      </c>
      <c r="DI298">
        <v>0.087</v>
      </c>
      <c r="DJ298">
        <v>417</v>
      </c>
      <c r="DK298">
        <v>17</v>
      </c>
      <c r="DL298">
        <v>1.61</v>
      </c>
      <c r="DM298">
        <v>0.59</v>
      </c>
      <c r="DN298">
        <v>-22.1833804878049</v>
      </c>
      <c r="DO298">
        <v>-1.22873519163764</v>
      </c>
      <c r="DP298">
        <v>0.399792053398686</v>
      </c>
      <c r="DQ298">
        <v>0</v>
      </c>
      <c r="DR298">
        <v>0.50127487804878</v>
      </c>
      <c r="DS298">
        <v>-0.0972004181184671</v>
      </c>
      <c r="DT298">
        <v>0.0128279369559608</v>
      </c>
      <c r="DU298">
        <v>1</v>
      </c>
      <c r="DV298">
        <v>1</v>
      </c>
      <c r="DW298">
        <v>2</v>
      </c>
      <c r="DX298" t="s">
        <v>357</v>
      </c>
      <c r="DY298">
        <v>2.97416</v>
      </c>
      <c r="DZ298">
        <v>2.69075</v>
      </c>
      <c r="EA298">
        <v>0.124163</v>
      </c>
      <c r="EB298">
        <v>0.127236</v>
      </c>
      <c r="EC298">
        <v>0.0762276</v>
      </c>
      <c r="ED298">
        <v>0.0756753</v>
      </c>
      <c r="EE298">
        <v>34198.7</v>
      </c>
      <c r="EF298">
        <v>37248.8</v>
      </c>
      <c r="EG298">
        <v>35378.6</v>
      </c>
      <c r="EH298">
        <v>38699.5</v>
      </c>
      <c r="EI298">
        <v>46326.4</v>
      </c>
      <c r="EJ298">
        <v>51664.1</v>
      </c>
      <c r="EK298">
        <v>55265</v>
      </c>
      <c r="EL298">
        <v>62069.2</v>
      </c>
      <c r="EM298">
        <v>2.0004</v>
      </c>
      <c r="EN298">
        <v>2.1548</v>
      </c>
      <c r="EO298">
        <v>0.0841916</v>
      </c>
      <c r="EP298">
        <v>0</v>
      </c>
      <c r="EQ298">
        <v>23.7197</v>
      </c>
      <c r="ER298">
        <v>999.9</v>
      </c>
      <c r="ES298">
        <v>48.077</v>
      </c>
      <c r="ET298">
        <v>28.923</v>
      </c>
      <c r="EU298">
        <v>28.3203</v>
      </c>
      <c r="EV298">
        <v>51.0686</v>
      </c>
      <c r="EW298">
        <v>38.4054</v>
      </c>
      <c r="EX298">
        <v>2</v>
      </c>
      <c r="EY298">
        <v>-0.165041</v>
      </c>
      <c r="EZ298">
        <v>2.14407</v>
      </c>
      <c r="FA298">
        <v>20.1374</v>
      </c>
      <c r="FB298">
        <v>5.19932</v>
      </c>
      <c r="FC298">
        <v>12.0052</v>
      </c>
      <c r="FD298">
        <v>4.976</v>
      </c>
      <c r="FE298">
        <v>3.293</v>
      </c>
      <c r="FF298">
        <v>9999</v>
      </c>
      <c r="FG298">
        <v>9999</v>
      </c>
      <c r="FH298">
        <v>588.2</v>
      </c>
      <c r="FI298">
        <v>9999</v>
      </c>
      <c r="FJ298">
        <v>1.86295</v>
      </c>
      <c r="FK298">
        <v>1.86783</v>
      </c>
      <c r="FL298">
        <v>1.86768</v>
      </c>
      <c r="FM298">
        <v>1.86874</v>
      </c>
      <c r="FN298">
        <v>1.86954</v>
      </c>
      <c r="FO298">
        <v>1.86569</v>
      </c>
      <c r="FP298">
        <v>1.86676</v>
      </c>
      <c r="FQ298">
        <v>1.86813</v>
      </c>
      <c r="FR298">
        <v>5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14.315</v>
      </c>
      <c r="GF298">
        <v>0.3435</v>
      </c>
      <c r="GG298">
        <v>5.50701486060513</v>
      </c>
      <c r="GH298">
        <v>0.00975774962471433</v>
      </c>
      <c r="GI298">
        <v>-4.86167925919439e-07</v>
      </c>
      <c r="GJ298">
        <v>-4.7315034107036e-11</v>
      </c>
      <c r="GK298">
        <v>-0.047501356017568</v>
      </c>
      <c r="GL298">
        <v>-0.027595818264672</v>
      </c>
      <c r="GM298">
        <v>0.00242754527864867</v>
      </c>
      <c r="GN298">
        <v>-1.88918235972953e-05</v>
      </c>
      <c r="GO298">
        <v>-2</v>
      </c>
      <c r="GP298">
        <v>2105</v>
      </c>
      <c r="GQ298">
        <v>1</v>
      </c>
      <c r="GR298">
        <v>22</v>
      </c>
      <c r="GS298">
        <v>81.1</v>
      </c>
      <c r="GT298">
        <v>81.1</v>
      </c>
      <c r="GU298">
        <v>2.65015</v>
      </c>
      <c r="GV298">
        <v>2.60864</v>
      </c>
      <c r="GW298">
        <v>2.24854</v>
      </c>
      <c r="GX298">
        <v>2.79663</v>
      </c>
      <c r="GY298">
        <v>1.99585</v>
      </c>
      <c r="GZ298">
        <v>2.39624</v>
      </c>
      <c r="HA298">
        <v>33.9187</v>
      </c>
      <c r="HB298">
        <v>15.2878</v>
      </c>
      <c r="HC298">
        <v>18</v>
      </c>
      <c r="HD298">
        <v>497.528</v>
      </c>
      <c r="HE298">
        <v>600.478</v>
      </c>
      <c r="HF298">
        <v>20.1299</v>
      </c>
      <c r="HG298">
        <v>25.2979</v>
      </c>
      <c r="HH298">
        <v>30.0001</v>
      </c>
      <c r="HI298">
        <v>25.2227</v>
      </c>
      <c r="HJ298">
        <v>25.1601</v>
      </c>
      <c r="HK298">
        <v>53.0324</v>
      </c>
      <c r="HL298">
        <v>20.861</v>
      </c>
      <c r="HM298">
        <v>50.3777</v>
      </c>
      <c r="HN298">
        <v>20.0525</v>
      </c>
      <c r="HO298">
        <v>1006.06</v>
      </c>
      <c r="HP298">
        <v>22.4322</v>
      </c>
      <c r="HQ298">
        <v>102.545</v>
      </c>
      <c r="HR298">
        <v>103.317</v>
      </c>
    </row>
    <row r="299" spans="1:226">
      <c r="A299">
        <v>283</v>
      </c>
      <c r="B299">
        <v>1657556498.1</v>
      </c>
      <c r="C299">
        <v>3403</v>
      </c>
      <c r="D299" t="s">
        <v>927</v>
      </c>
      <c r="E299" t="s">
        <v>928</v>
      </c>
      <c r="F299">
        <v>5</v>
      </c>
      <c r="G299" t="s">
        <v>810</v>
      </c>
      <c r="H299" t="s">
        <v>354</v>
      </c>
      <c r="I299">
        <v>1657556490.31429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1019.93528283045</v>
      </c>
      <c r="AK299">
        <v>1004.27452121212</v>
      </c>
      <c r="AL299">
        <v>3.37308385887438</v>
      </c>
      <c r="AM299">
        <v>64.9995932598276</v>
      </c>
      <c r="AN299">
        <f>(AP299 - AO299 + BO299*1E3/(8.314*(BQ299+273.15)) * AR299/BN299 * AQ299) * BN299/(100*BB299) * 1000/(1000 - AP299)</f>
        <v>0</v>
      </c>
      <c r="AO299">
        <v>22.3554604442266</v>
      </c>
      <c r="AP299">
        <v>22.8398424242424</v>
      </c>
      <c r="AQ299">
        <v>0.00035647306556815</v>
      </c>
      <c r="AR299">
        <v>77.4769845292553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3.93</v>
      </c>
      <c r="BC299">
        <v>0.5</v>
      </c>
      <c r="BD299" t="s">
        <v>355</v>
      </c>
      <c r="BE299">
        <v>2</v>
      </c>
      <c r="BF299" t="b">
        <v>1</v>
      </c>
      <c r="BG299">
        <v>1657556490.31429</v>
      </c>
      <c r="BH299">
        <v>957.009142857143</v>
      </c>
      <c r="BI299">
        <v>979.487928571429</v>
      </c>
      <c r="BJ299">
        <v>22.8078535714286</v>
      </c>
      <c r="BK299">
        <v>22.3239392857143</v>
      </c>
      <c r="BL299">
        <v>942.774571428571</v>
      </c>
      <c r="BM299">
        <v>22.4643964285714</v>
      </c>
      <c r="BN299">
        <v>500.005428571429</v>
      </c>
      <c r="BO299">
        <v>67.9678392857143</v>
      </c>
      <c r="BP299">
        <v>0.036761675</v>
      </c>
      <c r="BQ299">
        <v>24.68785</v>
      </c>
      <c r="BR299">
        <v>25.0892392857143</v>
      </c>
      <c r="BS299">
        <v>999.9</v>
      </c>
      <c r="BT299">
        <v>0</v>
      </c>
      <c r="BU299">
        <v>0</v>
      </c>
      <c r="BV299">
        <v>10003.75</v>
      </c>
      <c r="BW299">
        <v>0</v>
      </c>
      <c r="BX299">
        <v>1547.36464285714</v>
      </c>
      <c r="BY299">
        <v>-22.4789357142857</v>
      </c>
      <c r="BZ299">
        <v>979.346142857143</v>
      </c>
      <c r="CA299">
        <v>1001.85392857143</v>
      </c>
      <c r="CB299">
        <v>0.483914464285714</v>
      </c>
      <c r="CC299">
        <v>979.487928571429</v>
      </c>
      <c r="CD299">
        <v>22.3239392857143</v>
      </c>
      <c r="CE299">
        <v>1.55020071428571</v>
      </c>
      <c r="CF299">
        <v>1.51730928571429</v>
      </c>
      <c r="CG299">
        <v>13.4724964285714</v>
      </c>
      <c r="CH299">
        <v>13.1437107142857</v>
      </c>
      <c r="CI299">
        <v>1999.96178571429</v>
      </c>
      <c r="CJ299">
        <v>0.980000142857143</v>
      </c>
      <c r="CK299">
        <v>0.0199998142857143</v>
      </c>
      <c r="CL299">
        <v>0</v>
      </c>
      <c r="CM299">
        <v>2.19796785714286</v>
      </c>
      <c r="CN299">
        <v>0</v>
      </c>
      <c r="CO299">
        <v>4391.94535714286</v>
      </c>
      <c r="CP299">
        <v>17299.8214285714</v>
      </c>
      <c r="CQ299">
        <v>38.7297142857143</v>
      </c>
      <c r="CR299">
        <v>39.8166785714286</v>
      </c>
      <c r="CS299">
        <v>38.2609285714286</v>
      </c>
      <c r="CT299">
        <v>38.2742857142857</v>
      </c>
      <c r="CU299">
        <v>37.9483214285714</v>
      </c>
      <c r="CV299">
        <v>1959.96107142857</v>
      </c>
      <c r="CW299">
        <v>40.0007142857143</v>
      </c>
      <c r="CX299">
        <v>0</v>
      </c>
      <c r="CY299">
        <v>1657556469.9</v>
      </c>
      <c r="CZ299">
        <v>0</v>
      </c>
      <c r="DA299">
        <v>1657551629</v>
      </c>
      <c r="DB299" t="s">
        <v>356</v>
      </c>
      <c r="DC299">
        <v>1657551626.5</v>
      </c>
      <c r="DD299">
        <v>1657551629</v>
      </c>
      <c r="DE299">
        <v>1</v>
      </c>
      <c r="DF299">
        <v>0.403</v>
      </c>
      <c r="DG299">
        <v>0.009</v>
      </c>
      <c r="DH299">
        <v>9.41</v>
      </c>
      <c r="DI299">
        <v>0.087</v>
      </c>
      <c r="DJ299">
        <v>417</v>
      </c>
      <c r="DK299">
        <v>17</v>
      </c>
      <c r="DL299">
        <v>1.61</v>
      </c>
      <c r="DM299">
        <v>0.59</v>
      </c>
      <c r="DN299">
        <v>-22.3280243902439</v>
      </c>
      <c r="DO299">
        <v>-3.08083902439022</v>
      </c>
      <c r="DP299">
        <v>0.417307143586163</v>
      </c>
      <c r="DQ299">
        <v>0</v>
      </c>
      <c r="DR299">
        <v>0.489664414634146</v>
      </c>
      <c r="DS299">
        <v>-0.101196229965157</v>
      </c>
      <c r="DT299">
        <v>0.0180103753336055</v>
      </c>
      <c r="DU299">
        <v>0</v>
      </c>
      <c r="DV299">
        <v>0</v>
      </c>
      <c r="DW299">
        <v>2</v>
      </c>
      <c r="DX299" t="s">
        <v>389</v>
      </c>
      <c r="DY299">
        <v>2.97437</v>
      </c>
      <c r="DZ299">
        <v>2.69043</v>
      </c>
      <c r="EA299">
        <v>0.125581</v>
      </c>
      <c r="EB299">
        <v>0.128677</v>
      </c>
      <c r="EC299">
        <v>0.0762748</v>
      </c>
      <c r="ED299">
        <v>0.0757167</v>
      </c>
      <c r="EE299">
        <v>34143.6</v>
      </c>
      <c r="EF299">
        <v>37187.4</v>
      </c>
      <c r="EG299">
        <v>35378.8</v>
      </c>
      <c r="EH299">
        <v>38699.5</v>
      </c>
      <c r="EI299">
        <v>46323.7</v>
      </c>
      <c r="EJ299">
        <v>51661.8</v>
      </c>
      <c r="EK299">
        <v>55264.7</v>
      </c>
      <c r="EL299">
        <v>62069.2</v>
      </c>
      <c r="EM299">
        <v>2.0002</v>
      </c>
      <c r="EN299">
        <v>2.1542</v>
      </c>
      <c r="EO299">
        <v>0.0815094</v>
      </c>
      <c r="EP299">
        <v>0</v>
      </c>
      <c r="EQ299">
        <v>23.7369</v>
      </c>
      <c r="ER299">
        <v>999.9</v>
      </c>
      <c r="ES299">
        <v>48.053</v>
      </c>
      <c r="ET299">
        <v>28.933</v>
      </c>
      <c r="EU299">
        <v>28.3246</v>
      </c>
      <c r="EV299">
        <v>51.1086</v>
      </c>
      <c r="EW299">
        <v>38.3694</v>
      </c>
      <c r="EX299">
        <v>2</v>
      </c>
      <c r="EY299">
        <v>-0.165061</v>
      </c>
      <c r="EZ299">
        <v>2.25523</v>
      </c>
      <c r="FA299">
        <v>20.136</v>
      </c>
      <c r="FB299">
        <v>5.20052</v>
      </c>
      <c r="FC299">
        <v>12.0076</v>
      </c>
      <c r="FD299">
        <v>4.976</v>
      </c>
      <c r="FE299">
        <v>3.293</v>
      </c>
      <c r="FF299">
        <v>9999</v>
      </c>
      <c r="FG299">
        <v>9999</v>
      </c>
      <c r="FH299">
        <v>588.2</v>
      </c>
      <c r="FI299">
        <v>9999</v>
      </c>
      <c r="FJ299">
        <v>1.86295</v>
      </c>
      <c r="FK299">
        <v>1.86783</v>
      </c>
      <c r="FL299">
        <v>1.86768</v>
      </c>
      <c r="FM299">
        <v>1.86874</v>
      </c>
      <c r="FN299">
        <v>1.86957</v>
      </c>
      <c r="FO299">
        <v>1.86569</v>
      </c>
      <c r="FP299">
        <v>1.86676</v>
      </c>
      <c r="FQ299">
        <v>1.86813</v>
      </c>
      <c r="FR299">
        <v>5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14.461</v>
      </c>
      <c r="GF299">
        <v>0.3447</v>
      </c>
      <c r="GG299">
        <v>5.50701486060513</v>
      </c>
      <c r="GH299">
        <v>0.00975774962471433</v>
      </c>
      <c r="GI299">
        <v>-4.86167925919439e-07</v>
      </c>
      <c r="GJ299">
        <v>-4.7315034107036e-11</v>
      </c>
      <c r="GK299">
        <v>-0.047501356017568</v>
      </c>
      <c r="GL299">
        <v>-0.027595818264672</v>
      </c>
      <c r="GM299">
        <v>0.00242754527864867</v>
      </c>
      <c r="GN299">
        <v>-1.88918235972953e-05</v>
      </c>
      <c r="GO299">
        <v>-2</v>
      </c>
      <c r="GP299">
        <v>2105</v>
      </c>
      <c r="GQ299">
        <v>1</v>
      </c>
      <c r="GR299">
        <v>22</v>
      </c>
      <c r="GS299">
        <v>81.2</v>
      </c>
      <c r="GT299">
        <v>81.2</v>
      </c>
      <c r="GU299">
        <v>2.68188</v>
      </c>
      <c r="GV299">
        <v>2.60742</v>
      </c>
      <c r="GW299">
        <v>2.24854</v>
      </c>
      <c r="GX299">
        <v>2.79785</v>
      </c>
      <c r="GY299">
        <v>1.99585</v>
      </c>
      <c r="GZ299">
        <v>2.40723</v>
      </c>
      <c r="HA299">
        <v>33.9187</v>
      </c>
      <c r="HB299">
        <v>15.2966</v>
      </c>
      <c r="HC299">
        <v>18</v>
      </c>
      <c r="HD299">
        <v>497.378</v>
      </c>
      <c r="HE299">
        <v>600.024</v>
      </c>
      <c r="HF299">
        <v>20.0351</v>
      </c>
      <c r="HG299">
        <v>25.2958</v>
      </c>
      <c r="HH299">
        <v>30.0001</v>
      </c>
      <c r="HI299">
        <v>25.2207</v>
      </c>
      <c r="HJ299">
        <v>25.1601</v>
      </c>
      <c r="HK299">
        <v>53.6814</v>
      </c>
      <c r="HL299">
        <v>20.861</v>
      </c>
      <c r="HM299">
        <v>50.0047</v>
      </c>
      <c r="HN299">
        <v>19.948</v>
      </c>
      <c r="HO299">
        <v>1026.29</v>
      </c>
      <c r="HP299">
        <v>22.4418</v>
      </c>
      <c r="HQ299">
        <v>102.545</v>
      </c>
      <c r="HR299">
        <v>103.317</v>
      </c>
    </row>
    <row r="300" spans="1:226">
      <c r="A300">
        <v>284</v>
      </c>
      <c r="B300">
        <v>1657556503.1</v>
      </c>
      <c r="C300">
        <v>3408</v>
      </c>
      <c r="D300" t="s">
        <v>929</v>
      </c>
      <c r="E300" t="s">
        <v>930</v>
      </c>
      <c r="F300">
        <v>5</v>
      </c>
      <c r="G300" t="s">
        <v>810</v>
      </c>
      <c r="H300" t="s">
        <v>354</v>
      </c>
      <c r="I300">
        <v>1657556495.6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1037.47583465175</v>
      </c>
      <c r="AK300">
        <v>1021.6616969697</v>
      </c>
      <c r="AL300">
        <v>3.43982880599884</v>
      </c>
      <c r="AM300">
        <v>64.9995932598276</v>
      </c>
      <c r="AN300">
        <f>(AP300 - AO300 + BO300*1E3/(8.314*(BQ300+273.15)) * AR300/BN300 * AQ300) * BN300/(100*BB300) * 1000/(1000 - AP300)</f>
        <v>0</v>
      </c>
      <c r="AO300">
        <v>22.3319201377286</v>
      </c>
      <c r="AP300">
        <v>22.8286533333333</v>
      </c>
      <c r="AQ300">
        <v>-0.000455489499394749</v>
      </c>
      <c r="AR300">
        <v>77.4769845292553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3.93</v>
      </c>
      <c r="BC300">
        <v>0.5</v>
      </c>
      <c r="BD300" t="s">
        <v>355</v>
      </c>
      <c r="BE300">
        <v>2</v>
      </c>
      <c r="BF300" t="b">
        <v>1</v>
      </c>
      <c r="BG300">
        <v>1657556495.6</v>
      </c>
      <c r="BH300">
        <v>974.750481481482</v>
      </c>
      <c r="BI300">
        <v>997.45337037037</v>
      </c>
      <c r="BJ300">
        <v>22.8217444444444</v>
      </c>
      <c r="BK300">
        <v>22.3337888888889</v>
      </c>
      <c r="BL300">
        <v>960.362740740741</v>
      </c>
      <c r="BM300">
        <v>22.4775777777778</v>
      </c>
      <c r="BN300">
        <v>500.006740740741</v>
      </c>
      <c r="BO300">
        <v>67.9670888888889</v>
      </c>
      <c r="BP300">
        <v>0.0367004185185185</v>
      </c>
      <c r="BQ300">
        <v>24.6923962962963</v>
      </c>
      <c r="BR300">
        <v>25.0983222222222</v>
      </c>
      <c r="BS300">
        <v>999.9</v>
      </c>
      <c r="BT300">
        <v>0</v>
      </c>
      <c r="BU300">
        <v>0</v>
      </c>
      <c r="BV300">
        <v>9995.74074074074</v>
      </c>
      <c r="BW300">
        <v>0</v>
      </c>
      <c r="BX300">
        <v>1547.60925925926</v>
      </c>
      <c r="BY300">
        <v>-22.7029851851852</v>
      </c>
      <c r="BZ300">
        <v>997.515481481482</v>
      </c>
      <c r="CA300">
        <v>1020.23955555556</v>
      </c>
      <c r="CB300">
        <v>0.487940666666667</v>
      </c>
      <c r="CC300">
        <v>997.45337037037</v>
      </c>
      <c r="CD300">
        <v>22.3337888888889</v>
      </c>
      <c r="CE300">
        <v>1.55112703703704</v>
      </c>
      <c r="CF300">
        <v>1.51796259259259</v>
      </c>
      <c r="CG300">
        <v>13.481662962963</v>
      </c>
      <c r="CH300">
        <v>13.1503074074074</v>
      </c>
      <c r="CI300">
        <v>1999.96740740741</v>
      </c>
      <c r="CJ300">
        <v>0.980001222222222</v>
      </c>
      <c r="CK300">
        <v>0.019998662962963</v>
      </c>
      <c r="CL300">
        <v>0</v>
      </c>
      <c r="CM300">
        <v>2.20414074074074</v>
      </c>
      <c r="CN300">
        <v>0</v>
      </c>
      <c r="CO300">
        <v>4400.40666666667</v>
      </c>
      <c r="CP300">
        <v>17299.8703703704</v>
      </c>
      <c r="CQ300">
        <v>38.833037037037</v>
      </c>
      <c r="CR300">
        <v>39.9187037037037</v>
      </c>
      <c r="CS300">
        <v>38.3562592592593</v>
      </c>
      <c r="CT300">
        <v>38.390962962963</v>
      </c>
      <c r="CU300">
        <v>38.0482962962963</v>
      </c>
      <c r="CV300">
        <v>1959.96777777778</v>
      </c>
      <c r="CW300">
        <v>39.9977777777778</v>
      </c>
      <c r="CX300">
        <v>0</v>
      </c>
      <c r="CY300">
        <v>1657556475.3</v>
      </c>
      <c r="CZ300">
        <v>0</v>
      </c>
      <c r="DA300">
        <v>1657551629</v>
      </c>
      <c r="DB300" t="s">
        <v>356</v>
      </c>
      <c r="DC300">
        <v>1657551626.5</v>
      </c>
      <c r="DD300">
        <v>1657551629</v>
      </c>
      <c r="DE300">
        <v>1</v>
      </c>
      <c r="DF300">
        <v>0.403</v>
      </c>
      <c r="DG300">
        <v>0.009</v>
      </c>
      <c r="DH300">
        <v>9.41</v>
      </c>
      <c r="DI300">
        <v>0.087</v>
      </c>
      <c r="DJ300">
        <v>417</v>
      </c>
      <c r="DK300">
        <v>17</v>
      </c>
      <c r="DL300">
        <v>1.61</v>
      </c>
      <c r="DM300">
        <v>0.59</v>
      </c>
      <c r="DN300">
        <v>-22.5279365853659</v>
      </c>
      <c r="DO300">
        <v>-2.54037282229964</v>
      </c>
      <c r="DP300">
        <v>0.381964525715954</v>
      </c>
      <c r="DQ300">
        <v>0</v>
      </c>
      <c r="DR300">
        <v>0.487972585365854</v>
      </c>
      <c r="DS300">
        <v>0.011051310104531</v>
      </c>
      <c r="DT300">
        <v>0.0162606879447899</v>
      </c>
      <c r="DU300">
        <v>1</v>
      </c>
      <c r="DV300">
        <v>1</v>
      </c>
      <c r="DW300">
        <v>2</v>
      </c>
      <c r="DX300" t="s">
        <v>357</v>
      </c>
      <c r="DY300">
        <v>2.97449</v>
      </c>
      <c r="DZ300">
        <v>2.69076</v>
      </c>
      <c r="EA300">
        <v>0.126976</v>
      </c>
      <c r="EB300">
        <v>0.13003</v>
      </c>
      <c r="EC300">
        <v>0.0762841</v>
      </c>
      <c r="ED300">
        <v>0.0757591</v>
      </c>
      <c r="EE300">
        <v>34089.4</v>
      </c>
      <c r="EF300">
        <v>37129.8</v>
      </c>
      <c r="EG300">
        <v>35379.1</v>
      </c>
      <c r="EH300">
        <v>38699.6</v>
      </c>
      <c r="EI300">
        <v>46324.2</v>
      </c>
      <c r="EJ300">
        <v>51659.9</v>
      </c>
      <c r="EK300">
        <v>55265.7</v>
      </c>
      <c r="EL300">
        <v>62069.8</v>
      </c>
      <c r="EM300">
        <v>2.0004</v>
      </c>
      <c r="EN300">
        <v>2.155</v>
      </c>
      <c r="EO300">
        <v>0.0812113</v>
      </c>
      <c r="EP300">
        <v>0</v>
      </c>
      <c r="EQ300">
        <v>23.7525</v>
      </c>
      <c r="ER300">
        <v>999.9</v>
      </c>
      <c r="ES300">
        <v>48.004</v>
      </c>
      <c r="ET300">
        <v>28.933</v>
      </c>
      <c r="EU300">
        <v>28.2951</v>
      </c>
      <c r="EV300">
        <v>50.8186</v>
      </c>
      <c r="EW300">
        <v>38.3854</v>
      </c>
      <c r="EX300">
        <v>2</v>
      </c>
      <c r="EY300">
        <v>-0.164512</v>
      </c>
      <c r="EZ300">
        <v>2.37183</v>
      </c>
      <c r="FA300">
        <v>20.1342</v>
      </c>
      <c r="FB300">
        <v>5.19932</v>
      </c>
      <c r="FC300">
        <v>12.004</v>
      </c>
      <c r="FD300">
        <v>4.976</v>
      </c>
      <c r="FE300">
        <v>3.293</v>
      </c>
      <c r="FF300">
        <v>9999</v>
      </c>
      <c r="FG300">
        <v>9999</v>
      </c>
      <c r="FH300">
        <v>588.2</v>
      </c>
      <c r="FI300">
        <v>9999</v>
      </c>
      <c r="FJ300">
        <v>1.86295</v>
      </c>
      <c r="FK300">
        <v>1.86786</v>
      </c>
      <c r="FL300">
        <v>1.86768</v>
      </c>
      <c r="FM300">
        <v>1.86874</v>
      </c>
      <c r="FN300">
        <v>1.8696</v>
      </c>
      <c r="FO300">
        <v>1.86569</v>
      </c>
      <c r="FP300">
        <v>1.86676</v>
      </c>
      <c r="FQ300">
        <v>1.86813</v>
      </c>
      <c r="FR300">
        <v>5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14.604</v>
      </c>
      <c r="GF300">
        <v>0.3449</v>
      </c>
      <c r="GG300">
        <v>5.50701486060513</v>
      </c>
      <c r="GH300">
        <v>0.00975774962471433</v>
      </c>
      <c r="GI300">
        <v>-4.86167925919439e-07</v>
      </c>
      <c r="GJ300">
        <v>-4.7315034107036e-11</v>
      </c>
      <c r="GK300">
        <v>-0.047501356017568</v>
      </c>
      <c r="GL300">
        <v>-0.027595818264672</v>
      </c>
      <c r="GM300">
        <v>0.00242754527864867</v>
      </c>
      <c r="GN300">
        <v>-1.88918235972953e-05</v>
      </c>
      <c r="GO300">
        <v>-2</v>
      </c>
      <c r="GP300">
        <v>2105</v>
      </c>
      <c r="GQ300">
        <v>1</v>
      </c>
      <c r="GR300">
        <v>22</v>
      </c>
      <c r="GS300">
        <v>81.3</v>
      </c>
      <c r="GT300">
        <v>81.2</v>
      </c>
      <c r="GU300">
        <v>2.71851</v>
      </c>
      <c r="GV300">
        <v>2.6123</v>
      </c>
      <c r="GW300">
        <v>2.24854</v>
      </c>
      <c r="GX300">
        <v>2.79663</v>
      </c>
      <c r="GY300">
        <v>1.99585</v>
      </c>
      <c r="GZ300">
        <v>2.3877</v>
      </c>
      <c r="HA300">
        <v>33.9187</v>
      </c>
      <c r="HB300">
        <v>15.2878</v>
      </c>
      <c r="HC300">
        <v>18</v>
      </c>
      <c r="HD300">
        <v>497.489</v>
      </c>
      <c r="HE300">
        <v>600.605</v>
      </c>
      <c r="HF300">
        <v>19.9278</v>
      </c>
      <c r="HG300">
        <v>25.2937</v>
      </c>
      <c r="HH300">
        <v>30.0001</v>
      </c>
      <c r="HI300">
        <v>25.2185</v>
      </c>
      <c r="HJ300">
        <v>25.158</v>
      </c>
      <c r="HK300">
        <v>54.4067</v>
      </c>
      <c r="HL300">
        <v>20.5636</v>
      </c>
      <c r="HM300">
        <v>50.0047</v>
      </c>
      <c r="HN300">
        <v>19.8522</v>
      </c>
      <c r="HO300">
        <v>1039.88</v>
      </c>
      <c r="HP300">
        <v>22.4692</v>
      </c>
      <c r="HQ300">
        <v>102.547</v>
      </c>
      <c r="HR300">
        <v>103.318</v>
      </c>
    </row>
    <row r="301" spans="1:226">
      <c r="A301">
        <v>285</v>
      </c>
      <c r="B301">
        <v>1657556508.1</v>
      </c>
      <c r="C301">
        <v>3413</v>
      </c>
      <c r="D301" t="s">
        <v>931</v>
      </c>
      <c r="E301" t="s">
        <v>932</v>
      </c>
      <c r="F301">
        <v>5</v>
      </c>
      <c r="G301" t="s">
        <v>810</v>
      </c>
      <c r="H301" t="s">
        <v>354</v>
      </c>
      <c r="I301">
        <v>1657556500.31429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1054.90985217036</v>
      </c>
      <c r="AK301">
        <v>1038.91672727273</v>
      </c>
      <c r="AL301">
        <v>3.45042144451913</v>
      </c>
      <c r="AM301">
        <v>64.9995932598276</v>
      </c>
      <c r="AN301">
        <f>(AP301 - AO301 + BO301*1E3/(8.314*(BQ301+273.15)) * AR301/BN301 * AQ301) * BN301/(100*BB301) * 1000/(1000 - AP301)</f>
        <v>0</v>
      </c>
      <c r="AO301">
        <v>22.3592026739285</v>
      </c>
      <c r="AP301">
        <v>22.8418909090909</v>
      </c>
      <c r="AQ301">
        <v>4.94584017018867e-05</v>
      </c>
      <c r="AR301">
        <v>77.4769845292553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3.93</v>
      </c>
      <c r="BC301">
        <v>0.5</v>
      </c>
      <c r="BD301" t="s">
        <v>355</v>
      </c>
      <c r="BE301">
        <v>2</v>
      </c>
      <c r="BF301" t="b">
        <v>1</v>
      </c>
      <c r="BG301">
        <v>1657556500.31429</v>
      </c>
      <c r="BH301">
        <v>990.64275</v>
      </c>
      <c r="BI301">
        <v>1013.41139285714</v>
      </c>
      <c r="BJ301">
        <v>22.8307964285714</v>
      </c>
      <c r="BK301">
        <v>22.3494428571429</v>
      </c>
      <c r="BL301">
        <v>976.118464285714</v>
      </c>
      <c r="BM301">
        <v>22.4861821428571</v>
      </c>
      <c r="BN301">
        <v>500.017107142857</v>
      </c>
      <c r="BO301">
        <v>67.9675071428571</v>
      </c>
      <c r="BP301">
        <v>0.0366912</v>
      </c>
      <c r="BQ301">
        <v>24.6888428571429</v>
      </c>
      <c r="BR301">
        <v>25.1005392857143</v>
      </c>
      <c r="BS301">
        <v>999.9</v>
      </c>
      <c r="BT301">
        <v>0</v>
      </c>
      <c r="BU301">
        <v>0</v>
      </c>
      <c r="BV301">
        <v>9999.10714285714</v>
      </c>
      <c r="BW301">
        <v>0</v>
      </c>
      <c r="BX301">
        <v>1547.8125</v>
      </c>
      <c r="BY301">
        <v>-22.7690357142857</v>
      </c>
      <c r="BZ301">
        <v>1013.78807142857</v>
      </c>
      <c r="CA301">
        <v>1036.57928571429</v>
      </c>
      <c r="CB301">
        <v>0.481343107142857</v>
      </c>
      <c r="CC301">
        <v>1013.41139285714</v>
      </c>
      <c r="CD301">
        <v>22.3494428571429</v>
      </c>
      <c r="CE301">
        <v>1.55175178571429</v>
      </c>
      <c r="CF301">
        <v>1.51903678571429</v>
      </c>
      <c r="CG301">
        <v>13.48785</v>
      </c>
      <c r="CH301">
        <v>13.1611357142857</v>
      </c>
      <c r="CI301">
        <v>1999.97107142857</v>
      </c>
      <c r="CJ301">
        <v>0.980001964285714</v>
      </c>
      <c r="CK301">
        <v>0.0199978714285714</v>
      </c>
      <c r="CL301">
        <v>0</v>
      </c>
      <c r="CM301">
        <v>2.278125</v>
      </c>
      <c r="CN301">
        <v>0</v>
      </c>
      <c r="CO301">
        <v>4411.13642857143</v>
      </c>
      <c r="CP301">
        <v>17299.9035714286</v>
      </c>
      <c r="CQ301">
        <v>38.9260357142857</v>
      </c>
      <c r="CR301">
        <v>40.0065</v>
      </c>
      <c r="CS301">
        <v>38.4394642857143</v>
      </c>
      <c r="CT301">
        <v>38.4975</v>
      </c>
      <c r="CU301">
        <v>38.1359285714286</v>
      </c>
      <c r="CV301">
        <v>1959.97464285714</v>
      </c>
      <c r="CW301">
        <v>39.9946428571429</v>
      </c>
      <c r="CX301">
        <v>0</v>
      </c>
      <c r="CY301">
        <v>1657556480.1</v>
      </c>
      <c r="CZ301">
        <v>0</v>
      </c>
      <c r="DA301">
        <v>1657551629</v>
      </c>
      <c r="DB301" t="s">
        <v>356</v>
      </c>
      <c r="DC301">
        <v>1657551626.5</v>
      </c>
      <c r="DD301">
        <v>1657551629</v>
      </c>
      <c r="DE301">
        <v>1</v>
      </c>
      <c r="DF301">
        <v>0.403</v>
      </c>
      <c r="DG301">
        <v>0.009</v>
      </c>
      <c r="DH301">
        <v>9.41</v>
      </c>
      <c r="DI301">
        <v>0.087</v>
      </c>
      <c r="DJ301">
        <v>417</v>
      </c>
      <c r="DK301">
        <v>17</v>
      </c>
      <c r="DL301">
        <v>1.61</v>
      </c>
      <c r="DM301">
        <v>0.59</v>
      </c>
      <c r="DN301">
        <v>-22.7308317073171</v>
      </c>
      <c r="DO301">
        <v>-1.26300000000004</v>
      </c>
      <c r="DP301">
        <v>0.317349390772874</v>
      </c>
      <c r="DQ301">
        <v>0</v>
      </c>
      <c r="DR301">
        <v>0.485364048780488</v>
      </c>
      <c r="DS301">
        <v>-0.0457019163763066</v>
      </c>
      <c r="DT301">
        <v>0.0175115076240144</v>
      </c>
      <c r="DU301">
        <v>1</v>
      </c>
      <c r="DV301">
        <v>1</v>
      </c>
      <c r="DW301">
        <v>2</v>
      </c>
      <c r="DX301" t="s">
        <v>357</v>
      </c>
      <c r="DY301">
        <v>2.97467</v>
      </c>
      <c r="DZ301">
        <v>2.69046</v>
      </c>
      <c r="EA301">
        <v>0.128376</v>
      </c>
      <c r="EB301">
        <v>0.131435</v>
      </c>
      <c r="EC301">
        <v>0.0762995</v>
      </c>
      <c r="ED301">
        <v>0.0758332</v>
      </c>
      <c r="EE301">
        <v>34034.9</v>
      </c>
      <c r="EF301">
        <v>37069.8</v>
      </c>
      <c r="EG301">
        <v>35379.2</v>
      </c>
      <c r="EH301">
        <v>38699.6</v>
      </c>
      <c r="EI301">
        <v>46323.3</v>
      </c>
      <c r="EJ301">
        <v>51654.4</v>
      </c>
      <c r="EK301">
        <v>55265.6</v>
      </c>
      <c r="EL301">
        <v>62068.2</v>
      </c>
      <c r="EM301">
        <v>2.0006</v>
      </c>
      <c r="EN301">
        <v>2.1548</v>
      </c>
      <c r="EO301">
        <v>0.0807643</v>
      </c>
      <c r="EP301">
        <v>0</v>
      </c>
      <c r="EQ301">
        <v>23.7665</v>
      </c>
      <c r="ER301">
        <v>999.9</v>
      </c>
      <c r="ES301">
        <v>47.955</v>
      </c>
      <c r="ET301">
        <v>28.953</v>
      </c>
      <c r="EU301">
        <v>28.2985</v>
      </c>
      <c r="EV301">
        <v>50.9786</v>
      </c>
      <c r="EW301">
        <v>38.3894</v>
      </c>
      <c r="EX301">
        <v>2</v>
      </c>
      <c r="EY301">
        <v>-0.164553</v>
      </c>
      <c r="EZ301">
        <v>2.43606</v>
      </c>
      <c r="FA301">
        <v>20.1338</v>
      </c>
      <c r="FB301">
        <v>5.19932</v>
      </c>
      <c r="FC301">
        <v>12.0088</v>
      </c>
      <c r="FD301">
        <v>4.9752</v>
      </c>
      <c r="FE301">
        <v>3.293</v>
      </c>
      <c r="FF301">
        <v>9999</v>
      </c>
      <c r="FG301">
        <v>9999</v>
      </c>
      <c r="FH301">
        <v>588.2</v>
      </c>
      <c r="FI301">
        <v>9999</v>
      </c>
      <c r="FJ301">
        <v>1.86295</v>
      </c>
      <c r="FK301">
        <v>1.86789</v>
      </c>
      <c r="FL301">
        <v>1.86765</v>
      </c>
      <c r="FM301">
        <v>1.86874</v>
      </c>
      <c r="FN301">
        <v>1.86963</v>
      </c>
      <c r="FO301">
        <v>1.86569</v>
      </c>
      <c r="FP301">
        <v>1.86676</v>
      </c>
      <c r="FQ301">
        <v>1.86813</v>
      </c>
      <c r="FR301">
        <v>5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14.75</v>
      </c>
      <c r="GF301">
        <v>0.3451</v>
      </c>
      <c r="GG301">
        <v>5.50701486060513</v>
      </c>
      <c r="GH301">
        <v>0.00975774962471433</v>
      </c>
      <c r="GI301">
        <v>-4.86167925919439e-07</v>
      </c>
      <c r="GJ301">
        <v>-4.7315034107036e-11</v>
      </c>
      <c r="GK301">
        <v>-0.047501356017568</v>
      </c>
      <c r="GL301">
        <v>-0.027595818264672</v>
      </c>
      <c r="GM301">
        <v>0.00242754527864867</v>
      </c>
      <c r="GN301">
        <v>-1.88918235972953e-05</v>
      </c>
      <c r="GO301">
        <v>-2</v>
      </c>
      <c r="GP301">
        <v>2105</v>
      </c>
      <c r="GQ301">
        <v>1</v>
      </c>
      <c r="GR301">
        <v>22</v>
      </c>
      <c r="GS301">
        <v>81.4</v>
      </c>
      <c r="GT301">
        <v>81.3</v>
      </c>
      <c r="GU301">
        <v>2.75146</v>
      </c>
      <c r="GV301">
        <v>2.6062</v>
      </c>
      <c r="GW301">
        <v>2.24854</v>
      </c>
      <c r="GX301">
        <v>2.79663</v>
      </c>
      <c r="GY301">
        <v>1.99585</v>
      </c>
      <c r="GZ301">
        <v>2.39014</v>
      </c>
      <c r="HA301">
        <v>33.9413</v>
      </c>
      <c r="HB301">
        <v>15.2878</v>
      </c>
      <c r="HC301">
        <v>18</v>
      </c>
      <c r="HD301">
        <v>497.619</v>
      </c>
      <c r="HE301">
        <v>600.43</v>
      </c>
      <c r="HF301">
        <v>19.8256</v>
      </c>
      <c r="HG301">
        <v>25.2937</v>
      </c>
      <c r="HH301">
        <v>30</v>
      </c>
      <c r="HI301">
        <v>25.2185</v>
      </c>
      <c r="HJ301">
        <v>25.1559</v>
      </c>
      <c r="HK301">
        <v>55.0508</v>
      </c>
      <c r="HL301">
        <v>20.286</v>
      </c>
      <c r="HM301">
        <v>50.0047</v>
      </c>
      <c r="HN301">
        <v>19.756</v>
      </c>
      <c r="HO301">
        <v>1059.98</v>
      </c>
      <c r="HP301">
        <v>22.4849</v>
      </c>
      <c r="HQ301">
        <v>102.547</v>
      </c>
      <c r="HR301">
        <v>103.316</v>
      </c>
    </row>
    <row r="302" spans="1:226">
      <c r="A302">
        <v>286</v>
      </c>
      <c r="B302">
        <v>1657556513.1</v>
      </c>
      <c r="C302">
        <v>3418</v>
      </c>
      <c r="D302" t="s">
        <v>933</v>
      </c>
      <c r="E302" t="s">
        <v>934</v>
      </c>
      <c r="F302">
        <v>5</v>
      </c>
      <c r="G302" t="s">
        <v>810</v>
      </c>
      <c r="H302" t="s">
        <v>354</v>
      </c>
      <c r="I302">
        <v>1657556505.6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1072.11361576506</v>
      </c>
      <c r="AK302">
        <v>1056.09672727273</v>
      </c>
      <c r="AL302">
        <v>3.38768344591047</v>
      </c>
      <c r="AM302">
        <v>64.9995932598276</v>
      </c>
      <c r="AN302">
        <f>(AP302 - AO302 + BO302*1E3/(8.314*(BQ302+273.15)) * AR302/BN302 * AQ302) * BN302/(100*BB302) * 1000/(1000 - AP302)</f>
        <v>0</v>
      </c>
      <c r="AO302">
        <v>22.4212404893698</v>
      </c>
      <c r="AP302">
        <v>22.8691066666667</v>
      </c>
      <c r="AQ302">
        <v>0.00822153150182212</v>
      </c>
      <c r="AR302">
        <v>77.4769845292553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3.93</v>
      </c>
      <c r="BC302">
        <v>0.5</v>
      </c>
      <c r="BD302" t="s">
        <v>355</v>
      </c>
      <c r="BE302">
        <v>2</v>
      </c>
      <c r="BF302" t="b">
        <v>1</v>
      </c>
      <c r="BG302">
        <v>1657556505.6</v>
      </c>
      <c r="BH302">
        <v>1008.46588888889</v>
      </c>
      <c r="BI302">
        <v>1031.32777777778</v>
      </c>
      <c r="BJ302">
        <v>22.8415703703704</v>
      </c>
      <c r="BK302">
        <v>22.3754148148148</v>
      </c>
      <c r="BL302">
        <v>993.788925925926</v>
      </c>
      <c r="BM302">
        <v>22.4964111111111</v>
      </c>
      <c r="BN302">
        <v>500.003333333333</v>
      </c>
      <c r="BO302">
        <v>67.9674814814815</v>
      </c>
      <c r="BP302">
        <v>0.0368145222222222</v>
      </c>
      <c r="BQ302">
        <v>24.6845</v>
      </c>
      <c r="BR302">
        <v>25.0918888888889</v>
      </c>
      <c r="BS302">
        <v>999.9</v>
      </c>
      <c r="BT302">
        <v>0</v>
      </c>
      <c r="BU302">
        <v>0</v>
      </c>
      <c r="BV302">
        <v>9996.66666666667</v>
      </c>
      <c r="BW302">
        <v>0</v>
      </c>
      <c r="BX302">
        <v>1547.83</v>
      </c>
      <c r="BY302">
        <v>-22.8611814814815</v>
      </c>
      <c r="BZ302">
        <v>1032.04</v>
      </c>
      <c r="CA302">
        <v>1054.93296296296</v>
      </c>
      <c r="CB302">
        <v>0.466147518518519</v>
      </c>
      <c r="CC302">
        <v>1031.32777777778</v>
      </c>
      <c r="CD302">
        <v>22.3754148148148</v>
      </c>
      <c r="CE302">
        <v>1.5524837037037</v>
      </c>
      <c r="CF302">
        <v>1.52080074074074</v>
      </c>
      <c r="CG302">
        <v>13.4950851851852</v>
      </c>
      <c r="CH302">
        <v>13.1788962962963</v>
      </c>
      <c r="CI302">
        <v>1999.97481481481</v>
      </c>
      <c r="CJ302">
        <v>0.980002777777778</v>
      </c>
      <c r="CK302">
        <v>0.0199970037037037</v>
      </c>
      <c r="CL302">
        <v>0</v>
      </c>
      <c r="CM302">
        <v>2.2884</v>
      </c>
      <c r="CN302">
        <v>0</v>
      </c>
      <c r="CO302">
        <v>4423.32851851852</v>
      </c>
      <c r="CP302">
        <v>17299.937037037</v>
      </c>
      <c r="CQ302">
        <v>39.0367407407407</v>
      </c>
      <c r="CR302">
        <v>40.1062592592593</v>
      </c>
      <c r="CS302">
        <v>38.5367777777778</v>
      </c>
      <c r="CT302">
        <v>38.6131851851852</v>
      </c>
      <c r="CU302">
        <v>38.2265925925926</v>
      </c>
      <c r="CV302">
        <v>1959.98185185185</v>
      </c>
      <c r="CW302">
        <v>39.9911111111111</v>
      </c>
      <c r="CX302">
        <v>0</v>
      </c>
      <c r="CY302">
        <v>1657556484.9</v>
      </c>
      <c r="CZ302">
        <v>0</v>
      </c>
      <c r="DA302">
        <v>1657551629</v>
      </c>
      <c r="DB302" t="s">
        <v>356</v>
      </c>
      <c r="DC302">
        <v>1657551626.5</v>
      </c>
      <c r="DD302">
        <v>1657551629</v>
      </c>
      <c r="DE302">
        <v>1</v>
      </c>
      <c r="DF302">
        <v>0.403</v>
      </c>
      <c r="DG302">
        <v>0.009</v>
      </c>
      <c r="DH302">
        <v>9.41</v>
      </c>
      <c r="DI302">
        <v>0.087</v>
      </c>
      <c r="DJ302">
        <v>417</v>
      </c>
      <c r="DK302">
        <v>17</v>
      </c>
      <c r="DL302">
        <v>1.61</v>
      </c>
      <c r="DM302">
        <v>0.59</v>
      </c>
      <c r="DN302">
        <v>-22.7927414634146</v>
      </c>
      <c r="DO302">
        <v>-0.602090592334488</v>
      </c>
      <c r="DP302">
        <v>0.296454817003684</v>
      </c>
      <c r="DQ302">
        <v>0</v>
      </c>
      <c r="DR302">
        <v>0.472620414634146</v>
      </c>
      <c r="DS302">
        <v>-0.16494087804878</v>
      </c>
      <c r="DT302">
        <v>0.027670541584143</v>
      </c>
      <c r="DU302">
        <v>0</v>
      </c>
      <c r="DV302">
        <v>0</v>
      </c>
      <c r="DW302">
        <v>2</v>
      </c>
      <c r="DX302" t="s">
        <v>389</v>
      </c>
      <c r="DY302">
        <v>2.97462</v>
      </c>
      <c r="DZ302">
        <v>2.69139</v>
      </c>
      <c r="EA302">
        <v>0.129764</v>
      </c>
      <c r="EB302">
        <v>0.132787</v>
      </c>
      <c r="EC302">
        <v>0.0763824</v>
      </c>
      <c r="ED302">
        <v>0.0759708</v>
      </c>
      <c r="EE302">
        <v>33980.9</v>
      </c>
      <c r="EF302">
        <v>37012.5</v>
      </c>
      <c r="EG302">
        <v>35379.3</v>
      </c>
      <c r="EH302">
        <v>38699.9</v>
      </c>
      <c r="EI302">
        <v>46319.6</v>
      </c>
      <c r="EJ302">
        <v>51648</v>
      </c>
      <c r="EK302">
        <v>55266.2</v>
      </c>
      <c r="EL302">
        <v>62069.6</v>
      </c>
      <c r="EM302">
        <v>2.0004</v>
      </c>
      <c r="EN302">
        <v>2.155</v>
      </c>
      <c r="EO302">
        <v>0.077635</v>
      </c>
      <c r="EP302">
        <v>0</v>
      </c>
      <c r="EQ302">
        <v>23.7785</v>
      </c>
      <c r="ER302">
        <v>999.9</v>
      </c>
      <c r="ES302">
        <v>47.906</v>
      </c>
      <c r="ET302">
        <v>28.953</v>
      </c>
      <c r="EU302">
        <v>28.2702</v>
      </c>
      <c r="EV302">
        <v>50.9586</v>
      </c>
      <c r="EW302">
        <v>38.3694</v>
      </c>
      <c r="EX302">
        <v>2</v>
      </c>
      <c r="EY302">
        <v>-0.16439</v>
      </c>
      <c r="EZ302">
        <v>2.49874</v>
      </c>
      <c r="FA302">
        <v>20.1327</v>
      </c>
      <c r="FB302">
        <v>5.19932</v>
      </c>
      <c r="FC302">
        <v>12.0064</v>
      </c>
      <c r="FD302">
        <v>4.976</v>
      </c>
      <c r="FE302">
        <v>3.293</v>
      </c>
      <c r="FF302">
        <v>9999</v>
      </c>
      <c r="FG302">
        <v>9999</v>
      </c>
      <c r="FH302">
        <v>588.2</v>
      </c>
      <c r="FI302">
        <v>9999</v>
      </c>
      <c r="FJ302">
        <v>1.86295</v>
      </c>
      <c r="FK302">
        <v>1.86783</v>
      </c>
      <c r="FL302">
        <v>1.86768</v>
      </c>
      <c r="FM302">
        <v>1.86877</v>
      </c>
      <c r="FN302">
        <v>1.8696</v>
      </c>
      <c r="FO302">
        <v>1.86569</v>
      </c>
      <c r="FP302">
        <v>1.86676</v>
      </c>
      <c r="FQ302">
        <v>1.86813</v>
      </c>
      <c r="FR302">
        <v>5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14.89</v>
      </c>
      <c r="GF302">
        <v>0.3469</v>
      </c>
      <c r="GG302">
        <v>5.50701486060513</v>
      </c>
      <c r="GH302">
        <v>0.00975774962471433</v>
      </c>
      <c r="GI302">
        <v>-4.86167925919439e-07</v>
      </c>
      <c r="GJ302">
        <v>-4.7315034107036e-11</v>
      </c>
      <c r="GK302">
        <v>-0.047501356017568</v>
      </c>
      <c r="GL302">
        <v>-0.027595818264672</v>
      </c>
      <c r="GM302">
        <v>0.00242754527864867</v>
      </c>
      <c r="GN302">
        <v>-1.88918235972953e-05</v>
      </c>
      <c r="GO302">
        <v>-2</v>
      </c>
      <c r="GP302">
        <v>2105</v>
      </c>
      <c r="GQ302">
        <v>1</v>
      </c>
      <c r="GR302">
        <v>22</v>
      </c>
      <c r="GS302">
        <v>81.4</v>
      </c>
      <c r="GT302">
        <v>81.4</v>
      </c>
      <c r="GU302">
        <v>2.78687</v>
      </c>
      <c r="GV302">
        <v>2.6123</v>
      </c>
      <c r="GW302">
        <v>2.24854</v>
      </c>
      <c r="GX302">
        <v>2.79663</v>
      </c>
      <c r="GY302">
        <v>1.99585</v>
      </c>
      <c r="GZ302">
        <v>2.39258</v>
      </c>
      <c r="HA302">
        <v>33.9413</v>
      </c>
      <c r="HB302">
        <v>15.2791</v>
      </c>
      <c r="HC302">
        <v>18</v>
      </c>
      <c r="HD302">
        <v>497.469</v>
      </c>
      <c r="HE302">
        <v>600.582</v>
      </c>
      <c r="HF302">
        <v>19.7281</v>
      </c>
      <c r="HG302">
        <v>25.2916</v>
      </c>
      <c r="HH302">
        <v>30.0002</v>
      </c>
      <c r="HI302">
        <v>25.2164</v>
      </c>
      <c r="HJ302">
        <v>25.1555</v>
      </c>
      <c r="HK302">
        <v>55.7684</v>
      </c>
      <c r="HL302">
        <v>20.286</v>
      </c>
      <c r="HM302">
        <v>50.0047</v>
      </c>
      <c r="HN302">
        <v>19.6767</v>
      </c>
      <c r="HO302">
        <v>1073.43</v>
      </c>
      <c r="HP302">
        <v>22.4836</v>
      </c>
      <c r="HQ302">
        <v>102.548</v>
      </c>
      <c r="HR302">
        <v>103.318</v>
      </c>
    </row>
    <row r="303" spans="1:226">
      <c r="A303">
        <v>287</v>
      </c>
      <c r="B303">
        <v>1657556518.1</v>
      </c>
      <c r="C303">
        <v>3423</v>
      </c>
      <c r="D303" t="s">
        <v>935</v>
      </c>
      <c r="E303" t="s">
        <v>936</v>
      </c>
      <c r="F303">
        <v>5</v>
      </c>
      <c r="G303" t="s">
        <v>810</v>
      </c>
      <c r="H303" t="s">
        <v>354</v>
      </c>
      <c r="I303">
        <v>1657556510.31429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1089.5390507394</v>
      </c>
      <c r="AK303">
        <v>1073.48424242424</v>
      </c>
      <c r="AL303">
        <v>3.48957508188745</v>
      </c>
      <c r="AM303">
        <v>64.9995932598276</v>
      </c>
      <c r="AN303">
        <f>(AP303 - AO303 + BO303*1E3/(8.314*(BQ303+273.15)) * AR303/BN303 * AQ303) * BN303/(100*BB303) * 1000/(1000 - AP303)</f>
        <v>0</v>
      </c>
      <c r="AO303">
        <v>22.4425311864783</v>
      </c>
      <c r="AP303">
        <v>22.8978842424242</v>
      </c>
      <c r="AQ303">
        <v>-0.000180073053075364</v>
      </c>
      <c r="AR303">
        <v>77.4769845292553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3.93</v>
      </c>
      <c r="BC303">
        <v>0.5</v>
      </c>
      <c r="BD303" t="s">
        <v>355</v>
      </c>
      <c r="BE303">
        <v>2</v>
      </c>
      <c r="BF303" t="b">
        <v>1</v>
      </c>
      <c r="BG303">
        <v>1657556510.31429</v>
      </c>
      <c r="BH303">
        <v>1024.33067857143</v>
      </c>
      <c r="BI303">
        <v>1047.23285714286</v>
      </c>
      <c r="BJ303">
        <v>22.8582678571429</v>
      </c>
      <c r="BK303">
        <v>22.4100892857143</v>
      </c>
      <c r="BL303">
        <v>1009.5185</v>
      </c>
      <c r="BM303">
        <v>22.5122714285714</v>
      </c>
      <c r="BN303">
        <v>500.029285714286</v>
      </c>
      <c r="BO303">
        <v>67.9680357142857</v>
      </c>
      <c r="BP303">
        <v>0.0369316428571429</v>
      </c>
      <c r="BQ303">
        <v>24.6812285714286</v>
      </c>
      <c r="BR303">
        <v>25.0806678571429</v>
      </c>
      <c r="BS303">
        <v>999.9</v>
      </c>
      <c r="BT303">
        <v>0</v>
      </c>
      <c r="BU303">
        <v>0</v>
      </c>
      <c r="BV303">
        <v>9994.28571428571</v>
      </c>
      <c r="BW303">
        <v>0</v>
      </c>
      <c r="BX303">
        <v>1548.4125</v>
      </c>
      <c r="BY303">
        <v>-22.9016035714286</v>
      </c>
      <c r="BZ303">
        <v>1048.29357142857</v>
      </c>
      <c r="CA303">
        <v>1071.24</v>
      </c>
      <c r="CB303">
        <v>0.448178714285714</v>
      </c>
      <c r="CC303">
        <v>1047.23285714286</v>
      </c>
      <c r="CD303">
        <v>22.4100892857143</v>
      </c>
      <c r="CE303">
        <v>1.55363214285714</v>
      </c>
      <c r="CF303">
        <v>1.52317</v>
      </c>
      <c r="CG303">
        <v>13.5064285714286</v>
      </c>
      <c r="CH303">
        <v>13.2027464285714</v>
      </c>
      <c r="CI303">
        <v>1999.97571428571</v>
      </c>
      <c r="CJ303">
        <v>0.980003464285714</v>
      </c>
      <c r="CK303">
        <v>0.0199962714285714</v>
      </c>
      <c r="CL303">
        <v>0</v>
      </c>
      <c r="CM303">
        <v>2.23533214285714</v>
      </c>
      <c r="CN303">
        <v>0</v>
      </c>
      <c r="CO303">
        <v>4433.26607142857</v>
      </c>
      <c r="CP303">
        <v>17299.9535714286</v>
      </c>
      <c r="CQ303">
        <v>39.12925</v>
      </c>
      <c r="CR303">
        <v>40.1983214285714</v>
      </c>
      <c r="CS303">
        <v>38.6203214285714</v>
      </c>
      <c r="CT303">
        <v>38.71625</v>
      </c>
      <c r="CU303">
        <v>38.3143928571429</v>
      </c>
      <c r="CV303">
        <v>1959.98535714286</v>
      </c>
      <c r="CW303">
        <v>39.99</v>
      </c>
      <c r="CX303">
        <v>0</v>
      </c>
      <c r="CY303">
        <v>1657556490.3</v>
      </c>
      <c r="CZ303">
        <v>0</v>
      </c>
      <c r="DA303">
        <v>1657551629</v>
      </c>
      <c r="DB303" t="s">
        <v>356</v>
      </c>
      <c r="DC303">
        <v>1657551626.5</v>
      </c>
      <c r="DD303">
        <v>1657551629</v>
      </c>
      <c r="DE303">
        <v>1</v>
      </c>
      <c r="DF303">
        <v>0.403</v>
      </c>
      <c r="DG303">
        <v>0.009</v>
      </c>
      <c r="DH303">
        <v>9.41</v>
      </c>
      <c r="DI303">
        <v>0.087</v>
      </c>
      <c r="DJ303">
        <v>417</v>
      </c>
      <c r="DK303">
        <v>17</v>
      </c>
      <c r="DL303">
        <v>1.61</v>
      </c>
      <c r="DM303">
        <v>0.59</v>
      </c>
      <c r="DN303">
        <v>-22.8850780487805</v>
      </c>
      <c r="DO303">
        <v>-0.139258536585407</v>
      </c>
      <c r="DP303">
        <v>0.252783837581706</v>
      </c>
      <c r="DQ303">
        <v>0</v>
      </c>
      <c r="DR303">
        <v>0.463629365853658</v>
      </c>
      <c r="DS303">
        <v>-0.249453135888501</v>
      </c>
      <c r="DT303">
        <v>0.0287038741455524</v>
      </c>
      <c r="DU303">
        <v>0</v>
      </c>
      <c r="DV303">
        <v>0</v>
      </c>
      <c r="DW303">
        <v>2</v>
      </c>
      <c r="DX303" t="s">
        <v>389</v>
      </c>
      <c r="DY303">
        <v>2.97454</v>
      </c>
      <c r="DZ303">
        <v>2.69074</v>
      </c>
      <c r="EA303">
        <v>0.131136</v>
      </c>
      <c r="EB303">
        <v>0.134131</v>
      </c>
      <c r="EC303">
        <v>0.0764161</v>
      </c>
      <c r="ED303">
        <v>0.0760056</v>
      </c>
      <c r="EE303">
        <v>33927.4</v>
      </c>
      <c r="EF303">
        <v>36955.5</v>
      </c>
      <c r="EG303">
        <v>35379.3</v>
      </c>
      <c r="EH303">
        <v>38700.2</v>
      </c>
      <c r="EI303">
        <v>46317.3</v>
      </c>
      <c r="EJ303">
        <v>51646.5</v>
      </c>
      <c r="EK303">
        <v>55265.5</v>
      </c>
      <c r="EL303">
        <v>62070.2</v>
      </c>
      <c r="EM303">
        <v>2.0002</v>
      </c>
      <c r="EN303">
        <v>2.1556</v>
      </c>
      <c r="EO303">
        <v>0.0777841</v>
      </c>
      <c r="EP303">
        <v>0</v>
      </c>
      <c r="EQ303">
        <v>23.7853</v>
      </c>
      <c r="ER303">
        <v>999.9</v>
      </c>
      <c r="ES303">
        <v>47.906</v>
      </c>
      <c r="ET303">
        <v>28.983</v>
      </c>
      <c r="EU303">
        <v>28.3159</v>
      </c>
      <c r="EV303">
        <v>50.9686</v>
      </c>
      <c r="EW303">
        <v>38.3173</v>
      </c>
      <c r="EX303">
        <v>2</v>
      </c>
      <c r="EY303">
        <v>-0.164512</v>
      </c>
      <c r="EZ303">
        <v>2.50007</v>
      </c>
      <c r="FA303">
        <v>20.1327</v>
      </c>
      <c r="FB303">
        <v>5.19932</v>
      </c>
      <c r="FC303">
        <v>12.0064</v>
      </c>
      <c r="FD303">
        <v>4.976</v>
      </c>
      <c r="FE303">
        <v>3.293</v>
      </c>
      <c r="FF303">
        <v>9999</v>
      </c>
      <c r="FG303">
        <v>9999</v>
      </c>
      <c r="FH303">
        <v>588.2</v>
      </c>
      <c r="FI303">
        <v>9999</v>
      </c>
      <c r="FJ303">
        <v>1.86295</v>
      </c>
      <c r="FK303">
        <v>1.86783</v>
      </c>
      <c r="FL303">
        <v>1.86768</v>
      </c>
      <c r="FM303">
        <v>1.86874</v>
      </c>
      <c r="FN303">
        <v>1.86957</v>
      </c>
      <c r="FO303">
        <v>1.86569</v>
      </c>
      <c r="FP303">
        <v>1.86676</v>
      </c>
      <c r="FQ303">
        <v>1.86813</v>
      </c>
      <c r="FR303">
        <v>5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15.03</v>
      </c>
      <c r="GF303">
        <v>0.3477</v>
      </c>
      <c r="GG303">
        <v>5.50701486060513</v>
      </c>
      <c r="GH303">
        <v>0.00975774962471433</v>
      </c>
      <c r="GI303">
        <v>-4.86167925919439e-07</v>
      </c>
      <c r="GJ303">
        <v>-4.7315034107036e-11</v>
      </c>
      <c r="GK303">
        <v>-0.047501356017568</v>
      </c>
      <c r="GL303">
        <v>-0.027595818264672</v>
      </c>
      <c r="GM303">
        <v>0.00242754527864867</v>
      </c>
      <c r="GN303">
        <v>-1.88918235972953e-05</v>
      </c>
      <c r="GO303">
        <v>-2</v>
      </c>
      <c r="GP303">
        <v>2105</v>
      </c>
      <c r="GQ303">
        <v>1</v>
      </c>
      <c r="GR303">
        <v>22</v>
      </c>
      <c r="GS303">
        <v>81.5</v>
      </c>
      <c r="GT303">
        <v>81.5</v>
      </c>
      <c r="GU303">
        <v>2.8186</v>
      </c>
      <c r="GV303">
        <v>2.60498</v>
      </c>
      <c r="GW303">
        <v>2.24854</v>
      </c>
      <c r="GX303">
        <v>2.79663</v>
      </c>
      <c r="GY303">
        <v>1.99585</v>
      </c>
      <c r="GZ303">
        <v>2.42554</v>
      </c>
      <c r="HA303">
        <v>33.9413</v>
      </c>
      <c r="HB303">
        <v>15.2878</v>
      </c>
      <c r="HC303">
        <v>18</v>
      </c>
      <c r="HD303">
        <v>497.319</v>
      </c>
      <c r="HE303">
        <v>601.012</v>
      </c>
      <c r="HF303">
        <v>19.6444</v>
      </c>
      <c r="HG303">
        <v>25.2916</v>
      </c>
      <c r="HH303">
        <v>30.0001</v>
      </c>
      <c r="HI303">
        <v>25.2143</v>
      </c>
      <c r="HJ303">
        <v>25.1539</v>
      </c>
      <c r="HK303">
        <v>56.4083</v>
      </c>
      <c r="HL303">
        <v>20.286</v>
      </c>
      <c r="HM303">
        <v>50.0047</v>
      </c>
      <c r="HN303">
        <v>19.6146</v>
      </c>
      <c r="HO303">
        <v>1086.83</v>
      </c>
      <c r="HP303">
        <v>22.4701</v>
      </c>
      <c r="HQ303">
        <v>102.547</v>
      </c>
      <c r="HR303">
        <v>103.319</v>
      </c>
    </row>
    <row r="304" spans="1:226">
      <c r="A304">
        <v>288</v>
      </c>
      <c r="B304">
        <v>1657556523.1</v>
      </c>
      <c r="C304">
        <v>3428</v>
      </c>
      <c r="D304" t="s">
        <v>937</v>
      </c>
      <c r="E304" t="s">
        <v>938</v>
      </c>
      <c r="F304">
        <v>5</v>
      </c>
      <c r="G304" t="s">
        <v>810</v>
      </c>
      <c r="H304" t="s">
        <v>354</v>
      </c>
      <c r="I304">
        <v>1657556515.6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1106.66882186836</v>
      </c>
      <c r="AK304">
        <v>1090.65472727273</v>
      </c>
      <c r="AL304">
        <v>3.4791274754336</v>
      </c>
      <c r="AM304">
        <v>64.9995932598276</v>
      </c>
      <c r="AN304">
        <f>(AP304 - AO304 + BO304*1E3/(8.314*(BQ304+273.15)) * AR304/BN304 * AQ304) * BN304/(100*BB304) * 1000/(1000 - AP304)</f>
        <v>0</v>
      </c>
      <c r="AO304">
        <v>22.4510933736165</v>
      </c>
      <c r="AP304">
        <v>22.9115878787879</v>
      </c>
      <c r="AQ304">
        <v>0.00103002084841656</v>
      </c>
      <c r="AR304">
        <v>77.4769845292553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3.93</v>
      </c>
      <c r="BC304">
        <v>0.5</v>
      </c>
      <c r="BD304" t="s">
        <v>355</v>
      </c>
      <c r="BE304">
        <v>2</v>
      </c>
      <c r="BF304" t="b">
        <v>1</v>
      </c>
      <c r="BG304">
        <v>1657556515.6</v>
      </c>
      <c r="BH304">
        <v>1042.10222222222</v>
      </c>
      <c r="BI304">
        <v>1065.06</v>
      </c>
      <c r="BJ304">
        <v>22.8821074074074</v>
      </c>
      <c r="BK304">
        <v>22.4428888888889</v>
      </c>
      <c r="BL304">
        <v>1027.13814814815</v>
      </c>
      <c r="BM304">
        <v>22.5349037037037</v>
      </c>
      <c r="BN304">
        <v>500.007888888889</v>
      </c>
      <c r="BO304">
        <v>67.9681407407408</v>
      </c>
      <c r="BP304">
        <v>0.0369438888888889</v>
      </c>
      <c r="BQ304">
        <v>24.6741333333333</v>
      </c>
      <c r="BR304">
        <v>25.0684481481482</v>
      </c>
      <c r="BS304">
        <v>999.9</v>
      </c>
      <c r="BT304">
        <v>0</v>
      </c>
      <c r="BU304">
        <v>0</v>
      </c>
      <c r="BV304">
        <v>9989.44444444445</v>
      </c>
      <c r="BW304">
        <v>0</v>
      </c>
      <c r="BX304">
        <v>1549.09666666667</v>
      </c>
      <c r="BY304">
        <v>-22.9567962962963</v>
      </c>
      <c r="BZ304">
        <v>1066.50777777778</v>
      </c>
      <c r="CA304">
        <v>1089.51185185185</v>
      </c>
      <c r="CB304">
        <v>0.43922</v>
      </c>
      <c r="CC304">
        <v>1065.06</v>
      </c>
      <c r="CD304">
        <v>22.4428888888889</v>
      </c>
      <c r="CE304">
        <v>1.55525481481481</v>
      </c>
      <c r="CF304">
        <v>1.52540074074074</v>
      </c>
      <c r="CG304">
        <v>13.5224555555556</v>
      </c>
      <c r="CH304">
        <v>13.2251851851852</v>
      </c>
      <c r="CI304">
        <v>1999.98814814815</v>
      </c>
      <c r="CJ304">
        <v>0.980004111111111</v>
      </c>
      <c r="CK304">
        <v>0.0199955814814815</v>
      </c>
      <c r="CL304">
        <v>0</v>
      </c>
      <c r="CM304">
        <v>2.16944074074074</v>
      </c>
      <c r="CN304">
        <v>0</v>
      </c>
      <c r="CO304">
        <v>4442.17222222222</v>
      </c>
      <c r="CP304">
        <v>17300.0703703704</v>
      </c>
      <c r="CQ304">
        <v>39.2405185185185</v>
      </c>
      <c r="CR304">
        <v>40.2982962962963</v>
      </c>
      <c r="CS304">
        <v>38.7127037037037</v>
      </c>
      <c r="CT304">
        <v>38.8307407407407</v>
      </c>
      <c r="CU304">
        <v>38.4071111111111</v>
      </c>
      <c r="CV304">
        <v>1959.99740740741</v>
      </c>
      <c r="CW304">
        <v>39.9907407407407</v>
      </c>
      <c r="CX304">
        <v>0</v>
      </c>
      <c r="CY304">
        <v>1657556495.1</v>
      </c>
      <c r="CZ304">
        <v>0</v>
      </c>
      <c r="DA304">
        <v>1657551629</v>
      </c>
      <c r="DB304" t="s">
        <v>356</v>
      </c>
      <c r="DC304">
        <v>1657551626.5</v>
      </c>
      <c r="DD304">
        <v>1657551629</v>
      </c>
      <c r="DE304">
        <v>1</v>
      </c>
      <c r="DF304">
        <v>0.403</v>
      </c>
      <c r="DG304">
        <v>0.009</v>
      </c>
      <c r="DH304">
        <v>9.41</v>
      </c>
      <c r="DI304">
        <v>0.087</v>
      </c>
      <c r="DJ304">
        <v>417</v>
      </c>
      <c r="DK304">
        <v>17</v>
      </c>
      <c r="DL304">
        <v>1.61</v>
      </c>
      <c r="DM304">
        <v>0.59</v>
      </c>
      <c r="DN304">
        <v>-22.9184317073171</v>
      </c>
      <c r="DO304">
        <v>-0.590997909407675</v>
      </c>
      <c r="DP304">
        <v>0.286137467763417</v>
      </c>
      <c r="DQ304">
        <v>0</v>
      </c>
      <c r="DR304">
        <v>0.451485609756098</v>
      </c>
      <c r="DS304">
        <v>-0.126794195121951</v>
      </c>
      <c r="DT304">
        <v>0.0212901933417862</v>
      </c>
      <c r="DU304">
        <v>0</v>
      </c>
      <c r="DV304">
        <v>0</v>
      </c>
      <c r="DW304">
        <v>2</v>
      </c>
      <c r="DX304" t="s">
        <v>389</v>
      </c>
      <c r="DY304">
        <v>2.97435</v>
      </c>
      <c r="DZ304">
        <v>2.69099</v>
      </c>
      <c r="EA304">
        <v>0.132475</v>
      </c>
      <c r="EB304">
        <v>0.135482</v>
      </c>
      <c r="EC304">
        <v>0.0764661</v>
      </c>
      <c r="ED304">
        <v>0.0760177</v>
      </c>
      <c r="EE304">
        <v>33875.3</v>
      </c>
      <c r="EF304">
        <v>36897.6</v>
      </c>
      <c r="EG304">
        <v>35379.5</v>
      </c>
      <c r="EH304">
        <v>38699.9</v>
      </c>
      <c r="EI304">
        <v>46315.3</v>
      </c>
      <c r="EJ304">
        <v>51645.9</v>
      </c>
      <c r="EK304">
        <v>55266.1</v>
      </c>
      <c r="EL304">
        <v>62070.2</v>
      </c>
      <c r="EM304">
        <v>1.9998</v>
      </c>
      <c r="EN304">
        <v>2.1556</v>
      </c>
      <c r="EO304">
        <v>0.0761449</v>
      </c>
      <c r="EP304">
        <v>0</v>
      </c>
      <c r="EQ304">
        <v>23.7873</v>
      </c>
      <c r="ER304">
        <v>999.9</v>
      </c>
      <c r="ES304">
        <v>47.882</v>
      </c>
      <c r="ET304">
        <v>28.983</v>
      </c>
      <c r="EU304">
        <v>28.3013</v>
      </c>
      <c r="EV304">
        <v>51.2186</v>
      </c>
      <c r="EW304">
        <v>38.3574</v>
      </c>
      <c r="EX304">
        <v>2</v>
      </c>
      <c r="EY304">
        <v>-0.164634</v>
      </c>
      <c r="EZ304">
        <v>2.48065</v>
      </c>
      <c r="FA304">
        <v>20.1331</v>
      </c>
      <c r="FB304">
        <v>5.19932</v>
      </c>
      <c r="FC304">
        <v>12.0064</v>
      </c>
      <c r="FD304">
        <v>4.9756</v>
      </c>
      <c r="FE304">
        <v>3.293</v>
      </c>
      <c r="FF304">
        <v>9999</v>
      </c>
      <c r="FG304">
        <v>9999</v>
      </c>
      <c r="FH304">
        <v>588.2</v>
      </c>
      <c r="FI304">
        <v>9999</v>
      </c>
      <c r="FJ304">
        <v>1.86295</v>
      </c>
      <c r="FK304">
        <v>1.86786</v>
      </c>
      <c r="FL304">
        <v>1.86768</v>
      </c>
      <c r="FM304">
        <v>1.86874</v>
      </c>
      <c r="FN304">
        <v>1.86966</v>
      </c>
      <c r="FO304">
        <v>1.86569</v>
      </c>
      <c r="FP304">
        <v>1.86676</v>
      </c>
      <c r="FQ304">
        <v>1.86813</v>
      </c>
      <c r="FR304">
        <v>5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15.18</v>
      </c>
      <c r="GF304">
        <v>0.3488</v>
      </c>
      <c r="GG304">
        <v>5.50701486060513</v>
      </c>
      <c r="GH304">
        <v>0.00975774962471433</v>
      </c>
      <c r="GI304">
        <v>-4.86167925919439e-07</v>
      </c>
      <c r="GJ304">
        <v>-4.7315034107036e-11</v>
      </c>
      <c r="GK304">
        <v>-0.047501356017568</v>
      </c>
      <c r="GL304">
        <v>-0.027595818264672</v>
      </c>
      <c r="GM304">
        <v>0.00242754527864867</v>
      </c>
      <c r="GN304">
        <v>-1.88918235972953e-05</v>
      </c>
      <c r="GO304">
        <v>-2</v>
      </c>
      <c r="GP304">
        <v>2105</v>
      </c>
      <c r="GQ304">
        <v>1</v>
      </c>
      <c r="GR304">
        <v>22</v>
      </c>
      <c r="GS304">
        <v>81.6</v>
      </c>
      <c r="GT304">
        <v>81.6</v>
      </c>
      <c r="GU304">
        <v>2.854</v>
      </c>
      <c r="GV304">
        <v>2.6062</v>
      </c>
      <c r="GW304">
        <v>2.24854</v>
      </c>
      <c r="GX304">
        <v>2.79663</v>
      </c>
      <c r="GY304">
        <v>1.99585</v>
      </c>
      <c r="GZ304">
        <v>2.4231</v>
      </c>
      <c r="HA304">
        <v>33.9413</v>
      </c>
      <c r="HB304">
        <v>15.2791</v>
      </c>
      <c r="HC304">
        <v>18</v>
      </c>
      <c r="HD304">
        <v>497.059</v>
      </c>
      <c r="HE304">
        <v>601.013</v>
      </c>
      <c r="HF304">
        <v>19.5826</v>
      </c>
      <c r="HG304">
        <v>25.2895</v>
      </c>
      <c r="HH304">
        <v>29.9999</v>
      </c>
      <c r="HI304">
        <v>25.2143</v>
      </c>
      <c r="HJ304">
        <v>25.1534</v>
      </c>
      <c r="HK304">
        <v>57.1169</v>
      </c>
      <c r="HL304">
        <v>20.286</v>
      </c>
      <c r="HM304">
        <v>50.0047</v>
      </c>
      <c r="HN304">
        <v>19.5558</v>
      </c>
      <c r="HO304">
        <v>1107</v>
      </c>
      <c r="HP304">
        <v>22.4651</v>
      </c>
      <c r="HQ304">
        <v>102.548</v>
      </c>
      <c r="HR304">
        <v>103.319</v>
      </c>
    </row>
    <row r="305" spans="1:226">
      <c r="A305">
        <v>289</v>
      </c>
      <c r="B305">
        <v>1657556528.1</v>
      </c>
      <c r="C305">
        <v>3433</v>
      </c>
      <c r="D305" t="s">
        <v>939</v>
      </c>
      <c r="E305" t="s">
        <v>940</v>
      </c>
      <c r="F305">
        <v>5</v>
      </c>
      <c r="G305" t="s">
        <v>810</v>
      </c>
      <c r="H305" t="s">
        <v>354</v>
      </c>
      <c r="I305">
        <v>1657556520.31429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1124.14499951058</v>
      </c>
      <c r="AK305">
        <v>1107.80127272727</v>
      </c>
      <c r="AL305">
        <v>3.41910254025542</v>
      </c>
      <c r="AM305">
        <v>64.9995932598276</v>
      </c>
      <c r="AN305">
        <f>(AP305 - AO305 + BO305*1E3/(8.314*(BQ305+273.15)) * AR305/BN305 * AQ305) * BN305/(100*BB305) * 1000/(1000 - AP305)</f>
        <v>0</v>
      </c>
      <c r="AO305">
        <v>22.4644446277184</v>
      </c>
      <c r="AP305">
        <v>22.925776969697</v>
      </c>
      <c r="AQ305">
        <v>0.00149667011950316</v>
      </c>
      <c r="AR305">
        <v>77.4769845292553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3.93</v>
      </c>
      <c r="BC305">
        <v>0.5</v>
      </c>
      <c r="BD305" t="s">
        <v>355</v>
      </c>
      <c r="BE305">
        <v>2</v>
      </c>
      <c r="BF305" t="b">
        <v>1</v>
      </c>
      <c r="BG305">
        <v>1657556520.31429</v>
      </c>
      <c r="BH305">
        <v>1057.9325</v>
      </c>
      <c r="BI305">
        <v>1080.96464285714</v>
      </c>
      <c r="BJ305">
        <v>22.9021571428571</v>
      </c>
      <c r="BK305">
        <v>22.4545964285714</v>
      </c>
      <c r="BL305">
        <v>1042.83357142857</v>
      </c>
      <c r="BM305">
        <v>22.5539428571429</v>
      </c>
      <c r="BN305">
        <v>500.014214285714</v>
      </c>
      <c r="BO305">
        <v>67.9674678571429</v>
      </c>
      <c r="BP305">
        <v>0.0368716678571429</v>
      </c>
      <c r="BQ305">
        <v>24.662375</v>
      </c>
      <c r="BR305">
        <v>25.0541</v>
      </c>
      <c r="BS305">
        <v>999.9</v>
      </c>
      <c r="BT305">
        <v>0</v>
      </c>
      <c r="BU305">
        <v>0</v>
      </c>
      <c r="BV305">
        <v>9990.35714285714</v>
      </c>
      <c r="BW305">
        <v>0</v>
      </c>
      <c r="BX305">
        <v>1549.73142857143</v>
      </c>
      <c r="BY305">
        <v>-23.0319214285714</v>
      </c>
      <c r="BZ305">
        <v>1082.73035714286</v>
      </c>
      <c r="CA305">
        <v>1105.79535714286</v>
      </c>
      <c r="CB305">
        <v>0.447556285714286</v>
      </c>
      <c r="CC305">
        <v>1080.96464285714</v>
      </c>
      <c r="CD305">
        <v>22.4545964285714</v>
      </c>
      <c r="CE305">
        <v>1.55660214285714</v>
      </c>
      <c r="CF305">
        <v>1.5261825</v>
      </c>
      <c r="CG305">
        <v>13.5357571428571</v>
      </c>
      <c r="CH305">
        <v>13.233025</v>
      </c>
      <c r="CI305">
        <v>1999.97607142857</v>
      </c>
      <c r="CJ305">
        <v>0.980004642857143</v>
      </c>
      <c r="CK305">
        <v>0.0199950142857143</v>
      </c>
      <c r="CL305">
        <v>0</v>
      </c>
      <c r="CM305">
        <v>2.17858928571429</v>
      </c>
      <c r="CN305">
        <v>0</v>
      </c>
      <c r="CO305">
        <v>4448.17821428571</v>
      </c>
      <c r="CP305">
        <v>17299.9857142857</v>
      </c>
      <c r="CQ305">
        <v>39.3323214285714</v>
      </c>
      <c r="CR305">
        <v>40.3814285714286</v>
      </c>
      <c r="CS305">
        <v>38.7943928571428</v>
      </c>
      <c r="CT305">
        <v>38.92825</v>
      </c>
      <c r="CU305">
        <v>38.4885714285714</v>
      </c>
      <c r="CV305">
        <v>1959.98535714286</v>
      </c>
      <c r="CW305">
        <v>39.9907142857143</v>
      </c>
      <c r="CX305">
        <v>0</v>
      </c>
      <c r="CY305">
        <v>1657556499.9</v>
      </c>
      <c r="CZ305">
        <v>0</v>
      </c>
      <c r="DA305">
        <v>1657551629</v>
      </c>
      <c r="DB305" t="s">
        <v>356</v>
      </c>
      <c r="DC305">
        <v>1657551626.5</v>
      </c>
      <c r="DD305">
        <v>1657551629</v>
      </c>
      <c r="DE305">
        <v>1</v>
      </c>
      <c r="DF305">
        <v>0.403</v>
      </c>
      <c r="DG305">
        <v>0.009</v>
      </c>
      <c r="DH305">
        <v>9.41</v>
      </c>
      <c r="DI305">
        <v>0.087</v>
      </c>
      <c r="DJ305">
        <v>417</v>
      </c>
      <c r="DK305">
        <v>17</v>
      </c>
      <c r="DL305">
        <v>1.61</v>
      </c>
      <c r="DM305">
        <v>0.59</v>
      </c>
      <c r="DN305">
        <v>-22.9688609756098</v>
      </c>
      <c r="DO305">
        <v>-0.670795818815356</v>
      </c>
      <c r="DP305">
        <v>0.300849891164485</v>
      </c>
      <c r="DQ305">
        <v>0</v>
      </c>
      <c r="DR305">
        <v>0.444681024390244</v>
      </c>
      <c r="DS305">
        <v>0.0385598675958197</v>
      </c>
      <c r="DT305">
        <v>0.0132883273709101</v>
      </c>
      <c r="DU305">
        <v>1</v>
      </c>
      <c r="DV305">
        <v>1</v>
      </c>
      <c r="DW305">
        <v>2</v>
      </c>
      <c r="DX305" t="s">
        <v>357</v>
      </c>
      <c r="DY305">
        <v>2.9742</v>
      </c>
      <c r="DZ305">
        <v>2.69095</v>
      </c>
      <c r="EA305">
        <v>0.133832</v>
      </c>
      <c r="EB305">
        <v>0.136809</v>
      </c>
      <c r="EC305">
        <v>0.0764985</v>
      </c>
      <c r="ED305">
        <v>0.0760609</v>
      </c>
      <c r="EE305">
        <v>33822.3</v>
      </c>
      <c r="EF305">
        <v>36841</v>
      </c>
      <c r="EG305">
        <v>35379.5</v>
      </c>
      <c r="EH305">
        <v>38700</v>
      </c>
      <c r="EI305">
        <v>46313.8</v>
      </c>
      <c r="EJ305">
        <v>51643.6</v>
      </c>
      <c r="EK305">
        <v>55266.1</v>
      </c>
      <c r="EL305">
        <v>62070.4</v>
      </c>
      <c r="EM305">
        <v>2.0004</v>
      </c>
      <c r="EN305">
        <v>2.1552</v>
      </c>
      <c r="EO305">
        <v>0.0756979</v>
      </c>
      <c r="EP305">
        <v>0</v>
      </c>
      <c r="EQ305">
        <v>23.7873</v>
      </c>
      <c r="ER305">
        <v>999.9</v>
      </c>
      <c r="ES305">
        <v>47.857</v>
      </c>
      <c r="ET305">
        <v>28.983</v>
      </c>
      <c r="EU305">
        <v>28.2888</v>
      </c>
      <c r="EV305">
        <v>51.0786</v>
      </c>
      <c r="EW305">
        <v>38.3854</v>
      </c>
      <c r="EX305">
        <v>2</v>
      </c>
      <c r="EY305">
        <v>-0.165244</v>
      </c>
      <c r="EZ305">
        <v>2.49954</v>
      </c>
      <c r="FA305">
        <v>20.1328</v>
      </c>
      <c r="FB305">
        <v>5.19932</v>
      </c>
      <c r="FC305">
        <v>12.004</v>
      </c>
      <c r="FD305">
        <v>4.9756</v>
      </c>
      <c r="FE305">
        <v>3.293</v>
      </c>
      <c r="FF305">
        <v>9999</v>
      </c>
      <c r="FG305">
        <v>9999</v>
      </c>
      <c r="FH305">
        <v>588.2</v>
      </c>
      <c r="FI305">
        <v>9999</v>
      </c>
      <c r="FJ305">
        <v>1.86295</v>
      </c>
      <c r="FK305">
        <v>1.86783</v>
      </c>
      <c r="FL305">
        <v>1.86762</v>
      </c>
      <c r="FM305">
        <v>1.86874</v>
      </c>
      <c r="FN305">
        <v>1.86963</v>
      </c>
      <c r="FO305">
        <v>1.86569</v>
      </c>
      <c r="FP305">
        <v>1.86676</v>
      </c>
      <c r="FQ305">
        <v>1.86813</v>
      </c>
      <c r="FR305">
        <v>5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15.33</v>
      </c>
      <c r="GF305">
        <v>0.3495</v>
      </c>
      <c r="GG305">
        <v>5.50701486060513</v>
      </c>
      <c r="GH305">
        <v>0.00975774962471433</v>
      </c>
      <c r="GI305">
        <v>-4.86167925919439e-07</v>
      </c>
      <c r="GJ305">
        <v>-4.7315034107036e-11</v>
      </c>
      <c r="GK305">
        <v>-0.047501356017568</v>
      </c>
      <c r="GL305">
        <v>-0.027595818264672</v>
      </c>
      <c r="GM305">
        <v>0.00242754527864867</v>
      </c>
      <c r="GN305">
        <v>-1.88918235972953e-05</v>
      </c>
      <c r="GO305">
        <v>-2</v>
      </c>
      <c r="GP305">
        <v>2105</v>
      </c>
      <c r="GQ305">
        <v>1</v>
      </c>
      <c r="GR305">
        <v>22</v>
      </c>
      <c r="GS305">
        <v>81.7</v>
      </c>
      <c r="GT305">
        <v>81.7</v>
      </c>
      <c r="GU305">
        <v>2.88696</v>
      </c>
      <c r="GV305">
        <v>2.60498</v>
      </c>
      <c r="GW305">
        <v>2.24854</v>
      </c>
      <c r="GX305">
        <v>2.79663</v>
      </c>
      <c r="GY305">
        <v>1.99585</v>
      </c>
      <c r="GZ305">
        <v>2.40967</v>
      </c>
      <c r="HA305">
        <v>33.9639</v>
      </c>
      <c r="HB305">
        <v>15.2791</v>
      </c>
      <c r="HC305">
        <v>18</v>
      </c>
      <c r="HD305">
        <v>497.429</v>
      </c>
      <c r="HE305">
        <v>600.685</v>
      </c>
      <c r="HF305">
        <v>19.53</v>
      </c>
      <c r="HG305">
        <v>25.2895</v>
      </c>
      <c r="HH305">
        <v>29.9999</v>
      </c>
      <c r="HI305">
        <v>25.2122</v>
      </c>
      <c r="HJ305">
        <v>25.1517</v>
      </c>
      <c r="HK305">
        <v>57.7555</v>
      </c>
      <c r="HL305">
        <v>20.286</v>
      </c>
      <c r="HM305">
        <v>50.0047</v>
      </c>
      <c r="HN305">
        <v>19.5207</v>
      </c>
      <c r="HO305">
        <v>1120.53</v>
      </c>
      <c r="HP305">
        <v>22.4651</v>
      </c>
      <c r="HQ305">
        <v>102.548</v>
      </c>
      <c r="HR305">
        <v>103.319</v>
      </c>
    </row>
    <row r="306" spans="1:226">
      <c r="A306">
        <v>290</v>
      </c>
      <c r="B306">
        <v>1657556533.1</v>
      </c>
      <c r="C306">
        <v>3438</v>
      </c>
      <c r="D306" t="s">
        <v>941</v>
      </c>
      <c r="E306" t="s">
        <v>942</v>
      </c>
      <c r="F306">
        <v>5</v>
      </c>
      <c r="G306" t="s">
        <v>810</v>
      </c>
      <c r="H306" t="s">
        <v>354</v>
      </c>
      <c r="I306">
        <v>1657556525.6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1139.88527676262</v>
      </c>
      <c r="AK306">
        <v>1124.68272727273</v>
      </c>
      <c r="AL306">
        <v>3.27364162815045</v>
      </c>
      <c r="AM306">
        <v>64.9995932598276</v>
      </c>
      <c r="AN306">
        <f>(AP306 - AO306 + BO306*1E3/(8.314*(BQ306+273.15)) * AR306/BN306 * AQ306) * BN306/(100*BB306) * 1000/(1000 - AP306)</f>
        <v>0</v>
      </c>
      <c r="AO306">
        <v>22.4783817377323</v>
      </c>
      <c r="AP306">
        <v>22.9407193939394</v>
      </c>
      <c r="AQ306">
        <v>0.00165399724634863</v>
      </c>
      <c r="AR306">
        <v>77.4769845292553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3.93</v>
      </c>
      <c r="BC306">
        <v>0.5</v>
      </c>
      <c r="BD306" t="s">
        <v>355</v>
      </c>
      <c r="BE306">
        <v>2</v>
      </c>
      <c r="BF306" t="b">
        <v>1</v>
      </c>
      <c r="BG306">
        <v>1657556525.6</v>
      </c>
      <c r="BH306">
        <v>1075.69740740741</v>
      </c>
      <c r="BI306">
        <v>1098.48740740741</v>
      </c>
      <c r="BJ306">
        <v>22.9197814814815</v>
      </c>
      <c r="BK306">
        <v>22.4668962962963</v>
      </c>
      <c r="BL306">
        <v>1060.4462962963</v>
      </c>
      <c r="BM306">
        <v>22.5706851851852</v>
      </c>
      <c r="BN306">
        <v>500.006740740741</v>
      </c>
      <c r="BO306">
        <v>67.9677925925926</v>
      </c>
      <c r="BP306">
        <v>0.0368940037037037</v>
      </c>
      <c r="BQ306">
        <v>24.6475296296296</v>
      </c>
      <c r="BR306">
        <v>25.040662962963</v>
      </c>
      <c r="BS306">
        <v>999.9</v>
      </c>
      <c r="BT306">
        <v>0</v>
      </c>
      <c r="BU306">
        <v>0</v>
      </c>
      <c r="BV306">
        <v>9986.48148148148</v>
      </c>
      <c r="BW306">
        <v>0</v>
      </c>
      <c r="BX306">
        <v>1550.21407407407</v>
      </c>
      <c r="BY306">
        <v>-22.7893518518519</v>
      </c>
      <c r="BZ306">
        <v>1100.93222222222</v>
      </c>
      <c r="CA306">
        <v>1123.73407407407</v>
      </c>
      <c r="CB306">
        <v>0.452879259259259</v>
      </c>
      <c r="CC306">
        <v>1098.48740740741</v>
      </c>
      <c r="CD306">
        <v>22.4668962962963</v>
      </c>
      <c r="CE306">
        <v>1.55780703703704</v>
      </c>
      <c r="CF306">
        <v>1.52702592592593</v>
      </c>
      <c r="CG306">
        <v>13.5476481481481</v>
      </c>
      <c r="CH306">
        <v>13.2414851851852</v>
      </c>
      <c r="CI306">
        <v>1999.97703703704</v>
      </c>
      <c r="CJ306">
        <v>0.980005333333333</v>
      </c>
      <c r="CK306">
        <v>0.0199942777777778</v>
      </c>
      <c r="CL306">
        <v>0</v>
      </c>
      <c r="CM306">
        <v>2.18608888888889</v>
      </c>
      <c r="CN306">
        <v>0</v>
      </c>
      <c r="CO306">
        <v>4455.41481481482</v>
      </c>
      <c r="CP306">
        <v>17300</v>
      </c>
      <c r="CQ306">
        <v>39.4418148148148</v>
      </c>
      <c r="CR306">
        <v>40.465037037037</v>
      </c>
      <c r="CS306">
        <v>38.8817037037037</v>
      </c>
      <c r="CT306">
        <v>39.046</v>
      </c>
      <c r="CU306">
        <v>38.5784444444444</v>
      </c>
      <c r="CV306">
        <v>1959.9862962963</v>
      </c>
      <c r="CW306">
        <v>39.9907407407407</v>
      </c>
      <c r="CX306">
        <v>0</v>
      </c>
      <c r="CY306">
        <v>1657556505.3</v>
      </c>
      <c r="CZ306">
        <v>0</v>
      </c>
      <c r="DA306">
        <v>1657551629</v>
      </c>
      <c r="DB306" t="s">
        <v>356</v>
      </c>
      <c r="DC306">
        <v>1657551626.5</v>
      </c>
      <c r="DD306">
        <v>1657551629</v>
      </c>
      <c r="DE306">
        <v>1</v>
      </c>
      <c r="DF306">
        <v>0.403</v>
      </c>
      <c r="DG306">
        <v>0.009</v>
      </c>
      <c r="DH306">
        <v>9.41</v>
      </c>
      <c r="DI306">
        <v>0.087</v>
      </c>
      <c r="DJ306">
        <v>417</v>
      </c>
      <c r="DK306">
        <v>17</v>
      </c>
      <c r="DL306">
        <v>1.61</v>
      </c>
      <c r="DM306">
        <v>0.59</v>
      </c>
      <c r="DN306">
        <v>-22.8449682926829</v>
      </c>
      <c r="DO306">
        <v>2.26746271777002</v>
      </c>
      <c r="DP306">
        <v>0.537607573552482</v>
      </c>
      <c r="DQ306">
        <v>0</v>
      </c>
      <c r="DR306">
        <v>0.448969</v>
      </c>
      <c r="DS306">
        <v>0.0611184250871095</v>
      </c>
      <c r="DT306">
        <v>0.00713682754552989</v>
      </c>
      <c r="DU306">
        <v>1</v>
      </c>
      <c r="DV306">
        <v>1</v>
      </c>
      <c r="DW306">
        <v>2</v>
      </c>
      <c r="DX306" t="s">
        <v>357</v>
      </c>
      <c r="DY306">
        <v>2.97554</v>
      </c>
      <c r="DZ306">
        <v>2.6916</v>
      </c>
      <c r="EA306">
        <v>0.135093</v>
      </c>
      <c r="EB306">
        <v>0.13806</v>
      </c>
      <c r="EC306">
        <v>0.0765316</v>
      </c>
      <c r="ED306">
        <v>0.0760733</v>
      </c>
      <c r="EE306">
        <v>33772.9</v>
      </c>
      <c r="EF306">
        <v>36787.7</v>
      </c>
      <c r="EG306">
        <v>35379.2</v>
      </c>
      <c r="EH306">
        <v>38700</v>
      </c>
      <c r="EI306">
        <v>46312</v>
      </c>
      <c r="EJ306">
        <v>51642.7</v>
      </c>
      <c r="EK306">
        <v>55266.1</v>
      </c>
      <c r="EL306">
        <v>62070</v>
      </c>
      <c r="EM306">
        <v>2.0018</v>
      </c>
      <c r="EN306">
        <v>2.1546</v>
      </c>
      <c r="EO306">
        <v>0.0746548</v>
      </c>
      <c r="EP306">
        <v>0</v>
      </c>
      <c r="EQ306">
        <v>23.7893</v>
      </c>
      <c r="ER306">
        <v>999.9</v>
      </c>
      <c r="ES306">
        <v>47.882</v>
      </c>
      <c r="ET306">
        <v>28.993</v>
      </c>
      <c r="EU306">
        <v>28.321</v>
      </c>
      <c r="EV306">
        <v>51.2386</v>
      </c>
      <c r="EW306">
        <v>38.3173</v>
      </c>
      <c r="EX306">
        <v>2</v>
      </c>
      <c r="EY306">
        <v>-0.165061</v>
      </c>
      <c r="EZ306">
        <v>2.45298</v>
      </c>
      <c r="FA306">
        <v>20.1338</v>
      </c>
      <c r="FB306">
        <v>5.19932</v>
      </c>
      <c r="FC306">
        <v>12.0076</v>
      </c>
      <c r="FD306">
        <v>4.976</v>
      </c>
      <c r="FE306">
        <v>3.293</v>
      </c>
      <c r="FF306">
        <v>9999</v>
      </c>
      <c r="FG306">
        <v>9999</v>
      </c>
      <c r="FH306">
        <v>588.2</v>
      </c>
      <c r="FI306">
        <v>9999</v>
      </c>
      <c r="FJ306">
        <v>1.86295</v>
      </c>
      <c r="FK306">
        <v>1.86786</v>
      </c>
      <c r="FL306">
        <v>1.86768</v>
      </c>
      <c r="FM306">
        <v>1.86874</v>
      </c>
      <c r="FN306">
        <v>1.86963</v>
      </c>
      <c r="FO306">
        <v>1.86569</v>
      </c>
      <c r="FP306">
        <v>1.86676</v>
      </c>
      <c r="FQ306">
        <v>1.86813</v>
      </c>
      <c r="FR306">
        <v>5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15.46</v>
      </c>
      <c r="GF306">
        <v>0.3503</v>
      </c>
      <c r="GG306">
        <v>5.50701486060513</v>
      </c>
      <c r="GH306">
        <v>0.00975774962471433</v>
      </c>
      <c r="GI306">
        <v>-4.86167925919439e-07</v>
      </c>
      <c r="GJ306">
        <v>-4.7315034107036e-11</v>
      </c>
      <c r="GK306">
        <v>-0.047501356017568</v>
      </c>
      <c r="GL306">
        <v>-0.027595818264672</v>
      </c>
      <c r="GM306">
        <v>0.00242754527864867</v>
      </c>
      <c r="GN306">
        <v>-1.88918235972953e-05</v>
      </c>
      <c r="GO306">
        <v>-2</v>
      </c>
      <c r="GP306">
        <v>2105</v>
      </c>
      <c r="GQ306">
        <v>1</v>
      </c>
      <c r="GR306">
        <v>22</v>
      </c>
      <c r="GS306">
        <v>81.8</v>
      </c>
      <c r="GT306">
        <v>81.7</v>
      </c>
      <c r="GU306">
        <v>2.9187</v>
      </c>
      <c r="GV306">
        <v>2.61108</v>
      </c>
      <c r="GW306">
        <v>2.24854</v>
      </c>
      <c r="GX306">
        <v>2.79663</v>
      </c>
      <c r="GY306">
        <v>1.99585</v>
      </c>
      <c r="GZ306">
        <v>2.38525</v>
      </c>
      <c r="HA306">
        <v>33.9639</v>
      </c>
      <c r="HB306">
        <v>15.2791</v>
      </c>
      <c r="HC306">
        <v>18</v>
      </c>
      <c r="HD306">
        <v>498.343</v>
      </c>
      <c r="HE306">
        <v>600.231</v>
      </c>
      <c r="HF306">
        <v>19.4957</v>
      </c>
      <c r="HG306">
        <v>25.2895</v>
      </c>
      <c r="HH306">
        <v>30.0001</v>
      </c>
      <c r="HI306">
        <v>25.2122</v>
      </c>
      <c r="HJ306">
        <v>25.1517</v>
      </c>
      <c r="HK306">
        <v>58.4027</v>
      </c>
      <c r="HL306">
        <v>20.286</v>
      </c>
      <c r="HM306">
        <v>50.0047</v>
      </c>
      <c r="HN306">
        <v>19.4964</v>
      </c>
      <c r="HO306">
        <v>1140.86</v>
      </c>
      <c r="HP306">
        <v>22.4651</v>
      </c>
      <c r="HQ306">
        <v>102.547</v>
      </c>
      <c r="HR306">
        <v>103.319</v>
      </c>
    </row>
    <row r="307" spans="1:226">
      <c r="A307">
        <v>291</v>
      </c>
      <c r="B307">
        <v>1657556538.1</v>
      </c>
      <c r="C307">
        <v>3443</v>
      </c>
      <c r="D307" t="s">
        <v>943</v>
      </c>
      <c r="E307" t="s">
        <v>944</v>
      </c>
      <c r="F307">
        <v>5</v>
      </c>
      <c r="G307" t="s">
        <v>810</v>
      </c>
      <c r="H307" t="s">
        <v>354</v>
      </c>
      <c r="I307">
        <v>1657556530.31429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1157.25738496659</v>
      </c>
      <c r="AK307">
        <v>1141.44321212121</v>
      </c>
      <c r="AL307">
        <v>3.38450520138551</v>
      </c>
      <c r="AM307">
        <v>64.9995932598276</v>
      </c>
      <c r="AN307">
        <f>(AP307 - AO307 + BO307*1E3/(8.314*(BQ307+273.15)) * AR307/BN307 * AQ307) * BN307/(100*BB307) * 1000/(1000 - AP307)</f>
        <v>0</v>
      </c>
      <c r="AO307">
        <v>22.4875797028374</v>
      </c>
      <c r="AP307">
        <v>22.9463096969697</v>
      </c>
      <c r="AQ307">
        <v>3.99132723571655e-05</v>
      </c>
      <c r="AR307">
        <v>77.4769845292553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3.93</v>
      </c>
      <c r="BC307">
        <v>0.5</v>
      </c>
      <c r="BD307" t="s">
        <v>355</v>
      </c>
      <c r="BE307">
        <v>2</v>
      </c>
      <c r="BF307" t="b">
        <v>1</v>
      </c>
      <c r="BG307">
        <v>1657556530.31429</v>
      </c>
      <c r="BH307">
        <v>1091.33571428571</v>
      </c>
      <c r="BI307">
        <v>1114.01857142857</v>
      </c>
      <c r="BJ307">
        <v>22.9321678571429</v>
      </c>
      <c r="BK307">
        <v>22.4779357142857</v>
      </c>
      <c r="BL307">
        <v>1075.95142857143</v>
      </c>
      <c r="BM307">
        <v>22.58245</v>
      </c>
      <c r="BN307">
        <v>499.997642857143</v>
      </c>
      <c r="BO307">
        <v>67.9680178571429</v>
      </c>
      <c r="BP307">
        <v>0.0370187357142857</v>
      </c>
      <c r="BQ307">
        <v>24.6342821428571</v>
      </c>
      <c r="BR307">
        <v>25.0225321428571</v>
      </c>
      <c r="BS307">
        <v>999.9</v>
      </c>
      <c r="BT307">
        <v>0</v>
      </c>
      <c r="BU307">
        <v>0</v>
      </c>
      <c r="BV307">
        <v>9997.32142857143</v>
      </c>
      <c r="BW307">
        <v>0</v>
      </c>
      <c r="BX307">
        <v>1550.46392857143</v>
      </c>
      <c r="BY307">
        <v>-22.6833678571429</v>
      </c>
      <c r="BZ307">
        <v>1116.94964285714</v>
      </c>
      <c r="CA307">
        <v>1139.635</v>
      </c>
      <c r="CB307">
        <v>0.454222</v>
      </c>
      <c r="CC307">
        <v>1114.01857142857</v>
      </c>
      <c r="CD307">
        <v>22.4779357142857</v>
      </c>
      <c r="CE307">
        <v>1.55865428571429</v>
      </c>
      <c r="CF307">
        <v>1.52778214285714</v>
      </c>
      <c r="CG307">
        <v>13.5559964285714</v>
      </c>
      <c r="CH307">
        <v>13.249075</v>
      </c>
      <c r="CI307">
        <v>1999.94071428571</v>
      </c>
      <c r="CJ307">
        <v>0.980005428571428</v>
      </c>
      <c r="CK307">
        <v>0.0199941571428571</v>
      </c>
      <c r="CL307">
        <v>0</v>
      </c>
      <c r="CM307">
        <v>2.24409642857143</v>
      </c>
      <c r="CN307">
        <v>0</v>
      </c>
      <c r="CO307">
        <v>4461.65892857143</v>
      </c>
      <c r="CP307">
        <v>17299.6928571429</v>
      </c>
      <c r="CQ307">
        <v>39.5332142857143</v>
      </c>
      <c r="CR307">
        <v>40.5443928571428</v>
      </c>
      <c r="CS307">
        <v>38.964</v>
      </c>
      <c r="CT307">
        <v>39.1113571428571</v>
      </c>
      <c r="CU307">
        <v>38.6604285714286</v>
      </c>
      <c r="CV307">
        <v>1959.95142857143</v>
      </c>
      <c r="CW307">
        <v>39.9882142857143</v>
      </c>
      <c r="CX307">
        <v>0</v>
      </c>
      <c r="CY307">
        <v>1657556510.1</v>
      </c>
      <c r="CZ307">
        <v>0</v>
      </c>
      <c r="DA307">
        <v>1657551629</v>
      </c>
      <c r="DB307" t="s">
        <v>356</v>
      </c>
      <c r="DC307">
        <v>1657551626.5</v>
      </c>
      <c r="DD307">
        <v>1657551629</v>
      </c>
      <c r="DE307">
        <v>1</v>
      </c>
      <c r="DF307">
        <v>0.403</v>
      </c>
      <c r="DG307">
        <v>0.009</v>
      </c>
      <c r="DH307">
        <v>9.41</v>
      </c>
      <c r="DI307">
        <v>0.087</v>
      </c>
      <c r="DJ307">
        <v>417</v>
      </c>
      <c r="DK307">
        <v>17</v>
      </c>
      <c r="DL307">
        <v>1.61</v>
      </c>
      <c r="DM307">
        <v>0.59</v>
      </c>
      <c r="DN307">
        <v>-22.7904</v>
      </c>
      <c r="DO307">
        <v>2.28398675958185</v>
      </c>
      <c r="DP307">
        <v>0.534096161525336</v>
      </c>
      <c r="DQ307">
        <v>0</v>
      </c>
      <c r="DR307">
        <v>0.452398365853659</v>
      </c>
      <c r="DS307">
        <v>0.0347295052264815</v>
      </c>
      <c r="DT307">
        <v>0.00518778379185458</v>
      </c>
      <c r="DU307">
        <v>1</v>
      </c>
      <c r="DV307">
        <v>1</v>
      </c>
      <c r="DW307">
        <v>2</v>
      </c>
      <c r="DX307" t="s">
        <v>357</v>
      </c>
      <c r="DY307">
        <v>2.97453</v>
      </c>
      <c r="DZ307">
        <v>2.69053</v>
      </c>
      <c r="EA307">
        <v>0.136406</v>
      </c>
      <c r="EB307">
        <v>0.139315</v>
      </c>
      <c r="EC307">
        <v>0.0765427</v>
      </c>
      <c r="ED307">
        <v>0.0760736</v>
      </c>
      <c r="EE307">
        <v>33721.9</v>
      </c>
      <c r="EF307">
        <v>36734.4</v>
      </c>
      <c r="EG307">
        <v>35379.5</v>
      </c>
      <c r="EH307">
        <v>38700.2</v>
      </c>
      <c r="EI307">
        <v>46311.6</v>
      </c>
      <c r="EJ307">
        <v>51642.8</v>
      </c>
      <c r="EK307">
        <v>55266.1</v>
      </c>
      <c r="EL307">
        <v>62070.1</v>
      </c>
      <c r="EM307">
        <v>2</v>
      </c>
      <c r="EN307">
        <v>2.155</v>
      </c>
      <c r="EO307">
        <v>0.0730157</v>
      </c>
      <c r="EP307">
        <v>0</v>
      </c>
      <c r="EQ307">
        <v>23.7849</v>
      </c>
      <c r="ER307">
        <v>999.9</v>
      </c>
      <c r="ES307">
        <v>47.857</v>
      </c>
      <c r="ET307">
        <v>28.993</v>
      </c>
      <c r="EU307">
        <v>28.3051</v>
      </c>
      <c r="EV307">
        <v>50.9186</v>
      </c>
      <c r="EW307">
        <v>38.3373</v>
      </c>
      <c r="EX307">
        <v>2</v>
      </c>
      <c r="EY307">
        <v>-0.165285</v>
      </c>
      <c r="EZ307">
        <v>2.42597</v>
      </c>
      <c r="FA307">
        <v>20.1344</v>
      </c>
      <c r="FB307">
        <v>5.19932</v>
      </c>
      <c r="FC307">
        <v>12.0088</v>
      </c>
      <c r="FD307">
        <v>4.9756</v>
      </c>
      <c r="FE307">
        <v>3.293</v>
      </c>
      <c r="FF307">
        <v>9999</v>
      </c>
      <c r="FG307">
        <v>9999</v>
      </c>
      <c r="FH307">
        <v>588.2</v>
      </c>
      <c r="FI307">
        <v>9999</v>
      </c>
      <c r="FJ307">
        <v>1.86295</v>
      </c>
      <c r="FK307">
        <v>1.86783</v>
      </c>
      <c r="FL307">
        <v>1.86765</v>
      </c>
      <c r="FM307">
        <v>1.86874</v>
      </c>
      <c r="FN307">
        <v>1.8696</v>
      </c>
      <c r="FO307">
        <v>1.86569</v>
      </c>
      <c r="FP307">
        <v>1.86676</v>
      </c>
      <c r="FQ307">
        <v>1.86813</v>
      </c>
      <c r="FR307">
        <v>5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15.6</v>
      </c>
      <c r="GF307">
        <v>0.3504</v>
      </c>
      <c r="GG307">
        <v>5.50701486060513</v>
      </c>
      <c r="GH307">
        <v>0.00975774962471433</v>
      </c>
      <c r="GI307">
        <v>-4.86167925919439e-07</v>
      </c>
      <c r="GJ307">
        <v>-4.7315034107036e-11</v>
      </c>
      <c r="GK307">
        <v>-0.047501356017568</v>
      </c>
      <c r="GL307">
        <v>-0.027595818264672</v>
      </c>
      <c r="GM307">
        <v>0.00242754527864867</v>
      </c>
      <c r="GN307">
        <v>-1.88918235972953e-05</v>
      </c>
      <c r="GO307">
        <v>-2</v>
      </c>
      <c r="GP307">
        <v>2105</v>
      </c>
      <c r="GQ307">
        <v>1</v>
      </c>
      <c r="GR307">
        <v>22</v>
      </c>
      <c r="GS307">
        <v>81.9</v>
      </c>
      <c r="GT307">
        <v>81.8</v>
      </c>
      <c r="GU307">
        <v>2.95044</v>
      </c>
      <c r="GV307">
        <v>2.60986</v>
      </c>
      <c r="GW307">
        <v>2.24854</v>
      </c>
      <c r="GX307">
        <v>2.79541</v>
      </c>
      <c r="GY307">
        <v>1.99585</v>
      </c>
      <c r="GZ307">
        <v>2.38281</v>
      </c>
      <c r="HA307">
        <v>33.9639</v>
      </c>
      <c r="HB307">
        <v>15.2703</v>
      </c>
      <c r="HC307">
        <v>18</v>
      </c>
      <c r="HD307">
        <v>497.149</v>
      </c>
      <c r="HE307">
        <v>600.51</v>
      </c>
      <c r="HF307">
        <v>19.4767</v>
      </c>
      <c r="HG307">
        <v>25.2895</v>
      </c>
      <c r="HH307">
        <v>29.9999</v>
      </c>
      <c r="HI307">
        <v>25.2101</v>
      </c>
      <c r="HJ307">
        <v>25.1496</v>
      </c>
      <c r="HK307">
        <v>59.0382</v>
      </c>
      <c r="HL307">
        <v>20.286</v>
      </c>
      <c r="HM307">
        <v>49.6327</v>
      </c>
      <c r="HN307">
        <v>19.4947</v>
      </c>
      <c r="HO307">
        <v>1154.26</v>
      </c>
      <c r="HP307">
        <v>22.4651</v>
      </c>
      <c r="HQ307">
        <v>102.548</v>
      </c>
      <c r="HR307">
        <v>103.319</v>
      </c>
    </row>
    <row r="308" spans="1:226">
      <c r="A308">
        <v>292</v>
      </c>
      <c r="B308">
        <v>1657556543.1</v>
      </c>
      <c r="C308">
        <v>3448</v>
      </c>
      <c r="D308" t="s">
        <v>945</v>
      </c>
      <c r="E308" t="s">
        <v>946</v>
      </c>
      <c r="F308">
        <v>5</v>
      </c>
      <c r="G308" t="s">
        <v>810</v>
      </c>
      <c r="H308" t="s">
        <v>354</v>
      </c>
      <c r="I308">
        <v>1657556535.6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1173.63740677908</v>
      </c>
      <c r="AK308">
        <v>1158.10139393939</v>
      </c>
      <c r="AL308">
        <v>3.24613240046674</v>
      </c>
      <c r="AM308">
        <v>64.9995932598276</v>
      </c>
      <c r="AN308">
        <f>(AP308 - AO308 + BO308*1E3/(8.314*(BQ308+273.15)) * AR308/BN308 * AQ308) * BN308/(100*BB308) * 1000/(1000 - AP308)</f>
        <v>0</v>
      </c>
      <c r="AO308">
        <v>22.4499488282447</v>
      </c>
      <c r="AP308">
        <v>22.9375533333333</v>
      </c>
      <c r="AQ308">
        <v>-0.000314417160319269</v>
      </c>
      <c r="AR308">
        <v>77.4769845292553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3.93</v>
      </c>
      <c r="BC308">
        <v>0.5</v>
      </c>
      <c r="BD308" t="s">
        <v>355</v>
      </c>
      <c r="BE308">
        <v>2</v>
      </c>
      <c r="BF308" t="b">
        <v>1</v>
      </c>
      <c r="BG308">
        <v>1657556535.6</v>
      </c>
      <c r="BH308">
        <v>1108.77296296296</v>
      </c>
      <c r="BI308">
        <v>1131.26555555556</v>
      </c>
      <c r="BJ308">
        <v>22.9409296296296</v>
      </c>
      <c r="BK308">
        <v>22.4710666666667</v>
      </c>
      <c r="BL308">
        <v>1093.24148148148</v>
      </c>
      <c r="BM308">
        <v>22.5907740740741</v>
      </c>
      <c r="BN308">
        <v>500.013481481481</v>
      </c>
      <c r="BO308">
        <v>67.9687666666667</v>
      </c>
      <c r="BP308">
        <v>0.0369500111111111</v>
      </c>
      <c r="BQ308">
        <v>24.6170185185185</v>
      </c>
      <c r="BR308">
        <v>24.9983925925926</v>
      </c>
      <c r="BS308">
        <v>999.9</v>
      </c>
      <c r="BT308">
        <v>0</v>
      </c>
      <c r="BU308">
        <v>0</v>
      </c>
      <c r="BV308">
        <v>10000.1851851852</v>
      </c>
      <c r="BW308">
        <v>0</v>
      </c>
      <c r="BX308">
        <v>1550.53666666667</v>
      </c>
      <c r="BY308">
        <v>-22.4926407407407</v>
      </c>
      <c r="BZ308">
        <v>1134.80703703704</v>
      </c>
      <c r="CA308">
        <v>1157.27</v>
      </c>
      <c r="CB308">
        <v>0.469859259259259</v>
      </c>
      <c r="CC308">
        <v>1131.26555555556</v>
      </c>
      <c r="CD308">
        <v>22.4710666666667</v>
      </c>
      <c r="CE308">
        <v>1.55926666666667</v>
      </c>
      <c r="CF308">
        <v>1.52733148148148</v>
      </c>
      <c r="CG308">
        <v>13.5620333333333</v>
      </c>
      <c r="CH308">
        <v>13.2445481481481</v>
      </c>
      <c r="CI308">
        <v>1999.95111111111</v>
      </c>
      <c r="CJ308">
        <v>0.980001592592593</v>
      </c>
      <c r="CK308">
        <v>0.0199982074074074</v>
      </c>
      <c r="CL308">
        <v>0</v>
      </c>
      <c r="CM308">
        <v>2.27763703703704</v>
      </c>
      <c r="CN308">
        <v>0</v>
      </c>
      <c r="CO308">
        <v>4469.52074074074</v>
      </c>
      <c r="CP308">
        <v>17299.7481481481</v>
      </c>
      <c r="CQ308">
        <v>39.634037037037</v>
      </c>
      <c r="CR308">
        <v>40.6363703703704</v>
      </c>
      <c r="CS308">
        <v>39.0413703703704</v>
      </c>
      <c r="CT308">
        <v>39.1964814814815</v>
      </c>
      <c r="CU308">
        <v>38.7497037037037</v>
      </c>
      <c r="CV308">
        <v>1959.95518518519</v>
      </c>
      <c r="CW308">
        <v>39.9948148148148</v>
      </c>
      <c r="CX308">
        <v>0</v>
      </c>
      <c r="CY308">
        <v>1657556514.9</v>
      </c>
      <c r="CZ308">
        <v>0</v>
      </c>
      <c r="DA308">
        <v>1657551629</v>
      </c>
      <c r="DB308" t="s">
        <v>356</v>
      </c>
      <c r="DC308">
        <v>1657551626.5</v>
      </c>
      <c r="DD308">
        <v>1657551629</v>
      </c>
      <c r="DE308">
        <v>1</v>
      </c>
      <c r="DF308">
        <v>0.403</v>
      </c>
      <c r="DG308">
        <v>0.009</v>
      </c>
      <c r="DH308">
        <v>9.41</v>
      </c>
      <c r="DI308">
        <v>0.087</v>
      </c>
      <c r="DJ308">
        <v>417</v>
      </c>
      <c r="DK308">
        <v>17</v>
      </c>
      <c r="DL308">
        <v>1.61</v>
      </c>
      <c r="DM308">
        <v>0.59</v>
      </c>
      <c r="DN308">
        <v>-22.6714219512195</v>
      </c>
      <c r="DO308">
        <v>1.72940696864111</v>
      </c>
      <c r="DP308">
        <v>0.554923786686369</v>
      </c>
      <c r="DQ308">
        <v>0</v>
      </c>
      <c r="DR308">
        <v>0.464419780487805</v>
      </c>
      <c r="DS308">
        <v>0.147445463414636</v>
      </c>
      <c r="DT308">
        <v>0.0193335504221916</v>
      </c>
      <c r="DU308">
        <v>0</v>
      </c>
      <c r="DV308">
        <v>0</v>
      </c>
      <c r="DW308">
        <v>2</v>
      </c>
      <c r="DX308" t="s">
        <v>389</v>
      </c>
      <c r="DY308">
        <v>2.97475</v>
      </c>
      <c r="DZ308">
        <v>2.69021</v>
      </c>
      <c r="EA308">
        <v>0.137707</v>
      </c>
      <c r="EB308">
        <v>0.140611</v>
      </c>
      <c r="EC308">
        <v>0.0765228</v>
      </c>
      <c r="ED308">
        <v>0.0759721</v>
      </c>
      <c r="EE308">
        <v>33671.4</v>
      </c>
      <c r="EF308">
        <v>36679.3</v>
      </c>
      <c r="EG308">
        <v>35379.7</v>
      </c>
      <c r="EH308">
        <v>38700.4</v>
      </c>
      <c r="EI308">
        <v>46312.8</v>
      </c>
      <c r="EJ308">
        <v>51648.7</v>
      </c>
      <c r="EK308">
        <v>55266.4</v>
      </c>
      <c r="EL308">
        <v>62070.4</v>
      </c>
      <c r="EM308">
        <v>2.0002</v>
      </c>
      <c r="EN308">
        <v>2.155</v>
      </c>
      <c r="EO308">
        <v>0.0704825</v>
      </c>
      <c r="EP308">
        <v>0</v>
      </c>
      <c r="EQ308">
        <v>23.7709</v>
      </c>
      <c r="ER308">
        <v>999.9</v>
      </c>
      <c r="ES308">
        <v>47.809</v>
      </c>
      <c r="ET308">
        <v>29.003</v>
      </c>
      <c r="EU308">
        <v>28.2917</v>
      </c>
      <c r="EV308">
        <v>51.0786</v>
      </c>
      <c r="EW308">
        <v>38.3694</v>
      </c>
      <c r="EX308">
        <v>2</v>
      </c>
      <c r="EY308">
        <v>-0.165366</v>
      </c>
      <c r="EZ308">
        <v>2.35769</v>
      </c>
      <c r="FA308">
        <v>20.135</v>
      </c>
      <c r="FB308">
        <v>5.20052</v>
      </c>
      <c r="FC308">
        <v>12.0064</v>
      </c>
      <c r="FD308">
        <v>4.976</v>
      </c>
      <c r="FE308">
        <v>3.293</v>
      </c>
      <c r="FF308">
        <v>9999</v>
      </c>
      <c r="FG308">
        <v>9999</v>
      </c>
      <c r="FH308">
        <v>588.2</v>
      </c>
      <c r="FI308">
        <v>9999</v>
      </c>
      <c r="FJ308">
        <v>1.86295</v>
      </c>
      <c r="FK308">
        <v>1.86786</v>
      </c>
      <c r="FL308">
        <v>1.86768</v>
      </c>
      <c r="FM308">
        <v>1.86874</v>
      </c>
      <c r="FN308">
        <v>1.86966</v>
      </c>
      <c r="FO308">
        <v>1.86569</v>
      </c>
      <c r="FP308">
        <v>1.86676</v>
      </c>
      <c r="FQ308">
        <v>1.86813</v>
      </c>
      <c r="FR308">
        <v>5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15.74</v>
      </c>
      <c r="GF308">
        <v>0.3499</v>
      </c>
      <c r="GG308">
        <v>5.50701486060513</v>
      </c>
      <c r="GH308">
        <v>0.00975774962471433</v>
      </c>
      <c r="GI308">
        <v>-4.86167925919439e-07</v>
      </c>
      <c r="GJ308">
        <v>-4.7315034107036e-11</v>
      </c>
      <c r="GK308">
        <v>-0.047501356017568</v>
      </c>
      <c r="GL308">
        <v>-0.027595818264672</v>
      </c>
      <c r="GM308">
        <v>0.00242754527864867</v>
      </c>
      <c r="GN308">
        <v>-1.88918235972953e-05</v>
      </c>
      <c r="GO308">
        <v>-2</v>
      </c>
      <c r="GP308">
        <v>2105</v>
      </c>
      <c r="GQ308">
        <v>1</v>
      </c>
      <c r="GR308">
        <v>22</v>
      </c>
      <c r="GS308">
        <v>81.9</v>
      </c>
      <c r="GT308">
        <v>81.9</v>
      </c>
      <c r="GU308">
        <v>2.98462</v>
      </c>
      <c r="GV308">
        <v>2.60254</v>
      </c>
      <c r="GW308">
        <v>2.24854</v>
      </c>
      <c r="GX308">
        <v>2.79663</v>
      </c>
      <c r="GY308">
        <v>1.99585</v>
      </c>
      <c r="GZ308">
        <v>2.42798</v>
      </c>
      <c r="HA308">
        <v>33.9639</v>
      </c>
      <c r="HB308">
        <v>15.2878</v>
      </c>
      <c r="HC308">
        <v>18</v>
      </c>
      <c r="HD308">
        <v>497.279</v>
      </c>
      <c r="HE308">
        <v>600.511</v>
      </c>
      <c r="HF308">
        <v>19.4787</v>
      </c>
      <c r="HG308">
        <v>25.2873</v>
      </c>
      <c r="HH308">
        <v>29.9998</v>
      </c>
      <c r="HI308">
        <v>25.2101</v>
      </c>
      <c r="HJ308">
        <v>25.1496</v>
      </c>
      <c r="HK308">
        <v>59.7073</v>
      </c>
      <c r="HL308">
        <v>20.286</v>
      </c>
      <c r="HM308">
        <v>49.6327</v>
      </c>
      <c r="HN308">
        <v>20.0765</v>
      </c>
      <c r="HO308">
        <v>1174.4</v>
      </c>
      <c r="HP308">
        <v>22.3884</v>
      </c>
      <c r="HQ308">
        <v>102.548</v>
      </c>
      <c r="HR308">
        <v>103.319</v>
      </c>
    </row>
    <row r="309" spans="1:226">
      <c r="A309">
        <v>293</v>
      </c>
      <c r="B309">
        <v>1657556548.1</v>
      </c>
      <c r="C309">
        <v>3453</v>
      </c>
      <c r="D309" t="s">
        <v>947</v>
      </c>
      <c r="E309" t="s">
        <v>948</v>
      </c>
      <c r="F309">
        <v>5</v>
      </c>
      <c r="G309" t="s">
        <v>810</v>
      </c>
      <c r="H309" t="s">
        <v>354</v>
      </c>
      <c r="I309">
        <v>1657556540.31429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1191.52389162507</v>
      </c>
      <c r="AK309">
        <v>1175.2956969697</v>
      </c>
      <c r="AL309">
        <v>3.46025315339767</v>
      </c>
      <c r="AM309">
        <v>64.9995932598276</v>
      </c>
      <c r="AN309">
        <f>(AP309 - AO309 + BO309*1E3/(8.314*(BQ309+273.15)) * AR309/BN309 * AQ309) * BN309/(100*BB309) * 1000/(1000 - AP309)</f>
        <v>0</v>
      </c>
      <c r="AO309">
        <v>22.4406881362029</v>
      </c>
      <c r="AP309">
        <v>22.9517951515152</v>
      </c>
      <c r="AQ309">
        <v>-0.000864365002783476</v>
      </c>
      <c r="AR309">
        <v>77.4769845292553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3.93</v>
      </c>
      <c r="BC309">
        <v>0.5</v>
      </c>
      <c r="BD309" t="s">
        <v>355</v>
      </c>
      <c r="BE309">
        <v>2</v>
      </c>
      <c r="BF309" t="b">
        <v>1</v>
      </c>
      <c r="BG309">
        <v>1657556540.31429</v>
      </c>
      <c r="BH309">
        <v>1124.1975</v>
      </c>
      <c r="BI309">
        <v>1147.00035714286</v>
      </c>
      <c r="BJ309">
        <v>22.9421928571429</v>
      </c>
      <c r="BK309">
        <v>22.4590821428571</v>
      </c>
      <c r="BL309">
        <v>1108.53642857143</v>
      </c>
      <c r="BM309">
        <v>22.5919678571429</v>
      </c>
      <c r="BN309">
        <v>500.013214285714</v>
      </c>
      <c r="BO309">
        <v>67.9690821428571</v>
      </c>
      <c r="BP309">
        <v>0.0368546071428571</v>
      </c>
      <c r="BQ309">
        <v>24.6004321428571</v>
      </c>
      <c r="BR309">
        <v>24.9707321428571</v>
      </c>
      <c r="BS309">
        <v>999.9</v>
      </c>
      <c r="BT309">
        <v>0</v>
      </c>
      <c r="BU309">
        <v>0</v>
      </c>
      <c r="BV309">
        <v>10000</v>
      </c>
      <c r="BW309">
        <v>0</v>
      </c>
      <c r="BX309">
        <v>1550.49892857143</v>
      </c>
      <c r="BY309">
        <v>-22.8030892857143</v>
      </c>
      <c r="BZ309">
        <v>1150.59535714286</v>
      </c>
      <c r="CA309">
        <v>1173.35392857143</v>
      </c>
      <c r="CB309">
        <v>0.483110214285714</v>
      </c>
      <c r="CC309">
        <v>1147.00035714286</v>
      </c>
      <c r="CD309">
        <v>22.4590821428571</v>
      </c>
      <c r="CE309">
        <v>1.55935964285714</v>
      </c>
      <c r="CF309">
        <v>1.52652357142857</v>
      </c>
      <c r="CG309">
        <v>13.56295</v>
      </c>
      <c r="CH309">
        <v>13.2364321428571</v>
      </c>
      <c r="CI309">
        <v>1999.9675</v>
      </c>
      <c r="CJ309">
        <v>0.979997928571429</v>
      </c>
      <c r="CK309">
        <v>0.0200020857142857</v>
      </c>
      <c r="CL309">
        <v>0</v>
      </c>
      <c r="CM309">
        <v>2.31759642857143</v>
      </c>
      <c r="CN309">
        <v>0</v>
      </c>
      <c r="CO309">
        <v>4476.0225</v>
      </c>
      <c r="CP309">
        <v>17299.8678571429</v>
      </c>
      <c r="CQ309">
        <v>39.71625</v>
      </c>
      <c r="CR309">
        <v>40.7185</v>
      </c>
      <c r="CS309">
        <v>39.1135357142857</v>
      </c>
      <c r="CT309">
        <v>39.2853571428571</v>
      </c>
      <c r="CU309">
        <v>38.8233928571428</v>
      </c>
      <c r="CV309">
        <v>1959.965</v>
      </c>
      <c r="CW309">
        <v>40.0014285714286</v>
      </c>
      <c r="CX309">
        <v>0</v>
      </c>
      <c r="CY309">
        <v>1657556520.3</v>
      </c>
      <c r="CZ309">
        <v>0</v>
      </c>
      <c r="DA309">
        <v>1657551629</v>
      </c>
      <c r="DB309" t="s">
        <v>356</v>
      </c>
      <c r="DC309">
        <v>1657551626.5</v>
      </c>
      <c r="DD309">
        <v>1657551629</v>
      </c>
      <c r="DE309">
        <v>1</v>
      </c>
      <c r="DF309">
        <v>0.403</v>
      </c>
      <c r="DG309">
        <v>0.009</v>
      </c>
      <c r="DH309">
        <v>9.41</v>
      </c>
      <c r="DI309">
        <v>0.087</v>
      </c>
      <c r="DJ309">
        <v>417</v>
      </c>
      <c r="DK309">
        <v>17</v>
      </c>
      <c r="DL309">
        <v>1.61</v>
      </c>
      <c r="DM309">
        <v>0.59</v>
      </c>
      <c r="DN309">
        <v>-22.6860365853659</v>
      </c>
      <c r="DO309">
        <v>-1.04739303135893</v>
      </c>
      <c r="DP309">
        <v>0.573579635637118</v>
      </c>
      <c r="DQ309">
        <v>0</v>
      </c>
      <c r="DR309">
        <v>0.473008926829268</v>
      </c>
      <c r="DS309">
        <v>0.185518891986063</v>
      </c>
      <c r="DT309">
        <v>0.0216467477998825</v>
      </c>
      <c r="DU309">
        <v>0</v>
      </c>
      <c r="DV309">
        <v>0</v>
      </c>
      <c r="DW309">
        <v>2</v>
      </c>
      <c r="DX309" t="s">
        <v>389</v>
      </c>
      <c r="DY309">
        <v>2.97493</v>
      </c>
      <c r="DZ309">
        <v>2.6907</v>
      </c>
      <c r="EA309">
        <v>0.138994</v>
      </c>
      <c r="EB309">
        <v>0.14191</v>
      </c>
      <c r="EC309">
        <v>0.0765565</v>
      </c>
      <c r="ED309">
        <v>0.0759813</v>
      </c>
      <c r="EE309">
        <v>33621</v>
      </c>
      <c r="EF309">
        <v>36624.2</v>
      </c>
      <c r="EG309">
        <v>35379.5</v>
      </c>
      <c r="EH309">
        <v>38700.7</v>
      </c>
      <c r="EI309">
        <v>46310.7</v>
      </c>
      <c r="EJ309">
        <v>51648.5</v>
      </c>
      <c r="EK309">
        <v>55265.9</v>
      </c>
      <c r="EL309">
        <v>62070.7</v>
      </c>
      <c r="EM309">
        <v>2.0006</v>
      </c>
      <c r="EN309">
        <v>2.1546</v>
      </c>
      <c r="EO309">
        <v>0.0710785</v>
      </c>
      <c r="EP309">
        <v>0</v>
      </c>
      <c r="EQ309">
        <v>23.7581</v>
      </c>
      <c r="ER309">
        <v>999.9</v>
      </c>
      <c r="ES309">
        <v>47.784</v>
      </c>
      <c r="ET309">
        <v>29.003</v>
      </c>
      <c r="EU309">
        <v>28.2789</v>
      </c>
      <c r="EV309">
        <v>50.9086</v>
      </c>
      <c r="EW309">
        <v>38.3534</v>
      </c>
      <c r="EX309">
        <v>2</v>
      </c>
      <c r="EY309">
        <v>-0.170244</v>
      </c>
      <c r="EZ309">
        <v>0.781242</v>
      </c>
      <c r="FA309">
        <v>20.1499</v>
      </c>
      <c r="FB309">
        <v>5.19932</v>
      </c>
      <c r="FC309">
        <v>12.0064</v>
      </c>
      <c r="FD309">
        <v>4.9756</v>
      </c>
      <c r="FE309">
        <v>3.293</v>
      </c>
      <c r="FF309">
        <v>9999</v>
      </c>
      <c r="FG309">
        <v>9999</v>
      </c>
      <c r="FH309">
        <v>588.2</v>
      </c>
      <c r="FI309">
        <v>9999</v>
      </c>
      <c r="FJ309">
        <v>1.86295</v>
      </c>
      <c r="FK309">
        <v>1.86789</v>
      </c>
      <c r="FL309">
        <v>1.86768</v>
      </c>
      <c r="FM309">
        <v>1.86877</v>
      </c>
      <c r="FN309">
        <v>1.86966</v>
      </c>
      <c r="FO309">
        <v>1.86569</v>
      </c>
      <c r="FP309">
        <v>1.86676</v>
      </c>
      <c r="FQ309">
        <v>1.86813</v>
      </c>
      <c r="FR309">
        <v>5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15.88</v>
      </c>
      <c r="GF309">
        <v>0.3507</v>
      </c>
      <c r="GG309">
        <v>5.50701486060513</v>
      </c>
      <c r="GH309">
        <v>0.00975774962471433</v>
      </c>
      <c r="GI309">
        <v>-4.86167925919439e-07</v>
      </c>
      <c r="GJ309">
        <v>-4.7315034107036e-11</v>
      </c>
      <c r="GK309">
        <v>-0.047501356017568</v>
      </c>
      <c r="GL309">
        <v>-0.027595818264672</v>
      </c>
      <c r="GM309">
        <v>0.00242754527864867</v>
      </c>
      <c r="GN309">
        <v>-1.88918235972953e-05</v>
      </c>
      <c r="GO309">
        <v>-2</v>
      </c>
      <c r="GP309">
        <v>2105</v>
      </c>
      <c r="GQ309">
        <v>1</v>
      </c>
      <c r="GR309">
        <v>22</v>
      </c>
      <c r="GS309">
        <v>82</v>
      </c>
      <c r="GT309">
        <v>82</v>
      </c>
      <c r="GU309">
        <v>3.01514</v>
      </c>
      <c r="GV309">
        <v>2.6062</v>
      </c>
      <c r="GW309">
        <v>2.24854</v>
      </c>
      <c r="GX309">
        <v>2.79541</v>
      </c>
      <c r="GY309">
        <v>1.99585</v>
      </c>
      <c r="GZ309">
        <v>2.37427</v>
      </c>
      <c r="HA309">
        <v>33.9639</v>
      </c>
      <c r="HB309">
        <v>15.2878</v>
      </c>
      <c r="HC309">
        <v>18</v>
      </c>
      <c r="HD309">
        <v>497.54</v>
      </c>
      <c r="HE309">
        <v>600.183</v>
      </c>
      <c r="HF309">
        <v>20.0429</v>
      </c>
      <c r="HG309">
        <v>25.2873</v>
      </c>
      <c r="HH309">
        <v>29.9974</v>
      </c>
      <c r="HI309">
        <v>25.2101</v>
      </c>
      <c r="HJ309">
        <v>25.1475</v>
      </c>
      <c r="HK309">
        <v>60.3422</v>
      </c>
      <c r="HL309">
        <v>20.286</v>
      </c>
      <c r="HM309">
        <v>49.6327</v>
      </c>
      <c r="HN309">
        <v>20.1216</v>
      </c>
      <c r="HO309">
        <v>1187.82</v>
      </c>
      <c r="HP309">
        <v>22.3462</v>
      </c>
      <c r="HQ309">
        <v>102.547</v>
      </c>
      <c r="HR309">
        <v>103.32</v>
      </c>
    </row>
    <row r="310" spans="1:226">
      <c r="A310">
        <v>294</v>
      </c>
      <c r="B310">
        <v>1657556553.1</v>
      </c>
      <c r="C310">
        <v>3458</v>
      </c>
      <c r="D310" t="s">
        <v>949</v>
      </c>
      <c r="E310" t="s">
        <v>950</v>
      </c>
      <c r="F310">
        <v>5</v>
      </c>
      <c r="G310" t="s">
        <v>810</v>
      </c>
      <c r="H310" t="s">
        <v>354</v>
      </c>
      <c r="I310">
        <v>1657556545.6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1208.00333868804</v>
      </c>
      <c r="AK310">
        <v>1192.26872727273</v>
      </c>
      <c r="AL310">
        <v>3.35237840000267</v>
      </c>
      <c r="AM310">
        <v>64.9995932598276</v>
      </c>
      <c r="AN310">
        <f>(AP310 - AO310 + BO310*1E3/(8.314*(BQ310+273.15)) * AR310/BN310 * AQ310) * BN310/(100*BB310) * 1000/(1000 - AP310)</f>
        <v>0</v>
      </c>
      <c r="AO310">
        <v>22.4466175870739</v>
      </c>
      <c r="AP310">
        <v>22.9869927272727</v>
      </c>
      <c r="AQ310">
        <v>0.00503510784772172</v>
      </c>
      <c r="AR310">
        <v>77.4769845292553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3.93</v>
      </c>
      <c r="BC310">
        <v>0.5</v>
      </c>
      <c r="BD310" t="s">
        <v>355</v>
      </c>
      <c r="BE310">
        <v>2</v>
      </c>
      <c r="BF310" t="b">
        <v>1</v>
      </c>
      <c r="BG310">
        <v>1657556545.6</v>
      </c>
      <c r="BH310">
        <v>1141.69296296296</v>
      </c>
      <c r="BI310">
        <v>1164.60148148148</v>
      </c>
      <c r="BJ310">
        <v>22.952937037037</v>
      </c>
      <c r="BK310">
        <v>22.4416444444444</v>
      </c>
      <c r="BL310">
        <v>1125.88555555556</v>
      </c>
      <c r="BM310">
        <v>22.6021740740741</v>
      </c>
      <c r="BN310">
        <v>500.001444444444</v>
      </c>
      <c r="BO310">
        <v>67.9691666666667</v>
      </c>
      <c r="BP310">
        <v>0.036688237037037</v>
      </c>
      <c r="BQ310">
        <v>24.5908111111111</v>
      </c>
      <c r="BR310">
        <v>24.9464814814815</v>
      </c>
      <c r="BS310">
        <v>999.9</v>
      </c>
      <c r="BT310">
        <v>0</v>
      </c>
      <c r="BU310">
        <v>0</v>
      </c>
      <c r="BV310">
        <v>9995</v>
      </c>
      <c r="BW310">
        <v>0</v>
      </c>
      <c r="BX310">
        <v>1550.53259259259</v>
      </c>
      <c r="BY310">
        <v>-22.9074444444444</v>
      </c>
      <c r="BZ310">
        <v>1168.5162962963</v>
      </c>
      <c r="CA310">
        <v>1191.33814814815</v>
      </c>
      <c r="CB310">
        <v>0.511303888888889</v>
      </c>
      <c r="CC310">
        <v>1164.60148148148</v>
      </c>
      <c r="CD310">
        <v>22.4416444444444</v>
      </c>
      <c r="CE310">
        <v>1.56009259259259</v>
      </c>
      <c r="CF310">
        <v>1.52533962962963</v>
      </c>
      <c r="CG310">
        <v>13.5701703703704</v>
      </c>
      <c r="CH310">
        <v>13.2245481481481</v>
      </c>
      <c r="CI310">
        <v>1999.95444444444</v>
      </c>
      <c r="CJ310">
        <v>0.979993666666667</v>
      </c>
      <c r="CK310">
        <v>0.0200066111111111</v>
      </c>
      <c r="CL310">
        <v>0</v>
      </c>
      <c r="CM310">
        <v>2.33106296296296</v>
      </c>
      <c r="CN310">
        <v>0</v>
      </c>
      <c r="CO310">
        <v>4483.76296296296</v>
      </c>
      <c r="CP310">
        <v>17299.7259259259</v>
      </c>
      <c r="CQ310">
        <v>39.8122222222222</v>
      </c>
      <c r="CR310">
        <v>40.8076296296296</v>
      </c>
      <c r="CS310">
        <v>39.1918888888889</v>
      </c>
      <c r="CT310">
        <v>39.4024814814815</v>
      </c>
      <c r="CU310">
        <v>38.9071851851852</v>
      </c>
      <c r="CV310">
        <v>1959.9437037037</v>
      </c>
      <c r="CW310">
        <v>40.0107407407407</v>
      </c>
      <c r="CX310">
        <v>0</v>
      </c>
      <c r="CY310">
        <v>1657556525.1</v>
      </c>
      <c r="CZ310">
        <v>0</v>
      </c>
      <c r="DA310">
        <v>1657551629</v>
      </c>
      <c r="DB310" t="s">
        <v>356</v>
      </c>
      <c r="DC310">
        <v>1657551626.5</v>
      </c>
      <c r="DD310">
        <v>1657551629</v>
      </c>
      <c r="DE310">
        <v>1</v>
      </c>
      <c r="DF310">
        <v>0.403</v>
      </c>
      <c r="DG310">
        <v>0.009</v>
      </c>
      <c r="DH310">
        <v>9.41</v>
      </c>
      <c r="DI310">
        <v>0.087</v>
      </c>
      <c r="DJ310">
        <v>417</v>
      </c>
      <c r="DK310">
        <v>17</v>
      </c>
      <c r="DL310">
        <v>1.61</v>
      </c>
      <c r="DM310">
        <v>0.59</v>
      </c>
      <c r="DN310">
        <v>-22.8351658536585</v>
      </c>
      <c r="DO310">
        <v>-1.62554843205579</v>
      </c>
      <c r="DP310">
        <v>0.437920233080574</v>
      </c>
      <c r="DQ310">
        <v>0</v>
      </c>
      <c r="DR310">
        <v>0.494665121951219</v>
      </c>
      <c r="DS310">
        <v>0.280670174216029</v>
      </c>
      <c r="DT310">
        <v>0.0300970762984851</v>
      </c>
      <c r="DU310">
        <v>0</v>
      </c>
      <c r="DV310">
        <v>0</v>
      </c>
      <c r="DW310">
        <v>2</v>
      </c>
      <c r="DX310" t="s">
        <v>389</v>
      </c>
      <c r="DY310">
        <v>2.97496</v>
      </c>
      <c r="DZ310">
        <v>2.69096</v>
      </c>
      <c r="EA310">
        <v>0.140259</v>
      </c>
      <c r="EB310">
        <v>0.143191</v>
      </c>
      <c r="EC310">
        <v>0.0766229</v>
      </c>
      <c r="ED310">
        <v>0.0759178</v>
      </c>
      <c r="EE310">
        <v>33572</v>
      </c>
      <c r="EF310">
        <v>36570.4</v>
      </c>
      <c r="EG310">
        <v>35379.9</v>
      </c>
      <c r="EH310">
        <v>38701.6</v>
      </c>
      <c r="EI310">
        <v>46307.6</v>
      </c>
      <c r="EJ310">
        <v>51653.3</v>
      </c>
      <c r="EK310">
        <v>55266.2</v>
      </c>
      <c r="EL310">
        <v>62072.1</v>
      </c>
      <c r="EM310">
        <v>2.001</v>
      </c>
      <c r="EN310">
        <v>2.1552</v>
      </c>
      <c r="EO310">
        <v>0.0719726</v>
      </c>
      <c r="EP310">
        <v>0</v>
      </c>
      <c r="EQ310">
        <v>23.7481</v>
      </c>
      <c r="ER310">
        <v>999.9</v>
      </c>
      <c r="ES310">
        <v>47.784</v>
      </c>
      <c r="ET310">
        <v>29.003</v>
      </c>
      <c r="EU310">
        <v>28.2801</v>
      </c>
      <c r="EV310">
        <v>51.0686</v>
      </c>
      <c r="EW310">
        <v>38.3734</v>
      </c>
      <c r="EX310">
        <v>2</v>
      </c>
      <c r="EY310">
        <v>-0.168923</v>
      </c>
      <c r="EZ310">
        <v>1.33806</v>
      </c>
      <c r="FA310">
        <v>20.1461</v>
      </c>
      <c r="FB310">
        <v>5.19932</v>
      </c>
      <c r="FC310">
        <v>12.004</v>
      </c>
      <c r="FD310">
        <v>4.9756</v>
      </c>
      <c r="FE310">
        <v>3.293</v>
      </c>
      <c r="FF310">
        <v>9999</v>
      </c>
      <c r="FG310">
        <v>9999</v>
      </c>
      <c r="FH310">
        <v>588.2</v>
      </c>
      <c r="FI310">
        <v>9999</v>
      </c>
      <c r="FJ310">
        <v>1.86295</v>
      </c>
      <c r="FK310">
        <v>1.86783</v>
      </c>
      <c r="FL310">
        <v>1.86762</v>
      </c>
      <c r="FM310">
        <v>1.86874</v>
      </c>
      <c r="FN310">
        <v>1.86963</v>
      </c>
      <c r="FO310">
        <v>1.86569</v>
      </c>
      <c r="FP310">
        <v>1.86676</v>
      </c>
      <c r="FQ310">
        <v>1.86813</v>
      </c>
      <c r="FR310">
        <v>5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16.01</v>
      </c>
      <c r="GF310">
        <v>0.3521</v>
      </c>
      <c r="GG310">
        <v>5.50701486060513</v>
      </c>
      <c r="GH310">
        <v>0.00975774962471433</v>
      </c>
      <c r="GI310">
        <v>-4.86167925919439e-07</v>
      </c>
      <c r="GJ310">
        <v>-4.7315034107036e-11</v>
      </c>
      <c r="GK310">
        <v>-0.047501356017568</v>
      </c>
      <c r="GL310">
        <v>-0.027595818264672</v>
      </c>
      <c r="GM310">
        <v>0.00242754527864867</v>
      </c>
      <c r="GN310">
        <v>-1.88918235972953e-05</v>
      </c>
      <c r="GO310">
        <v>-2</v>
      </c>
      <c r="GP310">
        <v>2105</v>
      </c>
      <c r="GQ310">
        <v>1</v>
      </c>
      <c r="GR310">
        <v>22</v>
      </c>
      <c r="GS310">
        <v>82.1</v>
      </c>
      <c r="GT310">
        <v>82.1</v>
      </c>
      <c r="GU310">
        <v>3.04932</v>
      </c>
      <c r="GV310">
        <v>2.60132</v>
      </c>
      <c r="GW310">
        <v>2.24854</v>
      </c>
      <c r="GX310">
        <v>2.79663</v>
      </c>
      <c r="GY310">
        <v>1.99585</v>
      </c>
      <c r="GZ310">
        <v>2.40112</v>
      </c>
      <c r="HA310">
        <v>33.9865</v>
      </c>
      <c r="HB310">
        <v>15.2878</v>
      </c>
      <c r="HC310">
        <v>18</v>
      </c>
      <c r="HD310">
        <v>497.781</v>
      </c>
      <c r="HE310">
        <v>600.638</v>
      </c>
      <c r="HF310">
        <v>20.1901</v>
      </c>
      <c r="HG310">
        <v>25.2873</v>
      </c>
      <c r="HH310">
        <v>29.9999</v>
      </c>
      <c r="HI310">
        <v>25.208</v>
      </c>
      <c r="HJ310">
        <v>25.1471</v>
      </c>
      <c r="HK310">
        <v>61.0094</v>
      </c>
      <c r="HL310">
        <v>20.5593</v>
      </c>
      <c r="HM310">
        <v>49.6327</v>
      </c>
      <c r="HN310">
        <v>20.1665</v>
      </c>
      <c r="HO310">
        <v>1207.98</v>
      </c>
      <c r="HP310">
        <v>22.2773</v>
      </c>
      <c r="HQ310">
        <v>102.548</v>
      </c>
      <c r="HR310">
        <v>103.322</v>
      </c>
    </row>
    <row r="311" spans="1:226">
      <c r="A311">
        <v>295</v>
      </c>
      <c r="B311">
        <v>1657556558.1</v>
      </c>
      <c r="C311">
        <v>3463</v>
      </c>
      <c r="D311" t="s">
        <v>951</v>
      </c>
      <c r="E311" t="s">
        <v>952</v>
      </c>
      <c r="F311">
        <v>5</v>
      </c>
      <c r="G311" t="s">
        <v>810</v>
      </c>
      <c r="H311" t="s">
        <v>354</v>
      </c>
      <c r="I311">
        <v>1657556550.31429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1225.83582155838</v>
      </c>
      <c r="AK311">
        <v>1209.70327272727</v>
      </c>
      <c r="AL311">
        <v>3.54446661452626</v>
      </c>
      <c r="AM311">
        <v>64.9995932598276</v>
      </c>
      <c r="AN311">
        <f>(AP311 - AO311 + BO311*1E3/(8.314*(BQ311+273.15)) * AR311/BN311 * AQ311) * BN311/(100*BB311) * 1000/(1000 - AP311)</f>
        <v>0</v>
      </c>
      <c r="AO311">
        <v>22.4077382552847</v>
      </c>
      <c r="AP311">
        <v>22.9674175757576</v>
      </c>
      <c r="AQ311">
        <v>-0.000250857834451803</v>
      </c>
      <c r="AR311">
        <v>77.4769845292553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3.93</v>
      </c>
      <c r="BC311">
        <v>0.5</v>
      </c>
      <c r="BD311" t="s">
        <v>355</v>
      </c>
      <c r="BE311">
        <v>2</v>
      </c>
      <c r="BF311" t="b">
        <v>1</v>
      </c>
      <c r="BG311">
        <v>1657556550.31429</v>
      </c>
      <c r="BH311">
        <v>1157.33464285714</v>
      </c>
      <c r="BI311">
        <v>1180.55321428571</v>
      </c>
      <c r="BJ311">
        <v>22.9635285714286</v>
      </c>
      <c r="BK311">
        <v>22.4214535714286</v>
      </c>
      <c r="BL311">
        <v>1141.39571428571</v>
      </c>
      <c r="BM311">
        <v>22.612225</v>
      </c>
      <c r="BN311">
        <v>499.979821428571</v>
      </c>
      <c r="BO311">
        <v>67.970875</v>
      </c>
      <c r="BP311">
        <v>0.036892525</v>
      </c>
      <c r="BQ311">
        <v>24.5948035714286</v>
      </c>
      <c r="BR311">
        <v>24.9366678571429</v>
      </c>
      <c r="BS311">
        <v>999.9</v>
      </c>
      <c r="BT311">
        <v>0</v>
      </c>
      <c r="BU311">
        <v>0</v>
      </c>
      <c r="BV311">
        <v>9988.57142857143</v>
      </c>
      <c r="BW311">
        <v>0</v>
      </c>
      <c r="BX311">
        <v>1551.44107142857</v>
      </c>
      <c r="BY311">
        <v>-23.218575</v>
      </c>
      <c r="BZ311">
        <v>1184.5375</v>
      </c>
      <c r="CA311">
        <v>1207.63107142857</v>
      </c>
      <c r="CB311">
        <v>0.542083821428571</v>
      </c>
      <c r="CC311">
        <v>1180.55321428571</v>
      </c>
      <c r="CD311">
        <v>22.4214535714286</v>
      </c>
      <c r="CE311">
        <v>1.56085107142857</v>
      </c>
      <c r="CF311">
        <v>1.52400535714286</v>
      </c>
      <c r="CG311">
        <v>13.5776392857143</v>
      </c>
      <c r="CH311">
        <v>13.2111357142857</v>
      </c>
      <c r="CI311">
        <v>1999.97285714286</v>
      </c>
      <c r="CJ311">
        <v>0.979994071428571</v>
      </c>
      <c r="CK311">
        <v>0.0200061928571429</v>
      </c>
      <c r="CL311">
        <v>0</v>
      </c>
      <c r="CM311">
        <v>2.31968214285714</v>
      </c>
      <c r="CN311">
        <v>0</v>
      </c>
      <c r="CO311">
        <v>4490.60607142857</v>
      </c>
      <c r="CP311">
        <v>17299.8964285714</v>
      </c>
      <c r="CQ311">
        <v>39.8948571428571</v>
      </c>
      <c r="CR311">
        <v>40.8814285714286</v>
      </c>
      <c r="CS311">
        <v>39.2810357142857</v>
      </c>
      <c r="CT311">
        <v>39.4975</v>
      </c>
      <c r="CU311">
        <v>38.9841785714286</v>
      </c>
      <c r="CV311">
        <v>1959.96142857143</v>
      </c>
      <c r="CW311">
        <v>40.0114285714286</v>
      </c>
      <c r="CX311">
        <v>0</v>
      </c>
      <c r="CY311">
        <v>1657556529.9</v>
      </c>
      <c r="CZ311">
        <v>0</v>
      </c>
      <c r="DA311">
        <v>1657551629</v>
      </c>
      <c r="DB311" t="s">
        <v>356</v>
      </c>
      <c r="DC311">
        <v>1657551626.5</v>
      </c>
      <c r="DD311">
        <v>1657551629</v>
      </c>
      <c r="DE311">
        <v>1</v>
      </c>
      <c r="DF311">
        <v>0.403</v>
      </c>
      <c r="DG311">
        <v>0.009</v>
      </c>
      <c r="DH311">
        <v>9.41</v>
      </c>
      <c r="DI311">
        <v>0.087</v>
      </c>
      <c r="DJ311">
        <v>417</v>
      </c>
      <c r="DK311">
        <v>17</v>
      </c>
      <c r="DL311">
        <v>1.61</v>
      </c>
      <c r="DM311">
        <v>0.59</v>
      </c>
      <c r="DN311">
        <v>-22.9992292682927</v>
      </c>
      <c r="DO311">
        <v>-2.83903484320562</v>
      </c>
      <c r="DP311">
        <v>0.490010855650732</v>
      </c>
      <c r="DQ311">
        <v>0</v>
      </c>
      <c r="DR311">
        <v>0.520006463414634</v>
      </c>
      <c r="DS311">
        <v>0.37314131707317</v>
      </c>
      <c r="DT311">
        <v>0.0402172731856918</v>
      </c>
      <c r="DU311">
        <v>0</v>
      </c>
      <c r="DV311">
        <v>0</v>
      </c>
      <c r="DW311">
        <v>2</v>
      </c>
      <c r="DX311" t="s">
        <v>389</v>
      </c>
      <c r="DY311">
        <v>2.97434</v>
      </c>
      <c r="DZ311">
        <v>2.69108</v>
      </c>
      <c r="EA311">
        <v>0.14156</v>
      </c>
      <c r="EB311">
        <v>0.144465</v>
      </c>
      <c r="EC311">
        <v>0.0765784</v>
      </c>
      <c r="ED311">
        <v>0.075742</v>
      </c>
      <c r="EE311">
        <v>33521.1</v>
      </c>
      <c r="EF311">
        <v>36515.6</v>
      </c>
      <c r="EG311">
        <v>35379.8</v>
      </c>
      <c r="EH311">
        <v>38701.1</v>
      </c>
      <c r="EI311">
        <v>46309.8</v>
      </c>
      <c r="EJ311">
        <v>51662.7</v>
      </c>
      <c r="EK311">
        <v>55266.1</v>
      </c>
      <c r="EL311">
        <v>62071.6</v>
      </c>
      <c r="EM311">
        <v>2.0008</v>
      </c>
      <c r="EN311">
        <v>2.155</v>
      </c>
      <c r="EO311">
        <v>0.0721216</v>
      </c>
      <c r="EP311">
        <v>0</v>
      </c>
      <c r="EQ311">
        <v>23.7401</v>
      </c>
      <c r="ER311">
        <v>999.9</v>
      </c>
      <c r="ES311">
        <v>47.76</v>
      </c>
      <c r="ET311">
        <v>29.024</v>
      </c>
      <c r="EU311">
        <v>28.2967</v>
      </c>
      <c r="EV311">
        <v>51.1686</v>
      </c>
      <c r="EW311">
        <v>38.4655</v>
      </c>
      <c r="EX311">
        <v>2</v>
      </c>
      <c r="EY311">
        <v>-0.168232</v>
      </c>
      <c r="EZ311">
        <v>1.62795</v>
      </c>
      <c r="FA311">
        <v>20.1438</v>
      </c>
      <c r="FB311">
        <v>5.19932</v>
      </c>
      <c r="FC311">
        <v>12.0052</v>
      </c>
      <c r="FD311">
        <v>4.976</v>
      </c>
      <c r="FE311">
        <v>3.2932</v>
      </c>
      <c r="FF311">
        <v>9999</v>
      </c>
      <c r="FG311">
        <v>9999</v>
      </c>
      <c r="FH311">
        <v>588.2</v>
      </c>
      <c r="FI311">
        <v>9999</v>
      </c>
      <c r="FJ311">
        <v>1.86295</v>
      </c>
      <c r="FK311">
        <v>1.86783</v>
      </c>
      <c r="FL311">
        <v>1.86768</v>
      </c>
      <c r="FM311">
        <v>1.86874</v>
      </c>
      <c r="FN311">
        <v>1.86966</v>
      </c>
      <c r="FO311">
        <v>1.86569</v>
      </c>
      <c r="FP311">
        <v>1.86676</v>
      </c>
      <c r="FQ311">
        <v>1.86813</v>
      </c>
      <c r="FR311">
        <v>5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16.16</v>
      </c>
      <c r="GF311">
        <v>0.3511</v>
      </c>
      <c r="GG311">
        <v>5.50701486060513</v>
      </c>
      <c r="GH311">
        <v>0.00975774962471433</v>
      </c>
      <c r="GI311">
        <v>-4.86167925919439e-07</v>
      </c>
      <c r="GJ311">
        <v>-4.7315034107036e-11</v>
      </c>
      <c r="GK311">
        <v>-0.047501356017568</v>
      </c>
      <c r="GL311">
        <v>-0.027595818264672</v>
      </c>
      <c r="GM311">
        <v>0.00242754527864867</v>
      </c>
      <c r="GN311">
        <v>-1.88918235972953e-05</v>
      </c>
      <c r="GO311">
        <v>-2</v>
      </c>
      <c r="GP311">
        <v>2105</v>
      </c>
      <c r="GQ311">
        <v>1</v>
      </c>
      <c r="GR311">
        <v>22</v>
      </c>
      <c r="GS311">
        <v>82.2</v>
      </c>
      <c r="GT311">
        <v>82.2</v>
      </c>
      <c r="GU311">
        <v>3.08105</v>
      </c>
      <c r="GV311">
        <v>2.60254</v>
      </c>
      <c r="GW311">
        <v>2.24854</v>
      </c>
      <c r="GX311">
        <v>2.79541</v>
      </c>
      <c r="GY311">
        <v>1.99585</v>
      </c>
      <c r="GZ311">
        <v>2.43286</v>
      </c>
      <c r="HA311">
        <v>33.9865</v>
      </c>
      <c r="HB311">
        <v>15.2878</v>
      </c>
      <c r="HC311">
        <v>18</v>
      </c>
      <c r="HD311">
        <v>497.643</v>
      </c>
      <c r="HE311">
        <v>600.463</v>
      </c>
      <c r="HF311">
        <v>20.2407</v>
      </c>
      <c r="HG311">
        <v>25.2873</v>
      </c>
      <c r="HH311">
        <v>30.0004</v>
      </c>
      <c r="HI311">
        <v>25.2067</v>
      </c>
      <c r="HJ311">
        <v>25.1454</v>
      </c>
      <c r="HK311">
        <v>61.6427</v>
      </c>
      <c r="HL311">
        <v>20.8338</v>
      </c>
      <c r="HM311">
        <v>49.6327</v>
      </c>
      <c r="HN311">
        <v>20.2131</v>
      </c>
      <c r="HO311">
        <v>1221.42</v>
      </c>
      <c r="HP311">
        <v>22.2475</v>
      </c>
      <c r="HQ311">
        <v>102.548</v>
      </c>
      <c r="HR311">
        <v>103.321</v>
      </c>
    </row>
    <row r="312" spans="1:226">
      <c r="A312">
        <v>296</v>
      </c>
      <c r="B312">
        <v>1657556563.1</v>
      </c>
      <c r="C312">
        <v>3468</v>
      </c>
      <c r="D312" t="s">
        <v>953</v>
      </c>
      <c r="E312" t="s">
        <v>954</v>
      </c>
      <c r="F312">
        <v>5</v>
      </c>
      <c r="G312" t="s">
        <v>810</v>
      </c>
      <c r="H312" t="s">
        <v>354</v>
      </c>
      <c r="I312">
        <v>1657556555.6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1242.26112346928</v>
      </c>
      <c r="AK312">
        <v>1226.40115151515</v>
      </c>
      <c r="AL312">
        <v>3.28260036309536</v>
      </c>
      <c r="AM312">
        <v>64.9995932598276</v>
      </c>
      <c r="AN312">
        <f>(AP312 - AO312 + BO312*1E3/(8.314*(BQ312+273.15)) * AR312/BN312 * AQ312) * BN312/(100*BB312) * 1000/(1000 - AP312)</f>
        <v>0</v>
      </c>
      <c r="AO312">
        <v>22.3333655166066</v>
      </c>
      <c r="AP312">
        <v>22.917483030303</v>
      </c>
      <c r="AQ312">
        <v>-0.0123063411564528</v>
      </c>
      <c r="AR312">
        <v>77.4769845292553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3.93</v>
      </c>
      <c r="BC312">
        <v>0.5</v>
      </c>
      <c r="BD312" t="s">
        <v>355</v>
      </c>
      <c r="BE312">
        <v>2</v>
      </c>
      <c r="BF312" t="b">
        <v>1</v>
      </c>
      <c r="BG312">
        <v>1657556555.6</v>
      </c>
      <c r="BH312">
        <v>1175.05407407407</v>
      </c>
      <c r="BI312">
        <v>1198.24962962963</v>
      </c>
      <c r="BJ312">
        <v>22.9629555555556</v>
      </c>
      <c r="BK312">
        <v>22.3850814814815</v>
      </c>
      <c r="BL312">
        <v>1158.9662962963</v>
      </c>
      <c r="BM312">
        <v>22.6116703703704</v>
      </c>
      <c r="BN312">
        <v>499.977518518519</v>
      </c>
      <c r="BO312">
        <v>67.9711296296296</v>
      </c>
      <c r="BP312">
        <v>0.0370301148148148</v>
      </c>
      <c r="BQ312">
        <v>24.6064259259259</v>
      </c>
      <c r="BR312">
        <v>24.9426925925926</v>
      </c>
      <c r="BS312">
        <v>999.9</v>
      </c>
      <c r="BT312">
        <v>0</v>
      </c>
      <c r="BU312">
        <v>0</v>
      </c>
      <c r="BV312">
        <v>9991.2962962963</v>
      </c>
      <c r="BW312">
        <v>0</v>
      </c>
      <c r="BX312">
        <v>1552.31888888889</v>
      </c>
      <c r="BY312">
        <v>-23.1951962962963</v>
      </c>
      <c r="BZ312">
        <v>1202.67148148148</v>
      </c>
      <c r="CA312">
        <v>1225.68555555556</v>
      </c>
      <c r="CB312">
        <v>0.577878703703704</v>
      </c>
      <c r="CC312">
        <v>1198.24962962963</v>
      </c>
      <c r="CD312">
        <v>22.3850814814815</v>
      </c>
      <c r="CE312">
        <v>1.56081814814815</v>
      </c>
      <c r="CF312">
        <v>1.52153888888889</v>
      </c>
      <c r="CG312">
        <v>13.5773111111111</v>
      </c>
      <c r="CH312">
        <v>13.1863185185185</v>
      </c>
      <c r="CI312">
        <v>1999.98</v>
      </c>
      <c r="CJ312">
        <v>0.979994777777778</v>
      </c>
      <c r="CK312">
        <v>0.020005462962963</v>
      </c>
      <c r="CL312">
        <v>0</v>
      </c>
      <c r="CM312">
        <v>2.33067037037037</v>
      </c>
      <c r="CN312">
        <v>0</v>
      </c>
      <c r="CO312">
        <v>4496.94851851852</v>
      </c>
      <c r="CP312">
        <v>17299.962962963</v>
      </c>
      <c r="CQ312">
        <v>39.9905185185185</v>
      </c>
      <c r="CR312">
        <v>40.965037037037</v>
      </c>
      <c r="CS312">
        <v>39.3771111111111</v>
      </c>
      <c r="CT312">
        <v>39.5923703703704</v>
      </c>
      <c r="CU312">
        <v>39.0715555555556</v>
      </c>
      <c r="CV312">
        <v>1959.96888888889</v>
      </c>
      <c r="CW312">
        <v>40.0111111111111</v>
      </c>
      <c r="CX312">
        <v>0</v>
      </c>
      <c r="CY312">
        <v>1657556535.3</v>
      </c>
      <c r="CZ312">
        <v>0</v>
      </c>
      <c r="DA312">
        <v>1657551629</v>
      </c>
      <c r="DB312" t="s">
        <v>356</v>
      </c>
      <c r="DC312">
        <v>1657551626.5</v>
      </c>
      <c r="DD312">
        <v>1657551629</v>
      </c>
      <c r="DE312">
        <v>1</v>
      </c>
      <c r="DF312">
        <v>0.403</v>
      </c>
      <c r="DG312">
        <v>0.009</v>
      </c>
      <c r="DH312">
        <v>9.41</v>
      </c>
      <c r="DI312">
        <v>0.087</v>
      </c>
      <c r="DJ312">
        <v>417</v>
      </c>
      <c r="DK312">
        <v>17</v>
      </c>
      <c r="DL312">
        <v>1.61</v>
      </c>
      <c r="DM312">
        <v>0.59</v>
      </c>
      <c r="DN312">
        <v>-23.1821853658537</v>
      </c>
      <c r="DO312">
        <v>-0.602793031358935</v>
      </c>
      <c r="DP312">
        <v>0.40735354307301</v>
      </c>
      <c r="DQ312">
        <v>0</v>
      </c>
      <c r="DR312">
        <v>0.555602463414634</v>
      </c>
      <c r="DS312">
        <v>0.430607519163764</v>
      </c>
      <c r="DT312">
        <v>0.0464478542748367</v>
      </c>
      <c r="DU312">
        <v>0</v>
      </c>
      <c r="DV312">
        <v>0</v>
      </c>
      <c r="DW312">
        <v>2</v>
      </c>
      <c r="DX312" t="s">
        <v>389</v>
      </c>
      <c r="DY312">
        <v>2.97482</v>
      </c>
      <c r="DZ312">
        <v>2.69048</v>
      </c>
      <c r="EA312">
        <v>0.142794</v>
      </c>
      <c r="EB312">
        <v>0.145742</v>
      </c>
      <c r="EC312">
        <v>0.0764664</v>
      </c>
      <c r="ED312">
        <v>0.0757186</v>
      </c>
      <c r="EE312">
        <v>33472.6</v>
      </c>
      <c r="EF312">
        <v>36460.7</v>
      </c>
      <c r="EG312">
        <v>35379.5</v>
      </c>
      <c r="EH312">
        <v>38700.6</v>
      </c>
      <c r="EI312">
        <v>46315.7</v>
      </c>
      <c r="EJ312">
        <v>51663</v>
      </c>
      <c r="EK312">
        <v>55266.2</v>
      </c>
      <c r="EL312">
        <v>62070.2</v>
      </c>
      <c r="EM312">
        <v>2.0012</v>
      </c>
      <c r="EN312">
        <v>2.155</v>
      </c>
      <c r="EO312">
        <v>0.0743568</v>
      </c>
      <c r="EP312">
        <v>0</v>
      </c>
      <c r="EQ312">
        <v>23.7321</v>
      </c>
      <c r="ER312">
        <v>999.9</v>
      </c>
      <c r="ES312">
        <v>47.735</v>
      </c>
      <c r="ET312">
        <v>29.024</v>
      </c>
      <c r="EU312">
        <v>28.2824</v>
      </c>
      <c r="EV312">
        <v>51.2386</v>
      </c>
      <c r="EW312">
        <v>38.4054</v>
      </c>
      <c r="EX312">
        <v>2</v>
      </c>
      <c r="EY312">
        <v>-0.167764</v>
      </c>
      <c r="EZ312">
        <v>1.7368</v>
      </c>
      <c r="FA312">
        <v>20.1414</v>
      </c>
      <c r="FB312">
        <v>5.19812</v>
      </c>
      <c r="FC312">
        <v>12.004</v>
      </c>
      <c r="FD312">
        <v>4.9756</v>
      </c>
      <c r="FE312">
        <v>3.293</v>
      </c>
      <c r="FF312">
        <v>9999</v>
      </c>
      <c r="FG312">
        <v>9999</v>
      </c>
      <c r="FH312">
        <v>588.2</v>
      </c>
      <c r="FI312">
        <v>9999</v>
      </c>
      <c r="FJ312">
        <v>1.86295</v>
      </c>
      <c r="FK312">
        <v>1.86789</v>
      </c>
      <c r="FL312">
        <v>1.86765</v>
      </c>
      <c r="FM312">
        <v>1.86874</v>
      </c>
      <c r="FN312">
        <v>1.86966</v>
      </c>
      <c r="FO312">
        <v>1.86569</v>
      </c>
      <c r="FP312">
        <v>1.86676</v>
      </c>
      <c r="FQ312">
        <v>1.86813</v>
      </c>
      <c r="FR312">
        <v>5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16.29</v>
      </c>
      <c r="GF312">
        <v>0.3486</v>
      </c>
      <c r="GG312">
        <v>5.50701486060513</v>
      </c>
      <c r="GH312">
        <v>0.00975774962471433</v>
      </c>
      <c r="GI312">
        <v>-4.86167925919439e-07</v>
      </c>
      <c r="GJ312">
        <v>-4.7315034107036e-11</v>
      </c>
      <c r="GK312">
        <v>-0.047501356017568</v>
      </c>
      <c r="GL312">
        <v>-0.027595818264672</v>
      </c>
      <c r="GM312">
        <v>0.00242754527864867</v>
      </c>
      <c r="GN312">
        <v>-1.88918235972953e-05</v>
      </c>
      <c r="GO312">
        <v>-2</v>
      </c>
      <c r="GP312">
        <v>2105</v>
      </c>
      <c r="GQ312">
        <v>1</v>
      </c>
      <c r="GR312">
        <v>22</v>
      </c>
      <c r="GS312">
        <v>82.3</v>
      </c>
      <c r="GT312">
        <v>82.2</v>
      </c>
      <c r="GU312">
        <v>3.11401</v>
      </c>
      <c r="GV312">
        <v>2.60498</v>
      </c>
      <c r="GW312">
        <v>2.24854</v>
      </c>
      <c r="GX312">
        <v>2.79541</v>
      </c>
      <c r="GY312">
        <v>1.99585</v>
      </c>
      <c r="GZ312">
        <v>2.38159</v>
      </c>
      <c r="HA312">
        <v>33.9865</v>
      </c>
      <c r="HB312">
        <v>15.2791</v>
      </c>
      <c r="HC312">
        <v>18</v>
      </c>
      <c r="HD312">
        <v>497.892</v>
      </c>
      <c r="HE312">
        <v>600.438</v>
      </c>
      <c r="HF312">
        <v>20.2666</v>
      </c>
      <c r="HG312">
        <v>25.2873</v>
      </c>
      <c r="HH312">
        <v>30.0005</v>
      </c>
      <c r="HI312">
        <v>25.2058</v>
      </c>
      <c r="HJ312">
        <v>25.1433</v>
      </c>
      <c r="HK312">
        <v>62.3067</v>
      </c>
      <c r="HL312">
        <v>20.8338</v>
      </c>
      <c r="HM312">
        <v>49.6327</v>
      </c>
      <c r="HN312">
        <v>20.2433</v>
      </c>
      <c r="HO312">
        <v>1241.6</v>
      </c>
      <c r="HP312">
        <v>22.2509</v>
      </c>
      <c r="HQ312">
        <v>102.548</v>
      </c>
      <c r="HR312">
        <v>103.32</v>
      </c>
    </row>
    <row r="313" spans="1:226">
      <c r="A313">
        <v>297</v>
      </c>
      <c r="B313">
        <v>1657556568.1</v>
      </c>
      <c r="C313">
        <v>3473</v>
      </c>
      <c r="D313" t="s">
        <v>955</v>
      </c>
      <c r="E313" t="s">
        <v>956</v>
      </c>
      <c r="F313">
        <v>5</v>
      </c>
      <c r="G313" t="s">
        <v>810</v>
      </c>
      <c r="H313" t="s">
        <v>354</v>
      </c>
      <c r="I313">
        <v>1657556560.31429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1260.34397302188</v>
      </c>
      <c r="AK313">
        <v>1243.57842424242</v>
      </c>
      <c r="AL313">
        <v>3.35529453979886</v>
      </c>
      <c r="AM313">
        <v>64.9995932598276</v>
      </c>
      <c r="AN313">
        <f>(AP313 - AO313 + BO313*1E3/(8.314*(BQ313+273.15)) * AR313/BN313 * AQ313) * BN313/(100*BB313) * 1000/(1000 - AP313)</f>
        <v>0</v>
      </c>
      <c r="AO313">
        <v>22.3353921660424</v>
      </c>
      <c r="AP313">
        <v>22.8836915151515</v>
      </c>
      <c r="AQ313">
        <v>-0.00628642704196591</v>
      </c>
      <c r="AR313">
        <v>77.4769845292553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3.93</v>
      </c>
      <c r="BC313">
        <v>0.5</v>
      </c>
      <c r="BD313" t="s">
        <v>355</v>
      </c>
      <c r="BE313">
        <v>2</v>
      </c>
      <c r="BF313" t="b">
        <v>1</v>
      </c>
      <c r="BG313">
        <v>1657556560.31429</v>
      </c>
      <c r="BH313">
        <v>1190.83714285714</v>
      </c>
      <c r="BI313">
        <v>1214.27642857143</v>
      </c>
      <c r="BJ313">
        <v>22.9396607142857</v>
      </c>
      <c r="BK313">
        <v>22.3484142857143</v>
      </c>
      <c r="BL313">
        <v>1174.61642857143</v>
      </c>
      <c r="BM313">
        <v>22.58955</v>
      </c>
      <c r="BN313">
        <v>499.9845</v>
      </c>
      <c r="BO313">
        <v>67.9712214285714</v>
      </c>
      <c r="BP313">
        <v>0.0371043607142857</v>
      </c>
      <c r="BQ313">
        <v>24.6163035714286</v>
      </c>
      <c r="BR313">
        <v>24.94785</v>
      </c>
      <c r="BS313">
        <v>999.9</v>
      </c>
      <c r="BT313">
        <v>0</v>
      </c>
      <c r="BU313">
        <v>0</v>
      </c>
      <c r="BV313">
        <v>9994.82142857143</v>
      </c>
      <c r="BW313">
        <v>0</v>
      </c>
      <c r="BX313">
        <v>1553.64642857143</v>
      </c>
      <c r="BY313">
        <v>-23.43915</v>
      </c>
      <c r="BZ313">
        <v>1218.79571428571</v>
      </c>
      <c r="CA313">
        <v>1242.0325</v>
      </c>
      <c r="CB313">
        <v>0.5912485</v>
      </c>
      <c r="CC313">
        <v>1214.27642857143</v>
      </c>
      <c r="CD313">
        <v>22.3484142857143</v>
      </c>
      <c r="CE313">
        <v>1.55923642857143</v>
      </c>
      <c r="CF313">
        <v>1.51904821428571</v>
      </c>
      <c r="CG313">
        <v>13.5617285714286</v>
      </c>
      <c r="CH313">
        <v>13.1612428571429</v>
      </c>
      <c r="CI313">
        <v>1999.99035714286</v>
      </c>
      <c r="CJ313">
        <v>0.979995571428571</v>
      </c>
      <c r="CK313">
        <v>0.0200046428571429</v>
      </c>
      <c r="CL313">
        <v>0</v>
      </c>
      <c r="CM313">
        <v>2.33211785714286</v>
      </c>
      <c r="CN313">
        <v>0</v>
      </c>
      <c r="CO313">
        <v>4500.42392857143</v>
      </c>
      <c r="CP313">
        <v>17300.0535714286</v>
      </c>
      <c r="CQ313">
        <v>40.0733928571428</v>
      </c>
      <c r="CR313">
        <v>41.0377142857143</v>
      </c>
      <c r="CS313">
        <v>39.4595714285714</v>
      </c>
      <c r="CT313">
        <v>39.6805357142857</v>
      </c>
      <c r="CU313">
        <v>39.1448571428571</v>
      </c>
      <c r="CV313">
        <v>1959.97964285714</v>
      </c>
      <c r="CW313">
        <v>40.0107142857143</v>
      </c>
      <c r="CX313">
        <v>0</v>
      </c>
      <c r="CY313">
        <v>1657556540.1</v>
      </c>
      <c r="CZ313">
        <v>0</v>
      </c>
      <c r="DA313">
        <v>1657551629</v>
      </c>
      <c r="DB313" t="s">
        <v>356</v>
      </c>
      <c r="DC313">
        <v>1657551626.5</v>
      </c>
      <c r="DD313">
        <v>1657551629</v>
      </c>
      <c r="DE313">
        <v>1</v>
      </c>
      <c r="DF313">
        <v>0.403</v>
      </c>
      <c r="DG313">
        <v>0.009</v>
      </c>
      <c r="DH313">
        <v>9.41</v>
      </c>
      <c r="DI313">
        <v>0.087</v>
      </c>
      <c r="DJ313">
        <v>417</v>
      </c>
      <c r="DK313">
        <v>17</v>
      </c>
      <c r="DL313">
        <v>1.61</v>
      </c>
      <c r="DM313">
        <v>0.59</v>
      </c>
      <c r="DN313">
        <v>-23.2868536585366</v>
      </c>
      <c r="DO313">
        <v>-1.12967456446001</v>
      </c>
      <c r="DP313">
        <v>0.439170411448099</v>
      </c>
      <c r="DQ313">
        <v>0</v>
      </c>
      <c r="DR313">
        <v>0.571357975609756</v>
      </c>
      <c r="DS313">
        <v>0.25213900348432</v>
      </c>
      <c r="DT313">
        <v>0.0365930003592502</v>
      </c>
      <c r="DU313">
        <v>0</v>
      </c>
      <c r="DV313">
        <v>0</v>
      </c>
      <c r="DW313">
        <v>2</v>
      </c>
      <c r="DX313" t="s">
        <v>389</v>
      </c>
      <c r="DY313">
        <v>2.97456</v>
      </c>
      <c r="DZ313">
        <v>2.69109</v>
      </c>
      <c r="EA313">
        <v>0.144088</v>
      </c>
      <c r="EB313">
        <v>0.146966</v>
      </c>
      <c r="EC313">
        <v>0.0763992</v>
      </c>
      <c r="ED313">
        <v>0.0756398</v>
      </c>
      <c r="EE313">
        <v>33422.5</v>
      </c>
      <c r="EF313">
        <v>36409.1</v>
      </c>
      <c r="EG313">
        <v>35379.9</v>
      </c>
      <c r="EH313">
        <v>38701.3</v>
      </c>
      <c r="EI313">
        <v>46319.1</v>
      </c>
      <c r="EJ313">
        <v>51667.9</v>
      </c>
      <c r="EK313">
        <v>55266.2</v>
      </c>
      <c r="EL313">
        <v>62070.8</v>
      </c>
      <c r="EM313">
        <v>2.001</v>
      </c>
      <c r="EN313">
        <v>2.1552</v>
      </c>
      <c r="EO313">
        <v>0.0752509</v>
      </c>
      <c r="EP313">
        <v>0</v>
      </c>
      <c r="EQ313">
        <v>23.7242</v>
      </c>
      <c r="ER313">
        <v>999.9</v>
      </c>
      <c r="ES313">
        <v>47.711</v>
      </c>
      <c r="ET313">
        <v>29.054</v>
      </c>
      <c r="EU313">
        <v>28.3223</v>
      </c>
      <c r="EV313">
        <v>50.9486</v>
      </c>
      <c r="EW313">
        <v>38.4095</v>
      </c>
      <c r="EX313">
        <v>2</v>
      </c>
      <c r="EY313">
        <v>-0.167358</v>
      </c>
      <c r="EZ313">
        <v>1.77861</v>
      </c>
      <c r="FA313">
        <v>20.1417</v>
      </c>
      <c r="FB313">
        <v>5.20052</v>
      </c>
      <c r="FC313">
        <v>12.0076</v>
      </c>
      <c r="FD313">
        <v>4.9756</v>
      </c>
      <c r="FE313">
        <v>3.2932</v>
      </c>
      <c r="FF313">
        <v>9999</v>
      </c>
      <c r="FG313">
        <v>9999</v>
      </c>
      <c r="FH313">
        <v>588.2</v>
      </c>
      <c r="FI313">
        <v>9999</v>
      </c>
      <c r="FJ313">
        <v>1.86295</v>
      </c>
      <c r="FK313">
        <v>1.86786</v>
      </c>
      <c r="FL313">
        <v>1.86765</v>
      </c>
      <c r="FM313">
        <v>1.86874</v>
      </c>
      <c r="FN313">
        <v>1.86966</v>
      </c>
      <c r="FO313">
        <v>1.86569</v>
      </c>
      <c r="FP313">
        <v>1.86676</v>
      </c>
      <c r="FQ313">
        <v>1.86813</v>
      </c>
      <c r="FR313">
        <v>5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16.45</v>
      </c>
      <c r="GF313">
        <v>0.3473</v>
      </c>
      <c r="GG313">
        <v>5.50701486060513</v>
      </c>
      <c r="GH313">
        <v>0.00975774962471433</v>
      </c>
      <c r="GI313">
        <v>-4.86167925919439e-07</v>
      </c>
      <c r="GJ313">
        <v>-4.7315034107036e-11</v>
      </c>
      <c r="GK313">
        <v>-0.047501356017568</v>
      </c>
      <c r="GL313">
        <v>-0.027595818264672</v>
      </c>
      <c r="GM313">
        <v>0.00242754527864867</v>
      </c>
      <c r="GN313">
        <v>-1.88918235972953e-05</v>
      </c>
      <c r="GO313">
        <v>-2</v>
      </c>
      <c r="GP313">
        <v>2105</v>
      </c>
      <c r="GQ313">
        <v>1</v>
      </c>
      <c r="GR313">
        <v>22</v>
      </c>
      <c r="GS313">
        <v>82.4</v>
      </c>
      <c r="GT313">
        <v>82.3</v>
      </c>
      <c r="GU313">
        <v>3.14453</v>
      </c>
      <c r="GV313">
        <v>2.60254</v>
      </c>
      <c r="GW313">
        <v>2.24854</v>
      </c>
      <c r="GX313">
        <v>2.79541</v>
      </c>
      <c r="GY313">
        <v>1.99585</v>
      </c>
      <c r="GZ313">
        <v>2.41821</v>
      </c>
      <c r="HA313">
        <v>33.9865</v>
      </c>
      <c r="HB313">
        <v>15.2878</v>
      </c>
      <c r="HC313">
        <v>18</v>
      </c>
      <c r="HD313">
        <v>497.742</v>
      </c>
      <c r="HE313">
        <v>600.59</v>
      </c>
      <c r="HF313">
        <v>20.2762</v>
      </c>
      <c r="HG313">
        <v>25.2873</v>
      </c>
      <c r="HH313">
        <v>30.0003</v>
      </c>
      <c r="HI313">
        <v>25.2038</v>
      </c>
      <c r="HJ313">
        <v>25.1429</v>
      </c>
      <c r="HK313">
        <v>62.9298</v>
      </c>
      <c r="HL313">
        <v>21.1149</v>
      </c>
      <c r="HM313">
        <v>49.2585</v>
      </c>
      <c r="HN313">
        <v>20.2768</v>
      </c>
      <c r="HO313">
        <v>1254.98</v>
      </c>
      <c r="HP313">
        <v>22.2535</v>
      </c>
      <c r="HQ313">
        <v>102.548</v>
      </c>
      <c r="HR313">
        <v>103.321</v>
      </c>
    </row>
    <row r="314" spans="1:226">
      <c r="A314">
        <v>298</v>
      </c>
      <c r="B314">
        <v>1657556573.1</v>
      </c>
      <c r="C314">
        <v>3478</v>
      </c>
      <c r="D314" t="s">
        <v>957</v>
      </c>
      <c r="E314" t="s">
        <v>958</v>
      </c>
      <c r="F314">
        <v>5</v>
      </c>
      <c r="G314" t="s">
        <v>810</v>
      </c>
      <c r="H314" t="s">
        <v>354</v>
      </c>
      <c r="I314">
        <v>1657556565.6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1276.78894760914</v>
      </c>
      <c r="AK314">
        <v>1260.71636363636</v>
      </c>
      <c r="AL314">
        <v>3.33272671511071</v>
      </c>
      <c r="AM314">
        <v>64.9995932598276</v>
      </c>
      <c r="AN314">
        <f>(AP314 - AO314 + BO314*1E3/(8.314*(BQ314+273.15)) * AR314/BN314 * AQ314) * BN314/(100*BB314) * 1000/(1000 - AP314)</f>
        <v>0</v>
      </c>
      <c r="AO314">
        <v>22.2766917359084</v>
      </c>
      <c r="AP314">
        <v>22.8441012121212</v>
      </c>
      <c r="AQ314">
        <v>-0.0064149117119943</v>
      </c>
      <c r="AR314">
        <v>77.4769845292553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3.93</v>
      </c>
      <c r="BC314">
        <v>0.5</v>
      </c>
      <c r="BD314" t="s">
        <v>355</v>
      </c>
      <c r="BE314">
        <v>2</v>
      </c>
      <c r="BF314" t="b">
        <v>1</v>
      </c>
      <c r="BG314">
        <v>1657556565.6</v>
      </c>
      <c r="BH314">
        <v>1208.59296296296</v>
      </c>
      <c r="BI314">
        <v>1231.9762962963</v>
      </c>
      <c r="BJ314">
        <v>22.9006777777778</v>
      </c>
      <c r="BK314">
        <v>22.3056518518519</v>
      </c>
      <c r="BL314">
        <v>1192.2237037037</v>
      </c>
      <c r="BM314">
        <v>22.552537037037</v>
      </c>
      <c r="BN314">
        <v>500.005444444444</v>
      </c>
      <c r="BO314">
        <v>67.9703888888889</v>
      </c>
      <c r="BP314">
        <v>0.0370577851851852</v>
      </c>
      <c r="BQ314">
        <v>24.6245222222222</v>
      </c>
      <c r="BR314">
        <v>24.9544444444444</v>
      </c>
      <c r="BS314">
        <v>999.9</v>
      </c>
      <c r="BT314">
        <v>0</v>
      </c>
      <c r="BU314">
        <v>0</v>
      </c>
      <c r="BV314">
        <v>9997.77777777778</v>
      </c>
      <c r="BW314">
        <v>0</v>
      </c>
      <c r="BX314">
        <v>1554.4162962963</v>
      </c>
      <c r="BY314">
        <v>-23.3821037037037</v>
      </c>
      <c r="BZ314">
        <v>1236.91888888889</v>
      </c>
      <c r="CA314">
        <v>1260.08111111111</v>
      </c>
      <c r="CB314">
        <v>0.595027296296296</v>
      </c>
      <c r="CC314">
        <v>1231.9762962963</v>
      </c>
      <c r="CD314">
        <v>22.3056518518519</v>
      </c>
      <c r="CE314">
        <v>1.55656740740741</v>
      </c>
      <c r="CF314">
        <v>1.51612333333333</v>
      </c>
      <c r="CG314">
        <v>13.5354222222222</v>
      </c>
      <c r="CH314">
        <v>13.1317259259259</v>
      </c>
      <c r="CI314">
        <v>1999.97888888889</v>
      </c>
      <c r="CJ314">
        <v>0.979996333333333</v>
      </c>
      <c r="CK314">
        <v>0.0200038444444444</v>
      </c>
      <c r="CL314">
        <v>0</v>
      </c>
      <c r="CM314">
        <v>2.33292592592593</v>
      </c>
      <c r="CN314">
        <v>0</v>
      </c>
      <c r="CO314">
        <v>4505.94962962963</v>
      </c>
      <c r="CP314">
        <v>17299.9518518519</v>
      </c>
      <c r="CQ314">
        <v>40.1732962962963</v>
      </c>
      <c r="CR314">
        <v>41.1131481481481</v>
      </c>
      <c r="CS314">
        <v>39.5414444444444</v>
      </c>
      <c r="CT314">
        <v>39.7844814814815</v>
      </c>
      <c r="CU314">
        <v>39.2288888888889</v>
      </c>
      <c r="CV314">
        <v>1959.96888888889</v>
      </c>
      <c r="CW314">
        <v>40.01</v>
      </c>
      <c r="CX314">
        <v>0</v>
      </c>
      <c r="CY314">
        <v>1657556544.9</v>
      </c>
      <c r="CZ314">
        <v>0</v>
      </c>
      <c r="DA314">
        <v>1657551629</v>
      </c>
      <c r="DB314" t="s">
        <v>356</v>
      </c>
      <c r="DC314">
        <v>1657551626.5</v>
      </c>
      <c r="DD314">
        <v>1657551629</v>
      </c>
      <c r="DE314">
        <v>1</v>
      </c>
      <c r="DF314">
        <v>0.403</v>
      </c>
      <c r="DG314">
        <v>0.009</v>
      </c>
      <c r="DH314">
        <v>9.41</v>
      </c>
      <c r="DI314">
        <v>0.087</v>
      </c>
      <c r="DJ314">
        <v>417</v>
      </c>
      <c r="DK314">
        <v>17</v>
      </c>
      <c r="DL314">
        <v>1.61</v>
      </c>
      <c r="DM314">
        <v>0.59</v>
      </c>
      <c r="DN314">
        <v>-23.4189585365854</v>
      </c>
      <c r="DO314">
        <v>-0.0606815331010689</v>
      </c>
      <c r="DP314">
        <v>0.426749439238696</v>
      </c>
      <c r="DQ314">
        <v>1</v>
      </c>
      <c r="DR314">
        <v>0.593711609756098</v>
      </c>
      <c r="DS314">
        <v>0.0303417491289199</v>
      </c>
      <c r="DT314">
        <v>0.0191586846484164</v>
      </c>
      <c r="DU314">
        <v>1</v>
      </c>
      <c r="DV314">
        <v>2</v>
      </c>
      <c r="DW314">
        <v>2</v>
      </c>
      <c r="DX314" t="s">
        <v>607</v>
      </c>
      <c r="DY314">
        <v>2.97445</v>
      </c>
      <c r="DZ314">
        <v>2.69124</v>
      </c>
      <c r="EA314">
        <v>0.145322</v>
      </c>
      <c r="EB314">
        <v>0.14824</v>
      </c>
      <c r="EC314">
        <v>0.0762942</v>
      </c>
      <c r="ED314">
        <v>0.0755125</v>
      </c>
      <c r="EE314">
        <v>33374.2</v>
      </c>
      <c r="EF314">
        <v>36354.4</v>
      </c>
      <c r="EG314">
        <v>35379.7</v>
      </c>
      <c r="EH314">
        <v>38700.9</v>
      </c>
      <c r="EI314">
        <v>46323.9</v>
      </c>
      <c r="EJ314">
        <v>51674.9</v>
      </c>
      <c r="EK314">
        <v>55265.5</v>
      </c>
      <c r="EL314">
        <v>62070.6</v>
      </c>
      <c r="EM314">
        <v>2.0006</v>
      </c>
      <c r="EN314">
        <v>2.1548</v>
      </c>
      <c r="EO314">
        <v>0.0751019</v>
      </c>
      <c r="EP314">
        <v>0</v>
      </c>
      <c r="EQ314">
        <v>23.7142</v>
      </c>
      <c r="ER314">
        <v>999.9</v>
      </c>
      <c r="ES314">
        <v>47.686</v>
      </c>
      <c r="ET314">
        <v>29.054</v>
      </c>
      <c r="EU314">
        <v>28.303</v>
      </c>
      <c r="EV314">
        <v>51.0186</v>
      </c>
      <c r="EW314">
        <v>38.4295</v>
      </c>
      <c r="EX314">
        <v>2</v>
      </c>
      <c r="EY314">
        <v>-0.16748</v>
      </c>
      <c r="EZ314">
        <v>1.74595</v>
      </c>
      <c r="FA314">
        <v>20.1414</v>
      </c>
      <c r="FB314">
        <v>5.19812</v>
      </c>
      <c r="FC314">
        <v>12.0064</v>
      </c>
      <c r="FD314">
        <v>4.9756</v>
      </c>
      <c r="FE314">
        <v>3.293</v>
      </c>
      <c r="FF314">
        <v>9999</v>
      </c>
      <c r="FG314">
        <v>9999</v>
      </c>
      <c r="FH314">
        <v>588.2</v>
      </c>
      <c r="FI314">
        <v>9999</v>
      </c>
      <c r="FJ314">
        <v>1.86295</v>
      </c>
      <c r="FK314">
        <v>1.86789</v>
      </c>
      <c r="FL314">
        <v>1.86765</v>
      </c>
      <c r="FM314">
        <v>1.86874</v>
      </c>
      <c r="FN314">
        <v>1.86966</v>
      </c>
      <c r="FO314">
        <v>1.86569</v>
      </c>
      <c r="FP314">
        <v>1.86676</v>
      </c>
      <c r="FQ314">
        <v>1.86813</v>
      </c>
      <c r="FR314">
        <v>5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16.58</v>
      </c>
      <c r="GF314">
        <v>0.3449</v>
      </c>
      <c r="GG314">
        <v>5.50701486060513</v>
      </c>
      <c r="GH314">
        <v>0.00975774962471433</v>
      </c>
      <c r="GI314">
        <v>-4.86167925919439e-07</v>
      </c>
      <c r="GJ314">
        <v>-4.7315034107036e-11</v>
      </c>
      <c r="GK314">
        <v>-0.047501356017568</v>
      </c>
      <c r="GL314">
        <v>-0.027595818264672</v>
      </c>
      <c r="GM314">
        <v>0.00242754527864867</v>
      </c>
      <c r="GN314">
        <v>-1.88918235972953e-05</v>
      </c>
      <c r="GO314">
        <v>-2</v>
      </c>
      <c r="GP314">
        <v>2105</v>
      </c>
      <c r="GQ314">
        <v>1</v>
      </c>
      <c r="GR314">
        <v>22</v>
      </c>
      <c r="GS314">
        <v>82.4</v>
      </c>
      <c r="GT314">
        <v>82.4</v>
      </c>
      <c r="GU314">
        <v>3.17261</v>
      </c>
      <c r="GV314">
        <v>2.60132</v>
      </c>
      <c r="GW314">
        <v>2.24854</v>
      </c>
      <c r="GX314">
        <v>2.79541</v>
      </c>
      <c r="GY314">
        <v>1.99585</v>
      </c>
      <c r="GZ314">
        <v>2.41699</v>
      </c>
      <c r="HA314">
        <v>33.9865</v>
      </c>
      <c r="HB314">
        <v>15.2878</v>
      </c>
      <c r="HC314">
        <v>18</v>
      </c>
      <c r="HD314">
        <v>497.481</v>
      </c>
      <c r="HE314">
        <v>600.263</v>
      </c>
      <c r="HF314">
        <v>20.2942</v>
      </c>
      <c r="HG314">
        <v>25.2852</v>
      </c>
      <c r="HH314">
        <v>30.0001</v>
      </c>
      <c r="HI314">
        <v>25.2038</v>
      </c>
      <c r="HJ314">
        <v>25.1412</v>
      </c>
      <c r="HK314">
        <v>63.589</v>
      </c>
      <c r="HL314">
        <v>21.1149</v>
      </c>
      <c r="HM314">
        <v>49.2585</v>
      </c>
      <c r="HN314">
        <v>20.3089</v>
      </c>
      <c r="HO314">
        <v>1275.17</v>
      </c>
      <c r="HP314">
        <v>22.2744</v>
      </c>
      <c r="HQ314">
        <v>102.547</v>
      </c>
      <c r="HR314">
        <v>103.32</v>
      </c>
    </row>
    <row r="315" spans="1:226">
      <c r="A315">
        <v>299</v>
      </c>
      <c r="B315">
        <v>1657556578.1</v>
      </c>
      <c r="C315">
        <v>3483</v>
      </c>
      <c r="D315" t="s">
        <v>959</v>
      </c>
      <c r="E315" t="s">
        <v>960</v>
      </c>
      <c r="F315">
        <v>5</v>
      </c>
      <c r="G315" t="s">
        <v>810</v>
      </c>
      <c r="H315" t="s">
        <v>354</v>
      </c>
      <c r="I315">
        <v>1657556570.31429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1294.58300772071</v>
      </c>
      <c r="AK315">
        <v>1278.14775757576</v>
      </c>
      <c r="AL315">
        <v>3.50902761337441</v>
      </c>
      <c r="AM315">
        <v>64.9995932598276</v>
      </c>
      <c r="AN315">
        <f>(AP315 - AO315 + BO315*1E3/(8.314*(BQ315+273.15)) * AR315/BN315 * AQ315) * BN315/(100*BB315) * 1000/(1000 - AP315)</f>
        <v>0</v>
      </c>
      <c r="AO315">
        <v>22.2441625188299</v>
      </c>
      <c r="AP315">
        <v>22.8155315151515</v>
      </c>
      <c r="AQ315">
        <v>-0.00794549848060979</v>
      </c>
      <c r="AR315">
        <v>77.4769845292553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3.93</v>
      </c>
      <c r="BC315">
        <v>0.5</v>
      </c>
      <c r="BD315" t="s">
        <v>355</v>
      </c>
      <c r="BE315">
        <v>2</v>
      </c>
      <c r="BF315" t="b">
        <v>1</v>
      </c>
      <c r="BG315">
        <v>1657556570.31429</v>
      </c>
      <c r="BH315">
        <v>1224.38107142857</v>
      </c>
      <c r="BI315">
        <v>1248.02178571429</v>
      </c>
      <c r="BJ315">
        <v>22.8652607142857</v>
      </c>
      <c r="BK315">
        <v>22.2784607142857</v>
      </c>
      <c r="BL315">
        <v>1207.88107142857</v>
      </c>
      <c r="BM315">
        <v>22.5189107142857</v>
      </c>
      <c r="BN315">
        <v>500.016321428571</v>
      </c>
      <c r="BO315">
        <v>67.9696678571429</v>
      </c>
      <c r="BP315">
        <v>0.0369802642857143</v>
      </c>
      <c r="BQ315">
        <v>24.6298392857143</v>
      </c>
      <c r="BR315">
        <v>24.9506678571429</v>
      </c>
      <c r="BS315">
        <v>999.9</v>
      </c>
      <c r="BT315">
        <v>0</v>
      </c>
      <c r="BU315">
        <v>0</v>
      </c>
      <c r="BV315">
        <v>10001.7857142857</v>
      </c>
      <c r="BW315">
        <v>0</v>
      </c>
      <c r="BX315">
        <v>1555.14535714286</v>
      </c>
      <c r="BY315">
        <v>-23.6401321428571</v>
      </c>
      <c r="BZ315">
        <v>1253.03214285714</v>
      </c>
      <c r="CA315">
        <v>1276.45857142857</v>
      </c>
      <c r="CB315">
        <v>0.586796607142857</v>
      </c>
      <c r="CC315">
        <v>1248.02178571429</v>
      </c>
      <c r="CD315">
        <v>22.2784607142857</v>
      </c>
      <c r="CE315">
        <v>1.55414285714286</v>
      </c>
      <c r="CF315">
        <v>1.51425964285714</v>
      </c>
      <c r="CG315">
        <v>13.5114892857143</v>
      </c>
      <c r="CH315">
        <v>13.1128928571429</v>
      </c>
      <c r="CI315">
        <v>1999.97857142857</v>
      </c>
      <c r="CJ315">
        <v>0.979996857142857</v>
      </c>
      <c r="CK315">
        <v>0.0200032857142857</v>
      </c>
      <c r="CL315">
        <v>0</v>
      </c>
      <c r="CM315">
        <v>2.31553571428571</v>
      </c>
      <c r="CN315">
        <v>0</v>
      </c>
      <c r="CO315">
        <v>4511.3675</v>
      </c>
      <c r="CP315">
        <v>17299.95</v>
      </c>
      <c r="CQ315">
        <v>40.2609285714286</v>
      </c>
      <c r="CR315">
        <v>41.1783928571429</v>
      </c>
      <c r="CS315">
        <v>39.6158214285714</v>
      </c>
      <c r="CT315">
        <v>39.8703214285714</v>
      </c>
      <c r="CU315">
        <v>39.3010714285714</v>
      </c>
      <c r="CV315">
        <v>1959.97142857143</v>
      </c>
      <c r="CW315">
        <v>40.0071428571429</v>
      </c>
      <c r="CX315">
        <v>0</v>
      </c>
      <c r="CY315">
        <v>1657556550.3</v>
      </c>
      <c r="CZ315">
        <v>0</v>
      </c>
      <c r="DA315">
        <v>1657551629</v>
      </c>
      <c r="DB315" t="s">
        <v>356</v>
      </c>
      <c r="DC315">
        <v>1657551626.5</v>
      </c>
      <c r="DD315">
        <v>1657551629</v>
      </c>
      <c r="DE315">
        <v>1</v>
      </c>
      <c r="DF315">
        <v>0.403</v>
      </c>
      <c r="DG315">
        <v>0.009</v>
      </c>
      <c r="DH315">
        <v>9.41</v>
      </c>
      <c r="DI315">
        <v>0.087</v>
      </c>
      <c r="DJ315">
        <v>417</v>
      </c>
      <c r="DK315">
        <v>17</v>
      </c>
      <c r="DL315">
        <v>1.61</v>
      </c>
      <c r="DM315">
        <v>0.59</v>
      </c>
      <c r="DN315">
        <v>-23.5005731707317</v>
      </c>
      <c r="DO315">
        <v>-1.46834216027882</v>
      </c>
      <c r="DP315">
        <v>0.47674263498443</v>
      </c>
      <c r="DQ315">
        <v>0</v>
      </c>
      <c r="DR315">
        <v>0.594604609756098</v>
      </c>
      <c r="DS315">
        <v>-0.080568146341463</v>
      </c>
      <c r="DT315">
        <v>0.0175886298248614</v>
      </c>
      <c r="DU315">
        <v>1</v>
      </c>
      <c r="DV315">
        <v>1</v>
      </c>
      <c r="DW315">
        <v>2</v>
      </c>
      <c r="DX315" t="s">
        <v>357</v>
      </c>
      <c r="DY315">
        <v>2.97432</v>
      </c>
      <c r="DZ315">
        <v>2.69157</v>
      </c>
      <c r="EA315">
        <v>0.146568</v>
      </c>
      <c r="EB315">
        <v>0.149408</v>
      </c>
      <c r="EC315">
        <v>0.0762333</v>
      </c>
      <c r="ED315">
        <v>0.0755259</v>
      </c>
      <c r="EE315">
        <v>33325.8</v>
      </c>
      <c r="EF315">
        <v>36304.4</v>
      </c>
      <c r="EG315">
        <v>35379.9</v>
      </c>
      <c r="EH315">
        <v>38700.7</v>
      </c>
      <c r="EI315">
        <v>46328</v>
      </c>
      <c r="EJ315">
        <v>51674.6</v>
      </c>
      <c r="EK315">
        <v>55266.6</v>
      </c>
      <c r="EL315">
        <v>62071</v>
      </c>
      <c r="EM315">
        <v>2.001</v>
      </c>
      <c r="EN315">
        <v>2.1546</v>
      </c>
      <c r="EO315">
        <v>0.0752509</v>
      </c>
      <c r="EP315">
        <v>0</v>
      </c>
      <c r="EQ315">
        <v>23.7022</v>
      </c>
      <c r="ER315">
        <v>999.9</v>
      </c>
      <c r="ES315">
        <v>47.638</v>
      </c>
      <c r="ET315">
        <v>29.064</v>
      </c>
      <c r="EU315">
        <v>28.2935</v>
      </c>
      <c r="EV315">
        <v>50.7586</v>
      </c>
      <c r="EW315">
        <v>38.4535</v>
      </c>
      <c r="EX315">
        <v>2</v>
      </c>
      <c r="EY315">
        <v>-0.167439</v>
      </c>
      <c r="EZ315">
        <v>1.71309</v>
      </c>
      <c r="FA315">
        <v>20.1423</v>
      </c>
      <c r="FB315">
        <v>5.20052</v>
      </c>
      <c r="FC315">
        <v>12.0064</v>
      </c>
      <c r="FD315">
        <v>4.976</v>
      </c>
      <c r="FE315">
        <v>3.293</v>
      </c>
      <c r="FF315">
        <v>9999</v>
      </c>
      <c r="FG315">
        <v>9999</v>
      </c>
      <c r="FH315">
        <v>588.2</v>
      </c>
      <c r="FI315">
        <v>9999</v>
      </c>
      <c r="FJ315">
        <v>1.86295</v>
      </c>
      <c r="FK315">
        <v>1.86792</v>
      </c>
      <c r="FL315">
        <v>1.86768</v>
      </c>
      <c r="FM315">
        <v>1.86874</v>
      </c>
      <c r="FN315">
        <v>1.86966</v>
      </c>
      <c r="FO315">
        <v>1.86569</v>
      </c>
      <c r="FP315">
        <v>1.86676</v>
      </c>
      <c r="FQ315">
        <v>1.86813</v>
      </c>
      <c r="FR315">
        <v>5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16.72</v>
      </c>
      <c r="GF315">
        <v>0.3437</v>
      </c>
      <c r="GG315">
        <v>5.50701486060513</v>
      </c>
      <c r="GH315">
        <v>0.00975774962471433</v>
      </c>
      <c r="GI315">
        <v>-4.86167925919439e-07</v>
      </c>
      <c r="GJ315">
        <v>-4.7315034107036e-11</v>
      </c>
      <c r="GK315">
        <v>-0.047501356017568</v>
      </c>
      <c r="GL315">
        <v>-0.027595818264672</v>
      </c>
      <c r="GM315">
        <v>0.00242754527864867</v>
      </c>
      <c r="GN315">
        <v>-1.88918235972953e-05</v>
      </c>
      <c r="GO315">
        <v>-2</v>
      </c>
      <c r="GP315">
        <v>2105</v>
      </c>
      <c r="GQ315">
        <v>1</v>
      </c>
      <c r="GR315">
        <v>22</v>
      </c>
      <c r="GS315">
        <v>82.5</v>
      </c>
      <c r="GT315">
        <v>82.5</v>
      </c>
      <c r="GU315">
        <v>3.20679</v>
      </c>
      <c r="GV315">
        <v>2.60742</v>
      </c>
      <c r="GW315">
        <v>2.24854</v>
      </c>
      <c r="GX315">
        <v>2.79663</v>
      </c>
      <c r="GY315">
        <v>1.99585</v>
      </c>
      <c r="GZ315">
        <v>2.40479</v>
      </c>
      <c r="HA315">
        <v>33.9865</v>
      </c>
      <c r="HB315">
        <v>15.2703</v>
      </c>
      <c r="HC315">
        <v>18</v>
      </c>
      <c r="HD315">
        <v>497.722</v>
      </c>
      <c r="HE315">
        <v>600.088</v>
      </c>
      <c r="HF315">
        <v>20.3201</v>
      </c>
      <c r="HG315">
        <v>25.2852</v>
      </c>
      <c r="HH315">
        <v>30.0002</v>
      </c>
      <c r="HI315">
        <v>25.2016</v>
      </c>
      <c r="HJ315">
        <v>25.1391</v>
      </c>
      <c r="HK315">
        <v>64.1803</v>
      </c>
      <c r="HL315">
        <v>21.1149</v>
      </c>
      <c r="HM315">
        <v>49.2585</v>
      </c>
      <c r="HN315">
        <v>20.3469</v>
      </c>
      <c r="HO315">
        <v>1288.6</v>
      </c>
      <c r="HP315">
        <v>22.2744</v>
      </c>
      <c r="HQ315">
        <v>102.549</v>
      </c>
      <c r="HR315">
        <v>103.32</v>
      </c>
    </row>
    <row r="316" spans="1:226">
      <c r="A316">
        <v>300</v>
      </c>
      <c r="B316">
        <v>1657556583.1</v>
      </c>
      <c r="C316">
        <v>3488</v>
      </c>
      <c r="D316" t="s">
        <v>961</v>
      </c>
      <c r="E316" t="s">
        <v>962</v>
      </c>
      <c r="F316">
        <v>5</v>
      </c>
      <c r="G316" t="s">
        <v>810</v>
      </c>
      <c r="H316" t="s">
        <v>354</v>
      </c>
      <c r="I316">
        <v>1657556575.6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1310.93757697306</v>
      </c>
      <c r="AK316">
        <v>1294.70509090909</v>
      </c>
      <c r="AL316">
        <v>3.28050732687628</v>
      </c>
      <c r="AM316">
        <v>64.9995932598276</v>
      </c>
      <c r="AN316">
        <f>(AP316 - AO316 + BO316*1E3/(8.314*(BQ316+273.15)) * AR316/BN316 * AQ316) * BN316/(100*BB316) * 1000/(1000 - AP316)</f>
        <v>0</v>
      </c>
      <c r="AO316">
        <v>22.2506444928739</v>
      </c>
      <c r="AP316">
        <v>22.7997903030303</v>
      </c>
      <c r="AQ316">
        <v>-0.00335085189768878</v>
      </c>
      <c r="AR316">
        <v>77.4769845292553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3.93</v>
      </c>
      <c r="BC316">
        <v>0.5</v>
      </c>
      <c r="BD316" t="s">
        <v>355</v>
      </c>
      <c r="BE316">
        <v>2</v>
      </c>
      <c r="BF316" t="b">
        <v>1</v>
      </c>
      <c r="BG316">
        <v>1657556575.6</v>
      </c>
      <c r="BH316">
        <v>1242.08851851852</v>
      </c>
      <c r="BI316">
        <v>1265.53481481481</v>
      </c>
      <c r="BJ316">
        <v>22.8307037037037</v>
      </c>
      <c r="BK316">
        <v>22.2532444444444</v>
      </c>
      <c r="BL316">
        <v>1225.44222222222</v>
      </c>
      <c r="BM316">
        <v>22.4860888888889</v>
      </c>
      <c r="BN316">
        <v>500.009703703704</v>
      </c>
      <c r="BO316">
        <v>67.9689962962963</v>
      </c>
      <c r="BP316">
        <v>0.0370744444444445</v>
      </c>
      <c r="BQ316">
        <v>24.6328777777778</v>
      </c>
      <c r="BR316">
        <v>24.9522555555556</v>
      </c>
      <c r="BS316">
        <v>999.9</v>
      </c>
      <c r="BT316">
        <v>0</v>
      </c>
      <c r="BU316">
        <v>0</v>
      </c>
      <c r="BV316">
        <v>9998.33333333333</v>
      </c>
      <c r="BW316">
        <v>0</v>
      </c>
      <c r="BX316">
        <v>1555.47481481481</v>
      </c>
      <c r="BY316">
        <v>-23.4460555555556</v>
      </c>
      <c r="BZ316">
        <v>1271.10814814815</v>
      </c>
      <c r="CA316">
        <v>1294.33777777778</v>
      </c>
      <c r="CB316">
        <v>0.577447296296296</v>
      </c>
      <c r="CC316">
        <v>1265.53481481481</v>
      </c>
      <c r="CD316">
        <v>22.2532444444444</v>
      </c>
      <c r="CE316">
        <v>1.55177851851852</v>
      </c>
      <c r="CF316">
        <v>1.51253185185185</v>
      </c>
      <c r="CG316">
        <v>13.4881111111111</v>
      </c>
      <c r="CH316">
        <v>13.0954333333333</v>
      </c>
      <c r="CI316">
        <v>1999.98222222222</v>
      </c>
      <c r="CJ316">
        <v>0.979997666666667</v>
      </c>
      <c r="CK316">
        <v>0.0200024222222222</v>
      </c>
      <c r="CL316">
        <v>0</v>
      </c>
      <c r="CM316">
        <v>2.34776296296296</v>
      </c>
      <c r="CN316">
        <v>0</v>
      </c>
      <c r="CO316">
        <v>4518.63037037037</v>
      </c>
      <c r="CP316">
        <v>17299.9851851852</v>
      </c>
      <c r="CQ316">
        <v>40.3585555555556</v>
      </c>
      <c r="CR316">
        <v>41.2567037037037</v>
      </c>
      <c r="CS316">
        <v>39.6942592592593</v>
      </c>
      <c r="CT316">
        <v>39.9627037037037</v>
      </c>
      <c r="CU316">
        <v>39.3886296296296</v>
      </c>
      <c r="CV316">
        <v>1959.97851851852</v>
      </c>
      <c r="CW316">
        <v>40.0037037037037</v>
      </c>
      <c r="CX316">
        <v>0</v>
      </c>
      <c r="CY316">
        <v>1657556555.1</v>
      </c>
      <c r="CZ316">
        <v>0</v>
      </c>
      <c r="DA316">
        <v>1657551629</v>
      </c>
      <c r="DB316" t="s">
        <v>356</v>
      </c>
      <c r="DC316">
        <v>1657551626.5</v>
      </c>
      <c r="DD316">
        <v>1657551629</v>
      </c>
      <c r="DE316">
        <v>1</v>
      </c>
      <c r="DF316">
        <v>0.403</v>
      </c>
      <c r="DG316">
        <v>0.009</v>
      </c>
      <c r="DH316">
        <v>9.41</v>
      </c>
      <c r="DI316">
        <v>0.087</v>
      </c>
      <c r="DJ316">
        <v>417</v>
      </c>
      <c r="DK316">
        <v>17</v>
      </c>
      <c r="DL316">
        <v>1.61</v>
      </c>
      <c r="DM316">
        <v>0.59</v>
      </c>
      <c r="DN316">
        <v>-23.5112609756098</v>
      </c>
      <c r="DO316">
        <v>0.668188850174248</v>
      </c>
      <c r="DP316">
        <v>0.456620880198436</v>
      </c>
      <c r="DQ316">
        <v>0</v>
      </c>
      <c r="DR316">
        <v>0.580176609756098</v>
      </c>
      <c r="DS316">
        <v>-0.0923372613240418</v>
      </c>
      <c r="DT316">
        <v>0.0184909104959615</v>
      </c>
      <c r="DU316">
        <v>1</v>
      </c>
      <c r="DV316">
        <v>1</v>
      </c>
      <c r="DW316">
        <v>2</v>
      </c>
      <c r="DX316" t="s">
        <v>357</v>
      </c>
      <c r="DY316">
        <v>2.97499</v>
      </c>
      <c r="DZ316">
        <v>2.69087</v>
      </c>
      <c r="EA316">
        <v>0.147772</v>
      </c>
      <c r="EB316">
        <v>0.150661</v>
      </c>
      <c r="EC316">
        <v>0.0762071</v>
      </c>
      <c r="ED316">
        <v>0.0755326</v>
      </c>
      <c r="EE316">
        <v>33278.3</v>
      </c>
      <c r="EF316">
        <v>36251.4</v>
      </c>
      <c r="EG316">
        <v>35379.4</v>
      </c>
      <c r="EH316">
        <v>38701.1</v>
      </c>
      <c r="EI316">
        <v>46328.9</v>
      </c>
      <c r="EJ316">
        <v>51673.6</v>
      </c>
      <c r="EK316">
        <v>55266.1</v>
      </c>
      <c r="EL316">
        <v>62070.3</v>
      </c>
      <c r="EM316">
        <v>2.0008</v>
      </c>
      <c r="EN316">
        <v>2.1542</v>
      </c>
      <c r="EO316">
        <v>0.07689</v>
      </c>
      <c r="EP316">
        <v>0</v>
      </c>
      <c r="EQ316">
        <v>23.6871</v>
      </c>
      <c r="ER316">
        <v>999.9</v>
      </c>
      <c r="ES316">
        <v>47.613</v>
      </c>
      <c r="ET316">
        <v>29.074</v>
      </c>
      <c r="EU316">
        <v>28.297</v>
      </c>
      <c r="EV316">
        <v>51.1586</v>
      </c>
      <c r="EW316">
        <v>38.4295</v>
      </c>
      <c r="EX316">
        <v>2</v>
      </c>
      <c r="EY316">
        <v>-0.167602</v>
      </c>
      <c r="EZ316">
        <v>1.65688</v>
      </c>
      <c r="FA316">
        <v>20.1422</v>
      </c>
      <c r="FB316">
        <v>5.19812</v>
      </c>
      <c r="FC316">
        <v>12.0076</v>
      </c>
      <c r="FD316">
        <v>4.9756</v>
      </c>
      <c r="FE316">
        <v>3.293</v>
      </c>
      <c r="FF316">
        <v>9999</v>
      </c>
      <c r="FG316">
        <v>9999</v>
      </c>
      <c r="FH316">
        <v>588.2</v>
      </c>
      <c r="FI316">
        <v>9999</v>
      </c>
      <c r="FJ316">
        <v>1.86295</v>
      </c>
      <c r="FK316">
        <v>1.86792</v>
      </c>
      <c r="FL316">
        <v>1.86768</v>
      </c>
      <c r="FM316">
        <v>1.86874</v>
      </c>
      <c r="FN316">
        <v>1.86966</v>
      </c>
      <c r="FO316">
        <v>1.86569</v>
      </c>
      <c r="FP316">
        <v>1.86676</v>
      </c>
      <c r="FQ316">
        <v>1.86813</v>
      </c>
      <c r="FR316">
        <v>5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16.85</v>
      </c>
      <c r="GF316">
        <v>0.3431</v>
      </c>
      <c r="GG316">
        <v>5.50701486060513</v>
      </c>
      <c r="GH316">
        <v>0.00975774962471433</v>
      </c>
      <c r="GI316">
        <v>-4.86167925919439e-07</v>
      </c>
      <c r="GJ316">
        <v>-4.7315034107036e-11</v>
      </c>
      <c r="GK316">
        <v>-0.047501356017568</v>
      </c>
      <c r="GL316">
        <v>-0.027595818264672</v>
      </c>
      <c r="GM316">
        <v>0.00242754527864867</v>
      </c>
      <c r="GN316">
        <v>-1.88918235972953e-05</v>
      </c>
      <c r="GO316">
        <v>-2</v>
      </c>
      <c r="GP316">
        <v>2105</v>
      </c>
      <c r="GQ316">
        <v>1</v>
      </c>
      <c r="GR316">
        <v>22</v>
      </c>
      <c r="GS316">
        <v>82.6</v>
      </c>
      <c r="GT316">
        <v>82.6</v>
      </c>
      <c r="GU316">
        <v>3.23608</v>
      </c>
      <c r="GV316">
        <v>2.60498</v>
      </c>
      <c r="GW316">
        <v>2.24854</v>
      </c>
      <c r="GX316">
        <v>2.79541</v>
      </c>
      <c r="GY316">
        <v>1.99585</v>
      </c>
      <c r="GZ316">
        <v>2.41577</v>
      </c>
      <c r="HA316">
        <v>33.9865</v>
      </c>
      <c r="HB316">
        <v>15.2878</v>
      </c>
      <c r="HC316">
        <v>18</v>
      </c>
      <c r="HD316">
        <v>497.592</v>
      </c>
      <c r="HE316">
        <v>599.786</v>
      </c>
      <c r="HF316">
        <v>20.355</v>
      </c>
      <c r="HG316">
        <v>25.2852</v>
      </c>
      <c r="HH316">
        <v>30</v>
      </c>
      <c r="HI316">
        <v>25.2016</v>
      </c>
      <c r="HJ316">
        <v>25.1391</v>
      </c>
      <c r="HK316">
        <v>64.8582</v>
      </c>
      <c r="HL316">
        <v>21.1149</v>
      </c>
      <c r="HM316">
        <v>49.2585</v>
      </c>
      <c r="HN316">
        <v>20.3785</v>
      </c>
      <c r="HO316">
        <v>1308.91</v>
      </c>
      <c r="HP316">
        <v>22.2744</v>
      </c>
      <c r="HQ316">
        <v>102.548</v>
      </c>
      <c r="HR316">
        <v>103.32</v>
      </c>
    </row>
    <row r="317" spans="1:226">
      <c r="A317">
        <v>301</v>
      </c>
      <c r="B317">
        <v>1657556588.1</v>
      </c>
      <c r="C317">
        <v>3493</v>
      </c>
      <c r="D317" t="s">
        <v>963</v>
      </c>
      <c r="E317" t="s">
        <v>964</v>
      </c>
      <c r="F317">
        <v>5</v>
      </c>
      <c r="G317" t="s">
        <v>810</v>
      </c>
      <c r="H317" t="s">
        <v>354</v>
      </c>
      <c r="I317">
        <v>1657556580.31429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1328.94449340963</v>
      </c>
      <c r="AK317">
        <v>1311.91727272727</v>
      </c>
      <c r="AL317">
        <v>3.42065235894311</v>
      </c>
      <c r="AM317">
        <v>64.9995932598276</v>
      </c>
      <c r="AN317">
        <f>(AP317 - AO317 + BO317*1E3/(8.314*(BQ317+273.15)) * AR317/BN317 * AQ317) * BN317/(100*BB317) * 1000/(1000 - AP317)</f>
        <v>0</v>
      </c>
      <c r="AO317">
        <v>22.2576254042217</v>
      </c>
      <c r="AP317">
        <v>22.7977127272727</v>
      </c>
      <c r="AQ317">
        <v>0.000150283004400178</v>
      </c>
      <c r="AR317">
        <v>77.4769845292553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3.93</v>
      </c>
      <c r="BC317">
        <v>0.5</v>
      </c>
      <c r="BD317" t="s">
        <v>355</v>
      </c>
      <c r="BE317">
        <v>2</v>
      </c>
      <c r="BF317" t="b">
        <v>1</v>
      </c>
      <c r="BG317">
        <v>1657556580.31429</v>
      </c>
      <c r="BH317">
        <v>1257.78357142857</v>
      </c>
      <c r="BI317">
        <v>1281.47214285714</v>
      </c>
      <c r="BJ317">
        <v>22.8095821428571</v>
      </c>
      <c r="BK317">
        <v>22.2520357142857</v>
      </c>
      <c r="BL317">
        <v>1241.00785714286</v>
      </c>
      <c r="BM317">
        <v>22.4660321428571</v>
      </c>
      <c r="BN317">
        <v>500.006</v>
      </c>
      <c r="BO317">
        <v>67.9681535714286</v>
      </c>
      <c r="BP317">
        <v>0.0370349107142857</v>
      </c>
      <c r="BQ317">
        <v>24.63345</v>
      </c>
      <c r="BR317">
        <v>24.9546678571429</v>
      </c>
      <c r="BS317">
        <v>999.9</v>
      </c>
      <c r="BT317">
        <v>0</v>
      </c>
      <c r="BU317">
        <v>0</v>
      </c>
      <c r="BV317">
        <v>10002.3214285714</v>
      </c>
      <c r="BW317">
        <v>0</v>
      </c>
      <c r="BX317">
        <v>1555.58928571429</v>
      </c>
      <c r="BY317">
        <v>-23.6891928571429</v>
      </c>
      <c r="BZ317">
        <v>1287.14214285714</v>
      </c>
      <c r="CA317">
        <v>1310.6375</v>
      </c>
      <c r="CB317">
        <v>0.557540035714286</v>
      </c>
      <c r="CC317">
        <v>1281.47214285714</v>
      </c>
      <c r="CD317">
        <v>22.2520357142857</v>
      </c>
      <c r="CE317">
        <v>1.55032464285714</v>
      </c>
      <c r="CF317">
        <v>1.51243071428571</v>
      </c>
      <c r="CG317">
        <v>13.4737214285714</v>
      </c>
      <c r="CH317">
        <v>13.0944142857143</v>
      </c>
      <c r="CI317">
        <v>1999.97464285714</v>
      </c>
      <c r="CJ317">
        <v>0.979998357142857</v>
      </c>
      <c r="CK317">
        <v>0.0200016857142857</v>
      </c>
      <c r="CL317">
        <v>0</v>
      </c>
      <c r="CM317">
        <v>2.33950714285714</v>
      </c>
      <c r="CN317">
        <v>0</v>
      </c>
      <c r="CO317">
        <v>4523.11214285714</v>
      </c>
      <c r="CP317">
        <v>17299.9214285714</v>
      </c>
      <c r="CQ317">
        <v>40.4416785714286</v>
      </c>
      <c r="CR317">
        <v>41.3212857142857</v>
      </c>
      <c r="CS317">
        <v>39.7586428571429</v>
      </c>
      <c r="CT317">
        <v>40.0443928571428</v>
      </c>
      <c r="CU317">
        <v>39.4618214285714</v>
      </c>
      <c r="CV317">
        <v>1959.97392857143</v>
      </c>
      <c r="CW317">
        <v>40.0007142857143</v>
      </c>
      <c r="CX317">
        <v>0</v>
      </c>
      <c r="CY317">
        <v>1657556559.9</v>
      </c>
      <c r="CZ317">
        <v>0</v>
      </c>
      <c r="DA317">
        <v>1657551629</v>
      </c>
      <c r="DB317" t="s">
        <v>356</v>
      </c>
      <c r="DC317">
        <v>1657551626.5</v>
      </c>
      <c r="DD317">
        <v>1657551629</v>
      </c>
      <c r="DE317">
        <v>1</v>
      </c>
      <c r="DF317">
        <v>0.403</v>
      </c>
      <c r="DG317">
        <v>0.009</v>
      </c>
      <c r="DH317">
        <v>9.41</v>
      </c>
      <c r="DI317">
        <v>0.087</v>
      </c>
      <c r="DJ317">
        <v>417</v>
      </c>
      <c r="DK317">
        <v>17</v>
      </c>
      <c r="DL317">
        <v>1.61</v>
      </c>
      <c r="DM317">
        <v>0.59</v>
      </c>
      <c r="DN317">
        <v>-23.6096463414634</v>
      </c>
      <c r="DO317">
        <v>-0.742979790940816</v>
      </c>
      <c r="DP317">
        <v>0.497537897611615</v>
      </c>
      <c r="DQ317">
        <v>0</v>
      </c>
      <c r="DR317">
        <v>0.571032390243902</v>
      </c>
      <c r="DS317">
        <v>-0.222793149825783</v>
      </c>
      <c r="DT317">
        <v>0.0247351838144679</v>
      </c>
      <c r="DU317">
        <v>0</v>
      </c>
      <c r="DV317">
        <v>0</v>
      </c>
      <c r="DW317">
        <v>2</v>
      </c>
      <c r="DX317" t="s">
        <v>389</v>
      </c>
      <c r="DY317">
        <v>2.9747</v>
      </c>
      <c r="DZ317">
        <v>2.69139</v>
      </c>
      <c r="EA317">
        <v>0.149016</v>
      </c>
      <c r="EB317">
        <v>0.151844</v>
      </c>
      <c r="EC317">
        <v>0.076192</v>
      </c>
      <c r="ED317">
        <v>0.0755526</v>
      </c>
      <c r="EE317">
        <v>33230.1</v>
      </c>
      <c r="EF317">
        <v>36201</v>
      </c>
      <c r="EG317">
        <v>35379.7</v>
      </c>
      <c r="EH317">
        <v>38701.2</v>
      </c>
      <c r="EI317">
        <v>46329.3</v>
      </c>
      <c r="EJ317">
        <v>51673</v>
      </c>
      <c r="EK317">
        <v>55265.6</v>
      </c>
      <c r="EL317">
        <v>62070.9</v>
      </c>
      <c r="EM317">
        <v>2.001</v>
      </c>
      <c r="EN317">
        <v>2.1546</v>
      </c>
      <c r="EO317">
        <v>0.0785291</v>
      </c>
      <c r="EP317">
        <v>0</v>
      </c>
      <c r="EQ317">
        <v>23.6711</v>
      </c>
      <c r="ER317">
        <v>999.9</v>
      </c>
      <c r="ES317">
        <v>47.589</v>
      </c>
      <c r="ET317">
        <v>29.074</v>
      </c>
      <c r="EU317">
        <v>28.2786</v>
      </c>
      <c r="EV317">
        <v>51.1686</v>
      </c>
      <c r="EW317">
        <v>38.4455</v>
      </c>
      <c r="EX317">
        <v>2</v>
      </c>
      <c r="EY317">
        <v>-0.167622</v>
      </c>
      <c r="EZ317">
        <v>1.63133</v>
      </c>
      <c r="FA317">
        <v>20.1433</v>
      </c>
      <c r="FB317">
        <v>5.20052</v>
      </c>
      <c r="FC317">
        <v>12.0064</v>
      </c>
      <c r="FD317">
        <v>4.976</v>
      </c>
      <c r="FE317">
        <v>3.293</v>
      </c>
      <c r="FF317">
        <v>9999</v>
      </c>
      <c r="FG317">
        <v>9999</v>
      </c>
      <c r="FH317">
        <v>588.2</v>
      </c>
      <c r="FI317">
        <v>9999</v>
      </c>
      <c r="FJ317">
        <v>1.86295</v>
      </c>
      <c r="FK317">
        <v>1.86795</v>
      </c>
      <c r="FL317">
        <v>1.86768</v>
      </c>
      <c r="FM317">
        <v>1.86874</v>
      </c>
      <c r="FN317">
        <v>1.86963</v>
      </c>
      <c r="FO317">
        <v>1.86569</v>
      </c>
      <c r="FP317">
        <v>1.86676</v>
      </c>
      <c r="FQ317">
        <v>1.86813</v>
      </c>
      <c r="FR317">
        <v>5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17</v>
      </c>
      <c r="GF317">
        <v>0.3427</v>
      </c>
      <c r="GG317">
        <v>5.50701486060513</v>
      </c>
      <c r="GH317">
        <v>0.00975774962471433</v>
      </c>
      <c r="GI317">
        <v>-4.86167925919439e-07</v>
      </c>
      <c r="GJ317">
        <v>-4.7315034107036e-11</v>
      </c>
      <c r="GK317">
        <v>-0.047501356017568</v>
      </c>
      <c r="GL317">
        <v>-0.027595818264672</v>
      </c>
      <c r="GM317">
        <v>0.00242754527864867</v>
      </c>
      <c r="GN317">
        <v>-1.88918235972953e-05</v>
      </c>
      <c r="GO317">
        <v>-2</v>
      </c>
      <c r="GP317">
        <v>2105</v>
      </c>
      <c r="GQ317">
        <v>1</v>
      </c>
      <c r="GR317">
        <v>22</v>
      </c>
      <c r="GS317">
        <v>82.7</v>
      </c>
      <c r="GT317">
        <v>82.7</v>
      </c>
      <c r="GU317">
        <v>3.27026</v>
      </c>
      <c r="GV317">
        <v>2.60254</v>
      </c>
      <c r="GW317">
        <v>2.24854</v>
      </c>
      <c r="GX317">
        <v>2.79663</v>
      </c>
      <c r="GY317">
        <v>1.99585</v>
      </c>
      <c r="GZ317">
        <v>2.41333</v>
      </c>
      <c r="HA317">
        <v>34.0092</v>
      </c>
      <c r="HB317">
        <v>15.2791</v>
      </c>
      <c r="HC317">
        <v>18</v>
      </c>
      <c r="HD317">
        <v>497.714</v>
      </c>
      <c r="HE317">
        <v>600.088</v>
      </c>
      <c r="HF317">
        <v>20.3875</v>
      </c>
      <c r="HG317">
        <v>25.2831</v>
      </c>
      <c r="HH317">
        <v>30</v>
      </c>
      <c r="HI317">
        <v>25.2004</v>
      </c>
      <c r="HJ317">
        <v>25.1391</v>
      </c>
      <c r="HK317">
        <v>65.4375</v>
      </c>
      <c r="HL317">
        <v>21.1149</v>
      </c>
      <c r="HM317">
        <v>49.2585</v>
      </c>
      <c r="HN317">
        <v>20.4056</v>
      </c>
      <c r="HO317">
        <v>1322.41</v>
      </c>
      <c r="HP317">
        <v>22.2744</v>
      </c>
      <c r="HQ317">
        <v>102.547</v>
      </c>
      <c r="HR317">
        <v>103.321</v>
      </c>
    </row>
    <row r="318" spans="1:226">
      <c r="A318">
        <v>302</v>
      </c>
      <c r="B318">
        <v>1657556593.1</v>
      </c>
      <c r="C318">
        <v>3498</v>
      </c>
      <c r="D318" t="s">
        <v>965</v>
      </c>
      <c r="E318" t="s">
        <v>966</v>
      </c>
      <c r="F318">
        <v>5</v>
      </c>
      <c r="G318" t="s">
        <v>810</v>
      </c>
      <c r="H318" t="s">
        <v>354</v>
      </c>
      <c r="I318">
        <v>1657556585.6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1345.31374936315</v>
      </c>
      <c r="AK318">
        <v>1328.89248484848</v>
      </c>
      <c r="AL318">
        <v>3.36146136147186</v>
      </c>
      <c r="AM318">
        <v>64.9995932598276</v>
      </c>
      <c r="AN318">
        <f>(AP318 - AO318 + BO318*1E3/(8.314*(BQ318+273.15)) * AR318/BN318 * AQ318) * BN318/(100*BB318) * 1000/(1000 - AP318)</f>
        <v>0</v>
      </c>
      <c r="AO318">
        <v>22.2650060167204</v>
      </c>
      <c r="AP318">
        <v>22.7985290909091</v>
      </c>
      <c r="AQ318">
        <v>0.000164671325861246</v>
      </c>
      <c r="AR318">
        <v>77.4769845292553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3.93</v>
      </c>
      <c r="BC318">
        <v>0.5</v>
      </c>
      <c r="BD318" t="s">
        <v>355</v>
      </c>
      <c r="BE318">
        <v>2</v>
      </c>
      <c r="BF318" t="b">
        <v>1</v>
      </c>
      <c r="BG318">
        <v>1657556585.6</v>
      </c>
      <c r="BH318">
        <v>1275.37407407407</v>
      </c>
      <c r="BI318">
        <v>1298.88555555556</v>
      </c>
      <c r="BJ318">
        <v>22.7993296296296</v>
      </c>
      <c r="BK318">
        <v>22.2592777777778</v>
      </c>
      <c r="BL318">
        <v>1258.45296296296</v>
      </c>
      <c r="BM318">
        <v>22.4562851851852</v>
      </c>
      <c r="BN318">
        <v>500.029962962963</v>
      </c>
      <c r="BO318">
        <v>67.9684555555556</v>
      </c>
      <c r="BP318">
        <v>0.0370834259259259</v>
      </c>
      <c r="BQ318">
        <v>24.6352925925926</v>
      </c>
      <c r="BR318">
        <v>24.9536740740741</v>
      </c>
      <c r="BS318">
        <v>999.9</v>
      </c>
      <c r="BT318">
        <v>0</v>
      </c>
      <c r="BU318">
        <v>0</v>
      </c>
      <c r="BV318">
        <v>9995</v>
      </c>
      <c r="BW318">
        <v>0</v>
      </c>
      <c r="BX318">
        <v>1556.10777777778</v>
      </c>
      <c r="BY318">
        <v>-23.5116814814815</v>
      </c>
      <c r="BZ318">
        <v>1305.13</v>
      </c>
      <c r="CA318">
        <v>1328.45703703704</v>
      </c>
      <c r="CB318">
        <v>0.540036333333333</v>
      </c>
      <c r="CC318">
        <v>1298.88555555556</v>
      </c>
      <c r="CD318">
        <v>22.2592777777778</v>
      </c>
      <c r="CE318">
        <v>1.54963444444444</v>
      </c>
      <c r="CF318">
        <v>1.51292925925926</v>
      </c>
      <c r="CG318">
        <v>13.4668814814815</v>
      </c>
      <c r="CH318">
        <v>13.0994555555556</v>
      </c>
      <c r="CI318">
        <v>1999.95333333333</v>
      </c>
      <c r="CJ318">
        <v>0.979999</v>
      </c>
      <c r="CK318">
        <v>0.020001</v>
      </c>
      <c r="CL318">
        <v>0</v>
      </c>
      <c r="CM318">
        <v>2.32664444444444</v>
      </c>
      <c r="CN318">
        <v>0</v>
      </c>
      <c r="CO318">
        <v>4528.54703703704</v>
      </c>
      <c r="CP318">
        <v>17299.7407407407</v>
      </c>
      <c r="CQ318">
        <v>40.5390740740741</v>
      </c>
      <c r="CR318">
        <v>41.3979259259259</v>
      </c>
      <c r="CS318">
        <v>39.8353703703704</v>
      </c>
      <c r="CT318">
        <v>40.1317037037037</v>
      </c>
      <c r="CU318">
        <v>39.5461111111111</v>
      </c>
      <c r="CV318">
        <v>1959.95333333333</v>
      </c>
      <c r="CW318">
        <v>40</v>
      </c>
      <c r="CX318">
        <v>0</v>
      </c>
      <c r="CY318">
        <v>1657556565.3</v>
      </c>
      <c r="CZ318">
        <v>0</v>
      </c>
      <c r="DA318">
        <v>1657551629</v>
      </c>
      <c r="DB318" t="s">
        <v>356</v>
      </c>
      <c r="DC318">
        <v>1657551626.5</v>
      </c>
      <c r="DD318">
        <v>1657551629</v>
      </c>
      <c r="DE318">
        <v>1</v>
      </c>
      <c r="DF318">
        <v>0.403</v>
      </c>
      <c r="DG318">
        <v>0.009</v>
      </c>
      <c r="DH318">
        <v>9.41</v>
      </c>
      <c r="DI318">
        <v>0.087</v>
      </c>
      <c r="DJ318">
        <v>417</v>
      </c>
      <c r="DK318">
        <v>17</v>
      </c>
      <c r="DL318">
        <v>1.61</v>
      </c>
      <c r="DM318">
        <v>0.59</v>
      </c>
      <c r="DN318">
        <v>-23.6099292682927</v>
      </c>
      <c r="DO318">
        <v>0.0656529616724299</v>
      </c>
      <c r="DP318">
        <v>0.472288394348252</v>
      </c>
      <c r="DQ318">
        <v>1</v>
      </c>
      <c r="DR318">
        <v>0.555211536585366</v>
      </c>
      <c r="DS318">
        <v>-0.224476034843205</v>
      </c>
      <c r="DT318">
        <v>0.0233290053598076</v>
      </c>
      <c r="DU318">
        <v>0</v>
      </c>
      <c r="DV318">
        <v>1</v>
      </c>
      <c r="DW318">
        <v>2</v>
      </c>
      <c r="DX318" t="s">
        <v>357</v>
      </c>
      <c r="DY318">
        <v>2.97431</v>
      </c>
      <c r="DZ318">
        <v>2.6902</v>
      </c>
      <c r="EA318">
        <v>0.150196</v>
      </c>
      <c r="EB318">
        <v>0.153044</v>
      </c>
      <c r="EC318">
        <v>0.0762024</v>
      </c>
      <c r="ED318">
        <v>0.0755674</v>
      </c>
      <c r="EE318">
        <v>33183.8</v>
      </c>
      <c r="EF318">
        <v>36149.9</v>
      </c>
      <c r="EG318">
        <v>35379.4</v>
      </c>
      <c r="EH318">
        <v>38701.2</v>
      </c>
      <c r="EI318">
        <v>46329</v>
      </c>
      <c r="EJ318">
        <v>51672</v>
      </c>
      <c r="EK318">
        <v>55265.9</v>
      </c>
      <c r="EL318">
        <v>62070.6</v>
      </c>
      <c r="EM318">
        <v>2.0004</v>
      </c>
      <c r="EN318">
        <v>2.1548</v>
      </c>
      <c r="EO318">
        <v>0.0779033</v>
      </c>
      <c r="EP318">
        <v>0</v>
      </c>
      <c r="EQ318">
        <v>23.6532</v>
      </c>
      <c r="ER318">
        <v>999.9</v>
      </c>
      <c r="ES318">
        <v>47.589</v>
      </c>
      <c r="ET318">
        <v>29.094</v>
      </c>
      <c r="EU318">
        <v>28.3126</v>
      </c>
      <c r="EV318">
        <v>50.7886</v>
      </c>
      <c r="EW318">
        <v>38.2973</v>
      </c>
      <c r="EX318">
        <v>2</v>
      </c>
      <c r="EY318">
        <v>-0.167561</v>
      </c>
      <c r="EZ318">
        <v>1.62423</v>
      </c>
      <c r="FA318">
        <v>20.1431</v>
      </c>
      <c r="FB318">
        <v>5.20172</v>
      </c>
      <c r="FC318">
        <v>12.0076</v>
      </c>
      <c r="FD318">
        <v>4.9756</v>
      </c>
      <c r="FE318">
        <v>3.293</v>
      </c>
      <c r="FF318">
        <v>9999</v>
      </c>
      <c r="FG318">
        <v>9999</v>
      </c>
      <c r="FH318">
        <v>588.2</v>
      </c>
      <c r="FI318">
        <v>9999</v>
      </c>
      <c r="FJ318">
        <v>1.86295</v>
      </c>
      <c r="FK318">
        <v>1.86795</v>
      </c>
      <c r="FL318">
        <v>1.86768</v>
      </c>
      <c r="FM318">
        <v>1.86874</v>
      </c>
      <c r="FN318">
        <v>1.86966</v>
      </c>
      <c r="FO318">
        <v>1.86569</v>
      </c>
      <c r="FP318">
        <v>1.86676</v>
      </c>
      <c r="FQ318">
        <v>1.86813</v>
      </c>
      <c r="FR318">
        <v>5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17.12</v>
      </c>
      <c r="GF318">
        <v>0.343</v>
      </c>
      <c r="GG318">
        <v>5.50701486060513</v>
      </c>
      <c r="GH318">
        <v>0.00975774962471433</v>
      </c>
      <c r="GI318">
        <v>-4.86167925919439e-07</v>
      </c>
      <c r="GJ318">
        <v>-4.7315034107036e-11</v>
      </c>
      <c r="GK318">
        <v>-0.047501356017568</v>
      </c>
      <c r="GL318">
        <v>-0.027595818264672</v>
      </c>
      <c r="GM318">
        <v>0.00242754527864867</v>
      </c>
      <c r="GN318">
        <v>-1.88918235972953e-05</v>
      </c>
      <c r="GO318">
        <v>-2</v>
      </c>
      <c r="GP318">
        <v>2105</v>
      </c>
      <c r="GQ318">
        <v>1</v>
      </c>
      <c r="GR318">
        <v>22</v>
      </c>
      <c r="GS318">
        <v>82.8</v>
      </c>
      <c r="GT318">
        <v>82.7</v>
      </c>
      <c r="GU318">
        <v>3.29956</v>
      </c>
      <c r="GV318">
        <v>2.6001</v>
      </c>
      <c r="GW318">
        <v>2.24854</v>
      </c>
      <c r="GX318">
        <v>2.79541</v>
      </c>
      <c r="GY318">
        <v>1.99585</v>
      </c>
      <c r="GZ318">
        <v>2.38525</v>
      </c>
      <c r="HA318">
        <v>34.0092</v>
      </c>
      <c r="HB318">
        <v>15.2791</v>
      </c>
      <c r="HC318">
        <v>18</v>
      </c>
      <c r="HD318">
        <v>497.312</v>
      </c>
      <c r="HE318">
        <v>600.216</v>
      </c>
      <c r="HF318">
        <v>20.4157</v>
      </c>
      <c r="HG318">
        <v>25.2831</v>
      </c>
      <c r="HH318">
        <v>30.0004</v>
      </c>
      <c r="HI318">
        <v>25.1995</v>
      </c>
      <c r="HJ318">
        <v>25.137</v>
      </c>
      <c r="HK318">
        <v>66.0287</v>
      </c>
      <c r="HL318">
        <v>21.1149</v>
      </c>
      <c r="HM318">
        <v>49.2585</v>
      </c>
      <c r="HN318">
        <v>20.4454</v>
      </c>
      <c r="HO318">
        <v>1342.63</v>
      </c>
      <c r="HP318">
        <v>22.2744</v>
      </c>
      <c r="HQ318">
        <v>102.547</v>
      </c>
      <c r="HR318">
        <v>103.321</v>
      </c>
    </row>
    <row r="319" spans="1:226">
      <c r="A319">
        <v>303</v>
      </c>
      <c r="B319">
        <v>1657556598.1</v>
      </c>
      <c r="C319">
        <v>3503</v>
      </c>
      <c r="D319" t="s">
        <v>967</v>
      </c>
      <c r="E319" t="s">
        <v>968</v>
      </c>
      <c r="F319">
        <v>5</v>
      </c>
      <c r="G319" t="s">
        <v>810</v>
      </c>
      <c r="H319" t="s">
        <v>354</v>
      </c>
      <c r="I319">
        <v>1657556590.31429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1362.43292969271</v>
      </c>
      <c r="AK319">
        <v>1346.10727272727</v>
      </c>
      <c r="AL319">
        <v>3.46332270587816</v>
      </c>
      <c r="AM319">
        <v>64.9995932598276</v>
      </c>
      <c r="AN319">
        <f>(AP319 - AO319 + BO319*1E3/(8.314*(BQ319+273.15)) * AR319/BN319 * AQ319) * BN319/(100*BB319) * 1000/(1000 - AP319)</f>
        <v>0</v>
      </c>
      <c r="AO319">
        <v>22.2719195570577</v>
      </c>
      <c r="AP319">
        <v>22.8010193939394</v>
      </c>
      <c r="AQ319">
        <v>0.000193439604361057</v>
      </c>
      <c r="AR319">
        <v>77.4769845292553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3.93</v>
      </c>
      <c r="BC319">
        <v>0.5</v>
      </c>
      <c r="BD319" t="s">
        <v>355</v>
      </c>
      <c r="BE319">
        <v>2</v>
      </c>
      <c r="BF319" t="b">
        <v>1</v>
      </c>
      <c r="BG319">
        <v>1657556590.31429</v>
      </c>
      <c r="BH319">
        <v>1291.03642857143</v>
      </c>
      <c r="BI319">
        <v>1314.74357142857</v>
      </c>
      <c r="BJ319">
        <v>22.7986964285714</v>
      </c>
      <c r="BK319">
        <v>22.2661214285714</v>
      </c>
      <c r="BL319">
        <v>1273.98642857143</v>
      </c>
      <c r="BM319">
        <v>22.4556785714286</v>
      </c>
      <c r="BN319">
        <v>500.029392857143</v>
      </c>
      <c r="BO319">
        <v>67.9687535714286</v>
      </c>
      <c r="BP319">
        <v>0.0369620071428571</v>
      </c>
      <c r="BQ319">
        <v>24.6371428571429</v>
      </c>
      <c r="BR319">
        <v>24.9482035714286</v>
      </c>
      <c r="BS319">
        <v>999.9</v>
      </c>
      <c r="BT319">
        <v>0</v>
      </c>
      <c r="BU319">
        <v>0</v>
      </c>
      <c r="BV319">
        <v>9992.85714285714</v>
      </c>
      <c r="BW319">
        <v>0</v>
      </c>
      <c r="BX319">
        <v>1556.60428571429</v>
      </c>
      <c r="BY319">
        <v>-23.7069714285714</v>
      </c>
      <c r="BZ319">
        <v>1321.15785714286</v>
      </c>
      <c r="CA319">
        <v>1344.68607142857</v>
      </c>
      <c r="CB319">
        <v>0.532561107142857</v>
      </c>
      <c r="CC319">
        <v>1314.74357142857</v>
      </c>
      <c r="CD319">
        <v>22.2661214285714</v>
      </c>
      <c r="CE319">
        <v>1.54959857142857</v>
      </c>
      <c r="CF319">
        <v>1.51340035714286</v>
      </c>
      <c r="CG319">
        <v>13.4665214285714</v>
      </c>
      <c r="CH319">
        <v>13.1042214285714</v>
      </c>
      <c r="CI319">
        <v>1999.96785714286</v>
      </c>
      <c r="CJ319">
        <v>0.979999428571428</v>
      </c>
      <c r="CK319">
        <v>0.0200005428571429</v>
      </c>
      <c r="CL319">
        <v>0</v>
      </c>
      <c r="CM319">
        <v>2.31130357142857</v>
      </c>
      <c r="CN319">
        <v>0</v>
      </c>
      <c r="CO319">
        <v>4533.48857142857</v>
      </c>
      <c r="CP319">
        <v>17299.8714285714</v>
      </c>
      <c r="CQ319">
        <v>40.62475</v>
      </c>
      <c r="CR319">
        <v>41.4573928571428</v>
      </c>
      <c r="CS319">
        <v>39.9082142857143</v>
      </c>
      <c r="CT319">
        <v>40.2095714285714</v>
      </c>
      <c r="CU319">
        <v>39.6181071428571</v>
      </c>
      <c r="CV319">
        <v>1959.9675</v>
      </c>
      <c r="CW319">
        <v>40.0003571428571</v>
      </c>
      <c r="CX319">
        <v>0</v>
      </c>
      <c r="CY319">
        <v>1657556570.1</v>
      </c>
      <c r="CZ319">
        <v>0</v>
      </c>
      <c r="DA319">
        <v>1657551629</v>
      </c>
      <c r="DB319" t="s">
        <v>356</v>
      </c>
      <c r="DC319">
        <v>1657551626.5</v>
      </c>
      <c r="DD319">
        <v>1657551629</v>
      </c>
      <c r="DE319">
        <v>1</v>
      </c>
      <c r="DF319">
        <v>0.403</v>
      </c>
      <c r="DG319">
        <v>0.009</v>
      </c>
      <c r="DH319">
        <v>9.41</v>
      </c>
      <c r="DI319">
        <v>0.087</v>
      </c>
      <c r="DJ319">
        <v>417</v>
      </c>
      <c r="DK319">
        <v>17</v>
      </c>
      <c r="DL319">
        <v>1.61</v>
      </c>
      <c r="DM319">
        <v>0.59</v>
      </c>
      <c r="DN319">
        <v>-23.5780634146341</v>
      </c>
      <c r="DO319">
        <v>-0.308951916376334</v>
      </c>
      <c r="DP319">
        <v>0.452562832590126</v>
      </c>
      <c r="DQ319">
        <v>0</v>
      </c>
      <c r="DR319">
        <v>0.540103804878049</v>
      </c>
      <c r="DS319">
        <v>-0.116196271777003</v>
      </c>
      <c r="DT319">
        <v>0.0123728640299403</v>
      </c>
      <c r="DU319">
        <v>0</v>
      </c>
      <c r="DV319">
        <v>0</v>
      </c>
      <c r="DW319">
        <v>2</v>
      </c>
      <c r="DX319" t="s">
        <v>389</v>
      </c>
      <c r="DY319">
        <v>2.97491</v>
      </c>
      <c r="DZ319">
        <v>2.69046</v>
      </c>
      <c r="EA319">
        <v>0.151402</v>
      </c>
      <c r="EB319">
        <v>0.15424</v>
      </c>
      <c r="EC319">
        <v>0.0762181</v>
      </c>
      <c r="ED319">
        <v>0.0755908</v>
      </c>
      <c r="EE319">
        <v>33136.8</v>
      </c>
      <c r="EF319">
        <v>36098.8</v>
      </c>
      <c r="EG319">
        <v>35379.4</v>
      </c>
      <c r="EH319">
        <v>38701.2</v>
      </c>
      <c r="EI319">
        <v>46328.1</v>
      </c>
      <c r="EJ319">
        <v>51671.2</v>
      </c>
      <c r="EK319">
        <v>55265.7</v>
      </c>
      <c r="EL319">
        <v>62071.2</v>
      </c>
      <c r="EM319">
        <v>2.002</v>
      </c>
      <c r="EN319">
        <v>2.1548</v>
      </c>
      <c r="EO319">
        <v>0.0792742</v>
      </c>
      <c r="EP319">
        <v>0</v>
      </c>
      <c r="EQ319">
        <v>23.6365</v>
      </c>
      <c r="ER319">
        <v>999.9</v>
      </c>
      <c r="ES319">
        <v>47.564</v>
      </c>
      <c r="ET319">
        <v>29.094</v>
      </c>
      <c r="EU319">
        <v>28.2981</v>
      </c>
      <c r="EV319">
        <v>50.9486</v>
      </c>
      <c r="EW319">
        <v>38.3854</v>
      </c>
      <c r="EX319">
        <v>2</v>
      </c>
      <c r="EY319">
        <v>-0.168333</v>
      </c>
      <c r="EZ319">
        <v>1.57455</v>
      </c>
      <c r="FA319">
        <v>20.1437</v>
      </c>
      <c r="FB319">
        <v>5.20172</v>
      </c>
      <c r="FC319">
        <v>12.0064</v>
      </c>
      <c r="FD319">
        <v>4.9756</v>
      </c>
      <c r="FE319">
        <v>3.293</v>
      </c>
      <c r="FF319">
        <v>9999</v>
      </c>
      <c r="FG319">
        <v>9999</v>
      </c>
      <c r="FH319">
        <v>588.2</v>
      </c>
      <c r="FI319">
        <v>9999</v>
      </c>
      <c r="FJ319">
        <v>1.86295</v>
      </c>
      <c r="FK319">
        <v>1.86792</v>
      </c>
      <c r="FL319">
        <v>1.86768</v>
      </c>
      <c r="FM319">
        <v>1.86874</v>
      </c>
      <c r="FN319">
        <v>1.86966</v>
      </c>
      <c r="FO319">
        <v>1.86569</v>
      </c>
      <c r="FP319">
        <v>1.86676</v>
      </c>
      <c r="FQ319">
        <v>1.86813</v>
      </c>
      <c r="FR319">
        <v>5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17.26</v>
      </c>
      <c r="GF319">
        <v>0.3433</v>
      </c>
      <c r="GG319">
        <v>5.50701486060513</v>
      </c>
      <c r="GH319">
        <v>0.00975774962471433</v>
      </c>
      <c r="GI319">
        <v>-4.86167925919439e-07</v>
      </c>
      <c r="GJ319">
        <v>-4.7315034107036e-11</v>
      </c>
      <c r="GK319">
        <v>-0.047501356017568</v>
      </c>
      <c r="GL319">
        <v>-0.027595818264672</v>
      </c>
      <c r="GM319">
        <v>0.00242754527864867</v>
      </c>
      <c r="GN319">
        <v>-1.88918235972953e-05</v>
      </c>
      <c r="GO319">
        <v>-2</v>
      </c>
      <c r="GP319">
        <v>2105</v>
      </c>
      <c r="GQ319">
        <v>1</v>
      </c>
      <c r="GR319">
        <v>22</v>
      </c>
      <c r="GS319">
        <v>82.9</v>
      </c>
      <c r="GT319">
        <v>82.8</v>
      </c>
      <c r="GU319">
        <v>3.33252</v>
      </c>
      <c r="GV319">
        <v>2.59888</v>
      </c>
      <c r="GW319">
        <v>2.24854</v>
      </c>
      <c r="GX319">
        <v>2.79541</v>
      </c>
      <c r="GY319">
        <v>1.99585</v>
      </c>
      <c r="GZ319">
        <v>2.41333</v>
      </c>
      <c r="HA319">
        <v>34.0092</v>
      </c>
      <c r="HB319">
        <v>15.2878</v>
      </c>
      <c r="HC319">
        <v>18</v>
      </c>
      <c r="HD319">
        <v>498.354</v>
      </c>
      <c r="HE319">
        <v>600.216</v>
      </c>
      <c r="HF319">
        <v>20.4534</v>
      </c>
      <c r="HG319">
        <v>25.2809</v>
      </c>
      <c r="HH319">
        <v>29.9999</v>
      </c>
      <c r="HI319">
        <v>25.1995</v>
      </c>
      <c r="HJ319">
        <v>25.137</v>
      </c>
      <c r="HK319">
        <v>66.6869</v>
      </c>
      <c r="HL319">
        <v>21.1149</v>
      </c>
      <c r="HM319">
        <v>49.2585</v>
      </c>
      <c r="HN319">
        <v>20.4903</v>
      </c>
      <c r="HO319">
        <v>1356.18</v>
      </c>
      <c r="HP319">
        <v>22.2744</v>
      </c>
      <c r="HQ319">
        <v>102.547</v>
      </c>
      <c r="HR319">
        <v>103.321</v>
      </c>
    </row>
    <row r="320" spans="1:226">
      <c r="A320">
        <v>304</v>
      </c>
      <c r="B320">
        <v>1657556603.1</v>
      </c>
      <c r="C320">
        <v>3508</v>
      </c>
      <c r="D320" t="s">
        <v>969</v>
      </c>
      <c r="E320" t="s">
        <v>970</v>
      </c>
      <c r="F320">
        <v>5</v>
      </c>
      <c r="G320" t="s">
        <v>810</v>
      </c>
      <c r="H320" t="s">
        <v>354</v>
      </c>
      <c r="I320">
        <v>1657556595.6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1379.78657524119</v>
      </c>
      <c r="AK320">
        <v>1363.12866666667</v>
      </c>
      <c r="AL320">
        <v>3.40722386389996</v>
      </c>
      <c r="AM320">
        <v>64.9995932598276</v>
      </c>
      <c r="AN320">
        <f>(AP320 - AO320 + BO320*1E3/(8.314*(BQ320+273.15)) * AR320/BN320 * AQ320) * BN320/(100*BB320) * 1000/(1000 - AP320)</f>
        <v>0</v>
      </c>
      <c r="AO320">
        <v>22.2786109242255</v>
      </c>
      <c r="AP320">
        <v>22.8142454545455</v>
      </c>
      <c r="AQ320">
        <v>0.0016517178404861</v>
      </c>
      <c r="AR320">
        <v>77.4769845292553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3.93</v>
      </c>
      <c r="BC320">
        <v>0.5</v>
      </c>
      <c r="BD320" t="s">
        <v>355</v>
      </c>
      <c r="BE320">
        <v>2</v>
      </c>
      <c r="BF320" t="b">
        <v>1</v>
      </c>
      <c r="BG320">
        <v>1657556595.6</v>
      </c>
      <c r="BH320">
        <v>1308.68148148148</v>
      </c>
      <c r="BI320">
        <v>1332.27333333333</v>
      </c>
      <c r="BJ320">
        <v>22.8029037037037</v>
      </c>
      <c r="BK320">
        <v>22.2737666666667</v>
      </c>
      <c r="BL320">
        <v>1291.48703703704</v>
      </c>
      <c r="BM320">
        <v>22.4596703703704</v>
      </c>
      <c r="BN320">
        <v>500.011666666667</v>
      </c>
      <c r="BO320">
        <v>67.9697851851852</v>
      </c>
      <c r="BP320">
        <v>0.0370325518518518</v>
      </c>
      <c r="BQ320">
        <v>24.6433222222222</v>
      </c>
      <c r="BR320">
        <v>24.9457222222222</v>
      </c>
      <c r="BS320">
        <v>999.9</v>
      </c>
      <c r="BT320">
        <v>0</v>
      </c>
      <c r="BU320">
        <v>0</v>
      </c>
      <c r="BV320">
        <v>9984.25925925926</v>
      </c>
      <c r="BW320">
        <v>0</v>
      </c>
      <c r="BX320">
        <v>1557.25407407407</v>
      </c>
      <c r="BY320">
        <v>-23.5906740740741</v>
      </c>
      <c r="BZ320">
        <v>1339.22111111111</v>
      </c>
      <c r="CA320">
        <v>1362.62444444444</v>
      </c>
      <c r="CB320">
        <v>0.529122185185185</v>
      </c>
      <c r="CC320">
        <v>1332.27333333333</v>
      </c>
      <c r="CD320">
        <v>22.2737666666667</v>
      </c>
      <c r="CE320">
        <v>1.54990777777778</v>
      </c>
      <c r="CF320">
        <v>1.51394259259259</v>
      </c>
      <c r="CG320">
        <v>13.4695851851852</v>
      </c>
      <c r="CH320">
        <v>13.1097037037037</v>
      </c>
      <c r="CI320">
        <v>1999.99814814815</v>
      </c>
      <c r="CJ320">
        <v>0.980000222222222</v>
      </c>
      <c r="CK320">
        <v>0.0199996962962963</v>
      </c>
      <c r="CL320">
        <v>0</v>
      </c>
      <c r="CM320">
        <v>2.34809259259259</v>
      </c>
      <c r="CN320">
        <v>0</v>
      </c>
      <c r="CO320">
        <v>4538.58333333333</v>
      </c>
      <c r="CP320">
        <v>17300.1407407407</v>
      </c>
      <c r="CQ320">
        <v>40.7127037037037</v>
      </c>
      <c r="CR320">
        <v>41.5321851851852</v>
      </c>
      <c r="CS320">
        <v>39.9997777777778</v>
      </c>
      <c r="CT320">
        <v>40.2983703703704</v>
      </c>
      <c r="CU320">
        <v>39.7012222222222</v>
      </c>
      <c r="CV320">
        <v>1959.99777777778</v>
      </c>
      <c r="CW320">
        <v>40.0003703703704</v>
      </c>
      <c r="CX320">
        <v>0</v>
      </c>
      <c r="CY320">
        <v>1657556574.9</v>
      </c>
      <c r="CZ320">
        <v>0</v>
      </c>
      <c r="DA320">
        <v>1657551629</v>
      </c>
      <c r="DB320" t="s">
        <v>356</v>
      </c>
      <c r="DC320">
        <v>1657551626.5</v>
      </c>
      <c r="DD320">
        <v>1657551629</v>
      </c>
      <c r="DE320">
        <v>1</v>
      </c>
      <c r="DF320">
        <v>0.403</v>
      </c>
      <c r="DG320">
        <v>0.009</v>
      </c>
      <c r="DH320">
        <v>9.41</v>
      </c>
      <c r="DI320">
        <v>0.087</v>
      </c>
      <c r="DJ320">
        <v>417</v>
      </c>
      <c r="DK320">
        <v>17</v>
      </c>
      <c r="DL320">
        <v>1.61</v>
      </c>
      <c r="DM320">
        <v>0.59</v>
      </c>
      <c r="DN320">
        <v>-23.7224756097561</v>
      </c>
      <c r="DO320">
        <v>0.639790243902405</v>
      </c>
      <c r="DP320">
        <v>0.348990939696838</v>
      </c>
      <c r="DQ320">
        <v>0</v>
      </c>
      <c r="DR320">
        <v>0.532291024390244</v>
      </c>
      <c r="DS320">
        <v>-0.0415924181184658</v>
      </c>
      <c r="DT320">
        <v>0.00641722492826088</v>
      </c>
      <c r="DU320">
        <v>1</v>
      </c>
      <c r="DV320">
        <v>1</v>
      </c>
      <c r="DW320">
        <v>2</v>
      </c>
      <c r="DX320" t="s">
        <v>357</v>
      </c>
      <c r="DY320">
        <v>2.97433</v>
      </c>
      <c r="DZ320">
        <v>2.69099</v>
      </c>
      <c r="EA320">
        <v>0.152603</v>
      </c>
      <c r="EB320">
        <v>0.155418</v>
      </c>
      <c r="EC320">
        <v>0.0762464</v>
      </c>
      <c r="ED320">
        <v>0.0756113</v>
      </c>
      <c r="EE320">
        <v>33090</v>
      </c>
      <c r="EF320">
        <v>36048.4</v>
      </c>
      <c r="EG320">
        <v>35379.6</v>
      </c>
      <c r="EH320">
        <v>38701</v>
      </c>
      <c r="EI320">
        <v>46326.7</v>
      </c>
      <c r="EJ320">
        <v>51670.4</v>
      </c>
      <c r="EK320">
        <v>55265.8</v>
      </c>
      <c r="EL320">
        <v>62071.6</v>
      </c>
      <c r="EM320">
        <v>2.0008</v>
      </c>
      <c r="EN320">
        <v>2.1544</v>
      </c>
      <c r="EO320">
        <v>0.0817478</v>
      </c>
      <c r="EP320">
        <v>0</v>
      </c>
      <c r="EQ320">
        <v>23.6277</v>
      </c>
      <c r="ER320">
        <v>999.9</v>
      </c>
      <c r="ES320">
        <v>47.54</v>
      </c>
      <c r="ET320">
        <v>29.104</v>
      </c>
      <c r="EU320">
        <v>28.3008</v>
      </c>
      <c r="EV320">
        <v>51.3486</v>
      </c>
      <c r="EW320">
        <v>38.4215</v>
      </c>
      <c r="EX320">
        <v>2</v>
      </c>
      <c r="EY320">
        <v>-0.168232</v>
      </c>
      <c r="EZ320">
        <v>1.51867</v>
      </c>
      <c r="FA320">
        <v>20.1443</v>
      </c>
      <c r="FB320">
        <v>5.19932</v>
      </c>
      <c r="FC320">
        <v>12.0064</v>
      </c>
      <c r="FD320">
        <v>4.976</v>
      </c>
      <c r="FE320">
        <v>3.293</v>
      </c>
      <c r="FF320">
        <v>9999</v>
      </c>
      <c r="FG320">
        <v>9999</v>
      </c>
      <c r="FH320">
        <v>588.2</v>
      </c>
      <c r="FI320">
        <v>9999</v>
      </c>
      <c r="FJ320">
        <v>1.86295</v>
      </c>
      <c r="FK320">
        <v>1.86783</v>
      </c>
      <c r="FL320">
        <v>1.86768</v>
      </c>
      <c r="FM320">
        <v>1.86874</v>
      </c>
      <c r="FN320">
        <v>1.8696</v>
      </c>
      <c r="FO320">
        <v>1.86569</v>
      </c>
      <c r="FP320">
        <v>1.86676</v>
      </c>
      <c r="FQ320">
        <v>1.86813</v>
      </c>
      <c r="FR320">
        <v>5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17.4</v>
      </c>
      <c r="GF320">
        <v>0.3439</v>
      </c>
      <c r="GG320">
        <v>5.50701486060513</v>
      </c>
      <c r="GH320">
        <v>0.00975774962471433</v>
      </c>
      <c r="GI320">
        <v>-4.86167925919439e-07</v>
      </c>
      <c r="GJ320">
        <v>-4.7315034107036e-11</v>
      </c>
      <c r="GK320">
        <v>-0.047501356017568</v>
      </c>
      <c r="GL320">
        <v>-0.027595818264672</v>
      </c>
      <c r="GM320">
        <v>0.00242754527864867</v>
      </c>
      <c r="GN320">
        <v>-1.88918235972953e-05</v>
      </c>
      <c r="GO320">
        <v>-2</v>
      </c>
      <c r="GP320">
        <v>2105</v>
      </c>
      <c r="GQ320">
        <v>1</v>
      </c>
      <c r="GR320">
        <v>22</v>
      </c>
      <c r="GS320">
        <v>82.9</v>
      </c>
      <c r="GT320">
        <v>82.9</v>
      </c>
      <c r="GU320">
        <v>3.36182</v>
      </c>
      <c r="GV320">
        <v>2.60132</v>
      </c>
      <c r="GW320">
        <v>2.24854</v>
      </c>
      <c r="GX320">
        <v>2.79541</v>
      </c>
      <c r="GY320">
        <v>1.99585</v>
      </c>
      <c r="GZ320">
        <v>2.40234</v>
      </c>
      <c r="HA320">
        <v>34.0092</v>
      </c>
      <c r="HB320">
        <v>15.2791</v>
      </c>
      <c r="HC320">
        <v>18</v>
      </c>
      <c r="HD320">
        <v>497.552</v>
      </c>
      <c r="HE320">
        <v>599.889</v>
      </c>
      <c r="HF320">
        <v>20.4986</v>
      </c>
      <c r="HG320">
        <v>25.2809</v>
      </c>
      <c r="HH320">
        <v>30</v>
      </c>
      <c r="HI320">
        <v>25.1974</v>
      </c>
      <c r="HJ320">
        <v>25.1349</v>
      </c>
      <c r="HK320">
        <v>67.2756</v>
      </c>
      <c r="HL320">
        <v>21.1149</v>
      </c>
      <c r="HM320">
        <v>48.8831</v>
      </c>
      <c r="HN320">
        <v>20.5192</v>
      </c>
      <c r="HO320">
        <v>1376.37</v>
      </c>
      <c r="HP320">
        <v>22.2744</v>
      </c>
      <c r="HQ320">
        <v>102.547</v>
      </c>
      <c r="HR320">
        <v>103.321</v>
      </c>
    </row>
    <row r="321" spans="1:226">
      <c r="A321">
        <v>305</v>
      </c>
      <c r="B321">
        <v>1657556608.1</v>
      </c>
      <c r="C321">
        <v>3513</v>
      </c>
      <c r="D321" t="s">
        <v>971</v>
      </c>
      <c r="E321" t="s">
        <v>972</v>
      </c>
      <c r="F321">
        <v>5</v>
      </c>
      <c r="G321" t="s">
        <v>810</v>
      </c>
      <c r="H321" t="s">
        <v>354</v>
      </c>
      <c r="I321">
        <v>1657556600.31429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1397.09817910613</v>
      </c>
      <c r="AK321">
        <v>1380.57254545455</v>
      </c>
      <c r="AL321">
        <v>3.51559498869516</v>
      </c>
      <c r="AM321">
        <v>64.9995932598276</v>
      </c>
      <c r="AN321">
        <f>(AP321 - AO321 + BO321*1E3/(8.314*(BQ321+273.15)) * AR321/BN321 * AQ321) * BN321/(100*BB321) * 1000/(1000 - AP321)</f>
        <v>0</v>
      </c>
      <c r="AO321">
        <v>22.2472457998181</v>
      </c>
      <c r="AP321">
        <v>22.8078333333333</v>
      </c>
      <c r="AQ321">
        <v>-0.000393287358826987</v>
      </c>
      <c r="AR321">
        <v>77.4769845292553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3.93</v>
      </c>
      <c r="BC321">
        <v>0.5</v>
      </c>
      <c r="BD321" t="s">
        <v>355</v>
      </c>
      <c r="BE321">
        <v>2</v>
      </c>
      <c r="BF321" t="b">
        <v>1</v>
      </c>
      <c r="BG321">
        <v>1657556600.31429</v>
      </c>
      <c r="BH321">
        <v>1324.45642857143</v>
      </c>
      <c r="BI321">
        <v>1348.20071428571</v>
      </c>
      <c r="BJ321">
        <v>22.8085714285714</v>
      </c>
      <c r="BK321">
        <v>22.2647642857143</v>
      </c>
      <c r="BL321">
        <v>1307.13142857143</v>
      </c>
      <c r="BM321">
        <v>22.4650642857143</v>
      </c>
      <c r="BN321">
        <v>499.984071428571</v>
      </c>
      <c r="BO321">
        <v>67.9695892857143</v>
      </c>
      <c r="BP321">
        <v>0.0369165821428571</v>
      </c>
      <c r="BQ321">
        <v>24.6507678571429</v>
      </c>
      <c r="BR321">
        <v>24.9572035714286</v>
      </c>
      <c r="BS321">
        <v>999.9</v>
      </c>
      <c r="BT321">
        <v>0</v>
      </c>
      <c r="BU321">
        <v>0</v>
      </c>
      <c r="BV321">
        <v>9994.82142857143</v>
      </c>
      <c r="BW321">
        <v>0</v>
      </c>
      <c r="BX321">
        <v>1557.58178571429</v>
      </c>
      <c r="BY321">
        <v>-23.743375</v>
      </c>
      <c r="BZ321">
        <v>1355.37035714286</v>
      </c>
      <c r="CA321">
        <v>1378.90035714286</v>
      </c>
      <c r="CB321">
        <v>0.543805392857143</v>
      </c>
      <c r="CC321">
        <v>1348.20071428571</v>
      </c>
      <c r="CD321">
        <v>22.2647642857143</v>
      </c>
      <c r="CE321">
        <v>1.55028892857143</v>
      </c>
      <c r="CF321">
        <v>1.51332571428571</v>
      </c>
      <c r="CG321">
        <v>13.4733642857143</v>
      </c>
      <c r="CH321">
        <v>13.1034714285714</v>
      </c>
      <c r="CI321">
        <v>1999.99142857143</v>
      </c>
      <c r="CJ321">
        <v>0.980000607142857</v>
      </c>
      <c r="CK321">
        <v>0.0199992857142857</v>
      </c>
      <c r="CL321">
        <v>0</v>
      </c>
      <c r="CM321">
        <v>2.36251071428571</v>
      </c>
      <c r="CN321">
        <v>0</v>
      </c>
      <c r="CO321">
        <v>4542.13321428571</v>
      </c>
      <c r="CP321">
        <v>17300.0857142857</v>
      </c>
      <c r="CQ321">
        <v>40.7966071428571</v>
      </c>
      <c r="CR321">
        <v>41.5913214285714</v>
      </c>
      <c r="CS321">
        <v>40.0823214285714</v>
      </c>
      <c r="CT321">
        <v>40.377</v>
      </c>
      <c r="CU321">
        <v>39.7698571428571</v>
      </c>
      <c r="CV321">
        <v>1959.99107142857</v>
      </c>
      <c r="CW321">
        <v>40.0003571428571</v>
      </c>
      <c r="CX321">
        <v>0</v>
      </c>
      <c r="CY321">
        <v>1657556580.3</v>
      </c>
      <c r="CZ321">
        <v>0</v>
      </c>
      <c r="DA321">
        <v>1657551629</v>
      </c>
      <c r="DB321" t="s">
        <v>356</v>
      </c>
      <c r="DC321">
        <v>1657551626.5</v>
      </c>
      <c r="DD321">
        <v>1657551629</v>
      </c>
      <c r="DE321">
        <v>1</v>
      </c>
      <c r="DF321">
        <v>0.403</v>
      </c>
      <c r="DG321">
        <v>0.009</v>
      </c>
      <c r="DH321">
        <v>9.41</v>
      </c>
      <c r="DI321">
        <v>0.087</v>
      </c>
      <c r="DJ321">
        <v>417</v>
      </c>
      <c r="DK321">
        <v>17</v>
      </c>
      <c r="DL321">
        <v>1.61</v>
      </c>
      <c r="DM321">
        <v>0.59</v>
      </c>
      <c r="DN321">
        <v>-23.6864902439024</v>
      </c>
      <c r="DO321">
        <v>-1.18823832752614</v>
      </c>
      <c r="DP321">
        <v>0.320502287808035</v>
      </c>
      <c r="DQ321">
        <v>0</v>
      </c>
      <c r="DR321">
        <v>0.537597975609756</v>
      </c>
      <c r="DS321">
        <v>0.107220898954706</v>
      </c>
      <c r="DT321">
        <v>0.0180501106712205</v>
      </c>
      <c r="DU321">
        <v>0</v>
      </c>
      <c r="DV321">
        <v>0</v>
      </c>
      <c r="DW321">
        <v>2</v>
      </c>
      <c r="DX321" t="s">
        <v>389</v>
      </c>
      <c r="DY321">
        <v>2.9755</v>
      </c>
      <c r="DZ321">
        <v>2.69037</v>
      </c>
      <c r="EA321">
        <v>0.153808</v>
      </c>
      <c r="EB321">
        <v>0.156585</v>
      </c>
      <c r="EC321">
        <v>0.0762096</v>
      </c>
      <c r="ED321">
        <v>0.0754856</v>
      </c>
      <c r="EE321">
        <v>33043</v>
      </c>
      <c r="EF321">
        <v>35998.6</v>
      </c>
      <c r="EG321">
        <v>35379.6</v>
      </c>
      <c r="EH321">
        <v>38701</v>
      </c>
      <c r="EI321">
        <v>46328.2</v>
      </c>
      <c r="EJ321">
        <v>51677.3</v>
      </c>
      <c r="EK321">
        <v>55265.3</v>
      </c>
      <c r="EL321">
        <v>62071.4</v>
      </c>
      <c r="EM321">
        <v>2.0018</v>
      </c>
      <c r="EN321">
        <v>2.1542</v>
      </c>
      <c r="EO321">
        <v>0.0828505</v>
      </c>
      <c r="EP321">
        <v>0</v>
      </c>
      <c r="EQ321">
        <v>23.6237</v>
      </c>
      <c r="ER321">
        <v>999.9</v>
      </c>
      <c r="ES321">
        <v>47.516</v>
      </c>
      <c r="ET321">
        <v>29.104</v>
      </c>
      <c r="EU321">
        <v>28.2849</v>
      </c>
      <c r="EV321">
        <v>50.6986</v>
      </c>
      <c r="EW321">
        <v>38.3694</v>
      </c>
      <c r="EX321">
        <v>2</v>
      </c>
      <c r="EY321">
        <v>-0.168232</v>
      </c>
      <c r="EZ321">
        <v>1.53719</v>
      </c>
      <c r="FA321">
        <v>20.144</v>
      </c>
      <c r="FB321">
        <v>5.20052</v>
      </c>
      <c r="FC321">
        <v>12.004</v>
      </c>
      <c r="FD321">
        <v>4.9756</v>
      </c>
      <c r="FE321">
        <v>3.293</v>
      </c>
      <c r="FF321">
        <v>9999</v>
      </c>
      <c r="FG321">
        <v>9999</v>
      </c>
      <c r="FH321">
        <v>588.2</v>
      </c>
      <c r="FI321">
        <v>9999</v>
      </c>
      <c r="FJ321">
        <v>1.86295</v>
      </c>
      <c r="FK321">
        <v>1.86783</v>
      </c>
      <c r="FL321">
        <v>1.86768</v>
      </c>
      <c r="FM321">
        <v>1.86874</v>
      </c>
      <c r="FN321">
        <v>1.86963</v>
      </c>
      <c r="FO321">
        <v>1.86569</v>
      </c>
      <c r="FP321">
        <v>1.86676</v>
      </c>
      <c r="FQ321">
        <v>1.86813</v>
      </c>
      <c r="FR321">
        <v>5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17.54</v>
      </c>
      <c r="GF321">
        <v>0.3431</v>
      </c>
      <c r="GG321">
        <v>5.50701486060513</v>
      </c>
      <c r="GH321">
        <v>0.00975774962471433</v>
      </c>
      <c r="GI321">
        <v>-4.86167925919439e-07</v>
      </c>
      <c r="GJ321">
        <v>-4.7315034107036e-11</v>
      </c>
      <c r="GK321">
        <v>-0.047501356017568</v>
      </c>
      <c r="GL321">
        <v>-0.027595818264672</v>
      </c>
      <c r="GM321">
        <v>0.00242754527864867</v>
      </c>
      <c r="GN321">
        <v>-1.88918235972953e-05</v>
      </c>
      <c r="GO321">
        <v>-2</v>
      </c>
      <c r="GP321">
        <v>2105</v>
      </c>
      <c r="GQ321">
        <v>1</v>
      </c>
      <c r="GR321">
        <v>22</v>
      </c>
      <c r="GS321">
        <v>83</v>
      </c>
      <c r="GT321">
        <v>83</v>
      </c>
      <c r="GU321">
        <v>3.39478</v>
      </c>
      <c r="GV321">
        <v>2.59888</v>
      </c>
      <c r="GW321">
        <v>2.24854</v>
      </c>
      <c r="GX321">
        <v>2.79419</v>
      </c>
      <c r="GY321">
        <v>1.99585</v>
      </c>
      <c r="GZ321">
        <v>2.39136</v>
      </c>
      <c r="HA321">
        <v>34.0092</v>
      </c>
      <c r="HB321">
        <v>15.2791</v>
      </c>
      <c r="HC321">
        <v>18</v>
      </c>
      <c r="HD321">
        <v>498.196</v>
      </c>
      <c r="HE321">
        <v>599.714</v>
      </c>
      <c r="HF321">
        <v>20.5323</v>
      </c>
      <c r="HG321">
        <v>25.2809</v>
      </c>
      <c r="HH321">
        <v>30</v>
      </c>
      <c r="HI321">
        <v>25.1961</v>
      </c>
      <c r="HJ321">
        <v>25.1328</v>
      </c>
      <c r="HK321">
        <v>67.9373</v>
      </c>
      <c r="HL321">
        <v>21.1149</v>
      </c>
      <c r="HM321">
        <v>48.8831</v>
      </c>
      <c r="HN321">
        <v>20.5327</v>
      </c>
      <c r="HO321">
        <v>1389.85</v>
      </c>
      <c r="HP321">
        <v>22.2744</v>
      </c>
      <c r="HQ321">
        <v>102.547</v>
      </c>
      <c r="HR321">
        <v>103.321</v>
      </c>
    </row>
    <row r="322" spans="1:226">
      <c r="A322">
        <v>306</v>
      </c>
      <c r="B322">
        <v>1657556613.1</v>
      </c>
      <c r="C322">
        <v>3518</v>
      </c>
      <c r="D322" t="s">
        <v>973</v>
      </c>
      <c r="E322" t="s">
        <v>974</v>
      </c>
      <c r="F322">
        <v>5</v>
      </c>
      <c r="G322" t="s">
        <v>810</v>
      </c>
      <c r="H322" t="s">
        <v>354</v>
      </c>
      <c r="I322">
        <v>1657556605.6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1414.50160438894</v>
      </c>
      <c r="AK322">
        <v>1397.69436363636</v>
      </c>
      <c r="AL322">
        <v>3.44973532041225</v>
      </c>
      <c r="AM322">
        <v>64.9995932598276</v>
      </c>
      <c r="AN322">
        <f>(AP322 - AO322 + BO322*1E3/(8.314*(BQ322+273.15)) * AR322/BN322 * AQ322) * BN322/(100*BB322) * 1000/(1000 - AP322)</f>
        <v>0</v>
      </c>
      <c r="AO322">
        <v>22.2342274633166</v>
      </c>
      <c r="AP322">
        <v>22.7932315151515</v>
      </c>
      <c r="AQ322">
        <v>-0.000764428473151656</v>
      </c>
      <c r="AR322">
        <v>77.4769845292553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3.93</v>
      </c>
      <c r="BC322">
        <v>0.5</v>
      </c>
      <c r="BD322" t="s">
        <v>355</v>
      </c>
      <c r="BE322">
        <v>2</v>
      </c>
      <c r="BF322" t="b">
        <v>1</v>
      </c>
      <c r="BG322">
        <v>1657556605.6</v>
      </c>
      <c r="BH322">
        <v>1342.22333333333</v>
      </c>
      <c r="BI322">
        <v>1366.04740740741</v>
      </c>
      <c r="BJ322">
        <v>22.807962962963</v>
      </c>
      <c r="BK322">
        <v>22.2516703703704</v>
      </c>
      <c r="BL322">
        <v>1324.7537037037</v>
      </c>
      <c r="BM322">
        <v>22.4644925925926</v>
      </c>
      <c r="BN322">
        <v>499.99837037037</v>
      </c>
      <c r="BO322">
        <v>67.9694555555556</v>
      </c>
      <c r="BP322">
        <v>0.0366191148148148</v>
      </c>
      <c r="BQ322">
        <v>24.6665296296296</v>
      </c>
      <c r="BR322">
        <v>24.9760814814815</v>
      </c>
      <c r="BS322">
        <v>999.9</v>
      </c>
      <c r="BT322">
        <v>0</v>
      </c>
      <c r="BU322">
        <v>0</v>
      </c>
      <c r="BV322">
        <v>10007.7777777778</v>
      </c>
      <c r="BW322">
        <v>0</v>
      </c>
      <c r="BX322">
        <v>1558.0437037037</v>
      </c>
      <c r="BY322">
        <v>-23.8234</v>
      </c>
      <c r="BZ322">
        <v>1373.55</v>
      </c>
      <c r="CA322">
        <v>1397.13444444444</v>
      </c>
      <c r="CB322">
        <v>0.556290037037037</v>
      </c>
      <c r="CC322">
        <v>1366.04740740741</v>
      </c>
      <c r="CD322">
        <v>22.2516703703704</v>
      </c>
      <c r="CE322">
        <v>1.55024444444444</v>
      </c>
      <c r="CF322">
        <v>1.5124337037037</v>
      </c>
      <c r="CG322">
        <v>13.4729333333333</v>
      </c>
      <c r="CH322">
        <v>13.094437037037</v>
      </c>
      <c r="CI322">
        <v>1999.99333333333</v>
      </c>
      <c r="CJ322">
        <v>0.980001444444444</v>
      </c>
      <c r="CK322">
        <v>0.0199983925925926</v>
      </c>
      <c r="CL322">
        <v>0</v>
      </c>
      <c r="CM322">
        <v>2.36375925925926</v>
      </c>
      <c r="CN322">
        <v>0</v>
      </c>
      <c r="CO322">
        <v>4546.44777777778</v>
      </c>
      <c r="CP322">
        <v>17300.1148148148</v>
      </c>
      <c r="CQ322">
        <v>40.890962962963</v>
      </c>
      <c r="CR322">
        <v>41.6618518518518</v>
      </c>
      <c r="CS322">
        <v>40.177962962963</v>
      </c>
      <c r="CT322">
        <v>40.4696296296296</v>
      </c>
      <c r="CU322">
        <v>39.8561851851852</v>
      </c>
      <c r="CV322">
        <v>1959.99333333333</v>
      </c>
      <c r="CW322">
        <v>40</v>
      </c>
      <c r="CX322">
        <v>0</v>
      </c>
      <c r="CY322">
        <v>1657556585.1</v>
      </c>
      <c r="CZ322">
        <v>0</v>
      </c>
      <c r="DA322">
        <v>1657551629</v>
      </c>
      <c r="DB322" t="s">
        <v>356</v>
      </c>
      <c r="DC322">
        <v>1657551626.5</v>
      </c>
      <c r="DD322">
        <v>1657551629</v>
      </c>
      <c r="DE322">
        <v>1</v>
      </c>
      <c r="DF322">
        <v>0.403</v>
      </c>
      <c r="DG322">
        <v>0.009</v>
      </c>
      <c r="DH322">
        <v>9.41</v>
      </c>
      <c r="DI322">
        <v>0.087</v>
      </c>
      <c r="DJ322">
        <v>417</v>
      </c>
      <c r="DK322">
        <v>17</v>
      </c>
      <c r="DL322">
        <v>1.61</v>
      </c>
      <c r="DM322">
        <v>0.59</v>
      </c>
      <c r="DN322">
        <v>-23.7702926829268</v>
      </c>
      <c r="DO322">
        <v>-0.784160278745639</v>
      </c>
      <c r="DP322">
        <v>0.282027842761671</v>
      </c>
      <c r="DQ322">
        <v>0</v>
      </c>
      <c r="DR322">
        <v>0.547346414634146</v>
      </c>
      <c r="DS322">
        <v>0.166919289198606</v>
      </c>
      <c r="DT322">
        <v>0.0212255541959601</v>
      </c>
      <c r="DU322">
        <v>0</v>
      </c>
      <c r="DV322">
        <v>0</v>
      </c>
      <c r="DW322">
        <v>2</v>
      </c>
      <c r="DX322" t="s">
        <v>389</v>
      </c>
      <c r="DY322">
        <v>2.97468</v>
      </c>
      <c r="DZ322">
        <v>2.68994</v>
      </c>
      <c r="EA322">
        <v>0.154981</v>
      </c>
      <c r="EB322">
        <v>0.157786</v>
      </c>
      <c r="EC322">
        <v>0.0761924</v>
      </c>
      <c r="ED322">
        <v>0.0754912</v>
      </c>
      <c r="EE322">
        <v>32997</v>
      </c>
      <c r="EF322">
        <v>35947.6</v>
      </c>
      <c r="EG322">
        <v>35379.3</v>
      </c>
      <c r="EH322">
        <v>38701.1</v>
      </c>
      <c r="EI322">
        <v>46329.3</v>
      </c>
      <c r="EJ322">
        <v>51676.1</v>
      </c>
      <c r="EK322">
        <v>55265.5</v>
      </c>
      <c r="EL322">
        <v>62070.2</v>
      </c>
      <c r="EM322">
        <v>2.001</v>
      </c>
      <c r="EN322">
        <v>2.155</v>
      </c>
      <c r="EO322">
        <v>0.0834465</v>
      </c>
      <c r="EP322">
        <v>0</v>
      </c>
      <c r="EQ322">
        <v>23.6218</v>
      </c>
      <c r="ER322">
        <v>999.9</v>
      </c>
      <c r="ES322">
        <v>47.491</v>
      </c>
      <c r="ET322">
        <v>29.124</v>
      </c>
      <c r="EU322">
        <v>28.3041</v>
      </c>
      <c r="EV322">
        <v>51.1586</v>
      </c>
      <c r="EW322">
        <v>38.3694</v>
      </c>
      <c r="EX322">
        <v>2</v>
      </c>
      <c r="EY322">
        <v>-0.168049</v>
      </c>
      <c r="EZ322">
        <v>1.57351</v>
      </c>
      <c r="FA322">
        <v>20.1433</v>
      </c>
      <c r="FB322">
        <v>5.20052</v>
      </c>
      <c r="FC322">
        <v>12.0052</v>
      </c>
      <c r="FD322">
        <v>4.9756</v>
      </c>
      <c r="FE322">
        <v>3.293</v>
      </c>
      <c r="FF322">
        <v>9999</v>
      </c>
      <c r="FG322">
        <v>9999</v>
      </c>
      <c r="FH322">
        <v>588.2</v>
      </c>
      <c r="FI322">
        <v>9999</v>
      </c>
      <c r="FJ322">
        <v>1.86295</v>
      </c>
      <c r="FK322">
        <v>1.86786</v>
      </c>
      <c r="FL322">
        <v>1.86765</v>
      </c>
      <c r="FM322">
        <v>1.86877</v>
      </c>
      <c r="FN322">
        <v>1.86966</v>
      </c>
      <c r="FO322">
        <v>1.86569</v>
      </c>
      <c r="FP322">
        <v>1.86676</v>
      </c>
      <c r="FQ322">
        <v>1.86813</v>
      </c>
      <c r="FR322">
        <v>5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17.67</v>
      </c>
      <c r="GF322">
        <v>0.3428</v>
      </c>
      <c r="GG322">
        <v>5.50701486060513</v>
      </c>
      <c r="GH322">
        <v>0.00975774962471433</v>
      </c>
      <c r="GI322">
        <v>-4.86167925919439e-07</v>
      </c>
      <c r="GJ322">
        <v>-4.7315034107036e-11</v>
      </c>
      <c r="GK322">
        <v>-0.047501356017568</v>
      </c>
      <c r="GL322">
        <v>-0.027595818264672</v>
      </c>
      <c r="GM322">
        <v>0.00242754527864867</v>
      </c>
      <c r="GN322">
        <v>-1.88918235972953e-05</v>
      </c>
      <c r="GO322">
        <v>-2</v>
      </c>
      <c r="GP322">
        <v>2105</v>
      </c>
      <c r="GQ322">
        <v>1</v>
      </c>
      <c r="GR322">
        <v>22</v>
      </c>
      <c r="GS322">
        <v>83.1</v>
      </c>
      <c r="GT322">
        <v>83.1</v>
      </c>
      <c r="GU322">
        <v>3.42407</v>
      </c>
      <c r="GV322">
        <v>2.59888</v>
      </c>
      <c r="GW322">
        <v>2.24854</v>
      </c>
      <c r="GX322">
        <v>2.79541</v>
      </c>
      <c r="GY322">
        <v>1.99585</v>
      </c>
      <c r="GZ322">
        <v>2.41699</v>
      </c>
      <c r="HA322">
        <v>34.0092</v>
      </c>
      <c r="HB322">
        <v>15.2791</v>
      </c>
      <c r="HC322">
        <v>18</v>
      </c>
      <c r="HD322">
        <v>497.663</v>
      </c>
      <c r="HE322">
        <v>600.319</v>
      </c>
      <c r="HF322">
        <v>20.5455</v>
      </c>
      <c r="HG322">
        <v>25.2788</v>
      </c>
      <c r="HH322">
        <v>30.0001</v>
      </c>
      <c r="HI322">
        <v>25.1953</v>
      </c>
      <c r="HJ322">
        <v>25.1324</v>
      </c>
      <c r="HK322">
        <v>68.5162</v>
      </c>
      <c r="HL322">
        <v>20.8441</v>
      </c>
      <c r="HM322">
        <v>48.8831</v>
      </c>
      <c r="HN322">
        <v>20.5392</v>
      </c>
      <c r="HO322">
        <v>1409.97</v>
      </c>
      <c r="HP322">
        <v>22.372</v>
      </c>
      <c r="HQ322">
        <v>102.547</v>
      </c>
      <c r="HR322">
        <v>103.32</v>
      </c>
    </row>
    <row r="323" spans="1:226">
      <c r="A323">
        <v>307</v>
      </c>
      <c r="B323">
        <v>1657556618.1</v>
      </c>
      <c r="C323">
        <v>3523</v>
      </c>
      <c r="D323" t="s">
        <v>975</v>
      </c>
      <c r="E323" t="s">
        <v>976</v>
      </c>
      <c r="F323">
        <v>5</v>
      </c>
      <c r="G323" t="s">
        <v>810</v>
      </c>
      <c r="H323" t="s">
        <v>354</v>
      </c>
      <c r="I323">
        <v>1657556610.31429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1431.51179462922</v>
      </c>
      <c r="AK323">
        <v>1415.03757575758</v>
      </c>
      <c r="AL323">
        <v>3.48843239999551</v>
      </c>
      <c r="AM323">
        <v>64.9995932598276</v>
      </c>
      <c r="AN323">
        <f>(AP323 - AO323 + BO323*1E3/(8.314*(BQ323+273.15)) * AR323/BN323 * AQ323) * BN323/(100*BB323) * 1000/(1000 - AP323)</f>
        <v>0</v>
      </c>
      <c r="AO323">
        <v>22.2535587733334</v>
      </c>
      <c r="AP323">
        <v>22.8072442424242</v>
      </c>
      <c r="AQ323">
        <v>-0.000790907342274217</v>
      </c>
      <c r="AR323">
        <v>77.4769845292553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3.93</v>
      </c>
      <c r="BC323">
        <v>0.5</v>
      </c>
      <c r="BD323" t="s">
        <v>355</v>
      </c>
      <c r="BE323">
        <v>2</v>
      </c>
      <c r="BF323" t="b">
        <v>1</v>
      </c>
      <c r="BG323">
        <v>1657556610.31429</v>
      </c>
      <c r="BH323">
        <v>1358.1225</v>
      </c>
      <c r="BI323">
        <v>1381.97</v>
      </c>
      <c r="BJ323">
        <v>22.8038214285714</v>
      </c>
      <c r="BK323">
        <v>22.2478857142857</v>
      </c>
      <c r="BL323">
        <v>1340.52214285714</v>
      </c>
      <c r="BM323">
        <v>22.4605607142857</v>
      </c>
      <c r="BN323">
        <v>499.992178571429</v>
      </c>
      <c r="BO323">
        <v>67.9685928571429</v>
      </c>
      <c r="BP323">
        <v>0.0363975357142857</v>
      </c>
      <c r="BQ323">
        <v>24.6834392857143</v>
      </c>
      <c r="BR323">
        <v>24.985025</v>
      </c>
      <c r="BS323">
        <v>999.9</v>
      </c>
      <c r="BT323">
        <v>0</v>
      </c>
      <c r="BU323">
        <v>0</v>
      </c>
      <c r="BV323">
        <v>10023.2142857143</v>
      </c>
      <c r="BW323">
        <v>0</v>
      </c>
      <c r="BX323">
        <v>1558.61285714286</v>
      </c>
      <c r="BY323">
        <v>-23.8473857142857</v>
      </c>
      <c r="BZ323">
        <v>1389.81392857143</v>
      </c>
      <c r="CA323">
        <v>1413.41464285714</v>
      </c>
      <c r="CB323">
        <v>0.555932714285714</v>
      </c>
      <c r="CC323">
        <v>1381.97</v>
      </c>
      <c r="CD323">
        <v>22.2478857142857</v>
      </c>
      <c r="CE323">
        <v>1.54994357142857</v>
      </c>
      <c r="CF323">
        <v>1.5121575</v>
      </c>
      <c r="CG323">
        <v>13.46995</v>
      </c>
      <c r="CH323">
        <v>13.0916428571429</v>
      </c>
      <c r="CI323">
        <v>1999.965</v>
      </c>
      <c r="CJ323">
        <v>0.980001678571429</v>
      </c>
      <c r="CK323">
        <v>0.0199981428571429</v>
      </c>
      <c r="CL323">
        <v>0</v>
      </c>
      <c r="CM323">
        <v>2.32662857142857</v>
      </c>
      <c r="CN323">
        <v>0</v>
      </c>
      <c r="CO323">
        <v>4551.22928571429</v>
      </c>
      <c r="CP323">
        <v>17299.8571428571</v>
      </c>
      <c r="CQ323">
        <v>40.9774285714286</v>
      </c>
      <c r="CR323">
        <v>41.7163214285714</v>
      </c>
      <c r="CS323">
        <v>40.2564285714286</v>
      </c>
      <c r="CT323">
        <v>40.5465714285714</v>
      </c>
      <c r="CU323">
        <v>39.9261071428571</v>
      </c>
      <c r="CV323">
        <v>1959.96714285714</v>
      </c>
      <c r="CW323">
        <v>39.9967857142857</v>
      </c>
      <c r="CX323">
        <v>0</v>
      </c>
      <c r="CY323">
        <v>1657556589.9</v>
      </c>
      <c r="CZ323">
        <v>0</v>
      </c>
      <c r="DA323">
        <v>1657551629</v>
      </c>
      <c r="DB323" t="s">
        <v>356</v>
      </c>
      <c r="DC323">
        <v>1657551626.5</v>
      </c>
      <c r="DD323">
        <v>1657551629</v>
      </c>
      <c r="DE323">
        <v>1</v>
      </c>
      <c r="DF323">
        <v>0.403</v>
      </c>
      <c r="DG323">
        <v>0.009</v>
      </c>
      <c r="DH323">
        <v>9.41</v>
      </c>
      <c r="DI323">
        <v>0.087</v>
      </c>
      <c r="DJ323">
        <v>417</v>
      </c>
      <c r="DK323">
        <v>17</v>
      </c>
      <c r="DL323">
        <v>1.61</v>
      </c>
      <c r="DM323">
        <v>0.59</v>
      </c>
      <c r="DN323">
        <v>-23.8183780487805</v>
      </c>
      <c r="DO323">
        <v>-0.224680139372836</v>
      </c>
      <c r="DP323">
        <v>0.264046777555902</v>
      </c>
      <c r="DQ323">
        <v>0</v>
      </c>
      <c r="DR323">
        <v>0.549189658536585</v>
      </c>
      <c r="DS323">
        <v>0.0562674982578391</v>
      </c>
      <c r="DT323">
        <v>0.0207721682095853</v>
      </c>
      <c r="DU323">
        <v>1</v>
      </c>
      <c r="DV323">
        <v>1</v>
      </c>
      <c r="DW323">
        <v>2</v>
      </c>
      <c r="DX323" t="s">
        <v>357</v>
      </c>
      <c r="DY323">
        <v>2.97474</v>
      </c>
      <c r="DZ323">
        <v>2.69123</v>
      </c>
      <c r="EA323">
        <v>0.156157</v>
      </c>
      <c r="EB323">
        <v>0.158966</v>
      </c>
      <c r="EC323">
        <v>0.0762269</v>
      </c>
      <c r="ED323">
        <v>0.0755909</v>
      </c>
      <c r="EE323">
        <v>32950.6</v>
      </c>
      <c r="EF323">
        <v>35897.3</v>
      </c>
      <c r="EG323">
        <v>35378.8</v>
      </c>
      <c r="EH323">
        <v>38701.1</v>
      </c>
      <c r="EI323">
        <v>46327.2</v>
      </c>
      <c r="EJ323">
        <v>51671.1</v>
      </c>
      <c r="EK323">
        <v>55265</v>
      </c>
      <c r="EL323">
        <v>62071</v>
      </c>
      <c r="EM323">
        <v>2.0004</v>
      </c>
      <c r="EN323">
        <v>2.1552</v>
      </c>
      <c r="EO323">
        <v>0.0847876</v>
      </c>
      <c r="EP323">
        <v>0</v>
      </c>
      <c r="EQ323">
        <v>23.6269</v>
      </c>
      <c r="ER323">
        <v>999.9</v>
      </c>
      <c r="ES323">
        <v>47.467</v>
      </c>
      <c r="ET323">
        <v>29.134</v>
      </c>
      <c r="EU323">
        <v>28.3078</v>
      </c>
      <c r="EV323">
        <v>51.1386</v>
      </c>
      <c r="EW323">
        <v>38.3494</v>
      </c>
      <c r="EX323">
        <v>2</v>
      </c>
      <c r="EY323">
        <v>-0.16752</v>
      </c>
      <c r="EZ323">
        <v>1.59593</v>
      </c>
      <c r="FA323">
        <v>20.1434</v>
      </c>
      <c r="FB323">
        <v>5.20052</v>
      </c>
      <c r="FC323">
        <v>12.0052</v>
      </c>
      <c r="FD323">
        <v>4.976</v>
      </c>
      <c r="FE323">
        <v>3.293</v>
      </c>
      <c r="FF323">
        <v>9999</v>
      </c>
      <c r="FG323">
        <v>9999</v>
      </c>
      <c r="FH323">
        <v>588.2</v>
      </c>
      <c r="FI323">
        <v>9999</v>
      </c>
      <c r="FJ323">
        <v>1.86295</v>
      </c>
      <c r="FK323">
        <v>1.86789</v>
      </c>
      <c r="FL323">
        <v>1.86768</v>
      </c>
      <c r="FM323">
        <v>1.86874</v>
      </c>
      <c r="FN323">
        <v>1.86963</v>
      </c>
      <c r="FO323">
        <v>1.86569</v>
      </c>
      <c r="FP323">
        <v>1.86676</v>
      </c>
      <c r="FQ323">
        <v>1.86813</v>
      </c>
      <c r="FR323">
        <v>5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17.81</v>
      </c>
      <c r="GF323">
        <v>0.3434</v>
      </c>
      <c r="GG323">
        <v>5.50701486060513</v>
      </c>
      <c r="GH323">
        <v>0.00975774962471433</v>
      </c>
      <c r="GI323">
        <v>-4.86167925919439e-07</v>
      </c>
      <c r="GJ323">
        <v>-4.7315034107036e-11</v>
      </c>
      <c r="GK323">
        <v>-0.047501356017568</v>
      </c>
      <c r="GL323">
        <v>-0.027595818264672</v>
      </c>
      <c r="GM323">
        <v>0.00242754527864867</v>
      </c>
      <c r="GN323">
        <v>-1.88918235972953e-05</v>
      </c>
      <c r="GO323">
        <v>-2</v>
      </c>
      <c r="GP323">
        <v>2105</v>
      </c>
      <c r="GQ323">
        <v>1</v>
      </c>
      <c r="GR323">
        <v>22</v>
      </c>
      <c r="GS323">
        <v>83.2</v>
      </c>
      <c r="GT323">
        <v>83.2</v>
      </c>
      <c r="GU323">
        <v>3.45703</v>
      </c>
      <c r="GV323">
        <v>2.59888</v>
      </c>
      <c r="GW323">
        <v>2.24854</v>
      </c>
      <c r="GX323">
        <v>2.79663</v>
      </c>
      <c r="GY323">
        <v>1.99585</v>
      </c>
      <c r="GZ323">
        <v>2.41821</v>
      </c>
      <c r="HA323">
        <v>34.0092</v>
      </c>
      <c r="HB323">
        <v>15.2791</v>
      </c>
      <c r="HC323">
        <v>18</v>
      </c>
      <c r="HD323">
        <v>497.253</v>
      </c>
      <c r="HE323">
        <v>600.447</v>
      </c>
      <c r="HF323">
        <v>20.5485</v>
      </c>
      <c r="HG323">
        <v>25.2788</v>
      </c>
      <c r="HH323">
        <v>30.0001</v>
      </c>
      <c r="HI323">
        <v>25.1932</v>
      </c>
      <c r="HJ323">
        <v>25.1308</v>
      </c>
      <c r="HK323">
        <v>69.1656</v>
      </c>
      <c r="HL323">
        <v>20.5586</v>
      </c>
      <c r="HM323">
        <v>48.8831</v>
      </c>
      <c r="HN323">
        <v>20.5458</v>
      </c>
      <c r="HO323">
        <v>1423.38</v>
      </c>
      <c r="HP323">
        <v>22.3993</v>
      </c>
      <c r="HQ323">
        <v>102.546</v>
      </c>
      <c r="HR323">
        <v>103.321</v>
      </c>
    </row>
    <row r="324" spans="1:226">
      <c r="A324">
        <v>308</v>
      </c>
      <c r="B324">
        <v>1657556623.1</v>
      </c>
      <c r="C324">
        <v>3528</v>
      </c>
      <c r="D324" t="s">
        <v>977</v>
      </c>
      <c r="E324" t="s">
        <v>978</v>
      </c>
      <c r="F324">
        <v>5</v>
      </c>
      <c r="G324" t="s">
        <v>810</v>
      </c>
      <c r="H324" t="s">
        <v>354</v>
      </c>
      <c r="I324">
        <v>1657556615.6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1448.9061830236</v>
      </c>
      <c r="AK324">
        <v>1432.21496969697</v>
      </c>
      <c r="AL324">
        <v>3.50140858823529</v>
      </c>
      <c r="AM324">
        <v>64.9995932598276</v>
      </c>
      <c r="AN324">
        <f>(AP324 - AO324 + BO324*1E3/(8.314*(BQ324+273.15)) * AR324/BN324 * AQ324) * BN324/(100*BB324) * 1000/(1000 - AP324)</f>
        <v>0</v>
      </c>
      <c r="AO324">
        <v>22.2925381646724</v>
      </c>
      <c r="AP324">
        <v>22.8279472727273</v>
      </c>
      <c r="AQ324">
        <v>0.00171710139006939</v>
      </c>
      <c r="AR324">
        <v>77.4769845292553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3.93</v>
      </c>
      <c r="BC324">
        <v>0.5</v>
      </c>
      <c r="BD324" t="s">
        <v>355</v>
      </c>
      <c r="BE324">
        <v>2</v>
      </c>
      <c r="BF324" t="b">
        <v>1</v>
      </c>
      <c r="BG324">
        <v>1657556615.6</v>
      </c>
      <c r="BH324">
        <v>1375.91407407407</v>
      </c>
      <c r="BI324">
        <v>1399.79444444444</v>
      </c>
      <c r="BJ324">
        <v>22.8040444444444</v>
      </c>
      <c r="BK324">
        <v>22.2693592592593</v>
      </c>
      <c r="BL324">
        <v>1358.16925925926</v>
      </c>
      <c r="BM324">
        <v>22.4607814814815</v>
      </c>
      <c r="BN324">
        <v>499.984555555556</v>
      </c>
      <c r="BO324">
        <v>67.9676666666667</v>
      </c>
      <c r="BP324">
        <v>0.0363780111111111</v>
      </c>
      <c r="BQ324">
        <v>24.7048148148148</v>
      </c>
      <c r="BR324">
        <v>24.9973555555556</v>
      </c>
      <c r="BS324">
        <v>999.9</v>
      </c>
      <c r="BT324">
        <v>0</v>
      </c>
      <c r="BU324">
        <v>0</v>
      </c>
      <c r="BV324">
        <v>10022.037037037</v>
      </c>
      <c r="BW324">
        <v>0</v>
      </c>
      <c r="BX324">
        <v>1559.3937037037</v>
      </c>
      <c r="BY324">
        <v>-23.8806111111111</v>
      </c>
      <c r="BZ324">
        <v>1408.02222222222</v>
      </c>
      <c r="CA324">
        <v>1431.67777777778</v>
      </c>
      <c r="CB324">
        <v>0.534681740740741</v>
      </c>
      <c r="CC324">
        <v>1399.79444444444</v>
      </c>
      <c r="CD324">
        <v>22.2693592592593</v>
      </c>
      <c r="CE324">
        <v>1.54993814814815</v>
      </c>
      <c r="CF324">
        <v>1.51359740740741</v>
      </c>
      <c r="CG324">
        <v>13.4698962962963</v>
      </c>
      <c r="CH324">
        <v>13.1061925925926</v>
      </c>
      <c r="CI324">
        <v>1999.98703703704</v>
      </c>
      <c r="CJ324">
        <v>0.980002333333333</v>
      </c>
      <c r="CK324">
        <v>0.0199974444444444</v>
      </c>
      <c r="CL324">
        <v>0</v>
      </c>
      <c r="CM324">
        <v>2.29573703703704</v>
      </c>
      <c r="CN324">
        <v>0</v>
      </c>
      <c r="CO324">
        <v>4556.84444444444</v>
      </c>
      <c r="CP324">
        <v>17300.0592592593</v>
      </c>
      <c r="CQ324">
        <v>41.0622962962963</v>
      </c>
      <c r="CR324">
        <v>41.7868518518518</v>
      </c>
      <c r="CS324">
        <v>40.3446296296296</v>
      </c>
      <c r="CT324">
        <v>40.6386296296296</v>
      </c>
      <c r="CU324">
        <v>40.0136666666667</v>
      </c>
      <c r="CV324">
        <v>1959.99185185185</v>
      </c>
      <c r="CW324">
        <v>39.9940740740741</v>
      </c>
      <c r="CX324">
        <v>0</v>
      </c>
      <c r="CY324">
        <v>1657556595.3</v>
      </c>
      <c r="CZ324">
        <v>0</v>
      </c>
      <c r="DA324">
        <v>1657551629</v>
      </c>
      <c r="DB324" t="s">
        <v>356</v>
      </c>
      <c r="DC324">
        <v>1657551626.5</v>
      </c>
      <c r="DD324">
        <v>1657551629</v>
      </c>
      <c r="DE324">
        <v>1</v>
      </c>
      <c r="DF324">
        <v>0.403</v>
      </c>
      <c r="DG324">
        <v>0.009</v>
      </c>
      <c r="DH324">
        <v>9.41</v>
      </c>
      <c r="DI324">
        <v>0.087</v>
      </c>
      <c r="DJ324">
        <v>417</v>
      </c>
      <c r="DK324">
        <v>17</v>
      </c>
      <c r="DL324">
        <v>1.61</v>
      </c>
      <c r="DM324">
        <v>0.59</v>
      </c>
      <c r="DN324">
        <v>-23.8703341463415</v>
      </c>
      <c r="DO324">
        <v>-0.447878048780516</v>
      </c>
      <c r="DP324">
        <v>0.270884548902346</v>
      </c>
      <c r="DQ324">
        <v>0</v>
      </c>
      <c r="DR324">
        <v>0.54449512195122</v>
      </c>
      <c r="DS324">
        <v>-0.219793087108015</v>
      </c>
      <c r="DT324">
        <v>0.0268378307583604</v>
      </c>
      <c r="DU324">
        <v>0</v>
      </c>
      <c r="DV324">
        <v>0</v>
      </c>
      <c r="DW324">
        <v>2</v>
      </c>
      <c r="DX324" t="s">
        <v>389</v>
      </c>
      <c r="DY324">
        <v>2.97586</v>
      </c>
      <c r="DZ324">
        <v>2.6903</v>
      </c>
      <c r="EA324">
        <v>0.157323</v>
      </c>
      <c r="EB324">
        <v>0.160133</v>
      </c>
      <c r="EC324">
        <v>0.0762641</v>
      </c>
      <c r="ED324">
        <v>0.0756968</v>
      </c>
      <c r="EE324">
        <v>32905.6</v>
      </c>
      <c r="EF324">
        <v>35848.1</v>
      </c>
      <c r="EG324">
        <v>35379.3</v>
      </c>
      <c r="EH324">
        <v>38701.8</v>
      </c>
      <c r="EI324">
        <v>46325.4</v>
      </c>
      <c r="EJ324">
        <v>51665.4</v>
      </c>
      <c r="EK324">
        <v>55265.2</v>
      </c>
      <c r="EL324">
        <v>62071.2</v>
      </c>
      <c r="EM324">
        <v>2.0016</v>
      </c>
      <c r="EN324">
        <v>2.1546</v>
      </c>
      <c r="EO324">
        <v>0.0840425</v>
      </c>
      <c r="EP324">
        <v>0</v>
      </c>
      <c r="EQ324">
        <v>23.6369</v>
      </c>
      <c r="ER324">
        <v>999.9</v>
      </c>
      <c r="ES324">
        <v>47.442</v>
      </c>
      <c r="ET324">
        <v>29.134</v>
      </c>
      <c r="EU324">
        <v>28.2926</v>
      </c>
      <c r="EV324">
        <v>50.9686</v>
      </c>
      <c r="EW324">
        <v>38.3413</v>
      </c>
      <c r="EX324">
        <v>2</v>
      </c>
      <c r="EY324">
        <v>-0.16815</v>
      </c>
      <c r="EZ324">
        <v>1.59911</v>
      </c>
      <c r="FA324">
        <v>20.1436</v>
      </c>
      <c r="FB324">
        <v>5.20172</v>
      </c>
      <c r="FC324">
        <v>12.0064</v>
      </c>
      <c r="FD324">
        <v>4.976</v>
      </c>
      <c r="FE324">
        <v>3.293</v>
      </c>
      <c r="FF324">
        <v>9999</v>
      </c>
      <c r="FG324">
        <v>9999</v>
      </c>
      <c r="FH324">
        <v>588.2</v>
      </c>
      <c r="FI324">
        <v>9999</v>
      </c>
      <c r="FJ324">
        <v>1.86295</v>
      </c>
      <c r="FK324">
        <v>1.86783</v>
      </c>
      <c r="FL324">
        <v>1.86768</v>
      </c>
      <c r="FM324">
        <v>1.86874</v>
      </c>
      <c r="FN324">
        <v>1.86966</v>
      </c>
      <c r="FO324">
        <v>1.86569</v>
      </c>
      <c r="FP324">
        <v>1.86676</v>
      </c>
      <c r="FQ324">
        <v>1.86813</v>
      </c>
      <c r="FR324">
        <v>5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17.95</v>
      </c>
      <c r="GF324">
        <v>0.3443</v>
      </c>
      <c r="GG324">
        <v>5.50701486060513</v>
      </c>
      <c r="GH324">
        <v>0.00975774962471433</v>
      </c>
      <c r="GI324">
        <v>-4.86167925919439e-07</v>
      </c>
      <c r="GJ324">
        <v>-4.7315034107036e-11</v>
      </c>
      <c r="GK324">
        <v>-0.047501356017568</v>
      </c>
      <c r="GL324">
        <v>-0.027595818264672</v>
      </c>
      <c r="GM324">
        <v>0.00242754527864867</v>
      </c>
      <c r="GN324">
        <v>-1.88918235972953e-05</v>
      </c>
      <c r="GO324">
        <v>-2</v>
      </c>
      <c r="GP324">
        <v>2105</v>
      </c>
      <c r="GQ324">
        <v>1</v>
      </c>
      <c r="GR324">
        <v>22</v>
      </c>
      <c r="GS324">
        <v>83.3</v>
      </c>
      <c r="GT324">
        <v>83.2</v>
      </c>
      <c r="GU324">
        <v>3.48511</v>
      </c>
      <c r="GV324">
        <v>2.6001</v>
      </c>
      <c r="GW324">
        <v>2.24854</v>
      </c>
      <c r="GX324">
        <v>2.79541</v>
      </c>
      <c r="GY324">
        <v>1.99585</v>
      </c>
      <c r="GZ324">
        <v>2.39258</v>
      </c>
      <c r="HA324">
        <v>34.0092</v>
      </c>
      <c r="HB324">
        <v>15.2703</v>
      </c>
      <c r="HC324">
        <v>18</v>
      </c>
      <c r="HD324">
        <v>498.015</v>
      </c>
      <c r="HE324">
        <v>599.969</v>
      </c>
      <c r="HF324">
        <v>20.5513</v>
      </c>
      <c r="HG324">
        <v>25.2767</v>
      </c>
      <c r="HH324">
        <v>30</v>
      </c>
      <c r="HI324">
        <v>25.1911</v>
      </c>
      <c r="HJ324">
        <v>25.1286</v>
      </c>
      <c r="HK324">
        <v>69.7412</v>
      </c>
      <c r="HL324">
        <v>20.5586</v>
      </c>
      <c r="HM324">
        <v>48.8831</v>
      </c>
      <c r="HN324">
        <v>20.3139</v>
      </c>
      <c r="HO324">
        <v>1436.84</v>
      </c>
      <c r="HP324">
        <v>22.4119</v>
      </c>
      <c r="HQ324">
        <v>102.546</v>
      </c>
      <c r="HR324">
        <v>103.322</v>
      </c>
    </row>
    <row r="325" spans="1:226">
      <c r="A325">
        <v>309</v>
      </c>
      <c r="B325">
        <v>1657556628.1</v>
      </c>
      <c r="C325">
        <v>3533</v>
      </c>
      <c r="D325" t="s">
        <v>979</v>
      </c>
      <c r="E325" t="s">
        <v>980</v>
      </c>
      <c r="F325">
        <v>5</v>
      </c>
      <c r="G325" t="s">
        <v>810</v>
      </c>
      <c r="H325" t="s">
        <v>354</v>
      </c>
      <c r="I325">
        <v>1657556620.31429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1466.25725951537</v>
      </c>
      <c r="AK325">
        <v>1449.38866666667</v>
      </c>
      <c r="AL325">
        <v>3.46171340945966</v>
      </c>
      <c r="AM325">
        <v>64.9995932598276</v>
      </c>
      <c r="AN325">
        <f>(AP325 - AO325 + BO325*1E3/(8.314*(BQ325+273.15)) * AR325/BN325 * AQ325) * BN325/(100*BB325) * 1000/(1000 - AP325)</f>
        <v>0</v>
      </c>
      <c r="AO325">
        <v>22.3285424164943</v>
      </c>
      <c r="AP325">
        <v>22.8482842424242</v>
      </c>
      <c r="AQ325">
        <v>0.00382340610572709</v>
      </c>
      <c r="AR325">
        <v>77.4769845292553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3.93</v>
      </c>
      <c r="BC325">
        <v>0.5</v>
      </c>
      <c r="BD325" t="s">
        <v>355</v>
      </c>
      <c r="BE325">
        <v>2</v>
      </c>
      <c r="BF325" t="b">
        <v>1</v>
      </c>
      <c r="BG325">
        <v>1657556620.31429</v>
      </c>
      <c r="BH325">
        <v>1391.76857142857</v>
      </c>
      <c r="BI325">
        <v>1415.71428571429</v>
      </c>
      <c r="BJ325">
        <v>22.8177071428571</v>
      </c>
      <c r="BK325">
        <v>22.2989892857143</v>
      </c>
      <c r="BL325">
        <v>1373.89535714286</v>
      </c>
      <c r="BM325">
        <v>22.4737607142857</v>
      </c>
      <c r="BN325">
        <v>499.970714285714</v>
      </c>
      <c r="BO325">
        <v>67.967425</v>
      </c>
      <c r="BP325">
        <v>0.0366137857142857</v>
      </c>
      <c r="BQ325">
        <v>24.7222571428571</v>
      </c>
      <c r="BR325">
        <v>25.014575</v>
      </c>
      <c r="BS325">
        <v>999.9</v>
      </c>
      <c r="BT325">
        <v>0</v>
      </c>
      <c r="BU325">
        <v>0</v>
      </c>
      <c r="BV325">
        <v>10016.0714285714</v>
      </c>
      <c r="BW325">
        <v>0</v>
      </c>
      <c r="BX325">
        <v>1560.28464285714</v>
      </c>
      <c r="BY325">
        <v>-23.9459142857143</v>
      </c>
      <c r="BZ325">
        <v>1424.2675</v>
      </c>
      <c r="CA325">
        <v>1448.00428571429</v>
      </c>
      <c r="CB325">
        <v>0.518710392857143</v>
      </c>
      <c r="CC325">
        <v>1415.71428571429</v>
      </c>
      <c r="CD325">
        <v>22.2989892857143</v>
      </c>
      <c r="CE325">
        <v>1.55086071428571</v>
      </c>
      <c r="CF325">
        <v>1.51560571428571</v>
      </c>
      <c r="CG325">
        <v>13.4790321428571</v>
      </c>
      <c r="CH325">
        <v>13.1265</v>
      </c>
      <c r="CI325">
        <v>1999.99142857143</v>
      </c>
      <c r="CJ325">
        <v>0.98000275</v>
      </c>
      <c r="CK325">
        <v>0.019997</v>
      </c>
      <c r="CL325">
        <v>0</v>
      </c>
      <c r="CM325">
        <v>2.294575</v>
      </c>
      <c r="CN325">
        <v>0</v>
      </c>
      <c r="CO325">
        <v>4561.16714285714</v>
      </c>
      <c r="CP325">
        <v>17300.0928571429</v>
      </c>
      <c r="CQ325">
        <v>41.1404285714286</v>
      </c>
      <c r="CR325">
        <v>41.8501785714286</v>
      </c>
      <c r="CS325">
        <v>40.4238214285714</v>
      </c>
      <c r="CT325">
        <v>40.71625</v>
      </c>
      <c r="CU325">
        <v>40.0868214285714</v>
      </c>
      <c r="CV325">
        <v>1959.99857142857</v>
      </c>
      <c r="CW325">
        <v>39.9917857142857</v>
      </c>
      <c r="CX325">
        <v>0</v>
      </c>
      <c r="CY325">
        <v>1657556600.1</v>
      </c>
      <c r="CZ325">
        <v>0</v>
      </c>
      <c r="DA325">
        <v>1657551629</v>
      </c>
      <c r="DB325" t="s">
        <v>356</v>
      </c>
      <c r="DC325">
        <v>1657551626.5</v>
      </c>
      <c r="DD325">
        <v>1657551629</v>
      </c>
      <c r="DE325">
        <v>1</v>
      </c>
      <c r="DF325">
        <v>0.403</v>
      </c>
      <c r="DG325">
        <v>0.009</v>
      </c>
      <c r="DH325">
        <v>9.41</v>
      </c>
      <c r="DI325">
        <v>0.087</v>
      </c>
      <c r="DJ325">
        <v>417</v>
      </c>
      <c r="DK325">
        <v>17</v>
      </c>
      <c r="DL325">
        <v>1.61</v>
      </c>
      <c r="DM325">
        <v>0.59</v>
      </c>
      <c r="DN325">
        <v>-23.9243634146341</v>
      </c>
      <c r="DO325">
        <v>-1.05102648083628</v>
      </c>
      <c r="DP325">
        <v>0.293403126287314</v>
      </c>
      <c r="DQ325">
        <v>0</v>
      </c>
      <c r="DR325">
        <v>0.534139146341463</v>
      </c>
      <c r="DS325">
        <v>-0.252350006968641</v>
      </c>
      <c r="DT325">
        <v>0.0267086464830061</v>
      </c>
      <c r="DU325">
        <v>0</v>
      </c>
      <c r="DV325">
        <v>0</v>
      </c>
      <c r="DW325">
        <v>2</v>
      </c>
      <c r="DX325" t="s">
        <v>389</v>
      </c>
      <c r="DY325">
        <v>2.97518</v>
      </c>
      <c r="DZ325">
        <v>2.69061</v>
      </c>
      <c r="EA325">
        <v>0.158503</v>
      </c>
      <c r="EB325">
        <v>0.161261</v>
      </c>
      <c r="EC325">
        <v>0.0763102</v>
      </c>
      <c r="ED325">
        <v>0.0757298</v>
      </c>
      <c r="EE325">
        <v>32859.6</v>
      </c>
      <c r="EF325">
        <v>35799.1</v>
      </c>
      <c r="EG325">
        <v>35379.3</v>
      </c>
      <c r="EH325">
        <v>38700.8</v>
      </c>
      <c r="EI325">
        <v>46323</v>
      </c>
      <c r="EJ325">
        <v>51663.5</v>
      </c>
      <c r="EK325">
        <v>55265.1</v>
      </c>
      <c r="EL325">
        <v>62071.1</v>
      </c>
      <c r="EM325">
        <v>2.0006</v>
      </c>
      <c r="EN325">
        <v>2.1546</v>
      </c>
      <c r="EO325">
        <v>0.0852346</v>
      </c>
      <c r="EP325">
        <v>0</v>
      </c>
      <c r="EQ325">
        <v>23.6448</v>
      </c>
      <c r="ER325">
        <v>999.9</v>
      </c>
      <c r="ES325">
        <v>47.418</v>
      </c>
      <c r="ET325">
        <v>29.134</v>
      </c>
      <c r="EU325">
        <v>28.2759</v>
      </c>
      <c r="EV325">
        <v>51.0086</v>
      </c>
      <c r="EW325">
        <v>38.3494</v>
      </c>
      <c r="EX325">
        <v>2</v>
      </c>
      <c r="EY325">
        <v>-0.165163</v>
      </c>
      <c r="EZ325">
        <v>2.27004</v>
      </c>
      <c r="FA325">
        <v>20.1355</v>
      </c>
      <c r="FB325">
        <v>5.20052</v>
      </c>
      <c r="FC325">
        <v>12.0076</v>
      </c>
      <c r="FD325">
        <v>4.9756</v>
      </c>
      <c r="FE325">
        <v>3.293</v>
      </c>
      <c r="FF325">
        <v>9999</v>
      </c>
      <c r="FG325">
        <v>9999</v>
      </c>
      <c r="FH325">
        <v>588.2</v>
      </c>
      <c r="FI325">
        <v>9999</v>
      </c>
      <c r="FJ325">
        <v>1.86295</v>
      </c>
      <c r="FK325">
        <v>1.86783</v>
      </c>
      <c r="FL325">
        <v>1.86768</v>
      </c>
      <c r="FM325">
        <v>1.86874</v>
      </c>
      <c r="FN325">
        <v>1.86963</v>
      </c>
      <c r="FO325">
        <v>1.86569</v>
      </c>
      <c r="FP325">
        <v>1.86676</v>
      </c>
      <c r="FQ325">
        <v>1.86813</v>
      </c>
      <c r="FR325">
        <v>5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18.09</v>
      </c>
      <c r="GF325">
        <v>0.3452</v>
      </c>
      <c r="GG325">
        <v>5.50701486060513</v>
      </c>
      <c r="GH325">
        <v>0.00975774962471433</v>
      </c>
      <c r="GI325">
        <v>-4.86167925919439e-07</v>
      </c>
      <c r="GJ325">
        <v>-4.7315034107036e-11</v>
      </c>
      <c r="GK325">
        <v>-0.047501356017568</v>
      </c>
      <c r="GL325">
        <v>-0.027595818264672</v>
      </c>
      <c r="GM325">
        <v>0.00242754527864867</v>
      </c>
      <c r="GN325">
        <v>-1.88918235972953e-05</v>
      </c>
      <c r="GO325">
        <v>-2</v>
      </c>
      <c r="GP325">
        <v>2105</v>
      </c>
      <c r="GQ325">
        <v>1</v>
      </c>
      <c r="GR325">
        <v>22</v>
      </c>
      <c r="GS325">
        <v>83.4</v>
      </c>
      <c r="GT325">
        <v>83.3</v>
      </c>
      <c r="GU325">
        <v>3.51807</v>
      </c>
      <c r="GV325">
        <v>2.59644</v>
      </c>
      <c r="GW325">
        <v>2.24854</v>
      </c>
      <c r="GX325">
        <v>2.79663</v>
      </c>
      <c r="GY325">
        <v>1.99585</v>
      </c>
      <c r="GZ325">
        <v>2.40845</v>
      </c>
      <c r="HA325">
        <v>34.0092</v>
      </c>
      <c r="HB325">
        <v>15.2703</v>
      </c>
      <c r="HC325">
        <v>18</v>
      </c>
      <c r="HD325">
        <v>497.363</v>
      </c>
      <c r="HE325">
        <v>599.946</v>
      </c>
      <c r="HF325">
        <v>20.3323</v>
      </c>
      <c r="HG325">
        <v>25.2745</v>
      </c>
      <c r="HH325">
        <v>30.0014</v>
      </c>
      <c r="HI325">
        <v>25.1911</v>
      </c>
      <c r="HJ325">
        <v>25.1265</v>
      </c>
      <c r="HK325">
        <v>70.3827</v>
      </c>
      <c r="HL325">
        <v>20.5586</v>
      </c>
      <c r="HM325">
        <v>48.8831</v>
      </c>
      <c r="HN325">
        <v>20.2692</v>
      </c>
      <c r="HO325">
        <v>1456.95</v>
      </c>
      <c r="HP325">
        <v>22.416</v>
      </c>
      <c r="HQ325">
        <v>102.546</v>
      </c>
      <c r="HR325">
        <v>103.321</v>
      </c>
    </row>
    <row r="326" spans="1:226">
      <c r="A326">
        <v>310</v>
      </c>
      <c r="B326">
        <v>1657556633.1</v>
      </c>
      <c r="C326">
        <v>3538</v>
      </c>
      <c r="D326" t="s">
        <v>981</v>
      </c>
      <c r="E326" t="s">
        <v>982</v>
      </c>
      <c r="F326">
        <v>5</v>
      </c>
      <c r="G326" t="s">
        <v>810</v>
      </c>
      <c r="H326" t="s">
        <v>354</v>
      </c>
      <c r="I326">
        <v>1657556625.6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1483.25653880334</v>
      </c>
      <c r="AK326">
        <v>1466.27109090909</v>
      </c>
      <c r="AL326">
        <v>3.38146181083919</v>
      </c>
      <c r="AM326">
        <v>64.9995932598276</v>
      </c>
      <c r="AN326">
        <f>(AP326 - AO326 + BO326*1E3/(8.314*(BQ326+273.15)) * AR326/BN326 * AQ326) * BN326/(100*BB326) * 1000/(1000 - AP326)</f>
        <v>0</v>
      </c>
      <c r="AO326">
        <v>22.3394953691387</v>
      </c>
      <c r="AP326">
        <v>22.8542503030303</v>
      </c>
      <c r="AQ326">
        <v>-0.000310332335169737</v>
      </c>
      <c r="AR326">
        <v>77.4769845292553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3.93</v>
      </c>
      <c r="BC326">
        <v>0.5</v>
      </c>
      <c r="BD326" t="s">
        <v>355</v>
      </c>
      <c r="BE326">
        <v>2</v>
      </c>
      <c r="BF326" t="b">
        <v>1</v>
      </c>
      <c r="BG326">
        <v>1657556625.6</v>
      </c>
      <c r="BH326">
        <v>1409.45703703704</v>
      </c>
      <c r="BI326">
        <v>1433.42</v>
      </c>
      <c r="BJ326">
        <v>22.8349222222222</v>
      </c>
      <c r="BK326">
        <v>22.3351259259259</v>
      </c>
      <c r="BL326">
        <v>1391.44148148148</v>
      </c>
      <c r="BM326">
        <v>22.4901148148148</v>
      </c>
      <c r="BN326">
        <v>499.968037037037</v>
      </c>
      <c r="BO326">
        <v>67.9674703703704</v>
      </c>
      <c r="BP326">
        <v>0.0368918222222222</v>
      </c>
      <c r="BQ326">
        <v>24.7399777777778</v>
      </c>
      <c r="BR326">
        <v>25.0403444444444</v>
      </c>
      <c r="BS326">
        <v>999.9</v>
      </c>
      <c r="BT326">
        <v>0</v>
      </c>
      <c r="BU326">
        <v>0</v>
      </c>
      <c r="BV326">
        <v>9999.25925925926</v>
      </c>
      <c r="BW326">
        <v>0</v>
      </c>
      <c r="BX326">
        <v>1561.05925925926</v>
      </c>
      <c r="BY326">
        <v>-23.9626888888889</v>
      </c>
      <c r="BZ326">
        <v>1442.39518518519</v>
      </c>
      <c r="CA326">
        <v>1466.16777777778</v>
      </c>
      <c r="CB326">
        <v>0.499791555555555</v>
      </c>
      <c r="CC326">
        <v>1433.42</v>
      </c>
      <c r="CD326">
        <v>22.3351259259259</v>
      </c>
      <c r="CE326">
        <v>1.55203148148148</v>
      </c>
      <c r="CF326">
        <v>1.51806333333333</v>
      </c>
      <c r="CG326">
        <v>13.4906222222222</v>
      </c>
      <c r="CH326">
        <v>13.1513074074074</v>
      </c>
      <c r="CI326">
        <v>2000.00407407407</v>
      </c>
      <c r="CJ326">
        <v>0.980003444444444</v>
      </c>
      <c r="CK326">
        <v>0.0199962592592593</v>
      </c>
      <c r="CL326">
        <v>0</v>
      </c>
      <c r="CM326">
        <v>2.3026037037037</v>
      </c>
      <c r="CN326">
        <v>0</v>
      </c>
      <c r="CO326">
        <v>4565.05037037037</v>
      </c>
      <c r="CP326">
        <v>17300.2222222222</v>
      </c>
      <c r="CQ326">
        <v>41.2312592592593</v>
      </c>
      <c r="CR326">
        <v>41.921037037037</v>
      </c>
      <c r="CS326">
        <v>40.5112962962963</v>
      </c>
      <c r="CT326">
        <v>40.803037037037</v>
      </c>
      <c r="CU326">
        <v>40.1687037037037</v>
      </c>
      <c r="CV326">
        <v>1960.01222222222</v>
      </c>
      <c r="CW326">
        <v>39.9918518518518</v>
      </c>
      <c r="CX326">
        <v>0</v>
      </c>
      <c r="CY326">
        <v>1657556604.9</v>
      </c>
      <c r="CZ326">
        <v>0</v>
      </c>
      <c r="DA326">
        <v>1657551629</v>
      </c>
      <c r="DB326" t="s">
        <v>356</v>
      </c>
      <c r="DC326">
        <v>1657551626.5</v>
      </c>
      <c r="DD326">
        <v>1657551629</v>
      </c>
      <c r="DE326">
        <v>1</v>
      </c>
      <c r="DF326">
        <v>0.403</v>
      </c>
      <c r="DG326">
        <v>0.009</v>
      </c>
      <c r="DH326">
        <v>9.41</v>
      </c>
      <c r="DI326">
        <v>0.087</v>
      </c>
      <c r="DJ326">
        <v>417</v>
      </c>
      <c r="DK326">
        <v>17</v>
      </c>
      <c r="DL326">
        <v>1.61</v>
      </c>
      <c r="DM326">
        <v>0.59</v>
      </c>
      <c r="DN326">
        <v>-23.9701926829268</v>
      </c>
      <c r="DO326">
        <v>-0.370992334494796</v>
      </c>
      <c r="DP326">
        <v>0.285156538430868</v>
      </c>
      <c r="DQ326">
        <v>0</v>
      </c>
      <c r="DR326">
        <v>0.516268756097561</v>
      </c>
      <c r="DS326">
        <v>-0.195141951219511</v>
      </c>
      <c r="DT326">
        <v>0.0237347313731406</v>
      </c>
      <c r="DU326">
        <v>0</v>
      </c>
      <c r="DV326">
        <v>0</v>
      </c>
      <c r="DW326">
        <v>2</v>
      </c>
      <c r="DX326" t="s">
        <v>389</v>
      </c>
      <c r="DY326">
        <v>2.97457</v>
      </c>
      <c r="DZ326">
        <v>2.6912</v>
      </c>
      <c r="EA326">
        <v>0.159629</v>
      </c>
      <c r="EB326">
        <v>0.162334</v>
      </c>
      <c r="EC326">
        <v>0.0763434</v>
      </c>
      <c r="ED326">
        <v>0.075913</v>
      </c>
      <c r="EE326">
        <v>32815.1</v>
      </c>
      <c r="EF326">
        <v>35753.1</v>
      </c>
      <c r="EG326">
        <v>35378.7</v>
      </c>
      <c r="EH326">
        <v>38700.5</v>
      </c>
      <c r="EI326">
        <v>46321.1</v>
      </c>
      <c r="EJ326">
        <v>51653.1</v>
      </c>
      <c r="EK326">
        <v>55264.7</v>
      </c>
      <c r="EL326">
        <v>62070.9</v>
      </c>
      <c r="EM326">
        <v>2.0008</v>
      </c>
      <c r="EN326">
        <v>2.1554</v>
      </c>
      <c r="EO326">
        <v>0.0853837</v>
      </c>
      <c r="EP326">
        <v>0</v>
      </c>
      <c r="EQ326">
        <v>23.6548</v>
      </c>
      <c r="ER326">
        <v>999.9</v>
      </c>
      <c r="ES326">
        <v>47.393</v>
      </c>
      <c r="ET326">
        <v>29.144</v>
      </c>
      <c r="EU326">
        <v>28.2776</v>
      </c>
      <c r="EV326">
        <v>51.1986</v>
      </c>
      <c r="EW326">
        <v>38.4095</v>
      </c>
      <c r="EX326">
        <v>2</v>
      </c>
      <c r="EY326">
        <v>-0.166463</v>
      </c>
      <c r="EZ326">
        <v>2.10451</v>
      </c>
      <c r="FA326">
        <v>20.1374</v>
      </c>
      <c r="FB326">
        <v>5.20052</v>
      </c>
      <c r="FC326">
        <v>12.0064</v>
      </c>
      <c r="FD326">
        <v>4.9756</v>
      </c>
      <c r="FE326">
        <v>3.293</v>
      </c>
      <c r="FF326">
        <v>9999</v>
      </c>
      <c r="FG326">
        <v>9999</v>
      </c>
      <c r="FH326">
        <v>588.2</v>
      </c>
      <c r="FI326">
        <v>9999</v>
      </c>
      <c r="FJ326">
        <v>1.86295</v>
      </c>
      <c r="FK326">
        <v>1.86786</v>
      </c>
      <c r="FL326">
        <v>1.86768</v>
      </c>
      <c r="FM326">
        <v>1.86874</v>
      </c>
      <c r="FN326">
        <v>1.86963</v>
      </c>
      <c r="FO326">
        <v>1.86569</v>
      </c>
      <c r="FP326">
        <v>1.86676</v>
      </c>
      <c r="FQ326">
        <v>1.86813</v>
      </c>
      <c r="FR326">
        <v>5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18.22</v>
      </c>
      <c r="GF326">
        <v>0.346</v>
      </c>
      <c r="GG326">
        <v>5.50701486060513</v>
      </c>
      <c r="GH326">
        <v>0.00975774962471433</v>
      </c>
      <c r="GI326">
        <v>-4.86167925919439e-07</v>
      </c>
      <c r="GJ326">
        <v>-4.7315034107036e-11</v>
      </c>
      <c r="GK326">
        <v>-0.047501356017568</v>
      </c>
      <c r="GL326">
        <v>-0.027595818264672</v>
      </c>
      <c r="GM326">
        <v>0.00242754527864867</v>
      </c>
      <c r="GN326">
        <v>-1.88918235972953e-05</v>
      </c>
      <c r="GO326">
        <v>-2</v>
      </c>
      <c r="GP326">
        <v>2105</v>
      </c>
      <c r="GQ326">
        <v>1</v>
      </c>
      <c r="GR326">
        <v>22</v>
      </c>
      <c r="GS326">
        <v>83.4</v>
      </c>
      <c r="GT326">
        <v>83.4</v>
      </c>
      <c r="GU326">
        <v>3.54614</v>
      </c>
      <c r="GV326">
        <v>2.59766</v>
      </c>
      <c r="GW326">
        <v>2.24854</v>
      </c>
      <c r="GX326">
        <v>2.79541</v>
      </c>
      <c r="GY326">
        <v>1.99585</v>
      </c>
      <c r="GZ326">
        <v>2.3877</v>
      </c>
      <c r="HA326">
        <v>34.0318</v>
      </c>
      <c r="HB326">
        <v>15.2703</v>
      </c>
      <c r="HC326">
        <v>18</v>
      </c>
      <c r="HD326">
        <v>497.474</v>
      </c>
      <c r="HE326">
        <v>600.551</v>
      </c>
      <c r="HF326">
        <v>20.2425</v>
      </c>
      <c r="HG326">
        <v>25.2745</v>
      </c>
      <c r="HH326">
        <v>29.9999</v>
      </c>
      <c r="HI326">
        <v>25.1889</v>
      </c>
      <c r="HJ326">
        <v>25.1265</v>
      </c>
      <c r="HK326">
        <v>70.9522</v>
      </c>
      <c r="HL326">
        <v>20.2757</v>
      </c>
      <c r="HM326">
        <v>48.8831</v>
      </c>
      <c r="HN326">
        <v>20.2075</v>
      </c>
      <c r="HO326">
        <v>1470.51</v>
      </c>
      <c r="HP326">
        <v>22.427</v>
      </c>
      <c r="HQ326">
        <v>102.545</v>
      </c>
      <c r="HR326">
        <v>103.32</v>
      </c>
    </row>
    <row r="327" spans="1:226">
      <c r="A327">
        <v>311</v>
      </c>
      <c r="B327">
        <v>1657556638.1</v>
      </c>
      <c r="C327">
        <v>3543</v>
      </c>
      <c r="D327" t="s">
        <v>983</v>
      </c>
      <c r="E327" t="s">
        <v>984</v>
      </c>
      <c r="F327">
        <v>5</v>
      </c>
      <c r="G327" t="s">
        <v>810</v>
      </c>
      <c r="H327" t="s">
        <v>354</v>
      </c>
      <c r="I327">
        <v>1657556630.31429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1499.25827922306</v>
      </c>
      <c r="AK327">
        <v>1482.94509090909</v>
      </c>
      <c r="AL327">
        <v>3.24628838800958</v>
      </c>
      <c r="AM327">
        <v>64.9995932598276</v>
      </c>
      <c r="AN327">
        <f>(AP327 - AO327 + BO327*1E3/(8.314*(BQ327+273.15)) * AR327/BN327 * AQ327) * BN327/(100*BB327) * 1000/(1000 - AP327)</f>
        <v>0</v>
      </c>
      <c r="AO327">
        <v>22.418512429956</v>
      </c>
      <c r="AP327">
        <v>22.8903933333333</v>
      </c>
      <c r="AQ327">
        <v>0.00860210330175545</v>
      </c>
      <c r="AR327">
        <v>77.4769845292553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3.93</v>
      </c>
      <c r="BC327">
        <v>0.5</v>
      </c>
      <c r="BD327" t="s">
        <v>355</v>
      </c>
      <c r="BE327">
        <v>2</v>
      </c>
      <c r="BF327" t="b">
        <v>1</v>
      </c>
      <c r="BG327">
        <v>1657556630.31429</v>
      </c>
      <c r="BH327">
        <v>1425.17392857143</v>
      </c>
      <c r="BI327">
        <v>1448.92642857143</v>
      </c>
      <c r="BJ327">
        <v>22.8546964285714</v>
      </c>
      <c r="BK327">
        <v>22.3713321428571</v>
      </c>
      <c r="BL327">
        <v>1407.03214285714</v>
      </c>
      <c r="BM327">
        <v>22.5088857142857</v>
      </c>
      <c r="BN327">
        <v>499.976571428571</v>
      </c>
      <c r="BO327">
        <v>67.967575</v>
      </c>
      <c r="BP327">
        <v>0.0369882107142857</v>
      </c>
      <c r="BQ327">
        <v>24.7472035714286</v>
      </c>
      <c r="BR327">
        <v>25.0524678571429</v>
      </c>
      <c r="BS327">
        <v>999.9</v>
      </c>
      <c r="BT327">
        <v>0</v>
      </c>
      <c r="BU327">
        <v>0</v>
      </c>
      <c r="BV327">
        <v>9988.92857142857</v>
      </c>
      <c r="BW327">
        <v>0</v>
      </c>
      <c r="BX327">
        <v>1561.78821428571</v>
      </c>
      <c r="BY327">
        <v>-23.7526714285714</v>
      </c>
      <c r="BZ327">
        <v>1458.50857142857</v>
      </c>
      <c r="CA327">
        <v>1482.08357142857</v>
      </c>
      <c r="CB327">
        <v>0.483361071428571</v>
      </c>
      <c r="CC327">
        <v>1448.92642857143</v>
      </c>
      <c r="CD327">
        <v>22.3713321428571</v>
      </c>
      <c r="CE327">
        <v>1.55337714285714</v>
      </c>
      <c r="CF327">
        <v>1.52052535714286</v>
      </c>
      <c r="CG327">
        <v>13.5039357142857</v>
      </c>
      <c r="CH327">
        <v>13.1761214285714</v>
      </c>
      <c r="CI327">
        <v>1999.98142857143</v>
      </c>
      <c r="CJ327">
        <v>0.980004035714286</v>
      </c>
      <c r="CK327">
        <v>0.0199956285714286</v>
      </c>
      <c r="CL327">
        <v>0</v>
      </c>
      <c r="CM327">
        <v>2.34053928571429</v>
      </c>
      <c r="CN327">
        <v>0</v>
      </c>
      <c r="CO327">
        <v>4568.78464285714</v>
      </c>
      <c r="CP327">
        <v>17300.0178571429</v>
      </c>
      <c r="CQ327">
        <v>41.3144642857143</v>
      </c>
      <c r="CR327">
        <v>41.9751785714286</v>
      </c>
      <c r="CS327">
        <v>40.5845714285714</v>
      </c>
      <c r="CT327">
        <v>40.8725</v>
      </c>
      <c r="CU327">
        <v>40.2385</v>
      </c>
      <c r="CV327">
        <v>1959.99035714286</v>
      </c>
      <c r="CW327">
        <v>39.9910714285714</v>
      </c>
      <c r="CX327">
        <v>0</v>
      </c>
      <c r="CY327">
        <v>1657556610.3</v>
      </c>
      <c r="CZ327">
        <v>0</v>
      </c>
      <c r="DA327">
        <v>1657551629</v>
      </c>
      <c r="DB327" t="s">
        <v>356</v>
      </c>
      <c r="DC327">
        <v>1657551626.5</v>
      </c>
      <c r="DD327">
        <v>1657551629</v>
      </c>
      <c r="DE327">
        <v>1</v>
      </c>
      <c r="DF327">
        <v>0.403</v>
      </c>
      <c r="DG327">
        <v>0.009</v>
      </c>
      <c r="DH327">
        <v>9.41</v>
      </c>
      <c r="DI327">
        <v>0.087</v>
      </c>
      <c r="DJ327">
        <v>417</v>
      </c>
      <c r="DK327">
        <v>17</v>
      </c>
      <c r="DL327">
        <v>1.61</v>
      </c>
      <c r="DM327">
        <v>0.59</v>
      </c>
      <c r="DN327">
        <v>-23.8259951219512</v>
      </c>
      <c r="DO327">
        <v>2.84005087108016</v>
      </c>
      <c r="DP327">
        <v>0.503617963487142</v>
      </c>
      <c r="DQ327">
        <v>0</v>
      </c>
      <c r="DR327">
        <v>0.49076687804878</v>
      </c>
      <c r="DS327">
        <v>-0.231802766550522</v>
      </c>
      <c r="DT327">
        <v>0.0280087447461221</v>
      </c>
      <c r="DU327">
        <v>0</v>
      </c>
      <c r="DV327">
        <v>0</v>
      </c>
      <c r="DW327">
        <v>2</v>
      </c>
      <c r="DX327" t="s">
        <v>389</v>
      </c>
      <c r="DY327">
        <v>2.97454</v>
      </c>
      <c r="DZ327">
        <v>2.69076</v>
      </c>
      <c r="EA327">
        <v>0.160723</v>
      </c>
      <c r="EB327">
        <v>0.163452</v>
      </c>
      <c r="EC327">
        <v>0.0764225</v>
      </c>
      <c r="ED327">
        <v>0.0759397</v>
      </c>
      <c r="EE327">
        <v>32772.5</v>
      </c>
      <c r="EF327">
        <v>35706.3</v>
      </c>
      <c r="EG327">
        <v>35378.8</v>
      </c>
      <c r="EH327">
        <v>38701.4</v>
      </c>
      <c r="EI327">
        <v>46317.7</v>
      </c>
      <c r="EJ327">
        <v>51651.8</v>
      </c>
      <c r="EK327">
        <v>55265.4</v>
      </c>
      <c r="EL327">
        <v>62071.1</v>
      </c>
      <c r="EM327">
        <v>2.0008</v>
      </c>
      <c r="EN327">
        <v>2.1552</v>
      </c>
      <c r="EO327">
        <v>0.0835955</v>
      </c>
      <c r="EP327">
        <v>0</v>
      </c>
      <c r="EQ327">
        <v>23.6616</v>
      </c>
      <c r="ER327">
        <v>999.9</v>
      </c>
      <c r="ES327">
        <v>47.369</v>
      </c>
      <c r="ET327">
        <v>29.144</v>
      </c>
      <c r="EU327">
        <v>28.2661</v>
      </c>
      <c r="EV327">
        <v>50.9986</v>
      </c>
      <c r="EW327">
        <v>38.4335</v>
      </c>
      <c r="EX327">
        <v>2</v>
      </c>
      <c r="EY327">
        <v>-0.166463</v>
      </c>
      <c r="EZ327">
        <v>2.07322</v>
      </c>
      <c r="FA327">
        <v>20.1363</v>
      </c>
      <c r="FB327">
        <v>5.20052</v>
      </c>
      <c r="FC327">
        <v>12.0076</v>
      </c>
      <c r="FD327">
        <v>4.9752</v>
      </c>
      <c r="FE327">
        <v>3.293</v>
      </c>
      <c r="FF327">
        <v>9999</v>
      </c>
      <c r="FG327">
        <v>9999</v>
      </c>
      <c r="FH327">
        <v>588.2</v>
      </c>
      <c r="FI327">
        <v>9999</v>
      </c>
      <c r="FJ327">
        <v>1.86295</v>
      </c>
      <c r="FK327">
        <v>1.86783</v>
      </c>
      <c r="FL327">
        <v>1.86765</v>
      </c>
      <c r="FM327">
        <v>1.86877</v>
      </c>
      <c r="FN327">
        <v>1.8696</v>
      </c>
      <c r="FO327">
        <v>1.86569</v>
      </c>
      <c r="FP327">
        <v>1.86676</v>
      </c>
      <c r="FQ327">
        <v>1.86813</v>
      </c>
      <c r="FR327">
        <v>5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18.35</v>
      </c>
      <c r="GF327">
        <v>0.3478</v>
      </c>
      <c r="GG327">
        <v>5.50701486060513</v>
      </c>
      <c r="GH327">
        <v>0.00975774962471433</v>
      </c>
      <c r="GI327">
        <v>-4.86167925919439e-07</v>
      </c>
      <c r="GJ327">
        <v>-4.7315034107036e-11</v>
      </c>
      <c r="GK327">
        <v>-0.047501356017568</v>
      </c>
      <c r="GL327">
        <v>-0.027595818264672</v>
      </c>
      <c r="GM327">
        <v>0.00242754527864867</v>
      </c>
      <c r="GN327">
        <v>-1.88918235972953e-05</v>
      </c>
      <c r="GO327">
        <v>-2</v>
      </c>
      <c r="GP327">
        <v>2105</v>
      </c>
      <c r="GQ327">
        <v>1</v>
      </c>
      <c r="GR327">
        <v>22</v>
      </c>
      <c r="GS327">
        <v>83.5</v>
      </c>
      <c r="GT327">
        <v>83.5</v>
      </c>
      <c r="GU327">
        <v>3.57544</v>
      </c>
      <c r="GV327">
        <v>2.59888</v>
      </c>
      <c r="GW327">
        <v>2.24854</v>
      </c>
      <c r="GX327">
        <v>2.79541</v>
      </c>
      <c r="GY327">
        <v>1.99585</v>
      </c>
      <c r="GZ327">
        <v>2.39136</v>
      </c>
      <c r="HA327">
        <v>34.0318</v>
      </c>
      <c r="HB327">
        <v>15.2615</v>
      </c>
      <c r="HC327">
        <v>18</v>
      </c>
      <c r="HD327">
        <v>497.466</v>
      </c>
      <c r="HE327">
        <v>600.375</v>
      </c>
      <c r="HF327">
        <v>20.176</v>
      </c>
      <c r="HG327">
        <v>25.2724</v>
      </c>
      <c r="HH327">
        <v>29.9999</v>
      </c>
      <c r="HI327">
        <v>25.1877</v>
      </c>
      <c r="HJ327">
        <v>25.1244</v>
      </c>
      <c r="HK327">
        <v>71.5403</v>
      </c>
      <c r="HL327">
        <v>20.2757</v>
      </c>
      <c r="HM327">
        <v>48.8831</v>
      </c>
      <c r="HN327">
        <v>20.1557</v>
      </c>
      <c r="HO327">
        <v>1490.67</v>
      </c>
      <c r="HP327">
        <v>22.4103</v>
      </c>
      <c r="HQ327">
        <v>102.546</v>
      </c>
      <c r="HR327">
        <v>103.321</v>
      </c>
    </row>
    <row r="328" spans="1:226">
      <c r="A328">
        <v>312</v>
      </c>
      <c r="B328">
        <v>1657556643.1</v>
      </c>
      <c r="C328">
        <v>3548</v>
      </c>
      <c r="D328" t="s">
        <v>985</v>
      </c>
      <c r="E328" t="s">
        <v>986</v>
      </c>
      <c r="F328">
        <v>5</v>
      </c>
      <c r="G328" t="s">
        <v>810</v>
      </c>
      <c r="H328" t="s">
        <v>354</v>
      </c>
      <c r="I328">
        <v>1657556635.6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1516.38544549448</v>
      </c>
      <c r="AK328">
        <v>1499.77515151515</v>
      </c>
      <c r="AL328">
        <v>3.35647981683981</v>
      </c>
      <c r="AM328">
        <v>64.9995932598276</v>
      </c>
      <c r="AN328">
        <f>(AP328 - AO328 + BO328*1E3/(8.314*(BQ328+273.15)) * AR328/BN328 * AQ328) * BN328/(100*BB328) * 1000/(1000 - AP328)</f>
        <v>0</v>
      </c>
      <c r="AO328">
        <v>22.428872128932</v>
      </c>
      <c r="AP328">
        <v>22.9097836363636</v>
      </c>
      <c r="AQ328">
        <v>0.00144009586463597</v>
      </c>
      <c r="AR328">
        <v>77.4769845292553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3.93</v>
      </c>
      <c r="BC328">
        <v>0.5</v>
      </c>
      <c r="BD328" t="s">
        <v>355</v>
      </c>
      <c r="BE328">
        <v>2</v>
      </c>
      <c r="BF328" t="b">
        <v>1</v>
      </c>
      <c r="BG328">
        <v>1657556635.6</v>
      </c>
      <c r="BH328">
        <v>1442.56703703704</v>
      </c>
      <c r="BI328">
        <v>1466.16259259259</v>
      </c>
      <c r="BJ328">
        <v>22.876262962963</v>
      </c>
      <c r="BK328">
        <v>22.4059740740741</v>
      </c>
      <c r="BL328">
        <v>1424.28555555556</v>
      </c>
      <c r="BM328">
        <v>22.5293592592593</v>
      </c>
      <c r="BN328">
        <v>500.005592592593</v>
      </c>
      <c r="BO328">
        <v>67.9670296296296</v>
      </c>
      <c r="BP328">
        <v>0.037075562962963</v>
      </c>
      <c r="BQ328">
        <v>24.7495444444444</v>
      </c>
      <c r="BR328">
        <v>25.0484962962963</v>
      </c>
      <c r="BS328">
        <v>999.9</v>
      </c>
      <c r="BT328">
        <v>0</v>
      </c>
      <c r="BU328">
        <v>0</v>
      </c>
      <c r="BV328">
        <v>9992.22222222222</v>
      </c>
      <c r="BW328">
        <v>0</v>
      </c>
      <c r="BX328">
        <v>1562.25333333333</v>
      </c>
      <c r="BY328">
        <v>-23.5959259259259</v>
      </c>
      <c r="BZ328">
        <v>1476.34111111111</v>
      </c>
      <c r="CA328">
        <v>1499.7662962963</v>
      </c>
      <c r="CB328">
        <v>0.470289777777778</v>
      </c>
      <c r="CC328">
        <v>1466.16259259259</v>
      </c>
      <c r="CD328">
        <v>22.4059740740741</v>
      </c>
      <c r="CE328">
        <v>1.55483148148148</v>
      </c>
      <c r="CF328">
        <v>1.52286777777778</v>
      </c>
      <c r="CG328">
        <v>13.5182925925926</v>
      </c>
      <c r="CH328">
        <v>13.1997</v>
      </c>
      <c r="CI328">
        <v>2000.01</v>
      </c>
      <c r="CJ328">
        <v>0.980004111111111</v>
      </c>
      <c r="CK328">
        <v>0.0199955481481481</v>
      </c>
      <c r="CL328">
        <v>0</v>
      </c>
      <c r="CM328">
        <v>2.36981111111111</v>
      </c>
      <c r="CN328">
        <v>0</v>
      </c>
      <c r="CO328">
        <v>4572.91555555556</v>
      </c>
      <c r="CP328">
        <v>17300.262962963</v>
      </c>
      <c r="CQ328">
        <v>41.3885185185185</v>
      </c>
      <c r="CR328">
        <v>41.9975185185185</v>
      </c>
      <c r="CS328">
        <v>40.6594444444444</v>
      </c>
      <c r="CT328">
        <v>40.9026296296296</v>
      </c>
      <c r="CU328">
        <v>40.2936666666667</v>
      </c>
      <c r="CV328">
        <v>1960.01777777778</v>
      </c>
      <c r="CW328">
        <v>39.9918518518518</v>
      </c>
      <c r="CX328">
        <v>0</v>
      </c>
      <c r="CY328">
        <v>1657556615.1</v>
      </c>
      <c r="CZ328">
        <v>0</v>
      </c>
      <c r="DA328">
        <v>1657551629</v>
      </c>
      <c r="DB328" t="s">
        <v>356</v>
      </c>
      <c r="DC328">
        <v>1657551626.5</v>
      </c>
      <c r="DD328">
        <v>1657551629</v>
      </c>
      <c r="DE328">
        <v>1</v>
      </c>
      <c r="DF328">
        <v>0.403</v>
      </c>
      <c r="DG328">
        <v>0.009</v>
      </c>
      <c r="DH328">
        <v>9.41</v>
      </c>
      <c r="DI328">
        <v>0.087</v>
      </c>
      <c r="DJ328">
        <v>417</v>
      </c>
      <c r="DK328">
        <v>17</v>
      </c>
      <c r="DL328">
        <v>1.61</v>
      </c>
      <c r="DM328">
        <v>0.59</v>
      </c>
      <c r="DN328">
        <v>-23.7447121951219</v>
      </c>
      <c r="DO328">
        <v>2.69412961672476</v>
      </c>
      <c r="DP328">
        <v>0.540815211304294</v>
      </c>
      <c r="DQ328">
        <v>0</v>
      </c>
      <c r="DR328">
        <v>0.481998121951219</v>
      </c>
      <c r="DS328">
        <v>-0.172625059233451</v>
      </c>
      <c r="DT328">
        <v>0.0247732964890898</v>
      </c>
      <c r="DU328">
        <v>0</v>
      </c>
      <c r="DV328">
        <v>0</v>
      </c>
      <c r="DW328">
        <v>2</v>
      </c>
      <c r="DX328" t="s">
        <v>389</v>
      </c>
      <c r="DY328">
        <v>2.97456</v>
      </c>
      <c r="DZ328">
        <v>2.69051</v>
      </c>
      <c r="EA328">
        <v>0.161842</v>
      </c>
      <c r="EB328">
        <v>0.16457</v>
      </c>
      <c r="EC328">
        <v>0.0764777</v>
      </c>
      <c r="ED328">
        <v>0.0759675</v>
      </c>
      <c r="EE328">
        <v>32729.3</v>
      </c>
      <c r="EF328">
        <v>35658.8</v>
      </c>
      <c r="EG328">
        <v>35379.3</v>
      </c>
      <c r="EH328">
        <v>38701.6</v>
      </c>
      <c r="EI328">
        <v>46315.2</v>
      </c>
      <c r="EJ328">
        <v>51651.2</v>
      </c>
      <c r="EK328">
        <v>55265.8</v>
      </c>
      <c r="EL328">
        <v>62072.2</v>
      </c>
      <c r="EM328">
        <v>2.0006</v>
      </c>
      <c r="EN328">
        <v>2.1554</v>
      </c>
      <c r="EO328">
        <v>0.0825822</v>
      </c>
      <c r="EP328">
        <v>0</v>
      </c>
      <c r="EQ328">
        <v>23.6635</v>
      </c>
      <c r="ER328">
        <v>999.9</v>
      </c>
      <c r="ES328">
        <v>47.369</v>
      </c>
      <c r="ET328">
        <v>29.165</v>
      </c>
      <c r="EU328">
        <v>28.2981</v>
      </c>
      <c r="EV328">
        <v>51.3086</v>
      </c>
      <c r="EW328">
        <v>38.3454</v>
      </c>
      <c r="EX328">
        <v>2</v>
      </c>
      <c r="EY328">
        <v>-0.16685</v>
      </c>
      <c r="EZ328">
        <v>2.04819</v>
      </c>
      <c r="FA328">
        <v>20.1368</v>
      </c>
      <c r="FB328">
        <v>5.19812</v>
      </c>
      <c r="FC328">
        <v>12.0088</v>
      </c>
      <c r="FD328">
        <v>4.9756</v>
      </c>
      <c r="FE328">
        <v>3.293</v>
      </c>
      <c r="FF328">
        <v>9999</v>
      </c>
      <c r="FG328">
        <v>9999</v>
      </c>
      <c r="FH328">
        <v>588.2</v>
      </c>
      <c r="FI328">
        <v>9999</v>
      </c>
      <c r="FJ328">
        <v>1.86295</v>
      </c>
      <c r="FK328">
        <v>1.86783</v>
      </c>
      <c r="FL328">
        <v>1.86765</v>
      </c>
      <c r="FM328">
        <v>1.86874</v>
      </c>
      <c r="FN328">
        <v>1.86957</v>
      </c>
      <c r="FO328">
        <v>1.86569</v>
      </c>
      <c r="FP328">
        <v>1.86676</v>
      </c>
      <c r="FQ328">
        <v>1.86813</v>
      </c>
      <c r="FR328">
        <v>5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18.48</v>
      </c>
      <c r="GF328">
        <v>0.349</v>
      </c>
      <c r="GG328">
        <v>5.50701486060513</v>
      </c>
      <c r="GH328">
        <v>0.00975774962471433</v>
      </c>
      <c r="GI328">
        <v>-4.86167925919439e-07</v>
      </c>
      <c r="GJ328">
        <v>-4.7315034107036e-11</v>
      </c>
      <c r="GK328">
        <v>-0.047501356017568</v>
      </c>
      <c r="GL328">
        <v>-0.027595818264672</v>
      </c>
      <c r="GM328">
        <v>0.00242754527864867</v>
      </c>
      <c r="GN328">
        <v>-1.88918235972953e-05</v>
      </c>
      <c r="GO328">
        <v>-2</v>
      </c>
      <c r="GP328">
        <v>2105</v>
      </c>
      <c r="GQ328">
        <v>1</v>
      </c>
      <c r="GR328">
        <v>22</v>
      </c>
      <c r="GS328">
        <v>83.6</v>
      </c>
      <c r="GT328">
        <v>83.6</v>
      </c>
      <c r="GU328">
        <v>3.60474</v>
      </c>
      <c r="GV328">
        <v>2.60132</v>
      </c>
      <c r="GW328">
        <v>2.24854</v>
      </c>
      <c r="GX328">
        <v>2.79541</v>
      </c>
      <c r="GY328">
        <v>1.99585</v>
      </c>
      <c r="GZ328">
        <v>2.41333</v>
      </c>
      <c r="HA328">
        <v>34.0318</v>
      </c>
      <c r="HB328">
        <v>15.2703</v>
      </c>
      <c r="HC328">
        <v>18</v>
      </c>
      <c r="HD328">
        <v>497.325</v>
      </c>
      <c r="HE328">
        <v>600.527</v>
      </c>
      <c r="HF328">
        <v>20.1264</v>
      </c>
      <c r="HG328">
        <v>25.2724</v>
      </c>
      <c r="HH328">
        <v>29.9998</v>
      </c>
      <c r="HI328">
        <v>25.1869</v>
      </c>
      <c r="HJ328">
        <v>25.1244</v>
      </c>
      <c r="HK328">
        <v>72.1178</v>
      </c>
      <c r="HL328">
        <v>20.2757</v>
      </c>
      <c r="HM328">
        <v>48.8831</v>
      </c>
      <c r="HN328">
        <v>20.1271</v>
      </c>
      <c r="HO328">
        <v>1504.14</v>
      </c>
      <c r="HP328">
        <v>22.4058</v>
      </c>
      <c r="HQ328">
        <v>102.547</v>
      </c>
      <c r="HR328">
        <v>103.323</v>
      </c>
    </row>
    <row r="329" spans="1:226">
      <c r="A329">
        <v>313</v>
      </c>
      <c r="B329">
        <v>1657556648.1</v>
      </c>
      <c r="C329">
        <v>3553</v>
      </c>
      <c r="D329" t="s">
        <v>987</v>
      </c>
      <c r="E329" t="s">
        <v>988</v>
      </c>
      <c r="F329">
        <v>5</v>
      </c>
      <c r="G329" t="s">
        <v>810</v>
      </c>
      <c r="H329" t="s">
        <v>354</v>
      </c>
      <c r="I329">
        <v>1657556640.31429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1533.11833928586</v>
      </c>
      <c r="AK329">
        <v>1516.61448484848</v>
      </c>
      <c r="AL329">
        <v>3.36714402999385</v>
      </c>
      <c r="AM329">
        <v>64.9995932598276</v>
      </c>
      <c r="AN329">
        <f>(AP329 - AO329 + BO329*1E3/(8.314*(BQ329+273.15)) * AR329/BN329 * AQ329) * BN329/(100*BB329) * 1000/(1000 - AP329)</f>
        <v>0</v>
      </c>
      <c r="AO329">
        <v>22.4294355922725</v>
      </c>
      <c r="AP329">
        <v>22.9273721212121</v>
      </c>
      <c r="AQ329">
        <v>0.0020985030265886</v>
      </c>
      <c r="AR329">
        <v>77.4769845292553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3.93</v>
      </c>
      <c r="BC329">
        <v>0.5</v>
      </c>
      <c r="BD329" t="s">
        <v>355</v>
      </c>
      <c r="BE329">
        <v>2</v>
      </c>
      <c r="BF329" t="b">
        <v>1</v>
      </c>
      <c r="BG329">
        <v>1657556640.31429</v>
      </c>
      <c r="BH329">
        <v>1458.00285714286</v>
      </c>
      <c r="BI329">
        <v>1481.63285714286</v>
      </c>
      <c r="BJ329">
        <v>22.900275</v>
      </c>
      <c r="BK329">
        <v>22.4230214285714</v>
      </c>
      <c r="BL329">
        <v>1439.59821428571</v>
      </c>
      <c r="BM329">
        <v>22.5521607142857</v>
      </c>
      <c r="BN329">
        <v>500.021928571429</v>
      </c>
      <c r="BO329">
        <v>67.966475</v>
      </c>
      <c r="BP329">
        <v>0.0368850964285714</v>
      </c>
      <c r="BQ329">
        <v>24.7479571428571</v>
      </c>
      <c r="BR329">
        <v>25.0388928571429</v>
      </c>
      <c r="BS329">
        <v>999.9</v>
      </c>
      <c r="BT329">
        <v>0</v>
      </c>
      <c r="BU329">
        <v>0</v>
      </c>
      <c r="BV329">
        <v>10009.6428571429</v>
      </c>
      <c r="BW329">
        <v>0</v>
      </c>
      <c r="BX329">
        <v>1562.49892857143</v>
      </c>
      <c r="BY329">
        <v>-23.6302642857143</v>
      </c>
      <c r="BZ329">
        <v>1492.175</v>
      </c>
      <c r="CA329">
        <v>1515.61678571429</v>
      </c>
      <c r="CB329">
        <v>0.477254107142857</v>
      </c>
      <c r="CC329">
        <v>1481.63285714286</v>
      </c>
      <c r="CD329">
        <v>22.4230214285714</v>
      </c>
      <c r="CE329">
        <v>1.55645071428571</v>
      </c>
      <c r="CF329">
        <v>1.52401392857143</v>
      </c>
      <c r="CG329">
        <v>13.5342821428571</v>
      </c>
      <c r="CH329">
        <v>13.2112357142857</v>
      </c>
      <c r="CI329">
        <v>2000.03892857143</v>
      </c>
      <c r="CJ329">
        <v>0.980002857142857</v>
      </c>
      <c r="CK329">
        <v>0.0199968857142857</v>
      </c>
      <c r="CL329">
        <v>0</v>
      </c>
      <c r="CM329">
        <v>2.37261785714286</v>
      </c>
      <c r="CN329">
        <v>0</v>
      </c>
      <c r="CO329">
        <v>4576.4325</v>
      </c>
      <c r="CP329">
        <v>17300.4964285714</v>
      </c>
      <c r="CQ329">
        <v>41.4104285714286</v>
      </c>
      <c r="CR329">
        <v>41.9708214285714</v>
      </c>
      <c r="CS329">
        <v>40.6961428571428</v>
      </c>
      <c r="CT329">
        <v>40.8792142857143</v>
      </c>
      <c r="CU329">
        <v>40.3165357142857</v>
      </c>
      <c r="CV329">
        <v>1960.04392857143</v>
      </c>
      <c r="CW329">
        <v>39.9946428571429</v>
      </c>
      <c r="CX329">
        <v>0</v>
      </c>
      <c r="CY329">
        <v>1657556619.9</v>
      </c>
      <c r="CZ329">
        <v>0</v>
      </c>
      <c r="DA329">
        <v>1657551629</v>
      </c>
      <c r="DB329" t="s">
        <v>356</v>
      </c>
      <c r="DC329">
        <v>1657551626.5</v>
      </c>
      <c r="DD329">
        <v>1657551629</v>
      </c>
      <c r="DE329">
        <v>1</v>
      </c>
      <c r="DF329">
        <v>0.403</v>
      </c>
      <c r="DG329">
        <v>0.009</v>
      </c>
      <c r="DH329">
        <v>9.41</v>
      </c>
      <c r="DI329">
        <v>0.087</v>
      </c>
      <c r="DJ329">
        <v>417</v>
      </c>
      <c r="DK329">
        <v>17</v>
      </c>
      <c r="DL329">
        <v>1.61</v>
      </c>
      <c r="DM329">
        <v>0.59</v>
      </c>
      <c r="DN329">
        <v>-23.7068243902439</v>
      </c>
      <c r="DO329">
        <v>0.500385365853673</v>
      </c>
      <c r="DP329">
        <v>0.568133650447647</v>
      </c>
      <c r="DQ329">
        <v>0</v>
      </c>
      <c r="DR329">
        <v>0.478813292682927</v>
      </c>
      <c r="DS329">
        <v>-0.00343110104529437</v>
      </c>
      <c r="DT329">
        <v>0.0230170209110922</v>
      </c>
      <c r="DU329">
        <v>1</v>
      </c>
      <c r="DV329">
        <v>1</v>
      </c>
      <c r="DW329">
        <v>2</v>
      </c>
      <c r="DX329" t="s">
        <v>357</v>
      </c>
      <c r="DY329">
        <v>2.97457</v>
      </c>
      <c r="DZ329">
        <v>2.69072</v>
      </c>
      <c r="EA329">
        <v>0.162961</v>
      </c>
      <c r="EB329">
        <v>0.165695</v>
      </c>
      <c r="EC329">
        <v>0.0764984</v>
      </c>
      <c r="ED329">
        <v>0.0758955</v>
      </c>
      <c r="EE329">
        <v>32686.1</v>
      </c>
      <c r="EF329">
        <v>35610.4</v>
      </c>
      <c r="EG329">
        <v>35379.7</v>
      </c>
      <c r="EH329">
        <v>38701.2</v>
      </c>
      <c r="EI329">
        <v>46314</v>
      </c>
      <c r="EJ329">
        <v>51655</v>
      </c>
      <c r="EK329">
        <v>55265.5</v>
      </c>
      <c r="EL329">
        <v>62071.9</v>
      </c>
      <c r="EM329">
        <v>2.0006</v>
      </c>
      <c r="EN329">
        <v>2.1548</v>
      </c>
      <c r="EO329">
        <v>0.082612</v>
      </c>
      <c r="EP329">
        <v>0</v>
      </c>
      <c r="EQ329">
        <v>23.6639</v>
      </c>
      <c r="ER329">
        <v>999.9</v>
      </c>
      <c r="ES329">
        <v>47.369</v>
      </c>
      <c r="ET329">
        <v>29.175</v>
      </c>
      <c r="EU329">
        <v>28.3115</v>
      </c>
      <c r="EV329">
        <v>51.1987</v>
      </c>
      <c r="EW329">
        <v>38.3413</v>
      </c>
      <c r="EX329">
        <v>2</v>
      </c>
      <c r="EY329">
        <v>-0.167256</v>
      </c>
      <c r="EZ329">
        <v>1.99924</v>
      </c>
      <c r="FA329">
        <v>20.1371</v>
      </c>
      <c r="FB329">
        <v>5.20052</v>
      </c>
      <c r="FC329">
        <v>12.0076</v>
      </c>
      <c r="FD329">
        <v>4.9756</v>
      </c>
      <c r="FE329">
        <v>3.293</v>
      </c>
      <c r="FF329">
        <v>9999</v>
      </c>
      <c r="FG329">
        <v>9999</v>
      </c>
      <c r="FH329">
        <v>588.2</v>
      </c>
      <c r="FI329">
        <v>9999</v>
      </c>
      <c r="FJ329">
        <v>1.86295</v>
      </c>
      <c r="FK329">
        <v>1.86786</v>
      </c>
      <c r="FL329">
        <v>1.86768</v>
      </c>
      <c r="FM329">
        <v>1.86874</v>
      </c>
      <c r="FN329">
        <v>1.8696</v>
      </c>
      <c r="FO329">
        <v>1.86569</v>
      </c>
      <c r="FP329">
        <v>1.86676</v>
      </c>
      <c r="FQ329">
        <v>1.86813</v>
      </c>
      <c r="FR329">
        <v>5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18.61</v>
      </c>
      <c r="GF329">
        <v>0.3494</v>
      </c>
      <c r="GG329">
        <v>5.50701486060513</v>
      </c>
      <c r="GH329">
        <v>0.00975774962471433</v>
      </c>
      <c r="GI329">
        <v>-4.86167925919439e-07</v>
      </c>
      <c r="GJ329">
        <v>-4.7315034107036e-11</v>
      </c>
      <c r="GK329">
        <v>-0.047501356017568</v>
      </c>
      <c r="GL329">
        <v>-0.027595818264672</v>
      </c>
      <c r="GM329">
        <v>0.00242754527864867</v>
      </c>
      <c r="GN329">
        <v>-1.88918235972953e-05</v>
      </c>
      <c r="GO329">
        <v>-2</v>
      </c>
      <c r="GP329">
        <v>2105</v>
      </c>
      <c r="GQ329">
        <v>1</v>
      </c>
      <c r="GR329">
        <v>22</v>
      </c>
      <c r="GS329">
        <v>83.7</v>
      </c>
      <c r="GT329">
        <v>83.7</v>
      </c>
      <c r="GU329">
        <v>3.63525</v>
      </c>
      <c r="GV329">
        <v>2.59155</v>
      </c>
      <c r="GW329">
        <v>2.24854</v>
      </c>
      <c r="GX329">
        <v>2.79663</v>
      </c>
      <c r="GY329">
        <v>1.99585</v>
      </c>
      <c r="GZ329">
        <v>2.38647</v>
      </c>
      <c r="HA329">
        <v>34.0318</v>
      </c>
      <c r="HB329">
        <v>15.2615</v>
      </c>
      <c r="HC329">
        <v>18</v>
      </c>
      <c r="HD329">
        <v>497.325</v>
      </c>
      <c r="HE329">
        <v>600.049</v>
      </c>
      <c r="HF329">
        <v>20.1027</v>
      </c>
      <c r="HG329">
        <v>25.2703</v>
      </c>
      <c r="HH329">
        <v>29.9998</v>
      </c>
      <c r="HI329">
        <v>25.1864</v>
      </c>
      <c r="HJ329">
        <v>25.1224</v>
      </c>
      <c r="HK329">
        <v>72.7215</v>
      </c>
      <c r="HL329">
        <v>20.2757</v>
      </c>
      <c r="HM329">
        <v>48.5078</v>
      </c>
      <c r="HN329">
        <v>20.0972</v>
      </c>
      <c r="HO329">
        <v>1524.24</v>
      </c>
      <c r="HP329">
        <v>22.4058</v>
      </c>
      <c r="HQ329">
        <v>102.547</v>
      </c>
      <c r="HR329">
        <v>103.322</v>
      </c>
    </row>
    <row r="330" spans="1:226">
      <c r="A330">
        <v>314</v>
      </c>
      <c r="B330">
        <v>1657556653.1</v>
      </c>
      <c r="C330">
        <v>3558</v>
      </c>
      <c r="D330" t="s">
        <v>989</v>
      </c>
      <c r="E330" t="s">
        <v>990</v>
      </c>
      <c r="F330">
        <v>5</v>
      </c>
      <c r="G330" t="s">
        <v>810</v>
      </c>
      <c r="H330" t="s">
        <v>354</v>
      </c>
      <c r="I330">
        <v>1657556645.6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1550.87692478384</v>
      </c>
      <c r="AK330">
        <v>1533.62678787879</v>
      </c>
      <c r="AL330">
        <v>3.38151940577095</v>
      </c>
      <c r="AM330">
        <v>64.9995932598276</v>
      </c>
      <c r="AN330">
        <f>(AP330 - AO330 + BO330*1E3/(8.314*(BQ330+273.15)) * AR330/BN330 * AQ330) * BN330/(100*BB330) * 1000/(1000 - AP330)</f>
        <v>0</v>
      </c>
      <c r="AO330">
        <v>22.4071765269465</v>
      </c>
      <c r="AP330">
        <v>22.9248739393939</v>
      </c>
      <c r="AQ330">
        <v>5.58416666096801e-05</v>
      </c>
      <c r="AR330">
        <v>77.4769845292553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3.93</v>
      </c>
      <c r="BC330">
        <v>0.5</v>
      </c>
      <c r="BD330" t="s">
        <v>355</v>
      </c>
      <c r="BE330">
        <v>2</v>
      </c>
      <c r="BF330" t="b">
        <v>1</v>
      </c>
      <c r="BG330">
        <v>1657556645.6</v>
      </c>
      <c r="BH330">
        <v>1475.33148148148</v>
      </c>
      <c r="BI330">
        <v>1499.31592592593</v>
      </c>
      <c r="BJ330">
        <v>22.9178333333333</v>
      </c>
      <c r="BK330">
        <v>22.4186148148148</v>
      </c>
      <c r="BL330">
        <v>1456.78814814815</v>
      </c>
      <c r="BM330">
        <v>22.5688333333333</v>
      </c>
      <c r="BN330">
        <v>500.034111111111</v>
      </c>
      <c r="BO330">
        <v>67.9666444444444</v>
      </c>
      <c r="BP330">
        <v>0.0368233592592593</v>
      </c>
      <c r="BQ330">
        <v>24.7498296296296</v>
      </c>
      <c r="BR330">
        <v>25.0344962962963</v>
      </c>
      <c r="BS330">
        <v>999.9</v>
      </c>
      <c r="BT330">
        <v>0</v>
      </c>
      <c r="BU330">
        <v>0</v>
      </c>
      <c r="BV330">
        <v>10012.962962963</v>
      </c>
      <c r="BW330">
        <v>0</v>
      </c>
      <c r="BX330">
        <v>1562.80555555556</v>
      </c>
      <c r="BY330">
        <v>-23.9849333333333</v>
      </c>
      <c r="BZ330">
        <v>1509.93592592593</v>
      </c>
      <c r="CA330">
        <v>1533.69814814815</v>
      </c>
      <c r="CB330">
        <v>0.499209259259259</v>
      </c>
      <c r="CC330">
        <v>1499.31592592593</v>
      </c>
      <c r="CD330">
        <v>22.4186148148148</v>
      </c>
      <c r="CE330">
        <v>1.55764777777778</v>
      </c>
      <c r="CF330">
        <v>1.52371888888889</v>
      </c>
      <c r="CG330">
        <v>13.5460851851852</v>
      </c>
      <c r="CH330">
        <v>13.2082666666667</v>
      </c>
      <c r="CI330">
        <v>2000.08777777778</v>
      </c>
      <c r="CJ330">
        <v>0.980000666666667</v>
      </c>
      <c r="CK330">
        <v>0.0199992222222222</v>
      </c>
      <c r="CL330">
        <v>0</v>
      </c>
      <c r="CM330">
        <v>2.33160740740741</v>
      </c>
      <c r="CN330">
        <v>0</v>
      </c>
      <c r="CO330">
        <v>4579.82740740741</v>
      </c>
      <c r="CP330">
        <v>17300.9037037037</v>
      </c>
      <c r="CQ330">
        <v>41.3978888888889</v>
      </c>
      <c r="CR330">
        <v>41.8887037037037</v>
      </c>
      <c r="CS330">
        <v>40.7056666666667</v>
      </c>
      <c r="CT330">
        <v>40.7983703703704</v>
      </c>
      <c r="CU330">
        <v>40.319</v>
      </c>
      <c r="CV330">
        <v>1960.08851851852</v>
      </c>
      <c r="CW330">
        <v>39.9992592592593</v>
      </c>
      <c r="CX330">
        <v>0</v>
      </c>
      <c r="CY330">
        <v>1657556625.3</v>
      </c>
      <c r="CZ330">
        <v>0</v>
      </c>
      <c r="DA330">
        <v>1657551629</v>
      </c>
      <c r="DB330" t="s">
        <v>356</v>
      </c>
      <c r="DC330">
        <v>1657551626.5</v>
      </c>
      <c r="DD330">
        <v>1657551629</v>
      </c>
      <c r="DE330">
        <v>1</v>
      </c>
      <c r="DF330">
        <v>0.403</v>
      </c>
      <c r="DG330">
        <v>0.009</v>
      </c>
      <c r="DH330">
        <v>9.41</v>
      </c>
      <c r="DI330">
        <v>0.087</v>
      </c>
      <c r="DJ330">
        <v>417</v>
      </c>
      <c r="DK330">
        <v>17</v>
      </c>
      <c r="DL330">
        <v>1.61</v>
      </c>
      <c r="DM330">
        <v>0.59</v>
      </c>
      <c r="DN330">
        <v>-23.7850365853659</v>
      </c>
      <c r="DO330">
        <v>-2.78851986062723</v>
      </c>
      <c r="DP330">
        <v>0.615141211531893</v>
      </c>
      <c r="DQ330">
        <v>0</v>
      </c>
      <c r="DR330">
        <v>0.482994512195122</v>
      </c>
      <c r="DS330">
        <v>0.266589407665504</v>
      </c>
      <c r="DT330">
        <v>0.0270816964595629</v>
      </c>
      <c r="DU330">
        <v>0</v>
      </c>
      <c r="DV330">
        <v>0</v>
      </c>
      <c r="DW330">
        <v>2</v>
      </c>
      <c r="DX330" t="s">
        <v>389</v>
      </c>
      <c r="DY330">
        <v>2.97551</v>
      </c>
      <c r="DZ330">
        <v>2.6919</v>
      </c>
      <c r="EA330">
        <v>0.164083</v>
      </c>
      <c r="EB330">
        <v>0.166776</v>
      </c>
      <c r="EC330">
        <v>0.0764938</v>
      </c>
      <c r="ED330">
        <v>0.0758939</v>
      </c>
      <c r="EE330">
        <v>32642.9</v>
      </c>
      <c r="EF330">
        <v>35564.6</v>
      </c>
      <c r="EG330">
        <v>35380.4</v>
      </c>
      <c r="EH330">
        <v>38701.5</v>
      </c>
      <c r="EI330">
        <v>46315.2</v>
      </c>
      <c r="EJ330">
        <v>51655.3</v>
      </c>
      <c r="EK330">
        <v>55266.7</v>
      </c>
      <c r="EL330">
        <v>62072.1</v>
      </c>
      <c r="EM330">
        <v>2.0014</v>
      </c>
      <c r="EN330">
        <v>2.1552</v>
      </c>
      <c r="EO330">
        <v>0.0840127</v>
      </c>
      <c r="EP330">
        <v>0</v>
      </c>
      <c r="EQ330">
        <v>23.6675</v>
      </c>
      <c r="ER330">
        <v>999.9</v>
      </c>
      <c r="ES330">
        <v>47.345</v>
      </c>
      <c r="ET330">
        <v>29.195</v>
      </c>
      <c r="EU330">
        <v>28.3308</v>
      </c>
      <c r="EV330">
        <v>50.6687</v>
      </c>
      <c r="EW330">
        <v>38.3173</v>
      </c>
      <c r="EX330">
        <v>2</v>
      </c>
      <c r="EY330">
        <v>-0.167846</v>
      </c>
      <c r="EZ330">
        <v>2.00028</v>
      </c>
      <c r="FA330">
        <v>20.1372</v>
      </c>
      <c r="FB330">
        <v>5.20172</v>
      </c>
      <c r="FC330">
        <v>12.004</v>
      </c>
      <c r="FD330">
        <v>4.976</v>
      </c>
      <c r="FE330">
        <v>3.293</v>
      </c>
      <c r="FF330">
        <v>9999</v>
      </c>
      <c r="FG330">
        <v>9999</v>
      </c>
      <c r="FH330">
        <v>588.2</v>
      </c>
      <c r="FI330">
        <v>9999</v>
      </c>
      <c r="FJ330">
        <v>1.86295</v>
      </c>
      <c r="FK330">
        <v>1.86783</v>
      </c>
      <c r="FL330">
        <v>1.86768</v>
      </c>
      <c r="FM330">
        <v>1.86874</v>
      </c>
      <c r="FN330">
        <v>1.86957</v>
      </c>
      <c r="FO330">
        <v>1.86569</v>
      </c>
      <c r="FP330">
        <v>1.86676</v>
      </c>
      <c r="FQ330">
        <v>1.86813</v>
      </c>
      <c r="FR330">
        <v>5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18.74</v>
      </c>
      <c r="GF330">
        <v>0.3493</v>
      </c>
      <c r="GG330">
        <v>5.50701486060513</v>
      </c>
      <c r="GH330">
        <v>0.00975774962471433</v>
      </c>
      <c r="GI330">
        <v>-4.86167925919439e-07</v>
      </c>
      <c r="GJ330">
        <v>-4.7315034107036e-11</v>
      </c>
      <c r="GK330">
        <v>-0.047501356017568</v>
      </c>
      <c r="GL330">
        <v>-0.027595818264672</v>
      </c>
      <c r="GM330">
        <v>0.00242754527864867</v>
      </c>
      <c r="GN330">
        <v>-1.88918235972953e-05</v>
      </c>
      <c r="GO330">
        <v>-2</v>
      </c>
      <c r="GP330">
        <v>2105</v>
      </c>
      <c r="GQ330">
        <v>1</v>
      </c>
      <c r="GR330">
        <v>22</v>
      </c>
      <c r="GS330">
        <v>83.8</v>
      </c>
      <c r="GT330">
        <v>83.7</v>
      </c>
      <c r="GU330">
        <v>3.66333</v>
      </c>
      <c r="GV330">
        <v>2.59644</v>
      </c>
      <c r="GW330">
        <v>2.24854</v>
      </c>
      <c r="GX330">
        <v>2.79541</v>
      </c>
      <c r="GY330">
        <v>1.99585</v>
      </c>
      <c r="GZ330">
        <v>2.3877</v>
      </c>
      <c r="HA330">
        <v>34.0318</v>
      </c>
      <c r="HB330">
        <v>15.2615</v>
      </c>
      <c r="HC330">
        <v>18</v>
      </c>
      <c r="HD330">
        <v>497.826</v>
      </c>
      <c r="HE330">
        <v>600.352</v>
      </c>
      <c r="HF330">
        <v>20.0796</v>
      </c>
      <c r="HG330">
        <v>25.2703</v>
      </c>
      <c r="HH330">
        <v>29.9997</v>
      </c>
      <c r="HI330">
        <v>25.1847</v>
      </c>
      <c r="HJ330">
        <v>25.1224</v>
      </c>
      <c r="HK330">
        <v>73.2933</v>
      </c>
      <c r="HL330">
        <v>20.2757</v>
      </c>
      <c r="HM330">
        <v>48.5078</v>
      </c>
      <c r="HN330">
        <v>20.0537</v>
      </c>
      <c r="HO330">
        <v>1537.61</v>
      </c>
      <c r="HP330">
        <v>22.4058</v>
      </c>
      <c r="HQ330">
        <v>102.549</v>
      </c>
      <c r="HR330">
        <v>103.322</v>
      </c>
    </row>
    <row r="331" spans="1:226">
      <c r="A331">
        <v>315</v>
      </c>
      <c r="B331">
        <v>1657556658.1</v>
      </c>
      <c r="C331">
        <v>3563</v>
      </c>
      <c r="D331" t="s">
        <v>991</v>
      </c>
      <c r="E331" t="s">
        <v>992</v>
      </c>
      <c r="F331">
        <v>5</v>
      </c>
      <c r="G331" t="s">
        <v>810</v>
      </c>
      <c r="H331" t="s">
        <v>354</v>
      </c>
      <c r="I331">
        <v>1657556650.31429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1567.09128842891</v>
      </c>
      <c r="AK331">
        <v>1550.69345454545</v>
      </c>
      <c r="AL331">
        <v>3.31689455686463</v>
      </c>
      <c r="AM331">
        <v>64.9995932598276</v>
      </c>
      <c r="AN331">
        <f>(AP331 - AO331 + BO331*1E3/(8.314*(BQ331+273.15)) * AR331/BN331 * AQ331) * BN331/(100*BB331) * 1000/(1000 - AP331)</f>
        <v>0</v>
      </c>
      <c r="AO331">
        <v>22.4068383284426</v>
      </c>
      <c r="AP331">
        <v>22.9227272727273</v>
      </c>
      <c r="AQ331">
        <v>-1.28362038525024e-05</v>
      </c>
      <c r="AR331">
        <v>77.4769845292553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3.93</v>
      </c>
      <c r="BC331">
        <v>0.5</v>
      </c>
      <c r="BD331" t="s">
        <v>355</v>
      </c>
      <c r="BE331">
        <v>2</v>
      </c>
      <c r="BF331" t="b">
        <v>1</v>
      </c>
      <c r="BG331">
        <v>1657556650.31429</v>
      </c>
      <c r="BH331">
        <v>1490.98392857143</v>
      </c>
      <c r="BI331">
        <v>1515.02964285714</v>
      </c>
      <c r="BJ331">
        <v>22.9238535714286</v>
      </c>
      <c r="BK331">
        <v>22.4122071428571</v>
      </c>
      <c r="BL331">
        <v>1472.31607142857</v>
      </c>
      <c r="BM331">
        <v>22.57455</v>
      </c>
      <c r="BN331">
        <v>499.992357142857</v>
      </c>
      <c r="BO331">
        <v>67.9677071428572</v>
      </c>
      <c r="BP331">
        <v>0.0368444821428571</v>
      </c>
      <c r="BQ331">
        <v>24.754375</v>
      </c>
      <c r="BR331">
        <v>25.0403321428571</v>
      </c>
      <c r="BS331">
        <v>999.9</v>
      </c>
      <c r="BT331">
        <v>0</v>
      </c>
      <c r="BU331">
        <v>0</v>
      </c>
      <c r="BV331">
        <v>10005</v>
      </c>
      <c r="BW331">
        <v>0</v>
      </c>
      <c r="BX331">
        <v>1563.14928571429</v>
      </c>
      <c r="BY331">
        <v>-24.0458178571429</v>
      </c>
      <c r="BZ331">
        <v>1525.965</v>
      </c>
      <c r="CA331">
        <v>1549.76285714286</v>
      </c>
      <c r="CB331">
        <v>0.5116405</v>
      </c>
      <c r="CC331">
        <v>1515.02964285714</v>
      </c>
      <c r="CD331">
        <v>22.4122071428571</v>
      </c>
      <c r="CE331">
        <v>1.55808107142857</v>
      </c>
      <c r="CF331">
        <v>1.52330714285714</v>
      </c>
      <c r="CG331">
        <v>13.5503607142857</v>
      </c>
      <c r="CH331">
        <v>13.204125</v>
      </c>
      <c r="CI331">
        <v>2000.07678571429</v>
      </c>
      <c r="CJ331">
        <v>0.979998678571429</v>
      </c>
      <c r="CK331">
        <v>0.0200013428571429</v>
      </c>
      <c r="CL331">
        <v>0</v>
      </c>
      <c r="CM331">
        <v>2.30903571428571</v>
      </c>
      <c r="CN331">
        <v>0</v>
      </c>
      <c r="CO331">
        <v>4582.33785714286</v>
      </c>
      <c r="CP331">
        <v>17300.8</v>
      </c>
      <c r="CQ331">
        <v>41.3591071428571</v>
      </c>
      <c r="CR331">
        <v>41.8010714285714</v>
      </c>
      <c r="CS331">
        <v>40.6827142857143</v>
      </c>
      <c r="CT331">
        <v>40.7050357142857</v>
      </c>
      <c r="CU331">
        <v>40.3075714285714</v>
      </c>
      <c r="CV331">
        <v>1960.07285714286</v>
      </c>
      <c r="CW331">
        <v>40.0042857142857</v>
      </c>
      <c r="CX331">
        <v>0</v>
      </c>
      <c r="CY331">
        <v>1657556630.1</v>
      </c>
      <c r="CZ331">
        <v>0</v>
      </c>
      <c r="DA331">
        <v>1657551629</v>
      </c>
      <c r="DB331" t="s">
        <v>356</v>
      </c>
      <c r="DC331">
        <v>1657551626.5</v>
      </c>
      <c r="DD331">
        <v>1657551629</v>
      </c>
      <c r="DE331">
        <v>1</v>
      </c>
      <c r="DF331">
        <v>0.403</v>
      </c>
      <c r="DG331">
        <v>0.009</v>
      </c>
      <c r="DH331">
        <v>9.41</v>
      </c>
      <c r="DI331">
        <v>0.087</v>
      </c>
      <c r="DJ331">
        <v>417</v>
      </c>
      <c r="DK331">
        <v>17</v>
      </c>
      <c r="DL331">
        <v>1.61</v>
      </c>
      <c r="DM331">
        <v>0.59</v>
      </c>
      <c r="DN331">
        <v>-23.8548097560976</v>
      </c>
      <c r="DO331">
        <v>-1.82948362369341</v>
      </c>
      <c r="DP331">
        <v>0.595040763434507</v>
      </c>
      <c r="DQ331">
        <v>0</v>
      </c>
      <c r="DR331">
        <v>0.499144878048781</v>
      </c>
      <c r="DS331">
        <v>0.197250606271777</v>
      </c>
      <c r="DT331">
        <v>0.0219580217112775</v>
      </c>
      <c r="DU331">
        <v>0</v>
      </c>
      <c r="DV331">
        <v>0</v>
      </c>
      <c r="DW331">
        <v>2</v>
      </c>
      <c r="DX331" t="s">
        <v>389</v>
      </c>
      <c r="DY331">
        <v>2.9741</v>
      </c>
      <c r="DZ331">
        <v>2.69134</v>
      </c>
      <c r="EA331">
        <v>0.165172</v>
      </c>
      <c r="EB331">
        <v>0.167915</v>
      </c>
      <c r="EC331">
        <v>0.0765002</v>
      </c>
      <c r="ED331">
        <v>0.0759003</v>
      </c>
      <c r="EE331">
        <v>32600</v>
      </c>
      <c r="EF331">
        <v>35516.9</v>
      </c>
      <c r="EG331">
        <v>35379.9</v>
      </c>
      <c r="EH331">
        <v>38702.4</v>
      </c>
      <c r="EI331">
        <v>46315.2</v>
      </c>
      <c r="EJ331">
        <v>51655.4</v>
      </c>
      <c r="EK331">
        <v>55267</v>
      </c>
      <c r="EL331">
        <v>62072.6</v>
      </c>
      <c r="EM331">
        <v>2.0004</v>
      </c>
      <c r="EN331">
        <v>2.1556</v>
      </c>
      <c r="EO331">
        <v>0.0822544</v>
      </c>
      <c r="EP331">
        <v>0</v>
      </c>
      <c r="EQ331">
        <v>23.6715</v>
      </c>
      <c r="ER331">
        <v>999.9</v>
      </c>
      <c r="ES331">
        <v>47.32</v>
      </c>
      <c r="ET331">
        <v>29.195</v>
      </c>
      <c r="EU331">
        <v>28.3172</v>
      </c>
      <c r="EV331">
        <v>51.1287</v>
      </c>
      <c r="EW331">
        <v>38.4295</v>
      </c>
      <c r="EX331">
        <v>2</v>
      </c>
      <c r="EY331">
        <v>-0.167439</v>
      </c>
      <c r="EZ331">
        <v>2.05856</v>
      </c>
      <c r="FA331">
        <v>20.1365</v>
      </c>
      <c r="FB331">
        <v>5.20052</v>
      </c>
      <c r="FC331">
        <v>12.0052</v>
      </c>
      <c r="FD331">
        <v>4.9756</v>
      </c>
      <c r="FE331">
        <v>3.293</v>
      </c>
      <c r="FF331">
        <v>9999</v>
      </c>
      <c r="FG331">
        <v>9999</v>
      </c>
      <c r="FH331">
        <v>588.2</v>
      </c>
      <c r="FI331">
        <v>9999</v>
      </c>
      <c r="FJ331">
        <v>1.86295</v>
      </c>
      <c r="FK331">
        <v>1.86786</v>
      </c>
      <c r="FL331">
        <v>1.86765</v>
      </c>
      <c r="FM331">
        <v>1.86874</v>
      </c>
      <c r="FN331">
        <v>1.86966</v>
      </c>
      <c r="FO331">
        <v>1.86569</v>
      </c>
      <c r="FP331">
        <v>1.86676</v>
      </c>
      <c r="FQ331">
        <v>1.86813</v>
      </c>
      <c r="FR331">
        <v>5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18.88</v>
      </c>
      <c r="GF331">
        <v>0.3494</v>
      </c>
      <c r="GG331">
        <v>5.50701486060513</v>
      </c>
      <c r="GH331">
        <v>0.00975774962471433</v>
      </c>
      <c r="GI331">
        <v>-4.86167925919439e-07</v>
      </c>
      <c r="GJ331">
        <v>-4.7315034107036e-11</v>
      </c>
      <c r="GK331">
        <v>-0.047501356017568</v>
      </c>
      <c r="GL331">
        <v>-0.027595818264672</v>
      </c>
      <c r="GM331">
        <v>0.00242754527864867</v>
      </c>
      <c r="GN331">
        <v>-1.88918235972953e-05</v>
      </c>
      <c r="GO331">
        <v>-2</v>
      </c>
      <c r="GP331">
        <v>2105</v>
      </c>
      <c r="GQ331">
        <v>1</v>
      </c>
      <c r="GR331">
        <v>22</v>
      </c>
      <c r="GS331">
        <v>83.9</v>
      </c>
      <c r="GT331">
        <v>83.8</v>
      </c>
      <c r="GU331">
        <v>3.69385</v>
      </c>
      <c r="GV331">
        <v>2.59155</v>
      </c>
      <c r="GW331">
        <v>2.24854</v>
      </c>
      <c r="GX331">
        <v>2.79541</v>
      </c>
      <c r="GY331">
        <v>1.99585</v>
      </c>
      <c r="GZ331">
        <v>2.41211</v>
      </c>
      <c r="HA331">
        <v>34.0318</v>
      </c>
      <c r="HB331">
        <v>15.2703</v>
      </c>
      <c r="HC331">
        <v>18</v>
      </c>
      <c r="HD331">
        <v>497.155</v>
      </c>
      <c r="HE331">
        <v>600.631</v>
      </c>
      <c r="HF331">
        <v>20.0422</v>
      </c>
      <c r="HG331">
        <v>25.2682</v>
      </c>
      <c r="HH331">
        <v>30.0001</v>
      </c>
      <c r="HI331">
        <v>25.1826</v>
      </c>
      <c r="HJ331">
        <v>25.1203</v>
      </c>
      <c r="HK331">
        <v>73.9025</v>
      </c>
      <c r="HL331">
        <v>20.2757</v>
      </c>
      <c r="HM331">
        <v>48.5078</v>
      </c>
      <c r="HN331">
        <v>20.0075</v>
      </c>
      <c r="HO331">
        <v>1557.7</v>
      </c>
      <c r="HP331">
        <v>22.4058</v>
      </c>
      <c r="HQ331">
        <v>102.549</v>
      </c>
      <c r="HR331">
        <v>103.324</v>
      </c>
    </row>
    <row r="332" spans="1:226">
      <c r="A332">
        <v>316</v>
      </c>
      <c r="B332">
        <v>1657556663.1</v>
      </c>
      <c r="C332">
        <v>3568</v>
      </c>
      <c r="D332" t="s">
        <v>993</v>
      </c>
      <c r="E332" t="s">
        <v>994</v>
      </c>
      <c r="F332">
        <v>5</v>
      </c>
      <c r="G332" t="s">
        <v>810</v>
      </c>
      <c r="H332" t="s">
        <v>354</v>
      </c>
      <c r="I332">
        <v>1657556655.6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1585.00396590288</v>
      </c>
      <c r="AK332">
        <v>1568.05624242424</v>
      </c>
      <c r="AL332">
        <v>3.51221468788469</v>
      </c>
      <c r="AM332">
        <v>64.9995932598276</v>
      </c>
      <c r="AN332">
        <f>(AP332 - AO332 + BO332*1E3/(8.314*(BQ332+273.15)) * AR332/BN332 * AQ332) * BN332/(100*BB332) * 1000/(1000 - AP332)</f>
        <v>0</v>
      </c>
      <c r="AO332">
        <v>22.4118865757618</v>
      </c>
      <c r="AP332">
        <v>22.9201466666667</v>
      </c>
      <c r="AQ332">
        <v>-8.54953596435308e-05</v>
      </c>
      <c r="AR332">
        <v>77.4769845292553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3.93</v>
      </c>
      <c r="BC332">
        <v>0.5</v>
      </c>
      <c r="BD332" t="s">
        <v>355</v>
      </c>
      <c r="BE332">
        <v>2</v>
      </c>
      <c r="BF332" t="b">
        <v>1</v>
      </c>
      <c r="BG332">
        <v>1657556655.6</v>
      </c>
      <c r="BH332">
        <v>1508.59222222222</v>
      </c>
      <c r="BI332">
        <v>1532.7637037037</v>
      </c>
      <c r="BJ332">
        <v>22.9235037037037</v>
      </c>
      <c r="BK332">
        <v>22.4095222222222</v>
      </c>
      <c r="BL332">
        <v>1489.78407407407</v>
      </c>
      <c r="BM332">
        <v>22.5742148148148</v>
      </c>
      <c r="BN332">
        <v>499.993333333333</v>
      </c>
      <c r="BO332">
        <v>67.9690925925926</v>
      </c>
      <c r="BP332">
        <v>0.0369028259259259</v>
      </c>
      <c r="BQ332">
        <v>24.7574</v>
      </c>
      <c r="BR332">
        <v>25.0394111111111</v>
      </c>
      <c r="BS332">
        <v>999.9</v>
      </c>
      <c r="BT332">
        <v>0</v>
      </c>
      <c r="BU332">
        <v>0</v>
      </c>
      <c r="BV332">
        <v>10001.1111111111</v>
      </c>
      <c r="BW332">
        <v>0</v>
      </c>
      <c r="BX332">
        <v>1564.11555555556</v>
      </c>
      <c r="BY332">
        <v>-24.1717962962963</v>
      </c>
      <c r="BZ332">
        <v>1543.98518518519</v>
      </c>
      <c r="CA332">
        <v>1567.89925925926</v>
      </c>
      <c r="CB332">
        <v>0.513975888888889</v>
      </c>
      <c r="CC332">
        <v>1532.7637037037</v>
      </c>
      <c r="CD332">
        <v>22.4095222222222</v>
      </c>
      <c r="CE332">
        <v>1.55808888888889</v>
      </c>
      <c r="CF332">
        <v>1.52315555555556</v>
      </c>
      <c r="CG332">
        <v>13.5504407407407</v>
      </c>
      <c r="CH332">
        <v>13.2026</v>
      </c>
      <c r="CI332">
        <v>2000.05222222222</v>
      </c>
      <c r="CJ332">
        <v>0.979997111111111</v>
      </c>
      <c r="CK332">
        <v>0.0200030148148148</v>
      </c>
      <c r="CL332">
        <v>0</v>
      </c>
      <c r="CM332">
        <v>2.35130740740741</v>
      </c>
      <c r="CN332">
        <v>0</v>
      </c>
      <c r="CO332">
        <v>4585.3662962963</v>
      </c>
      <c r="CP332">
        <v>17300.5814814815</v>
      </c>
      <c r="CQ332">
        <v>41.3076666666667</v>
      </c>
      <c r="CR332">
        <v>41.7011481481481</v>
      </c>
      <c r="CS332">
        <v>40.6432222222222</v>
      </c>
      <c r="CT332">
        <v>40.5876666666667</v>
      </c>
      <c r="CU332">
        <v>40.2867407407407</v>
      </c>
      <c r="CV332">
        <v>1960.04481481481</v>
      </c>
      <c r="CW332">
        <v>40.0077777777778</v>
      </c>
      <c r="CX332">
        <v>0</v>
      </c>
      <c r="CY332">
        <v>1657556634.9</v>
      </c>
      <c r="CZ332">
        <v>0</v>
      </c>
      <c r="DA332">
        <v>1657551629</v>
      </c>
      <c r="DB332" t="s">
        <v>356</v>
      </c>
      <c r="DC332">
        <v>1657551626.5</v>
      </c>
      <c r="DD332">
        <v>1657551629</v>
      </c>
      <c r="DE332">
        <v>1</v>
      </c>
      <c r="DF332">
        <v>0.403</v>
      </c>
      <c r="DG332">
        <v>0.009</v>
      </c>
      <c r="DH332">
        <v>9.41</v>
      </c>
      <c r="DI332">
        <v>0.087</v>
      </c>
      <c r="DJ332">
        <v>417</v>
      </c>
      <c r="DK332">
        <v>17</v>
      </c>
      <c r="DL332">
        <v>1.61</v>
      </c>
      <c r="DM332">
        <v>0.59</v>
      </c>
      <c r="DN332">
        <v>-24.082387804878</v>
      </c>
      <c r="DO332">
        <v>-1.41451986062716</v>
      </c>
      <c r="DP332">
        <v>0.520639587522099</v>
      </c>
      <c r="DQ332">
        <v>0</v>
      </c>
      <c r="DR332">
        <v>0.508869512195122</v>
      </c>
      <c r="DS332">
        <v>0.0714806968641119</v>
      </c>
      <c r="DT332">
        <v>0.0142700168768115</v>
      </c>
      <c r="DU332">
        <v>1</v>
      </c>
      <c r="DV332">
        <v>1</v>
      </c>
      <c r="DW332">
        <v>2</v>
      </c>
      <c r="DX332" t="s">
        <v>357</v>
      </c>
      <c r="DY332">
        <v>2.97468</v>
      </c>
      <c r="DZ332">
        <v>2.69078</v>
      </c>
      <c r="EA332">
        <v>0.166285</v>
      </c>
      <c r="EB332">
        <v>0.168989</v>
      </c>
      <c r="EC332">
        <v>0.0764948</v>
      </c>
      <c r="ED332">
        <v>0.0759193</v>
      </c>
      <c r="EE332">
        <v>32556.1</v>
      </c>
      <c r="EF332">
        <v>35470.8</v>
      </c>
      <c r="EG332">
        <v>35379.4</v>
      </c>
      <c r="EH332">
        <v>38702.1</v>
      </c>
      <c r="EI332">
        <v>46315.2</v>
      </c>
      <c r="EJ332">
        <v>51654.5</v>
      </c>
      <c r="EK332">
        <v>55266.8</v>
      </c>
      <c r="EL332">
        <v>62072.8</v>
      </c>
      <c r="EM332">
        <v>2.0012</v>
      </c>
      <c r="EN332">
        <v>2.155</v>
      </c>
      <c r="EO332">
        <v>0.081718</v>
      </c>
      <c r="EP332">
        <v>0</v>
      </c>
      <c r="EQ332">
        <v>23.6735</v>
      </c>
      <c r="ER332">
        <v>999.9</v>
      </c>
      <c r="ES332">
        <v>47.296</v>
      </c>
      <c r="ET332">
        <v>29.195</v>
      </c>
      <c r="EU332">
        <v>28.3022</v>
      </c>
      <c r="EV332">
        <v>51.2586</v>
      </c>
      <c r="EW332">
        <v>38.3734</v>
      </c>
      <c r="EX332">
        <v>2</v>
      </c>
      <c r="EY332">
        <v>-0.167256</v>
      </c>
      <c r="EZ332">
        <v>2.11898</v>
      </c>
      <c r="FA332">
        <v>20.1364</v>
      </c>
      <c r="FB332">
        <v>5.20172</v>
      </c>
      <c r="FC332">
        <v>12.0052</v>
      </c>
      <c r="FD332">
        <v>4.9756</v>
      </c>
      <c r="FE332">
        <v>3.293</v>
      </c>
      <c r="FF332">
        <v>9999</v>
      </c>
      <c r="FG332">
        <v>9999</v>
      </c>
      <c r="FH332">
        <v>588.2</v>
      </c>
      <c r="FI332">
        <v>9999</v>
      </c>
      <c r="FJ332">
        <v>1.86295</v>
      </c>
      <c r="FK332">
        <v>1.86786</v>
      </c>
      <c r="FL332">
        <v>1.86768</v>
      </c>
      <c r="FM332">
        <v>1.86874</v>
      </c>
      <c r="FN332">
        <v>1.86966</v>
      </c>
      <c r="FO332">
        <v>1.86569</v>
      </c>
      <c r="FP332">
        <v>1.86676</v>
      </c>
      <c r="FQ332">
        <v>1.86813</v>
      </c>
      <c r="FR332">
        <v>5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19</v>
      </c>
      <c r="GF332">
        <v>0.3492</v>
      </c>
      <c r="GG332">
        <v>5.50701486060513</v>
      </c>
      <c r="GH332">
        <v>0.00975774962471433</v>
      </c>
      <c r="GI332">
        <v>-4.86167925919439e-07</v>
      </c>
      <c r="GJ332">
        <v>-4.7315034107036e-11</v>
      </c>
      <c r="GK332">
        <v>-0.047501356017568</v>
      </c>
      <c r="GL332">
        <v>-0.027595818264672</v>
      </c>
      <c r="GM332">
        <v>0.00242754527864867</v>
      </c>
      <c r="GN332">
        <v>-1.88918235972953e-05</v>
      </c>
      <c r="GO332">
        <v>-2</v>
      </c>
      <c r="GP332">
        <v>2105</v>
      </c>
      <c r="GQ332">
        <v>1</v>
      </c>
      <c r="GR332">
        <v>22</v>
      </c>
      <c r="GS332">
        <v>83.9</v>
      </c>
      <c r="GT332">
        <v>83.9</v>
      </c>
      <c r="GU332">
        <v>3.72314</v>
      </c>
      <c r="GV332">
        <v>2.59399</v>
      </c>
      <c r="GW332">
        <v>2.24854</v>
      </c>
      <c r="GX332">
        <v>2.79419</v>
      </c>
      <c r="GY332">
        <v>1.99585</v>
      </c>
      <c r="GZ332">
        <v>2.42432</v>
      </c>
      <c r="HA332">
        <v>34.0318</v>
      </c>
      <c r="HB332">
        <v>15.2615</v>
      </c>
      <c r="HC332">
        <v>18</v>
      </c>
      <c r="HD332">
        <v>497.676</v>
      </c>
      <c r="HE332">
        <v>600.177</v>
      </c>
      <c r="HF332">
        <v>19.9977</v>
      </c>
      <c r="HG332">
        <v>25.2682</v>
      </c>
      <c r="HH332">
        <v>30.0002</v>
      </c>
      <c r="HI332">
        <v>25.1826</v>
      </c>
      <c r="HJ332">
        <v>25.1203</v>
      </c>
      <c r="HK332">
        <v>74.4756</v>
      </c>
      <c r="HL332">
        <v>20.2757</v>
      </c>
      <c r="HM332">
        <v>48.5078</v>
      </c>
      <c r="HN332">
        <v>19.9822</v>
      </c>
      <c r="HO332">
        <v>1571.07</v>
      </c>
      <c r="HP332">
        <v>22.4058</v>
      </c>
      <c r="HQ332">
        <v>102.548</v>
      </c>
      <c r="HR332">
        <v>103.324</v>
      </c>
    </row>
    <row r="333" spans="1:226">
      <c r="A333">
        <v>317</v>
      </c>
      <c r="B333">
        <v>1657556668.1</v>
      </c>
      <c r="C333">
        <v>3573</v>
      </c>
      <c r="D333" t="s">
        <v>995</v>
      </c>
      <c r="E333" t="s">
        <v>996</v>
      </c>
      <c r="F333">
        <v>5</v>
      </c>
      <c r="G333" t="s">
        <v>810</v>
      </c>
      <c r="H333" t="s">
        <v>354</v>
      </c>
      <c r="I333">
        <v>1657556660.31429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1600.98299862302</v>
      </c>
      <c r="AK333">
        <v>1584.86218181818</v>
      </c>
      <c r="AL333">
        <v>3.27139595663551</v>
      </c>
      <c r="AM333">
        <v>64.9995932598276</v>
      </c>
      <c r="AN333">
        <f>(AP333 - AO333 + BO333*1E3/(8.314*(BQ333+273.15)) * AR333/BN333 * AQ333) * BN333/(100*BB333) * 1000/(1000 - AP333)</f>
        <v>0</v>
      </c>
      <c r="AO333">
        <v>22.419824114389</v>
      </c>
      <c r="AP333">
        <v>22.9294478787879</v>
      </c>
      <c r="AQ333">
        <v>-3.18335702078667e-05</v>
      </c>
      <c r="AR333">
        <v>77.4769845292553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3.93</v>
      </c>
      <c r="BC333">
        <v>0.5</v>
      </c>
      <c r="BD333" t="s">
        <v>355</v>
      </c>
      <c r="BE333">
        <v>2</v>
      </c>
      <c r="BF333" t="b">
        <v>1</v>
      </c>
      <c r="BG333">
        <v>1657556660.31429</v>
      </c>
      <c r="BH333">
        <v>1524.39214285714</v>
      </c>
      <c r="BI333">
        <v>1548.29428571429</v>
      </c>
      <c r="BJ333">
        <v>22.9234428571429</v>
      </c>
      <c r="BK333">
        <v>22.4142714285714</v>
      </c>
      <c r="BL333">
        <v>1505.45821428571</v>
      </c>
      <c r="BM333">
        <v>22.5741642857143</v>
      </c>
      <c r="BN333">
        <v>499.990178571429</v>
      </c>
      <c r="BO333">
        <v>67.9692142857143</v>
      </c>
      <c r="BP333">
        <v>0.0369292142857143</v>
      </c>
      <c r="BQ333">
        <v>24.7592535714286</v>
      </c>
      <c r="BR333">
        <v>25.0322142857143</v>
      </c>
      <c r="BS333">
        <v>999.9</v>
      </c>
      <c r="BT333">
        <v>0</v>
      </c>
      <c r="BU333">
        <v>0</v>
      </c>
      <c r="BV333">
        <v>9999.28571428571</v>
      </c>
      <c r="BW333">
        <v>0</v>
      </c>
      <c r="BX333">
        <v>1565.15071428571</v>
      </c>
      <c r="BY333">
        <v>-23.9020892857143</v>
      </c>
      <c r="BZ333">
        <v>1560.15642857143</v>
      </c>
      <c r="CA333">
        <v>1583.79321428571</v>
      </c>
      <c r="CB333">
        <v>0.509176857142857</v>
      </c>
      <c r="CC333">
        <v>1548.29428571429</v>
      </c>
      <c r="CD333">
        <v>22.4142714285714</v>
      </c>
      <c r="CE333">
        <v>1.55808785714286</v>
      </c>
      <c r="CF333">
        <v>1.52348107142857</v>
      </c>
      <c r="CG333">
        <v>13.5504285714286</v>
      </c>
      <c r="CH333">
        <v>13.205875</v>
      </c>
      <c r="CI333">
        <v>2000.03607142857</v>
      </c>
      <c r="CJ333">
        <v>0.979996107142857</v>
      </c>
      <c r="CK333">
        <v>0.0200040785714286</v>
      </c>
      <c r="CL333">
        <v>0</v>
      </c>
      <c r="CM333">
        <v>2.38255714285714</v>
      </c>
      <c r="CN333">
        <v>0</v>
      </c>
      <c r="CO333">
        <v>4588.02428571429</v>
      </c>
      <c r="CP333">
        <v>17300.4428571429</v>
      </c>
      <c r="CQ333">
        <v>41.2586428571428</v>
      </c>
      <c r="CR333">
        <v>41.6136785714286</v>
      </c>
      <c r="CS333">
        <v>40.6046071428571</v>
      </c>
      <c r="CT333">
        <v>40.4863214285714</v>
      </c>
      <c r="CU333">
        <v>40.2632142857143</v>
      </c>
      <c r="CV333">
        <v>1960.02607142857</v>
      </c>
      <c r="CW333">
        <v>40.01</v>
      </c>
      <c r="CX333">
        <v>0</v>
      </c>
      <c r="CY333">
        <v>1657556640.3</v>
      </c>
      <c r="CZ333">
        <v>0</v>
      </c>
      <c r="DA333">
        <v>1657551629</v>
      </c>
      <c r="DB333" t="s">
        <v>356</v>
      </c>
      <c r="DC333">
        <v>1657551626.5</v>
      </c>
      <c r="DD333">
        <v>1657551629</v>
      </c>
      <c r="DE333">
        <v>1</v>
      </c>
      <c r="DF333">
        <v>0.403</v>
      </c>
      <c r="DG333">
        <v>0.009</v>
      </c>
      <c r="DH333">
        <v>9.41</v>
      </c>
      <c r="DI333">
        <v>0.087</v>
      </c>
      <c r="DJ333">
        <v>417</v>
      </c>
      <c r="DK333">
        <v>17</v>
      </c>
      <c r="DL333">
        <v>1.61</v>
      </c>
      <c r="DM333">
        <v>0.59</v>
      </c>
      <c r="DN333">
        <v>-24.0398926829268</v>
      </c>
      <c r="DO333">
        <v>2.1534606271777</v>
      </c>
      <c r="DP333">
        <v>0.586321874221287</v>
      </c>
      <c r="DQ333">
        <v>0</v>
      </c>
      <c r="DR333">
        <v>0.512253609756098</v>
      </c>
      <c r="DS333">
        <v>-0.0639875958188144</v>
      </c>
      <c r="DT333">
        <v>0.00705247350788481</v>
      </c>
      <c r="DU333">
        <v>1</v>
      </c>
      <c r="DV333">
        <v>1</v>
      </c>
      <c r="DW333">
        <v>2</v>
      </c>
      <c r="DX333" t="s">
        <v>357</v>
      </c>
      <c r="DY333">
        <v>2.97482</v>
      </c>
      <c r="DZ333">
        <v>2.69052</v>
      </c>
      <c r="EA333">
        <v>0.167384</v>
      </c>
      <c r="EB333">
        <v>0.170063</v>
      </c>
      <c r="EC333">
        <v>0.0765109</v>
      </c>
      <c r="ED333">
        <v>0.075953</v>
      </c>
      <c r="EE333">
        <v>32513.9</v>
      </c>
      <c r="EF333">
        <v>35424.4</v>
      </c>
      <c r="EG333">
        <v>35380.2</v>
      </c>
      <c r="EH333">
        <v>38701.4</v>
      </c>
      <c r="EI333">
        <v>46314.3</v>
      </c>
      <c r="EJ333">
        <v>51651.9</v>
      </c>
      <c r="EK333">
        <v>55266.6</v>
      </c>
      <c r="EL333">
        <v>62071.9</v>
      </c>
      <c r="EM333">
        <v>2.0008</v>
      </c>
      <c r="EN333">
        <v>2.1552</v>
      </c>
      <c r="EO333">
        <v>0.0831187</v>
      </c>
      <c r="EP333">
        <v>0</v>
      </c>
      <c r="EQ333">
        <v>23.6735</v>
      </c>
      <c r="ER333">
        <v>999.9</v>
      </c>
      <c r="ES333">
        <v>47.271</v>
      </c>
      <c r="ET333">
        <v>29.205</v>
      </c>
      <c r="EU333">
        <v>28.3046</v>
      </c>
      <c r="EV333">
        <v>51.4186</v>
      </c>
      <c r="EW333">
        <v>38.3333</v>
      </c>
      <c r="EX333">
        <v>2</v>
      </c>
      <c r="EY333">
        <v>-0.167622</v>
      </c>
      <c r="EZ333">
        <v>2.10623</v>
      </c>
      <c r="FA333">
        <v>20.1363</v>
      </c>
      <c r="FB333">
        <v>5.20291</v>
      </c>
      <c r="FC333">
        <v>12.004</v>
      </c>
      <c r="FD333">
        <v>4.976</v>
      </c>
      <c r="FE333">
        <v>3.293</v>
      </c>
      <c r="FF333">
        <v>9999</v>
      </c>
      <c r="FG333">
        <v>9999</v>
      </c>
      <c r="FH333">
        <v>588.2</v>
      </c>
      <c r="FI333">
        <v>9999</v>
      </c>
      <c r="FJ333">
        <v>1.86295</v>
      </c>
      <c r="FK333">
        <v>1.86783</v>
      </c>
      <c r="FL333">
        <v>1.86765</v>
      </c>
      <c r="FM333">
        <v>1.86874</v>
      </c>
      <c r="FN333">
        <v>1.8696</v>
      </c>
      <c r="FO333">
        <v>1.86569</v>
      </c>
      <c r="FP333">
        <v>1.86676</v>
      </c>
      <c r="FQ333">
        <v>1.86813</v>
      </c>
      <c r="FR333">
        <v>5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19.14</v>
      </c>
      <c r="GF333">
        <v>0.3497</v>
      </c>
      <c r="GG333">
        <v>5.50701486060513</v>
      </c>
      <c r="GH333">
        <v>0.00975774962471433</v>
      </c>
      <c r="GI333">
        <v>-4.86167925919439e-07</v>
      </c>
      <c r="GJ333">
        <v>-4.7315034107036e-11</v>
      </c>
      <c r="GK333">
        <v>-0.047501356017568</v>
      </c>
      <c r="GL333">
        <v>-0.027595818264672</v>
      </c>
      <c r="GM333">
        <v>0.00242754527864867</v>
      </c>
      <c r="GN333">
        <v>-1.88918235972953e-05</v>
      </c>
      <c r="GO333">
        <v>-2</v>
      </c>
      <c r="GP333">
        <v>2105</v>
      </c>
      <c r="GQ333">
        <v>1</v>
      </c>
      <c r="GR333">
        <v>22</v>
      </c>
      <c r="GS333">
        <v>84</v>
      </c>
      <c r="GT333">
        <v>84</v>
      </c>
      <c r="GU333">
        <v>3.75244</v>
      </c>
      <c r="GV333">
        <v>2.58911</v>
      </c>
      <c r="GW333">
        <v>2.24854</v>
      </c>
      <c r="GX333">
        <v>2.79541</v>
      </c>
      <c r="GY333">
        <v>1.99585</v>
      </c>
      <c r="GZ333">
        <v>2.39746</v>
      </c>
      <c r="HA333">
        <v>34.0545</v>
      </c>
      <c r="HB333">
        <v>15.2615</v>
      </c>
      <c r="HC333">
        <v>18</v>
      </c>
      <c r="HD333">
        <v>497.395</v>
      </c>
      <c r="HE333">
        <v>600.305</v>
      </c>
      <c r="HF333">
        <v>19.9705</v>
      </c>
      <c r="HG333">
        <v>25.2669</v>
      </c>
      <c r="HH333">
        <v>30</v>
      </c>
      <c r="HI333">
        <v>25.1805</v>
      </c>
      <c r="HJ333">
        <v>25.1182</v>
      </c>
      <c r="HK333">
        <v>75.0722</v>
      </c>
      <c r="HL333">
        <v>20.2757</v>
      </c>
      <c r="HM333">
        <v>48.5078</v>
      </c>
      <c r="HN333">
        <v>19.9601</v>
      </c>
      <c r="HO333">
        <v>1591.15</v>
      </c>
      <c r="HP333">
        <v>22.4942</v>
      </c>
      <c r="HQ333">
        <v>102.549</v>
      </c>
      <c r="HR333">
        <v>103.322</v>
      </c>
    </row>
    <row r="334" spans="1:226">
      <c r="A334">
        <v>318</v>
      </c>
      <c r="B334">
        <v>1657556673.1</v>
      </c>
      <c r="C334">
        <v>3578</v>
      </c>
      <c r="D334" t="s">
        <v>997</v>
      </c>
      <c r="E334" t="s">
        <v>998</v>
      </c>
      <c r="F334">
        <v>5</v>
      </c>
      <c r="G334" t="s">
        <v>810</v>
      </c>
      <c r="H334" t="s">
        <v>354</v>
      </c>
      <c r="I334">
        <v>1657556665.6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1619.40754234031</v>
      </c>
      <c r="AK334">
        <v>1602.144</v>
      </c>
      <c r="AL334">
        <v>3.51737515109322</v>
      </c>
      <c r="AM334">
        <v>64.9995932598276</v>
      </c>
      <c r="AN334">
        <f>(AP334 - AO334 + BO334*1E3/(8.314*(BQ334+273.15)) * AR334/BN334 * AQ334) * BN334/(100*BB334) * 1000/(1000 - AP334)</f>
        <v>0</v>
      </c>
      <c r="AO334">
        <v>22.426751271821</v>
      </c>
      <c r="AP334">
        <v>22.9400824242424</v>
      </c>
      <c r="AQ334">
        <v>-0.000109434865114152</v>
      </c>
      <c r="AR334">
        <v>77.4769845292553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3.93</v>
      </c>
      <c r="BC334">
        <v>0.5</v>
      </c>
      <c r="BD334" t="s">
        <v>355</v>
      </c>
      <c r="BE334">
        <v>2</v>
      </c>
      <c r="BF334" t="b">
        <v>1</v>
      </c>
      <c r="BG334">
        <v>1657556665.6</v>
      </c>
      <c r="BH334">
        <v>1541.97037037037</v>
      </c>
      <c r="BI334">
        <v>1566.12333333333</v>
      </c>
      <c r="BJ334">
        <v>22.9275740740741</v>
      </c>
      <c r="BK334">
        <v>22.4211333333333</v>
      </c>
      <c r="BL334">
        <v>1522.89777777778</v>
      </c>
      <c r="BM334">
        <v>22.5780888888889</v>
      </c>
      <c r="BN334">
        <v>500.008888888889</v>
      </c>
      <c r="BO334">
        <v>67.9688148148148</v>
      </c>
      <c r="BP334">
        <v>0.037010837037037</v>
      </c>
      <c r="BQ334">
        <v>24.7608666666667</v>
      </c>
      <c r="BR334">
        <v>25.0282481481481</v>
      </c>
      <c r="BS334">
        <v>999.9</v>
      </c>
      <c r="BT334">
        <v>0</v>
      </c>
      <c r="BU334">
        <v>0</v>
      </c>
      <c r="BV334">
        <v>10006.1111111111</v>
      </c>
      <c r="BW334">
        <v>0</v>
      </c>
      <c r="BX334">
        <v>1566.32814814815</v>
      </c>
      <c r="BY334">
        <v>-24.1532</v>
      </c>
      <c r="BZ334">
        <v>1578.15333333333</v>
      </c>
      <c r="CA334">
        <v>1602.04148148148</v>
      </c>
      <c r="CB334">
        <v>0.506456111111111</v>
      </c>
      <c r="CC334">
        <v>1566.12333333333</v>
      </c>
      <c r="CD334">
        <v>22.4211333333333</v>
      </c>
      <c r="CE334">
        <v>1.55835962962963</v>
      </c>
      <c r="CF334">
        <v>1.52393740740741</v>
      </c>
      <c r="CG334">
        <v>13.5531037037037</v>
      </c>
      <c r="CH334">
        <v>13.2104666666667</v>
      </c>
      <c r="CI334">
        <v>2000.04740740741</v>
      </c>
      <c r="CJ334">
        <v>0.979995222222222</v>
      </c>
      <c r="CK334">
        <v>0.0200050037037037</v>
      </c>
      <c r="CL334">
        <v>0</v>
      </c>
      <c r="CM334">
        <v>2.39164074074074</v>
      </c>
      <c r="CN334">
        <v>0</v>
      </c>
      <c r="CO334">
        <v>4591.28185185185</v>
      </c>
      <c r="CP334">
        <v>17300.5296296296</v>
      </c>
      <c r="CQ334">
        <v>41.2012222222222</v>
      </c>
      <c r="CR334">
        <v>41.5206296296296</v>
      </c>
      <c r="CS334">
        <v>40.5598888888889</v>
      </c>
      <c r="CT334">
        <v>40.3747777777778</v>
      </c>
      <c r="CU334">
        <v>40.2243333333333</v>
      </c>
      <c r="CV334">
        <v>1960.0362962963</v>
      </c>
      <c r="CW334">
        <v>40.0111111111111</v>
      </c>
      <c r="CX334">
        <v>0</v>
      </c>
      <c r="CY334">
        <v>1657556645.1</v>
      </c>
      <c r="CZ334">
        <v>0</v>
      </c>
      <c r="DA334">
        <v>1657551629</v>
      </c>
      <c r="DB334" t="s">
        <v>356</v>
      </c>
      <c r="DC334">
        <v>1657551626.5</v>
      </c>
      <c r="DD334">
        <v>1657551629</v>
      </c>
      <c r="DE334">
        <v>1</v>
      </c>
      <c r="DF334">
        <v>0.403</v>
      </c>
      <c r="DG334">
        <v>0.009</v>
      </c>
      <c r="DH334">
        <v>9.41</v>
      </c>
      <c r="DI334">
        <v>0.087</v>
      </c>
      <c r="DJ334">
        <v>417</v>
      </c>
      <c r="DK334">
        <v>17</v>
      </c>
      <c r="DL334">
        <v>1.61</v>
      </c>
      <c r="DM334">
        <v>0.59</v>
      </c>
      <c r="DN334">
        <v>-24.0951585365854</v>
      </c>
      <c r="DO334">
        <v>-0.178143554006995</v>
      </c>
      <c r="DP334">
        <v>0.625670091114264</v>
      </c>
      <c r="DQ334">
        <v>0</v>
      </c>
      <c r="DR334">
        <v>0.509553512195122</v>
      </c>
      <c r="DS334">
        <v>-0.0471124808362377</v>
      </c>
      <c r="DT334">
        <v>0.00621452002393589</v>
      </c>
      <c r="DU334">
        <v>1</v>
      </c>
      <c r="DV334">
        <v>1</v>
      </c>
      <c r="DW334">
        <v>2</v>
      </c>
      <c r="DX334" t="s">
        <v>357</v>
      </c>
      <c r="DY334">
        <v>2.97497</v>
      </c>
      <c r="DZ334">
        <v>2.69109</v>
      </c>
      <c r="EA334">
        <v>0.168491</v>
      </c>
      <c r="EB334">
        <v>0.171135</v>
      </c>
      <c r="EC334">
        <v>0.0765402</v>
      </c>
      <c r="ED334">
        <v>0.0759569</v>
      </c>
      <c r="EE334">
        <v>32470.4</v>
      </c>
      <c r="EF334">
        <v>35378.8</v>
      </c>
      <c r="EG334">
        <v>35379.7</v>
      </c>
      <c r="EH334">
        <v>38701.5</v>
      </c>
      <c r="EI334">
        <v>46312.3</v>
      </c>
      <c r="EJ334">
        <v>51651.9</v>
      </c>
      <c r="EK334">
        <v>55265.9</v>
      </c>
      <c r="EL334">
        <v>62072.2</v>
      </c>
      <c r="EM334">
        <v>2.0012</v>
      </c>
      <c r="EN334">
        <v>2.1552</v>
      </c>
      <c r="EO334">
        <v>0.0834763</v>
      </c>
      <c r="EP334">
        <v>0</v>
      </c>
      <c r="EQ334">
        <v>23.6775</v>
      </c>
      <c r="ER334">
        <v>999.9</v>
      </c>
      <c r="ES334">
        <v>47.247</v>
      </c>
      <c r="ET334">
        <v>29.205</v>
      </c>
      <c r="EU334">
        <v>28.2877</v>
      </c>
      <c r="EV334">
        <v>50.9186</v>
      </c>
      <c r="EW334">
        <v>38.3333</v>
      </c>
      <c r="EX334">
        <v>2</v>
      </c>
      <c r="EY334">
        <v>-0.167561</v>
      </c>
      <c r="EZ334">
        <v>2.09434</v>
      </c>
      <c r="FA334">
        <v>20.1367</v>
      </c>
      <c r="FB334">
        <v>5.20172</v>
      </c>
      <c r="FC334">
        <v>12.0052</v>
      </c>
      <c r="FD334">
        <v>4.976</v>
      </c>
      <c r="FE334">
        <v>3.293</v>
      </c>
      <c r="FF334">
        <v>9999</v>
      </c>
      <c r="FG334">
        <v>9999</v>
      </c>
      <c r="FH334">
        <v>588.2</v>
      </c>
      <c r="FI334">
        <v>9999</v>
      </c>
      <c r="FJ334">
        <v>1.86295</v>
      </c>
      <c r="FK334">
        <v>1.86783</v>
      </c>
      <c r="FL334">
        <v>1.86768</v>
      </c>
      <c r="FM334">
        <v>1.86874</v>
      </c>
      <c r="FN334">
        <v>1.86963</v>
      </c>
      <c r="FO334">
        <v>1.86569</v>
      </c>
      <c r="FP334">
        <v>1.86676</v>
      </c>
      <c r="FQ334">
        <v>1.8681</v>
      </c>
      <c r="FR334">
        <v>5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19.27</v>
      </c>
      <c r="GF334">
        <v>0.3502</v>
      </c>
      <c r="GG334">
        <v>5.50701486060513</v>
      </c>
      <c r="GH334">
        <v>0.00975774962471433</v>
      </c>
      <c r="GI334">
        <v>-4.86167925919439e-07</v>
      </c>
      <c r="GJ334">
        <v>-4.7315034107036e-11</v>
      </c>
      <c r="GK334">
        <v>-0.047501356017568</v>
      </c>
      <c r="GL334">
        <v>-0.027595818264672</v>
      </c>
      <c r="GM334">
        <v>0.00242754527864867</v>
      </c>
      <c r="GN334">
        <v>-1.88918235972953e-05</v>
      </c>
      <c r="GO334">
        <v>-2</v>
      </c>
      <c r="GP334">
        <v>2105</v>
      </c>
      <c r="GQ334">
        <v>1</v>
      </c>
      <c r="GR334">
        <v>22</v>
      </c>
      <c r="GS334">
        <v>84.1</v>
      </c>
      <c r="GT334">
        <v>84.1</v>
      </c>
      <c r="GU334">
        <v>3.78052</v>
      </c>
      <c r="GV334">
        <v>2.59521</v>
      </c>
      <c r="GW334">
        <v>2.24854</v>
      </c>
      <c r="GX334">
        <v>2.79541</v>
      </c>
      <c r="GY334">
        <v>1.99585</v>
      </c>
      <c r="GZ334">
        <v>2.3877</v>
      </c>
      <c r="HA334">
        <v>34.0545</v>
      </c>
      <c r="HB334">
        <v>15.2528</v>
      </c>
      <c r="HC334">
        <v>18</v>
      </c>
      <c r="HD334">
        <v>497.655</v>
      </c>
      <c r="HE334">
        <v>600.281</v>
      </c>
      <c r="HF334">
        <v>19.9481</v>
      </c>
      <c r="HG334">
        <v>25.266</v>
      </c>
      <c r="HH334">
        <v>30</v>
      </c>
      <c r="HI334">
        <v>25.1805</v>
      </c>
      <c r="HJ334">
        <v>25.1161</v>
      </c>
      <c r="HK334">
        <v>75.6479</v>
      </c>
      <c r="HL334">
        <v>20.2757</v>
      </c>
      <c r="HM334">
        <v>48.5078</v>
      </c>
      <c r="HN334">
        <v>19.9209</v>
      </c>
      <c r="HO334">
        <v>1604.61</v>
      </c>
      <c r="HP334">
        <v>22.5151</v>
      </c>
      <c r="HQ334">
        <v>102.548</v>
      </c>
      <c r="HR334">
        <v>103.322</v>
      </c>
    </row>
    <row r="335" spans="1:226">
      <c r="A335">
        <v>319</v>
      </c>
      <c r="B335">
        <v>1657556677.6</v>
      </c>
      <c r="C335">
        <v>3582.5</v>
      </c>
      <c r="D335" t="s">
        <v>999</v>
      </c>
      <c r="E335" t="s">
        <v>1000</v>
      </c>
      <c r="F335">
        <v>5</v>
      </c>
      <c r="G335" t="s">
        <v>810</v>
      </c>
      <c r="H335" t="s">
        <v>354</v>
      </c>
      <c r="I335">
        <v>1657556670.04444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1634.52465898396</v>
      </c>
      <c r="AK335">
        <v>1617.47818181818</v>
      </c>
      <c r="AL335">
        <v>3.30200604845144</v>
      </c>
      <c r="AM335">
        <v>64.9995932598276</v>
      </c>
      <c r="AN335">
        <f>(AP335 - AO335 + BO335*1E3/(8.314*(BQ335+273.15)) * AR335/BN335 * AQ335) * BN335/(100*BB335) * 1000/(1000 - AP335)</f>
        <v>0</v>
      </c>
      <c r="AO335">
        <v>22.4359625002333</v>
      </c>
      <c r="AP335">
        <v>22.94736</v>
      </c>
      <c r="AQ335">
        <v>0.000456922212642525</v>
      </c>
      <c r="AR335">
        <v>77.4769845292553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3.93</v>
      </c>
      <c r="BC335">
        <v>0.5</v>
      </c>
      <c r="BD335" t="s">
        <v>355</v>
      </c>
      <c r="BE335">
        <v>2</v>
      </c>
      <c r="BF335" t="b">
        <v>1</v>
      </c>
      <c r="BG335">
        <v>1657556670.04444</v>
      </c>
      <c r="BH335">
        <v>1556.89740740741</v>
      </c>
      <c r="BI335">
        <v>1580.92074074074</v>
      </c>
      <c r="BJ335">
        <v>22.9345518518518</v>
      </c>
      <c r="BK335">
        <v>22.4286962962963</v>
      </c>
      <c r="BL335">
        <v>1537.70666666667</v>
      </c>
      <c r="BM335">
        <v>22.5847222222222</v>
      </c>
      <c r="BN335">
        <v>500.003962962963</v>
      </c>
      <c r="BO335">
        <v>67.9683962962963</v>
      </c>
      <c r="BP335">
        <v>0.0371353148148148</v>
      </c>
      <c r="BQ335">
        <v>24.7666444444444</v>
      </c>
      <c r="BR335">
        <v>25.0327185185185</v>
      </c>
      <c r="BS335">
        <v>999.9</v>
      </c>
      <c r="BT335">
        <v>0</v>
      </c>
      <c r="BU335">
        <v>0</v>
      </c>
      <c r="BV335">
        <v>9995.37037037037</v>
      </c>
      <c r="BW335">
        <v>0</v>
      </c>
      <c r="BX335">
        <v>1567.01407407407</v>
      </c>
      <c r="BY335">
        <v>-24.0231</v>
      </c>
      <c r="BZ335">
        <v>1593.44222222222</v>
      </c>
      <c r="CA335">
        <v>1617.19111111111</v>
      </c>
      <c r="CB335">
        <v>0.505880962962963</v>
      </c>
      <c r="CC335">
        <v>1580.92074074074</v>
      </c>
      <c r="CD335">
        <v>22.4286962962963</v>
      </c>
      <c r="CE335">
        <v>1.55882481481481</v>
      </c>
      <c r="CF335">
        <v>1.52444148148148</v>
      </c>
      <c r="CG335">
        <v>13.5576851851852</v>
      </c>
      <c r="CH335">
        <v>13.215537037037</v>
      </c>
      <c r="CI335">
        <v>2000.03555555556</v>
      </c>
      <c r="CJ335">
        <v>0.979994555555556</v>
      </c>
      <c r="CK335">
        <v>0.0200056925925926</v>
      </c>
      <c r="CL335">
        <v>0</v>
      </c>
      <c r="CM335">
        <v>2.3608962962963</v>
      </c>
      <c r="CN335">
        <v>0</v>
      </c>
      <c r="CO335">
        <v>4592.70185185185</v>
      </c>
      <c r="CP335">
        <v>17300.4259259259</v>
      </c>
      <c r="CQ335">
        <v>41.1525185185185</v>
      </c>
      <c r="CR335">
        <v>41.4418888888889</v>
      </c>
      <c r="CS335">
        <v>40.5251851851852</v>
      </c>
      <c r="CT335">
        <v>40.2821481481481</v>
      </c>
      <c r="CU335">
        <v>40.1941851851852</v>
      </c>
      <c r="CV335">
        <v>1960.02444444444</v>
      </c>
      <c r="CW335">
        <v>40.0111111111111</v>
      </c>
      <c r="CX335">
        <v>0</v>
      </c>
      <c r="CY335">
        <v>1657556649.9</v>
      </c>
      <c r="CZ335">
        <v>0</v>
      </c>
      <c r="DA335">
        <v>1657551629</v>
      </c>
      <c r="DB335" t="s">
        <v>356</v>
      </c>
      <c r="DC335">
        <v>1657551626.5</v>
      </c>
      <c r="DD335">
        <v>1657551629</v>
      </c>
      <c r="DE335">
        <v>1</v>
      </c>
      <c r="DF335">
        <v>0.403</v>
      </c>
      <c r="DG335">
        <v>0.009</v>
      </c>
      <c r="DH335">
        <v>9.41</v>
      </c>
      <c r="DI335">
        <v>0.087</v>
      </c>
      <c r="DJ335">
        <v>417</v>
      </c>
      <c r="DK335">
        <v>17</v>
      </c>
      <c r="DL335">
        <v>1.61</v>
      </c>
      <c r="DM335">
        <v>0.59</v>
      </c>
      <c r="DN335">
        <v>-24.1255609756098</v>
      </c>
      <c r="DO335">
        <v>0.667837630662042</v>
      </c>
      <c r="DP335">
        <v>0.603951360453944</v>
      </c>
      <c r="DQ335">
        <v>0</v>
      </c>
      <c r="DR335">
        <v>0.507067634146341</v>
      </c>
      <c r="DS335">
        <v>-0.00990503832752599</v>
      </c>
      <c r="DT335">
        <v>0.00430448553769203</v>
      </c>
      <c r="DU335">
        <v>1</v>
      </c>
      <c r="DV335">
        <v>1</v>
      </c>
      <c r="DW335">
        <v>2</v>
      </c>
      <c r="DX335" t="s">
        <v>357</v>
      </c>
      <c r="DY335">
        <v>2.9744</v>
      </c>
      <c r="DZ335">
        <v>2.69128</v>
      </c>
      <c r="EA335">
        <v>0.169454</v>
      </c>
      <c r="EB335">
        <v>0.17217</v>
      </c>
      <c r="EC335">
        <v>0.0765496</v>
      </c>
      <c r="ED335">
        <v>0.0759754</v>
      </c>
      <c r="EE335">
        <v>32432.8</v>
      </c>
      <c r="EF335">
        <v>35335</v>
      </c>
      <c r="EG335">
        <v>35379.8</v>
      </c>
      <c r="EH335">
        <v>38701.9</v>
      </c>
      <c r="EI335">
        <v>46312</v>
      </c>
      <c r="EJ335">
        <v>51651.2</v>
      </c>
      <c r="EK335">
        <v>55266.1</v>
      </c>
      <c r="EL335">
        <v>62072.6</v>
      </c>
      <c r="EM335">
        <v>2.0006</v>
      </c>
      <c r="EN335">
        <v>2.1558</v>
      </c>
      <c r="EO335">
        <v>0.0832975</v>
      </c>
      <c r="EP335">
        <v>0</v>
      </c>
      <c r="EQ335">
        <v>23.6835</v>
      </c>
      <c r="ER335">
        <v>999.9</v>
      </c>
      <c r="ES335">
        <v>47.247</v>
      </c>
      <c r="ET335">
        <v>29.215</v>
      </c>
      <c r="EU335">
        <v>28.3105</v>
      </c>
      <c r="EV335">
        <v>51.1786</v>
      </c>
      <c r="EW335">
        <v>38.3974</v>
      </c>
      <c r="EX335">
        <v>2</v>
      </c>
      <c r="EY335">
        <v>-0.1675</v>
      </c>
      <c r="EZ335">
        <v>2.17492</v>
      </c>
      <c r="FA335">
        <v>20.1355</v>
      </c>
      <c r="FB335">
        <v>5.20172</v>
      </c>
      <c r="FC335">
        <v>12.004</v>
      </c>
      <c r="FD335">
        <v>4.976</v>
      </c>
      <c r="FE335">
        <v>3.293</v>
      </c>
      <c r="FF335">
        <v>9999</v>
      </c>
      <c r="FG335">
        <v>9999</v>
      </c>
      <c r="FH335">
        <v>588.2</v>
      </c>
      <c r="FI335">
        <v>9999</v>
      </c>
      <c r="FJ335">
        <v>1.86295</v>
      </c>
      <c r="FK335">
        <v>1.86783</v>
      </c>
      <c r="FL335">
        <v>1.86768</v>
      </c>
      <c r="FM335">
        <v>1.86874</v>
      </c>
      <c r="FN335">
        <v>1.8696</v>
      </c>
      <c r="FO335">
        <v>1.86569</v>
      </c>
      <c r="FP335">
        <v>1.86676</v>
      </c>
      <c r="FQ335">
        <v>1.86813</v>
      </c>
      <c r="FR335">
        <v>5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19.39</v>
      </c>
      <c r="GF335">
        <v>0.3506</v>
      </c>
      <c r="GG335">
        <v>5.50701486060513</v>
      </c>
      <c r="GH335">
        <v>0.00975774962471433</v>
      </c>
      <c r="GI335">
        <v>-4.86167925919439e-07</v>
      </c>
      <c r="GJ335">
        <v>-4.7315034107036e-11</v>
      </c>
      <c r="GK335">
        <v>-0.047501356017568</v>
      </c>
      <c r="GL335">
        <v>-0.027595818264672</v>
      </c>
      <c r="GM335">
        <v>0.00242754527864867</v>
      </c>
      <c r="GN335">
        <v>-1.88918235972953e-05</v>
      </c>
      <c r="GO335">
        <v>-2</v>
      </c>
      <c r="GP335">
        <v>2105</v>
      </c>
      <c r="GQ335">
        <v>1</v>
      </c>
      <c r="GR335">
        <v>22</v>
      </c>
      <c r="GS335">
        <v>84.2</v>
      </c>
      <c r="GT335">
        <v>84.1</v>
      </c>
      <c r="GU335">
        <v>3.80615</v>
      </c>
      <c r="GV335">
        <v>2.59155</v>
      </c>
      <c r="GW335">
        <v>2.24854</v>
      </c>
      <c r="GX335">
        <v>2.79663</v>
      </c>
      <c r="GY335">
        <v>1.99585</v>
      </c>
      <c r="GZ335">
        <v>2.4231</v>
      </c>
      <c r="HA335">
        <v>34.0545</v>
      </c>
      <c r="HB335">
        <v>15.2615</v>
      </c>
      <c r="HC335">
        <v>18</v>
      </c>
      <c r="HD335">
        <v>497.245</v>
      </c>
      <c r="HE335">
        <v>600.735</v>
      </c>
      <c r="HF335">
        <v>19.9161</v>
      </c>
      <c r="HG335">
        <v>25.266</v>
      </c>
      <c r="HH335">
        <v>30.0001</v>
      </c>
      <c r="HI335">
        <v>25.1784</v>
      </c>
      <c r="HJ335">
        <v>25.1161</v>
      </c>
      <c r="HK335">
        <v>76.1441</v>
      </c>
      <c r="HL335">
        <v>20.0056</v>
      </c>
      <c r="HM335">
        <v>48.5078</v>
      </c>
      <c r="HN335">
        <v>19.9209</v>
      </c>
      <c r="HO335">
        <v>1624.79</v>
      </c>
      <c r="HP335">
        <v>22.5312</v>
      </c>
      <c r="HQ335">
        <v>102.548</v>
      </c>
      <c r="HR335">
        <v>103.323</v>
      </c>
    </row>
    <row r="336" spans="1:226">
      <c r="A336">
        <v>320</v>
      </c>
      <c r="B336">
        <v>1657556683.1</v>
      </c>
      <c r="C336">
        <v>3588</v>
      </c>
      <c r="D336" t="s">
        <v>1001</v>
      </c>
      <c r="E336" t="s">
        <v>1002</v>
      </c>
      <c r="F336">
        <v>5</v>
      </c>
      <c r="G336" t="s">
        <v>810</v>
      </c>
      <c r="H336" t="s">
        <v>354</v>
      </c>
      <c r="I336">
        <v>1657556675.33214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1654.25012020998</v>
      </c>
      <c r="AK336">
        <v>1636.95521212121</v>
      </c>
      <c r="AL336">
        <v>3.54238465512969</v>
      </c>
      <c r="AM336">
        <v>64.9995932598276</v>
      </c>
      <c r="AN336">
        <f>(AP336 - AO336 + BO336*1E3/(8.314*(BQ336+273.15)) * AR336/BN336 * AQ336) * BN336/(100*BB336) * 1000/(1000 - AP336)</f>
        <v>0</v>
      </c>
      <c r="AO336">
        <v>22.4718673988159</v>
      </c>
      <c r="AP336">
        <v>22.9747781818182</v>
      </c>
      <c r="AQ336">
        <v>0.000312245928290069</v>
      </c>
      <c r="AR336">
        <v>77.4769845292553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3.93</v>
      </c>
      <c r="BC336">
        <v>0.5</v>
      </c>
      <c r="BD336" t="s">
        <v>355</v>
      </c>
      <c r="BE336">
        <v>2</v>
      </c>
      <c r="BF336" t="b">
        <v>1</v>
      </c>
      <c r="BG336">
        <v>1657556675.33214</v>
      </c>
      <c r="BH336">
        <v>1574.61857142857</v>
      </c>
      <c r="BI336">
        <v>1599.01392857143</v>
      </c>
      <c r="BJ336">
        <v>22.9472214285714</v>
      </c>
      <c r="BK336">
        <v>22.4480357142857</v>
      </c>
      <c r="BL336">
        <v>1555.28964285714</v>
      </c>
      <c r="BM336">
        <v>22.5967464285714</v>
      </c>
      <c r="BN336">
        <v>500.019035714286</v>
      </c>
      <c r="BO336">
        <v>67.9682142857143</v>
      </c>
      <c r="BP336">
        <v>0.036933475</v>
      </c>
      <c r="BQ336">
        <v>24.7751964285714</v>
      </c>
      <c r="BR336">
        <v>25.0411607142857</v>
      </c>
      <c r="BS336">
        <v>999.9</v>
      </c>
      <c r="BT336">
        <v>0</v>
      </c>
      <c r="BU336">
        <v>0</v>
      </c>
      <c r="BV336">
        <v>10013.75</v>
      </c>
      <c r="BW336">
        <v>0</v>
      </c>
      <c r="BX336">
        <v>1567.56642857143</v>
      </c>
      <c r="BY336">
        <v>-24.3961357142857</v>
      </c>
      <c r="BZ336">
        <v>1611.60035714286</v>
      </c>
      <c r="CA336">
        <v>1635.73392857143</v>
      </c>
      <c r="CB336">
        <v>0.4992055</v>
      </c>
      <c r="CC336">
        <v>1599.01392857143</v>
      </c>
      <c r="CD336">
        <v>22.4480357142857</v>
      </c>
      <c r="CE336">
        <v>1.55968142857143</v>
      </c>
      <c r="CF336">
        <v>1.52575142857143</v>
      </c>
      <c r="CG336">
        <v>13.566125</v>
      </c>
      <c r="CH336">
        <v>13.2286892857143</v>
      </c>
      <c r="CI336">
        <v>2000.025</v>
      </c>
      <c r="CJ336">
        <v>0.979993857142857</v>
      </c>
      <c r="CK336">
        <v>0.0200064142857143</v>
      </c>
      <c r="CL336">
        <v>0</v>
      </c>
      <c r="CM336">
        <v>2.38457142857143</v>
      </c>
      <c r="CN336">
        <v>0</v>
      </c>
      <c r="CO336">
        <v>4593.7775</v>
      </c>
      <c r="CP336">
        <v>17300.3285714286</v>
      </c>
      <c r="CQ336">
        <v>41.09125</v>
      </c>
      <c r="CR336">
        <v>41.3635357142857</v>
      </c>
      <c r="CS336">
        <v>40.4818571428571</v>
      </c>
      <c r="CT336">
        <v>40.1671428571428</v>
      </c>
      <c r="CU336">
        <v>40.1492857142857</v>
      </c>
      <c r="CV336">
        <v>1960.01392857143</v>
      </c>
      <c r="CW336">
        <v>40.0110714285714</v>
      </c>
      <c r="CX336">
        <v>0</v>
      </c>
      <c r="CY336">
        <v>1657556655.3</v>
      </c>
      <c r="CZ336">
        <v>0</v>
      </c>
      <c r="DA336">
        <v>1657551629</v>
      </c>
      <c r="DB336" t="s">
        <v>356</v>
      </c>
      <c r="DC336">
        <v>1657551626.5</v>
      </c>
      <c r="DD336">
        <v>1657551629</v>
      </c>
      <c r="DE336">
        <v>1</v>
      </c>
      <c r="DF336">
        <v>0.403</v>
      </c>
      <c r="DG336">
        <v>0.009</v>
      </c>
      <c r="DH336">
        <v>9.41</v>
      </c>
      <c r="DI336">
        <v>0.087</v>
      </c>
      <c r="DJ336">
        <v>417</v>
      </c>
      <c r="DK336">
        <v>17</v>
      </c>
      <c r="DL336">
        <v>1.61</v>
      </c>
      <c r="DM336">
        <v>0.59</v>
      </c>
      <c r="DN336">
        <v>-24.1995317073171</v>
      </c>
      <c r="DO336">
        <v>-2.50139163763066</v>
      </c>
      <c r="DP336">
        <v>0.648645879727397</v>
      </c>
      <c r="DQ336">
        <v>0</v>
      </c>
      <c r="DR336">
        <v>0.500951609756098</v>
      </c>
      <c r="DS336">
        <v>-0.062032975609755</v>
      </c>
      <c r="DT336">
        <v>0.0109124286780069</v>
      </c>
      <c r="DU336">
        <v>1</v>
      </c>
      <c r="DV336">
        <v>1</v>
      </c>
      <c r="DW336">
        <v>2</v>
      </c>
      <c r="DX336" t="s">
        <v>357</v>
      </c>
      <c r="DY336">
        <v>2.97462</v>
      </c>
      <c r="DZ336">
        <v>2.69128</v>
      </c>
      <c r="EA336">
        <v>0.170681</v>
      </c>
      <c r="EB336">
        <v>0.173333</v>
      </c>
      <c r="EC336">
        <v>0.0766166</v>
      </c>
      <c r="ED336">
        <v>0.0760982</v>
      </c>
      <c r="EE336">
        <v>32385.1</v>
      </c>
      <c r="EF336">
        <v>35285.2</v>
      </c>
      <c r="EG336">
        <v>35379.9</v>
      </c>
      <c r="EH336">
        <v>38701.7</v>
      </c>
      <c r="EI336">
        <v>46308.5</v>
      </c>
      <c r="EJ336">
        <v>51644.6</v>
      </c>
      <c r="EK336">
        <v>55265.9</v>
      </c>
      <c r="EL336">
        <v>62072.8</v>
      </c>
      <c r="EM336">
        <v>2.001</v>
      </c>
      <c r="EN336">
        <v>2.1552</v>
      </c>
      <c r="EO336">
        <v>0.082016</v>
      </c>
      <c r="EP336">
        <v>0</v>
      </c>
      <c r="EQ336">
        <v>23.6938</v>
      </c>
      <c r="ER336">
        <v>999.9</v>
      </c>
      <c r="ES336">
        <v>47.247</v>
      </c>
      <c r="ET336">
        <v>29.215</v>
      </c>
      <c r="EU336">
        <v>28.3062</v>
      </c>
      <c r="EV336">
        <v>50.8786</v>
      </c>
      <c r="EW336">
        <v>38.3333</v>
      </c>
      <c r="EX336">
        <v>2</v>
      </c>
      <c r="EY336">
        <v>-0.1675</v>
      </c>
      <c r="EZ336">
        <v>2.2103</v>
      </c>
      <c r="FA336">
        <v>20.1346</v>
      </c>
      <c r="FB336">
        <v>5.20052</v>
      </c>
      <c r="FC336">
        <v>12.004</v>
      </c>
      <c r="FD336">
        <v>4.976</v>
      </c>
      <c r="FE336">
        <v>3.293</v>
      </c>
      <c r="FF336">
        <v>9999</v>
      </c>
      <c r="FG336">
        <v>9999</v>
      </c>
      <c r="FH336">
        <v>588.2</v>
      </c>
      <c r="FI336">
        <v>9999</v>
      </c>
      <c r="FJ336">
        <v>1.86295</v>
      </c>
      <c r="FK336">
        <v>1.86783</v>
      </c>
      <c r="FL336">
        <v>1.86765</v>
      </c>
      <c r="FM336">
        <v>1.86874</v>
      </c>
      <c r="FN336">
        <v>1.86966</v>
      </c>
      <c r="FO336">
        <v>1.86569</v>
      </c>
      <c r="FP336">
        <v>1.86676</v>
      </c>
      <c r="FQ336">
        <v>1.86813</v>
      </c>
      <c r="FR336">
        <v>5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19.54</v>
      </c>
      <c r="GF336">
        <v>0.3519</v>
      </c>
      <c r="GG336">
        <v>5.50701486060513</v>
      </c>
      <c r="GH336">
        <v>0.00975774962471433</v>
      </c>
      <c r="GI336">
        <v>-4.86167925919439e-07</v>
      </c>
      <c r="GJ336">
        <v>-4.7315034107036e-11</v>
      </c>
      <c r="GK336">
        <v>-0.047501356017568</v>
      </c>
      <c r="GL336">
        <v>-0.027595818264672</v>
      </c>
      <c r="GM336">
        <v>0.00242754527864867</v>
      </c>
      <c r="GN336">
        <v>-1.88918235972953e-05</v>
      </c>
      <c r="GO336">
        <v>-2</v>
      </c>
      <c r="GP336">
        <v>2105</v>
      </c>
      <c r="GQ336">
        <v>1</v>
      </c>
      <c r="GR336">
        <v>22</v>
      </c>
      <c r="GS336">
        <v>84.3</v>
      </c>
      <c r="GT336">
        <v>84.2</v>
      </c>
      <c r="GU336">
        <v>3.83911</v>
      </c>
      <c r="GV336">
        <v>2.59277</v>
      </c>
      <c r="GW336">
        <v>2.24854</v>
      </c>
      <c r="GX336">
        <v>2.79541</v>
      </c>
      <c r="GY336">
        <v>1.99585</v>
      </c>
      <c r="GZ336">
        <v>2.40356</v>
      </c>
      <c r="HA336">
        <v>34.0545</v>
      </c>
      <c r="HB336">
        <v>15.2528</v>
      </c>
      <c r="HC336">
        <v>18</v>
      </c>
      <c r="HD336">
        <v>497.506</v>
      </c>
      <c r="HE336">
        <v>600.281</v>
      </c>
      <c r="HF336">
        <v>19.8691</v>
      </c>
      <c r="HG336">
        <v>25.266</v>
      </c>
      <c r="HH336">
        <v>30.0001</v>
      </c>
      <c r="HI336">
        <v>25.1784</v>
      </c>
      <c r="HJ336">
        <v>25.1161</v>
      </c>
      <c r="HK336">
        <v>76.8106</v>
      </c>
      <c r="HL336">
        <v>20.0056</v>
      </c>
      <c r="HM336">
        <v>48.5078</v>
      </c>
      <c r="HN336">
        <v>19.8334</v>
      </c>
      <c r="HO336">
        <v>1638.22</v>
      </c>
      <c r="HP336">
        <v>22.5351</v>
      </c>
      <c r="HQ336">
        <v>102.548</v>
      </c>
      <c r="HR336">
        <v>103.323</v>
      </c>
    </row>
    <row r="337" spans="1:226">
      <c r="A337">
        <v>321</v>
      </c>
      <c r="B337">
        <v>1657556688.1</v>
      </c>
      <c r="C337">
        <v>3593</v>
      </c>
      <c r="D337" t="s">
        <v>1003</v>
      </c>
      <c r="E337" t="s">
        <v>1004</v>
      </c>
      <c r="F337">
        <v>5</v>
      </c>
      <c r="G337" t="s">
        <v>810</v>
      </c>
      <c r="H337" t="s">
        <v>354</v>
      </c>
      <c r="I337">
        <v>1657556680.61852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1670.51180022154</v>
      </c>
      <c r="AK337">
        <v>1654.00496969697</v>
      </c>
      <c r="AL337">
        <v>3.32274069481271</v>
      </c>
      <c r="AM337">
        <v>64.9995932598276</v>
      </c>
      <c r="AN337">
        <f>(AP337 - AO337 + BO337*1E3/(8.314*(BQ337+273.15)) * AR337/BN337 * AQ337) * BN337/(100*BB337) * 1000/(1000 - AP337)</f>
        <v>0</v>
      </c>
      <c r="AO337">
        <v>22.4912028080819</v>
      </c>
      <c r="AP337">
        <v>22.9859060606061</v>
      </c>
      <c r="AQ337">
        <v>0.00265602316457586</v>
      </c>
      <c r="AR337">
        <v>77.4769845292553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3.93</v>
      </c>
      <c r="BC337">
        <v>0.5</v>
      </c>
      <c r="BD337" t="s">
        <v>355</v>
      </c>
      <c r="BE337">
        <v>2</v>
      </c>
      <c r="BF337" t="b">
        <v>1</v>
      </c>
      <c r="BG337">
        <v>1657556680.61852</v>
      </c>
      <c r="BH337">
        <v>1592.57</v>
      </c>
      <c r="BI337">
        <v>1616.75740740741</v>
      </c>
      <c r="BJ337">
        <v>22.9639222222222</v>
      </c>
      <c r="BK337">
        <v>22.4703296296296</v>
      </c>
      <c r="BL337">
        <v>1573.10037037037</v>
      </c>
      <c r="BM337">
        <v>22.6126037037037</v>
      </c>
      <c r="BN337">
        <v>500.01137037037</v>
      </c>
      <c r="BO337">
        <v>67.9685740740741</v>
      </c>
      <c r="BP337">
        <v>0.0367902407407407</v>
      </c>
      <c r="BQ337">
        <v>24.7860037037037</v>
      </c>
      <c r="BR337">
        <v>25.0477962962963</v>
      </c>
      <c r="BS337">
        <v>999.9</v>
      </c>
      <c r="BT337">
        <v>0</v>
      </c>
      <c r="BU337">
        <v>0</v>
      </c>
      <c r="BV337">
        <v>10012.2222222222</v>
      </c>
      <c r="BW337">
        <v>0</v>
      </c>
      <c r="BX337">
        <v>1567.98481481481</v>
      </c>
      <c r="BY337">
        <v>-24.1880444444444</v>
      </c>
      <c r="BZ337">
        <v>1630.00222222222</v>
      </c>
      <c r="CA337">
        <v>1653.92296296296</v>
      </c>
      <c r="CB337">
        <v>0.493600333333333</v>
      </c>
      <c r="CC337">
        <v>1616.75740740741</v>
      </c>
      <c r="CD337">
        <v>22.4703296296296</v>
      </c>
      <c r="CE337">
        <v>1.56082481481481</v>
      </c>
      <c r="CF337">
        <v>1.52727518518518</v>
      </c>
      <c r="CG337">
        <v>13.5773777777778</v>
      </c>
      <c r="CH337">
        <v>13.2439851851852</v>
      </c>
      <c r="CI337">
        <v>2000.00740740741</v>
      </c>
      <c r="CJ337">
        <v>0.979993444444444</v>
      </c>
      <c r="CK337">
        <v>0.0200068407407407</v>
      </c>
      <c r="CL337">
        <v>0</v>
      </c>
      <c r="CM337">
        <v>2.36805185185185</v>
      </c>
      <c r="CN337">
        <v>0</v>
      </c>
      <c r="CO337">
        <v>4593.99481481481</v>
      </c>
      <c r="CP337">
        <v>17300.1777777778</v>
      </c>
      <c r="CQ337">
        <v>41.0391481481481</v>
      </c>
      <c r="CR337">
        <v>41.2844814814815</v>
      </c>
      <c r="CS337">
        <v>40.4418148148148</v>
      </c>
      <c r="CT337">
        <v>40.0482962962963</v>
      </c>
      <c r="CU337">
        <v>40.1062222222222</v>
      </c>
      <c r="CV337">
        <v>1959.99740740741</v>
      </c>
      <c r="CW337">
        <v>40.0118518518519</v>
      </c>
      <c r="CX337">
        <v>0</v>
      </c>
      <c r="CY337">
        <v>1657556660.1</v>
      </c>
      <c r="CZ337">
        <v>0</v>
      </c>
      <c r="DA337">
        <v>1657551629</v>
      </c>
      <c r="DB337" t="s">
        <v>356</v>
      </c>
      <c r="DC337">
        <v>1657551626.5</v>
      </c>
      <c r="DD337">
        <v>1657551629</v>
      </c>
      <c r="DE337">
        <v>1</v>
      </c>
      <c r="DF337">
        <v>0.403</v>
      </c>
      <c r="DG337">
        <v>0.009</v>
      </c>
      <c r="DH337">
        <v>9.41</v>
      </c>
      <c r="DI337">
        <v>0.087</v>
      </c>
      <c r="DJ337">
        <v>417</v>
      </c>
      <c r="DK337">
        <v>17</v>
      </c>
      <c r="DL337">
        <v>1.61</v>
      </c>
      <c r="DM337">
        <v>0.59</v>
      </c>
      <c r="DN337">
        <v>-24.2302926829268</v>
      </c>
      <c r="DO337">
        <v>-0.211457142857153</v>
      </c>
      <c r="DP337">
        <v>0.601683271104448</v>
      </c>
      <c r="DQ337">
        <v>0</v>
      </c>
      <c r="DR337">
        <v>0.498348878048781</v>
      </c>
      <c r="DS337">
        <v>-0.0781772822299644</v>
      </c>
      <c r="DT337">
        <v>0.0114839539680907</v>
      </c>
      <c r="DU337">
        <v>1</v>
      </c>
      <c r="DV337">
        <v>1</v>
      </c>
      <c r="DW337">
        <v>2</v>
      </c>
      <c r="DX337" t="s">
        <v>357</v>
      </c>
      <c r="DY337">
        <v>2.9747</v>
      </c>
      <c r="DZ337">
        <v>2.69033</v>
      </c>
      <c r="EA337">
        <v>0.171762</v>
      </c>
      <c r="EB337">
        <v>0.174404</v>
      </c>
      <c r="EC337">
        <v>0.0766519</v>
      </c>
      <c r="ED337">
        <v>0.0761169</v>
      </c>
      <c r="EE337">
        <v>32342.6</v>
      </c>
      <c r="EF337">
        <v>35239.5</v>
      </c>
      <c r="EG337">
        <v>35379.6</v>
      </c>
      <c r="EH337">
        <v>38701.6</v>
      </c>
      <c r="EI337">
        <v>46306.9</v>
      </c>
      <c r="EJ337">
        <v>51643.5</v>
      </c>
      <c r="EK337">
        <v>55266.2</v>
      </c>
      <c r="EL337">
        <v>62072.7</v>
      </c>
      <c r="EM337">
        <v>2.0018</v>
      </c>
      <c r="EN337">
        <v>2.1554</v>
      </c>
      <c r="EO337">
        <v>0.0834465</v>
      </c>
      <c r="EP337">
        <v>0</v>
      </c>
      <c r="EQ337">
        <v>23.7054</v>
      </c>
      <c r="ER337">
        <v>999.9</v>
      </c>
      <c r="ES337">
        <v>47.223</v>
      </c>
      <c r="ET337">
        <v>29.235</v>
      </c>
      <c r="EU337">
        <v>28.3228</v>
      </c>
      <c r="EV337">
        <v>51.2486</v>
      </c>
      <c r="EW337">
        <v>38.3534</v>
      </c>
      <c r="EX337">
        <v>2</v>
      </c>
      <c r="EY337">
        <v>-0.166829</v>
      </c>
      <c r="EZ337">
        <v>2.25747</v>
      </c>
      <c r="FA337">
        <v>20.134</v>
      </c>
      <c r="FB337">
        <v>5.20052</v>
      </c>
      <c r="FC337">
        <v>12.0076</v>
      </c>
      <c r="FD337">
        <v>4.9756</v>
      </c>
      <c r="FE337">
        <v>3.293</v>
      </c>
      <c r="FF337">
        <v>9999</v>
      </c>
      <c r="FG337">
        <v>9999</v>
      </c>
      <c r="FH337">
        <v>588.2</v>
      </c>
      <c r="FI337">
        <v>9999</v>
      </c>
      <c r="FJ337">
        <v>1.86295</v>
      </c>
      <c r="FK337">
        <v>1.86783</v>
      </c>
      <c r="FL337">
        <v>1.86765</v>
      </c>
      <c r="FM337">
        <v>1.86874</v>
      </c>
      <c r="FN337">
        <v>1.86966</v>
      </c>
      <c r="FO337">
        <v>1.86569</v>
      </c>
      <c r="FP337">
        <v>1.86676</v>
      </c>
      <c r="FQ337">
        <v>1.8681</v>
      </c>
      <c r="FR337">
        <v>5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19.66</v>
      </c>
      <c r="GF337">
        <v>0.3526</v>
      </c>
      <c r="GG337">
        <v>5.50701486060513</v>
      </c>
      <c r="GH337">
        <v>0.00975774962471433</v>
      </c>
      <c r="GI337">
        <v>-4.86167925919439e-07</v>
      </c>
      <c r="GJ337">
        <v>-4.7315034107036e-11</v>
      </c>
      <c r="GK337">
        <v>-0.047501356017568</v>
      </c>
      <c r="GL337">
        <v>-0.027595818264672</v>
      </c>
      <c r="GM337">
        <v>0.00242754527864867</v>
      </c>
      <c r="GN337">
        <v>-1.88918235972953e-05</v>
      </c>
      <c r="GO337">
        <v>-2</v>
      </c>
      <c r="GP337">
        <v>2105</v>
      </c>
      <c r="GQ337">
        <v>1</v>
      </c>
      <c r="GR337">
        <v>22</v>
      </c>
      <c r="GS337">
        <v>84.4</v>
      </c>
      <c r="GT337">
        <v>84.3</v>
      </c>
      <c r="GU337">
        <v>3.86475</v>
      </c>
      <c r="GV337">
        <v>2.59399</v>
      </c>
      <c r="GW337">
        <v>2.24854</v>
      </c>
      <c r="GX337">
        <v>2.79541</v>
      </c>
      <c r="GY337">
        <v>1.99585</v>
      </c>
      <c r="GZ337">
        <v>2.39868</v>
      </c>
      <c r="HA337">
        <v>34.0545</v>
      </c>
      <c r="HB337">
        <v>15.244</v>
      </c>
      <c r="HC337">
        <v>18</v>
      </c>
      <c r="HD337">
        <v>498.027</v>
      </c>
      <c r="HE337">
        <v>600.408</v>
      </c>
      <c r="HF337">
        <v>19.8238</v>
      </c>
      <c r="HG337">
        <v>25.2639</v>
      </c>
      <c r="HH337">
        <v>30.0002</v>
      </c>
      <c r="HI337">
        <v>25.1784</v>
      </c>
      <c r="HJ337">
        <v>25.114</v>
      </c>
      <c r="HK337">
        <v>77.3296</v>
      </c>
      <c r="HL337">
        <v>20.0056</v>
      </c>
      <c r="HM337">
        <v>48.1352</v>
      </c>
      <c r="HN337">
        <v>19.775</v>
      </c>
      <c r="HO337">
        <v>1659.09</v>
      </c>
      <c r="HP337">
        <v>22.536</v>
      </c>
      <c r="HQ337">
        <v>102.548</v>
      </c>
      <c r="HR337">
        <v>103.323</v>
      </c>
    </row>
    <row r="338" spans="1:226">
      <c r="A338">
        <v>322</v>
      </c>
      <c r="B338">
        <v>1657556693.1</v>
      </c>
      <c r="C338">
        <v>3598</v>
      </c>
      <c r="D338" t="s">
        <v>1005</v>
      </c>
      <c r="E338" t="s">
        <v>1006</v>
      </c>
      <c r="F338">
        <v>5</v>
      </c>
      <c r="G338" t="s">
        <v>810</v>
      </c>
      <c r="H338" t="s">
        <v>354</v>
      </c>
      <c r="I338">
        <v>1657556685.33214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1687.93371181429</v>
      </c>
      <c r="AK338">
        <v>1670.99375757576</v>
      </c>
      <c r="AL338">
        <v>3.28932037371176</v>
      </c>
      <c r="AM338">
        <v>64.9995932598276</v>
      </c>
      <c r="AN338">
        <f>(AP338 - AO338 + BO338*1E3/(8.314*(BQ338+273.15)) * AR338/BN338 * AQ338) * BN338/(100*BB338) * 1000/(1000 - AP338)</f>
        <v>0</v>
      </c>
      <c r="AO338">
        <v>22.4641608112453</v>
      </c>
      <c r="AP338">
        <v>22.9780812121212</v>
      </c>
      <c r="AQ338">
        <v>0.00031796049447657</v>
      </c>
      <c r="AR338">
        <v>77.4769845292553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3.93</v>
      </c>
      <c r="BC338">
        <v>0.5</v>
      </c>
      <c r="BD338" t="s">
        <v>355</v>
      </c>
      <c r="BE338">
        <v>2</v>
      </c>
      <c r="BF338" t="b">
        <v>1</v>
      </c>
      <c r="BG338">
        <v>1657556685.33214</v>
      </c>
      <c r="BH338">
        <v>1608.45178571429</v>
      </c>
      <c r="BI338">
        <v>1632.69071428571</v>
      </c>
      <c r="BJ338">
        <v>22.9767892857143</v>
      </c>
      <c r="BK338">
        <v>22.4742</v>
      </c>
      <c r="BL338">
        <v>1588.85928571429</v>
      </c>
      <c r="BM338">
        <v>22.6248107142857</v>
      </c>
      <c r="BN338">
        <v>500.010035714286</v>
      </c>
      <c r="BO338">
        <v>67.9687785714286</v>
      </c>
      <c r="BP338">
        <v>0.0367797571428571</v>
      </c>
      <c r="BQ338">
        <v>24.7909607142857</v>
      </c>
      <c r="BR338">
        <v>25.0592035714286</v>
      </c>
      <c r="BS338">
        <v>999.9</v>
      </c>
      <c r="BT338">
        <v>0</v>
      </c>
      <c r="BU338">
        <v>0</v>
      </c>
      <c r="BV338">
        <v>10022.1428571429</v>
      </c>
      <c r="BW338">
        <v>0</v>
      </c>
      <c r="BX338">
        <v>1568.5925</v>
      </c>
      <c r="BY338">
        <v>-24.2394607142857</v>
      </c>
      <c r="BZ338">
        <v>1646.27928571429</v>
      </c>
      <c r="CA338">
        <v>1670.22892857143</v>
      </c>
      <c r="CB338">
        <v>0.502580214285714</v>
      </c>
      <c r="CC338">
        <v>1632.69071428571</v>
      </c>
      <c r="CD338">
        <v>22.4742</v>
      </c>
      <c r="CE338">
        <v>1.56170392857143</v>
      </c>
      <c r="CF338">
        <v>1.52754428571429</v>
      </c>
      <c r="CG338">
        <v>13.5860357142857</v>
      </c>
      <c r="CH338">
        <v>13.2466821428571</v>
      </c>
      <c r="CI338">
        <v>2000.02928571429</v>
      </c>
      <c r="CJ338">
        <v>0.979996214285714</v>
      </c>
      <c r="CK338">
        <v>0.0200039071428571</v>
      </c>
      <c r="CL338">
        <v>0</v>
      </c>
      <c r="CM338">
        <v>2.36648571428571</v>
      </c>
      <c r="CN338">
        <v>0</v>
      </c>
      <c r="CO338">
        <v>4594.53285714286</v>
      </c>
      <c r="CP338">
        <v>17300.375</v>
      </c>
      <c r="CQ338">
        <v>40.9930357142857</v>
      </c>
      <c r="CR338">
        <v>41.2251785714286</v>
      </c>
      <c r="CS338">
        <v>40.4082142857143</v>
      </c>
      <c r="CT338">
        <v>39.9506071428571</v>
      </c>
      <c r="CU338">
        <v>40.0622857142857</v>
      </c>
      <c r="CV338">
        <v>1960.0225</v>
      </c>
      <c r="CW338">
        <v>40.0085714285714</v>
      </c>
      <c r="CX338">
        <v>0</v>
      </c>
      <c r="CY338">
        <v>1657556664.9</v>
      </c>
      <c r="CZ338">
        <v>0</v>
      </c>
      <c r="DA338">
        <v>1657551629</v>
      </c>
      <c r="DB338" t="s">
        <v>356</v>
      </c>
      <c r="DC338">
        <v>1657551626.5</v>
      </c>
      <c r="DD338">
        <v>1657551629</v>
      </c>
      <c r="DE338">
        <v>1</v>
      </c>
      <c r="DF338">
        <v>0.403</v>
      </c>
      <c r="DG338">
        <v>0.009</v>
      </c>
      <c r="DH338">
        <v>9.41</v>
      </c>
      <c r="DI338">
        <v>0.087</v>
      </c>
      <c r="DJ338">
        <v>417</v>
      </c>
      <c r="DK338">
        <v>17</v>
      </c>
      <c r="DL338">
        <v>1.61</v>
      </c>
      <c r="DM338">
        <v>0.59</v>
      </c>
      <c r="DN338">
        <v>-24.2247487804878</v>
      </c>
      <c r="DO338">
        <v>1.26330104529615</v>
      </c>
      <c r="DP338">
        <v>0.51921976085227</v>
      </c>
      <c r="DQ338">
        <v>0</v>
      </c>
      <c r="DR338">
        <v>0.50188043902439</v>
      </c>
      <c r="DS338">
        <v>0.0417659790940771</v>
      </c>
      <c r="DT338">
        <v>0.0181200151039736</v>
      </c>
      <c r="DU338">
        <v>1</v>
      </c>
      <c r="DV338">
        <v>1</v>
      </c>
      <c r="DW338">
        <v>2</v>
      </c>
      <c r="DX338" t="s">
        <v>357</v>
      </c>
      <c r="DY338">
        <v>2.97448</v>
      </c>
      <c r="DZ338">
        <v>2.69097</v>
      </c>
      <c r="EA338">
        <v>0.172816</v>
      </c>
      <c r="EB338">
        <v>0.175404</v>
      </c>
      <c r="EC338">
        <v>0.0766185</v>
      </c>
      <c r="ED338">
        <v>0.0759858</v>
      </c>
      <c r="EE338">
        <v>32301.7</v>
      </c>
      <c r="EF338">
        <v>35196.2</v>
      </c>
      <c r="EG338">
        <v>35379.8</v>
      </c>
      <c r="EH338">
        <v>38701</v>
      </c>
      <c r="EI338">
        <v>46309.1</v>
      </c>
      <c r="EJ338">
        <v>51650.3</v>
      </c>
      <c r="EK338">
        <v>55266.8</v>
      </c>
      <c r="EL338">
        <v>62072</v>
      </c>
      <c r="EM338">
        <v>2.0008</v>
      </c>
      <c r="EN338">
        <v>2.1558</v>
      </c>
      <c r="EO338">
        <v>0.0830293</v>
      </c>
      <c r="EP338">
        <v>0</v>
      </c>
      <c r="EQ338">
        <v>23.7138</v>
      </c>
      <c r="ER338">
        <v>999.9</v>
      </c>
      <c r="ES338">
        <v>47.198</v>
      </c>
      <c r="ET338">
        <v>29.235</v>
      </c>
      <c r="EU338">
        <v>28.3096</v>
      </c>
      <c r="EV338">
        <v>51.0186</v>
      </c>
      <c r="EW338">
        <v>38.3734</v>
      </c>
      <c r="EX338">
        <v>2</v>
      </c>
      <c r="EY338">
        <v>-0.166911</v>
      </c>
      <c r="EZ338">
        <v>2.31682</v>
      </c>
      <c r="FA338">
        <v>20.1335</v>
      </c>
      <c r="FB338">
        <v>5.20172</v>
      </c>
      <c r="FC338">
        <v>12.0088</v>
      </c>
      <c r="FD338">
        <v>4.976</v>
      </c>
      <c r="FE338">
        <v>3.293</v>
      </c>
      <c r="FF338">
        <v>9999</v>
      </c>
      <c r="FG338">
        <v>9999</v>
      </c>
      <c r="FH338">
        <v>588.2</v>
      </c>
      <c r="FI338">
        <v>9999</v>
      </c>
      <c r="FJ338">
        <v>1.86295</v>
      </c>
      <c r="FK338">
        <v>1.86783</v>
      </c>
      <c r="FL338">
        <v>1.86768</v>
      </c>
      <c r="FM338">
        <v>1.86874</v>
      </c>
      <c r="FN338">
        <v>1.86963</v>
      </c>
      <c r="FO338">
        <v>1.86569</v>
      </c>
      <c r="FP338">
        <v>1.86676</v>
      </c>
      <c r="FQ338">
        <v>1.86813</v>
      </c>
      <c r="FR338">
        <v>5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19.79</v>
      </c>
      <c r="GF338">
        <v>0.352</v>
      </c>
      <c r="GG338">
        <v>5.50701486060513</v>
      </c>
      <c r="GH338">
        <v>0.00975774962471433</v>
      </c>
      <c r="GI338">
        <v>-4.86167925919439e-07</v>
      </c>
      <c r="GJ338">
        <v>-4.7315034107036e-11</v>
      </c>
      <c r="GK338">
        <v>-0.047501356017568</v>
      </c>
      <c r="GL338">
        <v>-0.027595818264672</v>
      </c>
      <c r="GM338">
        <v>0.00242754527864867</v>
      </c>
      <c r="GN338">
        <v>-1.88918235972953e-05</v>
      </c>
      <c r="GO338">
        <v>-2</v>
      </c>
      <c r="GP338">
        <v>2105</v>
      </c>
      <c r="GQ338">
        <v>1</v>
      </c>
      <c r="GR338">
        <v>22</v>
      </c>
      <c r="GS338">
        <v>84.4</v>
      </c>
      <c r="GT338">
        <v>84.4</v>
      </c>
      <c r="GU338">
        <v>3.89526</v>
      </c>
      <c r="GV338">
        <v>2.59033</v>
      </c>
      <c r="GW338">
        <v>2.24854</v>
      </c>
      <c r="GX338">
        <v>2.79541</v>
      </c>
      <c r="GY338">
        <v>1.99585</v>
      </c>
      <c r="GZ338">
        <v>2.3999</v>
      </c>
      <c r="HA338">
        <v>34.0545</v>
      </c>
      <c r="HB338">
        <v>15.2528</v>
      </c>
      <c r="HC338">
        <v>18</v>
      </c>
      <c r="HD338">
        <v>497.356</v>
      </c>
      <c r="HE338">
        <v>600.711</v>
      </c>
      <c r="HF338">
        <v>19.7628</v>
      </c>
      <c r="HG338">
        <v>25.2639</v>
      </c>
      <c r="HH338">
        <v>30.0001</v>
      </c>
      <c r="HI338">
        <v>25.1763</v>
      </c>
      <c r="HJ338">
        <v>25.114</v>
      </c>
      <c r="HK338">
        <v>77.9432</v>
      </c>
      <c r="HL338">
        <v>20.0056</v>
      </c>
      <c r="HM338">
        <v>48.1352</v>
      </c>
      <c r="HN338">
        <v>19.6965</v>
      </c>
      <c r="HO338">
        <v>1672.64</v>
      </c>
      <c r="HP338">
        <v>22.5504</v>
      </c>
      <c r="HQ338">
        <v>102.549</v>
      </c>
      <c r="HR338">
        <v>103.322</v>
      </c>
    </row>
    <row r="339" spans="1:226">
      <c r="A339">
        <v>323</v>
      </c>
      <c r="B339">
        <v>1657556698.1</v>
      </c>
      <c r="C339">
        <v>3603</v>
      </c>
      <c r="D339" t="s">
        <v>1007</v>
      </c>
      <c r="E339" t="s">
        <v>1008</v>
      </c>
      <c r="F339">
        <v>5</v>
      </c>
      <c r="G339" t="s">
        <v>810</v>
      </c>
      <c r="H339" t="s">
        <v>354</v>
      </c>
      <c r="I339">
        <v>1657556690.6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1705.10393113657</v>
      </c>
      <c r="AK339">
        <v>1688.13636363636</v>
      </c>
      <c r="AL339">
        <v>3.47793950218815</v>
      </c>
      <c r="AM339">
        <v>64.9995932598276</v>
      </c>
      <c r="AN339">
        <f>(AP339 - AO339 + BO339*1E3/(8.314*(BQ339+273.15)) * AR339/BN339 * AQ339) * BN339/(100*BB339) * 1000/(1000 - AP339)</f>
        <v>0</v>
      </c>
      <c r="AO339">
        <v>22.4473475815909</v>
      </c>
      <c r="AP339">
        <v>22.9646812121212</v>
      </c>
      <c r="AQ339">
        <v>-0.00365082313829013</v>
      </c>
      <c r="AR339">
        <v>77.4769845292553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3.93</v>
      </c>
      <c r="BC339">
        <v>0.5</v>
      </c>
      <c r="BD339" t="s">
        <v>355</v>
      </c>
      <c r="BE339">
        <v>2</v>
      </c>
      <c r="BF339" t="b">
        <v>1</v>
      </c>
      <c r="BG339">
        <v>1657556690.6</v>
      </c>
      <c r="BH339">
        <v>1626.07222222222</v>
      </c>
      <c r="BI339">
        <v>1650.19740740741</v>
      </c>
      <c r="BJ339">
        <v>22.9798555555556</v>
      </c>
      <c r="BK339">
        <v>22.4704111111111</v>
      </c>
      <c r="BL339">
        <v>1606.34148148148</v>
      </c>
      <c r="BM339">
        <v>22.6277222222222</v>
      </c>
      <c r="BN339">
        <v>499.989444444445</v>
      </c>
      <c r="BO339">
        <v>67.9685222222222</v>
      </c>
      <c r="BP339">
        <v>0.0371131703703704</v>
      </c>
      <c r="BQ339">
        <v>24.7894259259259</v>
      </c>
      <c r="BR339">
        <v>25.0673222222222</v>
      </c>
      <c r="BS339">
        <v>999.9</v>
      </c>
      <c r="BT339">
        <v>0</v>
      </c>
      <c r="BU339">
        <v>0</v>
      </c>
      <c r="BV339">
        <v>9995</v>
      </c>
      <c r="BW339">
        <v>0</v>
      </c>
      <c r="BX339">
        <v>1569.11740740741</v>
      </c>
      <c r="BY339">
        <v>-24.126162962963</v>
      </c>
      <c r="BZ339">
        <v>1664.31888888889</v>
      </c>
      <c r="CA339">
        <v>1688.13074074074</v>
      </c>
      <c r="CB339">
        <v>0.509433666666667</v>
      </c>
      <c r="CC339">
        <v>1650.19740740741</v>
      </c>
      <c r="CD339">
        <v>22.4704111111111</v>
      </c>
      <c r="CE339">
        <v>1.56190703703704</v>
      </c>
      <c r="CF339">
        <v>1.52728111111111</v>
      </c>
      <c r="CG339">
        <v>13.5880333333333</v>
      </c>
      <c r="CH339">
        <v>13.2440407407407</v>
      </c>
      <c r="CI339">
        <v>2000.02851851852</v>
      </c>
      <c r="CJ339">
        <v>0.980000555555556</v>
      </c>
      <c r="CK339">
        <v>0.0199993148148148</v>
      </c>
      <c r="CL339">
        <v>0</v>
      </c>
      <c r="CM339">
        <v>2.28101481481482</v>
      </c>
      <c r="CN339">
        <v>0</v>
      </c>
      <c r="CO339">
        <v>4595.39148148148</v>
      </c>
      <c r="CP339">
        <v>17300.3888888889</v>
      </c>
      <c r="CQ339">
        <v>40.9396296296296</v>
      </c>
      <c r="CR339">
        <v>41.1594814814815</v>
      </c>
      <c r="CS339">
        <v>40.3724814814815</v>
      </c>
      <c r="CT339">
        <v>39.8447037037037</v>
      </c>
      <c r="CU339">
        <v>40.022962962963</v>
      </c>
      <c r="CV339">
        <v>1960.02851851852</v>
      </c>
      <c r="CW339">
        <v>40.0018518518519</v>
      </c>
      <c r="CX339">
        <v>0</v>
      </c>
      <c r="CY339">
        <v>1657556670.3</v>
      </c>
      <c r="CZ339">
        <v>0</v>
      </c>
      <c r="DA339">
        <v>1657551629</v>
      </c>
      <c r="DB339" t="s">
        <v>356</v>
      </c>
      <c r="DC339">
        <v>1657551626.5</v>
      </c>
      <c r="DD339">
        <v>1657551629</v>
      </c>
      <c r="DE339">
        <v>1</v>
      </c>
      <c r="DF339">
        <v>0.403</v>
      </c>
      <c r="DG339">
        <v>0.009</v>
      </c>
      <c r="DH339">
        <v>9.41</v>
      </c>
      <c r="DI339">
        <v>0.087</v>
      </c>
      <c r="DJ339">
        <v>417</v>
      </c>
      <c r="DK339">
        <v>17</v>
      </c>
      <c r="DL339">
        <v>1.61</v>
      </c>
      <c r="DM339">
        <v>0.59</v>
      </c>
      <c r="DN339">
        <v>-24.2427463414634</v>
      </c>
      <c r="DO339">
        <v>1.06887177700349</v>
      </c>
      <c r="DP339">
        <v>0.48467582482474</v>
      </c>
      <c r="DQ339">
        <v>0</v>
      </c>
      <c r="DR339">
        <v>0.504737682926829</v>
      </c>
      <c r="DS339">
        <v>0.118141484320558</v>
      </c>
      <c r="DT339">
        <v>0.0215415295994697</v>
      </c>
      <c r="DU339">
        <v>0</v>
      </c>
      <c r="DV339">
        <v>0</v>
      </c>
      <c r="DW339">
        <v>2</v>
      </c>
      <c r="DX339" t="s">
        <v>389</v>
      </c>
      <c r="DY339">
        <v>2.97428</v>
      </c>
      <c r="DZ339">
        <v>2.69108</v>
      </c>
      <c r="EA339">
        <v>0.173856</v>
      </c>
      <c r="EB339">
        <v>0.1765</v>
      </c>
      <c r="EC339">
        <v>0.0765992</v>
      </c>
      <c r="ED339">
        <v>0.0760942</v>
      </c>
      <c r="EE339">
        <v>32261.5</v>
      </c>
      <c r="EF339">
        <v>35150.2</v>
      </c>
      <c r="EG339">
        <v>35380.3</v>
      </c>
      <c r="EH339">
        <v>38701.8</v>
      </c>
      <c r="EI339">
        <v>46310.2</v>
      </c>
      <c r="EJ339">
        <v>51645.1</v>
      </c>
      <c r="EK339">
        <v>55266.8</v>
      </c>
      <c r="EL339">
        <v>62073</v>
      </c>
      <c r="EM339">
        <v>2.0012</v>
      </c>
      <c r="EN339">
        <v>2.1556</v>
      </c>
      <c r="EO339">
        <v>0.0810623</v>
      </c>
      <c r="EP339">
        <v>0</v>
      </c>
      <c r="EQ339">
        <v>23.7173</v>
      </c>
      <c r="ER339">
        <v>999.9</v>
      </c>
      <c r="ES339">
        <v>47.149</v>
      </c>
      <c r="ET339">
        <v>29.235</v>
      </c>
      <c r="EU339">
        <v>28.2813</v>
      </c>
      <c r="EV339">
        <v>51.1486</v>
      </c>
      <c r="EW339">
        <v>38.3854</v>
      </c>
      <c r="EX339">
        <v>2</v>
      </c>
      <c r="EY339">
        <v>-0.166402</v>
      </c>
      <c r="EZ339">
        <v>2.41828</v>
      </c>
      <c r="FA339">
        <v>20.1314</v>
      </c>
      <c r="FB339">
        <v>5.20052</v>
      </c>
      <c r="FC339">
        <v>12.0052</v>
      </c>
      <c r="FD339">
        <v>4.9756</v>
      </c>
      <c r="FE339">
        <v>3.293</v>
      </c>
      <c r="FF339">
        <v>9999</v>
      </c>
      <c r="FG339">
        <v>9999</v>
      </c>
      <c r="FH339">
        <v>588.2</v>
      </c>
      <c r="FI339">
        <v>9999</v>
      </c>
      <c r="FJ339">
        <v>1.86295</v>
      </c>
      <c r="FK339">
        <v>1.86786</v>
      </c>
      <c r="FL339">
        <v>1.86768</v>
      </c>
      <c r="FM339">
        <v>1.86874</v>
      </c>
      <c r="FN339">
        <v>1.86963</v>
      </c>
      <c r="FO339">
        <v>1.86569</v>
      </c>
      <c r="FP339">
        <v>1.86676</v>
      </c>
      <c r="FQ339">
        <v>1.86813</v>
      </c>
      <c r="FR339">
        <v>5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19.93</v>
      </c>
      <c r="GF339">
        <v>0.3516</v>
      </c>
      <c r="GG339">
        <v>5.50701486060513</v>
      </c>
      <c r="GH339">
        <v>0.00975774962471433</v>
      </c>
      <c r="GI339">
        <v>-4.86167925919439e-07</v>
      </c>
      <c r="GJ339">
        <v>-4.7315034107036e-11</v>
      </c>
      <c r="GK339">
        <v>-0.047501356017568</v>
      </c>
      <c r="GL339">
        <v>-0.027595818264672</v>
      </c>
      <c r="GM339">
        <v>0.00242754527864867</v>
      </c>
      <c r="GN339">
        <v>-1.88918235972953e-05</v>
      </c>
      <c r="GO339">
        <v>-2</v>
      </c>
      <c r="GP339">
        <v>2105</v>
      </c>
      <c r="GQ339">
        <v>1</v>
      </c>
      <c r="GR339">
        <v>22</v>
      </c>
      <c r="GS339">
        <v>84.5</v>
      </c>
      <c r="GT339">
        <v>84.5</v>
      </c>
      <c r="GU339">
        <v>3.92212</v>
      </c>
      <c r="GV339">
        <v>2.59033</v>
      </c>
      <c r="GW339">
        <v>2.24854</v>
      </c>
      <c r="GX339">
        <v>2.79541</v>
      </c>
      <c r="GY339">
        <v>1.99585</v>
      </c>
      <c r="GZ339">
        <v>2.42432</v>
      </c>
      <c r="HA339">
        <v>34.0545</v>
      </c>
      <c r="HB339">
        <v>15.2528</v>
      </c>
      <c r="HC339">
        <v>18</v>
      </c>
      <c r="HD339">
        <v>497.616</v>
      </c>
      <c r="HE339">
        <v>600.56</v>
      </c>
      <c r="HF339">
        <v>19.6819</v>
      </c>
      <c r="HG339">
        <v>25.2639</v>
      </c>
      <c r="HH339">
        <v>30.0004</v>
      </c>
      <c r="HI339">
        <v>25.1763</v>
      </c>
      <c r="HJ339">
        <v>25.114</v>
      </c>
      <c r="HK339">
        <v>78.4731</v>
      </c>
      <c r="HL339">
        <v>19.7354</v>
      </c>
      <c r="HM339">
        <v>48.1352</v>
      </c>
      <c r="HN339">
        <v>19.6315</v>
      </c>
      <c r="HO339">
        <v>1692.7</v>
      </c>
      <c r="HP339">
        <v>22.5836</v>
      </c>
      <c r="HQ339">
        <v>102.549</v>
      </c>
      <c r="HR339">
        <v>103.324</v>
      </c>
    </row>
    <row r="340" spans="1:226">
      <c r="A340">
        <v>324</v>
      </c>
      <c r="B340">
        <v>1657556703.1</v>
      </c>
      <c r="C340">
        <v>3608</v>
      </c>
      <c r="D340" t="s">
        <v>1009</v>
      </c>
      <c r="E340" t="s">
        <v>1010</v>
      </c>
      <c r="F340">
        <v>5</v>
      </c>
      <c r="G340" t="s">
        <v>810</v>
      </c>
      <c r="H340" t="s">
        <v>354</v>
      </c>
      <c r="I340">
        <v>1657556695.31429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1722.22475787951</v>
      </c>
      <c r="AK340">
        <v>1704.97018181818</v>
      </c>
      <c r="AL340">
        <v>3.32976372918359</v>
      </c>
      <c r="AM340">
        <v>64.9995932598276</v>
      </c>
      <c r="AN340">
        <f>(AP340 - AO340 + BO340*1E3/(8.314*(BQ340+273.15)) * AR340/BN340 * AQ340) * BN340/(100*BB340) * 1000/(1000 - AP340)</f>
        <v>0</v>
      </c>
      <c r="AO340">
        <v>22.4953386001054</v>
      </c>
      <c r="AP340">
        <v>22.9805303030303</v>
      </c>
      <c r="AQ340">
        <v>0.000841610583000739</v>
      </c>
      <c r="AR340">
        <v>77.4769845292553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3.93</v>
      </c>
      <c r="BC340">
        <v>0.5</v>
      </c>
      <c r="BD340" t="s">
        <v>355</v>
      </c>
      <c r="BE340">
        <v>2</v>
      </c>
      <c r="BF340" t="b">
        <v>1</v>
      </c>
      <c r="BG340">
        <v>1657556695.31429</v>
      </c>
      <c r="BH340">
        <v>1641.72428571429</v>
      </c>
      <c r="BI340">
        <v>1665.99214285714</v>
      </c>
      <c r="BJ340">
        <v>22.976675</v>
      </c>
      <c r="BK340">
        <v>22.4728214285714</v>
      </c>
      <c r="BL340">
        <v>1621.87214285714</v>
      </c>
      <c r="BM340">
        <v>22.6247071428571</v>
      </c>
      <c r="BN340">
        <v>500.000392857143</v>
      </c>
      <c r="BO340">
        <v>67.9680642857143</v>
      </c>
      <c r="BP340">
        <v>0.0372386928571429</v>
      </c>
      <c r="BQ340">
        <v>24.7809428571429</v>
      </c>
      <c r="BR340">
        <v>25.0666142857143</v>
      </c>
      <c r="BS340">
        <v>999.9</v>
      </c>
      <c r="BT340">
        <v>0</v>
      </c>
      <c r="BU340">
        <v>0</v>
      </c>
      <c r="BV340">
        <v>9994.10714285714</v>
      </c>
      <c r="BW340">
        <v>0</v>
      </c>
      <c r="BX340">
        <v>1569.90285714286</v>
      </c>
      <c r="BY340">
        <v>-24.2687964285714</v>
      </c>
      <c r="BZ340">
        <v>1680.33321428571</v>
      </c>
      <c r="CA340">
        <v>1704.29357142857</v>
      </c>
      <c r="CB340">
        <v>0.503848142857143</v>
      </c>
      <c r="CC340">
        <v>1665.99214285714</v>
      </c>
      <c r="CD340">
        <v>22.4728214285714</v>
      </c>
      <c r="CE340">
        <v>1.56168035714286</v>
      </c>
      <c r="CF340">
        <v>1.52743464285714</v>
      </c>
      <c r="CG340">
        <v>13.5858107142857</v>
      </c>
      <c r="CH340">
        <v>13.2455821428571</v>
      </c>
      <c r="CI340">
        <v>2000.04785714286</v>
      </c>
      <c r="CJ340">
        <v>0.980004571428571</v>
      </c>
      <c r="CK340">
        <v>0.0199950714285714</v>
      </c>
      <c r="CL340">
        <v>0</v>
      </c>
      <c r="CM340">
        <v>2.30661428571429</v>
      </c>
      <c r="CN340">
        <v>0</v>
      </c>
      <c r="CO340">
        <v>4596.80035714286</v>
      </c>
      <c r="CP340">
        <v>17300.5821428571</v>
      </c>
      <c r="CQ340">
        <v>40.8881071428571</v>
      </c>
      <c r="CR340">
        <v>41.1001785714286</v>
      </c>
      <c r="CS340">
        <v>40.3323928571429</v>
      </c>
      <c r="CT340">
        <v>39.75875</v>
      </c>
      <c r="CU340">
        <v>39.9864285714286</v>
      </c>
      <c r="CV340">
        <v>1960.05392857143</v>
      </c>
      <c r="CW340">
        <v>39.9942857142857</v>
      </c>
      <c r="CX340">
        <v>0</v>
      </c>
      <c r="CY340">
        <v>1657556675.1</v>
      </c>
      <c r="CZ340">
        <v>0</v>
      </c>
      <c r="DA340">
        <v>1657551629</v>
      </c>
      <c r="DB340" t="s">
        <v>356</v>
      </c>
      <c r="DC340">
        <v>1657551626.5</v>
      </c>
      <c r="DD340">
        <v>1657551629</v>
      </c>
      <c r="DE340">
        <v>1</v>
      </c>
      <c r="DF340">
        <v>0.403</v>
      </c>
      <c r="DG340">
        <v>0.009</v>
      </c>
      <c r="DH340">
        <v>9.41</v>
      </c>
      <c r="DI340">
        <v>0.087</v>
      </c>
      <c r="DJ340">
        <v>417</v>
      </c>
      <c r="DK340">
        <v>17</v>
      </c>
      <c r="DL340">
        <v>1.61</v>
      </c>
      <c r="DM340">
        <v>0.59</v>
      </c>
      <c r="DN340">
        <v>-24.2220365853659</v>
      </c>
      <c r="DO340">
        <v>-0.459995121951251</v>
      </c>
      <c r="DP340">
        <v>0.441107609102192</v>
      </c>
      <c r="DQ340">
        <v>0</v>
      </c>
      <c r="DR340">
        <v>0.500581487804878</v>
      </c>
      <c r="DS340">
        <v>-0.0350272682926819</v>
      </c>
      <c r="DT340">
        <v>0.0238260173699522</v>
      </c>
      <c r="DU340">
        <v>1</v>
      </c>
      <c r="DV340">
        <v>1</v>
      </c>
      <c r="DW340">
        <v>2</v>
      </c>
      <c r="DX340" t="s">
        <v>357</v>
      </c>
      <c r="DY340">
        <v>2.97513</v>
      </c>
      <c r="DZ340">
        <v>2.69125</v>
      </c>
      <c r="EA340">
        <v>0.174916</v>
      </c>
      <c r="EB340">
        <v>0.177524</v>
      </c>
      <c r="EC340">
        <v>0.0766201</v>
      </c>
      <c r="ED340">
        <v>0.0761209</v>
      </c>
      <c r="EE340">
        <v>32220.1</v>
      </c>
      <c r="EF340">
        <v>35106.2</v>
      </c>
      <c r="EG340">
        <v>35380.2</v>
      </c>
      <c r="EH340">
        <v>38701.3</v>
      </c>
      <c r="EI340">
        <v>46308.8</v>
      </c>
      <c r="EJ340">
        <v>51642.8</v>
      </c>
      <c r="EK340">
        <v>55266.5</v>
      </c>
      <c r="EL340">
        <v>62072</v>
      </c>
      <c r="EM340">
        <v>2.0012</v>
      </c>
      <c r="EN340">
        <v>2.1556</v>
      </c>
      <c r="EO340">
        <v>0.080198</v>
      </c>
      <c r="EP340">
        <v>0</v>
      </c>
      <c r="EQ340">
        <v>23.719</v>
      </c>
      <c r="ER340">
        <v>999.9</v>
      </c>
      <c r="ES340">
        <v>47.149</v>
      </c>
      <c r="ET340">
        <v>29.245</v>
      </c>
      <c r="EU340">
        <v>28.2958</v>
      </c>
      <c r="EV340">
        <v>51.0386</v>
      </c>
      <c r="EW340">
        <v>38.3574</v>
      </c>
      <c r="EX340">
        <v>2</v>
      </c>
      <c r="EY340">
        <v>-0.166707</v>
      </c>
      <c r="EZ340">
        <v>2.46427</v>
      </c>
      <c r="FA340">
        <v>20.1315</v>
      </c>
      <c r="FB340">
        <v>5.19932</v>
      </c>
      <c r="FC340">
        <v>12.0064</v>
      </c>
      <c r="FD340">
        <v>4.9756</v>
      </c>
      <c r="FE340">
        <v>3.293</v>
      </c>
      <c r="FF340">
        <v>9999</v>
      </c>
      <c r="FG340">
        <v>9999</v>
      </c>
      <c r="FH340">
        <v>588.2</v>
      </c>
      <c r="FI340">
        <v>9999</v>
      </c>
      <c r="FJ340">
        <v>1.86295</v>
      </c>
      <c r="FK340">
        <v>1.86783</v>
      </c>
      <c r="FL340">
        <v>1.86765</v>
      </c>
      <c r="FM340">
        <v>1.86874</v>
      </c>
      <c r="FN340">
        <v>1.86966</v>
      </c>
      <c r="FO340">
        <v>1.86569</v>
      </c>
      <c r="FP340">
        <v>1.86676</v>
      </c>
      <c r="FQ340">
        <v>1.86813</v>
      </c>
      <c r="FR340">
        <v>5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20.06</v>
      </c>
      <c r="GF340">
        <v>0.3521</v>
      </c>
      <c r="GG340">
        <v>5.50701486060513</v>
      </c>
      <c r="GH340">
        <v>0.00975774962471433</v>
      </c>
      <c r="GI340">
        <v>-4.86167925919439e-07</v>
      </c>
      <c r="GJ340">
        <v>-4.7315034107036e-11</v>
      </c>
      <c r="GK340">
        <v>-0.047501356017568</v>
      </c>
      <c r="GL340">
        <v>-0.027595818264672</v>
      </c>
      <c r="GM340">
        <v>0.00242754527864867</v>
      </c>
      <c r="GN340">
        <v>-1.88918235972953e-05</v>
      </c>
      <c r="GO340">
        <v>-2</v>
      </c>
      <c r="GP340">
        <v>2105</v>
      </c>
      <c r="GQ340">
        <v>1</v>
      </c>
      <c r="GR340">
        <v>22</v>
      </c>
      <c r="GS340">
        <v>84.6</v>
      </c>
      <c r="GT340">
        <v>84.6</v>
      </c>
      <c r="GU340">
        <v>3.95264</v>
      </c>
      <c r="GV340">
        <v>2.58789</v>
      </c>
      <c r="GW340">
        <v>2.24854</v>
      </c>
      <c r="GX340">
        <v>2.79663</v>
      </c>
      <c r="GY340">
        <v>1.99585</v>
      </c>
      <c r="GZ340">
        <v>2.41333</v>
      </c>
      <c r="HA340">
        <v>34.0771</v>
      </c>
      <c r="HB340">
        <v>15.2528</v>
      </c>
      <c r="HC340">
        <v>18</v>
      </c>
      <c r="HD340">
        <v>497.597</v>
      </c>
      <c r="HE340">
        <v>600.536</v>
      </c>
      <c r="HF340">
        <v>19.6139</v>
      </c>
      <c r="HG340">
        <v>25.2639</v>
      </c>
      <c r="HH340">
        <v>30.0002</v>
      </c>
      <c r="HI340">
        <v>25.1742</v>
      </c>
      <c r="HJ340">
        <v>25.1118</v>
      </c>
      <c r="HK340">
        <v>79.0822</v>
      </c>
      <c r="HL340">
        <v>19.7354</v>
      </c>
      <c r="HM340">
        <v>48.1352</v>
      </c>
      <c r="HN340">
        <v>19.5799</v>
      </c>
      <c r="HO340">
        <v>1706.13</v>
      </c>
      <c r="HP340">
        <v>22.5848</v>
      </c>
      <c r="HQ340">
        <v>102.549</v>
      </c>
      <c r="HR340">
        <v>103.322</v>
      </c>
    </row>
    <row r="341" spans="1:226">
      <c r="A341">
        <v>325</v>
      </c>
      <c r="B341">
        <v>1657556708.1</v>
      </c>
      <c r="C341">
        <v>3613</v>
      </c>
      <c r="D341" t="s">
        <v>1011</v>
      </c>
      <c r="E341" t="s">
        <v>1012</v>
      </c>
      <c r="F341">
        <v>5</v>
      </c>
      <c r="G341" t="s">
        <v>810</v>
      </c>
      <c r="H341" t="s">
        <v>354</v>
      </c>
      <c r="I341">
        <v>1657556700.6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1739.61516907623</v>
      </c>
      <c r="AK341">
        <v>1722.09084848485</v>
      </c>
      <c r="AL341">
        <v>3.31749066897846</v>
      </c>
      <c r="AM341">
        <v>64.9995932598276</v>
      </c>
      <c r="AN341">
        <f>(AP341 - AO341 + BO341*1E3/(8.314*(BQ341+273.15)) * AR341/BN341 * AQ341) * BN341/(100*BB341) * 1000/(1000 - AP341)</f>
        <v>0</v>
      </c>
      <c r="AO341">
        <v>22.5081562280603</v>
      </c>
      <c r="AP341">
        <v>22.9995612121212</v>
      </c>
      <c r="AQ341">
        <v>0.00133297777502588</v>
      </c>
      <c r="AR341">
        <v>77.4769845292553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3.93</v>
      </c>
      <c r="BC341">
        <v>0.5</v>
      </c>
      <c r="BD341" t="s">
        <v>355</v>
      </c>
      <c r="BE341">
        <v>2</v>
      </c>
      <c r="BF341" t="b">
        <v>1</v>
      </c>
      <c r="BG341">
        <v>1657556700.6</v>
      </c>
      <c r="BH341">
        <v>1659.29407407407</v>
      </c>
      <c r="BI341">
        <v>1683.6362962963</v>
      </c>
      <c r="BJ341">
        <v>22.9769814814815</v>
      </c>
      <c r="BK341">
        <v>22.4999185185185</v>
      </c>
      <c r="BL341">
        <v>1639.30444444444</v>
      </c>
      <c r="BM341">
        <v>22.6250037037037</v>
      </c>
      <c r="BN341">
        <v>500.001296296296</v>
      </c>
      <c r="BO341">
        <v>67.9670962962963</v>
      </c>
      <c r="BP341">
        <v>0.037155837037037</v>
      </c>
      <c r="BQ341">
        <v>24.7723</v>
      </c>
      <c r="BR341">
        <v>25.0540518518518</v>
      </c>
      <c r="BS341">
        <v>999.9</v>
      </c>
      <c r="BT341">
        <v>0</v>
      </c>
      <c r="BU341">
        <v>0</v>
      </c>
      <c r="BV341">
        <v>9990.37037037037</v>
      </c>
      <c r="BW341">
        <v>0</v>
      </c>
      <c r="BX341">
        <v>1570.74703703704</v>
      </c>
      <c r="BY341">
        <v>-24.3436296296296</v>
      </c>
      <c r="BZ341">
        <v>1698.31592592593</v>
      </c>
      <c r="CA341">
        <v>1722.39148148148</v>
      </c>
      <c r="CB341">
        <v>0.477062148148148</v>
      </c>
      <c r="CC341">
        <v>1683.6362962963</v>
      </c>
      <c r="CD341">
        <v>22.4999185185185</v>
      </c>
      <c r="CE341">
        <v>1.56167888888889</v>
      </c>
      <c r="CF341">
        <v>1.52925407407407</v>
      </c>
      <c r="CG341">
        <v>13.5857814814815</v>
      </c>
      <c r="CH341">
        <v>13.2638185185185</v>
      </c>
      <c r="CI341">
        <v>2000.05407407407</v>
      </c>
      <c r="CJ341">
        <v>0.980006111111111</v>
      </c>
      <c r="CK341">
        <v>0.0199934481481481</v>
      </c>
      <c r="CL341">
        <v>0</v>
      </c>
      <c r="CM341">
        <v>2.35019259259259</v>
      </c>
      <c r="CN341">
        <v>0</v>
      </c>
      <c r="CO341">
        <v>4599.30851851852</v>
      </c>
      <c r="CP341">
        <v>17300.6555555556</v>
      </c>
      <c r="CQ341">
        <v>40.8377037037037</v>
      </c>
      <c r="CR341">
        <v>41.0344814814815</v>
      </c>
      <c r="CS341">
        <v>40.2891481481481</v>
      </c>
      <c r="CT341">
        <v>39.6617777777778</v>
      </c>
      <c r="CU341">
        <v>39.9465555555555</v>
      </c>
      <c r="CV341">
        <v>1960.0637037037</v>
      </c>
      <c r="CW341">
        <v>39.99</v>
      </c>
      <c r="CX341">
        <v>0</v>
      </c>
      <c r="CY341">
        <v>1657556679.9</v>
      </c>
      <c r="CZ341">
        <v>0</v>
      </c>
      <c r="DA341">
        <v>1657551629</v>
      </c>
      <c r="DB341" t="s">
        <v>356</v>
      </c>
      <c r="DC341">
        <v>1657551626.5</v>
      </c>
      <c r="DD341">
        <v>1657551629</v>
      </c>
      <c r="DE341">
        <v>1</v>
      </c>
      <c r="DF341">
        <v>0.403</v>
      </c>
      <c r="DG341">
        <v>0.009</v>
      </c>
      <c r="DH341">
        <v>9.41</v>
      </c>
      <c r="DI341">
        <v>0.087</v>
      </c>
      <c r="DJ341">
        <v>417</v>
      </c>
      <c r="DK341">
        <v>17</v>
      </c>
      <c r="DL341">
        <v>1.61</v>
      </c>
      <c r="DM341">
        <v>0.59</v>
      </c>
      <c r="DN341">
        <v>-24.3013487804878</v>
      </c>
      <c r="DO341">
        <v>-0.868367247386814</v>
      </c>
      <c r="DP341">
        <v>0.318558533980309</v>
      </c>
      <c r="DQ341">
        <v>0</v>
      </c>
      <c r="DR341">
        <v>0.491580390243902</v>
      </c>
      <c r="DS341">
        <v>-0.287200996515679</v>
      </c>
      <c r="DT341">
        <v>0.0342850661494491</v>
      </c>
      <c r="DU341">
        <v>0</v>
      </c>
      <c r="DV341">
        <v>0</v>
      </c>
      <c r="DW341">
        <v>2</v>
      </c>
      <c r="DX341" t="s">
        <v>389</v>
      </c>
      <c r="DY341">
        <v>2.97424</v>
      </c>
      <c r="DZ341">
        <v>2.69127</v>
      </c>
      <c r="EA341">
        <v>0.175949</v>
      </c>
      <c r="EB341">
        <v>0.178569</v>
      </c>
      <c r="EC341">
        <v>0.076693</v>
      </c>
      <c r="ED341">
        <v>0.0763321</v>
      </c>
      <c r="EE341">
        <v>32179.4</v>
      </c>
      <c r="EF341">
        <v>35061.6</v>
      </c>
      <c r="EG341">
        <v>35379.7</v>
      </c>
      <c r="EH341">
        <v>38701.3</v>
      </c>
      <c r="EI341">
        <v>46305.3</v>
      </c>
      <c r="EJ341">
        <v>51631.1</v>
      </c>
      <c r="EK341">
        <v>55266.6</v>
      </c>
      <c r="EL341">
        <v>62072.1</v>
      </c>
      <c r="EM341">
        <v>2.0006</v>
      </c>
      <c r="EN341">
        <v>2.1556</v>
      </c>
      <c r="EO341">
        <v>0.0796318</v>
      </c>
      <c r="EP341">
        <v>0</v>
      </c>
      <c r="EQ341">
        <v>23.7173</v>
      </c>
      <c r="ER341">
        <v>999.9</v>
      </c>
      <c r="ES341">
        <v>47.125</v>
      </c>
      <c r="ET341">
        <v>29.245</v>
      </c>
      <c r="EU341">
        <v>28.2855</v>
      </c>
      <c r="EV341">
        <v>51.1686</v>
      </c>
      <c r="EW341">
        <v>38.4095</v>
      </c>
      <c r="EX341">
        <v>2</v>
      </c>
      <c r="EY341">
        <v>-0.166382</v>
      </c>
      <c r="EZ341">
        <v>2.46691</v>
      </c>
      <c r="FA341">
        <v>20.1315</v>
      </c>
      <c r="FB341">
        <v>5.19932</v>
      </c>
      <c r="FC341">
        <v>12.0064</v>
      </c>
      <c r="FD341">
        <v>4.9756</v>
      </c>
      <c r="FE341">
        <v>3.293</v>
      </c>
      <c r="FF341">
        <v>9999</v>
      </c>
      <c r="FG341">
        <v>9999</v>
      </c>
      <c r="FH341">
        <v>588.2</v>
      </c>
      <c r="FI341">
        <v>9999</v>
      </c>
      <c r="FJ341">
        <v>1.86295</v>
      </c>
      <c r="FK341">
        <v>1.86783</v>
      </c>
      <c r="FL341">
        <v>1.86768</v>
      </c>
      <c r="FM341">
        <v>1.86874</v>
      </c>
      <c r="FN341">
        <v>1.86963</v>
      </c>
      <c r="FO341">
        <v>1.86569</v>
      </c>
      <c r="FP341">
        <v>1.86676</v>
      </c>
      <c r="FQ341">
        <v>1.86813</v>
      </c>
      <c r="FR341">
        <v>5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20.18</v>
      </c>
      <c r="GF341">
        <v>0.3537</v>
      </c>
      <c r="GG341">
        <v>5.50701486060513</v>
      </c>
      <c r="GH341">
        <v>0.00975774962471433</v>
      </c>
      <c r="GI341">
        <v>-4.86167925919439e-07</v>
      </c>
      <c r="GJ341">
        <v>-4.7315034107036e-11</v>
      </c>
      <c r="GK341">
        <v>-0.047501356017568</v>
      </c>
      <c r="GL341">
        <v>-0.027595818264672</v>
      </c>
      <c r="GM341">
        <v>0.00242754527864867</v>
      </c>
      <c r="GN341">
        <v>-1.88918235972953e-05</v>
      </c>
      <c r="GO341">
        <v>-2</v>
      </c>
      <c r="GP341">
        <v>2105</v>
      </c>
      <c r="GQ341">
        <v>1</v>
      </c>
      <c r="GR341">
        <v>22</v>
      </c>
      <c r="GS341">
        <v>84.7</v>
      </c>
      <c r="GT341">
        <v>84.7</v>
      </c>
      <c r="GU341">
        <v>3.97949</v>
      </c>
      <c r="GV341">
        <v>2.58911</v>
      </c>
      <c r="GW341">
        <v>2.24854</v>
      </c>
      <c r="GX341">
        <v>2.79541</v>
      </c>
      <c r="GY341">
        <v>1.99585</v>
      </c>
      <c r="GZ341">
        <v>2.38037</v>
      </c>
      <c r="HA341">
        <v>34.0771</v>
      </c>
      <c r="HB341">
        <v>15.244</v>
      </c>
      <c r="HC341">
        <v>18</v>
      </c>
      <c r="HD341">
        <v>497.208</v>
      </c>
      <c r="HE341">
        <v>600.536</v>
      </c>
      <c r="HF341">
        <v>19.5592</v>
      </c>
      <c r="HG341">
        <v>25.2639</v>
      </c>
      <c r="HH341">
        <v>30</v>
      </c>
      <c r="HI341">
        <v>25.1742</v>
      </c>
      <c r="HJ341">
        <v>25.1118</v>
      </c>
      <c r="HK341">
        <v>79.6175</v>
      </c>
      <c r="HL341">
        <v>19.46</v>
      </c>
      <c r="HM341">
        <v>48.1352</v>
      </c>
      <c r="HN341">
        <v>19.5395</v>
      </c>
      <c r="HO341">
        <v>1726.27</v>
      </c>
      <c r="HP341">
        <v>22.5806</v>
      </c>
      <c r="HQ341">
        <v>102.549</v>
      </c>
      <c r="HR341">
        <v>103.322</v>
      </c>
    </row>
    <row r="342" spans="1:226">
      <c r="A342">
        <v>326</v>
      </c>
      <c r="B342">
        <v>1657556713.1</v>
      </c>
      <c r="C342">
        <v>3618</v>
      </c>
      <c r="D342" t="s">
        <v>1013</v>
      </c>
      <c r="E342" t="s">
        <v>1014</v>
      </c>
      <c r="F342">
        <v>5</v>
      </c>
      <c r="G342" t="s">
        <v>810</v>
      </c>
      <c r="H342" t="s">
        <v>354</v>
      </c>
      <c r="I342">
        <v>1657556705.31429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1757.08619617322</v>
      </c>
      <c r="AK342">
        <v>1739.7796969697</v>
      </c>
      <c r="AL342">
        <v>3.53791244151881</v>
      </c>
      <c r="AM342">
        <v>64.9995932598276</v>
      </c>
      <c r="AN342">
        <f>(AP342 - AO342 + BO342*1E3/(8.314*(BQ342+273.15)) * AR342/BN342 * AQ342) * BN342/(100*BB342) * 1000/(1000 - AP342)</f>
        <v>0</v>
      </c>
      <c r="AO342">
        <v>22.5956860460547</v>
      </c>
      <c r="AP342">
        <v>23.060756969697</v>
      </c>
      <c r="AQ342">
        <v>0.00811317063359761</v>
      </c>
      <c r="AR342">
        <v>77.4769845292553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3.93</v>
      </c>
      <c r="BC342">
        <v>0.5</v>
      </c>
      <c r="BD342" t="s">
        <v>355</v>
      </c>
      <c r="BE342">
        <v>2</v>
      </c>
      <c r="BF342" t="b">
        <v>1</v>
      </c>
      <c r="BG342">
        <v>1657556705.31429</v>
      </c>
      <c r="BH342">
        <v>1675.08357142857</v>
      </c>
      <c r="BI342">
        <v>1699.57178571429</v>
      </c>
      <c r="BJ342">
        <v>22.9987285714286</v>
      </c>
      <c r="BK342">
        <v>22.5433464285714</v>
      </c>
      <c r="BL342">
        <v>1654.97321428571</v>
      </c>
      <c r="BM342">
        <v>22.64565</v>
      </c>
      <c r="BN342">
        <v>500.001714285714</v>
      </c>
      <c r="BO342">
        <v>67.9667285714286</v>
      </c>
      <c r="BP342">
        <v>0.0370687571428571</v>
      </c>
      <c r="BQ342">
        <v>24.7697392857143</v>
      </c>
      <c r="BR342">
        <v>25.0486</v>
      </c>
      <c r="BS342">
        <v>999.9</v>
      </c>
      <c r="BT342">
        <v>0</v>
      </c>
      <c r="BU342">
        <v>0</v>
      </c>
      <c r="BV342">
        <v>10000.8928571429</v>
      </c>
      <c r="BW342">
        <v>0</v>
      </c>
      <c r="BX342">
        <v>1571.32571428571</v>
      </c>
      <c r="BY342">
        <v>-24.4882142857143</v>
      </c>
      <c r="BZ342">
        <v>1714.51571428571</v>
      </c>
      <c r="CA342">
        <v>1738.77107142857</v>
      </c>
      <c r="CB342">
        <v>0.455386678571429</v>
      </c>
      <c r="CC342">
        <v>1699.57178571429</v>
      </c>
      <c r="CD342">
        <v>22.5433464285714</v>
      </c>
      <c r="CE342">
        <v>1.56314857142857</v>
      </c>
      <c r="CF342">
        <v>1.53219785714286</v>
      </c>
      <c r="CG342">
        <v>13.600225</v>
      </c>
      <c r="CH342">
        <v>13.2932857142857</v>
      </c>
      <c r="CI342">
        <v>2000.03928571429</v>
      </c>
      <c r="CJ342">
        <v>0.980005607142857</v>
      </c>
      <c r="CK342">
        <v>0.0199939857142857</v>
      </c>
      <c r="CL342">
        <v>0</v>
      </c>
      <c r="CM342">
        <v>2.35776428571429</v>
      </c>
      <c r="CN342">
        <v>0</v>
      </c>
      <c r="CO342">
        <v>4602.02321428571</v>
      </c>
      <c r="CP342">
        <v>17300.525</v>
      </c>
      <c r="CQ342">
        <v>40.7921428571428</v>
      </c>
      <c r="CR342">
        <v>40.9751785714286</v>
      </c>
      <c r="CS342">
        <v>40.2542857142857</v>
      </c>
      <c r="CT342">
        <v>39.5800714285714</v>
      </c>
      <c r="CU342">
        <v>39.9037857142857</v>
      </c>
      <c r="CV342">
        <v>1960.04892857143</v>
      </c>
      <c r="CW342">
        <v>39.99</v>
      </c>
      <c r="CX342">
        <v>0</v>
      </c>
      <c r="CY342">
        <v>1657556685.3</v>
      </c>
      <c r="CZ342">
        <v>0</v>
      </c>
      <c r="DA342">
        <v>1657551629</v>
      </c>
      <c r="DB342" t="s">
        <v>356</v>
      </c>
      <c r="DC342">
        <v>1657551626.5</v>
      </c>
      <c r="DD342">
        <v>1657551629</v>
      </c>
      <c r="DE342">
        <v>1</v>
      </c>
      <c r="DF342">
        <v>0.403</v>
      </c>
      <c r="DG342">
        <v>0.009</v>
      </c>
      <c r="DH342">
        <v>9.41</v>
      </c>
      <c r="DI342">
        <v>0.087</v>
      </c>
      <c r="DJ342">
        <v>417</v>
      </c>
      <c r="DK342">
        <v>17</v>
      </c>
      <c r="DL342">
        <v>1.61</v>
      </c>
      <c r="DM342">
        <v>0.59</v>
      </c>
      <c r="DN342">
        <v>-24.410887804878</v>
      </c>
      <c r="DO342">
        <v>-1.67507456445992</v>
      </c>
      <c r="DP342">
        <v>0.325904268597856</v>
      </c>
      <c r="DQ342">
        <v>0</v>
      </c>
      <c r="DR342">
        <v>0.474293170731707</v>
      </c>
      <c r="DS342">
        <v>-0.334473282229963</v>
      </c>
      <c r="DT342">
        <v>0.0365153287190278</v>
      </c>
      <c r="DU342">
        <v>0</v>
      </c>
      <c r="DV342">
        <v>0</v>
      </c>
      <c r="DW342">
        <v>2</v>
      </c>
      <c r="DX342" t="s">
        <v>389</v>
      </c>
      <c r="DY342">
        <v>2.97536</v>
      </c>
      <c r="DZ342">
        <v>2.69147</v>
      </c>
      <c r="EA342">
        <v>0.17702</v>
      </c>
      <c r="EB342">
        <v>0.179607</v>
      </c>
      <c r="EC342">
        <v>0.076799</v>
      </c>
      <c r="ED342">
        <v>0.0763742</v>
      </c>
      <c r="EE342">
        <v>32138.1</v>
      </c>
      <c r="EF342">
        <v>35017.4</v>
      </c>
      <c r="EG342">
        <v>35380.2</v>
      </c>
      <c r="EH342">
        <v>38701.3</v>
      </c>
      <c r="EI342">
        <v>46300.1</v>
      </c>
      <c r="EJ342">
        <v>51628.7</v>
      </c>
      <c r="EK342">
        <v>55266.9</v>
      </c>
      <c r="EL342">
        <v>62072.1</v>
      </c>
      <c r="EM342">
        <v>2.0014</v>
      </c>
      <c r="EN342">
        <v>2.156</v>
      </c>
      <c r="EO342">
        <v>0.0830591</v>
      </c>
      <c r="EP342">
        <v>0</v>
      </c>
      <c r="EQ342">
        <v>23.7234</v>
      </c>
      <c r="ER342">
        <v>999.9</v>
      </c>
      <c r="ES342">
        <v>47.1</v>
      </c>
      <c r="ET342">
        <v>29.265</v>
      </c>
      <c r="EU342">
        <v>28.3009</v>
      </c>
      <c r="EV342">
        <v>51.2986</v>
      </c>
      <c r="EW342">
        <v>38.3413</v>
      </c>
      <c r="EX342">
        <v>2</v>
      </c>
      <c r="EY342">
        <v>-0.166951</v>
      </c>
      <c r="EZ342">
        <v>2.45059</v>
      </c>
      <c r="FA342">
        <v>20.1315</v>
      </c>
      <c r="FB342">
        <v>5.19932</v>
      </c>
      <c r="FC342">
        <v>12.0076</v>
      </c>
      <c r="FD342">
        <v>4.976</v>
      </c>
      <c r="FE342">
        <v>3.2932</v>
      </c>
      <c r="FF342">
        <v>9999</v>
      </c>
      <c r="FG342">
        <v>9999</v>
      </c>
      <c r="FH342">
        <v>588.2</v>
      </c>
      <c r="FI342">
        <v>9999</v>
      </c>
      <c r="FJ342">
        <v>1.86295</v>
      </c>
      <c r="FK342">
        <v>1.86783</v>
      </c>
      <c r="FL342">
        <v>1.86768</v>
      </c>
      <c r="FM342">
        <v>1.86874</v>
      </c>
      <c r="FN342">
        <v>1.86966</v>
      </c>
      <c r="FO342">
        <v>1.86566</v>
      </c>
      <c r="FP342">
        <v>1.86676</v>
      </c>
      <c r="FQ342">
        <v>1.86813</v>
      </c>
      <c r="FR342">
        <v>5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20.31</v>
      </c>
      <c r="GF342">
        <v>0.356</v>
      </c>
      <c r="GG342">
        <v>5.50701486060513</v>
      </c>
      <c r="GH342">
        <v>0.00975774962471433</v>
      </c>
      <c r="GI342">
        <v>-4.86167925919439e-07</v>
      </c>
      <c r="GJ342">
        <v>-4.7315034107036e-11</v>
      </c>
      <c r="GK342">
        <v>-0.047501356017568</v>
      </c>
      <c r="GL342">
        <v>-0.027595818264672</v>
      </c>
      <c r="GM342">
        <v>0.00242754527864867</v>
      </c>
      <c r="GN342">
        <v>-1.88918235972953e-05</v>
      </c>
      <c r="GO342">
        <v>-2</v>
      </c>
      <c r="GP342">
        <v>2105</v>
      </c>
      <c r="GQ342">
        <v>1</v>
      </c>
      <c r="GR342">
        <v>22</v>
      </c>
      <c r="GS342">
        <v>84.8</v>
      </c>
      <c r="GT342">
        <v>84.7</v>
      </c>
      <c r="GU342">
        <v>4.00879</v>
      </c>
      <c r="GV342">
        <v>2.58911</v>
      </c>
      <c r="GW342">
        <v>2.24854</v>
      </c>
      <c r="GX342">
        <v>2.79541</v>
      </c>
      <c r="GY342">
        <v>1.99585</v>
      </c>
      <c r="GZ342">
        <v>2.41333</v>
      </c>
      <c r="HA342">
        <v>34.0771</v>
      </c>
      <c r="HB342">
        <v>15.2528</v>
      </c>
      <c r="HC342">
        <v>18</v>
      </c>
      <c r="HD342">
        <v>497.727</v>
      </c>
      <c r="HE342">
        <v>600.838</v>
      </c>
      <c r="HF342">
        <v>19.5195</v>
      </c>
      <c r="HG342">
        <v>25.2639</v>
      </c>
      <c r="HH342">
        <v>30</v>
      </c>
      <c r="HI342">
        <v>25.1742</v>
      </c>
      <c r="HJ342">
        <v>25.1118</v>
      </c>
      <c r="HK342">
        <v>80.212</v>
      </c>
      <c r="HL342">
        <v>19.46</v>
      </c>
      <c r="HM342">
        <v>48.1352</v>
      </c>
      <c r="HN342">
        <v>19.4854</v>
      </c>
      <c r="HO342">
        <v>1739.72</v>
      </c>
      <c r="HP342">
        <v>22.5693</v>
      </c>
      <c r="HQ342">
        <v>102.549</v>
      </c>
      <c r="HR342">
        <v>103.322</v>
      </c>
    </row>
    <row r="343" spans="1:226">
      <c r="A343">
        <v>327</v>
      </c>
      <c r="B343">
        <v>1657556718.1</v>
      </c>
      <c r="C343">
        <v>3623</v>
      </c>
      <c r="D343" t="s">
        <v>1015</v>
      </c>
      <c r="E343" t="s">
        <v>1016</v>
      </c>
      <c r="F343">
        <v>5</v>
      </c>
      <c r="G343" t="s">
        <v>810</v>
      </c>
      <c r="H343" t="s">
        <v>354</v>
      </c>
      <c r="I343">
        <v>1657556710.6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1774.34293580337</v>
      </c>
      <c r="AK343">
        <v>1757.14733333333</v>
      </c>
      <c r="AL343">
        <v>3.50210824267699</v>
      </c>
      <c r="AM343">
        <v>64.9995932598276</v>
      </c>
      <c r="AN343">
        <f>(AP343 - AO343 + BO343*1E3/(8.314*(BQ343+273.15)) * AR343/BN343 * AQ343) * BN343/(100*BB343) * 1000/(1000 - AP343)</f>
        <v>0</v>
      </c>
      <c r="AO343">
        <v>22.611970798845</v>
      </c>
      <c r="AP343">
        <v>23.0889042424242</v>
      </c>
      <c r="AQ343">
        <v>0.00642093183853882</v>
      </c>
      <c r="AR343">
        <v>77.4769845292553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3.93</v>
      </c>
      <c r="BC343">
        <v>0.5</v>
      </c>
      <c r="BD343" t="s">
        <v>355</v>
      </c>
      <c r="BE343">
        <v>2</v>
      </c>
      <c r="BF343" t="b">
        <v>1</v>
      </c>
      <c r="BG343">
        <v>1657556710.6</v>
      </c>
      <c r="BH343">
        <v>1692.85333333333</v>
      </c>
      <c r="BI343">
        <v>1717.40185185185</v>
      </c>
      <c r="BJ343">
        <v>23.0343962962963</v>
      </c>
      <c r="BK343">
        <v>22.5844185185185</v>
      </c>
      <c r="BL343">
        <v>1672.60592592593</v>
      </c>
      <c r="BM343">
        <v>22.6795074074074</v>
      </c>
      <c r="BN343">
        <v>499.991740740741</v>
      </c>
      <c r="BO343">
        <v>67.9662074074074</v>
      </c>
      <c r="BP343">
        <v>0.0369807222222222</v>
      </c>
      <c r="BQ343">
        <v>24.7733592592593</v>
      </c>
      <c r="BR343">
        <v>25.0533037037037</v>
      </c>
      <c r="BS343">
        <v>999.9</v>
      </c>
      <c r="BT343">
        <v>0</v>
      </c>
      <c r="BU343">
        <v>0</v>
      </c>
      <c r="BV343">
        <v>10006.2962962963</v>
      </c>
      <c r="BW343">
        <v>0</v>
      </c>
      <c r="BX343">
        <v>1571.92</v>
      </c>
      <c r="BY343">
        <v>-24.5483074074074</v>
      </c>
      <c r="BZ343">
        <v>1732.76777777778</v>
      </c>
      <c r="CA343">
        <v>1757.08555555556</v>
      </c>
      <c r="CB343">
        <v>0.44998337037037</v>
      </c>
      <c r="CC343">
        <v>1717.40185185185</v>
      </c>
      <c r="CD343">
        <v>22.5844185185185</v>
      </c>
      <c r="CE343">
        <v>1.56556074074074</v>
      </c>
      <c r="CF343">
        <v>1.53497703703704</v>
      </c>
      <c r="CG343">
        <v>13.6239148148148</v>
      </c>
      <c r="CH343">
        <v>13.3210777777778</v>
      </c>
      <c r="CI343">
        <v>2000.01148148148</v>
      </c>
      <c r="CJ343">
        <v>0.980004888888889</v>
      </c>
      <c r="CK343">
        <v>0.0199947518518519</v>
      </c>
      <c r="CL343">
        <v>0</v>
      </c>
      <c r="CM343">
        <v>2.3237962962963</v>
      </c>
      <c r="CN343">
        <v>0</v>
      </c>
      <c r="CO343">
        <v>4606.17592592593</v>
      </c>
      <c r="CP343">
        <v>17300.2703703704</v>
      </c>
      <c r="CQ343">
        <v>40.7404074074074</v>
      </c>
      <c r="CR343">
        <v>40.9211111111111</v>
      </c>
      <c r="CS343">
        <v>40.2196666666667</v>
      </c>
      <c r="CT343">
        <v>39.495037037037</v>
      </c>
      <c r="CU343">
        <v>39.8585555555555</v>
      </c>
      <c r="CV343">
        <v>1960.02074074074</v>
      </c>
      <c r="CW343">
        <v>39.9903703703704</v>
      </c>
      <c r="CX343">
        <v>0</v>
      </c>
      <c r="CY343">
        <v>1657556690.1</v>
      </c>
      <c r="CZ343">
        <v>0</v>
      </c>
      <c r="DA343">
        <v>1657551629</v>
      </c>
      <c r="DB343" t="s">
        <v>356</v>
      </c>
      <c r="DC343">
        <v>1657551626.5</v>
      </c>
      <c r="DD343">
        <v>1657551629</v>
      </c>
      <c r="DE343">
        <v>1</v>
      </c>
      <c r="DF343">
        <v>0.403</v>
      </c>
      <c r="DG343">
        <v>0.009</v>
      </c>
      <c r="DH343">
        <v>9.41</v>
      </c>
      <c r="DI343">
        <v>0.087</v>
      </c>
      <c r="DJ343">
        <v>417</v>
      </c>
      <c r="DK343">
        <v>17</v>
      </c>
      <c r="DL343">
        <v>1.61</v>
      </c>
      <c r="DM343">
        <v>0.59</v>
      </c>
      <c r="DN343">
        <v>-24.5024902439024</v>
      </c>
      <c r="DO343">
        <v>-0.821264111498308</v>
      </c>
      <c r="DP343">
        <v>0.298897533470209</v>
      </c>
      <c r="DQ343">
        <v>0</v>
      </c>
      <c r="DR343">
        <v>0.456801780487805</v>
      </c>
      <c r="DS343">
        <v>-0.0810810731707318</v>
      </c>
      <c r="DT343">
        <v>0.0209360511179933</v>
      </c>
      <c r="DU343">
        <v>1</v>
      </c>
      <c r="DV343">
        <v>1</v>
      </c>
      <c r="DW343">
        <v>2</v>
      </c>
      <c r="DX343" t="s">
        <v>357</v>
      </c>
      <c r="DY343">
        <v>2.97493</v>
      </c>
      <c r="DZ343">
        <v>2.69103</v>
      </c>
      <c r="EA343">
        <v>0.178058</v>
      </c>
      <c r="EB343">
        <v>0.180654</v>
      </c>
      <c r="EC343">
        <v>0.0768693</v>
      </c>
      <c r="ED343">
        <v>0.076406</v>
      </c>
      <c r="EE343">
        <v>32097.2</v>
      </c>
      <c r="EF343">
        <v>34972.5</v>
      </c>
      <c r="EG343">
        <v>35379.9</v>
      </c>
      <c r="EH343">
        <v>38701.1</v>
      </c>
      <c r="EI343">
        <v>46296.7</v>
      </c>
      <c r="EJ343">
        <v>51627</v>
      </c>
      <c r="EK343">
        <v>55267</v>
      </c>
      <c r="EL343">
        <v>62072.2</v>
      </c>
      <c r="EM343">
        <v>2.0008</v>
      </c>
      <c r="EN343">
        <v>2.156</v>
      </c>
      <c r="EO343">
        <v>0.0811815</v>
      </c>
      <c r="EP343">
        <v>0</v>
      </c>
      <c r="EQ343">
        <v>23.7313</v>
      </c>
      <c r="ER343">
        <v>999.9</v>
      </c>
      <c r="ES343">
        <v>47.1</v>
      </c>
      <c r="ET343">
        <v>29.275</v>
      </c>
      <c r="EU343">
        <v>28.3195</v>
      </c>
      <c r="EV343">
        <v>51.2186</v>
      </c>
      <c r="EW343">
        <v>38.3093</v>
      </c>
      <c r="EX343">
        <v>2</v>
      </c>
      <c r="EY343">
        <v>-0.166382</v>
      </c>
      <c r="EZ343">
        <v>2.50266</v>
      </c>
      <c r="FA343">
        <v>20.1311</v>
      </c>
      <c r="FB343">
        <v>5.19932</v>
      </c>
      <c r="FC343">
        <v>12.0099</v>
      </c>
      <c r="FD343">
        <v>4.976</v>
      </c>
      <c r="FE343">
        <v>3.293</v>
      </c>
      <c r="FF343">
        <v>9999</v>
      </c>
      <c r="FG343">
        <v>9999</v>
      </c>
      <c r="FH343">
        <v>588.2</v>
      </c>
      <c r="FI343">
        <v>9999</v>
      </c>
      <c r="FJ343">
        <v>1.86295</v>
      </c>
      <c r="FK343">
        <v>1.86786</v>
      </c>
      <c r="FL343">
        <v>1.86762</v>
      </c>
      <c r="FM343">
        <v>1.86874</v>
      </c>
      <c r="FN343">
        <v>1.86963</v>
      </c>
      <c r="FO343">
        <v>1.86569</v>
      </c>
      <c r="FP343">
        <v>1.86676</v>
      </c>
      <c r="FQ343">
        <v>1.86813</v>
      </c>
      <c r="FR343">
        <v>5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20.45</v>
      </c>
      <c r="GF343">
        <v>0.3576</v>
      </c>
      <c r="GG343">
        <v>5.50701486060513</v>
      </c>
      <c r="GH343">
        <v>0.00975774962471433</v>
      </c>
      <c r="GI343">
        <v>-4.86167925919439e-07</v>
      </c>
      <c r="GJ343">
        <v>-4.7315034107036e-11</v>
      </c>
      <c r="GK343">
        <v>-0.047501356017568</v>
      </c>
      <c r="GL343">
        <v>-0.027595818264672</v>
      </c>
      <c r="GM343">
        <v>0.00242754527864867</v>
      </c>
      <c r="GN343">
        <v>-1.88918235972953e-05</v>
      </c>
      <c r="GO343">
        <v>-2</v>
      </c>
      <c r="GP343">
        <v>2105</v>
      </c>
      <c r="GQ343">
        <v>1</v>
      </c>
      <c r="GR343">
        <v>22</v>
      </c>
      <c r="GS343">
        <v>84.9</v>
      </c>
      <c r="GT343">
        <v>84.8</v>
      </c>
      <c r="GU343">
        <v>4.03564</v>
      </c>
      <c r="GV343">
        <v>2.58911</v>
      </c>
      <c r="GW343">
        <v>2.24854</v>
      </c>
      <c r="GX343">
        <v>2.79663</v>
      </c>
      <c r="GY343">
        <v>1.99585</v>
      </c>
      <c r="GZ343">
        <v>2.40479</v>
      </c>
      <c r="HA343">
        <v>34.0771</v>
      </c>
      <c r="HB343">
        <v>15.244</v>
      </c>
      <c r="HC343">
        <v>18</v>
      </c>
      <c r="HD343">
        <v>497.337</v>
      </c>
      <c r="HE343">
        <v>600.839</v>
      </c>
      <c r="HF343">
        <v>19.4692</v>
      </c>
      <c r="HG343">
        <v>25.2639</v>
      </c>
      <c r="HH343">
        <v>30</v>
      </c>
      <c r="HI343">
        <v>25.1742</v>
      </c>
      <c r="HJ343">
        <v>25.1118</v>
      </c>
      <c r="HK343">
        <v>80.7332</v>
      </c>
      <c r="HL343">
        <v>19.46</v>
      </c>
      <c r="HM343">
        <v>48.1352</v>
      </c>
      <c r="HN343">
        <v>19.4183</v>
      </c>
      <c r="HO343">
        <v>1759.85</v>
      </c>
      <c r="HP343">
        <v>22.5615</v>
      </c>
      <c r="HQ343">
        <v>102.549</v>
      </c>
      <c r="HR343">
        <v>103.322</v>
      </c>
    </row>
    <row r="344" spans="1:226">
      <c r="A344">
        <v>328</v>
      </c>
      <c r="B344">
        <v>1657556723.1</v>
      </c>
      <c r="C344">
        <v>3628</v>
      </c>
      <c r="D344" t="s">
        <v>1017</v>
      </c>
      <c r="E344" t="s">
        <v>1018</v>
      </c>
      <c r="F344">
        <v>5</v>
      </c>
      <c r="G344" t="s">
        <v>810</v>
      </c>
      <c r="H344" t="s">
        <v>354</v>
      </c>
      <c r="I344">
        <v>1657556715.31429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1791.52022712878</v>
      </c>
      <c r="AK344">
        <v>1774.31412121212</v>
      </c>
      <c r="AL344">
        <v>3.44452678431649</v>
      </c>
      <c r="AM344">
        <v>64.9995932598276</v>
      </c>
      <c r="AN344">
        <f>(AP344 - AO344 + BO344*1E3/(8.314*(BQ344+273.15)) * AR344/BN344 * AQ344) * BN344/(100*BB344) * 1000/(1000 - AP344)</f>
        <v>0</v>
      </c>
      <c r="AO344">
        <v>22.6233927400953</v>
      </c>
      <c r="AP344">
        <v>23.0982290909091</v>
      </c>
      <c r="AQ344">
        <v>0.00659545444547485</v>
      </c>
      <c r="AR344">
        <v>77.4769845292553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3.93</v>
      </c>
      <c r="BC344">
        <v>0.5</v>
      </c>
      <c r="BD344" t="s">
        <v>355</v>
      </c>
      <c r="BE344">
        <v>2</v>
      </c>
      <c r="BF344" t="b">
        <v>1</v>
      </c>
      <c r="BG344">
        <v>1657556715.31429</v>
      </c>
      <c r="BH344">
        <v>1708.74285714286</v>
      </c>
      <c r="BI344">
        <v>1733.35607142857</v>
      </c>
      <c r="BJ344">
        <v>23.0668571428571</v>
      </c>
      <c r="BK344">
        <v>22.6128821428571</v>
      </c>
      <c r="BL344">
        <v>1688.37392857143</v>
      </c>
      <c r="BM344">
        <v>22.710325</v>
      </c>
      <c r="BN344">
        <v>499.969857142857</v>
      </c>
      <c r="BO344">
        <v>67.9667214285714</v>
      </c>
      <c r="BP344">
        <v>0.0369166607142857</v>
      </c>
      <c r="BQ344">
        <v>24.7742857142857</v>
      </c>
      <c r="BR344">
        <v>25.0582285714286</v>
      </c>
      <c r="BS344">
        <v>999.9</v>
      </c>
      <c r="BT344">
        <v>0</v>
      </c>
      <c r="BU344">
        <v>0</v>
      </c>
      <c r="BV344">
        <v>10010.3571428571</v>
      </c>
      <c r="BW344">
        <v>0</v>
      </c>
      <c r="BX344">
        <v>1572.47714285714</v>
      </c>
      <c r="BY344">
        <v>-24.6126607142857</v>
      </c>
      <c r="BZ344">
        <v>1749.08964285714</v>
      </c>
      <c r="CA344">
        <v>1773.45857142857</v>
      </c>
      <c r="CB344">
        <v>0.453985607142857</v>
      </c>
      <c r="CC344">
        <v>1733.35607142857</v>
      </c>
      <c r="CD344">
        <v>22.6128821428571</v>
      </c>
      <c r="CE344">
        <v>1.56777892857143</v>
      </c>
      <c r="CF344">
        <v>1.53692285714286</v>
      </c>
      <c r="CG344">
        <v>13.6456857142857</v>
      </c>
      <c r="CH344">
        <v>13.3405178571429</v>
      </c>
      <c r="CI344">
        <v>1999.99571428571</v>
      </c>
      <c r="CJ344">
        <v>0.980004535714286</v>
      </c>
      <c r="CK344">
        <v>0.0199951285714286</v>
      </c>
      <c r="CL344">
        <v>0</v>
      </c>
      <c r="CM344">
        <v>2.30126428571429</v>
      </c>
      <c r="CN344">
        <v>0</v>
      </c>
      <c r="CO344">
        <v>4610.0375</v>
      </c>
      <c r="CP344">
        <v>17300.1285714286</v>
      </c>
      <c r="CQ344">
        <v>40.6872857142857</v>
      </c>
      <c r="CR344">
        <v>40.8725</v>
      </c>
      <c r="CS344">
        <v>40.1827857142857</v>
      </c>
      <c r="CT344">
        <v>39.4305714285714</v>
      </c>
      <c r="CU344">
        <v>39.8233928571428</v>
      </c>
      <c r="CV344">
        <v>1960.00535714286</v>
      </c>
      <c r="CW344">
        <v>39.9903571428571</v>
      </c>
      <c r="CX344">
        <v>0</v>
      </c>
      <c r="CY344">
        <v>1657556694.9</v>
      </c>
      <c r="CZ344">
        <v>0</v>
      </c>
      <c r="DA344">
        <v>1657551629</v>
      </c>
      <c r="DB344" t="s">
        <v>356</v>
      </c>
      <c r="DC344">
        <v>1657551626.5</v>
      </c>
      <c r="DD344">
        <v>1657551629</v>
      </c>
      <c r="DE344">
        <v>1</v>
      </c>
      <c r="DF344">
        <v>0.403</v>
      </c>
      <c r="DG344">
        <v>0.009</v>
      </c>
      <c r="DH344">
        <v>9.41</v>
      </c>
      <c r="DI344">
        <v>0.087</v>
      </c>
      <c r="DJ344">
        <v>417</v>
      </c>
      <c r="DK344">
        <v>17</v>
      </c>
      <c r="DL344">
        <v>1.61</v>
      </c>
      <c r="DM344">
        <v>0.59</v>
      </c>
      <c r="DN344">
        <v>-24.5405707317073</v>
      </c>
      <c r="DO344">
        <v>-0.450579094076633</v>
      </c>
      <c r="DP344">
        <v>0.337327433927264</v>
      </c>
      <c r="DQ344">
        <v>0</v>
      </c>
      <c r="DR344">
        <v>0.455421585365854</v>
      </c>
      <c r="DS344">
        <v>0.024360271777003</v>
      </c>
      <c r="DT344">
        <v>0.0199079433135224</v>
      </c>
      <c r="DU344">
        <v>1</v>
      </c>
      <c r="DV344">
        <v>1</v>
      </c>
      <c r="DW344">
        <v>2</v>
      </c>
      <c r="DX344" t="s">
        <v>357</v>
      </c>
      <c r="DY344">
        <v>2.97492</v>
      </c>
      <c r="DZ344">
        <v>2.69078</v>
      </c>
      <c r="EA344">
        <v>0.179081</v>
      </c>
      <c r="EB344">
        <v>0.181672</v>
      </c>
      <c r="EC344">
        <v>0.0769008</v>
      </c>
      <c r="ED344">
        <v>0.0764351</v>
      </c>
      <c r="EE344">
        <v>32057.4</v>
      </c>
      <c r="EF344">
        <v>34929.4</v>
      </c>
      <c r="EG344">
        <v>35379.9</v>
      </c>
      <c r="EH344">
        <v>38701.4</v>
      </c>
      <c r="EI344">
        <v>46294.6</v>
      </c>
      <c r="EJ344">
        <v>51625.8</v>
      </c>
      <c r="EK344">
        <v>55266.4</v>
      </c>
      <c r="EL344">
        <v>62072.7</v>
      </c>
      <c r="EM344">
        <v>2.0016</v>
      </c>
      <c r="EN344">
        <v>2.1556</v>
      </c>
      <c r="EO344">
        <v>0.0807047</v>
      </c>
      <c r="EP344">
        <v>0</v>
      </c>
      <c r="EQ344">
        <v>23.7417</v>
      </c>
      <c r="ER344">
        <v>999.9</v>
      </c>
      <c r="ES344">
        <v>47.076</v>
      </c>
      <c r="ET344">
        <v>29.275</v>
      </c>
      <c r="EU344">
        <v>28.3047</v>
      </c>
      <c r="EV344">
        <v>51.0786</v>
      </c>
      <c r="EW344">
        <v>38.3213</v>
      </c>
      <c r="EX344">
        <v>2</v>
      </c>
      <c r="EY344">
        <v>-0.16622</v>
      </c>
      <c r="EZ344">
        <v>2.58499</v>
      </c>
      <c r="FA344">
        <v>20.1298</v>
      </c>
      <c r="FB344">
        <v>5.19932</v>
      </c>
      <c r="FC344">
        <v>12.0088</v>
      </c>
      <c r="FD344">
        <v>4.976</v>
      </c>
      <c r="FE344">
        <v>3.293</v>
      </c>
      <c r="FF344">
        <v>9999</v>
      </c>
      <c r="FG344">
        <v>9999</v>
      </c>
      <c r="FH344">
        <v>588.2</v>
      </c>
      <c r="FI344">
        <v>9999</v>
      </c>
      <c r="FJ344">
        <v>1.86295</v>
      </c>
      <c r="FK344">
        <v>1.86783</v>
      </c>
      <c r="FL344">
        <v>1.86765</v>
      </c>
      <c r="FM344">
        <v>1.86874</v>
      </c>
      <c r="FN344">
        <v>1.86963</v>
      </c>
      <c r="FO344">
        <v>1.86569</v>
      </c>
      <c r="FP344">
        <v>1.86676</v>
      </c>
      <c r="FQ344">
        <v>1.86813</v>
      </c>
      <c r="FR344">
        <v>5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20.57</v>
      </c>
      <c r="GF344">
        <v>0.3583</v>
      </c>
      <c r="GG344">
        <v>5.50701486060513</v>
      </c>
      <c r="GH344">
        <v>0.00975774962471433</v>
      </c>
      <c r="GI344">
        <v>-4.86167925919439e-07</v>
      </c>
      <c r="GJ344">
        <v>-4.7315034107036e-11</v>
      </c>
      <c r="GK344">
        <v>-0.047501356017568</v>
      </c>
      <c r="GL344">
        <v>-0.027595818264672</v>
      </c>
      <c r="GM344">
        <v>0.00242754527864867</v>
      </c>
      <c r="GN344">
        <v>-1.88918235972953e-05</v>
      </c>
      <c r="GO344">
        <v>-2</v>
      </c>
      <c r="GP344">
        <v>2105</v>
      </c>
      <c r="GQ344">
        <v>1</v>
      </c>
      <c r="GR344">
        <v>22</v>
      </c>
      <c r="GS344">
        <v>84.9</v>
      </c>
      <c r="GT344">
        <v>84.9</v>
      </c>
      <c r="GU344">
        <v>4.06494</v>
      </c>
      <c r="GV344">
        <v>2.59033</v>
      </c>
      <c r="GW344">
        <v>2.24854</v>
      </c>
      <c r="GX344">
        <v>2.79541</v>
      </c>
      <c r="GY344">
        <v>1.99585</v>
      </c>
      <c r="GZ344">
        <v>2.38647</v>
      </c>
      <c r="HA344">
        <v>34.0771</v>
      </c>
      <c r="HB344">
        <v>15.244</v>
      </c>
      <c r="HC344">
        <v>18</v>
      </c>
      <c r="HD344">
        <v>497.858</v>
      </c>
      <c r="HE344">
        <v>600.536</v>
      </c>
      <c r="HF344">
        <v>19.4043</v>
      </c>
      <c r="HG344">
        <v>25.2639</v>
      </c>
      <c r="HH344">
        <v>30.0002</v>
      </c>
      <c r="HI344">
        <v>25.1742</v>
      </c>
      <c r="HJ344">
        <v>25.1118</v>
      </c>
      <c r="HK344">
        <v>81.3201</v>
      </c>
      <c r="HL344">
        <v>19.46</v>
      </c>
      <c r="HM344">
        <v>48.1352</v>
      </c>
      <c r="HN344">
        <v>19.357</v>
      </c>
      <c r="HO344">
        <v>1773.27</v>
      </c>
      <c r="HP344">
        <v>22.5535</v>
      </c>
      <c r="HQ344">
        <v>102.548</v>
      </c>
      <c r="HR344">
        <v>103.323</v>
      </c>
    </row>
    <row r="345" spans="1:226">
      <c r="A345">
        <v>329</v>
      </c>
      <c r="B345">
        <v>1657556728.1</v>
      </c>
      <c r="C345">
        <v>3633</v>
      </c>
      <c r="D345" t="s">
        <v>1019</v>
      </c>
      <c r="E345" t="s">
        <v>1020</v>
      </c>
      <c r="F345">
        <v>5</v>
      </c>
      <c r="G345" t="s">
        <v>810</v>
      </c>
      <c r="H345" t="s">
        <v>354</v>
      </c>
      <c r="I345">
        <v>1657556720.6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1808.82738940174</v>
      </c>
      <c r="AK345">
        <v>1791.66860606061</v>
      </c>
      <c r="AL345">
        <v>3.48868187312476</v>
      </c>
      <c r="AM345">
        <v>64.9995932598276</v>
      </c>
      <c r="AN345">
        <f>(AP345 - AO345 + BO345*1E3/(8.314*(BQ345+273.15)) * AR345/BN345 * AQ345) * BN345/(100*BB345) * 1000/(1000 - AP345)</f>
        <v>0</v>
      </c>
      <c r="AO345">
        <v>22.6356812602684</v>
      </c>
      <c r="AP345">
        <v>23.1188709090909</v>
      </c>
      <c r="AQ345">
        <v>9.64454354792435e-05</v>
      </c>
      <c r="AR345">
        <v>77.4769845292553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3.93</v>
      </c>
      <c r="BC345">
        <v>0.5</v>
      </c>
      <c r="BD345" t="s">
        <v>355</v>
      </c>
      <c r="BE345">
        <v>2</v>
      </c>
      <c r="BF345" t="b">
        <v>1</v>
      </c>
      <c r="BG345">
        <v>1657556720.6</v>
      </c>
      <c r="BH345">
        <v>1726.60222222222</v>
      </c>
      <c r="BI345">
        <v>1751.1</v>
      </c>
      <c r="BJ345">
        <v>23.0940555555556</v>
      </c>
      <c r="BK345">
        <v>22.6265777777778</v>
      </c>
      <c r="BL345">
        <v>1706.09777777778</v>
      </c>
      <c r="BM345">
        <v>22.7361444444444</v>
      </c>
      <c r="BN345">
        <v>499.988518518519</v>
      </c>
      <c r="BO345">
        <v>67.9667333333333</v>
      </c>
      <c r="BP345">
        <v>0.0367515740740741</v>
      </c>
      <c r="BQ345">
        <v>24.7720962962963</v>
      </c>
      <c r="BR345">
        <v>25.0661</v>
      </c>
      <c r="BS345">
        <v>999.9</v>
      </c>
      <c r="BT345">
        <v>0</v>
      </c>
      <c r="BU345">
        <v>0</v>
      </c>
      <c r="BV345">
        <v>10011.1111111111</v>
      </c>
      <c r="BW345">
        <v>0</v>
      </c>
      <c r="BX345">
        <v>1573.20777777778</v>
      </c>
      <c r="BY345">
        <v>-24.4965703703704</v>
      </c>
      <c r="BZ345">
        <v>1767.42</v>
      </c>
      <c r="CA345">
        <v>1791.63777777778</v>
      </c>
      <c r="CB345">
        <v>0.467485555555556</v>
      </c>
      <c r="CC345">
        <v>1751.1</v>
      </c>
      <c r="CD345">
        <v>22.6265777777778</v>
      </c>
      <c r="CE345">
        <v>1.56962703703704</v>
      </c>
      <c r="CF345">
        <v>1.5378537037037</v>
      </c>
      <c r="CG345">
        <v>13.6638185185185</v>
      </c>
      <c r="CH345">
        <v>13.3498037037037</v>
      </c>
      <c r="CI345">
        <v>2000</v>
      </c>
      <c r="CJ345">
        <v>0.980004222222222</v>
      </c>
      <c r="CK345">
        <v>0.019995462962963</v>
      </c>
      <c r="CL345">
        <v>0</v>
      </c>
      <c r="CM345">
        <v>2.32378148148148</v>
      </c>
      <c r="CN345">
        <v>0</v>
      </c>
      <c r="CO345">
        <v>4614.3637037037</v>
      </c>
      <c r="CP345">
        <v>17300.1740740741</v>
      </c>
      <c r="CQ345">
        <v>40.6386296296296</v>
      </c>
      <c r="CR345">
        <v>40.8284444444444</v>
      </c>
      <c r="CS345">
        <v>40.1386296296296</v>
      </c>
      <c r="CT345">
        <v>39.3562222222222</v>
      </c>
      <c r="CU345">
        <v>39.7844814814815</v>
      </c>
      <c r="CV345">
        <v>1960.00962962963</v>
      </c>
      <c r="CW345">
        <v>39.9903703703704</v>
      </c>
      <c r="CX345">
        <v>0</v>
      </c>
      <c r="CY345">
        <v>1657556700.3</v>
      </c>
      <c r="CZ345">
        <v>0</v>
      </c>
      <c r="DA345">
        <v>1657551629</v>
      </c>
      <c r="DB345" t="s">
        <v>356</v>
      </c>
      <c r="DC345">
        <v>1657551626.5</v>
      </c>
      <c r="DD345">
        <v>1657551629</v>
      </c>
      <c r="DE345">
        <v>1</v>
      </c>
      <c r="DF345">
        <v>0.403</v>
      </c>
      <c r="DG345">
        <v>0.009</v>
      </c>
      <c r="DH345">
        <v>9.41</v>
      </c>
      <c r="DI345">
        <v>0.087</v>
      </c>
      <c r="DJ345">
        <v>417</v>
      </c>
      <c r="DK345">
        <v>17</v>
      </c>
      <c r="DL345">
        <v>1.61</v>
      </c>
      <c r="DM345">
        <v>0.59</v>
      </c>
      <c r="DN345">
        <v>-24.5758707317073</v>
      </c>
      <c r="DO345">
        <v>0.872713588850184</v>
      </c>
      <c r="DP345">
        <v>0.346217626641143</v>
      </c>
      <c r="DQ345">
        <v>0</v>
      </c>
      <c r="DR345">
        <v>0.457841073170732</v>
      </c>
      <c r="DS345">
        <v>0.154066160278746</v>
      </c>
      <c r="DT345">
        <v>0.0170523587845376</v>
      </c>
      <c r="DU345">
        <v>0</v>
      </c>
      <c r="DV345">
        <v>0</v>
      </c>
      <c r="DW345">
        <v>2</v>
      </c>
      <c r="DX345" t="s">
        <v>389</v>
      </c>
      <c r="DY345">
        <v>2.97454</v>
      </c>
      <c r="DZ345">
        <v>2.6914</v>
      </c>
      <c r="EA345">
        <v>0.180124</v>
      </c>
      <c r="EB345">
        <v>0.182685</v>
      </c>
      <c r="EC345">
        <v>0.0769496</v>
      </c>
      <c r="ED345">
        <v>0.0764307</v>
      </c>
      <c r="EE345">
        <v>32017.4</v>
      </c>
      <c r="EF345">
        <v>34886.2</v>
      </c>
      <c r="EG345">
        <v>35380.7</v>
      </c>
      <c r="EH345">
        <v>38701.4</v>
      </c>
      <c r="EI345">
        <v>46293.2</v>
      </c>
      <c r="EJ345">
        <v>51626.4</v>
      </c>
      <c r="EK345">
        <v>55267.7</v>
      </c>
      <c r="EL345">
        <v>62073.1</v>
      </c>
      <c r="EM345">
        <v>2.0014</v>
      </c>
      <c r="EN345">
        <v>2.1556</v>
      </c>
      <c r="EO345">
        <v>0.0785291</v>
      </c>
      <c r="EP345">
        <v>0</v>
      </c>
      <c r="EQ345">
        <v>23.7505</v>
      </c>
      <c r="ER345">
        <v>999.9</v>
      </c>
      <c r="ES345">
        <v>47.076</v>
      </c>
      <c r="ET345">
        <v>29.285</v>
      </c>
      <c r="EU345">
        <v>28.3197</v>
      </c>
      <c r="EV345">
        <v>50.9686</v>
      </c>
      <c r="EW345">
        <v>38.3333</v>
      </c>
      <c r="EX345">
        <v>2</v>
      </c>
      <c r="EY345">
        <v>-0.166098</v>
      </c>
      <c r="EZ345">
        <v>2.62736</v>
      </c>
      <c r="FA345">
        <v>20.1291</v>
      </c>
      <c r="FB345">
        <v>5.19692</v>
      </c>
      <c r="FC345">
        <v>12.0064</v>
      </c>
      <c r="FD345">
        <v>4.9752</v>
      </c>
      <c r="FE345">
        <v>3.2926</v>
      </c>
      <c r="FF345">
        <v>9999</v>
      </c>
      <c r="FG345">
        <v>9999</v>
      </c>
      <c r="FH345">
        <v>588.2</v>
      </c>
      <c r="FI345">
        <v>9999</v>
      </c>
      <c r="FJ345">
        <v>1.86295</v>
      </c>
      <c r="FK345">
        <v>1.86783</v>
      </c>
      <c r="FL345">
        <v>1.86758</v>
      </c>
      <c r="FM345">
        <v>1.86874</v>
      </c>
      <c r="FN345">
        <v>1.8696</v>
      </c>
      <c r="FO345">
        <v>1.86569</v>
      </c>
      <c r="FP345">
        <v>1.86676</v>
      </c>
      <c r="FQ345">
        <v>1.86813</v>
      </c>
      <c r="FR345">
        <v>5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20.7</v>
      </c>
      <c r="GF345">
        <v>0.3594</v>
      </c>
      <c r="GG345">
        <v>5.50701486060513</v>
      </c>
      <c r="GH345">
        <v>0.00975774962471433</v>
      </c>
      <c r="GI345">
        <v>-4.86167925919439e-07</v>
      </c>
      <c r="GJ345">
        <v>-4.7315034107036e-11</v>
      </c>
      <c r="GK345">
        <v>-0.047501356017568</v>
      </c>
      <c r="GL345">
        <v>-0.027595818264672</v>
      </c>
      <c r="GM345">
        <v>0.00242754527864867</v>
      </c>
      <c r="GN345">
        <v>-1.88918235972953e-05</v>
      </c>
      <c r="GO345">
        <v>-2</v>
      </c>
      <c r="GP345">
        <v>2105</v>
      </c>
      <c r="GQ345">
        <v>1</v>
      </c>
      <c r="GR345">
        <v>22</v>
      </c>
      <c r="GS345">
        <v>85</v>
      </c>
      <c r="GT345">
        <v>85</v>
      </c>
      <c r="GU345">
        <v>4.09058</v>
      </c>
      <c r="GV345">
        <v>2.58667</v>
      </c>
      <c r="GW345">
        <v>2.24854</v>
      </c>
      <c r="GX345">
        <v>2.79541</v>
      </c>
      <c r="GY345">
        <v>1.99585</v>
      </c>
      <c r="GZ345">
        <v>2.45361</v>
      </c>
      <c r="HA345">
        <v>34.0998</v>
      </c>
      <c r="HB345">
        <v>15.244</v>
      </c>
      <c r="HC345">
        <v>18</v>
      </c>
      <c r="HD345">
        <v>497.728</v>
      </c>
      <c r="HE345">
        <v>600.536</v>
      </c>
      <c r="HF345">
        <v>19.3396</v>
      </c>
      <c r="HG345">
        <v>25.266</v>
      </c>
      <c r="HH345">
        <v>30.0002</v>
      </c>
      <c r="HI345">
        <v>25.1742</v>
      </c>
      <c r="HJ345">
        <v>25.1118</v>
      </c>
      <c r="HK345">
        <v>81.841</v>
      </c>
      <c r="HL345">
        <v>19.755</v>
      </c>
      <c r="HM345">
        <v>48.1352</v>
      </c>
      <c r="HN345">
        <v>19.2897</v>
      </c>
      <c r="HO345">
        <v>1793.38</v>
      </c>
      <c r="HP345">
        <v>22.5257</v>
      </c>
      <c r="HQ345">
        <v>102.551</v>
      </c>
      <c r="HR345">
        <v>103.323</v>
      </c>
    </row>
    <row r="346" spans="1:226">
      <c r="A346">
        <v>330</v>
      </c>
      <c r="B346">
        <v>1657556733.1</v>
      </c>
      <c r="C346">
        <v>3638</v>
      </c>
      <c r="D346" t="s">
        <v>1021</v>
      </c>
      <c r="E346" t="s">
        <v>1022</v>
      </c>
      <c r="F346">
        <v>5</v>
      </c>
      <c r="G346" t="s">
        <v>810</v>
      </c>
      <c r="H346" t="s">
        <v>354</v>
      </c>
      <c r="I346">
        <v>1657556725.31429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1825.86390401145</v>
      </c>
      <c r="AK346">
        <v>1808.82878787879</v>
      </c>
      <c r="AL346">
        <v>3.43847266297783</v>
      </c>
      <c r="AM346">
        <v>64.9995932598276</v>
      </c>
      <c r="AN346">
        <f>(AP346 - AO346 + BO346*1E3/(8.314*(BQ346+273.15)) * AR346/BN346 * AQ346) * BN346/(100*BB346) * 1000/(1000 - AP346)</f>
        <v>0</v>
      </c>
      <c r="AO346">
        <v>22.6129103500616</v>
      </c>
      <c r="AP346">
        <v>23.1105921212121</v>
      </c>
      <c r="AQ346">
        <v>0.000594418966403823</v>
      </c>
      <c r="AR346">
        <v>77.4769845292553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3.93</v>
      </c>
      <c r="BC346">
        <v>0.5</v>
      </c>
      <c r="BD346" t="s">
        <v>355</v>
      </c>
      <c r="BE346">
        <v>2</v>
      </c>
      <c r="BF346" t="b">
        <v>1</v>
      </c>
      <c r="BG346">
        <v>1657556725.31429</v>
      </c>
      <c r="BH346">
        <v>1742.48857142857</v>
      </c>
      <c r="BI346">
        <v>1766.97892857143</v>
      </c>
      <c r="BJ346">
        <v>23.1074285714286</v>
      </c>
      <c r="BK346">
        <v>22.6249821428571</v>
      </c>
      <c r="BL346">
        <v>1721.86321428571</v>
      </c>
      <c r="BM346">
        <v>22.7488428571429</v>
      </c>
      <c r="BN346">
        <v>500.000392857143</v>
      </c>
      <c r="BO346">
        <v>67.9669178571429</v>
      </c>
      <c r="BP346">
        <v>0.0367129071428571</v>
      </c>
      <c r="BQ346">
        <v>24.7709357142857</v>
      </c>
      <c r="BR346">
        <v>25.0624321428571</v>
      </c>
      <c r="BS346">
        <v>999.9</v>
      </c>
      <c r="BT346">
        <v>0</v>
      </c>
      <c r="BU346">
        <v>0</v>
      </c>
      <c r="BV346">
        <v>10007.3214285714</v>
      </c>
      <c r="BW346">
        <v>0</v>
      </c>
      <c r="BX346">
        <v>1574.13321428571</v>
      </c>
      <c r="BY346">
        <v>-24.4896785714286</v>
      </c>
      <c r="BZ346">
        <v>1783.705</v>
      </c>
      <c r="CA346">
        <v>1807.88071428571</v>
      </c>
      <c r="CB346">
        <v>0.482461464285714</v>
      </c>
      <c r="CC346">
        <v>1766.97892857143</v>
      </c>
      <c r="CD346">
        <v>22.6249821428571</v>
      </c>
      <c r="CE346">
        <v>1.57054035714286</v>
      </c>
      <c r="CF346">
        <v>1.53774964285714</v>
      </c>
      <c r="CG346">
        <v>13.6727642857143</v>
      </c>
      <c r="CH346">
        <v>13.3487607142857</v>
      </c>
      <c r="CI346">
        <v>2000.00142857143</v>
      </c>
      <c r="CJ346">
        <v>0.980004107142857</v>
      </c>
      <c r="CK346">
        <v>0.0199955857142857</v>
      </c>
      <c r="CL346">
        <v>0</v>
      </c>
      <c r="CM346">
        <v>2.39168928571429</v>
      </c>
      <c r="CN346">
        <v>0</v>
      </c>
      <c r="CO346">
        <v>4617.1</v>
      </c>
      <c r="CP346">
        <v>17300.1928571429</v>
      </c>
      <c r="CQ346">
        <v>40.6001785714286</v>
      </c>
      <c r="CR346">
        <v>40.7877142857143</v>
      </c>
      <c r="CS346">
        <v>40.1001785714286</v>
      </c>
      <c r="CT346">
        <v>39.2967142857143</v>
      </c>
      <c r="CU346">
        <v>39.7452857142857</v>
      </c>
      <c r="CV346">
        <v>1960.01142857143</v>
      </c>
      <c r="CW346">
        <v>39.99</v>
      </c>
      <c r="CX346">
        <v>0</v>
      </c>
      <c r="CY346">
        <v>1657556705.1</v>
      </c>
      <c r="CZ346">
        <v>0</v>
      </c>
      <c r="DA346">
        <v>1657551629</v>
      </c>
      <c r="DB346" t="s">
        <v>356</v>
      </c>
      <c r="DC346">
        <v>1657551626.5</v>
      </c>
      <c r="DD346">
        <v>1657551629</v>
      </c>
      <c r="DE346">
        <v>1</v>
      </c>
      <c r="DF346">
        <v>0.403</v>
      </c>
      <c r="DG346">
        <v>0.009</v>
      </c>
      <c r="DH346">
        <v>9.41</v>
      </c>
      <c r="DI346">
        <v>0.087</v>
      </c>
      <c r="DJ346">
        <v>417</v>
      </c>
      <c r="DK346">
        <v>17</v>
      </c>
      <c r="DL346">
        <v>1.61</v>
      </c>
      <c r="DM346">
        <v>0.59</v>
      </c>
      <c r="DN346">
        <v>-24.5228707317073</v>
      </c>
      <c r="DO346">
        <v>0.697404878048785</v>
      </c>
      <c r="DP346">
        <v>0.367241525658193</v>
      </c>
      <c r="DQ346">
        <v>0</v>
      </c>
      <c r="DR346">
        <v>0.473246975609756</v>
      </c>
      <c r="DS346">
        <v>0.166477024390244</v>
      </c>
      <c r="DT346">
        <v>0.01870930810793</v>
      </c>
      <c r="DU346">
        <v>0</v>
      </c>
      <c r="DV346">
        <v>0</v>
      </c>
      <c r="DW346">
        <v>2</v>
      </c>
      <c r="DX346" t="s">
        <v>389</v>
      </c>
      <c r="DY346">
        <v>2.97459</v>
      </c>
      <c r="DZ346">
        <v>2.69101</v>
      </c>
      <c r="EA346">
        <v>0.181163</v>
      </c>
      <c r="EB346">
        <v>0.183686</v>
      </c>
      <c r="EC346">
        <v>0.0769325</v>
      </c>
      <c r="ED346">
        <v>0.0763495</v>
      </c>
      <c r="EE346">
        <v>31976.8</v>
      </c>
      <c r="EF346">
        <v>34843.3</v>
      </c>
      <c r="EG346">
        <v>35380.7</v>
      </c>
      <c r="EH346">
        <v>38701.2</v>
      </c>
      <c r="EI346">
        <v>46293.6</v>
      </c>
      <c r="EJ346">
        <v>51630.9</v>
      </c>
      <c r="EK346">
        <v>55267</v>
      </c>
      <c r="EL346">
        <v>62073</v>
      </c>
      <c r="EM346">
        <v>2.0008</v>
      </c>
      <c r="EN346">
        <v>2.156</v>
      </c>
      <c r="EO346">
        <v>0.0789762</v>
      </c>
      <c r="EP346">
        <v>0</v>
      </c>
      <c r="EQ346">
        <v>23.7617</v>
      </c>
      <c r="ER346">
        <v>999.9</v>
      </c>
      <c r="ES346">
        <v>47.052</v>
      </c>
      <c r="ET346">
        <v>29.306</v>
      </c>
      <c r="EU346">
        <v>28.3389</v>
      </c>
      <c r="EV346">
        <v>51.2786</v>
      </c>
      <c r="EW346">
        <v>38.3774</v>
      </c>
      <c r="EX346">
        <v>2</v>
      </c>
      <c r="EY346">
        <v>-0.165813</v>
      </c>
      <c r="EZ346">
        <v>2.69318</v>
      </c>
      <c r="FA346">
        <v>20.1285</v>
      </c>
      <c r="FB346">
        <v>5.19812</v>
      </c>
      <c r="FC346">
        <v>12.0076</v>
      </c>
      <c r="FD346">
        <v>4.976</v>
      </c>
      <c r="FE346">
        <v>3.293</v>
      </c>
      <c r="FF346">
        <v>9999</v>
      </c>
      <c r="FG346">
        <v>9999</v>
      </c>
      <c r="FH346">
        <v>588.2</v>
      </c>
      <c r="FI346">
        <v>9999</v>
      </c>
      <c r="FJ346">
        <v>1.86295</v>
      </c>
      <c r="FK346">
        <v>1.86783</v>
      </c>
      <c r="FL346">
        <v>1.86765</v>
      </c>
      <c r="FM346">
        <v>1.86874</v>
      </c>
      <c r="FN346">
        <v>1.86966</v>
      </c>
      <c r="FO346">
        <v>1.86569</v>
      </c>
      <c r="FP346">
        <v>1.86676</v>
      </c>
      <c r="FQ346">
        <v>1.86813</v>
      </c>
      <c r="FR346">
        <v>5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20.83</v>
      </c>
      <c r="GF346">
        <v>0.359</v>
      </c>
      <c r="GG346">
        <v>5.50701486060513</v>
      </c>
      <c r="GH346">
        <v>0.00975774962471433</v>
      </c>
      <c r="GI346">
        <v>-4.86167925919439e-07</v>
      </c>
      <c r="GJ346">
        <v>-4.7315034107036e-11</v>
      </c>
      <c r="GK346">
        <v>-0.047501356017568</v>
      </c>
      <c r="GL346">
        <v>-0.027595818264672</v>
      </c>
      <c r="GM346">
        <v>0.00242754527864867</v>
      </c>
      <c r="GN346">
        <v>-1.88918235972953e-05</v>
      </c>
      <c r="GO346">
        <v>-2</v>
      </c>
      <c r="GP346">
        <v>2105</v>
      </c>
      <c r="GQ346">
        <v>1</v>
      </c>
      <c r="GR346">
        <v>22</v>
      </c>
      <c r="GS346">
        <v>85.1</v>
      </c>
      <c r="GT346">
        <v>85.1</v>
      </c>
      <c r="GU346">
        <v>4.12109</v>
      </c>
      <c r="GV346">
        <v>2.58667</v>
      </c>
      <c r="GW346">
        <v>2.24854</v>
      </c>
      <c r="GX346">
        <v>2.79541</v>
      </c>
      <c r="GY346">
        <v>1.99585</v>
      </c>
      <c r="GZ346">
        <v>2.40601</v>
      </c>
      <c r="HA346">
        <v>34.0998</v>
      </c>
      <c r="HB346">
        <v>15.244</v>
      </c>
      <c r="HC346">
        <v>18</v>
      </c>
      <c r="HD346">
        <v>497.337</v>
      </c>
      <c r="HE346">
        <v>600.838</v>
      </c>
      <c r="HF346">
        <v>19.2732</v>
      </c>
      <c r="HG346">
        <v>25.266</v>
      </c>
      <c r="HH346">
        <v>30</v>
      </c>
      <c r="HI346">
        <v>25.1742</v>
      </c>
      <c r="HJ346">
        <v>25.1118</v>
      </c>
      <c r="HK346">
        <v>82.4324</v>
      </c>
      <c r="HL346">
        <v>19.755</v>
      </c>
      <c r="HM346">
        <v>47.7648</v>
      </c>
      <c r="HN346">
        <v>19.234</v>
      </c>
      <c r="HO346">
        <v>1806.79</v>
      </c>
      <c r="HP346">
        <v>22.5153</v>
      </c>
      <c r="HQ346">
        <v>102.55</v>
      </c>
      <c r="HR346">
        <v>103.323</v>
      </c>
    </row>
    <row r="347" spans="1:226">
      <c r="A347">
        <v>331</v>
      </c>
      <c r="B347">
        <v>1657556738.1</v>
      </c>
      <c r="C347">
        <v>3643</v>
      </c>
      <c r="D347" t="s">
        <v>1023</v>
      </c>
      <c r="E347" t="s">
        <v>1024</v>
      </c>
      <c r="F347">
        <v>5</v>
      </c>
      <c r="G347" t="s">
        <v>810</v>
      </c>
      <c r="H347" t="s">
        <v>354</v>
      </c>
      <c r="I347">
        <v>1657556730.6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1843.24329502924</v>
      </c>
      <c r="AK347">
        <v>1825.97351515151</v>
      </c>
      <c r="AL347">
        <v>3.43826925859055</v>
      </c>
      <c r="AM347">
        <v>64.9995932598276</v>
      </c>
      <c r="AN347">
        <f>(AP347 - AO347 + BO347*1E3/(8.314*(BQ347+273.15)) * AR347/BN347 * AQ347) * BN347/(100*BB347) * 1000/(1000 - AP347)</f>
        <v>0</v>
      </c>
      <c r="AO347">
        <v>22.5683867251197</v>
      </c>
      <c r="AP347">
        <v>23.0885375757576</v>
      </c>
      <c r="AQ347">
        <v>-0.00515272809739181</v>
      </c>
      <c r="AR347">
        <v>77.4769845292553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3.93</v>
      </c>
      <c r="BC347">
        <v>0.5</v>
      </c>
      <c r="BD347" t="s">
        <v>355</v>
      </c>
      <c r="BE347">
        <v>2</v>
      </c>
      <c r="BF347" t="b">
        <v>1</v>
      </c>
      <c r="BG347">
        <v>1657556730.6</v>
      </c>
      <c r="BH347">
        <v>1760.27037037037</v>
      </c>
      <c r="BI347">
        <v>1784.72851851852</v>
      </c>
      <c r="BJ347">
        <v>23.1105</v>
      </c>
      <c r="BK347">
        <v>22.6042074074074</v>
      </c>
      <c r="BL347">
        <v>1739.51111111111</v>
      </c>
      <c r="BM347">
        <v>22.7517592592593</v>
      </c>
      <c r="BN347">
        <v>500.01437037037</v>
      </c>
      <c r="BO347">
        <v>67.9675333333333</v>
      </c>
      <c r="BP347">
        <v>0.0366034814814815</v>
      </c>
      <c r="BQ347">
        <v>24.769237037037</v>
      </c>
      <c r="BR347">
        <v>25.0635407407407</v>
      </c>
      <c r="BS347">
        <v>999.9</v>
      </c>
      <c r="BT347">
        <v>0</v>
      </c>
      <c r="BU347">
        <v>0</v>
      </c>
      <c r="BV347">
        <v>10017.2222222222</v>
      </c>
      <c r="BW347">
        <v>0</v>
      </c>
      <c r="BX347">
        <v>1574.8162962963</v>
      </c>
      <c r="BY347">
        <v>-24.4575814814815</v>
      </c>
      <c r="BZ347">
        <v>1801.91333333333</v>
      </c>
      <c r="CA347">
        <v>1826.00296296296</v>
      </c>
      <c r="CB347">
        <v>0.506310185185185</v>
      </c>
      <c r="CC347">
        <v>1784.72851851852</v>
      </c>
      <c r="CD347">
        <v>22.6042074074074</v>
      </c>
      <c r="CE347">
        <v>1.57076407407407</v>
      </c>
      <c r="CF347">
        <v>1.53635111111111</v>
      </c>
      <c r="CG347">
        <v>13.6749518518519</v>
      </c>
      <c r="CH347">
        <v>13.3348037037037</v>
      </c>
      <c r="CI347">
        <v>2000.01481481481</v>
      </c>
      <c r="CJ347">
        <v>0.980004</v>
      </c>
      <c r="CK347">
        <v>0.0199957</v>
      </c>
      <c r="CL347">
        <v>0</v>
      </c>
      <c r="CM347">
        <v>2.40966666666667</v>
      </c>
      <c r="CN347">
        <v>0</v>
      </c>
      <c r="CO347">
        <v>4619.72962962963</v>
      </c>
      <c r="CP347">
        <v>17300.3111111111</v>
      </c>
      <c r="CQ347">
        <v>40.553</v>
      </c>
      <c r="CR347">
        <v>40.7568148148148</v>
      </c>
      <c r="CS347">
        <v>40.0690740740741</v>
      </c>
      <c r="CT347">
        <v>39.2358148148148</v>
      </c>
      <c r="CU347">
        <v>39.7103333333333</v>
      </c>
      <c r="CV347">
        <v>1960.02481481482</v>
      </c>
      <c r="CW347">
        <v>39.99</v>
      </c>
      <c r="CX347">
        <v>0</v>
      </c>
      <c r="CY347">
        <v>1657556710.5</v>
      </c>
      <c r="CZ347">
        <v>0</v>
      </c>
      <c r="DA347">
        <v>1657551629</v>
      </c>
      <c r="DB347" t="s">
        <v>356</v>
      </c>
      <c r="DC347">
        <v>1657551626.5</v>
      </c>
      <c r="DD347">
        <v>1657551629</v>
      </c>
      <c r="DE347">
        <v>1</v>
      </c>
      <c r="DF347">
        <v>0.403</v>
      </c>
      <c r="DG347">
        <v>0.009</v>
      </c>
      <c r="DH347">
        <v>9.41</v>
      </c>
      <c r="DI347">
        <v>0.087</v>
      </c>
      <c r="DJ347">
        <v>417</v>
      </c>
      <c r="DK347">
        <v>17</v>
      </c>
      <c r="DL347">
        <v>1.61</v>
      </c>
      <c r="DM347">
        <v>0.59</v>
      </c>
      <c r="DN347">
        <v>-24.5102097560976</v>
      </c>
      <c r="DO347">
        <v>0.644211846689917</v>
      </c>
      <c r="DP347">
        <v>0.402256259667148</v>
      </c>
      <c r="DQ347">
        <v>0</v>
      </c>
      <c r="DR347">
        <v>0.494929658536585</v>
      </c>
      <c r="DS347">
        <v>0.263439909407666</v>
      </c>
      <c r="DT347">
        <v>0.0283213439141386</v>
      </c>
      <c r="DU347">
        <v>0</v>
      </c>
      <c r="DV347">
        <v>0</v>
      </c>
      <c r="DW347">
        <v>2</v>
      </c>
      <c r="DX347" t="s">
        <v>389</v>
      </c>
      <c r="DY347">
        <v>2.97471</v>
      </c>
      <c r="DZ347">
        <v>2.69056</v>
      </c>
      <c r="EA347">
        <v>0.18218</v>
      </c>
      <c r="EB347">
        <v>0.184708</v>
      </c>
      <c r="EC347">
        <v>0.0768628</v>
      </c>
      <c r="ED347">
        <v>0.0762678</v>
      </c>
      <c r="EE347">
        <v>31936.7</v>
      </c>
      <c r="EF347">
        <v>34799.4</v>
      </c>
      <c r="EG347">
        <v>35380.2</v>
      </c>
      <c r="EH347">
        <v>38700.8</v>
      </c>
      <c r="EI347">
        <v>46296.4</v>
      </c>
      <c r="EJ347">
        <v>51635.7</v>
      </c>
      <c r="EK347">
        <v>55266.2</v>
      </c>
      <c r="EL347">
        <v>62073.2</v>
      </c>
      <c r="EM347">
        <v>2.0008</v>
      </c>
      <c r="EN347">
        <v>2.1552</v>
      </c>
      <c r="EO347">
        <v>0.0782609</v>
      </c>
      <c r="EP347">
        <v>0</v>
      </c>
      <c r="EQ347">
        <v>23.7737</v>
      </c>
      <c r="ER347">
        <v>999.9</v>
      </c>
      <c r="ES347">
        <v>47.027</v>
      </c>
      <c r="ET347">
        <v>29.306</v>
      </c>
      <c r="EU347">
        <v>28.3233</v>
      </c>
      <c r="EV347">
        <v>50.8386</v>
      </c>
      <c r="EW347">
        <v>38.3333</v>
      </c>
      <c r="EX347">
        <v>2</v>
      </c>
      <c r="EY347">
        <v>-0.165732</v>
      </c>
      <c r="EZ347">
        <v>2.71505</v>
      </c>
      <c r="FA347">
        <v>20.1278</v>
      </c>
      <c r="FB347">
        <v>5.19932</v>
      </c>
      <c r="FC347">
        <v>12.0088</v>
      </c>
      <c r="FD347">
        <v>4.9756</v>
      </c>
      <c r="FE347">
        <v>3.293</v>
      </c>
      <c r="FF347">
        <v>9999</v>
      </c>
      <c r="FG347">
        <v>9999</v>
      </c>
      <c r="FH347">
        <v>588.3</v>
      </c>
      <c r="FI347">
        <v>9999</v>
      </c>
      <c r="FJ347">
        <v>1.86295</v>
      </c>
      <c r="FK347">
        <v>1.86783</v>
      </c>
      <c r="FL347">
        <v>1.86765</v>
      </c>
      <c r="FM347">
        <v>1.86874</v>
      </c>
      <c r="FN347">
        <v>1.8696</v>
      </c>
      <c r="FO347">
        <v>1.86569</v>
      </c>
      <c r="FP347">
        <v>1.86676</v>
      </c>
      <c r="FQ347">
        <v>1.86813</v>
      </c>
      <c r="FR347">
        <v>5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20.96</v>
      </c>
      <c r="GF347">
        <v>0.3574</v>
      </c>
      <c r="GG347">
        <v>5.50701486060513</v>
      </c>
      <c r="GH347">
        <v>0.00975774962471433</v>
      </c>
      <c r="GI347">
        <v>-4.86167925919439e-07</v>
      </c>
      <c r="GJ347">
        <v>-4.7315034107036e-11</v>
      </c>
      <c r="GK347">
        <v>-0.047501356017568</v>
      </c>
      <c r="GL347">
        <v>-0.027595818264672</v>
      </c>
      <c r="GM347">
        <v>0.00242754527864867</v>
      </c>
      <c r="GN347">
        <v>-1.88918235972953e-05</v>
      </c>
      <c r="GO347">
        <v>-2</v>
      </c>
      <c r="GP347">
        <v>2105</v>
      </c>
      <c r="GQ347">
        <v>1</v>
      </c>
      <c r="GR347">
        <v>22</v>
      </c>
      <c r="GS347">
        <v>85.2</v>
      </c>
      <c r="GT347">
        <v>85.2</v>
      </c>
      <c r="GU347">
        <v>4.14673</v>
      </c>
      <c r="GV347">
        <v>2.58179</v>
      </c>
      <c r="GW347">
        <v>2.24854</v>
      </c>
      <c r="GX347">
        <v>2.79419</v>
      </c>
      <c r="GY347">
        <v>1.99585</v>
      </c>
      <c r="GZ347">
        <v>2.41211</v>
      </c>
      <c r="HA347">
        <v>34.0998</v>
      </c>
      <c r="HB347">
        <v>15.244</v>
      </c>
      <c r="HC347">
        <v>18</v>
      </c>
      <c r="HD347">
        <v>497.337</v>
      </c>
      <c r="HE347">
        <v>600.233</v>
      </c>
      <c r="HF347">
        <v>19.215</v>
      </c>
      <c r="HG347">
        <v>25.2682</v>
      </c>
      <c r="HH347">
        <v>30.0001</v>
      </c>
      <c r="HI347">
        <v>25.1742</v>
      </c>
      <c r="HJ347">
        <v>25.1118</v>
      </c>
      <c r="HK347">
        <v>82.9441</v>
      </c>
      <c r="HL347">
        <v>19.755</v>
      </c>
      <c r="HM347">
        <v>47.7648</v>
      </c>
      <c r="HN347">
        <v>19.1696</v>
      </c>
      <c r="HO347">
        <v>1826.86</v>
      </c>
      <c r="HP347">
        <v>22.5266</v>
      </c>
      <c r="HQ347">
        <v>102.549</v>
      </c>
      <c r="HR347">
        <v>103.323</v>
      </c>
    </row>
    <row r="348" spans="1:226">
      <c r="A348">
        <v>332</v>
      </c>
      <c r="B348">
        <v>1657556743.1</v>
      </c>
      <c r="C348">
        <v>3648</v>
      </c>
      <c r="D348" t="s">
        <v>1025</v>
      </c>
      <c r="E348" t="s">
        <v>1026</v>
      </c>
      <c r="F348">
        <v>5</v>
      </c>
      <c r="G348" t="s">
        <v>810</v>
      </c>
      <c r="H348" t="s">
        <v>354</v>
      </c>
      <c r="I348">
        <v>1657556735.31429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1860.36337629314</v>
      </c>
      <c r="AK348">
        <v>1842.99096969697</v>
      </c>
      <c r="AL348">
        <v>3.40516258869943</v>
      </c>
      <c r="AM348">
        <v>64.9995932598276</v>
      </c>
      <c r="AN348">
        <f>(AP348 - AO348 + BO348*1E3/(8.314*(BQ348+273.15)) * AR348/BN348 * AQ348) * BN348/(100*BB348) * 1000/(1000 - AP348)</f>
        <v>0</v>
      </c>
      <c r="AO348">
        <v>22.5585367825623</v>
      </c>
      <c r="AP348">
        <v>23.0615236363636</v>
      </c>
      <c r="AQ348">
        <v>-0.00272798975810694</v>
      </c>
      <c r="AR348">
        <v>77.4769845292553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3.93</v>
      </c>
      <c r="BC348">
        <v>0.5</v>
      </c>
      <c r="BD348" t="s">
        <v>355</v>
      </c>
      <c r="BE348">
        <v>2</v>
      </c>
      <c r="BF348" t="b">
        <v>1</v>
      </c>
      <c r="BG348">
        <v>1657556735.31429</v>
      </c>
      <c r="BH348">
        <v>1776.10321428571</v>
      </c>
      <c r="BI348">
        <v>1800.65785714286</v>
      </c>
      <c r="BJ348">
        <v>23.0985535714286</v>
      </c>
      <c r="BK348">
        <v>22.5804321428571</v>
      </c>
      <c r="BL348">
        <v>1755.22321428571</v>
      </c>
      <c r="BM348">
        <v>22.7404214285714</v>
      </c>
      <c r="BN348">
        <v>500.004571428572</v>
      </c>
      <c r="BO348">
        <v>67.9679035714286</v>
      </c>
      <c r="BP348">
        <v>0.0366345535714286</v>
      </c>
      <c r="BQ348">
        <v>24.7685071428571</v>
      </c>
      <c r="BR348">
        <v>25.0632964285714</v>
      </c>
      <c r="BS348">
        <v>999.9</v>
      </c>
      <c r="BT348">
        <v>0</v>
      </c>
      <c r="BU348">
        <v>0</v>
      </c>
      <c r="BV348">
        <v>10019.4642857143</v>
      </c>
      <c r="BW348">
        <v>0</v>
      </c>
      <c r="BX348">
        <v>1575.19285714286</v>
      </c>
      <c r="BY348">
        <v>-24.5548392857143</v>
      </c>
      <c r="BZ348">
        <v>1818.0975</v>
      </c>
      <c r="CA348">
        <v>1842.25607142857</v>
      </c>
      <c r="CB348">
        <v>0.518133142857143</v>
      </c>
      <c r="CC348">
        <v>1800.65785714286</v>
      </c>
      <c r="CD348">
        <v>22.5804321428571</v>
      </c>
      <c r="CE348">
        <v>1.56996071428571</v>
      </c>
      <c r="CF348">
        <v>1.53474428571429</v>
      </c>
      <c r="CG348">
        <v>13.6670714285714</v>
      </c>
      <c r="CH348">
        <v>13.3187571428571</v>
      </c>
      <c r="CI348">
        <v>2000.0225</v>
      </c>
      <c r="CJ348">
        <v>0.980003892857143</v>
      </c>
      <c r="CK348">
        <v>0.0199958142857143</v>
      </c>
      <c r="CL348">
        <v>0</v>
      </c>
      <c r="CM348">
        <v>2.42721428571429</v>
      </c>
      <c r="CN348">
        <v>0</v>
      </c>
      <c r="CO348">
        <v>4621.16892857143</v>
      </c>
      <c r="CP348">
        <v>17300.3678571429</v>
      </c>
      <c r="CQ348">
        <v>40.5131428571428</v>
      </c>
      <c r="CR348">
        <v>40.72525</v>
      </c>
      <c r="CS348">
        <v>40.0376428571429</v>
      </c>
      <c r="CT348">
        <v>39.1850714285714</v>
      </c>
      <c r="CU348">
        <v>39.6737857142857</v>
      </c>
      <c r="CV348">
        <v>1960.0325</v>
      </c>
      <c r="CW348">
        <v>39.99</v>
      </c>
      <c r="CX348">
        <v>0</v>
      </c>
      <c r="CY348">
        <v>1657556715.3</v>
      </c>
      <c r="CZ348">
        <v>0</v>
      </c>
      <c r="DA348">
        <v>1657551629</v>
      </c>
      <c r="DB348" t="s">
        <v>356</v>
      </c>
      <c r="DC348">
        <v>1657551626.5</v>
      </c>
      <c r="DD348">
        <v>1657551629</v>
      </c>
      <c r="DE348">
        <v>1</v>
      </c>
      <c r="DF348">
        <v>0.403</v>
      </c>
      <c r="DG348">
        <v>0.009</v>
      </c>
      <c r="DH348">
        <v>9.41</v>
      </c>
      <c r="DI348">
        <v>0.087</v>
      </c>
      <c r="DJ348">
        <v>417</v>
      </c>
      <c r="DK348">
        <v>17</v>
      </c>
      <c r="DL348">
        <v>1.61</v>
      </c>
      <c r="DM348">
        <v>0.59</v>
      </c>
      <c r="DN348">
        <v>-24.5187575</v>
      </c>
      <c r="DO348">
        <v>-0.335719699812346</v>
      </c>
      <c r="DP348">
        <v>0.402737129457603</v>
      </c>
      <c r="DQ348">
        <v>0</v>
      </c>
      <c r="DR348">
        <v>0.5062757</v>
      </c>
      <c r="DS348">
        <v>0.194267819887429</v>
      </c>
      <c r="DT348">
        <v>0.0249451350800111</v>
      </c>
      <c r="DU348">
        <v>0</v>
      </c>
      <c r="DV348">
        <v>0</v>
      </c>
      <c r="DW348">
        <v>2</v>
      </c>
      <c r="DX348" t="s">
        <v>389</v>
      </c>
      <c r="DY348">
        <v>2.97449</v>
      </c>
      <c r="DZ348">
        <v>2.69079</v>
      </c>
      <c r="EA348">
        <v>0.183165</v>
      </c>
      <c r="EB348">
        <v>0.185698</v>
      </c>
      <c r="EC348">
        <v>0.0768205</v>
      </c>
      <c r="ED348">
        <v>0.076265</v>
      </c>
      <c r="EE348">
        <v>31898.1</v>
      </c>
      <c r="EF348">
        <v>34757.7</v>
      </c>
      <c r="EG348">
        <v>35380</v>
      </c>
      <c r="EH348">
        <v>38701.4</v>
      </c>
      <c r="EI348">
        <v>46298.8</v>
      </c>
      <c r="EJ348">
        <v>51635.9</v>
      </c>
      <c r="EK348">
        <v>55266.4</v>
      </c>
      <c r="EL348">
        <v>62073.2</v>
      </c>
      <c r="EM348">
        <v>2.0018</v>
      </c>
      <c r="EN348">
        <v>2.1554</v>
      </c>
      <c r="EO348">
        <v>0.0781715</v>
      </c>
      <c r="EP348">
        <v>0</v>
      </c>
      <c r="EQ348">
        <v>23.7837</v>
      </c>
      <c r="ER348">
        <v>999.9</v>
      </c>
      <c r="ES348">
        <v>47.003</v>
      </c>
      <c r="ET348">
        <v>29.316</v>
      </c>
      <c r="EU348">
        <v>28.3276</v>
      </c>
      <c r="EV348">
        <v>50.9386</v>
      </c>
      <c r="EW348">
        <v>38.3854</v>
      </c>
      <c r="EX348">
        <v>2</v>
      </c>
      <c r="EY348">
        <v>-0.16565</v>
      </c>
      <c r="EZ348">
        <v>2.77105</v>
      </c>
      <c r="FA348">
        <v>20.1267</v>
      </c>
      <c r="FB348">
        <v>5.19932</v>
      </c>
      <c r="FC348">
        <v>12.0076</v>
      </c>
      <c r="FD348">
        <v>4.9756</v>
      </c>
      <c r="FE348">
        <v>3.293</v>
      </c>
      <c r="FF348">
        <v>9999</v>
      </c>
      <c r="FG348">
        <v>9999</v>
      </c>
      <c r="FH348">
        <v>588.3</v>
      </c>
      <c r="FI348">
        <v>9999</v>
      </c>
      <c r="FJ348">
        <v>1.86295</v>
      </c>
      <c r="FK348">
        <v>1.86783</v>
      </c>
      <c r="FL348">
        <v>1.86768</v>
      </c>
      <c r="FM348">
        <v>1.86874</v>
      </c>
      <c r="FN348">
        <v>1.86957</v>
      </c>
      <c r="FO348">
        <v>1.86569</v>
      </c>
      <c r="FP348">
        <v>1.86676</v>
      </c>
      <c r="FQ348">
        <v>1.86813</v>
      </c>
      <c r="FR348">
        <v>5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21.08</v>
      </c>
      <c r="GF348">
        <v>0.3565</v>
      </c>
      <c r="GG348">
        <v>5.50701486060513</v>
      </c>
      <c r="GH348">
        <v>0.00975774962471433</v>
      </c>
      <c r="GI348">
        <v>-4.86167925919439e-07</v>
      </c>
      <c r="GJ348">
        <v>-4.7315034107036e-11</v>
      </c>
      <c r="GK348">
        <v>-0.047501356017568</v>
      </c>
      <c r="GL348">
        <v>-0.027595818264672</v>
      </c>
      <c r="GM348">
        <v>0.00242754527864867</v>
      </c>
      <c r="GN348">
        <v>-1.88918235972953e-05</v>
      </c>
      <c r="GO348">
        <v>-2</v>
      </c>
      <c r="GP348">
        <v>2105</v>
      </c>
      <c r="GQ348">
        <v>1</v>
      </c>
      <c r="GR348">
        <v>22</v>
      </c>
      <c r="GS348">
        <v>85.3</v>
      </c>
      <c r="GT348">
        <v>85.2</v>
      </c>
      <c r="GU348">
        <v>4.17236</v>
      </c>
      <c r="GV348">
        <v>2.48169</v>
      </c>
      <c r="GW348">
        <v>2.24854</v>
      </c>
      <c r="GX348">
        <v>2.79541</v>
      </c>
      <c r="GY348">
        <v>1.99585</v>
      </c>
      <c r="GZ348">
        <v>2.3999</v>
      </c>
      <c r="HA348">
        <v>34.0998</v>
      </c>
      <c r="HB348">
        <v>15.2353</v>
      </c>
      <c r="HC348">
        <v>18</v>
      </c>
      <c r="HD348">
        <v>497.988</v>
      </c>
      <c r="HE348">
        <v>600.384</v>
      </c>
      <c r="HF348">
        <v>19.1522</v>
      </c>
      <c r="HG348">
        <v>25.2682</v>
      </c>
      <c r="HH348">
        <v>30.0001</v>
      </c>
      <c r="HI348">
        <v>25.1742</v>
      </c>
      <c r="HJ348">
        <v>25.1118</v>
      </c>
      <c r="HK348">
        <v>83.4919</v>
      </c>
      <c r="HL348">
        <v>19.755</v>
      </c>
      <c r="HM348">
        <v>47.7648</v>
      </c>
      <c r="HN348">
        <v>19.1025</v>
      </c>
      <c r="HO348">
        <v>1840.31</v>
      </c>
      <c r="HP348">
        <v>22.5329</v>
      </c>
      <c r="HQ348">
        <v>102.549</v>
      </c>
      <c r="HR348">
        <v>103.323</v>
      </c>
    </row>
    <row r="349" spans="1:226">
      <c r="A349">
        <v>333</v>
      </c>
      <c r="B349">
        <v>1657556748.1</v>
      </c>
      <c r="C349">
        <v>3653</v>
      </c>
      <c r="D349" t="s">
        <v>1027</v>
      </c>
      <c r="E349" t="s">
        <v>1028</v>
      </c>
      <c r="F349">
        <v>5</v>
      </c>
      <c r="G349" t="s">
        <v>810</v>
      </c>
      <c r="H349" t="s">
        <v>354</v>
      </c>
      <c r="I349">
        <v>1657556740.6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1876.44638579275</v>
      </c>
      <c r="AK349">
        <v>1859.74939393939</v>
      </c>
      <c r="AL349">
        <v>3.24994297578123</v>
      </c>
      <c r="AM349">
        <v>64.9995932598276</v>
      </c>
      <c r="AN349">
        <f>(AP349 - AO349 + BO349*1E3/(8.314*(BQ349+273.15)) * AR349/BN349 * AQ349) * BN349/(100*BB349) * 1000/(1000 - AP349)</f>
        <v>0</v>
      </c>
      <c r="AO349">
        <v>22.5679408598521</v>
      </c>
      <c r="AP349">
        <v>23.0662733333333</v>
      </c>
      <c r="AQ349">
        <v>0.000450225213664439</v>
      </c>
      <c r="AR349">
        <v>77.4769845292553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3.93</v>
      </c>
      <c r="BC349">
        <v>0.5</v>
      </c>
      <c r="BD349" t="s">
        <v>355</v>
      </c>
      <c r="BE349">
        <v>2</v>
      </c>
      <c r="BF349" t="b">
        <v>1</v>
      </c>
      <c r="BG349">
        <v>1657556740.6</v>
      </c>
      <c r="BH349">
        <v>1793.7962962963</v>
      </c>
      <c r="BI349">
        <v>1818.09444444444</v>
      </c>
      <c r="BJ349">
        <v>23.0805333333333</v>
      </c>
      <c r="BK349">
        <v>22.5645333333333</v>
      </c>
      <c r="BL349">
        <v>1772.78296296296</v>
      </c>
      <c r="BM349">
        <v>22.7233148148148</v>
      </c>
      <c r="BN349">
        <v>500.006962962963</v>
      </c>
      <c r="BO349">
        <v>67.9681703703704</v>
      </c>
      <c r="BP349">
        <v>0.0366745851851852</v>
      </c>
      <c r="BQ349">
        <v>24.761137037037</v>
      </c>
      <c r="BR349">
        <v>25.0645851851852</v>
      </c>
      <c r="BS349">
        <v>999.9</v>
      </c>
      <c r="BT349">
        <v>0</v>
      </c>
      <c r="BU349">
        <v>0</v>
      </c>
      <c r="BV349">
        <v>10012.962962963</v>
      </c>
      <c r="BW349">
        <v>0</v>
      </c>
      <c r="BX349">
        <v>1575.69074074074</v>
      </c>
      <c r="BY349">
        <v>-24.2987259259259</v>
      </c>
      <c r="BZ349">
        <v>1836.17592592593</v>
      </c>
      <c r="CA349">
        <v>1860.06703703704</v>
      </c>
      <c r="CB349">
        <v>0.516011814814815</v>
      </c>
      <c r="CC349">
        <v>1818.09444444444</v>
      </c>
      <c r="CD349">
        <v>22.5645333333333</v>
      </c>
      <c r="CE349">
        <v>1.56874222222222</v>
      </c>
      <c r="CF349">
        <v>1.53366962962963</v>
      </c>
      <c r="CG349">
        <v>13.655137037037</v>
      </c>
      <c r="CH349">
        <v>13.3080296296296</v>
      </c>
      <c r="CI349">
        <v>2000.03185185185</v>
      </c>
      <c r="CJ349">
        <v>0.980003444444444</v>
      </c>
      <c r="CK349">
        <v>0.0199962925925926</v>
      </c>
      <c r="CL349">
        <v>0</v>
      </c>
      <c r="CM349">
        <v>2.36873703703704</v>
      </c>
      <c r="CN349">
        <v>0</v>
      </c>
      <c r="CO349">
        <v>4621.53407407407</v>
      </c>
      <c r="CP349">
        <v>17300.4407407407</v>
      </c>
      <c r="CQ349">
        <v>40.4696666666667</v>
      </c>
      <c r="CR349">
        <v>40.6941481481481</v>
      </c>
      <c r="CS349">
        <v>40.0067407407407</v>
      </c>
      <c r="CT349">
        <v>39.1246666666667</v>
      </c>
      <c r="CU349">
        <v>39.6432962962963</v>
      </c>
      <c r="CV349">
        <v>1960.04111111111</v>
      </c>
      <c r="CW349">
        <v>39.9907407407407</v>
      </c>
      <c r="CX349">
        <v>0</v>
      </c>
      <c r="CY349">
        <v>1657556720.1</v>
      </c>
      <c r="CZ349">
        <v>0</v>
      </c>
      <c r="DA349">
        <v>1657551629</v>
      </c>
      <c r="DB349" t="s">
        <v>356</v>
      </c>
      <c r="DC349">
        <v>1657551626.5</v>
      </c>
      <c r="DD349">
        <v>1657551629</v>
      </c>
      <c r="DE349">
        <v>1</v>
      </c>
      <c r="DF349">
        <v>0.403</v>
      </c>
      <c r="DG349">
        <v>0.009</v>
      </c>
      <c r="DH349">
        <v>9.41</v>
      </c>
      <c r="DI349">
        <v>0.087</v>
      </c>
      <c r="DJ349">
        <v>417</v>
      </c>
      <c r="DK349">
        <v>17</v>
      </c>
      <c r="DL349">
        <v>1.61</v>
      </c>
      <c r="DM349">
        <v>0.59</v>
      </c>
      <c r="DN349">
        <v>-24.3903731707317</v>
      </c>
      <c r="DO349">
        <v>1.67925156794421</v>
      </c>
      <c r="DP349">
        <v>0.533779788349955</v>
      </c>
      <c r="DQ349">
        <v>0</v>
      </c>
      <c r="DR349">
        <v>0.511482975609756</v>
      </c>
      <c r="DS349">
        <v>0.00928958885017369</v>
      </c>
      <c r="DT349">
        <v>0.0185965100272747</v>
      </c>
      <c r="DU349">
        <v>1</v>
      </c>
      <c r="DV349">
        <v>1</v>
      </c>
      <c r="DW349">
        <v>2</v>
      </c>
      <c r="DX349" t="s">
        <v>357</v>
      </c>
      <c r="DY349">
        <v>2.97491</v>
      </c>
      <c r="DZ349">
        <v>2.69098</v>
      </c>
      <c r="EA349">
        <v>0.184134</v>
      </c>
      <c r="EB349">
        <v>0.186613</v>
      </c>
      <c r="EC349">
        <v>0.0768117</v>
      </c>
      <c r="ED349">
        <v>0.0762993</v>
      </c>
      <c r="EE349">
        <v>31860.3</v>
      </c>
      <c r="EF349">
        <v>34718.4</v>
      </c>
      <c r="EG349">
        <v>35380.1</v>
      </c>
      <c r="EH349">
        <v>38701.1</v>
      </c>
      <c r="EI349">
        <v>46299.5</v>
      </c>
      <c r="EJ349">
        <v>51633.8</v>
      </c>
      <c r="EK349">
        <v>55266.8</v>
      </c>
      <c r="EL349">
        <v>62073</v>
      </c>
      <c r="EM349">
        <v>2.0014</v>
      </c>
      <c r="EN349">
        <v>2.1554</v>
      </c>
      <c r="EO349">
        <v>0.0773668</v>
      </c>
      <c r="EP349">
        <v>0</v>
      </c>
      <c r="EQ349">
        <v>23.7917</v>
      </c>
      <c r="ER349">
        <v>999.9</v>
      </c>
      <c r="ES349">
        <v>46.978</v>
      </c>
      <c r="ET349">
        <v>29.316</v>
      </c>
      <c r="EU349">
        <v>28.31</v>
      </c>
      <c r="EV349">
        <v>50.8886</v>
      </c>
      <c r="EW349">
        <v>38.3373</v>
      </c>
      <c r="EX349">
        <v>2</v>
      </c>
      <c r="EY349">
        <v>-0.165346</v>
      </c>
      <c r="EZ349">
        <v>2.82362</v>
      </c>
      <c r="FA349">
        <v>20.1261</v>
      </c>
      <c r="FB349">
        <v>5.19932</v>
      </c>
      <c r="FC349">
        <v>12.0064</v>
      </c>
      <c r="FD349">
        <v>4.9756</v>
      </c>
      <c r="FE349">
        <v>3.293</v>
      </c>
      <c r="FF349">
        <v>9999</v>
      </c>
      <c r="FG349">
        <v>9999</v>
      </c>
      <c r="FH349">
        <v>588.3</v>
      </c>
      <c r="FI349">
        <v>9999</v>
      </c>
      <c r="FJ349">
        <v>1.86295</v>
      </c>
      <c r="FK349">
        <v>1.86783</v>
      </c>
      <c r="FL349">
        <v>1.86768</v>
      </c>
      <c r="FM349">
        <v>1.86874</v>
      </c>
      <c r="FN349">
        <v>1.86957</v>
      </c>
      <c r="FO349">
        <v>1.86569</v>
      </c>
      <c r="FP349">
        <v>1.86676</v>
      </c>
      <c r="FQ349">
        <v>1.86813</v>
      </c>
      <c r="FR349">
        <v>5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21.2</v>
      </c>
      <c r="GF349">
        <v>0.3563</v>
      </c>
      <c r="GG349">
        <v>5.50701486060513</v>
      </c>
      <c r="GH349">
        <v>0.00975774962471433</v>
      </c>
      <c r="GI349">
        <v>-4.86167925919439e-07</v>
      </c>
      <c r="GJ349">
        <v>-4.7315034107036e-11</v>
      </c>
      <c r="GK349">
        <v>-0.047501356017568</v>
      </c>
      <c r="GL349">
        <v>-0.027595818264672</v>
      </c>
      <c r="GM349">
        <v>0.00242754527864867</v>
      </c>
      <c r="GN349">
        <v>-1.88918235972953e-05</v>
      </c>
      <c r="GO349">
        <v>-2</v>
      </c>
      <c r="GP349">
        <v>2105</v>
      </c>
      <c r="GQ349">
        <v>1</v>
      </c>
      <c r="GR349">
        <v>22</v>
      </c>
      <c r="GS349">
        <v>85.4</v>
      </c>
      <c r="GT349">
        <v>85.3</v>
      </c>
      <c r="GU349">
        <v>4.20044</v>
      </c>
      <c r="GV349">
        <v>2.5769</v>
      </c>
      <c r="GW349">
        <v>2.24854</v>
      </c>
      <c r="GX349">
        <v>2.79541</v>
      </c>
      <c r="GY349">
        <v>1.99585</v>
      </c>
      <c r="GZ349">
        <v>2.39258</v>
      </c>
      <c r="HA349">
        <v>34.0998</v>
      </c>
      <c r="HB349">
        <v>15.2353</v>
      </c>
      <c r="HC349">
        <v>18</v>
      </c>
      <c r="HD349">
        <v>497.727</v>
      </c>
      <c r="HE349">
        <v>600.384</v>
      </c>
      <c r="HF349">
        <v>19.0838</v>
      </c>
      <c r="HG349">
        <v>25.2703</v>
      </c>
      <c r="HH349">
        <v>30.0003</v>
      </c>
      <c r="HI349">
        <v>25.1742</v>
      </c>
      <c r="HJ349">
        <v>25.1118</v>
      </c>
      <c r="HK349">
        <v>84.0302</v>
      </c>
      <c r="HL349">
        <v>19.755</v>
      </c>
      <c r="HM349">
        <v>47.7648</v>
      </c>
      <c r="HN349">
        <v>19.0408</v>
      </c>
      <c r="HO349">
        <v>1853.81</v>
      </c>
      <c r="HP349">
        <v>22.5329</v>
      </c>
      <c r="HQ349">
        <v>102.549</v>
      </c>
      <c r="HR349">
        <v>103.323</v>
      </c>
    </row>
    <row r="350" spans="1:226">
      <c r="A350">
        <v>334</v>
      </c>
      <c r="B350">
        <v>1657556753.1</v>
      </c>
      <c r="C350">
        <v>3658</v>
      </c>
      <c r="D350" t="s">
        <v>1029</v>
      </c>
      <c r="E350" t="s">
        <v>1030</v>
      </c>
      <c r="F350">
        <v>5</v>
      </c>
      <c r="G350" t="s">
        <v>810</v>
      </c>
      <c r="H350" t="s">
        <v>354</v>
      </c>
      <c r="I350">
        <v>1657556745.31429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1893.00334168031</v>
      </c>
      <c r="AK350">
        <v>1876.378</v>
      </c>
      <c r="AL350">
        <v>3.29349324383648</v>
      </c>
      <c r="AM350">
        <v>64.9995932598276</v>
      </c>
      <c r="AN350">
        <f>(AP350 - AO350 + BO350*1E3/(8.314*(BQ350+273.15)) * AR350/BN350 * AQ350) * BN350/(100*BB350) * 1000/(1000 - AP350)</f>
        <v>0</v>
      </c>
      <c r="AO350">
        <v>22.576597745162</v>
      </c>
      <c r="AP350">
        <v>23.0635993939394</v>
      </c>
      <c r="AQ350">
        <v>0.000753638737639921</v>
      </c>
      <c r="AR350">
        <v>77.4769845292553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3.93</v>
      </c>
      <c r="BC350">
        <v>0.5</v>
      </c>
      <c r="BD350" t="s">
        <v>355</v>
      </c>
      <c r="BE350">
        <v>2</v>
      </c>
      <c r="BF350" t="b">
        <v>1</v>
      </c>
      <c r="BG350">
        <v>1657556745.31429</v>
      </c>
      <c r="BH350">
        <v>1809.3825</v>
      </c>
      <c r="BI350">
        <v>1833.51</v>
      </c>
      <c r="BJ350">
        <v>23.0687464285714</v>
      </c>
      <c r="BK350">
        <v>22.5694785714286</v>
      </c>
      <c r="BL350">
        <v>1788.25107142857</v>
      </c>
      <c r="BM350">
        <v>22.7121285714286</v>
      </c>
      <c r="BN350">
        <v>500.013464285714</v>
      </c>
      <c r="BO350">
        <v>67.9676928571429</v>
      </c>
      <c r="BP350">
        <v>0.036819725</v>
      </c>
      <c r="BQ350">
        <v>24.7552928571429</v>
      </c>
      <c r="BR350">
        <v>25.0618142857143</v>
      </c>
      <c r="BS350">
        <v>999.9</v>
      </c>
      <c r="BT350">
        <v>0</v>
      </c>
      <c r="BU350">
        <v>0</v>
      </c>
      <c r="BV350">
        <v>9998.75</v>
      </c>
      <c r="BW350">
        <v>0</v>
      </c>
      <c r="BX350">
        <v>1575.86714285714</v>
      </c>
      <c r="BY350">
        <v>-24.128325</v>
      </c>
      <c r="BZ350">
        <v>1852.10821428571</v>
      </c>
      <c r="CA350">
        <v>1875.8475</v>
      </c>
      <c r="CB350">
        <v>0.499279678571429</v>
      </c>
      <c r="CC350">
        <v>1833.51</v>
      </c>
      <c r="CD350">
        <v>22.5694785714286</v>
      </c>
      <c r="CE350">
        <v>1.56792964285714</v>
      </c>
      <c r="CF350">
        <v>1.53399571428571</v>
      </c>
      <c r="CG350">
        <v>13.6471892857143</v>
      </c>
      <c r="CH350">
        <v>13.3112821428571</v>
      </c>
      <c r="CI350">
        <v>2000.03214285714</v>
      </c>
      <c r="CJ350">
        <v>0.980003142857143</v>
      </c>
      <c r="CK350">
        <v>0.0199966142857143</v>
      </c>
      <c r="CL350">
        <v>0</v>
      </c>
      <c r="CM350">
        <v>2.36279642857143</v>
      </c>
      <c r="CN350">
        <v>0</v>
      </c>
      <c r="CO350">
        <v>4620.59107142857</v>
      </c>
      <c r="CP350">
        <v>17300.4464285714</v>
      </c>
      <c r="CQ350">
        <v>40.4305714285714</v>
      </c>
      <c r="CR350">
        <v>40.6582142857143</v>
      </c>
      <c r="CS350">
        <v>39.97075</v>
      </c>
      <c r="CT350">
        <v>39.0778571428571</v>
      </c>
      <c r="CU350">
        <v>39.6046785714286</v>
      </c>
      <c r="CV350">
        <v>1960.04142857143</v>
      </c>
      <c r="CW350">
        <v>39.9907142857143</v>
      </c>
      <c r="CX350">
        <v>0</v>
      </c>
      <c r="CY350">
        <v>1657556724.9</v>
      </c>
      <c r="CZ350">
        <v>0</v>
      </c>
      <c r="DA350">
        <v>1657551629</v>
      </c>
      <c r="DB350" t="s">
        <v>356</v>
      </c>
      <c r="DC350">
        <v>1657551626.5</v>
      </c>
      <c r="DD350">
        <v>1657551629</v>
      </c>
      <c r="DE350">
        <v>1</v>
      </c>
      <c r="DF350">
        <v>0.403</v>
      </c>
      <c r="DG350">
        <v>0.009</v>
      </c>
      <c r="DH350">
        <v>9.41</v>
      </c>
      <c r="DI350">
        <v>0.087</v>
      </c>
      <c r="DJ350">
        <v>417</v>
      </c>
      <c r="DK350">
        <v>17</v>
      </c>
      <c r="DL350">
        <v>1.61</v>
      </c>
      <c r="DM350">
        <v>0.59</v>
      </c>
      <c r="DN350">
        <v>-24.2605780487805</v>
      </c>
      <c r="DO350">
        <v>2.35899303135892</v>
      </c>
      <c r="DP350">
        <v>0.630471337238355</v>
      </c>
      <c r="DQ350">
        <v>0</v>
      </c>
      <c r="DR350">
        <v>0.508942</v>
      </c>
      <c r="DS350">
        <v>-0.155816550522648</v>
      </c>
      <c r="DT350">
        <v>0.0193706481362786</v>
      </c>
      <c r="DU350">
        <v>0</v>
      </c>
      <c r="DV350">
        <v>0</v>
      </c>
      <c r="DW350">
        <v>2</v>
      </c>
      <c r="DX350" t="s">
        <v>389</v>
      </c>
      <c r="DY350">
        <v>2.97471</v>
      </c>
      <c r="DZ350">
        <v>2.69076</v>
      </c>
      <c r="EA350">
        <v>0.18509</v>
      </c>
      <c r="EB350">
        <v>0.187594</v>
      </c>
      <c r="EC350">
        <v>0.0768259</v>
      </c>
      <c r="ED350">
        <v>0.0763092</v>
      </c>
      <c r="EE350">
        <v>31822.5</v>
      </c>
      <c r="EF350">
        <v>34676.2</v>
      </c>
      <c r="EG350">
        <v>35379.4</v>
      </c>
      <c r="EH350">
        <v>38700.7</v>
      </c>
      <c r="EI350">
        <v>46298.2</v>
      </c>
      <c r="EJ350">
        <v>51632.6</v>
      </c>
      <c r="EK350">
        <v>55266</v>
      </c>
      <c r="EL350">
        <v>62072.1</v>
      </c>
      <c r="EM350">
        <v>2.0012</v>
      </c>
      <c r="EN350">
        <v>2.1556</v>
      </c>
      <c r="EO350">
        <v>0.0759363</v>
      </c>
      <c r="EP350">
        <v>0</v>
      </c>
      <c r="EQ350">
        <v>23.7997</v>
      </c>
      <c r="ER350">
        <v>999.9</v>
      </c>
      <c r="ES350">
        <v>46.978</v>
      </c>
      <c r="ET350">
        <v>29.336</v>
      </c>
      <c r="EU350">
        <v>28.3452</v>
      </c>
      <c r="EV350">
        <v>51.1986</v>
      </c>
      <c r="EW350">
        <v>38.3213</v>
      </c>
      <c r="EX350">
        <v>2</v>
      </c>
      <c r="EY350">
        <v>-0.164959</v>
      </c>
      <c r="EZ350">
        <v>2.85139</v>
      </c>
      <c r="FA350">
        <v>20.126</v>
      </c>
      <c r="FB350">
        <v>5.19932</v>
      </c>
      <c r="FC350">
        <v>12.0052</v>
      </c>
      <c r="FD350">
        <v>4.9756</v>
      </c>
      <c r="FE350">
        <v>3.293</v>
      </c>
      <c r="FF350">
        <v>9999</v>
      </c>
      <c r="FG350">
        <v>9999</v>
      </c>
      <c r="FH350">
        <v>588.3</v>
      </c>
      <c r="FI350">
        <v>9999</v>
      </c>
      <c r="FJ350">
        <v>1.86295</v>
      </c>
      <c r="FK350">
        <v>1.86783</v>
      </c>
      <c r="FL350">
        <v>1.86768</v>
      </c>
      <c r="FM350">
        <v>1.86874</v>
      </c>
      <c r="FN350">
        <v>1.8696</v>
      </c>
      <c r="FO350">
        <v>1.86569</v>
      </c>
      <c r="FP350">
        <v>1.86676</v>
      </c>
      <c r="FQ350">
        <v>1.86813</v>
      </c>
      <c r="FR350">
        <v>5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21.32</v>
      </c>
      <c r="GF350">
        <v>0.3566</v>
      </c>
      <c r="GG350">
        <v>5.50701486060513</v>
      </c>
      <c r="GH350">
        <v>0.00975774962471433</v>
      </c>
      <c r="GI350">
        <v>-4.86167925919439e-07</v>
      </c>
      <c r="GJ350">
        <v>-4.7315034107036e-11</v>
      </c>
      <c r="GK350">
        <v>-0.047501356017568</v>
      </c>
      <c r="GL350">
        <v>-0.027595818264672</v>
      </c>
      <c r="GM350">
        <v>0.00242754527864867</v>
      </c>
      <c r="GN350">
        <v>-1.88918235972953e-05</v>
      </c>
      <c r="GO350">
        <v>-2</v>
      </c>
      <c r="GP350">
        <v>2105</v>
      </c>
      <c r="GQ350">
        <v>1</v>
      </c>
      <c r="GR350">
        <v>22</v>
      </c>
      <c r="GS350">
        <v>85.4</v>
      </c>
      <c r="GT350">
        <v>85.4</v>
      </c>
      <c r="GU350">
        <v>4.22363</v>
      </c>
      <c r="GV350">
        <v>2.43164</v>
      </c>
      <c r="GW350">
        <v>2.24854</v>
      </c>
      <c r="GX350">
        <v>2.79419</v>
      </c>
      <c r="GY350">
        <v>1.99585</v>
      </c>
      <c r="GZ350">
        <v>2.39502</v>
      </c>
      <c r="HA350">
        <v>34.1225</v>
      </c>
      <c r="HB350">
        <v>15.2353</v>
      </c>
      <c r="HC350">
        <v>18</v>
      </c>
      <c r="HD350">
        <v>497.597</v>
      </c>
      <c r="HE350">
        <v>600.536</v>
      </c>
      <c r="HF350">
        <v>19.0197</v>
      </c>
      <c r="HG350">
        <v>25.2703</v>
      </c>
      <c r="HH350">
        <v>30.0002</v>
      </c>
      <c r="HI350">
        <v>25.1742</v>
      </c>
      <c r="HJ350">
        <v>25.1118</v>
      </c>
      <c r="HK350">
        <v>84.5618</v>
      </c>
      <c r="HL350">
        <v>19.755</v>
      </c>
      <c r="HM350">
        <v>47.7648</v>
      </c>
      <c r="HN350">
        <v>18.9845</v>
      </c>
      <c r="HO350">
        <v>1874.04</v>
      </c>
      <c r="HP350">
        <v>22.5329</v>
      </c>
      <c r="HQ350">
        <v>102.548</v>
      </c>
      <c r="HR350">
        <v>103.322</v>
      </c>
    </row>
    <row r="351" spans="1:226">
      <c r="A351">
        <v>335</v>
      </c>
      <c r="B351">
        <v>1657556758.1</v>
      </c>
      <c r="C351">
        <v>3663</v>
      </c>
      <c r="D351" t="s">
        <v>1031</v>
      </c>
      <c r="E351" t="s">
        <v>1032</v>
      </c>
      <c r="F351">
        <v>5</v>
      </c>
      <c r="G351" t="s">
        <v>810</v>
      </c>
      <c r="H351" t="s">
        <v>354</v>
      </c>
      <c r="I351">
        <v>1657556750.6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1910.40714133381</v>
      </c>
      <c r="AK351">
        <v>1893.14618181818</v>
      </c>
      <c r="AL351">
        <v>3.39847344036663</v>
      </c>
      <c r="AM351">
        <v>64.9995932598276</v>
      </c>
      <c r="AN351">
        <f>(AP351 - AO351 + BO351*1E3/(8.314*(BQ351+273.15)) * AR351/BN351 * AQ351) * BN351/(100*BB351) * 1000/(1000 - AP351)</f>
        <v>0</v>
      </c>
      <c r="AO351">
        <v>22.5835885470866</v>
      </c>
      <c r="AP351">
        <v>23.0737006060606</v>
      </c>
      <c r="AQ351">
        <v>0.000569819489051082</v>
      </c>
      <c r="AR351">
        <v>77.4769845292553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3.93</v>
      </c>
      <c r="BC351">
        <v>0.5</v>
      </c>
      <c r="BD351" t="s">
        <v>355</v>
      </c>
      <c r="BE351">
        <v>2</v>
      </c>
      <c r="BF351" t="b">
        <v>1</v>
      </c>
      <c r="BG351">
        <v>1657556750.6</v>
      </c>
      <c r="BH351">
        <v>1826.66666666667</v>
      </c>
      <c r="BI351">
        <v>1850.7437037037</v>
      </c>
      <c r="BJ351">
        <v>23.0665185185185</v>
      </c>
      <c r="BK351">
        <v>22.5785962962963</v>
      </c>
      <c r="BL351">
        <v>1805.40592592593</v>
      </c>
      <c r="BM351">
        <v>22.7100111111111</v>
      </c>
      <c r="BN351">
        <v>500.011555555556</v>
      </c>
      <c r="BO351">
        <v>67.967162962963</v>
      </c>
      <c r="BP351">
        <v>0.0369879074074074</v>
      </c>
      <c r="BQ351">
        <v>24.7460481481481</v>
      </c>
      <c r="BR351">
        <v>25.0572222222222</v>
      </c>
      <c r="BS351">
        <v>999.9</v>
      </c>
      <c r="BT351">
        <v>0</v>
      </c>
      <c r="BU351">
        <v>0</v>
      </c>
      <c r="BV351">
        <v>9993.33333333333</v>
      </c>
      <c r="BW351">
        <v>0</v>
      </c>
      <c r="BX351">
        <v>1576.61074074074</v>
      </c>
      <c r="BY351">
        <v>-24.0777333333333</v>
      </c>
      <c r="BZ351">
        <v>1869.79703703704</v>
      </c>
      <c r="CA351">
        <v>1893.49666666667</v>
      </c>
      <c r="CB351">
        <v>0.487941407407407</v>
      </c>
      <c r="CC351">
        <v>1850.7437037037</v>
      </c>
      <c r="CD351">
        <v>22.5785962962963</v>
      </c>
      <c r="CE351">
        <v>1.56776555555556</v>
      </c>
      <c r="CF351">
        <v>1.53460296296296</v>
      </c>
      <c r="CG351">
        <v>13.6455851851852</v>
      </c>
      <c r="CH351">
        <v>13.3173555555556</v>
      </c>
      <c r="CI351">
        <v>2000.03481481482</v>
      </c>
      <c r="CJ351">
        <v>0.980002666666667</v>
      </c>
      <c r="CK351">
        <v>0.0199971222222222</v>
      </c>
      <c r="CL351">
        <v>0</v>
      </c>
      <c r="CM351">
        <v>2.35186666666667</v>
      </c>
      <c r="CN351">
        <v>0</v>
      </c>
      <c r="CO351">
        <v>4619.75</v>
      </c>
      <c r="CP351">
        <v>17300.4740740741</v>
      </c>
      <c r="CQ351">
        <v>40.3863333333333</v>
      </c>
      <c r="CR351">
        <v>40.6364814814815</v>
      </c>
      <c r="CS351">
        <v>39.9348888888889</v>
      </c>
      <c r="CT351">
        <v>39.0321481481481</v>
      </c>
      <c r="CU351">
        <v>39.5783333333333</v>
      </c>
      <c r="CV351">
        <v>1960.04074074074</v>
      </c>
      <c r="CW351">
        <v>39.9925925925926</v>
      </c>
      <c r="CX351">
        <v>0</v>
      </c>
      <c r="CY351">
        <v>1657556730.3</v>
      </c>
      <c r="CZ351">
        <v>0</v>
      </c>
      <c r="DA351">
        <v>1657551629</v>
      </c>
      <c r="DB351" t="s">
        <v>356</v>
      </c>
      <c r="DC351">
        <v>1657551626.5</v>
      </c>
      <c r="DD351">
        <v>1657551629</v>
      </c>
      <c r="DE351">
        <v>1</v>
      </c>
      <c r="DF351">
        <v>0.403</v>
      </c>
      <c r="DG351">
        <v>0.009</v>
      </c>
      <c r="DH351">
        <v>9.41</v>
      </c>
      <c r="DI351">
        <v>0.087</v>
      </c>
      <c r="DJ351">
        <v>417</v>
      </c>
      <c r="DK351">
        <v>17</v>
      </c>
      <c r="DL351">
        <v>1.61</v>
      </c>
      <c r="DM351">
        <v>0.59</v>
      </c>
      <c r="DN351">
        <v>-24.2407317073171</v>
      </c>
      <c r="DO351">
        <v>1.35776445993038</v>
      </c>
      <c r="DP351">
        <v>0.624875425805123</v>
      </c>
      <c r="DQ351">
        <v>0</v>
      </c>
      <c r="DR351">
        <v>0.498238975609756</v>
      </c>
      <c r="DS351">
        <v>-0.152583303135888</v>
      </c>
      <c r="DT351">
        <v>0.0164235169943231</v>
      </c>
      <c r="DU351">
        <v>0</v>
      </c>
      <c r="DV351">
        <v>0</v>
      </c>
      <c r="DW351">
        <v>2</v>
      </c>
      <c r="DX351" t="s">
        <v>389</v>
      </c>
      <c r="DY351">
        <v>2.9747</v>
      </c>
      <c r="DZ351">
        <v>2.69146</v>
      </c>
      <c r="EA351">
        <v>0.186077</v>
      </c>
      <c r="EB351">
        <v>0.188556</v>
      </c>
      <c r="EC351">
        <v>0.0768329</v>
      </c>
      <c r="ED351">
        <v>0.0763341</v>
      </c>
      <c r="EE351">
        <v>31784.8</v>
      </c>
      <c r="EF351">
        <v>34635.4</v>
      </c>
      <c r="EG351">
        <v>35380.4</v>
      </c>
      <c r="EH351">
        <v>38701</v>
      </c>
      <c r="EI351">
        <v>46298</v>
      </c>
      <c r="EJ351">
        <v>51631.2</v>
      </c>
      <c r="EK351">
        <v>55266.1</v>
      </c>
      <c r="EL351">
        <v>62072.1</v>
      </c>
      <c r="EM351">
        <v>2.001</v>
      </c>
      <c r="EN351">
        <v>2.1554</v>
      </c>
      <c r="EO351">
        <v>0.0756979</v>
      </c>
      <c r="EP351">
        <v>0</v>
      </c>
      <c r="EQ351">
        <v>23.8102</v>
      </c>
      <c r="ER351">
        <v>999.9</v>
      </c>
      <c r="ES351">
        <v>46.954</v>
      </c>
      <c r="ET351">
        <v>29.336</v>
      </c>
      <c r="EU351">
        <v>28.3282</v>
      </c>
      <c r="EV351">
        <v>51.1186</v>
      </c>
      <c r="EW351">
        <v>38.3333</v>
      </c>
      <c r="EX351">
        <v>2</v>
      </c>
      <c r="EY351">
        <v>-0.164939</v>
      </c>
      <c r="EZ351">
        <v>2.86956</v>
      </c>
      <c r="FA351">
        <v>20.1255</v>
      </c>
      <c r="FB351">
        <v>5.19932</v>
      </c>
      <c r="FC351">
        <v>12.0076</v>
      </c>
      <c r="FD351">
        <v>4.976</v>
      </c>
      <c r="FE351">
        <v>3.293</v>
      </c>
      <c r="FF351">
        <v>9999</v>
      </c>
      <c r="FG351">
        <v>9999</v>
      </c>
      <c r="FH351">
        <v>588.3</v>
      </c>
      <c r="FI351">
        <v>9999</v>
      </c>
      <c r="FJ351">
        <v>1.86295</v>
      </c>
      <c r="FK351">
        <v>1.86783</v>
      </c>
      <c r="FL351">
        <v>1.86768</v>
      </c>
      <c r="FM351">
        <v>1.86874</v>
      </c>
      <c r="FN351">
        <v>1.86966</v>
      </c>
      <c r="FO351">
        <v>1.86569</v>
      </c>
      <c r="FP351">
        <v>1.86676</v>
      </c>
      <c r="FQ351">
        <v>1.86813</v>
      </c>
      <c r="FR351">
        <v>5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21.44</v>
      </c>
      <c r="GF351">
        <v>0.3568</v>
      </c>
      <c r="GG351">
        <v>5.50701486060513</v>
      </c>
      <c r="GH351">
        <v>0.00975774962471433</v>
      </c>
      <c r="GI351">
        <v>-4.86167925919439e-07</v>
      </c>
      <c r="GJ351">
        <v>-4.7315034107036e-11</v>
      </c>
      <c r="GK351">
        <v>-0.047501356017568</v>
      </c>
      <c r="GL351">
        <v>-0.027595818264672</v>
      </c>
      <c r="GM351">
        <v>0.00242754527864867</v>
      </c>
      <c r="GN351">
        <v>-1.88918235972953e-05</v>
      </c>
      <c r="GO351">
        <v>-2</v>
      </c>
      <c r="GP351">
        <v>2105</v>
      </c>
      <c r="GQ351">
        <v>1</v>
      </c>
      <c r="GR351">
        <v>22</v>
      </c>
      <c r="GS351">
        <v>85.5</v>
      </c>
      <c r="GT351">
        <v>85.5</v>
      </c>
      <c r="GU351">
        <v>4.25293</v>
      </c>
      <c r="GV351">
        <v>2.56348</v>
      </c>
      <c r="GW351">
        <v>2.24854</v>
      </c>
      <c r="GX351">
        <v>2.79541</v>
      </c>
      <c r="GY351">
        <v>1.99585</v>
      </c>
      <c r="GZ351">
        <v>2.41577</v>
      </c>
      <c r="HA351">
        <v>34.1225</v>
      </c>
      <c r="HB351">
        <v>15.244</v>
      </c>
      <c r="HC351">
        <v>18</v>
      </c>
      <c r="HD351">
        <v>497.467</v>
      </c>
      <c r="HE351">
        <v>600.384</v>
      </c>
      <c r="HF351">
        <v>18.9637</v>
      </c>
      <c r="HG351">
        <v>25.2724</v>
      </c>
      <c r="HH351">
        <v>30.0001</v>
      </c>
      <c r="HI351">
        <v>25.1742</v>
      </c>
      <c r="HJ351">
        <v>25.1118</v>
      </c>
      <c r="HK351">
        <v>85.0779</v>
      </c>
      <c r="HL351">
        <v>19.755</v>
      </c>
      <c r="HM351">
        <v>47.7648</v>
      </c>
      <c r="HN351">
        <v>18.9318</v>
      </c>
      <c r="HO351">
        <v>1887.54</v>
      </c>
      <c r="HP351">
        <v>22.5329</v>
      </c>
      <c r="HQ351">
        <v>102.549</v>
      </c>
      <c r="HR351">
        <v>103.322</v>
      </c>
    </row>
    <row r="352" spans="1:226">
      <c r="A352">
        <v>336</v>
      </c>
      <c r="B352">
        <v>1657557966</v>
      </c>
      <c r="C352">
        <v>4870.90000009537</v>
      </c>
      <c r="D352" t="s">
        <v>1033</v>
      </c>
      <c r="E352" t="s">
        <v>1034</v>
      </c>
      <c r="F352">
        <v>5</v>
      </c>
      <c r="G352" t="s">
        <v>1035</v>
      </c>
      <c r="H352" t="s">
        <v>354</v>
      </c>
      <c r="I352">
        <v>1657557958.25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429.240268398268</v>
      </c>
      <c r="AK352">
        <v>428.662084848485</v>
      </c>
      <c r="AL352">
        <v>0.027501731601712</v>
      </c>
      <c r="AM352">
        <v>65.06</v>
      </c>
      <c r="AN352">
        <f>(AP352 - AO352 + BO352*1E3/(8.314*(BQ352+273.15)) * AR352/BN352 * AQ352) * BN352/(100*BB352) * 1000/(1000 - AP352)</f>
        <v>0</v>
      </c>
      <c r="AO352">
        <v>21.9743569676191</v>
      </c>
      <c r="AP352">
        <v>22.482656969697</v>
      </c>
      <c r="AQ352">
        <v>4.57739297772406e-05</v>
      </c>
      <c r="AR352">
        <v>77.46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2.7</v>
      </c>
      <c r="BC352">
        <v>0.5</v>
      </c>
      <c r="BD352" t="s">
        <v>355</v>
      </c>
      <c r="BE352">
        <v>2</v>
      </c>
      <c r="BF352" t="b">
        <v>1</v>
      </c>
      <c r="BG352">
        <v>1657557958.25</v>
      </c>
      <c r="BH352">
        <v>418.975733333333</v>
      </c>
      <c r="BI352">
        <v>419.859966666667</v>
      </c>
      <c r="BJ352">
        <v>22.4806166666667</v>
      </c>
      <c r="BK352">
        <v>21.9728666666667</v>
      </c>
      <c r="BL352">
        <v>409.5571</v>
      </c>
      <c r="BM352">
        <v>22.1534766666667</v>
      </c>
      <c r="BN352">
        <v>500.009466666667</v>
      </c>
      <c r="BO352">
        <v>67.9947566666667</v>
      </c>
      <c r="BP352">
        <v>0.0414300866666667</v>
      </c>
      <c r="BQ352">
        <v>24.36203</v>
      </c>
      <c r="BR352">
        <v>25.0148233333333</v>
      </c>
      <c r="BS352">
        <v>999.9</v>
      </c>
      <c r="BT352">
        <v>0</v>
      </c>
      <c r="BU352">
        <v>0</v>
      </c>
      <c r="BV352">
        <v>10001</v>
      </c>
      <c r="BW352">
        <v>0</v>
      </c>
      <c r="BX352">
        <v>1734.77133333333</v>
      </c>
      <c r="BY352">
        <v>-0.884228666666667</v>
      </c>
      <c r="BZ352">
        <v>428.611266666667</v>
      </c>
      <c r="CA352">
        <v>429.2928</v>
      </c>
      <c r="CB352">
        <v>0.507750033333333</v>
      </c>
      <c r="CC352">
        <v>419.859966666667</v>
      </c>
      <c r="CD352">
        <v>21.9728666666667</v>
      </c>
      <c r="CE352">
        <v>1.52856266666667</v>
      </c>
      <c r="CF352">
        <v>1.49403966666667</v>
      </c>
      <c r="CG352">
        <v>13.25692</v>
      </c>
      <c r="CH352">
        <v>12.9072933333333</v>
      </c>
      <c r="CI352">
        <v>1999.97533333333</v>
      </c>
      <c r="CJ352">
        <v>0.980002966666666</v>
      </c>
      <c r="CK352">
        <v>0.01999685</v>
      </c>
      <c r="CL352">
        <v>0</v>
      </c>
      <c r="CM352">
        <v>2.32731</v>
      </c>
      <c r="CN352">
        <v>0</v>
      </c>
      <c r="CO352">
        <v>2341.817</v>
      </c>
      <c r="CP352">
        <v>17299.9566666667</v>
      </c>
      <c r="CQ352">
        <v>40.375</v>
      </c>
      <c r="CR352">
        <v>41.875</v>
      </c>
      <c r="CS352">
        <v>40.4246</v>
      </c>
      <c r="CT352">
        <v>39.8998</v>
      </c>
      <c r="CU352">
        <v>39.5124</v>
      </c>
      <c r="CV352">
        <v>1959.97933333333</v>
      </c>
      <c r="CW352">
        <v>39.996</v>
      </c>
      <c r="CX352">
        <v>0</v>
      </c>
      <c r="CY352">
        <v>1657557938.1</v>
      </c>
      <c r="CZ352">
        <v>0</v>
      </c>
      <c r="DA352">
        <v>1657551629</v>
      </c>
      <c r="DB352" t="s">
        <v>356</v>
      </c>
      <c r="DC352">
        <v>1657551626.5</v>
      </c>
      <c r="DD352">
        <v>1657551629</v>
      </c>
      <c r="DE352">
        <v>1</v>
      </c>
      <c r="DF352">
        <v>0.403</v>
      </c>
      <c r="DG352">
        <v>0.009</v>
      </c>
      <c r="DH352">
        <v>9.41</v>
      </c>
      <c r="DI352">
        <v>0.087</v>
      </c>
      <c r="DJ352">
        <v>417</v>
      </c>
      <c r="DK352">
        <v>17</v>
      </c>
      <c r="DL352">
        <v>1.61</v>
      </c>
      <c r="DM352">
        <v>0.59</v>
      </c>
      <c r="DN352">
        <v>-0.888828390243902</v>
      </c>
      <c r="DO352">
        <v>0.100581512195124</v>
      </c>
      <c r="DP352">
        <v>0.0876123550252316</v>
      </c>
      <c r="DQ352">
        <v>0</v>
      </c>
      <c r="DR352">
        <v>0.507640951219512</v>
      </c>
      <c r="DS352">
        <v>0.00544791637630642</v>
      </c>
      <c r="DT352">
        <v>0.00364841000417937</v>
      </c>
      <c r="DU352">
        <v>1</v>
      </c>
      <c r="DV352">
        <v>1</v>
      </c>
      <c r="DW352">
        <v>2</v>
      </c>
      <c r="DX352" t="s">
        <v>357</v>
      </c>
      <c r="DY352">
        <v>2.97361</v>
      </c>
      <c r="DZ352">
        <v>2.69533</v>
      </c>
      <c r="EA352">
        <v>0.0681579</v>
      </c>
      <c r="EB352">
        <v>0.069622</v>
      </c>
      <c r="EC352">
        <v>0.075339</v>
      </c>
      <c r="ED352">
        <v>0.0747366</v>
      </c>
      <c r="EE352">
        <v>36299.1</v>
      </c>
      <c r="EF352">
        <v>39593.9</v>
      </c>
      <c r="EG352">
        <v>35300.9</v>
      </c>
      <c r="EH352">
        <v>38595.9</v>
      </c>
      <c r="EI352">
        <v>46284.8</v>
      </c>
      <c r="EJ352">
        <v>51586</v>
      </c>
      <c r="EK352">
        <v>55163.7</v>
      </c>
      <c r="EL352">
        <v>61914.8</v>
      </c>
      <c r="EM352">
        <v>1.9894</v>
      </c>
      <c r="EN352">
        <v>2.1284</v>
      </c>
      <c r="EO352">
        <v>0.0841618</v>
      </c>
      <c r="EP352">
        <v>0</v>
      </c>
      <c r="EQ352">
        <v>23.6297</v>
      </c>
      <c r="ER352">
        <v>999.9</v>
      </c>
      <c r="ES352">
        <v>40.557</v>
      </c>
      <c r="ET352">
        <v>30.565</v>
      </c>
      <c r="EU352">
        <v>26.2454</v>
      </c>
      <c r="EV352">
        <v>51.1587</v>
      </c>
      <c r="EW352">
        <v>38.5176</v>
      </c>
      <c r="EX352">
        <v>2</v>
      </c>
      <c r="EY352">
        <v>-0.0666057</v>
      </c>
      <c r="EZ352">
        <v>3.48455</v>
      </c>
      <c r="FA352">
        <v>20.1154</v>
      </c>
      <c r="FB352">
        <v>5.20052</v>
      </c>
      <c r="FC352">
        <v>12.0099</v>
      </c>
      <c r="FD352">
        <v>4.9756</v>
      </c>
      <c r="FE352">
        <v>3.293</v>
      </c>
      <c r="FF352">
        <v>9999</v>
      </c>
      <c r="FG352">
        <v>9999</v>
      </c>
      <c r="FH352">
        <v>588.6</v>
      </c>
      <c r="FI352">
        <v>9999</v>
      </c>
      <c r="FJ352">
        <v>1.86295</v>
      </c>
      <c r="FK352">
        <v>1.86792</v>
      </c>
      <c r="FL352">
        <v>1.86768</v>
      </c>
      <c r="FM352">
        <v>1.86874</v>
      </c>
      <c r="FN352">
        <v>1.86966</v>
      </c>
      <c r="FO352">
        <v>1.86569</v>
      </c>
      <c r="FP352">
        <v>1.86676</v>
      </c>
      <c r="FQ352">
        <v>1.86807</v>
      </c>
      <c r="FR352">
        <v>5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9.416</v>
      </c>
      <c r="GF352">
        <v>0.3271</v>
      </c>
      <c r="GG352">
        <v>5.50701486060513</v>
      </c>
      <c r="GH352">
        <v>0.00975774962471433</v>
      </c>
      <c r="GI352">
        <v>-4.86167925919439e-07</v>
      </c>
      <c r="GJ352">
        <v>-4.7315034107036e-11</v>
      </c>
      <c r="GK352">
        <v>-0.047501356017568</v>
      </c>
      <c r="GL352">
        <v>-0.027595818264672</v>
      </c>
      <c r="GM352">
        <v>0.00242754527864867</v>
      </c>
      <c r="GN352">
        <v>-1.88918235972953e-05</v>
      </c>
      <c r="GO352">
        <v>-2</v>
      </c>
      <c r="GP352">
        <v>2105</v>
      </c>
      <c r="GQ352">
        <v>1</v>
      </c>
      <c r="GR352">
        <v>22</v>
      </c>
      <c r="GS352">
        <v>105.7</v>
      </c>
      <c r="GT352">
        <v>105.6</v>
      </c>
      <c r="GU352">
        <v>1.3501</v>
      </c>
      <c r="GV352">
        <v>2.62451</v>
      </c>
      <c r="GW352">
        <v>2.24854</v>
      </c>
      <c r="GX352">
        <v>2.79175</v>
      </c>
      <c r="GY352">
        <v>1.99585</v>
      </c>
      <c r="GZ352">
        <v>2.40356</v>
      </c>
      <c r="HA352">
        <v>34.6921</v>
      </c>
      <c r="HB352">
        <v>15.0164</v>
      </c>
      <c r="HC352">
        <v>18</v>
      </c>
      <c r="HD352">
        <v>498.181</v>
      </c>
      <c r="HE352">
        <v>589.909</v>
      </c>
      <c r="HF352">
        <v>17.907</v>
      </c>
      <c r="HG352">
        <v>26.247</v>
      </c>
      <c r="HH352">
        <v>30.0012</v>
      </c>
      <c r="HI352">
        <v>26.0733</v>
      </c>
      <c r="HJ352">
        <v>25.996</v>
      </c>
      <c r="HK352">
        <v>27.0544</v>
      </c>
      <c r="HL352">
        <v>11.4105</v>
      </c>
      <c r="HM352">
        <v>42.8094</v>
      </c>
      <c r="HN352">
        <v>17.9071</v>
      </c>
      <c r="HO352">
        <v>413.104</v>
      </c>
      <c r="HP352">
        <v>21.9522</v>
      </c>
      <c r="HQ352">
        <v>102.343</v>
      </c>
      <c r="HR352">
        <v>103.053</v>
      </c>
    </row>
    <row r="353" spans="1:226">
      <c r="A353">
        <v>337</v>
      </c>
      <c r="B353">
        <v>1657557971</v>
      </c>
      <c r="C353">
        <v>4875.90000009537</v>
      </c>
      <c r="D353" t="s">
        <v>1036</v>
      </c>
      <c r="E353" t="s">
        <v>1037</v>
      </c>
      <c r="F353">
        <v>5</v>
      </c>
      <c r="G353" t="s">
        <v>1035</v>
      </c>
      <c r="H353" t="s">
        <v>354</v>
      </c>
      <c r="I353">
        <v>1657557963.15517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427.695774891775</v>
      </c>
      <c r="AK353">
        <v>427.714515151515</v>
      </c>
      <c r="AL353">
        <v>-0.338901731601833</v>
      </c>
      <c r="AM353">
        <v>65.06</v>
      </c>
      <c r="AN353">
        <f>(AP353 - AO353 + BO353*1E3/(8.314*(BQ353+273.15)) * AR353/BN353 * AQ353) * BN353/(100*BB353) * 1000/(1000 - AP353)</f>
        <v>0</v>
      </c>
      <c r="AO353">
        <v>21.9747541638095</v>
      </c>
      <c r="AP353">
        <v>22.4837660606061</v>
      </c>
      <c r="AQ353">
        <v>-0.000384035868893421</v>
      </c>
      <c r="AR353">
        <v>77.46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2.7</v>
      </c>
      <c r="BC353">
        <v>0.5</v>
      </c>
      <c r="BD353" t="s">
        <v>355</v>
      </c>
      <c r="BE353">
        <v>2</v>
      </c>
      <c r="BF353" t="b">
        <v>1</v>
      </c>
      <c r="BG353">
        <v>1657557963.15517</v>
      </c>
      <c r="BH353">
        <v>418.894310344828</v>
      </c>
      <c r="BI353">
        <v>419.227310344828</v>
      </c>
      <c r="BJ353">
        <v>22.4825827586207</v>
      </c>
      <c r="BK353">
        <v>21.9738068965517</v>
      </c>
      <c r="BL353">
        <v>409.476448275862</v>
      </c>
      <c r="BM353">
        <v>22.1553517241379</v>
      </c>
      <c r="BN353">
        <v>500.002103448276</v>
      </c>
      <c r="BO353">
        <v>67.9949103448276</v>
      </c>
      <c r="BP353">
        <v>0.0413869724137931</v>
      </c>
      <c r="BQ353">
        <v>24.3613206896552</v>
      </c>
      <c r="BR353">
        <v>25.0149793103448</v>
      </c>
      <c r="BS353">
        <v>999.9</v>
      </c>
      <c r="BT353">
        <v>0</v>
      </c>
      <c r="BU353">
        <v>0</v>
      </c>
      <c r="BV353">
        <v>10003.1034482759</v>
      </c>
      <c r="BW353">
        <v>0</v>
      </c>
      <c r="BX353">
        <v>1742.4075862069</v>
      </c>
      <c r="BY353">
        <v>-0.333064448275862</v>
      </c>
      <c r="BZ353">
        <v>428.528827586207</v>
      </c>
      <c r="CA353">
        <v>428.646310344828</v>
      </c>
      <c r="CB353">
        <v>0.50877675862069</v>
      </c>
      <c r="CC353">
        <v>419.227310344828</v>
      </c>
      <c r="CD353">
        <v>21.9738068965517</v>
      </c>
      <c r="CE353">
        <v>1.52870034482759</v>
      </c>
      <c r="CF353">
        <v>1.49410655172414</v>
      </c>
      <c r="CG353">
        <v>13.2582931034483</v>
      </c>
      <c r="CH353">
        <v>12.9079827586207</v>
      </c>
      <c r="CI353">
        <v>1999.9675862069</v>
      </c>
      <c r="CJ353">
        <v>0.980004448275862</v>
      </c>
      <c r="CK353">
        <v>0.019995375862069</v>
      </c>
      <c r="CL353">
        <v>0</v>
      </c>
      <c r="CM353">
        <v>2.31813793103448</v>
      </c>
      <c r="CN353">
        <v>0</v>
      </c>
      <c r="CO353">
        <v>2342.36482758621</v>
      </c>
      <c r="CP353">
        <v>17299.8896551724</v>
      </c>
      <c r="CQ353">
        <v>40.3835517241379</v>
      </c>
      <c r="CR353">
        <v>41.875</v>
      </c>
      <c r="CS353">
        <v>40.4284482758621</v>
      </c>
      <c r="CT353">
        <v>39.9198965517241</v>
      </c>
      <c r="CU353">
        <v>39.5235172413793</v>
      </c>
      <c r="CV353">
        <v>1959.97448275862</v>
      </c>
      <c r="CW353">
        <v>39.9931034482759</v>
      </c>
      <c r="CX353">
        <v>0</v>
      </c>
      <c r="CY353">
        <v>1657557942.9</v>
      </c>
      <c r="CZ353">
        <v>0</v>
      </c>
      <c r="DA353">
        <v>1657551629</v>
      </c>
      <c r="DB353" t="s">
        <v>356</v>
      </c>
      <c r="DC353">
        <v>1657551626.5</v>
      </c>
      <c r="DD353">
        <v>1657551629</v>
      </c>
      <c r="DE353">
        <v>1</v>
      </c>
      <c r="DF353">
        <v>0.403</v>
      </c>
      <c r="DG353">
        <v>0.009</v>
      </c>
      <c r="DH353">
        <v>9.41</v>
      </c>
      <c r="DI353">
        <v>0.087</v>
      </c>
      <c r="DJ353">
        <v>417</v>
      </c>
      <c r="DK353">
        <v>17</v>
      </c>
      <c r="DL353">
        <v>1.61</v>
      </c>
      <c r="DM353">
        <v>0.59</v>
      </c>
      <c r="DN353">
        <v>-0.690772275</v>
      </c>
      <c r="DO353">
        <v>3.11832079924953</v>
      </c>
      <c r="DP353">
        <v>0.596267026821834</v>
      </c>
      <c r="DQ353">
        <v>0</v>
      </c>
      <c r="DR353">
        <v>0.5079216</v>
      </c>
      <c r="DS353">
        <v>0.00632823264540125</v>
      </c>
      <c r="DT353">
        <v>0.00380273819635273</v>
      </c>
      <c r="DU353">
        <v>1</v>
      </c>
      <c r="DV353">
        <v>1</v>
      </c>
      <c r="DW353">
        <v>2</v>
      </c>
      <c r="DX353" t="s">
        <v>357</v>
      </c>
      <c r="DY353">
        <v>2.97399</v>
      </c>
      <c r="DZ353">
        <v>2.69465</v>
      </c>
      <c r="EA353">
        <v>0.0680386</v>
      </c>
      <c r="EB353">
        <v>0.0688609</v>
      </c>
      <c r="EC353">
        <v>0.0753419</v>
      </c>
      <c r="ED353">
        <v>0.0747464</v>
      </c>
      <c r="EE353">
        <v>36303.5</v>
      </c>
      <c r="EF353">
        <v>39625.2</v>
      </c>
      <c r="EG353">
        <v>35300.8</v>
      </c>
      <c r="EH353">
        <v>38594.9</v>
      </c>
      <c r="EI353">
        <v>46284.4</v>
      </c>
      <c r="EJ353">
        <v>51584.2</v>
      </c>
      <c r="EK353">
        <v>55163.4</v>
      </c>
      <c r="EL353">
        <v>61913.4</v>
      </c>
      <c r="EM353">
        <v>1.9902</v>
      </c>
      <c r="EN353">
        <v>2.1288</v>
      </c>
      <c r="EO353">
        <v>0.0834465</v>
      </c>
      <c r="EP353">
        <v>0</v>
      </c>
      <c r="EQ353">
        <v>23.6317</v>
      </c>
      <c r="ER353">
        <v>999.9</v>
      </c>
      <c r="ES353">
        <v>40.532</v>
      </c>
      <c r="ET353">
        <v>30.565</v>
      </c>
      <c r="EU353">
        <v>26.2313</v>
      </c>
      <c r="EV353">
        <v>50.9887</v>
      </c>
      <c r="EW353">
        <v>38.4856</v>
      </c>
      <c r="EX353">
        <v>2</v>
      </c>
      <c r="EY353">
        <v>-0.0656707</v>
      </c>
      <c r="EZ353">
        <v>3.48551</v>
      </c>
      <c r="FA353">
        <v>20.1155</v>
      </c>
      <c r="FB353">
        <v>5.20052</v>
      </c>
      <c r="FC353">
        <v>12.0099</v>
      </c>
      <c r="FD353">
        <v>4.9752</v>
      </c>
      <c r="FE353">
        <v>3.293</v>
      </c>
      <c r="FF353">
        <v>9999</v>
      </c>
      <c r="FG353">
        <v>9999</v>
      </c>
      <c r="FH353">
        <v>588.6</v>
      </c>
      <c r="FI353">
        <v>9999</v>
      </c>
      <c r="FJ353">
        <v>1.86295</v>
      </c>
      <c r="FK353">
        <v>1.86789</v>
      </c>
      <c r="FL353">
        <v>1.86768</v>
      </c>
      <c r="FM353">
        <v>1.86874</v>
      </c>
      <c r="FN353">
        <v>1.86963</v>
      </c>
      <c r="FO353">
        <v>1.86569</v>
      </c>
      <c r="FP353">
        <v>1.86676</v>
      </c>
      <c r="FQ353">
        <v>1.86813</v>
      </c>
      <c r="FR353">
        <v>5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9.408</v>
      </c>
      <c r="GF353">
        <v>0.3272</v>
      </c>
      <c r="GG353">
        <v>5.50701486060513</v>
      </c>
      <c r="GH353">
        <v>0.00975774962471433</v>
      </c>
      <c r="GI353">
        <v>-4.86167925919439e-07</v>
      </c>
      <c r="GJ353">
        <v>-4.7315034107036e-11</v>
      </c>
      <c r="GK353">
        <v>-0.047501356017568</v>
      </c>
      <c r="GL353">
        <v>-0.027595818264672</v>
      </c>
      <c r="GM353">
        <v>0.00242754527864867</v>
      </c>
      <c r="GN353">
        <v>-1.88918235972953e-05</v>
      </c>
      <c r="GO353">
        <v>-2</v>
      </c>
      <c r="GP353">
        <v>2105</v>
      </c>
      <c r="GQ353">
        <v>1</v>
      </c>
      <c r="GR353">
        <v>22</v>
      </c>
      <c r="GS353">
        <v>105.7</v>
      </c>
      <c r="GT353">
        <v>105.7</v>
      </c>
      <c r="GU353">
        <v>1.3269</v>
      </c>
      <c r="GV353">
        <v>2.62939</v>
      </c>
      <c r="GW353">
        <v>2.24854</v>
      </c>
      <c r="GX353">
        <v>2.79175</v>
      </c>
      <c r="GY353">
        <v>1.99585</v>
      </c>
      <c r="GZ353">
        <v>2.37061</v>
      </c>
      <c r="HA353">
        <v>34.715</v>
      </c>
      <c r="HB353">
        <v>15.0076</v>
      </c>
      <c r="HC353">
        <v>18</v>
      </c>
      <c r="HD353">
        <v>498.806</v>
      </c>
      <c r="HE353">
        <v>590.304</v>
      </c>
      <c r="HF353">
        <v>17.8917</v>
      </c>
      <c r="HG353">
        <v>26.2585</v>
      </c>
      <c r="HH353">
        <v>30.001</v>
      </c>
      <c r="HI353">
        <v>26.0843</v>
      </c>
      <c r="HJ353">
        <v>26.0047</v>
      </c>
      <c r="HK353">
        <v>26.5327</v>
      </c>
      <c r="HL353">
        <v>11.4105</v>
      </c>
      <c r="HM353">
        <v>42.8094</v>
      </c>
      <c r="HN353">
        <v>17.894</v>
      </c>
      <c r="HO353">
        <v>399.664</v>
      </c>
      <c r="HP353">
        <v>21.9501</v>
      </c>
      <c r="HQ353">
        <v>102.342</v>
      </c>
      <c r="HR353">
        <v>103.05</v>
      </c>
    </row>
    <row r="354" spans="1:226">
      <c r="A354">
        <v>338</v>
      </c>
      <c r="B354">
        <v>1657557976</v>
      </c>
      <c r="C354">
        <v>4880.90000009537</v>
      </c>
      <c r="D354" t="s">
        <v>1038</v>
      </c>
      <c r="E354" t="s">
        <v>1039</v>
      </c>
      <c r="F354">
        <v>5</v>
      </c>
      <c r="G354" t="s">
        <v>1035</v>
      </c>
      <c r="H354" t="s">
        <v>354</v>
      </c>
      <c r="I354">
        <v>1657557968.23214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417.19361038961</v>
      </c>
      <c r="AK354">
        <v>421.708690909091</v>
      </c>
      <c r="AL354">
        <v>-1.46366753246768</v>
      </c>
      <c r="AM354">
        <v>65.06</v>
      </c>
      <c r="AN354">
        <f>(AP354 - AO354 + BO354*1E3/(8.314*(BQ354+273.15)) * AR354/BN354 * AQ354) * BN354/(100*BB354) * 1000/(1000 - AP354)</f>
        <v>0</v>
      </c>
      <c r="AO354">
        <v>21.9740101257143</v>
      </c>
      <c r="AP354">
        <v>22.4828527272727</v>
      </c>
      <c r="AQ354">
        <v>3.50713146504911e-05</v>
      </c>
      <c r="AR354">
        <v>77.46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2.7</v>
      </c>
      <c r="BC354">
        <v>0.5</v>
      </c>
      <c r="BD354" t="s">
        <v>355</v>
      </c>
      <c r="BE354">
        <v>2</v>
      </c>
      <c r="BF354" t="b">
        <v>1</v>
      </c>
      <c r="BG354">
        <v>1657557968.23214</v>
      </c>
      <c r="BH354">
        <v>417.651857142857</v>
      </c>
      <c r="BI354">
        <v>415.374035714286</v>
      </c>
      <c r="BJ354">
        <v>22.4831678571429</v>
      </c>
      <c r="BK354">
        <v>21.9740892857143</v>
      </c>
      <c r="BL354">
        <v>408.2455</v>
      </c>
      <c r="BM354">
        <v>22.1559071428571</v>
      </c>
      <c r="BN354">
        <v>499.995178571429</v>
      </c>
      <c r="BO354">
        <v>67.9947392857143</v>
      </c>
      <c r="BP354">
        <v>0.0412687964285714</v>
      </c>
      <c r="BQ354">
        <v>24.3596071428571</v>
      </c>
      <c r="BR354">
        <v>25.0111</v>
      </c>
      <c r="BS354">
        <v>999.9</v>
      </c>
      <c r="BT354">
        <v>0</v>
      </c>
      <c r="BU354">
        <v>0</v>
      </c>
      <c r="BV354">
        <v>10016.4285714286</v>
      </c>
      <c r="BW354">
        <v>0</v>
      </c>
      <c r="BX354">
        <v>1747.7275</v>
      </c>
      <c r="BY354">
        <v>2.27781117857143</v>
      </c>
      <c r="BZ354">
        <v>427.257964285714</v>
      </c>
      <c r="CA354">
        <v>424.706464285714</v>
      </c>
      <c r="CB354">
        <v>0.509078821428571</v>
      </c>
      <c r="CC354">
        <v>415.374035714286</v>
      </c>
      <c r="CD354">
        <v>21.9740892857143</v>
      </c>
      <c r="CE354">
        <v>1.52873678571429</v>
      </c>
      <c r="CF354">
        <v>1.49412107142857</v>
      </c>
      <c r="CG354">
        <v>13.2586571428571</v>
      </c>
      <c r="CH354">
        <v>12.9081464285714</v>
      </c>
      <c r="CI354">
        <v>2000.0125</v>
      </c>
      <c r="CJ354">
        <v>0.980004214285714</v>
      </c>
      <c r="CK354">
        <v>0.0199956714285714</v>
      </c>
      <c r="CL354">
        <v>0</v>
      </c>
      <c r="CM354">
        <v>2.29693928571429</v>
      </c>
      <c r="CN354">
        <v>0</v>
      </c>
      <c r="CO354">
        <v>2342.45321428571</v>
      </c>
      <c r="CP354">
        <v>17300.2785714286</v>
      </c>
      <c r="CQ354">
        <v>40.3905</v>
      </c>
      <c r="CR354">
        <v>41.875</v>
      </c>
      <c r="CS354">
        <v>40.437</v>
      </c>
      <c r="CT354">
        <v>39.937</v>
      </c>
      <c r="CU354">
        <v>39.5398571428571</v>
      </c>
      <c r="CV354">
        <v>1960.01821428571</v>
      </c>
      <c r="CW354">
        <v>39.9942857142857</v>
      </c>
      <c r="CX354">
        <v>0</v>
      </c>
      <c r="CY354">
        <v>1657557948.3</v>
      </c>
      <c r="CZ354">
        <v>0</v>
      </c>
      <c r="DA354">
        <v>1657551629</v>
      </c>
      <c r="DB354" t="s">
        <v>356</v>
      </c>
      <c r="DC354">
        <v>1657551626.5</v>
      </c>
      <c r="DD354">
        <v>1657551629</v>
      </c>
      <c r="DE354">
        <v>1</v>
      </c>
      <c r="DF354">
        <v>0.403</v>
      </c>
      <c r="DG354">
        <v>0.009</v>
      </c>
      <c r="DH354">
        <v>9.41</v>
      </c>
      <c r="DI354">
        <v>0.087</v>
      </c>
      <c r="DJ354">
        <v>417</v>
      </c>
      <c r="DK354">
        <v>17</v>
      </c>
      <c r="DL354">
        <v>1.61</v>
      </c>
      <c r="DM354">
        <v>0.59</v>
      </c>
      <c r="DN354">
        <v>1.438056025</v>
      </c>
      <c r="DO354">
        <v>30.0259987429644</v>
      </c>
      <c r="DP354">
        <v>3.39301868468444</v>
      </c>
      <c r="DQ354">
        <v>0</v>
      </c>
      <c r="DR354">
        <v>0.50885775</v>
      </c>
      <c r="DS354">
        <v>0.00150317448405113</v>
      </c>
      <c r="DT354">
        <v>0.00356533752785062</v>
      </c>
      <c r="DU354">
        <v>1</v>
      </c>
      <c r="DV354">
        <v>1</v>
      </c>
      <c r="DW354">
        <v>2</v>
      </c>
      <c r="DX354" t="s">
        <v>357</v>
      </c>
      <c r="DY354">
        <v>2.97437</v>
      </c>
      <c r="DZ354">
        <v>2.69516</v>
      </c>
      <c r="EA354">
        <v>0.0672174</v>
      </c>
      <c r="EB354">
        <v>0.0672059</v>
      </c>
      <c r="EC354">
        <v>0.0753383</v>
      </c>
      <c r="ED354">
        <v>0.0747433</v>
      </c>
      <c r="EE354">
        <v>36334.8</v>
      </c>
      <c r="EF354">
        <v>39694.2</v>
      </c>
      <c r="EG354">
        <v>35300.2</v>
      </c>
      <c r="EH354">
        <v>38593.5</v>
      </c>
      <c r="EI354">
        <v>46283.7</v>
      </c>
      <c r="EJ354">
        <v>51583.2</v>
      </c>
      <c r="EK354">
        <v>55162.4</v>
      </c>
      <c r="EL354">
        <v>61912.1</v>
      </c>
      <c r="EM354">
        <v>1.9894</v>
      </c>
      <c r="EN354">
        <v>2.1278</v>
      </c>
      <c r="EO354">
        <v>0.0840425</v>
      </c>
      <c r="EP354">
        <v>0</v>
      </c>
      <c r="EQ354">
        <v>23.6317</v>
      </c>
      <c r="ER354">
        <v>999.9</v>
      </c>
      <c r="ES354">
        <v>40.508</v>
      </c>
      <c r="ET354">
        <v>30.585</v>
      </c>
      <c r="EU354">
        <v>26.2459</v>
      </c>
      <c r="EV354">
        <v>51.0587</v>
      </c>
      <c r="EW354">
        <v>38.5056</v>
      </c>
      <c r="EX354">
        <v>2</v>
      </c>
      <c r="EY354">
        <v>-0.0650406</v>
      </c>
      <c r="EZ354">
        <v>3.4912</v>
      </c>
      <c r="FA354">
        <v>20.1158</v>
      </c>
      <c r="FB354">
        <v>5.20052</v>
      </c>
      <c r="FC354">
        <v>12.0099</v>
      </c>
      <c r="FD354">
        <v>4.9756</v>
      </c>
      <c r="FE354">
        <v>3.293</v>
      </c>
      <c r="FF354">
        <v>9999</v>
      </c>
      <c r="FG354">
        <v>9999</v>
      </c>
      <c r="FH354">
        <v>588.6</v>
      </c>
      <c r="FI354">
        <v>9999</v>
      </c>
      <c r="FJ354">
        <v>1.86295</v>
      </c>
      <c r="FK354">
        <v>1.86789</v>
      </c>
      <c r="FL354">
        <v>1.86765</v>
      </c>
      <c r="FM354">
        <v>1.86874</v>
      </c>
      <c r="FN354">
        <v>1.86963</v>
      </c>
      <c r="FO354">
        <v>1.86569</v>
      </c>
      <c r="FP354">
        <v>1.86676</v>
      </c>
      <c r="FQ354">
        <v>1.86813</v>
      </c>
      <c r="FR354">
        <v>5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9.349</v>
      </c>
      <c r="GF354">
        <v>0.3272</v>
      </c>
      <c r="GG354">
        <v>5.50701486060513</v>
      </c>
      <c r="GH354">
        <v>0.00975774962471433</v>
      </c>
      <c r="GI354">
        <v>-4.86167925919439e-07</v>
      </c>
      <c r="GJ354">
        <v>-4.7315034107036e-11</v>
      </c>
      <c r="GK354">
        <v>-0.047501356017568</v>
      </c>
      <c r="GL354">
        <v>-0.027595818264672</v>
      </c>
      <c r="GM354">
        <v>0.00242754527864867</v>
      </c>
      <c r="GN354">
        <v>-1.88918235972953e-05</v>
      </c>
      <c r="GO354">
        <v>-2</v>
      </c>
      <c r="GP354">
        <v>2105</v>
      </c>
      <c r="GQ354">
        <v>1</v>
      </c>
      <c r="GR354">
        <v>22</v>
      </c>
      <c r="GS354">
        <v>105.8</v>
      </c>
      <c r="GT354">
        <v>105.8</v>
      </c>
      <c r="GU354">
        <v>1.29395</v>
      </c>
      <c r="GV354">
        <v>2.62573</v>
      </c>
      <c r="GW354">
        <v>2.24854</v>
      </c>
      <c r="GX354">
        <v>2.79297</v>
      </c>
      <c r="GY354">
        <v>1.99585</v>
      </c>
      <c r="GZ354">
        <v>2.3999</v>
      </c>
      <c r="HA354">
        <v>34.715</v>
      </c>
      <c r="HB354">
        <v>15.0164</v>
      </c>
      <c r="HC354">
        <v>18</v>
      </c>
      <c r="HD354">
        <v>498.362</v>
      </c>
      <c r="HE354">
        <v>589.674</v>
      </c>
      <c r="HF354">
        <v>17.8795</v>
      </c>
      <c r="HG354">
        <v>26.2669</v>
      </c>
      <c r="HH354">
        <v>30.0009</v>
      </c>
      <c r="HI354">
        <v>26.0931</v>
      </c>
      <c r="HJ354">
        <v>26.0156</v>
      </c>
      <c r="HK354">
        <v>25.8671</v>
      </c>
      <c r="HL354">
        <v>11.4105</v>
      </c>
      <c r="HM354">
        <v>42.8094</v>
      </c>
      <c r="HN354">
        <v>17.8819</v>
      </c>
      <c r="HO354">
        <v>379.594</v>
      </c>
      <c r="HP354">
        <v>21.9504</v>
      </c>
      <c r="HQ354">
        <v>102.341</v>
      </c>
      <c r="HR354">
        <v>103.048</v>
      </c>
    </row>
    <row r="355" spans="1:226">
      <c r="A355">
        <v>339</v>
      </c>
      <c r="B355">
        <v>1657557981</v>
      </c>
      <c r="C355">
        <v>4885.90000009537</v>
      </c>
      <c r="D355" t="s">
        <v>1040</v>
      </c>
      <c r="E355" t="s">
        <v>1041</v>
      </c>
      <c r="F355">
        <v>5</v>
      </c>
      <c r="G355" t="s">
        <v>1035</v>
      </c>
      <c r="H355" t="s">
        <v>354</v>
      </c>
      <c r="I355">
        <v>1657557973.5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402.982982683983</v>
      </c>
      <c r="AK355">
        <v>410.673054545454</v>
      </c>
      <c r="AL355">
        <v>-2.34967099567109</v>
      </c>
      <c r="AM355">
        <v>65.06</v>
      </c>
      <c r="AN355">
        <f>(AP355 - AO355 + BO355*1E3/(8.314*(BQ355+273.15)) * AR355/BN355 * AQ355) * BN355/(100*BB355) * 1000/(1000 - AP355)</f>
        <v>0</v>
      </c>
      <c r="AO355">
        <v>21.9718477980952</v>
      </c>
      <c r="AP355">
        <v>22.4861496969697</v>
      </c>
      <c r="AQ355">
        <v>-7.27922077923431e-05</v>
      </c>
      <c r="AR355">
        <v>77.46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2.7</v>
      </c>
      <c r="BC355">
        <v>0.5</v>
      </c>
      <c r="BD355" t="s">
        <v>355</v>
      </c>
      <c r="BE355">
        <v>2</v>
      </c>
      <c r="BF355" t="b">
        <v>1</v>
      </c>
      <c r="BG355">
        <v>1657557973.5</v>
      </c>
      <c r="BH355">
        <v>413.288444444444</v>
      </c>
      <c r="BI355">
        <v>406.597185185185</v>
      </c>
      <c r="BJ355">
        <v>22.4839777777778</v>
      </c>
      <c r="BK355">
        <v>21.9734777777778</v>
      </c>
      <c r="BL355">
        <v>403.922518518519</v>
      </c>
      <c r="BM355">
        <v>22.1566777777778</v>
      </c>
      <c r="BN355">
        <v>499.973740740741</v>
      </c>
      <c r="BO355">
        <v>67.9944703703704</v>
      </c>
      <c r="BP355">
        <v>0.0412977888888889</v>
      </c>
      <c r="BQ355">
        <v>24.3570185185185</v>
      </c>
      <c r="BR355">
        <v>25.0103</v>
      </c>
      <c r="BS355">
        <v>999.9</v>
      </c>
      <c r="BT355">
        <v>0</v>
      </c>
      <c r="BU355">
        <v>0</v>
      </c>
      <c r="BV355">
        <v>10005.5555555556</v>
      </c>
      <c r="BW355">
        <v>0</v>
      </c>
      <c r="BX355">
        <v>1749.50555555556</v>
      </c>
      <c r="BY355">
        <v>6.691227</v>
      </c>
      <c r="BZ355">
        <v>422.794481481481</v>
      </c>
      <c r="CA355">
        <v>415.732148148148</v>
      </c>
      <c r="CB355">
        <v>0.510500111111111</v>
      </c>
      <c r="CC355">
        <v>406.597185185185</v>
      </c>
      <c r="CD355">
        <v>21.9734777777778</v>
      </c>
      <c r="CE355">
        <v>1.52878703703704</v>
      </c>
      <c r="CF355">
        <v>1.49407481481481</v>
      </c>
      <c r="CG355">
        <v>13.2591518518519</v>
      </c>
      <c r="CH355">
        <v>12.9076703703704</v>
      </c>
      <c r="CI355">
        <v>1999.99111111111</v>
      </c>
      <c r="CJ355">
        <v>0.980004148148148</v>
      </c>
      <c r="CK355">
        <v>0.019995737037037</v>
      </c>
      <c r="CL355">
        <v>0</v>
      </c>
      <c r="CM355">
        <v>2.30178888888889</v>
      </c>
      <c r="CN355">
        <v>0</v>
      </c>
      <c r="CO355">
        <v>2342.17851851852</v>
      </c>
      <c r="CP355">
        <v>17300.0962962963</v>
      </c>
      <c r="CQ355">
        <v>40.4117407407407</v>
      </c>
      <c r="CR355">
        <v>41.8910740740741</v>
      </c>
      <c r="CS355">
        <v>40.437</v>
      </c>
      <c r="CT355">
        <v>39.937</v>
      </c>
      <c r="CU355">
        <v>39.5528148148148</v>
      </c>
      <c r="CV355">
        <v>1959.99666666667</v>
      </c>
      <c r="CW355">
        <v>39.9944444444444</v>
      </c>
      <c r="CX355">
        <v>0</v>
      </c>
      <c r="CY355">
        <v>1657557953.1</v>
      </c>
      <c r="CZ355">
        <v>0</v>
      </c>
      <c r="DA355">
        <v>1657551629</v>
      </c>
      <c r="DB355" t="s">
        <v>356</v>
      </c>
      <c r="DC355">
        <v>1657551626.5</v>
      </c>
      <c r="DD355">
        <v>1657551629</v>
      </c>
      <c r="DE355">
        <v>1</v>
      </c>
      <c r="DF355">
        <v>0.403</v>
      </c>
      <c r="DG355">
        <v>0.009</v>
      </c>
      <c r="DH355">
        <v>9.41</v>
      </c>
      <c r="DI355">
        <v>0.087</v>
      </c>
      <c r="DJ355">
        <v>417</v>
      </c>
      <c r="DK355">
        <v>17</v>
      </c>
      <c r="DL355">
        <v>1.61</v>
      </c>
      <c r="DM355">
        <v>0.59</v>
      </c>
      <c r="DN355">
        <v>3.914621725</v>
      </c>
      <c r="DO355">
        <v>49.0941296622889</v>
      </c>
      <c r="DP355">
        <v>4.95094014710763</v>
      </c>
      <c r="DQ355">
        <v>0</v>
      </c>
      <c r="DR355">
        <v>0.50933965</v>
      </c>
      <c r="DS355">
        <v>0.0127586566604119</v>
      </c>
      <c r="DT355">
        <v>0.00372694187337285</v>
      </c>
      <c r="DU355">
        <v>1</v>
      </c>
      <c r="DV355">
        <v>1</v>
      </c>
      <c r="DW355">
        <v>2</v>
      </c>
      <c r="DX355" t="s">
        <v>357</v>
      </c>
      <c r="DY355">
        <v>2.97411</v>
      </c>
      <c r="DZ355">
        <v>2.69585</v>
      </c>
      <c r="EA355">
        <v>0.065759</v>
      </c>
      <c r="EB355">
        <v>0.0652954</v>
      </c>
      <c r="EC355">
        <v>0.0753509</v>
      </c>
      <c r="ED355">
        <v>0.0747306</v>
      </c>
      <c r="EE355">
        <v>36390.5</v>
      </c>
      <c r="EF355">
        <v>39774.8</v>
      </c>
      <c r="EG355">
        <v>35299.2</v>
      </c>
      <c r="EH355">
        <v>38592.9</v>
      </c>
      <c r="EI355">
        <v>46282.4</v>
      </c>
      <c r="EJ355">
        <v>51582.6</v>
      </c>
      <c r="EK355">
        <v>55161.7</v>
      </c>
      <c r="EL355">
        <v>61910.5</v>
      </c>
      <c r="EM355">
        <v>1.9896</v>
      </c>
      <c r="EN355">
        <v>2.128</v>
      </c>
      <c r="EO355">
        <v>0.0849366</v>
      </c>
      <c r="EP355">
        <v>0</v>
      </c>
      <c r="EQ355">
        <v>23.6317</v>
      </c>
      <c r="ER355">
        <v>999.9</v>
      </c>
      <c r="ES355">
        <v>40.508</v>
      </c>
      <c r="ET355">
        <v>30.585</v>
      </c>
      <c r="EU355">
        <v>26.2502</v>
      </c>
      <c r="EV355">
        <v>51.2187</v>
      </c>
      <c r="EW355">
        <v>38.4776</v>
      </c>
      <c r="EX355">
        <v>2</v>
      </c>
      <c r="EY355">
        <v>-0.0645528</v>
      </c>
      <c r="EZ355">
        <v>3.49105</v>
      </c>
      <c r="FA355">
        <v>20.1157</v>
      </c>
      <c r="FB355">
        <v>5.20172</v>
      </c>
      <c r="FC355">
        <v>12.0099</v>
      </c>
      <c r="FD355">
        <v>4.976</v>
      </c>
      <c r="FE355">
        <v>3.293</v>
      </c>
      <c r="FF355">
        <v>9999</v>
      </c>
      <c r="FG355">
        <v>9999</v>
      </c>
      <c r="FH355">
        <v>588.6</v>
      </c>
      <c r="FI355">
        <v>9999</v>
      </c>
      <c r="FJ355">
        <v>1.86295</v>
      </c>
      <c r="FK355">
        <v>1.86789</v>
      </c>
      <c r="FL355">
        <v>1.86768</v>
      </c>
      <c r="FM355">
        <v>1.86874</v>
      </c>
      <c r="FN355">
        <v>1.86963</v>
      </c>
      <c r="FO355">
        <v>1.86569</v>
      </c>
      <c r="FP355">
        <v>1.86676</v>
      </c>
      <c r="FQ355">
        <v>1.86813</v>
      </c>
      <c r="FR355">
        <v>5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9.245</v>
      </c>
      <c r="GF355">
        <v>0.3276</v>
      </c>
      <c r="GG355">
        <v>5.50701486060513</v>
      </c>
      <c r="GH355">
        <v>0.00975774962471433</v>
      </c>
      <c r="GI355">
        <v>-4.86167925919439e-07</v>
      </c>
      <c r="GJ355">
        <v>-4.7315034107036e-11</v>
      </c>
      <c r="GK355">
        <v>-0.047501356017568</v>
      </c>
      <c r="GL355">
        <v>-0.027595818264672</v>
      </c>
      <c r="GM355">
        <v>0.00242754527864867</v>
      </c>
      <c r="GN355">
        <v>-1.88918235972953e-05</v>
      </c>
      <c r="GO355">
        <v>-2</v>
      </c>
      <c r="GP355">
        <v>2105</v>
      </c>
      <c r="GQ355">
        <v>1</v>
      </c>
      <c r="GR355">
        <v>22</v>
      </c>
      <c r="GS355">
        <v>105.9</v>
      </c>
      <c r="GT355">
        <v>105.9</v>
      </c>
      <c r="GU355">
        <v>1.25244</v>
      </c>
      <c r="GV355">
        <v>2.62939</v>
      </c>
      <c r="GW355">
        <v>2.24854</v>
      </c>
      <c r="GX355">
        <v>2.79297</v>
      </c>
      <c r="GY355">
        <v>1.99585</v>
      </c>
      <c r="GZ355">
        <v>2.41333</v>
      </c>
      <c r="HA355">
        <v>34.715</v>
      </c>
      <c r="HB355">
        <v>15.0164</v>
      </c>
      <c r="HC355">
        <v>18</v>
      </c>
      <c r="HD355">
        <v>498.593</v>
      </c>
      <c r="HE355">
        <v>589.919</v>
      </c>
      <c r="HF355">
        <v>17.8716</v>
      </c>
      <c r="HG355">
        <v>26.2762</v>
      </c>
      <c r="HH355">
        <v>30.0007</v>
      </c>
      <c r="HI355">
        <v>26.104</v>
      </c>
      <c r="HJ355">
        <v>26.0243</v>
      </c>
      <c r="HK355">
        <v>25.029</v>
      </c>
      <c r="HL355">
        <v>11.4105</v>
      </c>
      <c r="HM355">
        <v>42.8094</v>
      </c>
      <c r="HN355">
        <v>17.8738</v>
      </c>
      <c r="HO355">
        <v>366.188</v>
      </c>
      <c r="HP355">
        <v>21.9439</v>
      </c>
      <c r="HQ355">
        <v>102.339</v>
      </c>
      <c r="HR355">
        <v>103.045</v>
      </c>
    </row>
    <row r="356" spans="1:226">
      <c r="A356">
        <v>340</v>
      </c>
      <c r="B356">
        <v>1657557986</v>
      </c>
      <c r="C356">
        <v>4890.90000009537</v>
      </c>
      <c r="D356" t="s">
        <v>1042</v>
      </c>
      <c r="E356" t="s">
        <v>1043</v>
      </c>
      <c r="F356">
        <v>5</v>
      </c>
      <c r="G356" t="s">
        <v>1035</v>
      </c>
      <c r="H356" t="s">
        <v>354</v>
      </c>
      <c r="I356">
        <v>1657557978.21429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387.21854978355</v>
      </c>
      <c r="AK356">
        <v>396.710321212121</v>
      </c>
      <c r="AL356">
        <v>-2.87848528138538</v>
      </c>
      <c r="AM356">
        <v>65.06</v>
      </c>
      <c r="AN356">
        <f>(AP356 - AO356 + BO356*1E3/(8.314*(BQ356+273.15)) * AR356/BN356 * AQ356) * BN356/(100*BB356) * 1000/(1000 - AP356)</f>
        <v>0</v>
      </c>
      <c r="AO356">
        <v>21.9771950819048</v>
      </c>
      <c r="AP356">
        <v>22.489603030303</v>
      </c>
      <c r="AQ356">
        <v>-9.62155545604717e-05</v>
      </c>
      <c r="AR356">
        <v>77.46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2.7</v>
      </c>
      <c r="BC356">
        <v>0.5</v>
      </c>
      <c r="BD356" t="s">
        <v>355</v>
      </c>
      <c r="BE356">
        <v>2</v>
      </c>
      <c r="BF356" t="b">
        <v>1</v>
      </c>
      <c r="BG356">
        <v>1657557978.21429</v>
      </c>
      <c r="BH356">
        <v>405.317678571429</v>
      </c>
      <c r="BI356">
        <v>394.305428571428</v>
      </c>
      <c r="BJ356">
        <v>22.4848821428571</v>
      </c>
      <c r="BK356">
        <v>21.97475</v>
      </c>
      <c r="BL356">
        <v>396.025642857143</v>
      </c>
      <c r="BM356">
        <v>22.1575357142857</v>
      </c>
      <c r="BN356">
        <v>499.976535714286</v>
      </c>
      <c r="BO356">
        <v>67.9939964285714</v>
      </c>
      <c r="BP356">
        <v>0.0412416178571429</v>
      </c>
      <c r="BQ356">
        <v>24.3559142857143</v>
      </c>
      <c r="BR356">
        <v>25.0075178571429</v>
      </c>
      <c r="BS356">
        <v>999.9</v>
      </c>
      <c r="BT356">
        <v>0</v>
      </c>
      <c r="BU356">
        <v>0</v>
      </c>
      <c r="BV356">
        <v>10001.9642857143</v>
      </c>
      <c r="BW356">
        <v>0</v>
      </c>
      <c r="BX356">
        <v>1760.80392857143</v>
      </c>
      <c r="BY356">
        <v>11.0122210714286</v>
      </c>
      <c r="BZ356">
        <v>414.64075</v>
      </c>
      <c r="CA356">
        <v>403.164892857143</v>
      </c>
      <c r="CB356">
        <v>0.510133035714286</v>
      </c>
      <c r="CC356">
        <v>394.305428571428</v>
      </c>
      <c r="CD356">
        <v>21.97475</v>
      </c>
      <c r="CE356">
        <v>1.52883785714286</v>
      </c>
      <c r="CF356">
        <v>1.49415142857143</v>
      </c>
      <c r="CG356">
        <v>13.2596607142857</v>
      </c>
      <c r="CH356">
        <v>12.9084428571429</v>
      </c>
      <c r="CI356">
        <v>1999.99392857143</v>
      </c>
      <c r="CJ356">
        <v>0.980004035714286</v>
      </c>
      <c r="CK356">
        <v>0.0199958107142857</v>
      </c>
      <c r="CL356">
        <v>0</v>
      </c>
      <c r="CM356">
        <v>2.34132142857143</v>
      </c>
      <c r="CN356">
        <v>0</v>
      </c>
      <c r="CO356">
        <v>2345.49285714286</v>
      </c>
      <c r="CP356">
        <v>17300.1321428571</v>
      </c>
      <c r="CQ356">
        <v>40.4237142857143</v>
      </c>
      <c r="CR356">
        <v>41.9104285714286</v>
      </c>
      <c r="CS356">
        <v>40.437</v>
      </c>
      <c r="CT356">
        <v>39.937</v>
      </c>
      <c r="CU356">
        <v>39.562</v>
      </c>
      <c r="CV356">
        <v>1959.99964285714</v>
      </c>
      <c r="CW356">
        <v>39.9942857142857</v>
      </c>
      <c r="CX356">
        <v>0</v>
      </c>
      <c r="CY356">
        <v>1657557958.5</v>
      </c>
      <c r="CZ356">
        <v>0</v>
      </c>
      <c r="DA356">
        <v>1657551629</v>
      </c>
      <c r="DB356" t="s">
        <v>356</v>
      </c>
      <c r="DC356">
        <v>1657551626.5</v>
      </c>
      <c r="DD356">
        <v>1657551629</v>
      </c>
      <c r="DE356">
        <v>1</v>
      </c>
      <c r="DF356">
        <v>0.403</v>
      </c>
      <c r="DG356">
        <v>0.009</v>
      </c>
      <c r="DH356">
        <v>9.41</v>
      </c>
      <c r="DI356">
        <v>0.087</v>
      </c>
      <c r="DJ356">
        <v>417</v>
      </c>
      <c r="DK356">
        <v>17</v>
      </c>
      <c r="DL356">
        <v>1.61</v>
      </c>
      <c r="DM356">
        <v>0.59</v>
      </c>
      <c r="DN356">
        <v>8.493561475</v>
      </c>
      <c r="DO356">
        <v>55.6381725590994</v>
      </c>
      <c r="DP356">
        <v>5.44850759058379</v>
      </c>
      <c r="DQ356">
        <v>0</v>
      </c>
      <c r="DR356">
        <v>0.5099532</v>
      </c>
      <c r="DS356">
        <v>0.00394320450281322</v>
      </c>
      <c r="DT356">
        <v>0.00377031159985484</v>
      </c>
      <c r="DU356">
        <v>1</v>
      </c>
      <c r="DV356">
        <v>1</v>
      </c>
      <c r="DW356">
        <v>2</v>
      </c>
      <c r="DX356" t="s">
        <v>357</v>
      </c>
      <c r="DY356">
        <v>2.97407</v>
      </c>
      <c r="DZ356">
        <v>2.69516</v>
      </c>
      <c r="EA356">
        <v>0.0639536</v>
      </c>
      <c r="EB356">
        <v>0.0631916</v>
      </c>
      <c r="EC356">
        <v>0.0753517</v>
      </c>
      <c r="ED356">
        <v>0.0747452</v>
      </c>
      <c r="EE356">
        <v>36460.6</v>
      </c>
      <c r="EF356">
        <v>39862.8</v>
      </c>
      <c r="EG356">
        <v>35299.1</v>
      </c>
      <c r="EH356">
        <v>38591.5</v>
      </c>
      <c r="EI356">
        <v>46282</v>
      </c>
      <c r="EJ356">
        <v>51581</v>
      </c>
      <c r="EK356">
        <v>55161.2</v>
      </c>
      <c r="EL356">
        <v>61909.6</v>
      </c>
      <c r="EM356">
        <v>1.9892</v>
      </c>
      <c r="EN356">
        <v>2.1274</v>
      </c>
      <c r="EO356">
        <v>0.0832379</v>
      </c>
      <c r="EP356">
        <v>0</v>
      </c>
      <c r="EQ356">
        <v>23.6337</v>
      </c>
      <c r="ER356">
        <v>999.9</v>
      </c>
      <c r="ES356">
        <v>40.483</v>
      </c>
      <c r="ET356">
        <v>30.595</v>
      </c>
      <c r="EU356">
        <v>26.2485</v>
      </c>
      <c r="EV356">
        <v>51.1687</v>
      </c>
      <c r="EW356">
        <v>38.4896</v>
      </c>
      <c r="EX356">
        <v>2</v>
      </c>
      <c r="EY356">
        <v>-0.0632317</v>
      </c>
      <c r="EZ356">
        <v>3.51656</v>
      </c>
      <c r="FA356">
        <v>20.1152</v>
      </c>
      <c r="FB356">
        <v>5.19932</v>
      </c>
      <c r="FC356">
        <v>12.0099</v>
      </c>
      <c r="FD356">
        <v>4.976</v>
      </c>
      <c r="FE356">
        <v>3.293</v>
      </c>
      <c r="FF356">
        <v>9999</v>
      </c>
      <c r="FG356">
        <v>9999</v>
      </c>
      <c r="FH356">
        <v>588.6</v>
      </c>
      <c r="FI356">
        <v>9999</v>
      </c>
      <c r="FJ356">
        <v>1.86295</v>
      </c>
      <c r="FK356">
        <v>1.86792</v>
      </c>
      <c r="FL356">
        <v>1.86768</v>
      </c>
      <c r="FM356">
        <v>1.86874</v>
      </c>
      <c r="FN356">
        <v>1.86966</v>
      </c>
      <c r="FO356">
        <v>1.86569</v>
      </c>
      <c r="FP356">
        <v>1.86676</v>
      </c>
      <c r="FQ356">
        <v>1.86813</v>
      </c>
      <c r="FR356">
        <v>5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9.116</v>
      </c>
      <c r="GF356">
        <v>0.3276</v>
      </c>
      <c r="GG356">
        <v>5.50701486060513</v>
      </c>
      <c r="GH356">
        <v>0.00975774962471433</v>
      </c>
      <c r="GI356">
        <v>-4.86167925919439e-07</v>
      </c>
      <c r="GJ356">
        <v>-4.7315034107036e-11</v>
      </c>
      <c r="GK356">
        <v>-0.047501356017568</v>
      </c>
      <c r="GL356">
        <v>-0.027595818264672</v>
      </c>
      <c r="GM356">
        <v>0.00242754527864867</v>
      </c>
      <c r="GN356">
        <v>-1.88918235972953e-05</v>
      </c>
      <c r="GO356">
        <v>-2</v>
      </c>
      <c r="GP356">
        <v>2105</v>
      </c>
      <c r="GQ356">
        <v>1</v>
      </c>
      <c r="GR356">
        <v>22</v>
      </c>
      <c r="GS356">
        <v>106</v>
      </c>
      <c r="GT356">
        <v>106</v>
      </c>
      <c r="GU356">
        <v>1.2085</v>
      </c>
      <c r="GV356">
        <v>2.62451</v>
      </c>
      <c r="GW356">
        <v>2.24854</v>
      </c>
      <c r="GX356">
        <v>2.79175</v>
      </c>
      <c r="GY356">
        <v>1.99585</v>
      </c>
      <c r="GZ356">
        <v>2.40234</v>
      </c>
      <c r="HA356">
        <v>34.715</v>
      </c>
      <c r="HB356">
        <v>15.0164</v>
      </c>
      <c r="HC356">
        <v>18</v>
      </c>
      <c r="HD356">
        <v>498.411</v>
      </c>
      <c r="HE356">
        <v>589.589</v>
      </c>
      <c r="HF356">
        <v>17.86</v>
      </c>
      <c r="HG356">
        <v>26.2873</v>
      </c>
      <c r="HH356">
        <v>30.001</v>
      </c>
      <c r="HI356">
        <v>26.1128</v>
      </c>
      <c r="HJ356">
        <v>26.0352</v>
      </c>
      <c r="HK356">
        <v>24.218</v>
      </c>
      <c r="HL356">
        <v>11.4105</v>
      </c>
      <c r="HM356">
        <v>42.8094</v>
      </c>
      <c r="HN356">
        <v>17.86</v>
      </c>
      <c r="HO356">
        <v>346.095</v>
      </c>
      <c r="HP356">
        <v>21.941</v>
      </c>
      <c r="HQ356">
        <v>102.338</v>
      </c>
      <c r="HR356">
        <v>103.043</v>
      </c>
    </row>
    <row r="357" spans="1:226">
      <c r="A357">
        <v>341</v>
      </c>
      <c r="B357">
        <v>1657557991</v>
      </c>
      <c r="C357">
        <v>4895.90000009537</v>
      </c>
      <c r="D357" t="s">
        <v>1044</v>
      </c>
      <c r="E357" t="s">
        <v>1045</v>
      </c>
      <c r="F357">
        <v>5</v>
      </c>
      <c r="G357" t="s">
        <v>1035</v>
      </c>
      <c r="H357" t="s">
        <v>354</v>
      </c>
      <c r="I357">
        <v>1657557983.5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370.859406926407</v>
      </c>
      <c r="AK357">
        <v>381.263515151515</v>
      </c>
      <c r="AL357">
        <v>-3.10630649350651</v>
      </c>
      <c r="AM357">
        <v>65.06</v>
      </c>
      <c r="AN357">
        <f>(AP357 - AO357 + BO357*1E3/(8.314*(BQ357+273.15)) * AR357/BN357 * AQ357) * BN357/(100*BB357) * 1000/(1000 - AP357)</f>
        <v>0</v>
      </c>
      <c r="AO357">
        <v>21.9790569409524</v>
      </c>
      <c r="AP357">
        <v>22.4902290909091</v>
      </c>
      <c r="AQ357">
        <v>-4.93414820469157e-05</v>
      </c>
      <c r="AR357">
        <v>77.46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2.7</v>
      </c>
      <c r="BC357">
        <v>0.5</v>
      </c>
      <c r="BD357" t="s">
        <v>355</v>
      </c>
      <c r="BE357">
        <v>2</v>
      </c>
      <c r="BF357" t="b">
        <v>1</v>
      </c>
      <c r="BG357">
        <v>1657557983.5</v>
      </c>
      <c r="BH357">
        <v>392.735888888889</v>
      </c>
      <c r="BI357">
        <v>378.455666666667</v>
      </c>
      <c r="BJ357">
        <v>22.4865111111111</v>
      </c>
      <c r="BK357">
        <v>21.9763259259259</v>
      </c>
      <c r="BL357">
        <v>383.560407407407</v>
      </c>
      <c r="BM357">
        <v>22.1590777777778</v>
      </c>
      <c r="BN357">
        <v>499.974148148148</v>
      </c>
      <c r="BO357">
        <v>67.9936666666667</v>
      </c>
      <c r="BP357">
        <v>0.0414103185185185</v>
      </c>
      <c r="BQ357">
        <v>24.3553703703704</v>
      </c>
      <c r="BR357">
        <v>25.0100296296296</v>
      </c>
      <c r="BS357">
        <v>999.9</v>
      </c>
      <c r="BT357">
        <v>0</v>
      </c>
      <c r="BU357">
        <v>0</v>
      </c>
      <c r="BV357">
        <v>9995.92592592593</v>
      </c>
      <c r="BW357">
        <v>0</v>
      </c>
      <c r="BX357">
        <v>1781.0262962963</v>
      </c>
      <c r="BY357">
        <v>14.2801444444444</v>
      </c>
      <c r="BZ357">
        <v>401.770185185185</v>
      </c>
      <c r="CA357">
        <v>386.959555555556</v>
      </c>
      <c r="CB357">
        <v>0.510178777777778</v>
      </c>
      <c r="CC357">
        <v>378.455666666667</v>
      </c>
      <c r="CD357">
        <v>21.9763259259259</v>
      </c>
      <c r="CE357">
        <v>1.52894074074074</v>
      </c>
      <c r="CF357">
        <v>1.49425148148148</v>
      </c>
      <c r="CG357">
        <v>13.2606925925926</v>
      </c>
      <c r="CH357">
        <v>12.9094592592593</v>
      </c>
      <c r="CI357">
        <v>1999.96592592593</v>
      </c>
      <c r="CJ357">
        <v>0.980005481481481</v>
      </c>
      <c r="CK357">
        <v>0.0199943333333333</v>
      </c>
      <c r="CL357">
        <v>0</v>
      </c>
      <c r="CM357">
        <v>2.36562962962963</v>
      </c>
      <c r="CN357">
        <v>0</v>
      </c>
      <c r="CO357">
        <v>2350.96296296296</v>
      </c>
      <c r="CP357">
        <v>17299.8925925926</v>
      </c>
      <c r="CQ357">
        <v>40.437</v>
      </c>
      <c r="CR357">
        <v>41.9324074074074</v>
      </c>
      <c r="CS357">
        <v>40.4416666666667</v>
      </c>
      <c r="CT357">
        <v>39.951</v>
      </c>
      <c r="CU357">
        <v>39.562</v>
      </c>
      <c r="CV357">
        <v>1959.97518518518</v>
      </c>
      <c r="CW357">
        <v>39.9911111111111</v>
      </c>
      <c r="CX357">
        <v>0</v>
      </c>
      <c r="CY357">
        <v>1657557963.3</v>
      </c>
      <c r="CZ357">
        <v>0</v>
      </c>
      <c r="DA357">
        <v>1657551629</v>
      </c>
      <c r="DB357" t="s">
        <v>356</v>
      </c>
      <c r="DC357">
        <v>1657551626.5</v>
      </c>
      <c r="DD357">
        <v>1657551629</v>
      </c>
      <c r="DE357">
        <v>1</v>
      </c>
      <c r="DF357">
        <v>0.403</v>
      </c>
      <c r="DG357">
        <v>0.009</v>
      </c>
      <c r="DH357">
        <v>9.41</v>
      </c>
      <c r="DI357">
        <v>0.087</v>
      </c>
      <c r="DJ357">
        <v>417</v>
      </c>
      <c r="DK357">
        <v>17</v>
      </c>
      <c r="DL357">
        <v>1.61</v>
      </c>
      <c r="DM357">
        <v>0.59</v>
      </c>
      <c r="DN357">
        <v>11.7934548780488</v>
      </c>
      <c r="DO357">
        <v>39.56286271777</v>
      </c>
      <c r="DP357">
        <v>4.06477000236813</v>
      </c>
      <c r="DQ357">
        <v>0</v>
      </c>
      <c r="DR357">
        <v>0.510044512195122</v>
      </c>
      <c r="DS357">
        <v>-0.00220049477351859</v>
      </c>
      <c r="DT357">
        <v>0.00319379344844256</v>
      </c>
      <c r="DU357">
        <v>1</v>
      </c>
      <c r="DV357">
        <v>1</v>
      </c>
      <c r="DW357">
        <v>2</v>
      </c>
      <c r="DX357" t="s">
        <v>357</v>
      </c>
      <c r="DY357">
        <v>2.9735</v>
      </c>
      <c r="DZ357">
        <v>2.6954</v>
      </c>
      <c r="EA357">
        <v>0.0619232</v>
      </c>
      <c r="EB357">
        <v>0.0609946</v>
      </c>
      <c r="EC357">
        <v>0.0753498</v>
      </c>
      <c r="ED357">
        <v>0.0747504</v>
      </c>
      <c r="EE357">
        <v>36538.4</v>
      </c>
      <c r="EF357">
        <v>39955.7</v>
      </c>
      <c r="EG357">
        <v>35297.9</v>
      </c>
      <c r="EH357">
        <v>38591.1</v>
      </c>
      <c r="EI357">
        <v>46280.7</v>
      </c>
      <c r="EJ357">
        <v>51579.7</v>
      </c>
      <c r="EK357">
        <v>55159.6</v>
      </c>
      <c r="EL357">
        <v>61908.4</v>
      </c>
      <c r="EM357">
        <v>1.9888</v>
      </c>
      <c r="EN357">
        <v>2.1272</v>
      </c>
      <c r="EO357">
        <v>0.0846982</v>
      </c>
      <c r="EP357">
        <v>0</v>
      </c>
      <c r="EQ357">
        <v>23.6357</v>
      </c>
      <c r="ER357">
        <v>999.9</v>
      </c>
      <c r="ES357">
        <v>40.483</v>
      </c>
      <c r="ET357">
        <v>30.595</v>
      </c>
      <c r="EU357">
        <v>26.2462</v>
      </c>
      <c r="EV357">
        <v>50.9987</v>
      </c>
      <c r="EW357">
        <v>38.5176</v>
      </c>
      <c r="EX357">
        <v>2</v>
      </c>
      <c r="EY357">
        <v>-0.062439</v>
      </c>
      <c r="EZ357">
        <v>3.49608</v>
      </c>
      <c r="FA357">
        <v>20.1155</v>
      </c>
      <c r="FB357">
        <v>5.19932</v>
      </c>
      <c r="FC357">
        <v>12.0099</v>
      </c>
      <c r="FD357">
        <v>4.9748</v>
      </c>
      <c r="FE357">
        <v>3.293</v>
      </c>
      <c r="FF357">
        <v>9999</v>
      </c>
      <c r="FG357">
        <v>9999</v>
      </c>
      <c r="FH357">
        <v>588.6</v>
      </c>
      <c r="FI357">
        <v>9999</v>
      </c>
      <c r="FJ357">
        <v>1.86295</v>
      </c>
      <c r="FK357">
        <v>1.86798</v>
      </c>
      <c r="FL357">
        <v>1.86768</v>
      </c>
      <c r="FM357">
        <v>1.86874</v>
      </c>
      <c r="FN357">
        <v>1.86966</v>
      </c>
      <c r="FO357">
        <v>1.86569</v>
      </c>
      <c r="FP357">
        <v>1.86676</v>
      </c>
      <c r="FQ357">
        <v>1.86813</v>
      </c>
      <c r="FR357">
        <v>5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8.975</v>
      </c>
      <c r="GF357">
        <v>0.3276</v>
      </c>
      <c r="GG357">
        <v>5.50701486060513</v>
      </c>
      <c r="GH357">
        <v>0.00975774962471433</v>
      </c>
      <c r="GI357">
        <v>-4.86167925919439e-07</v>
      </c>
      <c r="GJ357">
        <v>-4.7315034107036e-11</v>
      </c>
      <c r="GK357">
        <v>-0.047501356017568</v>
      </c>
      <c r="GL357">
        <v>-0.027595818264672</v>
      </c>
      <c r="GM357">
        <v>0.00242754527864867</v>
      </c>
      <c r="GN357">
        <v>-1.88918235972953e-05</v>
      </c>
      <c r="GO357">
        <v>-2</v>
      </c>
      <c r="GP357">
        <v>2105</v>
      </c>
      <c r="GQ357">
        <v>1</v>
      </c>
      <c r="GR357">
        <v>22</v>
      </c>
      <c r="GS357">
        <v>106.1</v>
      </c>
      <c r="GT357">
        <v>106</v>
      </c>
      <c r="GU357">
        <v>1.16699</v>
      </c>
      <c r="GV357">
        <v>2.62573</v>
      </c>
      <c r="GW357">
        <v>2.24854</v>
      </c>
      <c r="GX357">
        <v>2.79175</v>
      </c>
      <c r="GY357">
        <v>1.99585</v>
      </c>
      <c r="GZ357">
        <v>2.42188</v>
      </c>
      <c r="HA357">
        <v>34.7379</v>
      </c>
      <c r="HB357">
        <v>15.0164</v>
      </c>
      <c r="HC357">
        <v>18</v>
      </c>
      <c r="HD357">
        <v>498.23</v>
      </c>
      <c r="HE357">
        <v>589.535</v>
      </c>
      <c r="HF357">
        <v>17.8534</v>
      </c>
      <c r="HG357">
        <v>26.2962</v>
      </c>
      <c r="HH357">
        <v>30.0011</v>
      </c>
      <c r="HI357">
        <v>26.1216</v>
      </c>
      <c r="HJ357">
        <v>26.044</v>
      </c>
      <c r="HK357">
        <v>23.3065</v>
      </c>
      <c r="HL357">
        <v>11.4105</v>
      </c>
      <c r="HM357">
        <v>42.8094</v>
      </c>
      <c r="HN357">
        <v>17.8566</v>
      </c>
      <c r="HO357">
        <v>332.69</v>
      </c>
      <c r="HP357">
        <v>21.9374</v>
      </c>
      <c r="HQ357">
        <v>102.335</v>
      </c>
      <c r="HR357">
        <v>103.041</v>
      </c>
    </row>
    <row r="358" spans="1:226">
      <c r="A358">
        <v>342</v>
      </c>
      <c r="B358">
        <v>1657557996</v>
      </c>
      <c r="C358">
        <v>4900.90000009537</v>
      </c>
      <c r="D358" t="s">
        <v>1046</v>
      </c>
      <c r="E358" t="s">
        <v>1047</v>
      </c>
      <c r="F358">
        <v>5</v>
      </c>
      <c r="G358" t="s">
        <v>1035</v>
      </c>
      <c r="H358" t="s">
        <v>354</v>
      </c>
      <c r="I358">
        <v>1657557988.21429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353.979792207792</v>
      </c>
      <c r="AK358">
        <v>365.032854545455</v>
      </c>
      <c r="AL358">
        <v>-3.23771861471862</v>
      </c>
      <c r="AM358">
        <v>65.06</v>
      </c>
      <c r="AN358">
        <f>(AP358 - AO358 + BO358*1E3/(8.314*(BQ358+273.15)) * AR358/BN358 * AQ358) * BN358/(100*BB358) * 1000/(1000 - AP358)</f>
        <v>0</v>
      </c>
      <c r="AO358">
        <v>21.9822752</v>
      </c>
      <c r="AP358">
        <v>22.4946018181818</v>
      </c>
      <c r="AQ358">
        <v>-6.59784659751535e-07</v>
      </c>
      <c r="AR358">
        <v>77.46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2.7</v>
      </c>
      <c r="BC358">
        <v>0.5</v>
      </c>
      <c r="BD358" t="s">
        <v>355</v>
      </c>
      <c r="BE358">
        <v>2</v>
      </c>
      <c r="BF358" t="b">
        <v>1</v>
      </c>
      <c r="BG358">
        <v>1657557988.21429</v>
      </c>
      <c r="BH358">
        <v>379.264</v>
      </c>
      <c r="BI358">
        <v>363.448857142857</v>
      </c>
      <c r="BJ358">
        <v>22.4888321428571</v>
      </c>
      <c r="BK358">
        <v>21.9801142857143</v>
      </c>
      <c r="BL358">
        <v>370.213607142857</v>
      </c>
      <c r="BM358">
        <v>22.161275</v>
      </c>
      <c r="BN358">
        <v>499.990107142857</v>
      </c>
      <c r="BO358">
        <v>67.9934214285714</v>
      </c>
      <c r="BP358">
        <v>0.0414329964285714</v>
      </c>
      <c r="BQ358">
        <v>24.3562464285714</v>
      </c>
      <c r="BR358">
        <v>25.0120892857143</v>
      </c>
      <c r="BS358">
        <v>999.9</v>
      </c>
      <c r="BT358">
        <v>0</v>
      </c>
      <c r="BU358">
        <v>0</v>
      </c>
      <c r="BV358">
        <v>9998.57142857143</v>
      </c>
      <c r="BW358">
        <v>0</v>
      </c>
      <c r="BX358">
        <v>1802.95107142857</v>
      </c>
      <c r="BY358">
        <v>15.8151464285714</v>
      </c>
      <c r="BZ358">
        <v>387.989357142857</v>
      </c>
      <c r="CA358">
        <v>371.617</v>
      </c>
      <c r="CB358">
        <v>0.508709928571429</v>
      </c>
      <c r="CC358">
        <v>363.448857142857</v>
      </c>
      <c r="CD358">
        <v>21.9801142857143</v>
      </c>
      <c r="CE358">
        <v>1.52909285714286</v>
      </c>
      <c r="CF358">
        <v>1.49450285714286</v>
      </c>
      <c r="CG358">
        <v>13.2622107142857</v>
      </c>
      <c r="CH358">
        <v>12.9120392857143</v>
      </c>
      <c r="CI358">
        <v>1999.97607142857</v>
      </c>
      <c r="CJ358">
        <v>0.980004035714286</v>
      </c>
      <c r="CK358">
        <v>0.0199958107142857</v>
      </c>
      <c r="CL358">
        <v>0</v>
      </c>
      <c r="CM358">
        <v>2.3866</v>
      </c>
      <c r="CN358">
        <v>0</v>
      </c>
      <c r="CO358">
        <v>2352.68821428571</v>
      </c>
      <c r="CP358">
        <v>17299.9714285714</v>
      </c>
      <c r="CQ358">
        <v>40.437</v>
      </c>
      <c r="CR358">
        <v>41.937</v>
      </c>
      <c r="CS358">
        <v>40.455</v>
      </c>
      <c r="CT358">
        <v>39.97075</v>
      </c>
      <c r="CU358">
        <v>39.562</v>
      </c>
      <c r="CV358">
        <v>1959.98214285714</v>
      </c>
      <c r="CW358">
        <v>39.9942857142857</v>
      </c>
      <c r="CX358">
        <v>0</v>
      </c>
      <c r="CY358">
        <v>1657557968.1</v>
      </c>
      <c r="CZ358">
        <v>0</v>
      </c>
      <c r="DA358">
        <v>1657551629</v>
      </c>
      <c r="DB358" t="s">
        <v>356</v>
      </c>
      <c r="DC358">
        <v>1657551626.5</v>
      </c>
      <c r="DD358">
        <v>1657551629</v>
      </c>
      <c r="DE358">
        <v>1</v>
      </c>
      <c r="DF358">
        <v>0.403</v>
      </c>
      <c r="DG358">
        <v>0.009</v>
      </c>
      <c r="DH358">
        <v>9.41</v>
      </c>
      <c r="DI358">
        <v>0.087</v>
      </c>
      <c r="DJ358">
        <v>417</v>
      </c>
      <c r="DK358">
        <v>17</v>
      </c>
      <c r="DL358">
        <v>1.61</v>
      </c>
      <c r="DM358">
        <v>0.59</v>
      </c>
      <c r="DN358">
        <v>14.462772</v>
      </c>
      <c r="DO358">
        <v>22.6581678799249</v>
      </c>
      <c r="DP358">
        <v>2.28907887034305</v>
      </c>
      <c r="DQ358">
        <v>0</v>
      </c>
      <c r="DR358">
        <v>0.509740025</v>
      </c>
      <c r="DS358">
        <v>-0.0109816097561</v>
      </c>
      <c r="DT358">
        <v>0.00313062384747433</v>
      </c>
      <c r="DU358">
        <v>1</v>
      </c>
      <c r="DV358">
        <v>1</v>
      </c>
      <c r="DW358">
        <v>2</v>
      </c>
      <c r="DX358" t="s">
        <v>357</v>
      </c>
      <c r="DY358">
        <v>2.97337</v>
      </c>
      <c r="DZ358">
        <v>2.69554</v>
      </c>
      <c r="EA358">
        <v>0.0597645</v>
      </c>
      <c r="EB358">
        <v>0.0587499</v>
      </c>
      <c r="EC358">
        <v>0.075356</v>
      </c>
      <c r="ED358">
        <v>0.0747681</v>
      </c>
      <c r="EE358">
        <v>36622.2</v>
      </c>
      <c r="EF358">
        <v>40050.6</v>
      </c>
      <c r="EG358">
        <v>35297.7</v>
      </c>
      <c r="EH358">
        <v>38590.6</v>
      </c>
      <c r="EI358">
        <v>46280.2</v>
      </c>
      <c r="EJ358">
        <v>51578</v>
      </c>
      <c r="EK358">
        <v>55159.5</v>
      </c>
      <c r="EL358">
        <v>61907.7</v>
      </c>
      <c r="EM358">
        <v>1.9884</v>
      </c>
      <c r="EN358">
        <v>2.127</v>
      </c>
      <c r="EO358">
        <v>0.082612</v>
      </c>
      <c r="EP358">
        <v>0</v>
      </c>
      <c r="EQ358">
        <v>23.6377</v>
      </c>
      <c r="ER358">
        <v>999.9</v>
      </c>
      <c r="ES358">
        <v>40.453</v>
      </c>
      <c r="ET358">
        <v>30.605</v>
      </c>
      <c r="EU358">
        <v>26.2424</v>
      </c>
      <c r="EV358">
        <v>51.2187</v>
      </c>
      <c r="EW358">
        <v>38.5377</v>
      </c>
      <c r="EX358">
        <v>2</v>
      </c>
      <c r="EY358">
        <v>-0.0612195</v>
      </c>
      <c r="EZ358">
        <v>3.54161</v>
      </c>
      <c r="FA358">
        <v>20.1147</v>
      </c>
      <c r="FB358">
        <v>5.19932</v>
      </c>
      <c r="FC358">
        <v>12.0099</v>
      </c>
      <c r="FD358">
        <v>4.976</v>
      </c>
      <c r="FE358">
        <v>3.2932</v>
      </c>
      <c r="FF358">
        <v>9999</v>
      </c>
      <c r="FG358">
        <v>9999</v>
      </c>
      <c r="FH358">
        <v>588.6</v>
      </c>
      <c r="FI358">
        <v>9999</v>
      </c>
      <c r="FJ358">
        <v>1.86295</v>
      </c>
      <c r="FK358">
        <v>1.86792</v>
      </c>
      <c r="FL358">
        <v>1.86768</v>
      </c>
      <c r="FM358">
        <v>1.86874</v>
      </c>
      <c r="FN358">
        <v>1.86963</v>
      </c>
      <c r="FO358">
        <v>1.86569</v>
      </c>
      <c r="FP358">
        <v>1.86676</v>
      </c>
      <c r="FQ358">
        <v>1.86813</v>
      </c>
      <c r="FR358">
        <v>5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8.827</v>
      </c>
      <c r="GF358">
        <v>0.3278</v>
      </c>
      <c r="GG358">
        <v>5.50701486060513</v>
      </c>
      <c r="GH358">
        <v>0.00975774962471433</v>
      </c>
      <c r="GI358">
        <v>-4.86167925919439e-07</v>
      </c>
      <c r="GJ358">
        <v>-4.7315034107036e-11</v>
      </c>
      <c r="GK358">
        <v>-0.047501356017568</v>
      </c>
      <c r="GL358">
        <v>-0.027595818264672</v>
      </c>
      <c r="GM358">
        <v>0.00242754527864867</v>
      </c>
      <c r="GN358">
        <v>-1.88918235972953e-05</v>
      </c>
      <c r="GO358">
        <v>-2</v>
      </c>
      <c r="GP358">
        <v>2105</v>
      </c>
      <c r="GQ358">
        <v>1</v>
      </c>
      <c r="GR358">
        <v>22</v>
      </c>
      <c r="GS358">
        <v>106.2</v>
      </c>
      <c r="GT358">
        <v>106.1</v>
      </c>
      <c r="GU358">
        <v>1.12427</v>
      </c>
      <c r="GV358">
        <v>2.63794</v>
      </c>
      <c r="GW358">
        <v>2.24854</v>
      </c>
      <c r="GX358">
        <v>2.79175</v>
      </c>
      <c r="GY358">
        <v>1.99585</v>
      </c>
      <c r="GZ358">
        <v>2.38403</v>
      </c>
      <c r="HA358">
        <v>34.7379</v>
      </c>
      <c r="HB358">
        <v>14.9989</v>
      </c>
      <c r="HC358">
        <v>18</v>
      </c>
      <c r="HD358">
        <v>498.068</v>
      </c>
      <c r="HE358">
        <v>589.504</v>
      </c>
      <c r="HF358">
        <v>17.84</v>
      </c>
      <c r="HG358">
        <v>26.3064</v>
      </c>
      <c r="HH358">
        <v>30.0012</v>
      </c>
      <c r="HI358">
        <v>26.1326</v>
      </c>
      <c r="HJ358">
        <v>26.0549</v>
      </c>
      <c r="HK358">
        <v>22.4542</v>
      </c>
      <c r="HL358">
        <v>11.4105</v>
      </c>
      <c r="HM358">
        <v>42.8094</v>
      </c>
      <c r="HN358">
        <v>17.8391</v>
      </c>
      <c r="HO358">
        <v>319.251</v>
      </c>
      <c r="HP358">
        <v>21.9318</v>
      </c>
      <c r="HQ358">
        <v>102.335</v>
      </c>
      <c r="HR358">
        <v>103.04</v>
      </c>
    </row>
    <row r="359" spans="1:226">
      <c r="A359">
        <v>343</v>
      </c>
      <c r="B359">
        <v>1657558001</v>
      </c>
      <c r="C359">
        <v>4905.90000009537</v>
      </c>
      <c r="D359" t="s">
        <v>1048</v>
      </c>
      <c r="E359" t="s">
        <v>1049</v>
      </c>
      <c r="F359">
        <v>5</v>
      </c>
      <c r="G359" t="s">
        <v>1035</v>
      </c>
      <c r="H359" t="s">
        <v>354</v>
      </c>
      <c r="I359">
        <v>1657557993.5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337.136593073593</v>
      </c>
      <c r="AK359">
        <v>348.335436363636</v>
      </c>
      <c r="AL359">
        <v>-3.35012034632033</v>
      </c>
      <c r="AM359">
        <v>65.06</v>
      </c>
      <c r="AN359">
        <f>(AP359 - AO359 + BO359*1E3/(8.314*(BQ359+273.15)) * AR359/BN359 * AQ359) * BN359/(100*BB359) * 1000/(1000 - AP359)</f>
        <v>0</v>
      </c>
      <c r="AO359">
        <v>21.9889320038095</v>
      </c>
      <c r="AP359">
        <v>22.5000878787879</v>
      </c>
      <c r="AQ359">
        <v>0.000103853994490312</v>
      </c>
      <c r="AR359">
        <v>77.46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2.7</v>
      </c>
      <c r="BC359">
        <v>0.5</v>
      </c>
      <c r="BD359" t="s">
        <v>355</v>
      </c>
      <c r="BE359">
        <v>2</v>
      </c>
      <c r="BF359" t="b">
        <v>1</v>
      </c>
      <c r="BG359">
        <v>1657557993.5</v>
      </c>
      <c r="BH359">
        <v>362.987814814815</v>
      </c>
      <c r="BI359">
        <v>346.228703703704</v>
      </c>
      <c r="BJ359">
        <v>22.4921481481481</v>
      </c>
      <c r="BK359">
        <v>21.9841333333333</v>
      </c>
      <c r="BL359">
        <v>354.08862962963</v>
      </c>
      <c r="BM359">
        <v>22.1644259259259</v>
      </c>
      <c r="BN359">
        <v>499.999</v>
      </c>
      <c r="BO359">
        <v>67.9936851851852</v>
      </c>
      <c r="BP359">
        <v>0.0415394222222222</v>
      </c>
      <c r="BQ359">
        <v>24.358</v>
      </c>
      <c r="BR359">
        <v>25.0145407407407</v>
      </c>
      <c r="BS359">
        <v>999.9</v>
      </c>
      <c r="BT359">
        <v>0</v>
      </c>
      <c r="BU359">
        <v>0</v>
      </c>
      <c r="BV359">
        <v>9991.2962962963</v>
      </c>
      <c r="BW359">
        <v>0</v>
      </c>
      <c r="BX359">
        <v>1798.60518518519</v>
      </c>
      <c r="BY359">
        <v>16.7591777777778</v>
      </c>
      <c r="BZ359">
        <v>371.339925925926</v>
      </c>
      <c r="CA359">
        <v>354.011185185185</v>
      </c>
      <c r="CB359">
        <v>0.508009592592593</v>
      </c>
      <c r="CC359">
        <v>346.228703703704</v>
      </c>
      <c r="CD359">
        <v>21.9841333333333</v>
      </c>
      <c r="CE359">
        <v>1.52932407407407</v>
      </c>
      <c r="CF359">
        <v>1.49478148148148</v>
      </c>
      <c r="CG359">
        <v>13.2645296296296</v>
      </c>
      <c r="CH359">
        <v>12.9148962962963</v>
      </c>
      <c r="CI359">
        <v>1999.99148148148</v>
      </c>
      <c r="CJ359">
        <v>0.980002222222222</v>
      </c>
      <c r="CK359">
        <v>0.0199976925925926</v>
      </c>
      <c r="CL359">
        <v>0</v>
      </c>
      <c r="CM359">
        <v>2.31361481481481</v>
      </c>
      <c r="CN359">
        <v>0</v>
      </c>
      <c r="CO359">
        <v>2337.62888888889</v>
      </c>
      <c r="CP359">
        <v>17300.0814814815</v>
      </c>
      <c r="CQ359">
        <v>40.4416666666667</v>
      </c>
      <c r="CR359">
        <v>41.937</v>
      </c>
      <c r="CS359">
        <v>40.4766666666667</v>
      </c>
      <c r="CT359">
        <v>39.993</v>
      </c>
      <c r="CU359">
        <v>39.5783333333333</v>
      </c>
      <c r="CV359">
        <v>1959.99407407407</v>
      </c>
      <c r="CW359">
        <v>39.9985185185185</v>
      </c>
      <c r="CX359">
        <v>0</v>
      </c>
      <c r="CY359">
        <v>1657557972.9</v>
      </c>
      <c r="CZ359">
        <v>0</v>
      </c>
      <c r="DA359">
        <v>1657551629</v>
      </c>
      <c r="DB359" t="s">
        <v>356</v>
      </c>
      <c r="DC359">
        <v>1657551626.5</v>
      </c>
      <c r="DD359">
        <v>1657551629</v>
      </c>
      <c r="DE359">
        <v>1</v>
      </c>
      <c r="DF359">
        <v>0.403</v>
      </c>
      <c r="DG359">
        <v>0.009</v>
      </c>
      <c r="DH359">
        <v>9.41</v>
      </c>
      <c r="DI359">
        <v>0.087</v>
      </c>
      <c r="DJ359">
        <v>417</v>
      </c>
      <c r="DK359">
        <v>17</v>
      </c>
      <c r="DL359">
        <v>1.61</v>
      </c>
      <c r="DM359">
        <v>0.59</v>
      </c>
      <c r="DN359">
        <v>16.0164975</v>
      </c>
      <c r="DO359">
        <v>12.0000979362101</v>
      </c>
      <c r="DP359">
        <v>1.21951679641723</v>
      </c>
      <c r="DQ359">
        <v>0</v>
      </c>
      <c r="DR359">
        <v>0.5083595</v>
      </c>
      <c r="DS359">
        <v>-0.0178702739212016</v>
      </c>
      <c r="DT359">
        <v>0.00307557211750919</v>
      </c>
      <c r="DU359">
        <v>1</v>
      </c>
      <c r="DV359">
        <v>1</v>
      </c>
      <c r="DW359">
        <v>2</v>
      </c>
      <c r="DX359" t="s">
        <v>357</v>
      </c>
      <c r="DY359">
        <v>2.97359</v>
      </c>
      <c r="DZ359">
        <v>2.69484</v>
      </c>
      <c r="EA359">
        <v>0.0575141</v>
      </c>
      <c r="EB359">
        <v>0.0564499</v>
      </c>
      <c r="EC359">
        <v>0.0753632</v>
      </c>
      <c r="ED359">
        <v>0.0747651</v>
      </c>
      <c r="EE359">
        <v>36708.9</v>
      </c>
      <c r="EF359">
        <v>40147.2</v>
      </c>
      <c r="EG359">
        <v>35296.9</v>
      </c>
      <c r="EH359">
        <v>38589.5</v>
      </c>
      <c r="EI359">
        <v>46278.6</v>
      </c>
      <c r="EJ359">
        <v>51576.8</v>
      </c>
      <c r="EK359">
        <v>55158.1</v>
      </c>
      <c r="EL359">
        <v>61906.2</v>
      </c>
      <c r="EM359">
        <v>1.9878</v>
      </c>
      <c r="EN359">
        <v>2.1274</v>
      </c>
      <c r="EO359">
        <v>0.0843406</v>
      </c>
      <c r="EP359">
        <v>0</v>
      </c>
      <c r="EQ359">
        <v>23.6417</v>
      </c>
      <c r="ER359">
        <v>999.9</v>
      </c>
      <c r="ES359">
        <v>40.453</v>
      </c>
      <c r="ET359">
        <v>30.605</v>
      </c>
      <c r="EU359">
        <v>26.2425</v>
      </c>
      <c r="EV359">
        <v>51.0487</v>
      </c>
      <c r="EW359">
        <v>38.4936</v>
      </c>
      <c r="EX359">
        <v>2</v>
      </c>
      <c r="EY359">
        <v>-0.060813</v>
      </c>
      <c r="EZ359">
        <v>3.54595</v>
      </c>
      <c r="FA359">
        <v>20.1146</v>
      </c>
      <c r="FB359">
        <v>5.20052</v>
      </c>
      <c r="FC359">
        <v>12.0099</v>
      </c>
      <c r="FD359">
        <v>4.976</v>
      </c>
      <c r="FE359">
        <v>3.293</v>
      </c>
      <c r="FF359">
        <v>9999</v>
      </c>
      <c r="FG359">
        <v>9999</v>
      </c>
      <c r="FH359">
        <v>588.6</v>
      </c>
      <c r="FI359">
        <v>9999</v>
      </c>
      <c r="FJ359">
        <v>1.86295</v>
      </c>
      <c r="FK359">
        <v>1.86786</v>
      </c>
      <c r="FL359">
        <v>1.86768</v>
      </c>
      <c r="FM359">
        <v>1.86874</v>
      </c>
      <c r="FN359">
        <v>1.86966</v>
      </c>
      <c r="FO359">
        <v>1.86569</v>
      </c>
      <c r="FP359">
        <v>1.86676</v>
      </c>
      <c r="FQ359">
        <v>1.86813</v>
      </c>
      <c r="FR359">
        <v>5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8.674</v>
      </c>
      <c r="GF359">
        <v>0.3279</v>
      </c>
      <c r="GG359">
        <v>5.50701486060513</v>
      </c>
      <c r="GH359">
        <v>0.00975774962471433</v>
      </c>
      <c r="GI359">
        <v>-4.86167925919439e-07</v>
      </c>
      <c r="GJ359">
        <v>-4.7315034107036e-11</v>
      </c>
      <c r="GK359">
        <v>-0.047501356017568</v>
      </c>
      <c r="GL359">
        <v>-0.027595818264672</v>
      </c>
      <c r="GM359">
        <v>0.00242754527864867</v>
      </c>
      <c r="GN359">
        <v>-1.88918235972953e-05</v>
      </c>
      <c r="GO359">
        <v>-2</v>
      </c>
      <c r="GP359">
        <v>2105</v>
      </c>
      <c r="GQ359">
        <v>1</v>
      </c>
      <c r="GR359">
        <v>22</v>
      </c>
      <c r="GS359">
        <v>106.2</v>
      </c>
      <c r="GT359">
        <v>106.2</v>
      </c>
      <c r="GU359">
        <v>1.08276</v>
      </c>
      <c r="GV359">
        <v>2.6355</v>
      </c>
      <c r="GW359">
        <v>2.24854</v>
      </c>
      <c r="GX359">
        <v>2.79297</v>
      </c>
      <c r="GY359">
        <v>1.99585</v>
      </c>
      <c r="GZ359">
        <v>2.41333</v>
      </c>
      <c r="HA359">
        <v>34.7379</v>
      </c>
      <c r="HB359">
        <v>15.0076</v>
      </c>
      <c r="HC359">
        <v>18</v>
      </c>
      <c r="HD359">
        <v>497.755</v>
      </c>
      <c r="HE359">
        <v>589.899</v>
      </c>
      <c r="HF359">
        <v>17.8288</v>
      </c>
      <c r="HG359">
        <v>26.3161</v>
      </c>
      <c r="HH359">
        <v>30.0008</v>
      </c>
      <c r="HI359">
        <v>26.1413</v>
      </c>
      <c r="HJ359">
        <v>26.0636</v>
      </c>
      <c r="HK359">
        <v>21.5612</v>
      </c>
      <c r="HL359">
        <v>11.4105</v>
      </c>
      <c r="HM359">
        <v>42.8094</v>
      </c>
      <c r="HN359">
        <v>17.8298</v>
      </c>
      <c r="HO359">
        <v>298.819</v>
      </c>
      <c r="HP359">
        <v>21.9232</v>
      </c>
      <c r="HQ359">
        <v>102.332</v>
      </c>
      <c r="HR359">
        <v>103.037</v>
      </c>
    </row>
    <row r="360" spans="1:226">
      <c r="A360">
        <v>344</v>
      </c>
      <c r="B360">
        <v>1657558006</v>
      </c>
      <c r="C360">
        <v>4910.90000009537</v>
      </c>
      <c r="D360" t="s">
        <v>1050</v>
      </c>
      <c r="E360" t="s">
        <v>1051</v>
      </c>
      <c r="F360">
        <v>5</v>
      </c>
      <c r="G360" t="s">
        <v>1035</v>
      </c>
      <c r="H360" t="s">
        <v>354</v>
      </c>
      <c r="I360">
        <v>1657557998.21429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321.057831168831</v>
      </c>
      <c r="AK360">
        <v>332.183084848485</v>
      </c>
      <c r="AL360">
        <v>-3.2020982683983</v>
      </c>
      <c r="AM360">
        <v>65.06</v>
      </c>
      <c r="AN360">
        <f>(AP360 - AO360 + BO360*1E3/(8.314*(BQ360+273.15)) * AR360/BN360 * AQ360) * BN360/(100*BB360) * 1000/(1000 - AP360)</f>
        <v>0</v>
      </c>
      <c r="AO360">
        <v>21.9896063161905</v>
      </c>
      <c r="AP360">
        <v>22.5038412121212</v>
      </c>
      <c r="AQ360">
        <v>4.17114586093591e-05</v>
      </c>
      <c r="AR360">
        <v>77.46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2.7</v>
      </c>
      <c r="BC360">
        <v>0.5</v>
      </c>
      <c r="BD360" t="s">
        <v>355</v>
      </c>
      <c r="BE360">
        <v>2</v>
      </c>
      <c r="BF360" t="b">
        <v>1</v>
      </c>
      <c r="BG360">
        <v>1657557998.21429</v>
      </c>
      <c r="BH360">
        <v>347.970357142857</v>
      </c>
      <c r="BI360">
        <v>330.944571428572</v>
      </c>
      <c r="BJ360">
        <v>22.4959571428571</v>
      </c>
      <c r="BK360">
        <v>21.9883392857143</v>
      </c>
      <c r="BL360">
        <v>339.211214285714</v>
      </c>
      <c r="BM360">
        <v>22.16805</v>
      </c>
      <c r="BN360">
        <v>500.013392857143</v>
      </c>
      <c r="BO360">
        <v>67.9937928571429</v>
      </c>
      <c r="BP360">
        <v>0.0413817285714286</v>
      </c>
      <c r="BQ360">
        <v>24.3610214285714</v>
      </c>
      <c r="BR360">
        <v>25.0166214285714</v>
      </c>
      <c r="BS360">
        <v>999.9</v>
      </c>
      <c r="BT360">
        <v>0</v>
      </c>
      <c r="BU360">
        <v>0</v>
      </c>
      <c r="BV360">
        <v>10001.4285714286</v>
      </c>
      <c r="BW360">
        <v>0</v>
      </c>
      <c r="BX360">
        <v>1773.705</v>
      </c>
      <c r="BY360">
        <v>17.0258821428571</v>
      </c>
      <c r="BZ360">
        <v>355.978392857143</v>
      </c>
      <c r="CA360">
        <v>338.385071428571</v>
      </c>
      <c r="CB360">
        <v>0.507607714285714</v>
      </c>
      <c r="CC360">
        <v>330.944571428572</v>
      </c>
      <c r="CD360">
        <v>21.9883392857143</v>
      </c>
      <c r="CE360">
        <v>1.52958571428571</v>
      </c>
      <c r="CF360">
        <v>1.49507071428571</v>
      </c>
      <c r="CG360">
        <v>13.26715</v>
      </c>
      <c r="CH360">
        <v>12.9178535714286</v>
      </c>
      <c r="CI360">
        <v>1999.99107142857</v>
      </c>
      <c r="CJ360">
        <v>0.980001678571429</v>
      </c>
      <c r="CK360">
        <v>0.0199983107142857</v>
      </c>
      <c r="CL360">
        <v>0</v>
      </c>
      <c r="CM360">
        <v>2.28379642857143</v>
      </c>
      <c r="CN360">
        <v>0</v>
      </c>
      <c r="CO360">
        <v>2312.00821428571</v>
      </c>
      <c r="CP360">
        <v>17300.0821428571</v>
      </c>
      <c r="CQ360">
        <v>40.45725</v>
      </c>
      <c r="CR360">
        <v>41.946</v>
      </c>
      <c r="CS360">
        <v>40.491</v>
      </c>
      <c r="CT360">
        <v>40.0044285714286</v>
      </c>
      <c r="CU360">
        <v>39.5935</v>
      </c>
      <c r="CV360">
        <v>1959.99357142857</v>
      </c>
      <c r="CW360">
        <v>39.9978571428571</v>
      </c>
      <c r="CX360">
        <v>0</v>
      </c>
      <c r="CY360">
        <v>1657557978.3</v>
      </c>
      <c r="CZ360">
        <v>0</v>
      </c>
      <c r="DA360">
        <v>1657551629</v>
      </c>
      <c r="DB360" t="s">
        <v>356</v>
      </c>
      <c r="DC360">
        <v>1657551626.5</v>
      </c>
      <c r="DD360">
        <v>1657551629</v>
      </c>
      <c r="DE360">
        <v>1</v>
      </c>
      <c r="DF360">
        <v>0.403</v>
      </c>
      <c r="DG360">
        <v>0.009</v>
      </c>
      <c r="DH360">
        <v>9.41</v>
      </c>
      <c r="DI360">
        <v>0.087</v>
      </c>
      <c r="DJ360">
        <v>417</v>
      </c>
      <c r="DK360">
        <v>17</v>
      </c>
      <c r="DL360">
        <v>1.61</v>
      </c>
      <c r="DM360">
        <v>0.59</v>
      </c>
      <c r="DN360">
        <v>16.7028375</v>
      </c>
      <c r="DO360">
        <v>4.61356660412754</v>
      </c>
      <c r="DP360">
        <v>0.579472474189888</v>
      </c>
      <c r="DQ360">
        <v>0</v>
      </c>
      <c r="DR360">
        <v>0.5080506</v>
      </c>
      <c r="DS360">
        <v>-0.00616288930581708</v>
      </c>
      <c r="DT360">
        <v>0.002681352324854</v>
      </c>
      <c r="DU360">
        <v>1</v>
      </c>
      <c r="DV360">
        <v>1</v>
      </c>
      <c r="DW360">
        <v>2</v>
      </c>
      <c r="DX360" t="s">
        <v>357</v>
      </c>
      <c r="DY360">
        <v>2.97405</v>
      </c>
      <c r="DZ360">
        <v>2.6952</v>
      </c>
      <c r="EA360">
        <v>0.0552823</v>
      </c>
      <c r="EB360">
        <v>0.054179</v>
      </c>
      <c r="EC360">
        <v>0.0753836</v>
      </c>
      <c r="ED360">
        <v>0.0747919</v>
      </c>
      <c r="EE360">
        <v>36795.3</v>
      </c>
      <c r="EF360">
        <v>40242.3</v>
      </c>
      <c r="EG360">
        <v>35296.4</v>
      </c>
      <c r="EH360">
        <v>38588.1</v>
      </c>
      <c r="EI360">
        <v>46277.2</v>
      </c>
      <c r="EJ360">
        <v>51574.2</v>
      </c>
      <c r="EK360">
        <v>55157.8</v>
      </c>
      <c r="EL360">
        <v>61904.9</v>
      </c>
      <c r="EM360">
        <v>1.9892</v>
      </c>
      <c r="EN360">
        <v>2.1264</v>
      </c>
      <c r="EO360">
        <v>0.082165</v>
      </c>
      <c r="EP360">
        <v>0</v>
      </c>
      <c r="EQ360">
        <v>23.6476</v>
      </c>
      <c r="ER360">
        <v>999.9</v>
      </c>
      <c r="ES360">
        <v>40.453</v>
      </c>
      <c r="ET360">
        <v>30.605</v>
      </c>
      <c r="EU360">
        <v>26.244</v>
      </c>
      <c r="EV360">
        <v>50.4287</v>
      </c>
      <c r="EW360">
        <v>38.4856</v>
      </c>
      <c r="EX360">
        <v>2</v>
      </c>
      <c r="EY360">
        <v>-0.0592683</v>
      </c>
      <c r="EZ360">
        <v>3.59869</v>
      </c>
      <c r="FA360">
        <v>20.1137</v>
      </c>
      <c r="FB360">
        <v>5.20172</v>
      </c>
      <c r="FC360">
        <v>12.0099</v>
      </c>
      <c r="FD360">
        <v>4.976</v>
      </c>
      <c r="FE360">
        <v>3.293</v>
      </c>
      <c r="FF360">
        <v>9999</v>
      </c>
      <c r="FG360">
        <v>9999</v>
      </c>
      <c r="FH360">
        <v>588.6</v>
      </c>
      <c r="FI360">
        <v>9999</v>
      </c>
      <c r="FJ360">
        <v>1.86295</v>
      </c>
      <c r="FK360">
        <v>1.86789</v>
      </c>
      <c r="FL360">
        <v>1.86768</v>
      </c>
      <c r="FM360">
        <v>1.86874</v>
      </c>
      <c r="FN360">
        <v>1.86966</v>
      </c>
      <c r="FO360">
        <v>1.86569</v>
      </c>
      <c r="FP360">
        <v>1.86676</v>
      </c>
      <c r="FQ360">
        <v>1.86813</v>
      </c>
      <c r="FR360">
        <v>5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8.527</v>
      </c>
      <c r="GF360">
        <v>0.3285</v>
      </c>
      <c r="GG360">
        <v>5.50701486060513</v>
      </c>
      <c r="GH360">
        <v>0.00975774962471433</v>
      </c>
      <c r="GI360">
        <v>-4.86167925919439e-07</v>
      </c>
      <c r="GJ360">
        <v>-4.7315034107036e-11</v>
      </c>
      <c r="GK360">
        <v>-0.047501356017568</v>
      </c>
      <c r="GL360">
        <v>-0.027595818264672</v>
      </c>
      <c r="GM360">
        <v>0.00242754527864867</v>
      </c>
      <c r="GN360">
        <v>-1.88918235972953e-05</v>
      </c>
      <c r="GO360">
        <v>-2</v>
      </c>
      <c r="GP360">
        <v>2105</v>
      </c>
      <c r="GQ360">
        <v>1</v>
      </c>
      <c r="GR360">
        <v>22</v>
      </c>
      <c r="GS360">
        <v>106.3</v>
      </c>
      <c r="GT360">
        <v>106.3</v>
      </c>
      <c r="GU360">
        <v>1.03638</v>
      </c>
      <c r="GV360">
        <v>2.62939</v>
      </c>
      <c r="GW360">
        <v>2.24854</v>
      </c>
      <c r="GX360">
        <v>2.79297</v>
      </c>
      <c r="GY360">
        <v>1.99585</v>
      </c>
      <c r="GZ360">
        <v>2.42432</v>
      </c>
      <c r="HA360">
        <v>34.7379</v>
      </c>
      <c r="HB360">
        <v>15.0076</v>
      </c>
      <c r="HC360">
        <v>18</v>
      </c>
      <c r="HD360">
        <v>498.773</v>
      </c>
      <c r="HE360">
        <v>589.269</v>
      </c>
      <c r="HF360">
        <v>17.8102</v>
      </c>
      <c r="HG360">
        <v>26.325</v>
      </c>
      <c r="HH360">
        <v>30.0012</v>
      </c>
      <c r="HI360">
        <v>26.1524</v>
      </c>
      <c r="HJ360">
        <v>26.0745</v>
      </c>
      <c r="HK360">
        <v>20.6963</v>
      </c>
      <c r="HL360">
        <v>11.4105</v>
      </c>
      <c r="HM360">
        <v>42.8094</v>
      </c>
      <c r="HN360">
        <v>17.8087</v>
      </c>
      <c r="HO360">
        <v>285.328</v>
      </c>
      <c r="HP360">
        <v>21.9116</v>
      </c>
      <c r="HQ360">
        <v>102.331</v>
      </c>
      <c r="HR360">
        <v>103.035</v>
      </c>
    </row>
    <row r="361" spans="1:226">
      <c r="A361">
        <v>345</v>
      </c>
      <c r="B361">
        <v>1657558011</v>
      </c>
      <c r="C361">
        <v>4915.90000009537</v>
      </c>
      <c r="D361" t="s">
        <v>1052</v>
      </c>
      <c r="E361" t="s">
        <v>1053</v>
      </c>
      <c r="F361">
        <v>5</v>
      </c>
      <c r="G361" t="s">
        <v>1035</v>
      </c>
      <c r="H361" t="s">
        <v>354</v>
      </c>
      <c r="I361">
        <v>1657558003.5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305.046835497836</v>
      </c>
      <c r="AK361">
        <v>315.965272727273</v>
      </c>
      <c r="AL361">
        <v>-3.19985021645031</v>
      </c>
      <c r="AM361">
        <v>65.06</v>
      </c>
      <c r="AN361">
        <f>(AP361 - AO361 + BO361*1E3/(8.314*(BQ361+273.15)) * AR361/BN361 * AQ361) * BN361/(100*BB361) * 1000/(1000 - AP361)</f>
        <v>0</v>
      </c>
      <c r="AO361">
        <v>22.0018688571429</v>
      </c>
      <c r="AP361">
        <v>22.5072406060606</v>
      </c>
      <c r="AQ361">
        <v>0.0052434891774977</v>
      </c>
      <c r="AR361">
        <v>77.46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2.7</v>
      </c>
      <c r="BC361">
        <v>0.5</v>
      </c>
      <c r="BD361" t="s">
        <v>355</v>
      </c>
      <c r="BE361">
        <v>2</v>
      </c>
      <c r="BF361" t="b">
        <v>1</v>
      </c>
      <c r="BG361">
        <v>1657558003.5</v>
      </c>
      <c r="BH361">
        <v>331.042333333333</v>
      </c>
      <c r="BI361">
        <v>313.961925925926</v>
      </c>
      <c r="BJ361">
        <v>22.5012888888889</v>
      </c>
      <c r="BK361">
        <v>21.9933592592593</v>
      </c>
      <c r="BL361">
        <v>322.441296296296</v>
      </c>
      <c r="BM361">
        <v>22.1731222222222</v>
      </c>
      <c r="BN361">
        <v>500.000851851852</v>
      </c>
      <c r="BO361">
        <v>67.9929074074074</v>
      </c>
      <c r="BP361">
        <v>0.0412576777777778</v>
      </c>
      <c r="BQ361">
        <v>24.3652592592593</v>
      </c>
      <c r="BR361">
        <v>25.0184481481481</v>
      </c>
      <c r="BS361">
        <v>999.9</v>
      </c>
      <c r="BT361">
        <v>0</v>
      </c>
      <c r="BU361">
        <v>0</v>
      </c>
      <c r="BV361">
        <v>9991.48148148148</v>
      </c>
      <c r="BW361">
        <v>0</v>
      </c>
      <c r="BX361">
        <v>1668.42518518519</v>
      </c>
      <c r="BY361">
        <v>17.0804296296296</v>
      </c>
      <c r="BZ361">
        <v>338.662666666667</v>
      </c>
      <c r="CA361">
        <v>321.02237037037</v>
      </c>
      <c r="CB361">
        <v>0.50792162962963</v>
      </c>
      <c r="CC361">
        <v>313.961925925926</v>
      </c>
      <c r="CD361">
        <v>21.9933592592593</v>
      </c>
      <c r="CE361">
        <v>1.52992777777778</v>
      </c>
      <c r="CF361">
        <v>1.49539222222222</v>
      </c>
      <c r="CG361">
        <v>13.2705814814815</v>
      </c>
      <c r="CH361">
        <v>12.9211407407407</v>
      </c>
      <c r="CI361">
        <v>1999.99259259259</v>
      </c>
      <c r="CJ361">
        <v>0.980002481481481</v>
      </c>
      <c r="CK361">
        <v>0.0199975407407407</v>
      </c>
      <c r="CL361">
        <v>0</v>
      </c>
      <c r="CM361">
        <v>2.30864074074074</v>
      </c>
      <c r="CN361">
        <v>0</v>
      </c>
      <c r="CO361">
        <v>2239.58148148148</v>
      </c>
      <c r="CP361">
        <v>17300.1074074074</v>
      </c>
      <c r="CQ361">
        <v>40.479</v>
      </c>
      <c r="CR361">
        <v>41.9626666666667</v>
      </c>
      <c r="CS361">
        <v>40.5</v>
      </c>
      <c r="CT361">
        <v>40.0206666666667</v>
      </c>
      <c r="CU361">
        <v>39.6156666666667</v>
      </c>
      <c r="CV361">
        <v>1959.99851851852</v>
      </c>
      <c r="CW361">
        <v>39.9937037037037</v>
      </c>
      <c r="CX361">
        <v>0</v>
      </c>
      <c r="CY361">
        <v>1657557983.1</v>
      </c>
      <c r="CZ361">
        <v>0</v>
      </c>
      <c r="DA361">
        <v>1657551629</v>
      </c>
      <c r="DB361" t="s">
        <v>356</v>
      </c>
      <c r="DC361">
        <v>1657551626.5</v>
      </c>
      <c r="DD361">
        <v>1657551629</v>
      </c>
      <c r="DE361">
        <v>1</v>
      </c>
      <c r="DF361">
        <v>0.403</v>
      </c>
      <c r="DG361">
        <v>0.009</v>
      </c>
      <c r="DH361">
        <v>9.41</v>
      </c>
      <c r="DI361">
        <v>0.087</v>
      </c>
      <c r="DJ361">
        <v>417</v>
      </c>
      <c r="DK361">
        <v>17</v>
      </c>
      <c r="DL361">
        <v>1.61</v>
      </c>
      <c r="DM361">
        <v>0.59</v>
      </c>
      <c r="DN361">
        <v>17.0001575</v>
      </c>
      <c r="DO361">
        <v>0.494984240150061</v>
      </c>
      <c r="DP361">
        <v>0.263175546819514</v>
      </c>
      <c r="DQ361">
        <v>0</v>
      </c>
      <c r="DR361">
        <v>0.507124625</v>
      </c>
      <c r="DS361">
        <v>-0.00674369606003808</v>
      </c>
      <c r="DT361">
        <v>0.00299623489305745</v>
      </c>
      <c r="DU361">
        <v>1</v>
      </c>
      <c r="DV361">
        <v>1</v>
      </c>
      <c r="DW361">
        <v>2</v>
      </c>
      <c r="DX361" t="s">
        <v>357</v>
      </c>
      <c r="DY361">
        <v>2.97363</v>
      </c>
      <c r="DZ361">
        <v>2.69511</v>
      </c>
      <c r="EA361">
        <v>0.0530114</v>
      </c>
      <c r="EB361">
        <v>0.0517782</v>
      </c>
      <c r="EC361">
        <v>0.0753882</v>
      </c>
      <c r="ED361">
        <v>0.0747494</v>
      </c>
      <c r="EE361">
        <v>36882.5</v>
      </c>
      <c r="EF361">
        <v>40344.6</v>
      </c>
      <c r="EG361">
        <v>35295.3</v>
      </c>
      <c r="EH361">
        <v>38588.4</v>
      </c>
      <c r="EI361">
        <v>46276.5</v>
      </c>
      <c r="EJ361">
        <v>51576.3</v>
      </c>
      <c r="EK361">
        <v>55157.3</v>
      </c>
      <c r="EL361">
        <v>61904.6</v>
      </c>
      <c r="EM361">
        <v>1.988</v>
      </c>
      <c r="EN361">
        <v>2.1264</v>
      </c>
      <c r="EO361">
        <v>0.0832081</v>
      </c>
      <c r="EP361">
        <v>0</v>
      </c>
      <c r="EQ361">
        <v>23.6536</v>
      </c>
      <c r="ER361">
        <v>999.9</v>
      </c>
      <c r="ES361">
        <v>40.429</v>
      </c>
      <c r="ET361">
        <v>30.605</v>
      </c>
      <c r="EU361">
        <v>26.2265</v>
      </c>
      <c r="EV361">
        <v>51.1287</v>
      </c>
      <c r="EW361">
        <v>38.4936</v>
      </c>
      <c r="EX361">
        <v>2</v>
      </c>
      <c r="EY361">
        <v>-0.0588211</v>
      </c>
      <c r="EZ361">
        <v>3.59379</v>
      </c>
      <c r="FA361">
        <v>20.1135</v>
      </c>
      <c r="FB361">
        <v>5.20052</v>
      </c>
      <c r="FC361">
        <v>12.0099</v>
      </c>
      <c r="FD361">
        <v>4.9756</v>
      </c>
      <c r="FE361">
        <v>3.293</v>
      </c>
      <c r="FF361">
        <v>9999</v>
      </c>
      <c r="FG361">
        <v>9999</v>
      </c>
      <c r="FH361">
        <v>588.6</v>
      </c>
      <c r="FI361">
        <v>9999</v>
      </c>
      <c r="FJ361">
        <v>1.86295</v>
      </c>
      <c r="FK361">
        <v>1.86792</v>
      </c>
      <c r="FL361">
        <v>1.86768</v>
      </c>
      <c r="FM361">
        <v>1.86874</v>
      </c>
      <c r="FN361">
        <v>1.86963</v>
      </c>
      <c r="FO361">
        <v>1.86569</v>
      </c>
      <c r="FP361">
        <v>1.86676</v>
      </c>
      <c r="FQ361">
        <v>1.86813</v>
      </c>
      <c r="FR361">
        <v>5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8.378</v>
      </c>
      <c r="GF361">
        <v>0.3286</v>
      </c>
      <c r="GG361">
        <v>5.50701486060513</v>
      </c>
      <c r="GH361">
        <v>0.00975774962471433</v>
      </c>
      <c r="GI361">
        <v>-4.86167925919439e-07</v>
      </c>
      <c r="GJ361">
        <v>-4.7315034107036e-11</v>
      </c>
      <c r="GK361">
        <v>-0.047501356017568</v>
      </c>
      <c r="GL361">
        <v>-0.027595818264672</v>
      </c>
      <c r="GM361">
        <v>0.00242754527864867</v>
      </c>
      <c r="GN361">
        <v>-1.88918235972953e-05</v>
      </c>
      <c r="GO361">
        <v>-2</v>
      </c>
      <c r="GP361">
        <v>2105</v>
      </c>
      <c r="GQ361">
        <v>1</v>
      </c>
      <c r="GR361">
        <v>22</v>
      </c>
      <c r="GS361">
        <v>106.4</v>
      </c>
      <c r="GT361">
        <v>106.4</v>
      </c>
      <c r="GU361">
        <v>0.993652</v>
      </c>
      <c r="GV361">
        <v>2.63916</v>
      </c>
      <c r="GW361">
        <v>2.24854</v>
      </c>
      <c r="GX361">
        <v>2.79297</v>
      </c>
      <c r="GY361">
        <v>1.99585</v>
      </c>
      <c r="GZ361">
        <v>2.37915</v>
      </c>
      <c r="HA361">
        <v>34.7608</v>
      </c>
      <c r="HB361">
        <v>14.9989</v>
      </c>
      <c r="HC361">
        <v>18</v>
      </c>
      <c r="HD361">
        <v>498.087</v>
      </c>
      <c r="HE361">
        <v>589.364</v>
      </c>
      <c r="HF361">
        <v>17.7957</v>
      </c>
      <c r="HG361">
        <v>26.3361</v>
      </c>
      <c r="HH361">
        <v>30.001</v>
      </c>
      <c r="HI361">
        <v>26.1634</v>
      </c>
      <c r="HJ361">
        <v>26.0832</v>
      </c>
      <c r="HK361">
        <v>19.7754</v>
      </c>
      <c r="HL361">
        <v>11.6929</v>
      </c>
      <c r="HM361">
        <v>42.8094</v>
      </c>
      <c r="HN361">
        <v>17.7977</v>
      </c>
      <c r="HO361">
        <v>265.272</v>
      </c>
      <c r="HP361">
        <v>21.9029</v>
      </c>
      <c r="HQ361">
        <v>102.329</v>
      </c>
      <c r="HR361">
        <v>103.035</v>
      </c>
    </row>
    <row r="362" spans="1:226">
      <c r="A362">
        <v>346</v>
      </c>
      <c r="B362">
        <v>1657558016</v>
      </c>
      <c r="C362">
        <v>4920.90000009537</v>
      </c>
      <c r="D362" t="s">
        <v>1054</v>
      </c>
      <c r="E362" t="s">
        <v>1055</v>
      </c>
      <c r="F362">
        <v>5</v>
      </c>
      <c r="G362" t="s">
        <v>1035</v>
      </c>
      <c r="H362" t="s">
        <v>354</v>
      </c>
      <c r="I362">
        <v>1657558008.21429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287.788558441558</v>
      </c>
      <c r="AK362">
        <v>299.331878787879</v>
      </c>
      <c r="AL362">
        <v>-3.34967186147193</v>
      </c>
      <c r="AM362">
        <v>65.06</v>
      </c>
      <c r="AN362">
        <f>(AP362 - AO362 + BO362*1E3/(8.314*(BQ362+273.15)) * AR362/BN362 * AQ362) * BN362/(100*BB362) * 1000/(1000 - AP362)</f>
        <v>0</v>
      </c>
      <c r="AO362">
        <v>21.9817399542857</v>
      </c>
      <c r="AP362">
        <v>22.4979254545454</v>
      </c>
      <c r="AQ362">
        <v>-0.000181259121834263</v>
      </c>
      <c r="AR362">
        <v>77.46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2.7</v>
      </c>
      <c r="BC362">
        <v>0.5</v>
      </c>
      <c r="BD362" t="s">
        <v>355</v>
      </c>
      <c r="BE362">
        <v>2</v>
      </c>
      <c r="BF362" t="b">
        <v>1</v>
      </c>
      <c r="BG362">
        <v>1657558008.21429</v>
      </c>
      <c r="BH362">
        <v>315.983964285714</v>
      </c>
      <c r="BI362">
        <v>298.767607142857</v>
      </c>
      <c r="BJ362">
        <v>22.5037928571429</v>
      </c>
      <c r="BK362">
        <v>21.9909107142857</v>
      </c>
      <c r="BL362">
        <v>307.523821428571</v>
      </c>
      <c r="BM362">
        <v>22.1755035714286</v>
      </c>
      <c r="BN362">
        <v>500.003821428571</v>
      </c>
      <c r="BO362">
        <v>67.991675</v>
      </c>
      <c r="BP362">
        <v>0.0412359178571429</v>
      </c>
      <c r="BQ362">
        <v>24.3676928571429</v>
      </c>
      <c r="BR362">
        <v>25.0204607142857</v>
      </c>
      <c r="BS362">
        <v>999.9</v>
      </c>
      <c r="BT362">
        <v>0</v>
      </c>
      <c r="BU362">
        <v>0</v>
      </c>
      <c r="BV362">
        <v>9994.28571428571</v>
      </c>
      <c r="BW362">
        <v>0</v>
      </c>
      <c r="BX362">
        <v>1405.05128571429</v>
      </c>
      <c r="BY362">
        <v>17.2163785714286</v>
      </c>
      <c r="BZ362">
        <v>323.2585</v>
      </c>
      <c r="CA362">
        <v>305.485642857143</v>
      </c>
      <c r="CB362">
        <v>0.512872285714286</v>
      </c>
      <c r="CC362">
        <v>298.767607142857</v>
      </c>
      <c r="CD362">
        <v>21.9909107142857</v>
      </c>
      <c r="CE362">
        <v>1.53007035714286</v>
      </c>
      <c r="CF362">
        <v>1.49519892857143</v>
      </c>
      <c r="CG362">
        <v>13.2720107142857</v>
      </c>
      <c r="CH362">
        <v>12.9191678571429</v>
      </c>
      <c r="CI362">
        <v>1999.98678571429</v>
      </c>
      <c r="CJ362">
        <v>0.980001535714286</v>
      </c>
      <c r="CK362">
        <v>0.0199985642857143</v>
      </c>
      <c r="CL362">
        <v>0</v>
      </c>
      <c r="CM362">
        <v>2.31235357142857</v>
      </c>
      <c r="CN362">
        <v>0</v>
      </c>
      <c r="CO362">
        <v>2093.17571428571</v>
      </c>
      <c r="CP362">
        <v>17300.05</v>
      </c>
      <c r="CQ362">
        <v>40.49325</v>
      </c>
      <c r="CR362">
        <v>41.982</v>
      </c>
      <c r="CS362">
        <v>40.5044285714286</v>
      </c>
      <c r="CT362">
        <v>40.0398571428571</v>
      </c>
      <c r="CU362">
        <v>39.6249285714286</v>
      </c>
      <c r="CV362">
        <v>1959.99178571429</v>
      </c>
      <c r="CW362">
        <v>39.9939285714286</v>
      </c>
      <c r="CX362">
        <v>0</v>
      </c>
      <c r="CY362">
        <v>1657557987.9</v>
      </c>
      <c r="CZ362">
        <v>0</v>
      </c>
      <c r="DA362">
        <v>1657551629</v>
      </c>
      <c r="DB362" t="s">
        <v>356</v>
      </c>
      <c r="DC362">
        <v>1657551626.5</v>
      </c>
      <c r="DD362">
        <v>1657551629</v>
      </c>
      <c r="DE362">
        <v>1</v>
      </c>
      <c r="DF362">
        <v>0.403</v>
      </c>
      <c r="DG362">
        <v>0.009</v>
      </c>
      <c r="DH362">
        <v>9.41</v>
      </c>
      <c r="DI362">
        <v>0.087</v>
      </c>
      <c r="DJ362">
        <v>417</v>
      </c>
      <c r="DK362">
        <v>17</v>
      </c>
      <c r="DL362">
        <v>1.61</v>
      </c>
      <c r="DM362">
        <v>0.59</v>
      </c>
      <c r="DN362">
        <v>17.1906225</v>
      </c>
      <c r="DO362">
        <v>1.20001238273924</v>
      </c>
      <c r="DP362">
        <v>0.323558983407585</v>
      </c>
      <c r="DQ362">
        <v>0</v>
      </c>
      <c r="DR362">
        <v>0.510825575</v>
      </c>
      <c r="DS362">
        <v>0.0540243264540314</v>
      </c>
      <c r="DT362">
        <v>0.00764555840631507</v>
      </c>
      <c r="DU362">
        <v>1</v>
      </c>
      <c r="DV362">
        <v>1</v>
      </c>
      <c r="DW362">
        <v>2</v>
      </c>
      <c r="DX362" t="s">
        <v>357</v>
      </c>
      <c r="DY362">
        <v>2.9735</v>
      </c>
      <c r="DZ362">
        <v>2.69536</v>
      </c>
      <c r="EA362">
        <v>0.0506423</v>
      </c>
      <c r="EB362">
        <v>0.0493421</v>
      </c>
      <c r="EC362">
        <v>0.0753685</v>
      </c>
      <c r="ED362">
        <v>0.0747451</v>
      </c>
      <c r="EE362">
        <v>36975</v>
      </c>
      <c r="EF362">
        <v>40447.2</v>
      </c>
      <c r="EG362">
        <v>35295.6</v>
      </c>
      <c r="EH362">
        <v>38587.5</v>
      </c>
      <c r="EI362">
        <v>46276.7</v>
      </c>
      <c r="EJ362">
        <v>51575.9</v>
      </c>
      <c r="EK362">
        <v>55156.4</v>
      </c>
      <c r="EL362">
        <v>61903.9</v>
      </c>
      <c r="EM362">
        <v>1.9886</v>
      </c>
      <c r="EN362">
        <v>2.1256</v>
      </c>
      <c r="EO362">
        <v>0.0820458</v>
      </c>
      <c r="EP362">
        <v>0</v>
      </c>
      <c r="EQ362">
        <v>23.6595</v>
      </c>
      <c r="ER362">
        <v>999.9</v>
      </c>
      <c r="ES362">
        <v>40.429</v>
      </c>
      <c r="ET362">
        <v>30.625</v>
      </c>
      <c r="EU362">
        <v>26.2598</v>
      </c>
      <c r="EV362">
        <v>51.0787</v>
      </c>
      <c r="EW362">
        <v>38.4816</v>
      </c>
      <c r="EX362">
        <v>2</v>
      </c>
      <c r="EY362">
        <v>-0.057561</v>
      </c>
      <c r="EZ362">
        <v>3.65122</v>
      </c>
      <c r="FA362">
        <v>20.1125</v>
      </c>
      <c r="FB362">
        <v>5.20172</v>
      </c>
      <c r="FC362">
        <v>12.0099</v>
      </c>
      <c r="FD362">
        <v>4.976</v>
      </c>
      <c r="FE362">
        <v>3.293</v>
      </c>
      <c r="FF362">
        <v>9999</v>
      </c>
      <c r="FG362">
        <v>9999</v>
      </c>
      <c r="FH362">
        <v>588.6</v>
      </c>
      <c r="FI362">
        <v>9999</v>
      </c>
      <c r="FJ362">
        <v>1.86295</v>
      </c>
      <c r="FK362">
        <v>1.86792</v>
      </c>
      <c r="FL362">
        <v>1.86768</v>
      </c>
      <c r="FM362">
        <v>1.86874</v>
      </c>
      <c r="FN362">
        <v>1.86966</v>
      </c>
      <c r="FO362">
        <v>1.86569</v>
      </c>
      <c r="FP362">
        <v>1.86676</v>
      </c>
      <c r="FQ362">
        <v>1.86813</v>
      </c>
      <c r="FR362">
        <v>5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8.228</v>
      </c>
      <c r="GF362">
        <v>0.3283</v>
      </c>
      <c r="GG362">
        <v>5.50701486060513</v>
      </c>
      <c r="GH362">
        <v>0.00975774962471433</v>
      </c>
      <c r="GI362">
        <v>-4.86167925919439e-07</v>
      </c>
      <c r="GJ362">
        <v>-4.7315034107036e-11</v>
      </c>
      <c r="GK362">
        <v>-0.047501356017568</v>
      </c>
      <c r="GL362">
        <v>-0.027595818264672</v>
      </c>
      <c r="GM362">
        <v>0.00242754527864867</v>
      </c>
      <c r="GN362">
        <v>-1.88918235972953e-05</v>
      </c>
      <c r="GO362">
        <v>-2</v>
      </c>
      <c r="GP362">
        <v>2105</v>
      </c>
      <c r="GQ362">
        <v>1</v>
      </c>
      <c r="GR362">
        <v>22</v>
      </c>
      <c r="GS362">
        <v>106.5</v>
      </c>
      <c r="GT362">
        <v>106.5</v>
      </c>
      <c r="GU362">
        <v>0.946045</v>
      </c>
      <c r="GV362">
        <v>2.63794</v>
      </c>
      <c r="GW362">
        <v>2.24854</v>
      </c>
      <c r="GX362">
        <v>2.79175</v>
      </c>
      <c r="GY362">
        <v>1.99585</v>
      </c>
      <c r="GZ362">
        <v>2.38525</v>
      </c>
      <c r="HA362">
        <v>34.7608</v>
      </c>
      <c r="HB362">
        <v>15.0076</v>
      </c>
      <c r="HC362">
        <v>18</v>
      </c>
      <c r="HD362">
        <v>498.56</v>
      </c>
      <c r="HE362">
        <v>588.885</v>
      </c>
      <c r="HF362">
        <v>17.776</v>
      </c>
      <c r="HG362">
        <v>26.345</v>
      </c>
      <c r="HH362">
        <v>30.0012</v>
      </c>
      <c r="HI362">
        <v>26.1722</v>
      </c>
      <c r="HJ362">
        <v>26.0941</v>
      </c>
      <c r="HK362">
        <v>18.877</v>
      </c>
      <c r="HL362">
        <v>11.6929</v>
      </c>
      <c r="HM362">
        <v>42.8094</v>
      </c>
      <c r="HN362">
        <v>17.7742</v>
      </c>
      <c r="HO362">
        <v>251.835</v>
      </c>
      <c r="HP362">
        <v>21.8968</v>
      </c>
      <c r="HQ362">
        <v>102.329</v>
      </c>
      <c r="HR362">
        <v>103.033</v>
      </c>
    </row>
    <row r="363" spans="1:226">
      <c r="A363">
        <v>347</v>
      </c>
      <c r="B363">
        <v>1657558021</v>
      </c>
      <c r="C363">
        <v>4925.90000009537</v>
      </c>
      <c r="D363" t="s">
        <v>1056</v>
      </c>
      <c r="E363" t="s">
        <v>1057</v>
      </c>
      <c r="F363">
        <v>5</v>
      </c>
      <c r="G363" t="s">
        <v>1035</v>
      </c>
      <c r="H363" t="s">
        <v>354</v>
      </c>
      <c r="I363">
        <v>1657558013.5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271.488398268398</v>
      </c>
      <c r="AK363">
        <v>282.73763030303</v>
      </c>
      <c r="AL363">
        <v>-3.27769870129871</v>
      </c>
      <c r="AM363">
        <v>65.06</v>
      </c>
      <c r="AN363">
        <f>(AP363 - AO363 + BO363*1E3/(8.314*(BQ363+273.15)) * AR363/BN363 * AQ363) * BN363/(100*BB363) * 1000/(1000 - AP363)</f>
        <v>0</v>
      </c>
      <c r="AO363">
        <v>21.98431936</v>
      </c>
      <c r="AP363">
        <v>22.4935648484849</v>
      </c>
      <c r="AQ363">
        <v>9.43506493513003e-05</v>
      </c>
      <c r="AR363">
        <v>77.46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2.7</v>
      </c>
      <c r="BC363">
        <v>0.5</v>
      </c>
      <c r="BD363" t="s">
        <v>355</v>
      </c>
      <c r="BE363">
        <v>2</v>
      </c>
      <c r="BF363" t="b">
        <v>1</v>
      </c>
      <c r="BG363">
        <v>1657558013.5</v>
      </c>
      <c r="BH363">
        <v>299.013740740741</v>
      </c>
      <c r="BI363">
        <v>281.613703703704</v>
      </c>
      <c r="BJ363">
        <v>22.5024296296296</v>
      </c>
      <c r="BK363">
        <v>21.9864592592593</v>
      </c>
      <c r="BL363">
        <v>290.712444444444</v>
      </c>
      <c r="BM363">
        <v>22.1742111111111</v>
      </c>
      <c r="BN363">
        <v>500.002555555556</v>
      </c>
      <c r="BO363">
        <v>67.9903740740741</v>
      </c>
      <c r="BP363">
        <v>0.0411849111111111</v>
      </c>
      <c r="BQ363">
        <v>24.3664481481481</v>
      </c>
      <c r="BR363">
        <v>25.0232592592593</v>
      </c>
      <c r="BS363">
        <v>999.9</v>
      </c>
      <c r="BT363">
        <v>0</v>
      </c>
      <c r="BU363">
        <v>0</v>
      </c>
      <c r="BV363">
        <v>9993.7037037037</v>
      </c>
      <c r="BW363">
        <v>0</v>
      </c>
      <c r="BX363">
        <v>1051.38122222222</v>
      </c>
      <c r="BY363">
        <v>17.4000185185185</v>
      </c>
      <c r="BZ363">
        <v>305.897148148148</v>
      </c>
      <c r="CA363">
        <v>287.944777777778</v>
      </c>
      <c r="CB363">
        <v>0.515968518518519</v>
      </c>
      <c r="CC363">
        <v>281.613703703704</v>
      </c>
      <c r="CD363">
        <v>21.9864592592593</v>
      </c>
      <c r="CE363">
        <v>1.52994888888889</v>
      </c>
      <c r="CF363">
        <v>1.49486740740741</v>
      </c>
      <c r="CG363">
        <v>13.2707925925926</v>
      </c>
      <c r="CH363">
        <v>12.9157666666667</v>
      </c>
      <c r="CI363">
        <v>2000.00703703704</v>
      </c>
      <c r="CJ363">
        <v>0.980000296296296</v>
      </c>
      <c r="CK363">
        <v>0.0199998703703704</v>
      </c>
      <c r="CL363">
        <v>0</v>
      </c>
      <c r="CM363">
        <v>2.35826666666667</v>
      </c>
      <c r="CN363">
        <v>0</v>
      </c>
      <c r="CO363">
        <v>1911.58592592593</v>
      </c>
      <c r="CP363">
        <v>17300.2148148148</v>
      </c>
      <c r="CQ363">
        <v>40.5</v>
      </c>
      <c r="CR363">
        <v>41.9953333333333</v>
      </c>
      <c r="CS363">
        <v>40.5206666666667</v>
      </c>
      <c r="CT363">
        <v>40.0574074074074</v>
      </c>
      <c r="CU363">
        <v>39.6341851851852</v>
      </c>
      <c r="CV363">
        <v>1960.01</v>
      </c>
      <c r="CW363">
        <v>39.9966666666667</v>
      </c>
      <c r="CX363">
        <v>0</v>
      </c>
      <c r="CY363">
        <v>1657557993.3</v>
      </c>
      <c r="CZ363">
        <v>0</v>
      </c>
      <c r="DA363">
        <v>1657551629</v>
      </c>
      <c r="DB363" t="s">
        <v>356</v>
      </c>
      <c r="DC363">
        <v>1657551626.5</v>
      </c>
      <c r="DD363">
        <v>1657551629</v>
      </c>
      <c r="DE363">
        <v>1</v>
      </c>
      <c r="DF363">
        <v>0.403</v>
      </c>
      <c r="DG363">
        <v>0.009</v>
      </c>
      <c r="DH363">
        <v>9.41</v>
      </c>
      <c r="DI363">
        <v>0.087</v>
      </c>
      <c r="DJ363">
        <v>417</v>
      </c>
      <c r="DK363">
        <v>17</v>
      </c>
      <c r="DL363">
        <v>1.61</v>
      </c>
      <c r="DM363">
        <v>0.59</v>
      </c>
      <c r="DN363">
        <v>17.30792</v>
      </c>
      <c r="DO363">
        <v>2.65516097560968</v>
      </c>
      <c r="DP363">
        <v>0.388704607767904</v>
      </c>
      <c r="DQ363">
        <v>0</v>
      </c>
      <c r="DR363">
        <v>0.51393365</v>
      </c>
      <c r="DS363">
        <v>0.0490378986866773</v>
      </c>
      <c r="DT363">
        <v>0.00764704193315952</v>
      </c>
      <c r="DU363">
        <v>1</v>
      </c>
      <c r="DV363">
        <v>1</v>
      </c>
      <c r="DW363">
        <v>2</v>
      </c>
      <c r="DX363" t="s">
        <v>357</v>
      </c>
      <c r="DY363">
        <v>2.97406</v>
      </c>
      <c r="DZ363">
        <v>2.69506</v>
      </c>
      <c r="EA363">
        <v>0.048209</v>
      </c>
      <c r="EB363">
        <v>0.0468126</v>
      </c>
      <c r="EC363">
        <v>0.0753434</v>
      </c>
      <c r="ED363">
        <v>0.0746734</v>
      </c>
      <c r="EE363">
        <v>37068.7</v>
      </c>
      <c r="EF363">
        <v>40553.6</v>
      </c>
      <c r="EG363">
        <v>35294.7</v>
      </c>
      <c r="EH363">
        <v>38586.4</v>
      </c>
      <c r="EI363">
        <v>46277.4</v>
      </c>
      <c r="EJ363">
        <v>51578.2</v>
      </c>
      <c r="EK363">
        <v>55155.7</v>
      </c>
      <c r="EL363">
        <v>61902</v>
      </c>
      <c r="EM363">
        <v>1.9884</v>
      </c>
      <c r="EN363">
        <v>2.1258</v>
      </c>
      <c r="EO363">
        <v>0.0822246</v>
      </c>
      <c r="EP363">
        <v>0</v>
      </c>
      <c r="EQ363">
        <v>23.6655</v>
      </c>
      <c r="ER363">
        <v>999.9</v>
      </c>
      <c r="ES363">
        <v>40.404</v>
      </c>
      <c r="ET363">
        <v>30.625</v>
      </c>
      <c r="EU363">
        <v>26.2438</v>
      </c>
      <c r="EV363">
        <v>50.9687</v>
      </c>
      <c r="EW363">
        <v>38.4976</v>
      </c>
      <c r="EX363">
        <v>2</v>
      </c>
      <c r="EY363">
        <v>-0.0570325</v>
      </c>
      <c r="EZ363">
        <v>3.6683</v>
      </c>
      <c r="FA363">
        <v>20.112</v>
      </c>
      <c r="FB363">
        <v>5.20052</v>
      </c>
      <c r="FC363">
        <v>12.0099</v>
      </c>
      <c r="FD363">
        <v>4.976</v>
      </c>
      <c r="FE363">
        <v>3.2932</v>
      </c>
      <c r="FF363">
        <v>9999</v>
      </c>
      <c r="FG363">
        <v>9999</v>
      </c>
      <c r="FH363">
        <v>588.6</v>
      </c>
      <c r="FI363">
        <v>9999</v>
      </c>
      <c r="FJ363">
        <v>1.86295</v>
      </c>
      <c r="FK363">
        <v>1.86789</v>
      </c>
      <c r="FL363">
        <v>1.86768</v>
      </c>
      <c r="FM363">
        <v>1.86874</v>
      </c>
      <c r="FN363">
        <v>1.86966</v>
      </c>
      <c r="FO363">
        <v>1.86569</v>
      </c>
      <c r="FP363">
        <v>1.86676</v>
      </c>
      <c r="FQ363">
        <v>1.86813</v>
      </c>
      <c r="FR363">
        <v>5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8.074</v>
      </c>
      <c r="GF363">
        <v>0.3279</v>
      </c>
      <c r="GG363">
        <v>5.50701486060513</v>
      </c>
      <c r="GH363">
        <v>0.00975774962471433</v>
      </c>
      <c r="GI363">
        <v>-4.86167925919439e-07</v>
      </c>
      <c r="GJ363">
        <v>-4.7315034107036e-11</v>
      </c>
      <c r="GK363">
        <v>-0.047501356017568</v>
      </c>
      <c r="GL363">
        <v>-0.027595818264672</v>
      </c>
      <c r="GM363">
        <v>0.00242754527864867</v>
      </c>
      <c r="GN363">
        <v>-1.88918235972953e-05</v>
      </c>
      <c r="GO363">
        <v>-2</v>
      </c>
      <c r="GP363">
        <v>2105</v>
      </c>
      <c r="GQ363">
        <v>1</v>
      </c>
      <c r="GR363">
        <v>22</v>
      </c>
      <c r="GS363">
        <v>106.6</v>
      </c>
      <c r="GT363">
        <v>106.5</v>
      </c>
      <c r="GU363">
        <v>0.900879</v>
      </c>
      <c r="GV363">
        <v>2.64282</v>
      </c>
      <c r="GW363">
        <v>2.24854</v>
      </c>
      <c r="GX363">
        <v>2.79175</v>
      </c>
      <c r="GY363">
        <v>1.99585</v>
      </c>
      <c r="GZ363">
        <v>2.3877</v>
      </c>
      <c r="HA363">
        <v>34.7837</v>
      </c>
      <c r="HB363">
        <v>14.9989</v>
      </c>
      <c r="HC363">
        <v>18</v>
      </c>
      <c r="HD363">
        <v>498.509</v>
      </c>
      <c r="HE363">
        <v>589.13</v>
      </c>
      <c r="HF363">
        <v>17.7509</v>
      </c>
      <c r="HG363">
        <v>26.3562</v>
      </c>
      <c r="HH363">
        <v>30.001</v>
      </c>
      <c r="HI363">
        <v>26.1809</v>
      </c>
      <c r="HJ363">
        <v>26.1029</v>
      </c>
      <c r="HK363">
        <v>17.9291</v>
      </c>
      <c r="HL363">
        <v>11.9664</v>
      </c>
      <c r="HM363">
        <v>42.8094</v>
      </c>
      <c r="HN363">
        <v>17.7524</v>
      </c>
      <c r="HO363">
        <v>231.693</v>
      </c>
      <c r="HP363">
        <v>21.8977</v>
      </c>
      <c r="HQ363">
        <v>102.327</v>
      </c>
      <c r="HR363">
        <v>103.03</v>
      </c>
    </row>
    <row r="364" spans="1:226">
      <c r="A364">
        <v>348</v>
      </c>
      <c r="B364">
        <v>1657558026</v>
      </c>
      <c r="C364">
        <v>4930.90000009537</v>
      </c>
      <c r="D364" t="s">
        <v>1058</v>
      </c>
      <c r="E364" t="s">
        <v>1059</v>
      </c>
      <c r="F364">
        <v>5</v>
      </c>
      <c r="G364" t="s">
        <v>1035</v>
      </c>
      <c r="H364" t="s">
        <v>354</v>
      </c>
      <c r="I364">
        <v>1657558018.21429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254.149913419913</v>
      </c>
      <c r="AK364">
        <v>265.807721212121</v>
      </c>
      <c r="AL364">
        <v>-3.40141385281391</v>
      </c>
      <c r="AM364">
        <v>65.06</v>
      </c>
      <c r="AN364">
        <f>(AP364 - AO364 + BO364*1E3/(8.314*(BQ364+273.15)) * AR364/BN364 * AQ364) * BN364/(100*BB364) * 1000/(1000 - AP364)</f>
        <v>0</v>
      </c>
      <c r="AO364">
        <v>21.956171592381</v>
      </c>
      <c r="AP364">
        <v>22.4808284848485</v>
      </c>
      <c r="AQ364">
        <v>-0.00630124675323425</v>
      </c>
      <c r="AR364">
        <v>77.46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2.7</v>
      </c>
      <c r="BC364">
        <v>0.5</v>
      </c>
      <c r="BD364" t="s">
        <v>355</v>
      </c>
      <c r="BE364">
        <v>2</v>
      </c>
      <c r="BF364" t="b">
        <v>1</v>
      </c>
      <c r="BG364">
        <v>1657558018.21429</v>
      </c>
      <c r="BH364">
        <v>283.734392857143</v>
      </c>
      <c r="BI364">
        <v>266.036428571429</v>
      </c>
      <c r="BJ364">
        <v>22.4959428571429</v>
      </c>
      <c r="BK364">
        <v>21.9724214285714</v>
      </c>
      <c r="BL364">
        <v>275.576357142857</v>
      </c>
      <c r="BM364">
        <v>22.16805</v>
      </c>
      <c r="BN364">
        <v>499.986964285714</v>
      </c>
      <c r="BO364">
        <v>67.9898714285714</v>
      </c>
      <c r="BP364">
        <v>0.041264125</v>
      </c>
      <c r="BQ364">
        <v>24.3609285714286</v>
      </c>
      <c r="BR364">
        <v>25.021625</v>
      </c>
      <c r="BS364">
        <v>999.9</v>
      </c>
      <c r="BT364">
        <v>0</v>
      </c>
      <c r="BU364">
        <v>0</v>
      </c>
      <c r="BV364">
        <v>9990.17857142857</v>
      </c>
      <c r="BW364">
        <v>0</v>
      </c>
      <c r="BX364">
        <v>853.377785714286</v>
      </c>
      <c r="BY364">
        <v>17.6980285714286</v>
      </c>
      <c r="BZ364">
        <v>290.264142857143</v>
      </c>
      <c r="CA364">
        <v>272.013357142857</v>
      </c>
      <c r="CB364">
        <v>0.523517392857143</v>
      </c>
      <c r="CC364">
        <v>266.036428571429</v>
      </c>
      <c r="CD364">
        <v>21.9724214285714</v>
      </c>
      <c r="CE364">
        <v>1.52949714285714</v>
      </c>
      <c r="CF364">
        <v>1.4939025</v>
      </c>
      <c r="CG364">
        <v>13.2662714285714</v>
      </c>
      <c r="CH364">
        <v>12.9058928571429</v>
      </c>
      <c r="CI364">
        <v>1999.99928571429</v>
      </c>
      <c r="CJ364">
        <v>0.98000075</v>
      </c>
      <c r="CK364">
        <v>0.0199994428571429</v>
      </c>
      <c r="CL364">
        <v>0</v>
      </c>
      <c r="CM364">
        <v>2.33828571428571</v>
      </c>
      <c r="CN364">
        <v>0</v>
      </c>
      <c r="CO364">
        <v>1817.23892857143</v>
      </c>
      <c r="CP364">
        <v>17300.1464285714</v>
      </c>
      <c r="CQ364">
        <v>40.5044285714286</v>
      </c>
      <c r="CR364">
        <v>41.991</v>
      </c>
      <c r="CS364">
        <v>40.5398571428571</v>
      </c>
      <c r="CT364">
        <v>40.062</v>
      </c>
      <c r="CU364">
        <v>39.6471428571429</v>
      </c>
      <c r="CV364">
        <v>1960.00321428571</v>
      </c>
      <c r="CW364">
        <v>39.9960714285714</v>
      </c>
      <c r="CX364">
        <v>0</v>
      </c>
      <c r="CY364">
        <v>1657557998.1</v>
      </c>
      <c r="CZ364">
        <v>0</v>
      </c>
      <c r="DA364">
        <v>1657551629</v>
      </c>
      <c r="DB364" t="s">
        <v>356</v>
      </c>
      <c r="DC364">
        <v>1657551626.5</v>
      </c>
      <c r="DD364">
        <v>1657551629</v>
      </c>
      <c r="DE364">
        <v>1</v>
      </c>
      <c r="DF364">
        <v>0.403</v>
      </c>
      <c r="DG364">
        <v>0.009</v>
      </c>
      <c r="DH364">
        <v>9.41</v>
      </c>
      <c r="DI364">
        <v>0.087</v>
      </c>
      <c r="DJ364">
        <v>417</v>
      </c>
      <c r="DK364">
        <v>17</v>
      </c>
      <c r="DL364">
        <v>1.61</v>
      </c>
      <c r="DM364">
        <v>0.59</v>
      </c>
      <c r="DN364">
        <v>17.507905</v>
      </c>
      <c r="DO364">
        <v>2.845287804878</v>
      </c>
      <c r="DP364">
        <v>0.399248386314835</v>
      </c>
      <c r="DQ364">
        <v>0</v>
      </c>
      <c r="DR364">
        <v>0.519008125</v>
      </c>
      <c r="DS364">
        <v>0.08041993621013</v>
      </c>
      <c r="DT364">
        <v>0.0103239367495823</v>
      </c>
      <c r="DU364">
        <v>1</v>
      </c>
      <c r="DV364">
        <v>1</v>
      </c>
      <c r="DW364">
        <v>2</v>
      </c>
      <c r="DX364" t="s">
        <v>357</v>
      </c>
      <c r="DY364">
        <v>2.97326</v>
      </c>
      <c r="DZ364">
        <v>2.69558</v>
      </c>
      <c r="EA364">
        <v>0.0456696</v>
      </c>
      <c r="EB364">
        <v>0.044262</v>
      </c>
      <c r="EC364">
        <v>0.0753084</v>
      </c>
      <c r="ED364">
        <v>0.07467</v>
      </c>
      <c r="EE364">
        <v>37166.2</v>
      </c>
      <c r="EF364">
        <v>40661.4</v>
      </c>
      <c r="EG364">
        <v>35293.4</v>
      </c>
      <c r="EH364">
        <v>38585.8</v>
      </c>
      <c r="EI364">
        <v>46278.5</v>
      </c>
      <c r="EJ364">
        <v>51577.5</v>
      </c>
      <c r="EK364">
        <v>55155.1</v>
      </c>
      <c r="EL364">
        <v>61901.1</v>
      </c>
      <c r="EM364">
        <v>1.9884</v>
      </c>
      <c r="EN364">
        <v>2.126</v>
      </c>
      <c r="EO364">
        <v>0.0818372</v>
      </c>
      <c r="EP364">
        <v>0</v>
      </c>
      <c r="EQ364">
        <v>23.6675</v>
      </c>
      <c r="ER364">
        <v>999.9</v>
      </c>
      <c r="ES364">
        <v>40.404</v>
      </c>
      <c r="ET364">
        <v>30.635</v>
      </c>
      <c r="EU364">
        <v>26.2554</v>
      </c>
      <c r="EV364">
        <v>51.1887</v>
      </c>
      <c r="EW364">
        <v>38.5617</v>
      </c>
      <c r="EX364">
        <v>2</v>
      </c>
      <c r="EY364">
        <v>-0.0556707</v>
      </c>
      <c r="EZ364">
        <v>3.6954</v>
      </c>
      <c r="FA364">
        <v>20.1116</v>
      </c>
      <c r="FB364">
        <v>5.19932</v>
      </c>
      <c r="FC364">
        <v>12.0099</v>
      </c>
      <c r="FD364">
        <v>4.9756</v>
      </c>
      <c r="FE364">
        <v>3.293</v>
      </c>
      <c r="FF364">
        <v>9999</v>
      </c>
      <c r="FG364">
        <v>9999</v>
      </c>
      <c r="FH364">
        <v>588.6</v>
      </c>
      <c r="FI364">
        <v>9999</v>
      </c>
      <c r="FJ364">
        <v>1.86295</v>
      </c>
      <c r="FK364">
        <v>1.86789</v>
      </c>
      <c r="FL364">
        <v>1.86768</v>
      </c>
      <c r="FM364">
        <v>1.86874</v>
      </c>
      <c r="FN364">
        <v>1.86966</v>
      </c>
      <c r="FO364">
        <v>1.86569</v>
      </c>
      <c r="FP364">
        <v>1.86676</v>
      </c>
      <c r="FQ364">
        <v>1.86813</v>
      </c>
      <c r="FR364">
        <v>5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7.918</v>
      </c>
      <c r="GF364">
        <v>0.3271</v>
      </c>
      <c r="GG364">
        <v>5.50701486060513</v>
      </c>
      <c r="GH364">
        <v>0.00975774962471433</v>
      </c>
      <c r="GI364">
        <v>-4.86167925919439e-07</v>
      </c>
      <c r="GJ364">
        <v>-4.7315034107036e-11</v>
      </c>
      <c r="GK364">
        <v>-0.047501356017568</v>
      </c>
      <c r="GL364">
        <v>-0.027595818264672</v>
      </c>
      <c r="GM364">
        <v>0.00242754527864867</v>
      </c>
      <c r="GN364">
        <v>-1.88918235972953e-05</v>
      </c>
      <c r="GO364">
        <v>-2</v>
      </c>
      <c r="GP364">
        <v>2105</v>
      </c>
      <c r="GQ364">
        <v>1</v>
      </c>
      <c r="GR364">
        <v>22</v>
      </c>
      <c r="GS364">
        <v>106.7</v>
      </c>
      <c r="GT364">
        <v>106.6</v>
      </c>
      <c r="GU364">
        <v>0.852051</v>
      </c>
      <c r="GV364">
        <v>2.64282</v>
      </c>
      <c r="GW364">
        <v>2.24854</v>
      </c>
      <c r="GX364">
        <v>2.79175</v>
      </c>
      <c r="GY364">
        <v>1.99585</v>
      </c>
      <c r="GZ364">
        <v>2.40234</v>
      </c>
      <c r="HA364">
        <v>34.7837</v>
      </c>
      <c r="HB364">
        <v>14.9989</v>
      </c>
      <c r="HC364">
        <v>18</v>
      </c>
      <c r="HD364">
        <v>498.61</v>
      </c>
      <c r="HE364">
        <v>589.375</v>
      </c>
      <c r="HF364">
        <v>17.7281</v>
      </c>
      <c r="HG364">
        <v>26.3651</v>
      </c>
      <c r="HH364">
        <v>30.0012</v>
      </c>
      <c r="HI364">
        <v>26.192</v>
      </c>
      <c r="HJ364">
        <v>26.1116</v>
      </c>
      <c r="HK364">
        <v>17.0023</v>
      </c>
      <c r="HL364">
        <v>11.9664</v>
      </c>
      <c r="HM364">
        <v>42.8094</v>
      </c>
      <c r="HN364">
        <v>17.7297</v>
      </c>
      <c r="HO364">
        <v>218.274</v>
      </c>
      <c r="HP364">
        <v>21.9058</v>
      </c>
      <c r="HQ364">
        <v>102.325</v>
      </c>
      <c r="HR364">
        <v>103.028</v>
      </c>
    </row>
    <row r="365" spans="1:226">
      <c r="A365">
        <v>349</v>
      </c>
      <c r="B365">
        <v>1657558031</v>
      </c>
      <c r="C365">
        <v>4935.90000009537</v>
      </c>
      <c r="D365" t="s">
        <v>1060</v>
      </c>
      <c r="E365" t="s">
        <v>1061</v>
      </c>
      <c r="F365">
        <v>5</v>
      </c>
      <c r="G365" t="s">
        <v>1035</v>
      </c>
      <c r="H365" t="s">
        <v>354</v>
      </c>
      <c r="I365">
        <v>1657558023.5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237.683432900433</v>
      </c>
      <c r="AK365">
        <v>249.158248484849</v>
      </c>
      <c r="AL365">
        <v>-3.29937316017315</v>
      </c>
      <c r="AM365">
        <v>65.06</v>
      </c>
      <c r="AN365">
        <f>(AP365 - AO365 + BO365*1E3/(8.314*(BQ365+273.15)) * AR365/BN365 * AQ365) * BN365/(100*BB365) * 1000/(1000 - AP365)</f>
        <v>0</v>
      </c>
      <c r="AO365">
        <v>21.9545417409524</v>
      </c>
      <c r="AP365">
        <v>22.4734406060606</v>
      </c>
      <c r="AQ365">
        <v>0.00141831601731571</v>
      </c>
      <c r="AR365">
        <v>77.46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2.7</v>
      </c>
      <c r="BC365">
        <v>0.5</v>
      </c>
      <c r="BD365" t="s">
        <v>355</v>
      </c>
      <c r="BE365">
        <v>2</v>
      </c>
      <c r="BF365" t="b">
        <v>1</v>
      </c>
      <c r="BG365">
        <v>1657558023.5</v>
      </c>
      <c r="BH365">
        <v>266.426037037037</v>
      </c>
      <c r="BI365">
        <v>248.685851851852</v>
      </c>
      <c r="BJ365">
        <v>22.4859259259259</v>
      </c>
      <c r="BK365">
        <v>21.963262962963</v>
      </c>
      <c r="BL365">
        <v>258.430555555556</v>
      </c>
      <c r="BM365">
        <v>22.1585333333333</v>
      </c>
      <c r="BN365">
        <v>499.98862962963</v>
      </c>
      <c r="BO365">
        <v>67.989462962963</v>
      </c>
      <c r="BP365">
        <v>0.0411970185185185</v>
      </c>
      <c r="BQ365">
        <v>24.3537740740741</v>
      </c>
      <c r="BR365">
        <v>25.0136407407407</v>
      </c>
      <c r="BS365">
        <v>999.9</v>
      </c>
      <c r="BT365">
        <v>0</v>
      </c>
      <c r="BU365">
        <v>0</v>
      </c>
      <c r="BV365">
        <v>10005.7407407407</v>
      </c>
      <c r="BW365">
        <v>0</v>
      </c>
      <c r="BX365">
        <v>778.470962962963</v>
      </c>
      <c r="BY365">
        <v>17.740137037037</v>
      </c>
      <c r="BZ365">
        <v>272.554666666667</v>
      </c>
      <c r="CA365">
        <v>254.27062962963</v>
      </c>
      <c r="CB365">
        <v>0.522668814814815</v>
      </c>
      <c r="CC365">
        <v>248.685851851852</v>
      </c>
      <c r="CD365">
        <v>21.963262962963</v>
      </c>
      <c r="CE365">
        <v>1.52880740740741</v>
      </c>
      <c r="CF365">
        <v>1.49327</v>
      </c>
      <c r="CG365">
        <v>13.2593518518519</v>
      </c>
      <c r="CH365">
        <v>12.8994222222222</v>
      </c>
      <c r="CI365">
        <v>2000.00111111111</v>
      </c>
      <c r="CJ365">
        <v>0.980002777777778</v>
      </c>
      <c r="CK365">
        <v>0.0199974333333333</v>
      </c>
      <c r="CL365">
        <v>0</v>
      </c>
      <c r="CM365">
        <v>2.38994814814815</v>
      </c>
      <c r="CN365">
        <v>0</v>
      </c>
      <c r="CO365">
        <v>1779.81555555556</v>
      </c>
      <c r="CP365">
        <v>17300.1740740741</v>
      </c>
      <c r="CQ365">
        <v>40.5183703703704</v>
      </c>
      <c r="CR365">
        <v>41.986</v>
      </c>
      <c r="CS365">
        <v>40.5574074074074</v>
      </c>
      <c r="CT365">
        <v>40.062</v>
      </c>
      <c r="CU365">
        <v>39.664037037037</v>
      </c>
      <c r="CV365">
        <v>1960.00888888889</v>
      </c>
      <c r="CW365">
        <v>39.9922222222222</v>
      </c>
      <c r="CX365">
        <v>0</v>
      </c>
      <c r="CY365">
        <v>1657558002.9</v>
      </c>
      <c r="CZ365">
        <v>0</v>
      </c>
      <c r="DA365">
        <v>1657551629</v>
      </c>
      <c r="DB365" t="s">
        <v>356</v>
      </c>
      <c r="DC365">
        <v>1657551626.5</v>
      </c>
      <c r="DD365">
        <v>1657551629</v>
      </c>
      <c r="DE365">
        <v>1</v>
      </c>
      <c r="DF365">
        <v>0.403</v>
      </c>
      <c r="DG365">
        <v>0.009</v>
      </c>
      <c r="DH365">
        <v>9.41</v>
      </c>
      <c r="DI365">
        <v>0.087</v>
      </c>
      <c r="DJ365">
        <v>417</v>
      </c>
      <c r="DK365">
        <v>17</v>
      </c>
      <c r="DL365">
        <v>1.61</v>
      </c>
      <c r="DM365">
        <v>0.59</v>
      </c>
      <c r="DN365">
        <v>17.73207</v>
      </c>
      <c r="DO365">
        <v>0.702279174484007</v>
      </c>
      <c r="DP365">
        <v>0.278524386903553</v>
      </c>
      <c r="DQ365">
        <v>0</v>
      </c>
      <c r="DR365">
        <v>0.522767375</v>
      </c>
      <c r="DS365">
        <v>0.00494272795496947</v>
      </c>
      <c r="DT365">
        <v>0.00733205812063536</v>
      </c>
      <c r="DU365">
        <v>1</v>
      </c>
      <c r="DV365">
        <v>1</v>
      </c>
      <c r="DW365">
        <v>2</v>
      </c>
      <c r="DX365" t="s">
        <v>357</v>
      </c>
      <c r="DY365">
        <v>2.97361</v>
      </c>
      <c r="DZ365">
        <v>2.69499</v>
      </c>
      <c r="EA365">
        <v>0.0431305</v>
      </c>
      <c r="EB365">
        <v>0.041591</v>
      </c>
      <c r="EC365">
        <v>0.0752856</v>
      </c>
      <c r="ED365">
        <v>0.0746742</v>
      </c>
      <c r="EE365">
        <v>37264.6</v>
      </c>
      <c r="EF365">
        <v>40774.3</v>
      </c>
      <c r="EG365">
        <v>35293.1</v>
      </c>
      <c r="EH365">
        <v>38585.2</v>
      </c>
      <c r="EI365">
        <v>46278.9</v>
      </c>
      <c r="EJ365">
        <v>51576.1</v>
      </c>
      <c r="EK365">
        <v>55154.2</v>
      </c>
      <c r="EL365">
        <v>61899.7</v>
      </c>
      <c r="EM365">
        <v>1.9878</v>
      </c>
      <c r="EN365">
        <v>2.1252</v>
      </c>
      <c r="EO365">
        <v>0.080049</v>
      </c>
      <c r="EP365">
        <v>0</v>
      </c>
      <c r="EQ365">
        <v>23.6695</v>
      </c>
      <c r="ER365">
        <v>999.9</v>
      </c>
      <c r="ES365">
        <v>40.404</v>
      </c>
      <c r="ET365">
        <v>30.635</v>
      </c>
      <c r="EU365">
        <v>26.2544</v>
      </c>
      <c r="EV365">
        <v>50.8387</v>
      </c>
      <c r="EW365">
        <v>38.5337</v>
      </c>
      <c r="EX365">
        <v>2</v>
      </c>
      <c r="EY365">
        <v>-0.0553455</v>
      </c>
      <c r="EZ365">
        <v>3.67109</v>
      </c>
      <c r="FA365">
        <v>20.1117</v>
      </c>
      <c r="FB365">
        <v>5.19932</v>
      </c>
      <c r="FC365">
        <v>12.0099</v>
      </c>
      <c r="FD365">
        <v>4.976</v>
      </c>
      <c r="FE365">
        <v>3.293</v>
      </c>
      <c r="FF365">
        <v>9999</v>
      </c>
      <c r="FG365">
        <v>9999</v>
      </c>
      <c r="FH365">
        <v>588.6</v>
      </c>
      <c r="FI365">
        <v>9999</v>
      </c>
      <c r="FJ365">
        <v>1.86295</v>
      </c>
      <c r="FK365">
        <v>1.86789</v>
      </c>
      <c r="FL365">
        <v>1.86768</v>
      </c>
      <c r="FM365">
        <v>1.86874</v>
      </c>
      <c r="FN365">
        <v>1.86963</v>
      </c>
      <c r="FO365">
        <v>1.86569</v>
      </c>
      <c r="FP365">
        <v>1.86676</v>
      </c>
      <c r="FQ365">
        <v>1.86813</v>
      </c>
      <c r="FR365">
        <v>5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7.765</v>
      </c>
      <c r="GF365">
        <v>0.3266</v>
      </c>
      <c r="GG365">
        <v>5.50701486060513</v>
      </c>
      <c r="GH365">
        <v>0.00975774962471433</v>
      </c>
      <c r="GI365">
        <v>-4.86167925919439e-07</v>
      </c>
      <c r="GJ365">
        <v>-4.7315034107036e-11</v>
      </c>
      <c r="GK365">
        <v>-0.047501356017568</v>
      </c>
      <c r="GL365">
        <v>-0.027595818264672</v>
      </c>
      <c r="GM365">
        <v>0.00242754527864867</v>
      </c>
      <c r="GN365">
        <v>-1.88918235972953e-05</v>
      </c>
      <c r="GO365">
        <v>-2</v>
      </c>
      <c r="GP365">
        <v>2105</v>
      </c>
      <c r="GQ365">
        <v>1</v>
      </c>
      <c r="GR365">
        <v>22</v>
      </c>
      <c r="GS365">
        <v>106.7</v>
      </c>
      <c r="GT365">
        <v>106.7</v>
      </c>
      <c r="GU365">
        <v>0.806885</v>
      </c>
      <c r="GV365">
        <v>2.63672</v>
      </c>
      <c r="GW365">
        <v>2.24854</v>
      </c>
      <c r="GX365">
        <v>2.79297</v>
      </c>
      <c r="GY365">
        <v>1.99585</v>
      </c>
      <c r="GZ365">
        <v>2.41089</v>
      </c>
      <c r="HA365">
        <v>34.7837</v>
      </c>
      <c r="HB365">
        <v>14.9989</v>
      </c>
      <c r="HC365">
        <v>18</v>
      </c>
      <c r="HD365">
        <v>498.297</v>
      </c>
      <c r="HE365">
        <v>588.871</v>
      </c>
      <c r="HF365">
        <v>17.7106</v>
      </c>
      <c r="HG365">
        <v>26.374</v>
      </c>
      <c r="HH365">
        <v>30.0008</v>
      </c>
      <c r="HI365">
        <v>26.2007</v>
      </c>
      <c r="HJ365">
        <v>26.1203</v>
      </c>
      <c r="HK365">
        <v>16.0321</v>
      </c>
      <c r="HL365">
        <v>11.9664</v>
      </c>
      <c r="HM365">
        <v>42.8094</v>
      </c>
      <c r="HN365">
        <v>17.7166</v>
      </c>
      <c r="HO365">
        <v>198.086</v>
      </c>
      <c r="HP365">
        <v>21.9058</v>
      </c>
      <c r="HQ365">
        <v>102.323</v>
      </c>
      <c r="HR365">
        <v>103.026</v>
      </c>
    </row>
    <row r="366" spans="1:226">
      <c r="A366">
        <v>350</v>
      </c>
      <c r="B366">
        <v>1657558036</v>
      </c>
      <c r="C366">
        <v>4940.90000009537</v>
      </c>
      <c r="D366" t="s">
        <v>1062</v>
      </c>
      <c r="E366" t="s">
        <v>1063</v>
      </c>
      <c r="F366">
        <v>5</v>
      </c>
      <c r="G366" t="s">
        <v>1035</v>
      </c>
      <c r="H366" t="s">
        <v>354</v>
      </c>
      <c r="I366">
        <v>1657558028.21429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220.365606060606</v>
      </c>
      <c r="AK366">
        <v>232.197763636364</v>
      </c>
      <c r="AL366">
        <v>-3.385593939394</v>
      </c>
      <c r="AM366">
        <v>65.06</v>
      </c>
      <c r="AN366">
        <f>(AP366 - AO366 + BO366*1E3/(8.314*(BQ366+273.15)) * AR366/BN366 * AQ366) * BN366/(100*BB366) * 1000/(1000 - AP366)</f>
        <v>0</v>
      </c>
      <c r="AO366">
        <v>21.9569045485714</v>
      </c>
      <c r="AP366">
        <v>22.4739872727273</v>
      </c>
      <c r="AQ366">
        <v>-0.00257856277055282</v>
      </c>
      <c r="AR366">
        <v>77.46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2.7</v>
      </c>
      <c r="BC366">
        <v>0.5</v>
      </c>
      <c r="BD366" t="s">
        <v>355</v>
      </c>
      <c r="BE366">
        <v>2</v>
      </c>
      <c r="BF366" t="b">
        <v>1</v>
      </c>
      <c r="BG366">
        <v>1657558028.21429</v>
      </c>
      <c r="BH366">
        <v>250.971285714286</v>
      </c>
      <c r="BI366">
        <v>233.050607142857</v>
      </c>
      <c r="BJ366">
        <v>22.4772892857143</v>
      </c>
      <c r="BK366">
        <v>21.9561857142857</v>
      </c>
      <c r="BL366">
        <v>243.121428571429</v>
      </c>
      <c r="BM366">
        <v>22.150325</v>
      </c>
      <c r="BN366">
        <v>499.9955</v>
      </c>
      <c r="BO366">
        <v>67.9890785714286</v>
      </c>
      <c r="BP366">
        <v>0.0412753071428571</v>
      </c>
      <c r="BQ366">
        <v>24.3464535714286</v>
      </c>
      <c r="BR366">
        <v>25.0030428571429</v>
      </c>
      <c r="BS366">
        <v>999.9</v>
      </c>
      <c r="BT366">
        <v>0</v>
      </c>
      <c r="BU366">
        <v>0</v>
      </c>
      <c r="BV366">
        <v>10002.8571428571</v>
      </c>
      <c r="BW366">
        <v>0</v>
      </c>
      <c r="BX366">
        <v>773.364178571429</v>
      </c>
      <c r="BY366">
        <v>17.9207071428571</v>
      </c>
      <c r="BZ366">
        <v>256.742285714286</v>
      </c>
      <c r="CA366">
        <v>238.282285714286</v>
      </c>
      <c r="CB366">
        <v>0.521110785714286</v>
      </c>
      <c r="CC366">
        <v>233.050607142857</v>
      </c>
      <c r="CD366">
        <v>21.9561857142857</v>
      </c>
      <c r="CE366">
        <v>1.52821178571429</v>
      </c>
      <c r="CF366">
        <v>1.49278035714286</v>
      </c>
      <c r="CG366">
        <v>13.2533714285714</v>
      </c>
      <c r="CH366">
        <v>12.8944214285714</v>
      </c>
      <c r="CI366">
        <v>1999.99714285714</v>
      </c>
      <c r="CJ366">
        <v>0.980004035714286</v>
      </c>
      <c r="CK366">
        <v>0.0199961714285714</v>
      </c>
      <c r="CL366">
        <v>0</v>
      </c>
      <c r="CM366">
        <v>2.35159285714286</v>
      </c>
      <c r="CN366">
        <v>0</v>
      </c>
      <c r="CO366">
        <v>1773.72571428571</v>
      </c>
      <c r="CP366">
        <v>17300.1428571429</v>
      </c>
      <c r="CQ366">
        <v>40.5332142857143</v>
      </c>
      <c r="CR366">
        <v>41.97075</v>
      </c>
      <c r="CS366">
        <v>40.562</v>
      </c>
      <c r="CT366">
        <v>40.0665</v>
      </c>
      <c r="CU366">
        <v>39.6781428571429</v>
      </c>
      <c r="CV366">
        <v>1960.0075</v>
      </c>
      <c r="CW366">
        <v>39.9896428571429</v>
      </c>
      <c r="CX366">
        <v>0</v>
      </c>
      <c r="CY366">
        <v>1657558008.3</v>
      </c>
      <c r="CZ366">
        <v>0</v>
      </c>
      <c r="DA366">
        <v>1657551629</v>
      </c>
      <c r="DB366" t="s">
        <v>356</v>
      </c>
      <c r="DC366">
        <v>1657551626.5</v>
      </c>
      <c r="DD366">
        <v>1657551629</v>
      </c>
      <c r="DE366">
        <v>1</v>
      </c>
      <c r="DF366">
        <v>0.403</v>
      </c>
      <c r="DG366">
        <v>0.009</v>
      </c>
      <c r="DH366">
        <v>9.41</v>
      </c>
      <c r="DI366">
        <v>0.087</v>
      </c>
      <c r="DJ366">
        <v>417</v>
      </c>
      <c r="DK366">
        <v>17</v>
      </c>
      <c r="DL366">
        <v>1.61</v>
      </c>
      <c r="DM366">
        <v>0.59</v>
      </c>
      <c r="DN366">
        <v>17.8111</v>
      </c>
      <c r="DO366">
        <v>1.16609155722323</v>
      </c>
      <c r="DP366">
        <v>0.292071951751619</v>
      </c>
      <c r="DQ366">
        <v>0</v>
      </c>
      <c r="DR366">
        <v>0.520184375</v>
      </c>
      <c r="DS366">
        <v>-0.0265592307692317</v>
      </c>
      <c r="DT366">
        <v>0.00886450578060475</v>
      </c>
      <c r="DU366">
        <v>1</v>
      </c>
      <c r="DV366">
        <v>1</v>
      </c>
      <c r="DW366">
        <v>2</v>
      </c>
      <c r="DX366" t="s">
        <v>357</v>
      </c>
      <c r="DY366">
        <v>2.9744</v>
      </c>
      <c r="DZ366">
        <v>2.69525</v>
      </c>
      <c r="EA366">
        <v>0.0404686</v>
      </c>
      <c r="EB366">
        <v>0.0389073</v>
      </c>
      <c r="EC366">
        <v>0.0752894</v>
      </c>
      <c r="ED366">
        <v>0.0746687</v>
      </c>
      <c r="EE366">
        <v>37368.3</v>
      </c>
      <c r="EF366">
        <v>40887.9</v>
      </c>
      <c r="EG366">
        <v>35293.2</v>
      </c>
      <c r="EH366">
        <v>38584.7</v>
      </c>
      <c r="EI366">
        <v>46278.6</v>
      </c>
      <c r="EJ366">
        <v>51575.3</v>
      </c>
      <c r="EK366">
        <v>55154.2</v>
      </c>
      <c r="EL366">
        <v>61898.5</v>
      </c>
      <c r="EM366">
        <v>1.9878</v>
      </c>
      <c r="EN366">
        <v>2.1244</v>
      </c>
      <c r="EO366">
        <v>0.0797808</v>
      </c>
      <c r="EP366">
        <v>0</v>
      </c>
      <c r="EQ366">
        <v>23.6715</v>
      </c>
      <c r="ER366">
        <v>999.9</v>
      </c>
      <c r="ES366">
        <v>40.38</v>
      </c>
      <c r="ET366">
        <v>30.655</v>
      </c>
      <c r="EU366">
        <v>26.2688</v>
      </c>
      <c r="EV366">
        <v>50.8187</v>
      </c>
      <c r="EW366">
        <v>38.5096</v>
      </c>
      <c r="EX366">
        <v>2</v>
      </c>
      <c r="EY366">
        <v>-0.0586992</v>
      </c>
      <c r="EZ366">
        <v>2.91076</v>
      </c>
      <c r="FA366">
        <v>20.1269</v>
      </c>
      <c r="FB366">
        <v>5.19812</v>
      </c>
      <c r="FC366">
        <v>12.0099</v>
      </c>
      <c r="FD366">
        <v>4.9756</v>
      </c>
      <c r="FE366">
        <v>3.2932</v>
      </c>
      <c r="FF366">
        <v>9999</v>
      </c>
      <c r="FG366">
        <v>9999</v>
      </c>
      <c r="FH366">
        <v>588.6</v>
      </c>
      <c r="FI366">
        <v>9999</v>
      </c>
      <c r="FJ366">
        <v>1.86298</v>
      </c>
      <c r="FK366">
        <v>1.86792</v>
      </c>
      <c r="FL366">
        <v>1.86768</v>
      </c>
      <c r="FM366">
        <v>1.86874</v>
      </c>
      <c r="FN366">
        <v>1.86966</v>
      </c>
      <c r="FO366">
        <v>1.86569</v>
      </c>
      <c r="FP366">
        <v>1.86676</v>
      </c>
      <c r="FQ366">
        <v>1.86813</v>
      </c>
      <c r="FR366">
        <v>5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7.607</v>
      </c>
      <c r="GF366">
        <v>0.3267</v>
      </c>
      <c r="GG366">
        <v>5.50701486060513</v>
      </c>
      <c r="GH366">
        <v>0.00975774962471433</v>
      </c>
      <c r="GI366">
        <v>-4.86167925919439e-07</v>
      </c>
      <c r="GJ366">
        <v>-4.7315034107036e-11</v>
      </c>
      <c r="GK366">
        <v>-0.047501356017568</v>
      </c>
      <c r="GL366">
        <v>-0.027595818264672</v>
      </c>
      <c r="GM366">
        <v>0.00242754527864867</v>
      </c>
      <c r="GN366">
        <v>-1.88918235972953e-05</v>
      </c>
      <c r="GO366">
        <v>-2</v>
      </c>
      <c r="GP366">
        <v>2105</v>
      </c>
      <c r="GQ366">
        <v>1</v>
      </c>
      <c r="GR366">
        <v>22</v>
      </c>
      <c r="GS366">
        <v>106.8</v>
      </c>
      <c r="GT366">
        <v>106.8</v>
      </c>
      <c r="GU366">
        <v>0.755615</v>
      </c>
      <c r="GV366">
        <v>2.64893</v>
      </c>
      <c r="GW366">
        <v>2.24854</v>
      </c>
      <c r="GX366">
        <v>2.79297</v>
      </c>
      <c r="GY366">
        <v>1.99585</v>
      </c>
      <c r="GZ366">
        <v>2.37427</v>
      </c>
      <c r="HA366">
        <v>34.8066</v>
      </c>
      <c r="HB366">
        <v>15.0076</v>
      </c>
      <c r="HC366">
        <v>18</v>
      </c>
      <c r="HD366">
        <v>498.377</v>
      </c>
      <c r="HE366">
        <v>588.368</v>
      </c>
      <c r="HF366">
        <v>17.8575</v>
      </c>
      <c r="HG366">
        <v>26.3829</v>
      </c>
      <c r="HH366">
        <v>29.9982</v>
      </c>
      <c r="HI366">
        <v>26.2096</v>
      </c>
      <c r="HJ366">
        <v>26.1291</v>
      </c>
      <c r="HK366">
        <v>15.0819</v>
      </c>
      <c r="HL366">
        <v>11.9664</v>
      </c>
      <c r="HM366">
        <v>42.8094</v>
      </c>
      <c r="HN366">
        <v>17.9137</v>
      </c>
      <c r="HO366">
        <v>184.66</v>
      </c>
      <c r="HP366">
        <v>21.9058</v>
      </c>
      <c r="HQ366">
        <v>102.323</v>
      </c>
      <c r="HR366">
        <v>103.025</v>
      </c>
    </row>
    <row r="367" spans="1:226">
      <c r="A367">
        <v>351</v>
      </c>
      <c r="B367">
        <v>1657558041</v>
      </c>
      <c r="C367">
        <v>4945.90000009537</v>
      </c>
      <c r="D367" t="s">
        <v>1064</v>
      </c>
      <c r="E367" t="s">
        <v>1065</v>
      </c>
      <c r="F367">
        <v>5</v>
      </c>
      <c r="G367" t="s">
        <v>1035</v>
      </c>
      <c r="H367" t="s">
        <v>354</v>
      </c>
      <c r="I367">
        <v>1657558033.5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203.75283982684</v>
      </c>
      <c r="AK367">
        <v>215.443345454545</v>
      </c>
      <c r="AL367">
        <v>-3.28066709956714</v>
      </c>
      <c r="AM367">
        <v>65.06</v>
      </c>
      <c r="AN367">
        <f>(AP367 - AO367 + BO367*1E3/(8.314*(BQ367+273.15)) * AR367/BN367 * AQ367) * BN367/(100*BB367) * 1000/(1000 - AP367)</f>
        <v>0</v>
      </c>
      <c r="AO367">
        <v>21.9579342095238</v>
      </c>
      <c r="AP367">
        <v>22.4884133333333</v>
      </c>
      <c r="AQ367">
        <v>0.00382506666666796</v>
      </c>
      <c r="AR367">
        <v>77.46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2.7</v>
      </c>
      <c r="BC367">
        <v>0.5</v>
      </c>
      <c r="BD367" t="s">
        <v>355</v>
      </c>
      <c r="BE367">
        <v>2</v>
      </c>
      <c r="BF367" t="b">
        <v>1</v>
      </c>
      <c r="BG367">
        <v>1657558033.5</v>
      </c>
      <c r="BH367">
        <v>233.542222222222</v>
      </c>
      <c r="BI367">
        <v>215.618962962963</v>
      </c>
      <c r="BJ367">
        <v>22.4760888888889</v>
      </c>
      <c r="BK367">
        <v>21.9576222222222</v>
      </c>
      <c r="BL367">
        <v>225.856814814815</v>
      </c>
      <c r="BM367">
        <v>22.1491777777778</v>
      </c>
      <c r="BN367">
        <v>500.007</v>
      </c>
      <c r="BO367">
        <v>67.9890148148148</v>
      </c>
      <c r="BP367">
        <v>0.0412763518518518</v>
      </c>
      <c r="BQ367">
        <v>24.3420481481481</v>
      </c>
      <c r="BR367">
        <v>24.9917962962963</v>
      </c>
      <c r="BS367">
        <v>999.9</v>
      </c>
      <c r="BT367">
        <v>0</v>
      </c>
      <c r="BU367">
        <v>0</v>
      </c>
      <c r="BV367">
        <v>10008.8888888889</v>
      </c>
      <c r="BW367">
        <v>0</v>
      </c>
      <c r="BX367">
        <v>717.198962962963</v>
      </c>
      <c r="BY367">
        <v>17.9233</v>
      </c>
      <c r="BZ367">
        <v>238.912</v>
      </c>
      <c r="CA367">
        <v>220.459666666667</v>
      </c>
      <c r="CB367">
        <v>0.518472888888889</v>
      </c>
      <c r="CC367">
        <v>215.618962962963</v>
      </c>
      <c r="CD367">
        <v>21.9576222222222</v>
      </c>
      <c r="CE367">
        <v>1.52812777777778</v>
      </c>
      <c r="CF367">
        <v>1.4928762962963</v>
      </c>
      <c r="CG367">
        <v>13.2525296296296</v>
      </c>
      <c r="CH367">
        <v>12.8954</v>
      </c>
      <c r="CI367">
        <v>1999.99518518518</v>
      </c>
      <c r="CJ367">
        <v>0.980000592592593</v>
      </c>
      <c r="CK367">
        <v>0.0199996333333333</v>
      </c>
      <c r="CL367">
        <v>0</v>
      </c>
      <c r="CM367">
        <v>2.40005925925926</v>
      </c>
      <c r="CN367">
        <v>0</v>
      </c>
      <c r="CO367">
        <v>1737.71222222222</v>
      </c>
      <c r="CP367">
        <v>17300.1037037037</v>
      </c>
      <c r="CQ367">
        <v>40.5505185185185</v>
      </c>
      <c r="CR367">
        <v>41.9743333333333</v>
      </c>
      <c r="CS367">
        <v>40.562</v>
      </c>
      <c r="CT367">
        <v>40.0783333333333</v>
      </c>
      <c r="CU367">
        <v>39.6847037037037</v>
      </c>
      <c r="CV367">
        <v>1959.99851851852</v>
      </c>
      <c r="CW367">
        <v>39.9966666666667</v>
      </c>
      <c r="CX367">
        <v>0</v>
      </c>
      <c r="CY367">
        <v>1657558013.1</v>
      </c>
      <c r="CZ367">
        <v>0</v>
      </c>
      <c r="DA367">
        <v>1657551629</v>
      </c>
      <c r="DB367" t="s">
        <v>356</v>
      </c>
      <c r="DC367">
        <v>1657551626.5</v>
      </c>
      <c r="DD367">
        <v>1657551629</v>
      </c>
      <c r="DE367">
        <v>1</v>
      </c>
      <c r="DF367">
        <v>0.403</v>
      </c>
      <c r="DG367">
        <v>0.009</v>
      </c>
      <c r="DH367">
        <v>9.41</v>
      </c>
      <c r="DI367">
        <v>0.087</v>
      </c>
      <c r="DJ367">
        <v>417</v>
      </c>
      <c r="DK367">
        <v>17</v>
      </c>
      <c r="DL367">
        <v>1.61</v>
      </c>
      <c r="DM367">
        <v>0.59</v>
      </c>
      <c r="DN367">
        <v>17.93043</v>
      </c>
      <c r="DO367">
        <v>0.260679174484009</v>
      </c>
      <c r="DP367">
        <v>0.254766601225514</v>
      </c>
      <c r="DQ367">
        <v>0</v>
      </c>
      <c r="DR367">
        <v>0.5219168</v>
      </c>
      <c r="DS367">
        <v>-0.0382390919324572</v>
      </c>
      <c r="DT367">
        <v>0.00859251373056802</v>
      </c>
      <c r="DU367">
        <v>1</v>
      </c>
      <c r="DV367">
        <v>1</v>
      </c>
      <c r="DW367">
        <v>2</v>
      </c>
      <c r="DX367" t="s">
        <v>357</v>
      </c>
      <c r="DY367">
        <v>2.97316</v>
      </c>
      <c r="DZ367">
        <v>2.69535</v>
      </c>
      <c r="EA367">
        <v>0.0378144</v>
      </c>
      <c r="EB367">
        <v>0.0361269</v>
      </c>
      <c r="EC367">
        <v>0.0753173</v>
      </c>
      <c r="ED367">
        <v>0.0746818</v>
      </c>
      <c r="EE367">
        <v>37471.9</v>
      </c>
      <c r="EF367">
        <v>41005.6</v>
      </c>
      <c r="EG367">
        <v>35293.5</v>
      </c>
      <c r="EH367">
        <v>38584.3</v>
      </c>
      <c r="EI367">
        <v>46277</v>
      </c>
      <c r="EJ367">
        <v>51574.4</v>
      </c>
      <c r="EK367">
        <v>55154.1</v>
      </c>
      <c r="EL367">
        <v>61898.4</v>
      </c>
      <c r="EM367">
        <v>1.9872</v>
      </c>
      <c r="EN367">
        <v>2.125</v>
      </c>
      <c r="EO367">
        <v>0.0799894</v>
      </c>
      <c r="EP367">
        <v>0</v>
      </c>
      <c r="EQ367">
        <v>23.6715</v>
      </c>
      <c r="ER367">
        <v>999.9</v>
      </c>
      <c r="ES367">
        <v>40.38</v>
      </c>
      <c r="ET367">
        <v>30.655</v>
      </c>
      <c r="EU367">
        <v>26.2693</v>
      </c>
      <c r="EV367">
        <v>50.6487</v>
      </c>
      <c r="EW367">
        <v>38.5457</v>
      </c>
      <c r="EX367">
        <v>2</v>
      </c>
      <c r="EY367">
        <v>-0.0572561</v>
      </c>
      <c r="EZ367">
        <v>3.18556</v>
      </c>
      <c r="FA367">
        <v>20.1212</v>
      </c>
      <c r="FB367">
        <v>5.19932</v>
      </c>
      <c r="FC367">
        <v>12.0099</v>
      </c>
      <c r="FD367">
        <v>4.9756</v>
      </c>
      <c r="FE367">
        <v>3.2932</v>
      </c>
      <c r="FF367">
        <v>9999</v>
      </c>
      <c r="FG367">
        <v>9999</v>
      </c>
      <c r="FH367">
        <v>588.6</v>
      </c>
      <c r="FI367">
        <v>9999</v>
      </c>
      <c r="FJ367">
        <v>1.86295</v>
      </c>
      <c r="FK367">
        <v>1.86792</v>
      </c>
      <c r="FL367">
        <v>1.86768</v>
      </c>
      <c r="FM367">
        <v>1.86874</v>
      </c>
      <c r="FN367">
        <v>1.86966</v>
      </c>
      <c r="FO367">
        <v>1.86569</v>
      </c>
      <c r="FP367">
        <v>1.86676</v>
      </c>
      <c r="FQ367">
        <v>1.86813</v>
      </c>
      <c r="FR367">
        <v>5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7.452</v>
      </c>
      <c r="GF367">
        <v>0.3274</v>
      </c>
      <c r="GG367">
        <v>5.50701486060513</v>
      </c>
      <c r="GH367">
        <v>0.00975774962471433</v>
      </c>
      <c r="GI367">
        <v>-4.86167925919439e-07</v>
      </c>
      <c r="GJ367">
        <v>-4.7315034107036e-11</v>
      </c>
      <c r="GK367">
        <v>-0.047501356017568</v>
      </c>
      <c r="GL367">
        <v>-0.027595818264672</v>
      </c>
      <c r="GM367">
        <v>0.00242754527864867</v>
      </c>
      <c r="GN367">
        <v>-1.88918235972953e-05</v>
      </c>
      <c r="GO367">
        <v>-2</v>
      </c>
      <c r="GP367">
        <v>2105</v>
      </c>
      <c r="GQ367">
        <v>1</v>
      </c>
      <c r="GR367">
        <v>22</v>
      </c>
      <c r="GS367">
        <v>106.9</v>
      </c>
      <c r="GT367">
        <v>106.9</v>
      </c>
      <c r="GU367">
        <v>0.710449</v>
      </c>
      <c r="GV367">
        <v>2.64404</v>
      </c>
      <c r="GW367">
        <v>2.24854</v>
      </c>
      <c r="GX367">
        <v>2.79297</v>
      </c>
      <c r="GY367">
        <v>1.99585</v>
      </c>
      <c r="GZ367">
        <v>2.40479</v>
      </c>
      <c r="HA367">
        <v>34.8066</v>
      </c>
      <c r="HB367">
        <v>15.0076</v>
      </c>
      <c r="HC367">
        <v>18</v>
      </c>
      <c r="HD367">
        <v>498.065</v>
      </c>
      <c r="HE367">
        <v>588.913</v>
      </c>
      <c r="HF367">
        <v>17.9325</v>
      </c>
      <c r="HG367">
        <v>26.3918</v>
      </c>
      <c r="HH367">
        <v>30.0004</v>
      </c>
      <c r="HI367">
        <v>26.2184</v>
      </c>
      <c r="HJ367">
        <v>26.1379</v>
      </c>
      <c r="HK367">
        <v>14.0916</v>
      </c>
      <c r="HL367">
        <v>11.9664</v>
      </c>
      <c r="HM367">
        <v>42.8094</v>
      </c>
      <c r="HN367">
        <v>17.9194</v>
      </c>
      <c r="HO367">
        <v>164.391</v>
      </c>
      <c r="HP367">
        <v>21.8968</v>
      </c>
      <c r="HQ367">
        <v>102.324</v>
      </c>
      <c r="HR367">
        <v>103.024</v>
      </c>
    </row>
    <row r="368" spans="1:226">
      <c r="A368">
        <v>352</v>
      </c>
      <c r="B368">
        <v>1657558046</v>
      </c>
      <c r="C368">
        <v>4950.90000009537</v>
      </c>
      <c r="D368" t="s">
        <v>1066</v>
      </c>
      <c r="E368" t="s">
        <v>1067</v>
      </c>
      <c r="F368">
        <v>5</v>
      </c>
      <c r="G368" t="s">
        <v>1035</v>
      </c>
      <c r="H368" t="s">
        <v>354</v>
      </c>
      <c r="I368">
        <v>1657558038.21429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186.482675324675</v>
      </c>
      <c r="AK368">
        <v>198.493406060606</v>
      </c>
      <c r="AL368">
        <v>-3.37458354978356</v>
      </c>
      <c r="AM368">
        <v>65.06</v>
      </c>
      <c r="AN368">
        <f>(AP368 - AO368 + BO368*1E3/(8.314*(BQ368+273.15)) * AR368/BN368 * AQ368) * BN368/(100*BB368) * 1000/(1000 - AP368)</f>
        <v>0</v>
      </c>
      <c r="AO368">
        <v>21.9606255504762</v>
      </c>
      <c r="AP368">
        <v>22.4956393939394</v>
      </c>
      <c r="AQ368">
        <v>-0.000361819336217858</v>
      </c>
      <c r="AR368">
        <v>77.46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2.7</v>
      </c>
      <c r="BC368">
        <v>0.5</v>
      </c>
      <c r="BD368" t="s">
        <v>355</v>
      </c>
      <c r="BE368">
        <v>2</v>
      </c>
      <c r="BF368" t="b">
        <v>1</v>
      </c>
      <c r="BG368">
        <v>1657558038.21429</v>
      </c>
      <c r="BH368">
        <v>218.025678571429</v>
      </c>
      <c r="BI368">
        <v>199.935892857143</v>
      </c>
      <c r="BJ368">
        <v>22.4820285714286</v>
      </c>
      <c r="BK368">
        <v>21.9598142857143</v>
      </c>
      <c r="BL368">
        <v>210.486928571429</v>
      </c>
      <c r="BM368">
        <v>22.1548178571429</v>
      </c>
      <c r="BN368">
        <v>500.003678571429</v>
      </c>
      <c r="BO368">
        <v>67.9891107142857</v>
      </c>
      <c r="BP368">
        <v>0.0413373107142857</v>
      </c>
      <c r="BQ368">
        <v>24.3389</v>
      </c>
      <c r="BR368">
        <v>24.9870785714286</v>
      </c>
      <c r="BS368">
        <v>999.9</v>
      </c>
      <c r="BT368">
        <v>0</v>
      </c>
      <c r="BU368">
        <v>0</v>
      </c>
      <c r="BV368">
        <v>9995.71428571429</v>
      </c>
      <c r="BW368">
        <v>0</v>
      </c>
      <c r="BX368">
        <v>669.667535714286</v>
      </c>
      <c r="BY368">
        <v>18.0898785714286</v>
      </c>
      <c r="BZ368">
        <v>223.04</v>
      </c>
      <c r="CA368">
        <v>204.424892857143</v>
      </c>
      <c r="CB368">
        <v>0.522212928571429</v>
      </c>
      <c r="CC368">
        <v>199.935892857143</v>
      </c>
      <c r="CD368">
        <v>21.9598142857143</v>
      </c>
      <c r="CE368">
        <v>1.52853321428571</v>
      </c>
      <c r="CF368">
        <v>1.49302821428571</v>
      </c>
      <c r="CG368">
        <v>13.2566035714286</v>
      </c>
      <c r="CH368">
        <v>12.89695</v>
      </c>
      <c r="CI368">
        <v>1999.99464285714</v>
      </c>
      <c r="CJ368">
        <v>0.979997714285714</v>
      </c>
      <c r="CK368">
        <v>0.0200025071428571</v>
      </c>
      <c r="CL368">
        <v>0</v>
      </c>
      <c r="CM368">
        <v>2.34331428571429</v>
      </c>
      <c r="CN368">
        <v>0</v>
      </c>
      <c r="CO368">
        <v>1715.76214285714</v>
      </c>
      <c r="CP368">
        <v>17300.0857142857</v>
      </c>
      <c r="CQ368">
        <v>40.5575714285714</v>
      </c>
      <c r="CR368">
        <v>41.964</v>
      </c>
      <c r="CS368">
        <v>40.562</v>
      </c>
      <c r="CT368">
        <v>40.0845</v>
      </c>
      <c r="CU368">
        <v>39.6847857142857</v>
      </c>
      <c r="CV368">
        <v>1959.99214285714</v>
      </c>
      <c r="CW368">
        <v>40.0025</v>
      </c>
      <c r="CX368">
        <v>0</v>
      </c>
      <c r="CY368">
        <v>1657558017.9</v>
      </c>
      <c r="CZ368">
        <v>0</v>
      </c>
      <c r="DA368">
        <v>1657551629</v>
      </c>
      <c r="DB368" t="s">
        <v>356</v>
      </c>
      <c r="DC368">
        <v>1657551626.5</v>
      </c>
      <c r="DD368">
        <v>1657551629</v>
      </c>
      <c r="DE368">
        <v>1</v>
      </c>
      <c r="DF368">
        <v>0.403</v>
      </c>
      <c r="DG368">
        <v>0.009</v>
      </c>
      <c r="DH368">
        <v>9.41</v>
      </c>
      <c r="DI368">
        <v>0.087</v>
      </c>
      <c r="DJ368">
        <v>417</v>
      </c>
      <c r="DK368">
        <v>17</v>
      </c>
      <c r="DL368">
        <v>1.61</v>
      </c>
      <c r="DM368">
        <v>0.59</v>
      </c>
      <c r="DN368">
        <v>18.0100775</v>
      </c>
      <c r="DO368">
        <v>1.45654671669789</v>
      </c>
      <c r="DP368">
        <v>0.300931356365118</v>
      </c>
      <c r="DQ368">
        <v>0</v>
      </c>
      <c r="DR368">
        <v>0.521248175</v>
      </c>
      <c r="DS368">
        <v>0.0503789380863032</v>
      </c>
      <c r="DT368">
        <v>0.00763145563404354</v>
      </c>
      <c r="DU368">
        <v>1</v>
      </c>
      <c r="DV368">
        <v>1</v>
      </c>
      <c r="DW368">
        <v>2</v>
      </c>
      <c r="DX368" t="s">
        <v>357</v>
      </c>
      <c r="DY368">
        <v>2.97384</v>
      </c>
      <c r="DZ368">
        <v>2.6954</v>
      </c>
      <c r="EA368">
        <v>0.035055</v>
      </c>
      <c r="EB368">
        <v>0.0333127</v>
      </c>
      <c r="EC368">
        <v>0.0753455</v>
      </c>
      <c r="ED368">
        <v>0.0746912</v>
      </c>
      <c r="EE368">
        <v>37578.4</v>
      </c>
      <c r="EF368">
        <v>41124.7</v>
      </c>
      <c r="EG368">
        <v>35292.7</v>
      </c>
      <c r="EH368">
        <v>38583.8</v>
      </c>
      <c r="EI368">
        <v>46275.1</v>
      </c>
      <c r="EJ368">
        <v>51573.1</v>
      </c>
      <c r="EK368">
        <v>55153.5</v>
      </c>
      <c r="EL368">
        <v>61897.6</v>
      </c>
      <c r="EM368">
        <v>1.987</v>
      </c>
      <c r="EN368">
        <v>2.1248</v>
      </c>
      <c r="EO368">
        <v>0.0795126</v>
      </c>
      <c r="EP368">
        <v>0</v>
      </c>
      <c r="EQ368">
        <v>23.6715</v>
      </c>
      <c r="ER368">
        <v>999.9</v>
      </c>
      <c r="ES368">
        <v>40.355</v>
      </c>
      <c r="ET368">
        <v>30.665</v>
      </c>
      <c r="EU368">
        <v>26.2699</v>
      </c>
      <c r="EV368">
        <v>50.9587</v>
      </c>
      <c r="EW368">
        <v>38.5537</v>
      </c>
      <c r="EX368">
        <v>2</v>
      </c>
      <c r="EY368">
        <v>-0.0559756</v>
      </c>
      <c r="EZ368">
        <v>3.30527</v>
      </c>
      <c r="FA368">
        <v>20.1196</v>
      </c>
      <c r="FB368">
        <v>5.19812</v>
      </c>
      <c r="FC368">
        <v>12.0099</v>
      </c>
      <c r="FD368">
        <v>4.9756</v>
      </c>
      <c r="FE368">
        <v>3.2932</v>
      </c>
      <c r="FF368">
        <v>9999</v>
      </c>
      <c r="FG368">
        <v>9999</v>
      </c>
      <c r="FH368">
        <v>588.6</v>
      </c>
      <c r="FI368">
        <v>9999</v>
      </c>
      <c r="FJ368">
        <v>1.86295</v>
      </c>
      <c r="FK368">
        <v>1.86789</v>
      </c>
      <c r="FL368">
        <v>1.86768</v>
      </c>
      <c r="FM368">
        <v>1.86874</v>
      </c>
      <c r="FN368">
        <v>1.86966</v>
      </c>
      <c r="FO368">
        <v>1.86569</v>
      </c>
      <c r="FP368">
        <v>1.86676</v>
      </c>
      <c r="FQ368">
        <v>1.86813</v>
      </c>
      <c r="FR368">
        <v>5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7.296</v>
      </c>
      <c r="GF368">
        <v>0.328</v>
      </c>
      <c r="GG368">
        <v>5.50701486060513</v>
      </c>
      <c r="GH368">
        <v>0.00975774962471433</v>
      </c>
      <c r="GI368">
        <v>-4.86167925919439e-07</v>
      </c>
      <c r="GJ368">
        <v>-4.7315034107036e-11</v>
      </c>
      <c r="GK368">
        <v>-0.047501356017568</v>
      </c>
      <c r="GL368">
        <v>-0.027595818264672</v>
      </c>
      <c r="GM368">
        <v>0.00242754527864867</v>
      </c>
      <c r="GN368">
        <v>-1.88918235972953e-05</v>
      </c>
      <c r="GO368">
        <v>-2</v>
      </c>
      <c r="GP368">
        <v>2105</v>
      </c>
      <c r="GQ368">
        <v>1</v>
      </c>
      <c r="GR368">
        <v>22</v>
      </c>
      <c r="GS368">
        <v>107</v>
      </c>
      <c r="GT368">
        <v>107</v>
      </c>
      <c r="GU368">
        <v>0.657959</v>
      </c>
      <c r="GV368">
        <v>2.64526</v>
      </c>
      <c r="GW368">
        <v>2.24854</v>
      </c>
      <c r="GX368">
        <v>2.79297</v>
      </c>
      <c r="GY368">
        <v>1.99585</v>
      </c>
      <c r="GZ368">
        <v>2.41333</v>
      </c>
      <c r="HA368">
        <v>34.8066</v>
      </c>
      <c r="HB368">
        <v>15.0076</v>
      </c>
      <c r="HC368">
        <v>18</v>
      </c>
      <c r="HD368">
        <v>498.014</v>
      </c>
      <c r="HE368">
        <v>588.858</v>
      </c>
      <c r="HF368">
        <v>17.9532</v>
      </c>
      <c r="HG368">
        <v>26.3984</v>
      </c>
      <c r="HH368">
        <v>30.0008</v>
      </c>
      <c r="HI368">
        <v>26.2272</v>
      </c>
      <c r="HJ368">
        <v>26.1466</v>
      </c>
      <c r="HK368">
        <v>13.1224</v>
      </c>
      <c r="HL368">
        <v>11.9664</v>
      </c>
      <c r="HM368">
        <v>42.8094</v>
      </c>
      <c r="HN368">
        <v>17.9309</v>
      </c>
      <c r="HO368">
        <v>150.968</v>
      </c>
      <c r="HP368">
        <v>21.8874</v>
      </c>
      <c r="HQ368">
        <v>102.322</v>
      </c>
      <c r="HR368">
        <v>103.023</v>
      </c>
    </row>
    <row r="369" spans="1:226">
      <c r="A369">
        <v>353</v>
      </c>
      <c r="B369">
        <v>1657558051</v>
      </c>
      <c r="C369">
        <v>4955.90000009537</v>
      </c>
      <c r="D369" t="s">
        <v>1068</v>
      </c>
      <c r="E369" t="s">
        <v>1069</v>
      </c>
      <c r="F369">
        <v>5</v>
      </c>
      <c r="G369" t="s">
        <v>1035</v>
      </c>
      <c r="H369" t="s">
        <v>354</v>
      </c>
      <c r="I369">
        <v>1657558043.5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169.711047619048</v>
      </c>
      <c r="AK369">
        <v>181.50886060606</v>
      </c>
      <c r="AL369">
        <v>-3.37238311688316</v>
      </c>
      <c r="AM369">
        <v>65.06</v>
      </c>
      <c r="AN369">
        <f>(AP369 - AO369 + BO369*1E3/(8.314*(BQ369+273.15)) * AR369/BN369 * AQ369) * BN369/(100*BB369) * 1000/(1000 - AP369)</f>
        <v>0</v>
      </c>
      <c r="AO369">
        <v>21.9661437942857</v>
      </c>
      <c r="AP369">
        <v>22.4956254545455</v>
      </c>
      <c r="AQ369">
        <v>0.000645527272726435</v>
      </c>
      <c r="AR369">
        <v>77.46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2.7</v>
      </c>
      <c r="BC369">
        <v>0.5</v>
      </c>
      <c r="BD369" t="s">
        <v>355</v>
      </c>
      <c r="BE369">
        <v>2</v>
      </c>
      <c r="BF369" t="b">
        <v>1</v>
      </c>
      <c r="BG369">
        <v>1657558043.5</v>
      </c>
      <c r="BH369">
        <v>200.554</v>
      </c>
      <c r="BI369">
        <v>182.430592592593</v>
      </c>
      <c r="BJ369">
        <v>22.4919814814815</v>
      </c>
      <c r="BK369">
        <v>21.9631259259259</v>
      </c>
      <c r="BL369">
        <v>193.180518518519</v>
      </c>
      <c r="BM369">
        <v>22.1642851851852</v>
      </c>
      <c r="BN369">
        <v>499.999777777778</v>
      </c>
      <c r="BO369">
        <v>67.9897740740741</v>
      </c>
      <c r="BP369">
        <v>0.0412978074074074</v>
      </c>
      <c r="BQ369">
        <v>24.3370592592593</v>
      </c>
      <c r="BR369">
        <v>24.981</v>
      </c>
      <c r="BS369">
        <v>999.9</v>
      </c>
      <c r="BT369">
        <v>0</v>
      </c>
      <c r="BU369">
        <v>0</v>
      </c>
      <c r="BV369">
        <v>9998.14814814815</v>
      </c>
      <c r="BW369">
        <v>0</v>
      </c>
      <c r="BX369">
        <v>616.73</v>
      </c>
      <c r="BY369">
        <v>18.1233296296296</v>
      </c>
      <c r="BZ369">
        <v>205.168518518518</v>
      </c>
      <c r="CA369">
        <v>186.527185185185</v>
      </c>
      <c r="CB369">
        <v>0.528858555555555</v>
      </c>
      <c r="CC369">
        <v>182.430592592593</v>
      </c>
      <c r="CD369">
        <v>21.9631259259259</v>
      </c>
      <c r="CE369">
        <v>1.52922444444444</v>
      </c>
      <c r="CF369">
        <v>1.49326777777778</v>
      </c>
      <c r="CG369">
        <v>13.2635444444444</v>
      </c>
      <c r="CH369">
        <v>12.8993962962963</v>
      </c>
      <c r="CI369">
        <v>1999.99592592593</v>
      </c>
      <c r="CJ369">
        <v>0.979994</v>
      </c>
      <c r="CK369">
        <v>0.0200062</v>
      </c>
      <c r="CL369">
        <v>0</v>
      </c>
      <c r="CM369">
        <v>2.39237407407407</v>
      </c>
      <c r="CN369">
        <v>0</v>
      </c>
      <c r="CO369">
        <v>1689.80888888889</v>
      </c>
      <c r="CP369">
        <v>17300.0925925926</v>
      </c>
      <c r="CQ369">
        <v>40.562</v>
      </c>
      <c r="CR369">
        <v>41.9766666666667</v>
      </c>
      <c r="CS369">
        <v>40.562</v>
      </c>
      <c r="CT369">
        <v>40.1016666666667</v>
      </c>
      <c r="CU369">
        <v>39.6847037037037</v>
      </c>
      <c r="CV369">
        <v>1959.98592592593</v>
      </c>
      <c r="CW369">
        <v>40.01</v>
      </c>
      <c r="CX369">
        <v>0</v>
      </c>
      <c r="CY369">
        <v>1657558023.3</v>
      </c>
      <c r="CZ369">
        <v>0</v>
      </c>
      <c r="DA369">
        <v>1657551629</v>
      </c>
      <c r="DB369" t="s">
        <v>356</v>
      </c>
      <c r="DC369">
        <v>1657551626.5</v>
      </c>
      <c r="DD369">
        <v>1657551629</v>
      </c>
      <c r="DE369">
        <v>1</v>
      </c>
      <c r="DF369">
        <v>0.403</v>
      </c>
      <c r="DG369">
        <v>0.009</v>
      </c>
      <c r="DH369">
        <v>9.41</v>
      </c>
      <c r="DI369">
        <v>0.087</v>
      </c>
      <c r="DJ369">
        <v>417</v>
      </c>
      <c r="DK369">
        <v>17</v>
      </c>
      <c r="DL369">
        <v>1.61</v>
      </c>
      <c r="DM369">
        <v>0.59</v>
      </c>
      <c r="DN369">
        <v>18.10449</v>
      </c>
      <c r="DO369">
        <v>0.786393996247636</v>
      </c>
      <c r="DP369">
        <v>0.283691401702625</v>
      </c>
      <c r="DQ369">
        <v>0</v>
      </c>
      <c r="DR369">
        <v>0.523479825</v>
      </c>
      <c r="DS369">
        <v>0.0723510506566608</v>
      </c>
      <c r="DT369">
        <v>0.00832362467284385</v>
      </c>
      <c r="DU369">
        <v>1</v>
      </c>
      <c r="DV369">
        <v>1</v>
      </c>
      <c r="DW369">
        <v>2</v>
      </c>
      <c r="DX369" t="s">
        <v>357</v>
      </c>
      <c r="DY369">
        <v>2.97343</v>
      </c>
      <c r="DZ369">
        <v>2.6946</v>
      </c>
      <c r="EA369">
        <v>0.0322359</v>
      </c>
      <c r="EB369">
        <v>0.0303779</v>
      </c>
      <c r="EC369">
        <v>0.0753445</v>
      </c>
      <c r="ED369">
        <v>0.0746829</v>
      </c>
      <c r="EE369">
        <v>37687.3</v>
      </c>
      <c r="EF369">
        <v>41248.5</v>
      </c>
      <c r="EG369">
        <v>35291.9</v>
      </c>
      <c r="EH369">
        <v>38582.9</v>
      </c>
      <c r="EI369">
        <v>46274.7</v>
      </c>
      <c r="EJ369">
        <v>51571.9</v>
      </c>
      <c r="EK369">
        <v>55153.2</v>
      </c>
      <c r="EL369">
        <v>61895.7</v>
      </c>
      <c r="EM369">
        <v>1.987</v>
      </c>
      <c r="EN369">
        <v>2.1248</v>
      </c>
      <c r="EO369">
        <v>0.0792742</v>
      </c>
      <c r="EP369">
        <v>0</v>
      </c>
      <c r="EQ369">
        <v>23.6695</v>
      </c>
      <c r="ER369">
        <v>999.9</v>
      </c>
      <c r="ES369">
        <v>40.355</v>
      </c>
      <c r="ET369">
        <v>30.675</v>
      </c>
      <c r="EU369">
        <v>26.2854</v>
      </c>
      <c r="EV369">
        <v>50.9387</v>
      </c>
      <c r="EW369">
        <v>38.5737</v>
      </c>
      <c r="EX369">
        <v>2</v>
      </c>
      <c r="EY369">
        <v>-0.0547561</v>
      </c>
      <c r="EZ369">
        <v>3.35281</v>
      </c>
      <c r="FA369">
        <v>20.1179</v>
      </c>
      <c r="FB369">
        <v>5.19932</v>
      </c>
      <c r="FC369">
        <v>12.0099</v>
      </c>
      <c r="FD369">
        <v>4.976</v>
      </c>
      <c r="FE369">
        <v>3.293</v>
      </c>
      <c r="FF369">
        <v>9999</v>
      </c>
      <c r="FG369">
        <v>9999</v>
      </c>
      <c r="FH369">
        <v>588.6</v>
      </c>
      <c r="FI369">
        <v>9999</v>
      </c>
      <c r="FJ369">
        <v>1.86295</v>
      </c>
      <c r="FK369">
        <v>1.86789</v>
      </c>
      <c r="FL369">
        <v>1.86768</v>
      </c>
      <c r="FM369">
        <v>1.86874</v>
      </c>
      <c r="FN369">
        <v>1.86966</v>
      </c>
      <c r="FO369">
        <v>1.86569</v>
      </c>
      <c r="FP369">
        <v>1.86676</v>
      </c>
      <c r="FQ369">
        <v>1.86813</v>
      </c>
      <c r="FR369">
        <v>5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7.138</v>
      </c>
      <c r="GF369">
        <v>0.328</v>
      </c>
      <c r="GG369">
        <v>5.50701486060513</v>
      </c>
      <c r="GH369">
        <v>0.00975774962471433</v>
      </c>
      <c r="GI369">
        <v>-4.86167925919439e-07</v>
      </c>
      <c r="GJ369">
        <v>-4.7315034107036e-11</v>
      </c>
      <c r="GK369">
        <v>-0.047501356017568</v>
      </c>
      <c r="GL369">
        <v>-0.027595818264672</v>
      </c>
      <c r="GM369">
        <v>0.00242754527864867</v>
      </c>
      <c r="GN369">
        <v>-1.88918235972953e-05</v>
      </c>
      <c r="GO369">
        <v>-2</v>
      </c>
      <c r="GP369">
        <v>2105</v>
      </c>
      <c r="GQ369">
        <v>1</v>
      </c>
      <c r="GR369">
        <v>22</v>
      </c>
      <c r="GS369">
        <v>107.1</v>
      </c>
      <c r="GT369">
        <v>107</v>
      </c>
      <c r="GU369">
        <v>0.611572</v>
      </c>
      <c r="GV369">
        <v>2.65747</v>
      </c>
      <c r="GW369">
        <v>2.24854</v>
      </c>
      <c r="GX369">
        <v>2.79175</v>
      </c>
      <c r="GY369">
        <v>1.99585</v>
      </c>
      <c r="GZ369">
        <v>2.37183</v>
      </c>
      <c r="HA369">
        <v>34.8066</v>
      </c>
      <c r="HB369">
        <v>14.9989</v>
      </c>
      <c r="HC369">
        <v>18</v>
      </c>
      <c r="HD369">
        <v>498.095</v>
      </c>
      <c r="HE369">
        <v>588.954</v>
      </c>
      <c r="HF369">
        <v>17.9587</v>
      </c>
      <c r="HG369">
        <v>26.4074</v>
      </c>
      <c r="HH369">
        <v>30.001</v>
      </c>
      <c r="HI369">
        <v>26.2361</v>
      </c>
      <c r="HJ369">
        <v>26.1554</v>
      </c>
      <c r="HK369">
        <v>12.1156</v>
      </c>
      <c r="HL369">
        <v>12.251</v>
      </c>
      <c r="HM369">
        <v>42.8094</v>
      </c>
      <c r="HN369">
        <v>17.9426</v>
      </c>
      <c r="HO369">
        <v>130.84</v>
      </c>
      <c r="HP369">
        <v>21.8858</v>
      </c>
      <c r="HQ369">
        <v>102.321</v>
      </c>
      <c r="HR369">
        <v>103.02</v>
      </c>
    </row>
    <row r="370" spans="1:226">
      <c r="A370">
        <v>354</v>
      </c>
      <c r="B370">
        <v>1657558056</v>
      </c>
      <c r="C370">
        <v>4960.90000009537</v>
      </c>
      <c r="D370" t="s">
        <v>1070</v>
      </c>
      <c r="E370" t="s">
        <v>1071</v>
      </c>
      <c r="F370">
        <v>5</v>
      </c>
      <c r="G370" t="s">
        <v>1035</v>
      </c>
      <c r="H370" t="s">
        <v>354</v>
      </c>
      <c r="I370">
        <v>1657558048.21429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152.797363636364</v>
      </c>
      <c r="AK370">
        <v>164.626666666667</v>
      </c>
      <c r="AL370">
        <v>-3.38444761904767</v>
      </c>
      <c r="AM370">
        <v>65.06</v>
      </c>
      <c r="AN370">
        <f>(AP370 - AO370 + BO370*1E3/(8.314*(BQ370+273.15)) * AR370/BN370 * AQ370) * BN370/(100*BB370) * 1000/(1000 - AP370)</f>
        <v>0</v>
      </c>
      <c r="AO370">
        <v>21.9401348114286</v>
      </c>
      <c r="AP370">
        <v>22.4798460606061</v>
      </c>
      <c r="AQ370">
        <v>8.07440940025562e-05</v>
      </c>
      <c r="AR370">
        <v>77.46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2.7</v>
      </c>
      <c r="BC370">
        <v>0.5</v>
      </c>
      <c r="BD370" t="s">
        <v>355</v>
      </c>
      <c r="BE370">
        <v>2</v>
      </c>
      <c r="BF370" t="b">
        <v>1</v>
      </c>
      <c r="BG370">
        <v>1657558048.21429</v>
      </c>
      <c r="BH370">
        <v>185.009428571429</v>
      </c>
      <c r="BI370">
        <v>166.796678571429</v>
      </c>
      <c r="BJ370">
        <v>22.4939142857143</v>
      </c>
      <c r="BK370">
        <v>21.952575</v>
      </c>
      <c r="BL370">
        <v>177.783321428571</v>
      </c>
      <c r="BM370">
        <v>22.1661214285714</v>
      </c>
      <c r="BN370">
        <v>500.006107142857</v>
      </c>
      <c r="BO370">
        <v>67.9895428571429</v>
      </c>
      <c r="BP370">
        <v>0.0412223071428571</v>
      </c>
      <c r="BQ370">
        <v>24.3344892857143</v>
      </c>
      <c r="BR370">
        <v>24.9789785714286</v>
      </c>
      <c r="BS370">
        <v>999.9</v>
      </c>
      <c r="BT370">
        <v>0</v>
      </c>
      <c r="BU370">
        <v>0</v>
      </c>
      <c r="BV370">
        <v>10005.7142857143</v>
      </c>
      <c r="BW370">
        <v>0</v>
      </c>
      <c r="BX370">
        <v>695.277928571429</v>
      </c>
      <c r="BY370">
        <v>18.2126107142857</v>
      </c>
      <c r="BZ370">
        <v>189.26675</v>
      </c>
      <c r="CA370">
        <v>170.540678571429</v>
      </c>
      <c r="CB370">
        <v>0.541341892857143</v>
      </c>
      <c r="CC370">
        <v>166.796678571429</v>
      </c>
      <c r="CD370">
        <v>21.952575</v>
      </c>
      <c r="CE370">
        <v>1.52935035714286</v>
      </c>
      <c r="CF370">
        <v>1.49254571428571</v>
      </c>
      <c r="CG370">
        <v>13.2648071428571</v>
      </c>
      <c r="CH370">
        <v>12.8920035714286</v>
      </c>
      <c r="CI370">
        <v>2000.00178571429</v>
      </c>
      <c r="CJ370">
        <v>0.979996071428571</v>
      </c>
      <c r="CK370">
        <v>0.0200041</v>
      </c>
      <c r="CL370">
        <v>0</v>
      </c>
      <c r="CM370">
        <v>2.32</v>
      </c>
      <c r="CN370">
        <v>0</v>
      </c>
      <c r="CO370">
        <v>1738.37571428571</v>
      </c>
      <c r="CP370">
        <v>17300.1571428571</v>
      </c>
      <c r="CQ370">
        <v>40.562</v>
      </c>
      <c r="CR370">
        <v>41.96175</v>
      </c>
      <c r="CS370">
        <v>40.562</v>
      </c>
      <c r="CT370">
        <v>40.10925</v>
      </c>
      <c r="CU370">
        <v>39.687</v>
      </c>
      <c r="CV370">
        <v>1959.99607142857</v>
      </c>
      <c r="CW370">
        <v>40.0057142857143</v>
      </c>
      <c r="CX370">
        <v>0</v>
      </c>
      <c r="CY370">
        <v>1657558028.1</v>
      </c>
      <c r="CZ370">
        <v>0</v>
      </c>
      <c r="DA370">
        <v>1657551629</v>
      </c>
      <c r="DB370" t="s">
        <v>356</v>
      </c>
      <c r="DC370">
        <v>1657551626.5</v>
      </c>
      <c r="DD370">
        <v>1657551629</v>
      </c>
      <c r="DE370">
        <v>1</v>
      </c>
      <c r="DF370">
        <v>0.403</v>
      </c>
      <c r="DG370">
        <v>0.009</v>
      </c>
      <c r="DH370">
        <v>9.41</v>
      </c>
      <c r="DI370">
        <v>0.087</v>
      </c>
      <c r="DJ370">
        <v>417</v>
      </c>
      <c r="DK370">
        <v>17</v>
      </c>
      <c r="DL370">
        <v>1.61</v>
      </c>
      <c r="DM370">
        <v>0.59</v>
      </c>
      <c r="DN370">
        <v>18.13153</v>
      </c>
      <c r="DO370">
        <v>0.291518949343322</v>
      </c>
      <c r="DP370">
        <v>0.285597764522063</v>
      </c>
      <c r="DQ370">
        <v>0</v>
      </c>
      <c r="DR370">
        <v>0.533875275</v>
      </c>
      <c r="DS370">
        <v>0.123486630393995</v>
      </c>
      <c r="DT370">
        <v>0.0159267352131369</v>
      </c>
      <c r="DU370">
        <v>0</v>
      </c>
      <c r="DV370">
        <v>0</v>
      </c>
      <c r="DW370">
        <v>2</v>
      </c>
      <c r="DX370" t="s">
        <v>389</v>
      </c>
      <c r="DY370">
        <v>2.97397</v>
      </c>
      <c r="DZ370">
        <v>2.69505</v>
      </c>
      <c r="EA370">
        <v>0.0293492</v>
      </c>
      <c r="EB370">
        <v>0.0274367</v>
      </c>
      <c r="EC370">
        <v>0.0753007</v>
      </c>
      <c r="ED370">
        <v>0.074557</v>
      </c>
      <c r="EE370">
        <v>37799.6</v>
      </c>
      <c r="EF370">
        <v>41373.1</v>
      </c>
      <c r="EG370">
        <v>35291.9</v>
      </c>
      <c r="EH370">
        <v>38582.5</v>
      </c>
      <c r="EI370">
        <v>46276.6</v>
      </c>
      <c r="EJ370">
        <v>51578.3</v>
      </c>
      <c r="EK370">
        <v>55152.8</v>
      </c>
      <c r="EL370">
        <v>61895</v>
      </c>
      <c r="EM370">
        <v>1.9872</v>
      </c>
      <c r="EN370">
        <v>2.1242</v>
      </c>
      <c r="EO370">
        <v>0.0805557</v>
      </c>
      <c r="EP370">
        <v>0</v>
      </c>
      <c r="EQ370">
        <v>23.6675</v>
      </c>
      <c r="ER370">
        <v>999.9</v>
      </c>
      <c r="ES370">
        <v>40.355</v>
      </c>
      <c r="ET370">
        <v>30.675</v>
      </c>
      <c r="EU370">
        <v>26.2855</v>
      </c>
      <c r="EV370">
        <v>50.9187</v>
      </c>
      <c r="EW370">
        <v>38.5337</v>
      </c>
      <c r="EX370">
        <v>2</v>
      </c>
      <c r="EY370">
        <v>-0.0547967</v>
      </c>
      <c r="EZ370">
        <v>3.33196</v>
      </c>
      <c r="FA370">
        <v>20.1188</v>
      </c>
      <c r="FB370">
        <v>5.19932</v>
      </c>
      <c r="FC370">
        <v>12.0099</v>
      </c>
      <c r="FD370">
        <v>4.9756</v>
      </c>
      <c r="FE370">
        <v>3.2932</v>
      </c>
      <c r="FF370">
        <v>9999</v>
      </c>
      <c r="FG370">
        <v>9999</v>
      </c>
      <c r="FH370">
        <v>588.6</v>
      </c>
      <c r="FI370">
        <v>9999</v>
      </c>
      <c r="FJ370">
        <v>1.86298</v>
      </c>
      <c r="FK370">
        <v>1.86792</v>
      </c>
      <c r="FL370">
        <v>1.86768</v>
      </c>
      <c r="FM370">
        <v>1.86874</v>
      </c>
      <c r="FN370">
        <v>1.86966</v>
      </c>
      <c r="FO370">
        <v>1.86569</v>
      </c>
      <c r="FP370">
        <v>1.86676</v>
      </c>
      <c r="FQ370">
        <v>1.86813</v>
      </c>
      <c r="FR370">
        <v>5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6.981</v>
      </c>
      <c r="GF370">
        <v>0.327</v>
      </c>
      <c r="GG370">
        <v>5.50701486060513</v>
      </c>
      <c r="GH370">
        <v>0.00975774962471433</v>
      </c>
      <c r="GI370">
        <v>-4.86167925919439e-07</v>
      </c>
      <c r="GJ370">
        <v>-4.7315034107036e-11</v>
      </c>
      <c r="GK370">
        <v>-0.047501356017568</v>
      </c>
      <c r="GL370">
        <v>-0.027595818264672</v>
      </c>
      <c r="GM370">
        <v>0.00242754527864867</v>
      </c>
      <c r="GN370">
        <v>-1.88918235972953e-05</v>
      </c>
      <c r="GO370">
        <v>-2</v>
      </c>
      <c r="GP370">
        <v>2105</v>
      </c>
      <c r="GQ370">
        <v>1</v>
      </c>
      <c r="GR370">
        <v>22</v>
      </c>
      <c r="GS370">
        <v>107.2</v>
      </c>
      <c r="GT370">
        <v>107.1</v>
      </c>
      <c r="GU370">
        <v>0.560303</v>
      </c>
      <c r="GV370">
        <v>2.65015</v>
      </c>
      <c r="GW370">
        <v>2.24854</v>
      </c>
      <c r="GX370">
        <v>2.79175</v>
      </c>
      <c r="GY370">
        <v>1.99585</v>
      </c>
      <c r="GZ370">
        <v>2.41943</v>
      </c>
      <c r="HA370">
        <v>34.8066</v>
      </c>
      <c r="HB370">
        <v>15.0076</v>
      </c>
      <c r="HC370">
        <v>18</v>
      </c>
      <c r="HD370">
        <v>498.286</v>
      </c>
      <c r="HE370">
        <v>588.576</v>
      </c>
      <c r="HF370">
        <v>17.969</v>
      </c>
      <c r="HG370">
        <v>26.4141</v>
      </c>
      <c r="HH370">
        <v>30.0004</v>
      </c>
      <c r="HI370">
        <v>26.2427</v>
      </c>
      <c r="HJ370">
        <v>26.1619</v>
      </c>
      <c r="HK370">
        <v>11.1515</v>
      </c>
      <c r="HL370">
        <v>12.251</v>
      </c>
      <c r="HM370">
        <v>42.8094</v>
      </c>
      <c r="HN370">
        <v>17.9619</v>
      </c>
      <c r="HO370">
        <v>117.268</v>
      </c>
      <c r="HP370">
        <v>21.8914</v>
      </c>
      <c r="HQ370">
        <v>102.32</v>
      </c>
      <c r="HR370">
        <v>103.019</v>
      </c>
    </row>
    <row r="371" spans="1:226">
      <c r="A371">
        <v>355</v>
      </c>
      <c r="B371">
        <v>1657558061</v>
      </c>
      <c r="C371">
        <v>4965.90000009537</v>
      </c>
      <c r="D371" t="s">
        <v>1072</v>
      </c>
      <c r="E371" t="s">
        <v>1073</v>
      </c>
      <c r="F371">
        <v>5</v>
      </c>
      <c r="G371" t="s">
        <v>1035</v>
      </c>
      <c r="H371" t="s">
        <v>354</v>
      </c>
      <c r="I371">
        <v>1657558053.5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136.041437229437</v>
      </c>
      <c r="AK371">
        <v>147.85616969697</v>
      </c>
      <c r="AL371">
        <v>-3.330467965368</v>
      </c>
      <c r="AM371">
        <v>65.06</v>
      </c>
      <c r="AN371">
        <f>(AP371 - AO371 + BO371*1E3/(8.314*(BQ371+273.15)) * AR371/BN371 * AQ371) * BN371/(100*BB371) * 1000/(1000 - AP371)</f>
        <v>0</v>
      </c>
      <c r="AO371">
        <v>21.9124785676191</v>
      </c>
      <c r="AP371">
        <v>22.4605690909091</v>
      </c>
      <c r="AQ371">
        <v>-0.00225202164501759</v>
      </c>
      <c r="AR371">
        <v>77.46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2.7</v>
      </c>
      <c r="BC371">
        <v>0.5</v>
      </c>
      <c r="BD371" t="s">
        <v>355</v>
      </c>
      <c r="BE371">
        <v>2</v>
      </c>
      <c r="BF371" t="b">
        <v>1</v>
      </c>
      <c r="BG371">
        <v>1657558053.5</v>
      </c>
      <c r="BH371">
        <v>167.53537037037</v>
      </c>
      <c r="BI371">
        <v>149.403</v>
      </c>
      <c r="BJ371">
        <v>22.4857814814815</v>
      </c>
      <c r="BK371">
        <v>21.9363666666667</v>
      </c>
      <c r="BL371">
        <v>160.475333333333</v>
      </c>
      <c r="BM371">
        <v>22.1584</v>
      </c>
      <c r="BN371">
        <v>499.999296296296</v>
      </c>
      <c r="BO371">
        <v>67.9895185185185</v>
      </c>
      <c r="BP371">
        <v>0.0412498222222222</v>
      </c>
      <c r="BQ371">
        <v>24.3312481481481</v>
      </c>
      <c r="BR371">
        <v>24.9753</v>
      </c>
      <c r="BS371">
        <v>999.9</v>
      </c>
      <c r="BT371">
        <v>0</v>
      </c>
      <c r="BU371">
        <v>0</v>
      </c>
      <c r="BV371">
        <v>10007.4074074074</v>
      </c>
      <c r="BW371">
        <v>0</v>
      </c>
      <c r="BX371">
        <v>851.032259259259</v>
      </c>
      <c r="BY371">
        <v>18.1322444444444</v>
      </c>
      <c r="BZ371">
        <v>171.389333333333</v>
      </c>
      <c r="CA371">
        <v>152.754259259259</v>
      </c>
      <c r="CB371">
        <v>0.54942437037037</v>
      </c>
      <c r="CC371">
        <v>149.403</v>
      </c>
      <c r="CD371">
        <v>21.9363666666667</v>
      </c>
      <c r="CE371">
        <v>1.52879703703704</v>
      </c>
      <c r="CF371">
        <v>1.49144296296296</v>
      </c>
      <c r="CG371">
        <v>13.259262962963</v>
      </c>
      <c r="CH371">
        <v>12.8807074074074</v>
      </c>
      <c r="CI371">
        <v>2000.00740740741</v>
      </c>
      <c r="CJ371">
        <v>0.980001148148148</v>
      </c>
      <c r="CK371">
        <v>0.0199990888888889</v>
      </c>
      <c r="CL371">
        <v>0</v>
      </c>
      <c r="CM371">
        <v>2.36359259259259</v>
      </c>
      <c r="CN371">
        <v>0</v>
      </c>
      <c r="CO371">
        <v>1812.65259259259</v>
      </c>
      <c r="CP371">
        <v>17300.2333333333</v>
      </c>
      <c r="CQ371">
        <v>40.562</v>
      </c>
      <c r="CR371">
        <v>41.9626666666667</v>
      </c>
      <c r="CS371">
        <v>40.5713333333333</v>
      </c>
      <c r="CT371">
        <v>40.1133333333333</v>
      </c>
      <c r="CU371">
        <v>39.6916666666667</v>
      </c>
      <c r="CV371">
        <v>1960.01185185185</v>
      </c>
      <c r="CW371">
        <v>39.9955555555556</v>
      </c>
      <c r="CX371">
        <v>0</v>
      </c>
      <c r="CY371">
        <v>1657558032.9</v>
      </c>
      <c r="CZ371">
        <v>0</v>
      </c>
      <c r="DA371">
        <v>1657551629</v>
      </c>
      <c r="DB371" t="s">
        <v>356</v>
      </c>
      <c r="DC371">
        <v>1657551626.5</v>
      </c>
      <c r="DD371">
        <v>1657551629</v>
      </c>
      <c r="DE371">
        <v>1</v>
      </c>
      <c r="DF371">
        <v>0.403</v>
      </c>
      <c r="DG371">
        <v>0.009</v>
      </c>
      <c r="DH371">
        <v>9.41</v>
      </c>
      <c r="DI371">
        <v>0.087</v>
      </c>
      <c r="DJ371">
        <v>417</v>
      </c>
      <c r="DK371">
        <v>17</v>
      </c>
      <c r="DL371">
        <v>1.61</v>
      </c>
      <c r="DM371">
        <v>0.59</v>
      </c>
      <c r="DN371">
        <v>18.18178</v>
      </c>
      <c r="DO371">
        <v>-0.338699437148263</v>
      </c>
      <c r="DP371">
        <v>0.261521636963369</v>
      </c>
      <c r="DQ371">
        <v>0</v>
      </c>
      <c r="DR371">
        <v>0.5433578</v>
      </c>
      <c r="DS371">
        <v>0.137331219512192</v>
      </c>
      <c r="DT371">
        <v>0.0176193701209777</v>
      </c>
      <c r="DU371">
        <v>0</v>
      </c>
      <c r="DV371">
        <v>0</v>
      </c>
      <c r="DW371">
        <v>2</v>
      </c>
      <c r="DX371" t="s">
        <v>389</v>
      </c>
      <c r="DY371">
        <v>2.97388</v>
      </c>
      <c r="DZ371">
        <v>2.69472</v>
      </c>
      <c r="EA371">
        <v>0.0264438</v>
      </c>
      <c r="EB371">
        <v>0.0244432</v>
      </c>
      <c r="EC371">
        <v>0.0752732</v>
      </c>
      <c r="ED371">
        <v>0.074562</v>
      </c>
      <c r="EE371">
        <v>37911.7</v>
      </c>
      <c r="EF371">
        <v>41500.2</v>
      </c>
      <c r="EG371">
        <v>35291</v>
      </c>
      <c r="EH371">
        <v>38582.3</v>
      </c>
      <c r="EI371">
        <v>46276.7</v>
      </c>
      <c r="EJ371">
        <v>51577.8</v>
      </c>
      <c r="EK371">
        <v>55151.4</v>
      </c>
      <c r="EL371">
        <v>61894.9</v>
      </c>
      <c r="EM371">
        <v>1.9872</v>
      </c>
      <c r="EN371">
        <v>2.1238</v>
      </c>
      <c r="EO371">
        <v>0.0792742</v>
      </c>
      <c r="EP371">
        <v>0</v>
      </c>
      <c r="EQ371">
        <v>23.6655</v>
      </c>
      <c r="ER371">
        <v>999.9</v>
      </c>
      <c r="ES371">
        <v>40.355</v>
      </c>
      <c r="ET371">
        <v>30.675</v>
      </c>
      <c r="EU371">
        <v>26.287</v>
      </c>
      <c r="EV371">
        <v>51.1387</v>
      </c>
      <c r="EW371">
        <v>38.5216</v>
      </c>
      <c r="EX371">
        <v>2</v>
      </c>
      <c r="EY371">
        <v>-0.0543293</v>
      </c>
      <c r="EZ371">
        <v>3.31845</v>
      </c>
      <c r="FA371">
        <v>20.1184</v>
      </c>
      <c r="FB371">
        <v>5.19812</v>
      </c>
      <c r="FC371">
        <v>12.0099</v>
      </c>
      <c r="FD371">
        <v>4.9756</v>
      </c>
      <c r="FE371">
        <v>3.293</v>
      </c>
      <c r="FF371">
        <v>9999</v>
      </c>
      <c r="FG371">
        <v>9999</v>
      </c>
      <c r="FH371">
        <v>588.6</v>
      </c>
      <c r="FI371">
        <v>9999</v>
      </c>
      <c r="FJ371">
        <v>1.86295</v>
      </c>
      <c r="FK371">
        <v>1.86786</v>
      </c>
      <c r="FL371">
        <v>1.86765</v>
      </c>
      <c r="FM371">
        <v>1.86874</v>
      </c>
      <c r="FN371">
        <v>1.86966</v>
      </c>
      <c r="FO371">
        <v>1.86569</v>
      </c>
      <c r="FP371">
        <v>1.86676</v>
      </c>
      <c r="FQ371">
        <v>1.86813</v>
      </c>
      <c r="FR371">
        <v>5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6.826</v>
      </c>
      <c r="GF371">
        <v>0.3267</v>
      </c>
      <c r="GG371">
        <v>5.50701486060513</v>
      </c>
      <c r="GH371">
        <v>0.00975774962471433</v>
      </c>
      <c r="GI371">
        <v>-4.86167925919439e-07</v>
      </c>
      <c r="GJ371">
        <v>-4.7315034107036e-11</v>
      </c>
      <c r="GK371">
        <v>-0.047501356017568</v>
      </c>
      <c r="GL371">
        <v>-0.027595818264672</v>
      </c>
      <c r="GM371">
        <v>0.00242754527864867</v>
      </c>
      <c r="GN371">
        <v>-1.88918235972953e-05</v>
      </c>
      <c r="GO371">
        <v>-2</v>
      </c>
      <c r="GP371">
        <v>2105</v>
      </c>
      <c r="GQ371">
        <v>1</v>
      </c>
      <c r="GR371">
        <v>22</v>
      </c>
      <c r="GS371">
        <v>107.2</v>
      </c>
      <c r="GT371">
        <v>107.2</v>
      </c>
      <c r="GU371">
        <v>0.511475</v>
      </c>
      <c r="GV371">
        <v>2.66846</v>
      </c>
      <c r="GW371">
        <v>2.24854</v>
      </c>
      <c r="GX371">
        <v>2.79175</v>
      </c>
      <c r="GY371">
        <v>1.99585</v>
      </c>
      <c r="GZ371">
        <v>2.36572</v>
      </c>
      <c r="HA371">
        <v>34.8296</v>
      </c>
      <c r="HB371">
        <v>14.9901</v>
      </c>
      <c r="HC371">
        <v>18</v>
      </c>
      <c r="HD371">
        <v>498.366</v>
      </c>
      <c r="HE371">
        <v>588.373</v>
      </c>
      <c r="HF371">
        <v>17.9796</v>
      </c>
      <c r="HG371">
        <v>26.4208</v>
      </c>
      <c r="HH371">
        <v>30.0003</v>
      </c>
      <c r="HI371">
        <v>26.2515</v>
      </c>
      <c r="HJ371">
        <v>26.1707</v>
      </c>
      <c r="HK371">
        <v>10.1864</v>
      </c>
      <c r="HL371">
        <v>12.251</v>
      </c>
      <c r="HM371">
        <v>42.8094</v>
      </c>
      <c r="HN371">
        <v>17.9763</v>
      </c>
      <c r="HO371">
        <v>97.0712</v>
      </c>
      <c r="HP371">
        <v>21.8914</v>
      </c>
      <c r="HQ371">
        <v>102.318</v>
      </c>
      <c r="HR371">
        <v>103.018</v>
      </c>
    </row>
    <row r="372" spans="1:226">
      <c r="A372">
        <v>356</v>
      </c>
      <c r="B372">
        <v>1657558066</v>
      </c>
      <c r="C372">
        <v>4970.90000009537</v>
      </c>
      <c r="D372" t="s">
        <v>1074</v>
      </c>
      <c r="E372" t="s">
        <v>1075</v>
      </c>
      <c r="F372">
        <v>5</v>
      </c>
      <c r="G372" t="s">
        <v>1035</v>
      </c>
      <c r="H372" t="s">
        <v>354</v>
      </c>
      <c r="I372">
        <v>1657558058.21429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119.087393939394</v>
      </c>
      <c r="AK372">
        <v>130.918854545455</v>
      </c>
      <c r="AL372">
        <v>-3.39378528138528</v>
      </c>
      <c r="AM372">
        <v>65.06</v>
      </c>
      <c r="AN372">
        <f>(AP372 - AO372 + BO372*1E3/(8.314*(BQ372+273.15)) * AR372/BN372 * AQ372) * BN372/(100*BB372) * 1000/(1000 - AP372)</f>
        <v>0</v>
      </c>
      <c r="AO372">
        <v>21.9196326819048</v>
      </c>
      <c r="AP372">
        <v>22.4622612121212</v>
      </c>
      <c r="AQ372">
        <v>-0.00304378874458753</v>
      </c>
      <c r="AR372">
        <v>77.46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2.7</v>
      </c>
      <c r="BC372">
        <v>0.5</v>
      </c>
      <c r="BD372" t="s">
        <v>355</v>
      </c>
      <c r="BE372">
        <v>2</v>
      </c>
      <c r="BF372" t="b">
        <v>1</v>
      </c>
      <c r="BG372">
        <v>1657558058.21429</v>
      </c>
      <c r="BH372">
        <v>152.007928571429</v>
      </c>
      <c r="BI372">
        <v>133.830071428571</v>
      </c>
      <c r="BJ372">
        <v>22.4741928571428</v>
      </c>
      <c r="BK372">
        <v>21.9223607142857</v>
      </c>
      <c r="BL372">
        <v>145.095785714286</v>
      </c>
      <c r="BM372">
        <v>22.1473785714286</v>
      </c>
      <c r="BN372">
        <v>499.993285714286</v>
      </c>
      <c r="BO372">
        <v>67.9889535714286</v>
      </c>
      <c r="BP372">
        <v>0.0412441107142857</v>
      </c>
      <c r="BQ372">
        <v>24.3281107142857</v>
      </c>
      <c r="BR372">
        <v>24.9746285714286</v>
      </c>
      <c r="BS372">
        <v>999.9</v>
      </c>
      <c r="BT372">
        <v>0</v>
      </c>
      <c r="BU372">
        <v>0</v>
      </c>
      <c r="BV372">
        <v>10002.6785714286</v>
      </c>
      <c r="BW372">
        <v>0</v>
      </c>
      <c r="BX372">
        <v>1167.07996428571</v>
      </c>
      <c r="BY372">
        <v>18.1779214285714</v>
      </c>
      <c r="BZ372">
        <v>155.503035714286</v>
      </c>
      <c r="CA372">
        <v>136.829892857143</v>
      </c>
      <c r="CB372">
        <v>0.551829785714286</v>
      </c>
      <c r="CC372">
        <v>133.830071428571</v>
      </c>
      <c r="CD372">
        <v>21.9223607142857</v>
      </c>
      <c r="CE372">
        <v>1.52799642857143</v>
      </c>
      <c r="CF372">
        <v>1.49047821428571</v>
      </c>
      <c r="CG372">
        <v>13.251225</v>
      </c>
      <c r="CH372">
        <v>12.8708357142857</v>
      </c>
      <c r="CI372">
        <v>2000.01964285714</v>
      </c>
      <c r="CJ372">
        <v>0.980002214285714</v>
      </c>
      <c r="CK372">
        <v>0.0199979821428571</v>
      </c>
      <c r="CL372">
        <v>0</v>
      </c>
      <c r="CM372">
        <v>2.31669285714286</v>
      </c>
      <c r="CN372">
        <v>0</v>
      </c>
      <c r="CO372">
        <v>1975.22285714286</v>
      </c>
      <c r="CP372">
        <v>17300.3392857143</v>
      </c>
      <c r="CQ372">
        <v>40.562</v>
      </c>
      <c r="CR372">
        <v>41.95275</v>
      </c>
      <c r="CS372">
        <v>40.58</v>
      </c>
      <c r="CT372">
        <v>40.107</v>
      </c>
      <c r="CU372">
        <v>39.6915</v>
      </c>
      <c r="CV372">
        <v>1960.02642857143</v>
      </c>
      <c r="CW372">
        <v>39.9932142857143</v>
      </c>
      <c r="CX372">
        <v>0</v>
      </c>
      <c r="CY372">
        <v>1657558038.3</v>
      </c>
      <c r="CZ372">
        <v>0</v>
      </c>
      <c r="DA372">
        <v>1657551629</v>
      </c>
      <c r="DB372" t="s">
        <v>356</v>
      </c>
      <c r="DC372">
        <v>1657551626.5</v>
      </c>
      <c r="DD372">
        <v>1657551629</v>
      </c>
      <c r="DE372">
        <v>1</v>
      </c>
      <c r="DF372">
        <v>0.403</v>
      </c>
      <c r="DG372">
        <v>0.009</v>
      </c>
      <c r="DH372">
        <v>9.41</v>
      </c>
      <c r="DI372">
        <v>0.087</v>
      </c>
      <c r="DJ372">
        <v>417</v>
      </c>
      <c r="DK372">
        <v>17</v>
      </c>
      <c r="DL372">
        <v>1.61</v>
      </c>
      <c r="DM372">
        <v>0.59</v>
      </c>
      <c r="DN372">
        <v>18.17665</v>
      </c>
      <c r="DO372">
        <v>-0.461556472795478</v>
      </c>
      <c r="DP372">
        <v>0.263925652409917</v>
      </c>
      <c r="DQ372">
        <v>0</v>
      </c>
      <c r="DR372">
        <v>0.5466579</v>
      </c>
      <c r="DS372">
        <v>0.0554384240150083</v>
      </c>
      <c r="DT372">
        <v>0.0159330995474829</v>
      </c>
      <c r="DU372">
        <v>1</v>
      </c>
      <c r="DV372">
        <v>1</v>
      </c>
      <c r="DW372">
        <v>2</v>
      </c>
      <c r="DX372" t="s">
        <v>357</v>
      </c>
      <c r="DY372">
        <v>2.9738</v>
      </c>
      <c r="DZ372">
        <v>2.69549</v>
      </c>
      <c r="EA372">
        <v>0.023435</v>
      </c>
      <c r="EB372">
        <v>0.0213806</v>
      </c>
      <c r="EC372">
        <v>0.0752421</v>
      </c>
      <c r="ED372">
        <v>0.0745841</v>
      </c>
      <c r="EE372">
        <v>38028.5</v>
      </c>
      <c r="EF372">
        <v>41629.7</v>
      </c>
      <c r="EG372">
        <v>35290.7</v>
      </c>
      <c r="EH372">
        <v>38581.8</v>
      </c>
      <c r="EI372">
        <v>46277.4</v>
      </c>
      <c r="EJ372">
        <v>51576.3</v>
      </c>
      <c r="EK372">
        <v>55150.4</v>
      </c>
      <c r="EL372">
        <v>61894.7</v>
      </c>
      <c r="EM372">
        <v>1.987</v>
      </c>
      <c r="EN372">
        <v>2.124</v>
      </c>
      <c r="EO372">
        <v>0.0799596</v>
      </c>
      <c r="EP372">
        <v>0</v>
      </c>
      <c r="EQ372">
        <v>23.6635</v>
      </c>
      <c r="ER372">
        <v>999.9</v>
      </c>
      <c r="ES372">
        <v>40.331</v>
      </c>
      <c r="ET372">
        <v>30.675</v>
      </c>
      <c r="EU372">
        <v>26.2693</v>
      </c>
      <c r="EV372">
        <v>50.8487</v>
      </c>
      <c r="EW372">
        <v>38.4696</v>
      </c>
      <c r="EX372">
        <v>2</v>
      </c>
      <c r="EY372">
        <v>-0.0538415</v>
      </c>
      <c r="EZ372">
        <v>3.29057</v>
      </c>
      <c r="FA372">
        <v>20.1201</v>
      </c>
      <c r="FB372">
        <v>5.19932</v>
      </c>
      <c r="FC372">
        <v>12.0099</v>
      </c>
      <c r="FD372">
        <v>4.976</v>
      </c>
      <c r="FE372">
        <v>3.293</v>
      </c>
      <c r="FF372">
        <v>9999</v>
      </c>
      <c r="FG372">
        <v>9999</v>
      </c>
      <c r="FH372">
        <v>588.6</v>
      </c>
      <c r="FI372">
        <v>9999</v>
      </c>
      <c r="FJ372">
        <v>1.86295</v>
      </c>
      <c r="FK372">
        <v>1.86786</v>
      </c>
      <c r="FL372">
        <v>1.86768</v>
      </c>
      <c r="FM372">
        <v>1.86874</v>
      </c>
      <c r="FN372">
        <v>1.86963</v>
      </c>
      <c r="FO372">
        <v>1.86569</v>
      </c>
      <c r="FP372">
        <v>1.86676</v>
      </c>
      <c r="FQ372">
        <v>1.86813</v>
      </c>
      <c r="FR372">
        <v>5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6.667</v>
      </c>
      <c r="GF372">
        <v>0.3259</v>
      </c>
      <c r="GG372">
        <v>5.50701486060513</v>
      </c>
      <c r="GH372">
        <v>0.00975774962471433</v>
      </c>
      <c r="GI372">
        <v>-4.86167925919439e-07</v>
      </c>
      <c r="GJ372">
        <v>-4.7315034107036e-11</v>
      </c>
      <c r="GK372">
        <v>-0.047501356017568</v>
      </c>
      <c r="GL372">
        <v>-0.027595818264672</v>
      </c>
      <c r="GM372">
        <v>0.00242754527864867</v>
      </c>
      <c r="GN372">
        <v>-1.88918235972953e-05</v>
      </c>
      <c r="GO372">
        <v>-2</v>
      </c>
      <c r="GP372">
        <v>2105</v>
      </c>
      <c r="GQ372">
        <v>1</v>
      </c>
      <c r="GR372">
        <v>22</v>
      </c>
      <c r="GS372">
        <v>107.3</v>
      </c>
      <c r="GT372">
        <v>107.3</v>
      </c>
      <c r="GU372">
        <v>0.458984</v>
      </c>
      <c r="GV372">
        <v>2.65991</v>
      </c>
      <c r="GW372">
        <v>2.24854</v>
      </c>
      <c r="GX372">
        <v>2.79175</v>
      </c>
      <c r="GY372">
        <v>1.99585</v>
      </c>
      <c r="GZ372">
        <v>2.40967</v>
      </c>
      <c r="HA372">
        <v>34.8296</v>
      </c>
      <c r="HB372">
        <v>14.9989</v>
      </c>
      <c r="HC372">
        <v>18</v>
      </c>
      <c r="HD372">
        <v>498.296</v>
      </c>
      <c r="HE372">
        <v>588.594</v>
      </c>
      <c r="HF372">
        <v>17.997</v>
      </c>
      <c r="HG372">
        <v>26.4275</v>
      </c>
      <c r="HH372">
        <v>30.0002</v>
      </c>
      <c r="HI372">
        <v>26.2582</v>
      </c>
      <c r="HJ372">
        <v>26.1773</v>
      </c>
      <c r="HK372">
        <v>9.14176</v>
      </c>
      <c r="HL372">
        <v>12.251</v>
      </c>
      <c r="HM372">
        <v>42.8094</v>
      </c>
      <c r="HN372">
        <v>17.9954</v>
      </c>
      <c r="HO372">
        <v>83.5993</v>
      </c>
      <c r="HP372">
        <v>21.8914</v>
      </c>
      <c r="HQ372">
        <v>102.316</v>
      </c>
      <c r="HR372">
        <v>103.018</v>
      </c>
    </row>
    <row r="373" spans="1:226">
      <c r="A373">
        <v>357</v>
      </c>
      <c r="B373">
        <v>1657558071</v>
      </c>
      <c r="C373">
        <v>4975.90000009537</v>
      </c>
      <c r="D373" t="s">
        <v>1076</v>
      </c>
      <c r="E373" t="s">
        <v>1077</v>
      </c>
      <c r="F373">
        <v>5</v>
      </c>
      <c r="G373" t="s">
        <v>1035</v>
      </c>
      <c r="H373" t="s">
        <v>354</v>
      </c>
      <c r="I373">
        <v>1657558063.5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102.066185714286</v>
      </c>
      <c r="AK373">
        <v>114.111151515152</v>
      </c>
      <c r="AL373">
        <v>-3.35755541125543</v>
      </c>
      <c r="AM373">
        <v>65.06</v>
      </c>
      <c r="AN373">
        <f>(AP373 - AO373 + BO373*1E3/(8.314*(BQ373+273.15)) * AR373/BN373 * AQ373) * BN373/(100*BB373) * 1000/(1000 - AP373)</f>
        <v>0</v>
      </c>
      <c r="AO373">
        <v>21.9274279733333</v>
      </c>
      <c r="AP373">
        <v>22.4683278787879</v>
      </c>
      <c r="AQ373">
        <v>0.000264540259744028</v>
      </c>
      <c r="AR373">
        <v>77.46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2.7</v>
      </c>
      <c r="BC373">
        <v>0.5</v>
      </c>
      <c r="BD373" t="s">
        <v>355</v>
      </c>
      <c r="BE373">
        <v>2</v>
      </c>
      <c r="BF373" t="b">
        <v>1</v>
      </c>
      <c r="BG373">
        <v>1657558063.5</v>
      </c>
      <c r="BH373">
        <v>134.590925925926</v>
      </c>
      <c r="BI373">
        <v>116.407718518519</v>
      </c>
      <c r="BJ373">
        <v>22.4639444444444</v>
      </c>
      <c r="BK373">
        <v>21.9220518518518</v>
      </c>
      <c r="BL373">
        <v>127.844777777778</v>
      </c>
      <c r="BM373">
        <v>22.1376444444444</v>
      </c>
      <c r="BN373">
        <v>499.988851851852</v>
      </c>
      <c r="BO373">
        <v>67.9886518518519</v>
      </c>
      <c r="BP373">
        <v>0.0413145740740741</v>
      </c>
      <c r="BQ373">
        <v>24.3256777777778</v>
      </c>
      <c r="BR373">
        <v>24.9743259259259</v>
      </c>
      <c r="BS373">
        <v>999.9</v>
      </c>
      <c r="BT373">
        <v>0</v>
      </c>
      <c r="BU373">
        <v>0</v>
      </c>
      <c r="BV373">
        <v>10000.9259259259</v>
      </c>
      <c r="BW373">
        <v>0</v>
      </c>
      <c r="BX373">
        <v>1483.23851851852</v>
      </c>
      <c r="BY373">
        <v>18.1833333333333</v>
      </c>
      <c r="BZ373">
        <v>137.684037037037</v>
      </c>
      <c r="CA373">
        <v>119.016781481481</v>
      </c>
      <c r="CB373">
        <v>0.541893814814815</v>
      </c>
      <c r="CC373">
        <v>116.407718518519</v>
      </c>
      <c r="CD373">
        <v>21.9220518518518</v>
      </c>
      <c r="CE373">
        <v>1.5272937037037</v>
      </c>
      <c r="CF373">
        <v>1.49045111111111</v>
      </c>
      <c r="CG373">
        <v>13.2441777777778</v>
      </c>
      <c r="CH373">
        <v>12.8705592592593</v>
      </c>
      <c r="CI373">
        <v>2000.00037037037</v>
      </c>
      <c r="CJ373">
        <v>0.980003259259259</v>
      </c>
      <c r="CK373">
        <v>0.0199969222222222</v>
      </c>
      <c r="CL373">
        <v>0</v>
      </c>
      <c r="CM373">
        <v>2.35243333333333</v>
      </c>
      <c r="CN373">
        <v>0</v>
      </c>
      <c r="CO373">
        <v>2120.18740740741</v>
      </c>
      <c r="CP373">
        <v>17300.1740740741</v>
      </c>
      <c r="CQ373">
        <v>40.562</v>
      </c>
      <c r="CR373">
        <v>41.965</v>
      </c>
      <c r="CS373">
        <v>40.5923333333333</v>
      </c>
      <c r="CT373">
        <v>40.1016666666667</v>
      </c>
      <c r="CU373">
        <v>39.6963333333333</v>
      </c>
      <c r="CV373">
        <v>1960.01</v>
      </c>
      <c r="CW373">
        <v>39.9903703703704</v>
      </c>
      <c r="CX373">
        <v>0</v>
      </c>
      <c r="CY373">
        <v>1657558043.1</v>
      </c>
      <c r="CZ373">
        <v>0</v>
      </c>
      <c r="DA373">
        <v>1657551629</v>
      </c>
      <c r="DB373" t="s">
        <v>356</v>
      </c>
      <c r="DC373">
        <v>1657551626.5</v>
      </c>
      <c r="DD373">
        <v>1657551629</v>
      </c>
      <c r="DE373">
        <v>1</v>
      </c>
      <c r="DF373">
        <v>0.403</v>
      </c>
      <c r="DG373">
        <v>0.009</v>
      </c>
      <c r="DH373">
        <v>9.41</v>
      </c>
      <c r="DI373">
        <v>0.087</v>
      </c>
      <c r="DJ373">
        <v>417</v>
      </c>
      <c r="DK373">
        <v>17</v>
      </c>
      <c r="DL373">
        <v>1.61</v>
      </c>
      <c r="DM373">
        <v>0.59</v>
      </c>
      <c r="DN373">
        <v>18.2008675</v>
      </c>
      <c r="DO373">
        <v>0.264354596622848</v>
      </c>
      <c r="DP373">
        <v>0.232511921616398</v>
      </c>
      <c r="DQ373">
        <v>0</v>
      </c>
      <c r="DR373">
        <v>0.547413025</v>
      </c>
      <c r="DS373">
        <v>-0.112120806754223</v>
      </c>
      <c r="DT373">
        <v>0.0152604203832783</v>
      </c>
      <c r="DU373">
        <v>0</v>
      </c>
      <c r="DV373">
        <v>0</v>
      </c>
      <c r="DW373">
        <v>2</v>
      </c>
      <c r="DX373" t="s">
        <v>389</v>
      </c>
      <c r="DY373">
        <v>2.97393</v>
      </c>
      <c r="DZ373">
        <v>2.69549</v>
      </c>
      <c r="EA373">
        <v>0.0203873</v>
      </c>
      <c r="EB373">
        <v>0.0182206</v>
      </c>
      <c r="EC373">
        <v>0.075258</v>
      </c>
      <c r="ED373">
        <v>0.0746173</v>
      </c>
      <c r="EE373">
        <v>38147</v>
      </c>
      <c r="EF373">
        <v>41763.4</v>
      </c>
      <c r="EG373">
        <v>35290.6</v>
      </c>
      <c r="EH373">
        <v>38581.1</v>
      </c>
      <c r="EI373">
        <v>46277.2</v>
      </c>
      <c r="EJ373">
        <v>51573.5</v>
      </c>
      <c r="EK373">
        <v>55151.2</v>
      </c>
      <c r="EL373">
        <v>61893.6</v>
      </c>
      <c r="EM373">
        <v>1.987</v>
      </c>
      <c r="EN373">
        <v>2.1238</v>
      </c>
      <c r="EO373">
        <v>0.0795722</v>
      </c>
      <c r="EP373">
        <v>0</v>
      </c>
      <c r="EQ373">
        <v>23.6595</v>
      </c>
      <c r="ER373">
        <v>999.9</v>
      </c>
      <c r="ES373">
        <v>40.331</v>
      </c>
      <c r="ET373">
        <v>30.706</v>
      </c>
      <c r="EU373">
        <v>26.3142</v>
      </c>
      <c r="EV373">
        <v>50.9487</v>
      </c>
      <c r="EW373">
        <v>38.5337</v>
      </c>
      <c r="EX373">
        <v>2</v>
      </c>
      <c r="EY373">
        <v>-0.0534553</v>
      </c>
      <c r="EZ373">
        <v>3.24941</v>
      </c>
      <c r="FA373">
        <v>20.1206</v>
      </c>
      <c r="FB373">
        <v>5.20052</v>
      </c>
      <c r="FC373">
        <v>12.0099</v>
      </c>
      <c r="FD373">
        <v>4.976</v>
      </c>
      <c r="FE373">
        <v>3.293</v>
      </c>
      <c r="FF373">
        <v>9999</v>
      </c>
      <c r="FG373">
        <v>9999</v>
      </c>
      <c r="FH373">
        <v>588.6</v>
      </c>
      <c r="FI373">
        <v>9999</v>
      </c>
      <c r="FJ373">
        <v>1.86295</v>
      </c>
      <c r="FK373">
        <v>1.86783</v>
      </c>
      <c r="FL373">
        <v>1.86768</v>
      </c>
      <c r="FM373">
        <v>1.86874</v>
      </c>
      <c r="FN373">
        <v>1.86966</v>
      </c>
      <c r="FO373">
        <v>1.86569</v>
      </c>
      <c r="FP373">
        <v>1.86676</v>
      </c>
      <c r="FQ373">
        <v>1.8681</v>
      </c>
      <c r="FR373">
        <v>5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6.51</v>
      </c>
      <c r="GF373">
        <v>0.3262</v>
      </c>
      <c r="GG373">
        <v>5.50701486060513</v>
      </c>
      <c r="GH373">
        <v>0.00975774962471433</v>
      </c>
      <c r="GI373">
        <v>-4.86167925919439e-07</v>
      </c>
      <c r="GJ373">
        <v>-4.7315034107036e-11</v>
      </c>
      <c r="GK373">
        <v>-0.047501356017568</v>
      </c>
      <c r="GL373">
        <v>-0.027595818264672</v>
      </c>
      <c r="GM373">
        <v>0.00242754527864867</v>
      </c>
      <c r="GN373">
        <v>-1.88918235972953e-05</v>
      </c>
      <c r="GO373">
        <v>-2</v>
      </c>
      <c r="GP373">
        <v>2105</v>
      </c>
      <c r="GQ373">
        <v>1</v>
      </c>
      <c r="GR373">
        <v>22</v>
      </c>
      <c r="GS373">
        <v>107.4</v>
      </c>
      <c r="GT373">
        <v>107.4</v>
      </c>
      <c r="GU373">
        <v>0.410156</v>
      </c>
      <c r="GV373">
        <v>2.66968</v>
      </c>
      <c r="GW373">
        <v>2.24854</v>
      </c>
      <c r="GX373">
        <v>2.79175</v>
      </c>
      <c r="GY373">
        <v>1.99585</v>
      </c>
      <c r="GZ373">
        <v>2.40112</v>
      </c>
      <c r="HA373">
        <v>34.8296</v>
      </c>
      <c r="HB373">
        <v>14.9989</v>
      </c>
      <c r="HC373">
        <v>18</v>
      </c>
      <c r="HD373">
        <v>498.356</v>
      </c>
      <c r="HE373">
        <v>588.54</v>
      </c>
      <c r="HF373">
        <v>18.013</v>
      </c>
      <c r="HG373">
        <v>26.4333</v>
      </c>
      <c r="HH373">
        <v>30.0001</v>
      </c>
      <c r="HI373">
        <v>26.2647</v>
      </c>
      <c r="HJ373">
        <v>26.1861</v>
      </c>
      <c r="HK373">
        <v>8.18208</v>
      </c>
      <c r="HL373">
        <v>12.251</v>
      </c>
      <c r="HM373">
        <v>42.8094</v>
      </c>
      <c r="HN373">
        <v>18.0145</v>
      </c>
      <c r="HO373">
        <v>63.4112</v>
      </c>
      <c r="HP373">
        <v>21.8914</v>
      </c>
      <c r="HQ373">
        <v>102.317</v>
      </c>
      <c r="HR373">
        <v>103.016</v>
      </c>
    </row>
    <row r="374" spans="1:226">
      <c r="A374">
        <v>358</v>
      </c>
      <c r="B374">
        <v>1657558168</v>
      </c>
      <c r="C374">
        <v>5072.90000009537</v>
      </c>
      <c r="D374" t="s">
        <v>1078</v>
      </c>
      <c r="E374" t="s">
        <v>1079</v>
      </c>
      <c r="F374">
        <v>5</v>
      </c>
      <c r="G374" t="s">
        <v>1035</v>
      </c>
      <c r="H374" t="s">
        <v>354</v>
      </c>
      <c r="I374">
        <v>1657558160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429.336818181818</v>
      </c>
      <c r="AK374">
        <v>428.473309090909</v>
      </c>
      <c r="AL374">
        <v>-0.022684848484973</v>
      </c>
      <c r="AM374">
        <v>65.06</v>
      </c>
      <c r="AN374">
        <f>(AP374 - AO374 + BO374*1E3/(8.314*(BQ374+273.15)) * AR374/BN374 * AQ374) * BN374/(100*BB374) * 1000/(1000 - AP374)</f>
        <v>0</v>
      </c>
      <c r="AO374">
        <v>21.9272122514286</v>
      </c>
      <c r="AP374">
        <v>22.4607212121212</v>
      </c>
      <c r="AQ374">
        <v>-0.00208741558441633</v>
      </c>
      <c r="AR374">
        <v>77.46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2.7</v>
      </c>
      <c r="BC374">
        <v>0.5</v>
      </c>
      <c r="BD374" t="s">
        <v>355</v>
      </c>
      <c r="BE374">
        <v>2</v>
      </c>
      <c r="BF374" t="b">
        <v>1</v>
      </c>
      <c r="BG374">
        <v>1657558160</v>
      </c>
      <c r="BH374">
        <v>418.882096774194</v>
      </c>
      <c r="BI374">
        <v>419.865903225806</v>
      </c>
      <c r="BJ374">
        <v>22.4702096774194</v>
      </c>
      <c r="BK374">
        <v>21.9384612903226</v>
      </c>
      <c r="BL374">
        <v>409.464419354839</v>
      </c>
      <c r="BM374">
        <v>22.1435935483871</v>
      </c>
      <c r="BN374">
        <v>499.996903225806</v>
      </c>
      <c r="BO374">
        <v>67.9887451612903</v>
      </c>
      <c r="BP374">
        <v>0.0414718032258065</v>
      </c>
      <c r="BQ374">
        <v>24.3924064516129</v>
      </c>
      <c r="BR374">
        <v>25.0432935483871</v>
      </c>
      <c r="BS374">
        <v>999.9</v>
      </c>
      <c r="BT374">
        <v>0</v>
      </c>
      <c r="BU374">
        <v>0</v>
      </c>
      <c r="BV374">
        <v>10000.6451612903</v>
      </c>
      <c r="BW374">
        <v>0</v>
      </c>
      <c r="BX374">
        <v>1824.01709677419</v>
      </c>
      <c r="BY374">
        <v>-0.983835129032258</v>
      </c>
      <c r="BZ374">
        <v>428.510838709677</v>
      </c>
      <c r="CA374">
        <v>429.28364516129</v>
      </c>
      <c r="CB374">
        <v>0.531753225806452</v>
      </c>
      <c r="CC374">
        <v>419.865903225806</v>
      </c>
      <c r="CD374">
        <v>21.9384612903226</v>
      </c>
      <c r="CE374">
        <v>1.52772129032258</v>
      </c>
      <c r="CF374">
        <v>1.49156870967742</v>
      </c>
      <c r="CG374">
        <v>13.2484548387097</v>
      </c>
      <c r="CH374">
        <v>12.8819935483871</v>
      </c>
      <c r="CI374">
        <v>2000.02032258065</v>
      </c>
      <c r="CJ374">
        <v>0.979994677419355</v>
      </c>
      <c r="CK374">
        <v>0.0200055</v>
      </c>
      <c r="CL374">
        <v>0</v>
      </c>
      <c r="CM374">
        <v>2.31870322580645</v>
      </c>
      <c r="CN374">
        <v>0</v>
      </c>
      <c r="CO374">
        <v>2358.20451612903</v>
      </c>
      <c r="CP374">
        <v>17300.3129032258</v>
      </c>
      <c r="CQ374">
        <v>40.75</v>
      </c>
      <c r="CR374">
        <v>42.185</v>
      </c>
      <c r="CS374">
        <v>40.758</v>
      </c>
      <c r="CT374">
        <v>40.286</v>
      </c>
      <c r="CU374">
        <v>39.8445161290323</v>
      </c>
      <c r="CV374">
        <v>1960.00838709677</v>
      </c>
      <c r="CW374">
        <v>40.011935483871</v>
      </c>
      <c r="CX374">
        <v>0</v>
      </c>
      <c r="CY374">
        <v>1657558140.3</v>
      </c>
      <c r="CZ374">
        <v>0</v>
      </c>
      <c r="DA374">
        <v>1657551629</v>
      </c>
      <c r="DB374" t="s">
        <v>356</v>
      </c>
      <c r="DC374">
        <v>1657551626.5</v>
      </c>
      <c r="DD374">
        <v>1657551629</v>
      </c>
      <c r="DE374">
        <v>1</v>
      </c>
      <c r="DF374">
        <v>0.403</v>
      </c>
      <c r="DG374">
        <v>0.009</v>
      </c>
      <c r="DH374">
        <v>9.41</v>
      </c>
      <c r="DI374">
        <v>0.087</v>
      </c>
      <c r="DJ374">
        <v>417</v>
      </c>
      <c r="DK374">
        <v>17</v>
      </c>
      <c r="DL374">
        <v>1.61</v>
      </c>
      <c r="DM374">
        <v>0.59</v>
      </c>
      <c r="DN374">
        <v>-1.001785375</v>
      </c>
      <c r="DO374">
        <v>0.211664026266417</v>
      </c>
      <c r="DP374">
        <v>0.0870586797644805</v>
      </c>
      <c r="DQ374">
        <v>0</v>
      </c>
      <c r="DR374">
        <v>0.5314698</v>
      </c>
      <c r="DS374">
        <v>0.0311918724202635</v>
      </c>
      <c r="DT374">
        <v>0.0136359049868353</v>
      </c>
      <c r="DU374">
        <v>1</v>
      </c>
      <c r="DV374">
        <v>1</v>
      </c>
      <c r="DW374">
        <v>2</v>
      </c>
      <c r="DX374" t="s">
        <v>357</v>
      </c>
      <c r="DY374">
        <v>2.97328</v>
      </c>
      <c r="DZ374">
        <v>2.69548</v>
      </c>
      <c r="EA374">
        <v>0.0681154</v>
      </c>
      <c r="EB374">
        <v>0.069541</v>
      </c>
      <c r="EC374">
        <v>0.0752275</v>
      </c>
      <c r="ED374">
        <v>0.0745894</v>
      </c>
      <c r="EE374">
        <v>36282.9</v>
      </c>
      <c r="EF374">
        <v>39572.6</v>
      </c>
      <c r="EG374">
        <v>35285.3</v>
      </c>
      <c r="EH374">
        <v>38573.6</v>
      </c>
      <c r="EI374">
        <v>46274.6</v>
      </c>
      <c r="EJ374">
        <v>51566.7</v>
      </c>
      <c r="EK374">
        <v>55145</v>
      </c>
      <c r="EL374">
        <v>61882</v>
      </c>
      <c r="EM374">
        <v>1.9854</v>
      </c>
      <c r="EN374">
        <v>2.1214</v>
      </c>
      <c r="EO374">
        <v>0.0814497</v>
      </c>
      <c r="EP374">
        <v>0</v>
      </c>
      <c r="EQ374">
        <v>23.7313</v>
      </c>
      <c r="ER374">
        <v>999.9</v>
      </c>
      <c r="ES374">
        <v>40.429</v>
      </c>
      <c r="ET374">
        <v>30.816</v>
      </c>
      <c r="EU374">
        <v>26.5461</v>
      </c>
      <c r="EV374">
        <v>50.9087</v>
      </c>
      <c r="EW374">
        <v>38.5096</v>
      </c>
      <c r="EX374">
        <v>2</v>
      </c>
      <c r="EY374">
        <v>-0.0415854</v>
      </c>
      <c r="EZ374">
        <v>4.05242</v>
      </c>
      <c r="FA374">
        <v>20.1035</v>
      </c>
      <c r="FB374">
        <v>5.19932</v>
      </c>
      <c r="FC374">
        <v>12.0099</v>
      </c>
      <c r="FD374">
        <v>4.9756</v>
      </c>
      <c r="FE374">
        <v>3.293</v>
      </c>
      <c r="FF374">
        <v>9999</v>
      </c>
      <c r="FG374">
        <v>9999</v>
      </c>
      <c r="FH374">
        <v>588.6</v>
      </c>
      <c r="FI374">
        <v>9999</v>
      </c>
      <c r="FJ374">
        <v>1.86295</v>
      </c>
      <c r="FK374">
        <v>1.86783</v>
      </c>
      <c r="FL374">
        <v>1.86762</v>
      </c>
      <c r="FM374">
        <v>1.86874</v>
      </c>
      <c r="FN374">
        <v>1.86963</v>
      </c>
      <c r="FO374">
        <v>1.86563</v>
      </c>
      <c r="FP374">
        <v>1.86676</v>
      </c>
      <c r="FQ374">
        <v>1.8681</v>
      </c>
      <c r="FR374">
        <v>5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9.418</v>
      </c>
      <c r="GF374">
        <v>0.3262</v>
      </c>
      <c r="GG374">
        <v>5.50701486060513</v>
      </c>
      <c r="GH374">
        <v>0.00975774962471433</v>
      </c>
      <c r="GI374">
        <v>-4.86167925919439e-07</v>
      </c>
      <c r="GJ374">
        <v>-4.7315034107036e-11</v>
      </c>
      <c r="GK374">
        <v>-0.047501356017568</v>
      </c>
      <c r="GL374">
        <v>-0.027595818264672</v>
      </c>
      <c r="GM374">
        <v>0.00242754527864867</v>
      </c>
      <c r="GN374">
        <v>-1.88918235972953e-05</v>
      </c>
      <c r="GO374">
        <v>-2</v>
      </c>
      <c r="GP374">
        <v>2105</v>
      </c>
      <c r="GQ374">
        <v>1</v>
      </c>
      <c r="GR374">
        <v>22</v>
      </c>
      <c r="GS374">
        <v>109</v>
      </c>
      <c r="GT374">
        <v>109</v>
      </c>
      <c r="GU374">
        <v>1.34888</v>
      </c>
      <c r="GV374">
        <v>2.65259</v>
      </c>
      <c r="GW374">
        <v>2.24854</v>
      </c>
      <c r="GX374">
        <v>2.79175</v>
      </c>
      <c r="GY374">
        <v>1.99585</v>
      </c>
      <c r="GZ374">
        <v>2.37671</v>
      </c>
      <c r="HA374">
        <v>34.9214</v>
      </c>
      <c r="HB374">
        <v>14.9638</v>
      </c>
      <c r="HC374">
        <v>18</v>
      </c>
      <c r="HD374">
        <v>498.618</v>
      </c>
      <c r="HE374">
        <v>588.345</v>
      </c>
      <c r="HF374">
        <v>17.6109</v>
      </c>
      <c r="HG374">
        <v>26.5545</v>
      </c>
      <c r="HH374">
        <v>30.0005</v>
      </c>
      <c r="HI374">
        <v>26.4088</v>
      </c>
      <c r="HJ374">
        <v>26.3335</v>
      </c>
      <c r="HK374">
        <v>27.0344</v>
      </c>
      <c r="HL374">
        <v>14.2336</v>
      </c>
      <c r="HM374">
        <v>42.8094</v>
      </c>
      <c r="HN374">
        <v>17.5795</v>
      </c>
      <c r="HO374">
        <v>426.622</v>
      </c>
      <c r="HP374">
        <v>21.8681</v>
      </c>
      <c r="HQ374">
        <v>102.304</v>
      </c>
      <c r="HR374">
        <v>102.996</v>
      </c>
    </row>
    <row r="375" spans="1:226">
      <c r="A375">
        <v>359</v>
      </c>
      <c r="B375">
        <v>1657558173</v>
      </c>
      <c r="C375">
        <v>5077.90000009537</v>
      </c>
      <c r="D375" t="s">
        <v>1080</v>
      </c>
      <c r="E375" t="s">
        <v>1081</v>
      </c>
      <c r="F375">
        <v>5</v>
      </c>
      <c r="G375" t="s">
        <v>1035</v>
      </c>
      <c r="H375" t="s">
        <v>354</v>
      </c>
      <c r="I375">
        <v>1657558165.15517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431.021333333333</v>
      </c>
      <c r="AK375">
        <v>429.167872727273</v>
      </c>
      <c r="AL375">
        <v>0.255473593073513</v>
      </c>
      <c r="AM375">
        <v>65.06</v>
      </c>
      <c r="AN375">
        <f>(AP375 - AO375 + BO375*1E3/(8.314*(BQ375+273.15)) * AR375/BN375 * AQ375) * BN375/(100*BB375) * 1000/(1000 - AP375)</f>
        <v>0</v>
      </c>
      <c r="AO375">
        <v>21.9447808419048</v>
      </c>
      <c r="AP375">
        <v>22.463643030303</v>
      </c>
      <c r="AQ375">
        <v>-3.12977392951564e-05</v>
      </c>
      <c r="AR375">
        <v>77.46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2.7</v>
      </c>
      <c r="BC375">
        <v>0.5</v>
      </c>
      <c r="BD375" t="s">
        <v>355</v>
      </c>
      <c r="BE375">
        <v>2</v>
      </c>
      <c r="BF375" t="b">
        <v>1</v>
      </c>
      <c r="BG375">
        <v>1657558165.15517</v>
      </c>
      <c r="BH375">
        <v>418.937517241379</v>
      </c>
      <c r="BI375">
        <v>420.512517241379</v>
      </c>
      <c r="BJ375">
        <v>22.4642793103448</v>
      </c>
      <c r="BK375">
        <v>21.9332206896552</v>
      </c>
      <c r="BL375">
        <v>409.519344827586</v>
      </c>
      <c r="BM375">
        <v>22.1379586206897</v>
      </c>
      <c r="BN375">
        <v>499.993862068966</v>
      </c>
      <c r="BO375">
        <v>67.9892310344827</v>
      </c>
      <c r="BP375">
        <v>0.0415289379310345</v>
      </c>
      <c r="BQ375">
        <v>24.3941896551724</v>
      </c>
      <c r="BR375">
        <v>25.0486068965517</v>
      </c>
      <c r="BS375">
        <v>999.9</v>
      </c>
      <c r="BT375">
        <v>0</v>
      </c>
      <c r="BU375">
        <v>0</v>
      </c>
      <c r="BV375">
        <v>10003.4482758621</v>
      </c>
      <c r="BW375">
        <v>0</v>
      </c>
      <c r="BX375">
        <v>1823.23379310345</v>
      </c>
      <c r="BY375">
        <v>-1.57497375862069</v>
      </c>
      <c r="BZ375">
        <v>428.564931034483</v>
      </c>
      <c r="CA375">
        <v>429.942517241379</v>
      </c>
      <c r="CB375">
        <v>0.531061931034483</v>
      </c>
      <c r="CC375">
        <v>420.512517241379</v>
      </c>
      <c r="CD375">
        <v>21.9332206896552</v>
      </c>
      <c r="CE375">
        <v>1.52732965517241</v>
      </c>
      <c r="CF375">
        <v>1.49122310344828</v>
      </c>
      <c r="CG375">
        <v>13.244524137931</v>
      </c>
      <c r="CH375">
        <v>12.8784620689655</v>
      </c>
      <c r="CI375">
        <v>2000.02517241379</v>
      </c>
      <c r="CJ375">
        <v>0.979995034482759</v>
      </c>
      <c r="CK375">
        <v>0.0200051310344828</v>
      </c>
      <c r="CL375">
        <v>0</v>
      </c>
      <c r="CM375">
        <v>2.37740344827586</v>
      </c>
      <c r="CN375">
        <v>0</v>
      </c>
      <c r="CO375">
        <v>2357.55379310345</v>
      </c>
      <c r="CP375">
        <v>17300.3551724138</v>
      </c>
      <c r="CQ375">
        <v>40.754275862069</v>
      </c>
      <c r="CR375">
        <v>42.2065517241379</v>
      </c>
      <c r="CS375">
        <v>40.7777931034483</v>
      </c>
      <c r="CT375">
        <v>40.307724137931</v>
      </c>
      <c r="CU375">
        <v>39.8663103448276</v>
      </c>
      <c r="CV375">
        <v>1960.01379310345</v>
      </c>
      <c r="CW375">
        <v>40.0113793103448</v>
      </c>
      <c r="CX375">
        <v>0</v>
      </c>
      <c r="CY375">
        <v>1657558145.1</v>
      </c>
      <c r="CZ375">
        <v>0</v>
      </c>
      <c r="DA375">
        <v>1657551629</v>
      </c>
      <c r="DB375" t="s">
        <v>356</v>
      </c>
      <c r="DC375">
        <v>1657551626.5</v>
      </c>
      <c r="DD375">
        <v>1657551629</v>
      </c>
      <c r="DE375">
        <v>1</v>
      </c>
      <c r="DF375">
        <v>0.403</v>
      </c>
      <c r="DG375">
        <v>0.009</v>
      </c>
      <c r="DH375">
        <v>9.41</v>
      </c>
      <c r="DI375">
        <v>0.087</v>
      </c>
      <c r="DJ375">
        <v>417</v>
      </c>
      <c r="DK375">
        <v>17</v>
      </c>
      <c r="DL375">
        <v>1.61</v>
      </c>
      <c r="DM375">
        <v>0.59</v>
      </c>
      <c r="DN375">
        <v>-1.200090225</v>
      </c>
      <c r="DO375">
        <v>-3.57837159849906</v>
      </c>
      <c r="DP375">
        <v>0.68538854011617</v>
      </c>
      <c r="DQ375">
        <v>0</v>
      </c>
      <c r="DR375">
        <v>0.5280979</v>
      </c>
      <c r="DS375">
        <v>-0.0243796998123827</v>
      </c>
      <c r="DT375">
        <v>0.0153054505239147</v>
      </c>
      <c r="DU375">
        <v>1</v>
      </c>
      <c r="DV375">
        <v>1</v>
      </c>
      <c r="DW375">
        <v>2</v>
      </c>
      <c r="DX375" t="s">
        <v>357</v>
      </c>
      <c r="DY375">
        <v>2.97357</v>
      </c>
      <c r="DZ375">
        <v>2.69535</v>
      </c>
      <c r="EA375">
        <v>0.0682447</v>
      </c>
      <c r="EB375">
        <v>0.0703198</v>
      </c>
      <c r="EC375">
        <v>0.075225</v>
      </c>
      <c r="ED375">
        <v>0.0746336</v>
      </c>
      <c r="EE375">
        <v>36278</v>
      </c>
      <c r="EF375">
        <v>39539.1</v>
      </c>
      <c r="EG375">
        <v>35285.5</v>
      </c>
      <c r="EH375">
        <v>38573.2</v>
      </c>
      <c r="EI375">
        <v>46274.6</v>
      </c>
      <c r="EJ375">
        <v>51563.7</v>
      </c>
      <c r="EK375">
        <v>55144.8</v>
      </c>
      <c r="EL375">
        <v>61881.3</v>
      </c>
      <c r="EM375">
        <v>1.9854</v>
      </c>
      <c r="EN375">
        <v>2.1214</v>
      </c>
      <c r="EO375">
        <v>0.0802875</v>
      </c>
      <c r="EP375">
        <v>0</v>
      </c>
      <c r="EQ375">
        <v>23.7393</v>
      </c>
      <c r="ER375">
        <v>999.9</v>
      </c>
      <c r="ES375">
        <v>40.429</v>
      </c>
      <c r="ET375">
        <v>30.816</v>
      </c>
      <c r="EU375">
        <v>26.5481</v>
      </c>
      <c r="EV375">
        <v>51.2187</v>
      </c>
      <c r="EW375">
        <v>38.4655</v>
      </c>
      <c r="EX375">
        <v>2</v>
      </c>
      <c r="EY375">
        <v>-0.0409756</v>
      </c>
      <c r="EZ375">
        <v>4.16144</v>
      </c>
      <c r="FA375">
        <v>20.1009</v>
      </c>
      <c r="FB375">
        <v>5.19932</v>
      </c>
      <c r="FC375">
        <v>12.0099</v>
      </c>
      <c r="FD375">
        <v>4.9756</v>
      </c>
      <c r="FE375">
        <v>3.293</v>
      </c>
      <c r="FF375">
        <v>9999</v>
      </c>
      <c r="FG375">
        <v>9999</v>
      </c>
      <c r="FH375">
        <v>588.7</v>
      </c>
      <c r="FI375">
        <v>9999</v>
      </c>
      <c r="FJ375">
        <v>1.86295</v>
      </c>
      <c r="FK375">
        <v>1.86783</v>
      </c>
      <c r="FL375">
        <v>1.86765</v>
      </c>
      <c r="FM375">
        <v>1.86874</v>
      </c>
      <c r="FN375">
        <v>1.86963</v>
      </c>
      <c r="FO375">
        <v>1.86566</v>
      </c>
      <c r="FP375">
        <v>1.86676</v>
      </c>
      <c r="FQ375">
        <v>1.86813</v>
      </c>
      <c r="FR375">
        <v>5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9.428</v>
      </c>
      <c r="GF375">
        <v>0.3262</v>
      </c>
      <c r="GG375">
        <v>5.50701486060513</v>
      </c>
      <c r="GH375">
        <v>0.00975774962471433</v>
      </c>
      <c r="GI375">
        <v>-4.86167925919439e-07</v>
      </c>
      <c r="GJ375">
        <v>-4.7315034107036e-11</v>
      </c>
      <c r="GK375">
        <v>-0.047501356017568</v>
      </c>
      <c r="GL375">
        <v>-0.027595818264672</v>
      </c>
      <c r="GM375">
        <v>0.00242754527864867</v>
      </c>
      <c r="GN375">
        <v>-1.88918235972953e-05</v>
      </c>
      <c r="GO375">
        <v>-2</v>
      </c>
      <c r="GP375">
        <v>2105</v>
      </c>
      <c r="GQ375">
        <v>1</v>
      </c>
      <c r="GR375">
        <v>22</v>
      </c>
      <c r="GS375">
        <v>109.1</v>
      </c>
      <c r="GT375">
        <v>109.1</v>
      </c>
      <c r="GU375">
        <v>1.37329</v>
      </c>
      <c r="GV375">
        <v>2.64526</v>
      </c>
      <c r="GW375">
        <v>2.24854</v>
      </c>
      <c r="GX375">
        <v>2.79175</v>
      </c>
      <c r="GY375">
        <v>1.99585</v>
      </c>
      <c r="GZ375">
        <v>2.40479</v>
      </c>
      <c r="HA375">
        <v>34.9444</v>
      </c>
      <c r="HB375">
        <v>14.9638</v>
      </c>
      <c r="HC375">
        <v>18</v>
      </c>
      <c r="HD375">
        <v>498.678</v>
      </c>
      <c r="HE375">
        <v>588.417</v>
      </c>
      <c r="HF375">
        <v>17.5649</v>
      </c>
      <c r="HG375">
        <v>26.563</v>
      </c>
      <c r="HH375">
        <v>30.0003</v>
      </c>
      <c r="HI375">
        <v>26.4155</v>
      </c>
      <c r="HJ375">
        <v>26.3401</v>
      </c>
      <c r="HK375">
        <v>27.5574</v>
      </c>
      <c r="HL375">
        <v>14.2336</v>
      </c>
      <c r="HM375">
        <v>42.8094</v>
      </c>
      <c r="HN375">
        <v>17.5213</v>
      </c>
      <c r="HO375">
        <v>440.155</v>
      </c>
      <c r="HP375">
        <v>21.8681</v>
      </c>
      <c r="HQ375">
        <v>102.304</v>
      </c>
      <c r="HR375">
        <v>102.995</v>
      </c>
    </row>
    <row r="376" spans="1:226">
      <c r="A376">
        <v>360</v>
      </c>
      <c r="B376">
        <v>1657558178</v>
      </c>
      <c r="C376">
        <v>5082.90000009537</v>
      </c>
      <c r="D376" t="s">
        <v>1082</v>
      </c>
      <c r="E376" t="s">
        <v>1083</v>
      </c>
      <c r="F376">
        <v>5</v>
      </c>
      <c r="G376" t="s">
        <v>1035</v>
      </c>
      <c r="H376" t="s">
        <v>354</v>
      </c>
      <c r="I376">
        <v>1657558170.23214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440.86780952381</v>
      </c>
      <c r="AK376">
        <v>435.260787878788</v>
      </c>
      <c r="AL376">
        <v>1.42527186147183</v>
      </c>
      <c r="AM376">
        <v>65.06</v>
      </c>
      <c r="AN376">
        <f>(AP376 - AO376 + BO376*1E3/(8.314*(BQ376+273.15)) * AR376/BN376 * AQ376) * BN376/(100*BB376) * 1000/(1000 - AP376)</f>
        <v>0</v>
      </c>
      <c r="AO376">
        <v>21.9633718514286</v>
      </c>
      <c r="AP376">
        <v>22.4722381818182</v>
      </c>
      <c r="AQ376">
        <v>0.00031042300556696</v>
      </c>
      <c r="AR376">
        <v>77.46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2.7</v>
      </c>
      <c r="BC376">
        <v>0.5</v>
      </c>
      <c r="BD376" t="s">
        <v>355</v>
      </c>
      <c r="BE376">
        <v>2</v>
      </c>
      <c r="BF376" t="b">
        <v>1</v>
      </c>
      <c r="BG376">
        <v>1657558170.23214</v>
      </c>
      <c r="BH376">
        <v>420.164857142857</v>
      </c>
      <c r="BI376">
        <v>424.296035714286</v>
      </c>
      <c r="BJ376">
        <v>22.4620607142857</v>
      </c>
      <c r="BK376">
        <v>21.9460357142857</v>
      </c>
      <c r="BL376">
        <v>410.735357142857</v>
      </c>
      <c r="BM376">
        <v>22.1358428571429</v>
      </c>
      <c r="BN376">
        <v>499.985142857143</v>
      </c>
      <c r="BO376">
        <v>67.9892035714286</v>
      </c>
      <c r="BP376">
        <v>0.0414775392857143</v>
      </c>
      <c r="BQ376">
        <v>24.3950928571429</v>
      </c>
      <c r="BR376">
        <v>25.0526214285714</v>
      </c>
      <c r="BS376">
        <v>999.9</v>
      </c>
      <c r="BT376">
        <v>0</v>
      </c>
      <c r="BU376">
        <v>0</v>
      </c>
      <c r="BV376">
        <v>10008.2142857143</v>
      </c>
      <c r="BW376">
        <v>0</v>
      </c>
      <c r="BX376">
        <v>1819.31678571429</v>
      </c>
      <c r="BY376">
        <v>-4.13110875</v>
      </c>
      <c r="BZ376">
        <v>429.819535714286</v>
      </c>
      <c r="CA376">
        <v>433.816571428572</v>
      </c>
      <c r="CB376">
        <v>0.516023785714286</v>
      </c>
      <c r="CC376">
        <v>424.296035714286</v>
      </c>
      <c r="CD376">
        <v>21.9460357142857</v>
      </c>
      <c r="CE376">
        <v>1.52717821428571</v>
      </c>
      <c r="CF376">
        <v>1.49209428571429</v>
      </c>
      <c r="CG376">
        <v>13.2430107142857</v>
      </c>
      <c r="CH376">
        <v>12.8873892857143</v>
      </c>
      <c r="CI376">
        <v>2000.01464285714</v>
      </c>
      <c r="CJ376">
        <v>0.979995285714286</v>
      </c>
      <c r="CK376">
        <v>0.0200048714285714</v>
      </c>
      <c r="CL376">
        <v>0</v>
      </c>
      <c r="CM376">
        <v>2.35066785714286</v>
      </c>
      <c r="CN376">
        <v>0</v>
      </c>
      <c r="CO376">
        <v>2356.10214285714</v>
      </c>
      <c r="CP376">
        <v>17300.25</v>
      </c>
      <c r="CQ376">
        <v>40.7743571428571</v>
      </c>
      <c r="CR376">
        <v>42.2275</v>
      </c>
      <c r="CS376">
        <v>40.7987142857143</v>
      </c>
      <c r="CT376">
        <v>40.32775</v>
      </c>
      <c r="CU376">
        <v>39.8749285714286</v>
      </c>
      <c r="CV376">
        <v>1960.00392857143</v>
      </c>
      <c r="CW376">
        <v>40.0107142857143</v>
      </c>
      <c r="CX376">
        <v>0</v>
      </c>
      <c r="CY376">
        <v>1657558150.5</v>
      </c>
      <c r="CZ376">
        <v>0</v>
      </c>
      <c r="DA376">
        <v>1657551629</v>
      </c>
      <c r="DB376" t="s">
        <v>356</v>
      </c>
      <c r="DC376">
        <v>1657551626.5</v>
      </c>
      <c r="DD376">
        <v>1657551629</v>
      </c>
      <c r="DE376">
        <v>1</v>
      </c>
      <c r="DF376">
        <v>0.403</v>
      </c>
      <c r="DG376">
        <v>0.009</v>
      </c>
      <c r="DH376">
        <v>9.41</v>
      </c>
      <c r="DI376">
        <v>0.087</v>
      </c>
      <c r="DJ376">
        <v>417</v>
      </c>
      <c r="DK376">
        <v>17</v>
      </c>
      <c r="DL376">
        <v>1.61</v>
      </c>
      <c r="DM376">
        <v>0.59</v>
      </c>
      <c r="DN376">
        <v>-3.307512375</v>
      </c>
      <c r="DO376">
        <v>-29.6144176772983</v>
      </c>
      <c r="DP376">
        <v>3.33372051882053</v>
      </c>
      <c r="DQ376">
        <v>0</v>
      </c>
      <c r="DR376">
        <v>0.524239975</v>
      </c>
      <c r="DS376">
        <v>-0.171097677298313</v>
      </c>
      <c r="DT376">
        <v>0.0186485120766879</v>
      </c>
      <c r="DU376">
        <v>0</v>
      </c>
      <c r="DV376">
        <v>0</v>
      </c>
      <c r="DW376">
        <v>2</v>
      </c>
      <c r="DX376" t="s">
        <v>389</v>
      </c>
      <c r="DY376">
        <v>2.97341</v>
      </c>
      <c r="DZ376">
        <v>2.69546</v>
      </c>
      <c r="EA376">
        <v>0.0690469</v>
      </c>
      <c r="EB376">
        <v>0.0719586</v>
      </c>
      <c r="EC376">
        <v>0.0752408</v>
      </c>
      <c r="ED376">
        <v>0.0746184</v>
      </c>
      <c r="EE376">
        <v>36246.6</v>
      </c>
      <c r="EF376">
        <v>39468.4</v>
      </c>
      <c r="EG376">
        <v>35285.3</v>
      </c>
      <c r="EH376">
        <v>38572.3</v>
      </c>
      <c r="EI376">
        <v>46273.5</v>
      </c>
      <c r="EJ376">
        <v>51564.4</v>
      </c>
      <c r="EK376">
        <v>55144.4</v>
      </c>
      <c r="EL376">
        <v>61881.1</v>
      </c>
      <c r="EM376">
        <v>1.985</v>
      </c>
      <c r="EN376">
        <v>2.1216</v>
      </c>
      <c r="EO376">
        <v>0.0804663</v>
      </c>
      <c r="EP376">
        <v>0</v>
      </c>
      <c r="EQ376">
        <v>23.7473</v>
      </c>
      <c r="ER376">
        <v>999.9</v>
      </c>
      <c r="ES376">
        <v>40.429</v>
      </c>
      <c r="ET376">
        <v>30.816</v>
      </c>
      <c r="EU376">
        <v>26.5473</v>
      </c>
      <c r="EV376">
        <v>51.1987</v>
      </c>
      <c r="EW376">
        <v>38.5377</v>
      </c>
      <c r="EX376">
        <v>2</v>
      </c>
      <c r="EY376">
        <v>-0.04</v>
      </c>
      <c r="EZ376">
        <v>4.2227</v>
      </c>
      <c r="FA376">
        <v>20.0996</v>
      </c>
      <c r="FB376">
        <v>5.20052</v>
      </c>
      <c r="FC376">
        <v>12.0099</v>
      </c>
      <c r="FD376">
        <v>4.976</v>
      </c>
      <c r="FE376">
        <v>3.2934</v>
      </c>
      <c r="FF376">
        <v>9999</v>
      </c>
      <c r="FG376">
        <v>9999</v>
      </c>
      <c r="FH376">
        <v>588.7</v>
      </c>
      <c r="FI376">
        <v>9999</v>
      </c>
      <c r="FJ376">
        <v>1.86295</v>
      </c>
      <c r="FK376">
        <v>1.86783</v>
      </c>
      <c r="FL376">
        <v>1.86768</v>
      </c>
      <c r="FM376">
        <v>1.86874</v>
      </c>
      <c r="FN376">
        <v>1.86957</v>
      </c>
      <c r="FO376">
        <v>1.86569</v>
      </c>
      <c r="FP376">
        <v>1.86676</v>
      </c>
      <c r="FQ376">
        <v>1.8681</v>
      </c>
      <c r="FR376">
        <v>5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9.487</v>
      </c>
      <c r="GF376">
        <v>0.3266</v>
      </c>
      <c r="GG376">
        <v>5.50701486060513</v>
      </c>
      <c r="GH376">
        <v>0.00975774962471433</v>
      </c>
      <c r="GI376">
        <v>-4.86167925919439e-07</v>
      </c>
      <c r="GJ376">
        <v>-4.7315034107036e-11</v>
      </c>
      <c r="GK376">
        <v>-0.047501356017568</v>
      </c>
      <c r="GL376">
        <v>-0.027595818264672</v>
      </c>
      <c r="GM376">
        <v>0.00242754527864867</v>
      </c>
      <c r="GN376">
        <v>-1.88918235972953e-05</v>
      </c>
      <c r="GO376">
        <v>-2</v>
      </c>
      <c r="GP376">
        <v>2105</v>
      </c>
      <c r="GQ376">
        <v>1</v>
      </c>
      <c r="GR376">
        <v>22</v>
      </c>
      <c r="GS376">
        <v>109.2</v>
      </c>
      <c r="GT376">
        <v>109.2</v>
      </c>
      <c r="GU376">
        <v>1.40869</v>
      </c>
      <c r="GV376">
        <v>2.64648</v>
      </c>
      <c r="GW376">
        <v>2.24854</v>
      </c>
      <c r="GX376">
        <v>2.79297</v>
      </c>
      <c r="GY376">
        <v>1.99585</v>
      </c>
      <c r="GZ376">
        <v>2.3877</v>
      </c>
      <c r="HA376">
        <v>34.9444</v>
      </c>
      <c r="HB376">
        <v>14.9551</v>
      </c>
      <c r="HC376">
        <v>18</v>
      </c>
      <c r="HD376">
        <v>498.497</v>
      </c>
      <c r="HE376">
        <v>588.657</v>
      </c>
      <c r="HF376">
        <v>17.5073</v>
      </c>
      <c r="HG376">
        <v>26.5698</v>
      </c>
      <c r="HH376">
        <v>30.0005</v>
      </c>
      <c r="HI376">
        <v>26.4244</v>
      </c>
      <c r="HJ376">
        <v>26.3489</v>
      </c>
      <c r="HK376">
        <v>28.2315</v>
      </c>
      <c r="HL376">
        <v>14.5103</v>
      </c>
      <c r="HM376">
        <v>42.8094</v>
      </c>
      <c r="HN376">
        <v>17.4683</v>
      </c>
      <c r="HO376">
        <v>460.249</v>
      </c>
      <c r="HP376">
        <v>21.8681</v>
      </c>
      <c r="HQ376">
        <v>102.304</v>
      </c>
      <c r="HR376">
        <v>102.994</v>
      </c>
    </row>
    <row r="377" spans="1:226">
      <c r="A377">
        <v>361</v>
      </c>
      <c r="B377">
        <v>1657558183</v>
      </c>
      <c r="C377">
        <v>5087.90000009537</v>
      </c>
      <c r="D377" t="s">
        <v>1084</v>
      </c>
      <c r="E377" t="s">
        <v>1085</v>
      </c>
      <c r="F377">
        <v>5</v>
      </c>
      <c r="G377" t="s">
        <v>1035</v>
      </c>
      <c r="H377" t="s">
        <v>354</v>
      </c>
      <c r="I377">
        <v>1657558175.5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456.050402597403</v>
      </c>
      <c r="AK377">
        <v>446.660884848485</v>
      </c>
      <c r="AL377">
        <v>2.46223982683981</v>
      </c>
      <c r="AM377">
        <v>65.06</v>
      </c>
      <c r="AN377">
        <f>(AP377 - AO377 + BO377*1E3/(8.314*(BQ377+273.15)) * AR377/BN377 * AQ377) * BN377/(100*BB377) * 1000/(1000 - AP377)</f>
        <v>0</v>
      </c>
      <c r="AO377">
        <v>21.9501582933333</v>
      </c>
      <c r="AP377">
        <v>22.4643581818182</v>
      </c>
      <c r="AQ377">
        <v>-0.000183227158806491</v>
      </c>
      <c r="AR377">
        <v>77.46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2.7</v>
      </c>
      <c r="BC377">
        <v>0.5</v>
      </c>
      <c r="BD377" t="s">
        <v>355</v>
      </c>
      <c r="BE377">
        <v>2</v>
      </c>
      <c r="BF377" t="b">
        <v>1</v>
      </c>
      <c r="BG377">
        <v>1657558175.5</v>
      </c>
      <c r="BH377">
        <v>424.517222222222</v>
      </c>
      <c r="BI377">
        <v>433.23062962963</v>
      </c>
      <c r="BJ377">
        <v>22.4657666666667</v>
      </c>
      <c r="BK377">
        <v>21.9543296296296</v>
      </c>
      <c r="BL377">
        <v>415.047333333333</v>
      </c>
      <c r="BM377">
        <v>22.1393703703704</v>
      </c>
      <c r="BN377">
        <v>500.012444444444</v>
      </c>
      <c r="BO377">
        <v>67.9892962962963</v>
      </c>
      <c r="BP377">
        <v>0.0414504185185185</v>
      </c>
      <c r="BQ377">
        <v>24.3964</v>
      </c>
      <c r="BR377">
        <v>25.0487222222222</v>
      </c>
      <c r="BS377">
        <v>999.9</v>
      </c>
      <c r="BT377">
        <v>0</v>
      </c>
      <c r="BU377">
        <v>0</v>
      </c>
      <c r="BV377">
        <v>10010.3703703704</v>
      </c>
      <c r="BW377">
        <v>0</v>
      </c>
      <c r="BX377">
        <v>1814.5962962963</v>
      </c>
      <c r="BY377">
        <v>-8.71349237037037</v>
      </c>
      <c r="BZ377">
        <v>434.273444444444</v>
      </c>
      <c r="CA377">
        <v>442.95537037037</v>
      </c>
      <c r="CB377">
        <v>0.511439518518519</v>
      </c>
      <c r="CC377">
        <v>433.23062962963</v>
      </c>
      <c r="CD377">
        <v>21.9543296296296</v>
      </c>
      <c r="CE377">
        <v>1.52743296296296</v>
      </c>
      <c r="CF377">
        <v>1.49265962962963</v>
      </c>
      <c r="CG377">
        <v>13.245562962963</v>
      </c>
      <c r="CH377">
        <v>12.8931925925926</v>
      </c>
      <c r="CI377">
        <v>2000.01407407407</v>
      </c>
      <c r="CJ377">
        <v>0.979995444444445</v>
      </c>
      <c r="CK377">
        <v>0.0200047074074074</v>
      </c>
      <c r="CL377">
        <v>0</v>
      </c>
      <c r="CM377">
        <v>2.33505185185185</v>
      </c>
      <c r="CN377">
        <v>0</v>
      </c>
      <c r="CO377">
        <v>2354.43296296296</v>
      </c>
      <c r="CP377">
        <v>17300.237037037</v>
      </c>
      <c r="CQ377">
        <v>40.7959259259259</v>
      </c>
      <c r="CR377">
        <v>42.25</v>
      </c>
      <c r="CS377">
        <v>40.812</v>
      </c>
      <c r="CT377">
        <v>40.3493333333333</v>
      </c>
      <c r="CU377">
        <v>39.8933703703704</v>
      </c>
      <c r="CV377">
        <v>1960.0037037037</v>
      </c>
      <c r="CW377">
        <v>40.0103703703704</v>
      </c>
      <c r="CX377">
        <v>0</v>
      </c>
      <c r="CY377">
        <v>1657558155.3</v>
      </c>
      <c r="CZ377">
        <v>0</v>
      </c>
      <c r="DA377">
        <v>1657551629</v>
      </c>
      <c r="DB377" t="s">
        <v>356</v>
      </c>
      <c r="DC377">
        <v>1657551626.5</v>
      </c>
      <c r="DD377">
        <v>1657551629</v>
      </c>
      <c r="DE377">
        <v>1</v>
      </c>
      <c r="DF377">
        <v>0.403</v>
      </c>
      <c r="DG377">
        <v>0.009</v>
      </c>
      <c r="DH377">
        <v>9.41</v>
      </c>
      <c r="DI377">
        <v>0.087</v>
      </c>
      <c r="DJ377">
        <v>417</v>
      </c>
      <c r="DK377">
        <v>17</v>
      </c>
      <c r="DL377">
        <v>1.61</v>
      </c>
      <c r="DM377">
        <v>0.59</v>
      </c>
      <c r="DN377">
        <v>-5.891081275</v>
      </c>
      <c r="DO377">
        <v>-50.2234627654784</v>
      </c>
      <c r="DP377">
        <v>5.07634448824385</v>
      </c>
      <c r="DQ377">
        <v>0</v>
      </c>
      <c r="DR377">
        <v>0.518097275</v>
      </c>
      <c r="DS377">
        <v>-0.0728937748592894</v>
      </c>
      <c r="DT377">
        <v>0.0122992666285179</v>
      </c>
      <c r="DU377">
        <v>1</v>
      </c>
      <c r="DV377">
        <v>1</v>
      </c>
      <c r="DW377">
        <v>2</v>
      </c>
      <c r="DX377" t="s">
        <v>357</v>
      </c>
      <c r="DY377">
        <v>2.97384</v>
      </c>
      <c r="DZ377">
        <v>2.69572</v>
      </c>
      <c r="EA377">
        <v>0.0704861</v>
      </c>
      <c r="EB377">
        <v>0.0737807</v>
      </c>
      <c r="EC377">
        <v>0.0752334</v>
      </c>
      <c r="ED377">
        <v>0.0746459</v>
      </c>
      <c r="EE377">
        <v>36189.8</v>
      </c>
      <c r="EF377">
        <v>39390.6</v>
      </c>
      <c r="EG377">
        <v>35284.6</v>
      </c>
      <c r="EH377">
        <v>38572</v>
      </c>
      <c r="EI377">
        <v>46273.3</v>
      </c>
      <c r="EJ377">
        <v>51562.3</v>
      </c>
      <c r="EK377">
        <v>55143.6</v>
      </c>
      <c r="EL377">
        <v>61880.3</v>
      </c>
      <c r="EM377">
        <v>1.9854</v>
      </c>
      <c r="EN377">
        <v>2.1214</v>
      </c>
      <c r="EO377">
        <v>0.0789762</v>
      </c>
      <c r="EP377">
        <v>0</v>
      </c>
      <c r="EQ377">
        <v>23.7553</v>
      </c>
      <c r="ER377">
        <v>999.9</v>
      </c>
      <c r="ES377">
        <v>40.453</v>
      </c>
      <c r="ET377">
        <v>30.816</v>
      </c>
      <c r="EU377">
        <v>26.5638</v>
      </c>
      <c r="EV377">
        <v>51.0287</v>
      </c>
      <c r="EW377">
        <v>38.4615</v>
      </c>
      <c r="EX377">
        <v>2</v>
      </c>
      <c r="EY377">
        <v>-0.0388415</v>
      </c>
      <c r="EZ377">
        <v>4.2063</v>
      </c>
      <c r="FA377">
        <v>20.1</v>
      </c>
      <c r="FB377">
        <v>5.20052</v>
      </c>
      <c r="FC377">
        <v>12.0099</v>
      </c>
      <c r="FD377">
        <v>4.976</v>
      </c>
      <c r="FE377">
        <v>3.2932</v>
      </c>
      <c r="FF377">
        <v>9999</v>
      </c>
      <c r="FG377">
        <v>9999</v>
      </c>
      <c r="FH377">
        <v>588.7</v>
      </c>
      <c r="FI377">
        <v>9999</v>
      </c>
      <c r="FJ377">
        <v>1.86295</v>
      </c>
      <c r="FK377">
        <v>1.86786</v>
      </c>
      <c r="FL377">
        <v>1.86765</v>
      </c>
      <c r="FM377">
        <v>1.86874</v>
      </c>
      <c r="FN377">
        <v>1.8696</v>
      </c>
      <c r="FO377">
        <v>1.86569</v>
      </c>
      <c r="FP377">
        <v>1.86676</v>
      </c>
      <c r="FQ377">
        <v>1.86807</v>
      </c>
      <c r="FR377">
        <v>5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9.593</v>
      </c>
      <c r="GF377">
        <v>0.3264</v>
      </c>
      <c r="GG377">
        <v>5.50701486060513</v>
      </c>
      <c r="GH377">
        <v>0.00975774962471433</v>
      </c>
      <c r="GI377">
        <v>-4.86167925919439e-07</v>
      </c>
      <c r="GJ377">
        <v>-4.7315034107036e-11</v>
      </c>
      <c r="GK377">
        <v>-0.047501356017568</v>
      </c>
      <c r="GL377">
        <v>-0.027595818264672</v>
      </c>
      <c r="GM377">
        <v>0.00242754527864867</v>
      </c>
      <c r="GN377">
        <v>-1.88918235972953e-05</v>
      </c>
      <c r="GO377">
        <v>-2</v>
      </c>
      <c r="GP377">
        <v>2105</v>
      </c>
      <c r="GQ377">
        <v>1</v>
      </c>
      <c r="GR377">
        <v>22</v>
      </c>
      <c r="GS377">
        <v>109.3</v>
      </c>
      <c r="GT377">
        <v>109.2</v>
      </c>
      <c r="GU377">
        <v>1.44653</v>
      </c>
      <c r="GV377">
        <v>2.64893</v>
      </c>
      <c r="GW377">
        <v>2.24854</v>
      </c>
      <c r="GX377">
        <v>2.79297</v>
      </c>
      <c r="GY377">
        <v>1.99585</v>
      </c>
      <c r="GZ377">
        <v>2.3645</v>
      </c>
      <c r="HA377">
        <v>34.9444</v>
      </c>
      <c r="HB377">
        <v>14.9551</v>
      </c>
      <c r="HC377">
        <v>18</v>
      </c>
      <c r="HD377">
        <v>498.82</v>
      </c>
      <c r="HE377">
        <v>588.608</v>
      </c>
      <c r="HF377">
        <v>17.4518</v>
      </c>
      <c r="HG377">
        <v>26.5765</v>
      </c>
      <c r="HH377">
        <v>30.0005</v>
      </c>
      <c r="HI377">
        <v>26.4311</v>
      </c>
      <c r="HJ377">
        <v>26.3577</v>
      </c>
      <c r="HK377">
        <v>29.0522</v>
      </c>
      <c r="HL377">
        <v>14.5103</v>
      </c>
      <c r="HM377">
        <v>42.8094</v>
      </c>
      <c r="HN377">
        <v>17.4268</v>
      </c>
      <c r="HO377">
        <v>473.68</v>
      </c>
      <c r="HP377">
        <v>21.8681</v>
      </c>
      <c r="HQ377">
        <v>102.302</v>
      </c>
      <c r="HR377">
        <v>102.993</v>
      </c>
    </row>
    <row r="378" spans="1:226">
      <c r="A378">
        <v>362</v>
      </c>
      <c r="B378">
        <v>1657558188</v>
      </c>
      <c r="C378">
        <v>5092.90000009537</v>
      </c>
      <c r="D378" t="s">
        <v>1086</v>
      </c>
      <c r="E378" t="s">
        <v>1087</v>
      </c>
      <c r="F378">
        <v>5</v>
      </c>
      <c r="G378" t="s">
        <v>1035</v>
      </c>
      <c r="H378" t="s">
        <v>354</v>
      </c>
      <c r="I378">
        <v>1657558180.21429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472.147216450216</v>
      </c>
      <c r="AK378">
        <v>460.998490909091</v>
      </c>
      <c r="AL378">
        <v>2.97578484848482</v>
      </c>
      <c r="AM378">
        <v>65.06</v>
      </c>
      <c r="AN378">
        <f>(AP378 - AO378 + BO378*1E3/(8.314*(BQ378+273.15)) * AR378/BN378 * AQ378) * BN378/(100*BB378) * 1000/(1000 - AP378)</f>
        <v>0</v>
      </c>
      <c r="AO378">
        <v>21.9639419047619</v>
      </c>
      <c r="AP378">
        <v>22.466343030303</v>
      </c>
      <c r="AQ378">
        <v>0.00561630303030536</v>
      </c>
      <c r="AR378">
        <v>77.46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2.7</v>
      </c>
      <c r="BC378">
        <v>0.5</v>
      </c>
      <c r="BD378" t="s">
        <v>355</v>
      </c>
      <c r="BE378">
        <v>2</v>
      </c>
      <c r="BF378" t="b">
        <v>1</v>
      </c>
      <c r="BG378">
        <v>1657558180.21429</v>
      </c>
      <c r="BH378">
        <v>432.628285714286</v>
      </c>
      <c r="BI378">
        <v>445.75425</v>
      </c>
      <c r="BJ378">
        <v>22.4685642857143</v>
      </c>
      <c r="BK378">
        <v>21.9529714285714</v>
      </c>
      <c r="BL378">
        <v>423.083535714286</v>
      </c>
      <c r="BM378">
        <v>22.1420357142857</v>
      </c>
      <c r="BN378">
        <v>499.994464285714</v>
      </c>
      <c r="BO378">
        <v>67.9892785714286</v>
      </c>
      <c r="BP378">
        <v>0.0414514928571429</v>
      </c>
      <c r="BQ378">
        <v>24.3967607142857</v>
      </c>
      <c r="BR378">
        <v>25.0451607142857</v>
      </c>
      <c r="BS378">
        <v>999.9</v>
      </c>
      <c r="BT378">
        <v>0</v>
      </c>
      <c r="BU378">
        <v>0</v>
      </c>
      <c r="BV378">
        <v>10003.3928571429</v>
      </c>
      <c r="BW378">
        <v>0</v>
      </c>
      <c r="BX378">
        <v>1811.495</v>
      </c>
      <c r="BY378">
        <v>-13.1259996428571</v>
      </c>
      <c r="BZ378">
        <v>442.572214285714</v>
      </c>
      <c r="CA378">
        <v>455.759321428571</v>
      </c>
      <c r="CB378">
        <v>0.515597535714286</v>
      </c>
      <c r="CC378">
        <v>445.75425</v>
      </c>
      <c r="CD378">
        <v>21.9529714285714</v>
      </c>
      <c r="CE378">
        <v>1.5276225</v>
      </c>
      <c r="CF378">
        <v>1.49256714285714</v>
      </c>
      <c r="CG378">
        <v>13.2474714285714</v>
      </c>
      <c r="CH378">
        <v>12.8922392857143</v>
      </c>
      <c r="CI378">
        <v>2000.02428571429</v>
      </c>
      <c r="CJ378">
        <v>0.979995607142857</v>
      </c>
      <c r="CK378">
        <v>0.0200045392857143</v>
      </c>
      <c r="CL378">
        <v>0</v>
      </c>
      <c r="CM378">
        <v>2.27986428571429</v>
      </c>
      <c r="CN378">
        <v>0</v>
      </c>
      <c r="CO378">
        <v>2353.30428571429</v>
      </c>
      <c r="CP378">
        <v>17300.325</v>
      </c>
      <c r="CQ378">
        <v>40.8097857142857</v>
      </c>
      <c r="CR378">
        <v>42.2655</v>
      </c>
      <c r="CS378">
        <v>40.821</v>
      </c>
      <c r="CT378">
        <v>40.36825</v>
      </c>
      <c r="CU378">
        <v>39.9126428571428</v>
      </c>
      <c r="CV378">
        <v>1960.01392857143</v>
      </c>
      <c r="CW378">
        <v>40.0103571428571</v>
      </c>
      <c r="CX378">
        <v>0</v>
      </c>
      <c r="CY378">
        <v>1657558160.1</v>
      </c>
      <c r="CZ378">
        <v>0</v>
      </c>
      <c r="DA378">
        <v>1657551629</v>
      </c>
      <c r="DB378" t="s">
        <v>356</v>
      </c>
      <c r="DC378">
        <v>1657551626.5</v>
      </c>
      <c r="DD378">
        <v>1657551629</v>
      </c>
      <c r="DE378">
        <v>1</v>
      </c>
      <c r="DF378">
        <v>0.403</v>
      </c>
      <c r="DG378">
        <v>0.009</v>
      </c>
      <c r="DH378">
        <v>9.41</v>
      </c>
      <c r="DI378">
        <v>0.087</v>
      </c>
      <c r="DJ378">
        <v>417</v>
      </c>
      <c r="DK378">
        <v>17</v>
      </c>
      <c r="DL378">
        <v>1.61</v>
      </c>
      <c r="DM378">
        <v>0.59</v>
      </c>
      <c r="DN378">
        <v>-10.58998275</v>
      </c>
      <c r="DO378">
        <v>-57.3551689080675</v>
      </c>
      <c r="DP378">
        <v>5.61869856549315</v>
      </c>
      <c r="DQ378">
        <v>0</v>
      </c>
      <c r="DR378">
        <v>0.514524425</v>
      </c>
      <c r="DS378">
        <v>0.0562022251407129</v>
      </c>
      <c r="DT378">
        <v>0.0143141744153959</v>
      </c>
      <c r="DU378">
        <v>1</v>
      </c>
      <c r="DV378">
        <v>1</v>
      </c>
      <c r="DW378">
        <v>2</v>
      </c>
      <c r="DX378" t="s">
        <v>357</v>
      </c>
      <c r="DY378">
        <v>2.97348</v>
      </c>
      <c r="DZ378">
        <v>2.69543</v>
      </c>
      <c r="EA378">
        <v>0.0722512</v>
      </c>
      <c r="EB378">
        <v>0.0757439</v>
      </c>
      <c r="EC378">
        <v>0.0752255</v>
      </c>
      <c r="ED378">
        <v>0.0745189</v>
      </c>
      <c r="EE378">
        <v>36120.7</v>
      </c>
      <c r="EF378">
        <v>39306.4</v>
      </c>
      <c r="EG378">
        <v>35284.3</v>
      </c>
      <c r="EH378">
        <v>38571.3</v>
      </c>
      <c r="EI378">
        <v>46273</v>
      </c>
      <c r="EJ378">
        <v>51567.5</v>
      </c>
      <c r="EK378">
        <v>55142.8</v>
      </c>
      <c r="EL378">
        <v>61878</v>
      </c>
      <c r="EM378">
        <v>1.9852</v>
      </c>
      <c r="EN378">
        <v>2.1214</v>
      </c>
      <c r="EO378">
        <v>0.0782311</v>
      </c>
      <c r="EP378">
        <v>0</v>
      </c>
      <c r="EQ378">
        <v>23.7633</v>
      </c>
      <c r="ER378">
        <v>999.9</v>
      </c>
      <c r="ES378">
        <v>40.453</v>
      </c>
      <c r="ET378">
        <v>30.837</v>
      </c>
      <c r="EU378">
        <v>26.5911</v>
      </c>
      <c r="EV378">
        <v>51.3087</v>
      </c>
      <c r="EW378">
        <v>38.4776</v>
      </c>
      <c r="EX378">
        <v>2</v>
      </c>
      <c r="EY378">
        <v>-0.0382317</v>
      </c>
      <c r="EZ378">
        <v>4.24734</v>
      </c>
      <c r="FA378">
        <v>20.099</v>
      </c>
      <c r="FB378">
        <v>5.20172</v>
      </c>
      <c r="FC378">
        <v>12.0099</v>
      </c>
      <c r="FD378">
        <v>4.9756</v>
      </c>
      <c r="FE378">
        <v>3.2932</v>
      </c>
      <c r="FF378">
        <v>9999</v>
      </c>
      <c r="FG378">
        <v>9999</v>
      </c>
      <c r="FH378">
        <v>588.7</v>
      </c>
      <c r="FI378">
        <v>9999</v>
      </c>
      <c r="FJ378">
        <v>1.86295</v>
      </c>
      <c r="FK378">
        <v>1.86783</v>
      </c>
      <c r="FL378">
        <v>1.86768</v>
      </c>
      <c r="FM378">
        <v>1.86874</v>
      </c>
      <c r="FN378">
        <v>1.86954</v>
      </c>
      <c r="FO378">
        <v>1.86563</v>
      </c>
      <c r="FP378">
        <v>1.86676</v>
      </c>
      <c r="FQ378">
        <v>1.86801</v>
      </c>
      <c r="FR378">
        <v>5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9.724</v>
      </c>
      <c r="GF378">
        <v>0.3263</v>
      </c>
      <c r="GG378">
        <v>5.50701486060513</v>
      </c>
      <c r="GH378">
        <v>0.00975774962471433</v>
      </c>
      <c r="GI378">
        <v>-4.86167925919439e-07</v>
      </c>
      <c r="GJ378">
        <v>-4.7315034107036e-11</v>
      </c>
      <c r="GK378">
        <v>-0.047501356017568</v>
      </c>
      <c r="GL378">
        <v>-0.027595818264672</v>
      </c>
      <c r="GM378">
        <v>0.00242754527864867</v>
      </c>
      <c r="GN378">
        <v>-1.88918235972953e-05</v>
      </c>
      <c r="GO378">
        <v>-2</v>
      </c>
      <c r="GP378">
        <v>2105</v>
      </c>
      <c r="GQ378">
        <v>1</v>
      </c>
      <c r="GR378">
        <v>22</v>
      </c>
      <c r="GS378">
        <v>109.4</v>
      </c>
      <c r="GT378">
        <v>109.3</v>
      </c>
      <c r="GU378">
        <v>1.48926</v>
      </c>
      <c r="GV378">
        <v>2.63306</v>
      </c>
      <c r="GW378">
        <v>2.24854</v>
      </c>
      <c r="GX378">
        <v>2.79175</v>
      </c>
      <c r="GY378">
        <v>1.99585</v>
      </c>
      <c r="GZ378">
        <v>2.43286</v>
      </c>
      <c r="HA378">
        <v>34.9674</v>
      </c>
      <c r="HB378">
        <v>14.9638</v>
      </c>
      <c r="HC378">
        <v>18</v>
      </c>
      <c r="HD378">
        <v>498.769</v>
      </c>
      <c r="HE378">
        <v>588.68</v>
      </c>
      <c r="HF378">
        <v>17.4085</v>
      </c>
      <c r="HG378">
        <v>26.5855</v>
      </c>
      <c r="HH378">
        <v>30.0005</v>
      </c>
      <c r="HI378">
        <v>26.44</v>
      </c>
      <c r="HJ378">
        <v>26.3644</v>
      </c>
      <c r="HK378">
        <v>29.8373</v>
      </c>
      <c r="HL378">
        <v>14.7841</v>
      </c>
      <c r="HM378">
        <v>42.8094</v>
      </c>
      <c r="HN378">
        <v>17.3817</v>
      </c>
      <c r="HO378">
        <v>493.785</v>
      </c>
      <c r="HP378">
        <v>21.8681</v>
      </c>
      <c r="HQ378">
        <v>102.3</v>
      </c>
      <c r="HR378">
        <v>102.99</v>
      </c>
    </row>
    <row r="379" spans="1:226">
      <c r="A379">
        <v>363</v>
      </c>
      <c r="B379">
        <v>1657558193</v>
      </c>
      <c r="C379">
        <v>5097.90000009537</v>
      </c>
      <c r="D379" t="s">
        <v>1088</v>
      </c>
      <c r="E379" t="s">
        <v>1089</v>
      </c>
      <c r="F379">
        <v>5</v>
      </c>
      <c r="G379" t="s">
        <v>1035</v>
      </c>
      <c r="H379" t="s">
        <v>354</v>
      </c>
      <c r="I379">
        <v>1657558185.5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488.906753246753</v>
      </c>
      <c r="AK379">
        <v>476.790096969697</v>
      </c>
      <c r="AL379">
        <v>3.23968701298694</v>
      </c>
      <c r="AM379">
        <v>65.06</v>
      </c>
      <c r="AN379">
        <f>(AP379 - AO379 + BO379*1E3/(8.314*(BQ379+273.15)) * AR379/BN379 * AQ379) * BN379/(100*BB379) * 1000/(1000 - AP379)</f>
        <v>0</v>
      </c>
      <c r="AO379">
        <v>21.9143793409524</v>
      </c>
      <c r="AP379">
        <v>22.4472654545454</v>
      </c>
      <c r="AQ379">
        <v>-0.00535374025972939</v>
      </c>
      <c r="AR379">
        <v>77.46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2.7</v>
      </c>
      <c r="BC379">
        <v>0.5</v>
      </c>
      <c r="BD379" t="s">
        <v>355</v>
      </c>
      <c r="BE379">
        <v>2</v>
      </c>
      <c r="BF379" t="b">
        <v>1</v>
      </c>
      <c r="BG379">
        <v>1657558185.5</v>
      </c>
      <c r="BH379">
        <v>445.464</v>
      </c>
      <c r="BI379">
        <v>462.078740740741</v>
      </c>
      <c r="BJ379">
        <v>22.4645888888889</v>
      </c>
      <c r="BK379">
        <v>21.9385111111111</v>
      </c>
      <c r="BL379">
        <v>435.800814814815</v>
      </c>
      <c r="BM379">
        <v>22.1382592592593</v>
      </c>
      <c r="BN379">
        <v>500.013</v>
      </c>
      <c r="BO379">
        <v>67.9892962962963</v>
      </c>
      <c r="BP379">
        <v>0.0414892740740741</v>
      </c>
      <c r="BQ379">
        <v>24.3972222222222</v>
      </c>
      <c r="BR379">
        <v>25.0446962962963</v>
      </c>
      <c r="BS379">
        <v>999.9</v>
      </c>
      <c r="BT379">
        <v>0</v>
      </c>
      <c r="BU379">
        <v>0</v>
      </c>
      <c r="BV379">
        <v>10008.3333333333</v>
      </c>
      <c r="BW379">
        <v>0</v>
      </c>
      <c r="BX379">
        <v>1805.64888888889</v>
      </c>
      <c r="BY379">
        <v>-16.6148555555556</v>
      </c>
      <c r="BZ379">
        <v>455.701</v>
      </c>
      <c r="CA379">
        <v>472.443148148148</v>
      </c>
      <c r="CB379">
        <v>0.526085222222222</v>
      </c>
      <c r="CC379">
        <v>462.078740740741</v>
      </c>
      <c r="CD379">
        <v>21.9385111111111</v>
      </c>
      <c r="CE379">
        <v>1.52735296296296</v>
      </c>
      <c r="CF379">
        <v>1.4915837037037</v>
      </c>
      <c r="CG379">
        <v>13.244762962963</v>
      </c>
      <c r="CH379">
        <v>12.8821592592593</v>
      </c>
      <c r="CI379">
        <v>2000.02666666667</v>
      </c>
      <c r="CJ379">
        <v>0.979995888888889</v>
      </c>
      <c r="CK379">
        <v>0.0200042481481481</v>
      </c>
      <c r="CL379">
        <v>0</v>
      </c>
      <c r="CM379">
        <v>2.2616962962963</v>
      </c>
      <c r="CN379">
        <v>0</v>
      </c>
      <c r="CO379">
        <v>2351.15888888889</v>
      </c>
      <c r="CP379">
        <v>17300.3481481481</v>
      </c>
      <c r="CQ379">
        <v>40.8306666666667</v>
      </c>
      <c r="CR379">
        <v>42.2867407407407</v>
      </c>
      <c r="CS379">
        <v>40.8376666666667</v>
      </c>
      <c r="CT379">
        <v>40.3910740740741</v>
      </c>
      <c r="CU379">
        <v>39.9301111111111</v>
      </c>
      <c r="CV379">
        <v>1960.01666666667</v>
      </c>
      <c r="CW379">
        <v>40.01</v>
      </c>
      <c r="CX379">
        <v>0</v>
      </c>
      <c r="CY379">
        <v>1657558164.9</v>
      </c>
      <c r="CZ379">
        <v>0</v>
      </c>
      <c r="DA379">
        <v>1657551629</v>
      </c>
      <c r="DB379" t="s">
        <v>356</v>
      </c>
      <c r="DC379">
        <v>1657551626.5</v>
      </c>
      <c r="DD379">
        <v>1657551629</v>
      </c>
      <c r="DE379">
        <v>1</v>
      </c>
      <c r="DF379">
        <v>0.403</v>
      </c>
      <c r="DG379">
        <v>0.009</v>
      </c>
      <c r="DH379">
        <v>9.41</v>
      </c>
      <c r="DI379">
        <v>0.087</v>
      </c>
      <c r="DJ379">
        <v>417</v>
      </c>
      <c r="DK379">
        <v>17</v>
      </c>
      <c r="DL379">
        <v>1.61</v>
      </c>
      <c r="DM379">
        <v>0.59</v>
      </c>
      <c r="DN379">
        <v>-13.84269</v>
      </c>
      <c r="DO379">
        <v>-42.3513816135084</v>
      </c>
      <c r="DP379">
        <v>4.25357314581282</v>
      </c>
      <c r="DQ379">
        <v>0</v>
      </c>
      <c r="DR379">
        <v>0.5198678</v>
      </c>
      <c r="DS379">
        <v>0.126958198874297</v>
      </c>
      <c r="DT379">
        <v>0.018078329706032</v>
      </c>
      <c r="DU379">
        <v>0</v>
      </c>
      <c r="DV379">
        <v>0</v>
      </c>
      <c r="DW379">
        <v>2</v>
      </c>
      <c r="DX379" t="s">
        <v>389</v>
      </c>
      <c r="DY379">
        <v>2.97371</v>
      </c>
      <c r="DZ379">
        <v>2.69505</v>
      </c>
      <c r="EA379">
        <v>0.0741489</v>
      </c>
      <c r="EB379">
        <v>0.0777156</v>
      </c>
      <c r="EC379">
        <v>0.0751851</v>
      </c>
      <c r="ED379">
        <v>0.0745524</v>
      </c>
      <c r="EE379">
        <v>36046.4</v>
      </c>
      <c r="EF379">
        <v>39222.4</v>
      </c>
      <c r="EG379">
        <v>35283.9</v>
      </c>
      <c r="EH379">
        <v>38571.1</v>
      </c>
      <c r="EI379">
        <v>46274.9</v>
      </c>
      <c r="EJ379">
        <v>51565.6</v>
      </c>
      <c r="EK379">
        <v>55142.6</v>
      </c>
      <c r="EL379">
        <v>61877.9</v>
      </c>
      <c r="EM379">
        <v>1.9856</v>
      </c>
      <c r="EN379">
        <v>2.1212</v>
      </c>
      <c r="EO379">
        <v>0.0759959</v>
      </c>
      <c r="EP379">
        <v>0</v>
      </c>
      <c r="EQ379">
        <v>23.7693</v>
      </c>
      <c r="ER379">
        <v>999.9</v>
      </c>
      <c r="ES379">
        <v>40.453</v>
      </c>
      <c r="ET379">
        <v>30.847</v>
      </c>
      <c r="EU379">
        <v>26.6093</v>
      </c>
      <c r="EV379">
        <v>51.1387</v>
      </c>
      <c r="EW379">
        <v>38.4776</v>
      </c>
      <c r="EX379">
        <v>2</v>
      </c>
      <c r="EY379">
        <v>-0.0377439</v>
      </c>
      <c r="EZ379">
        <v>4.34015</v>
      </c>
      <c r="FA379">
        <v>20.0967</v>
      </c>
      <c r="FB379">
        <v>5.20052</v>
      </c>
      <c r="FC379">
        <v>12.0099</v>
      </c>
      <c r="FD379">
        <v>4.9756</v>
      </c>
      <c r="FE379">
        <v>3.2932</v>
      </c>
      <c r="FF379">
        <v>9999</v>
      </c>
      <c r="FG379">
        <v>9999</v>
      </c>
      <c r="FH379">
        <v>588.7</v>
      </c>
      <c r="FI379">
        <v>9999</v>
      </c>
      <c r="FJ379">
        <v>1.86295</v>
      </c>
      <c r="FK379">
        <v>1.86783</v>
      </c>
      <c r="FL379">
        <v>1.86768</v>
      </c>
      <c r="FM379">
        <v>1.86877</v>
      </c>
      <c r="FN379">
        <v>1.86963</v>
      </c>
      <c r="FO379">
        <v>1.86569</v>
      </c>
      <c r="FP379">
        <v>1.86676</v>
      </c>
      <c r="FQ379">
        <v>1.86813</v>
      </c>
      <c r="FR379">
        <v>5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9.867</v>
      </c>
      <c r="GF379">
        <v>0.3254</v>
      </c>
      <c r="GG379">
        <v>5.50701486060513</v>
      </c>
      <c r="GH379">
        <v>0.00975774962471433</v>
      </c>
      <c r="GI379">
        <v>-4.86167925919439e-07</v>
      </c>
      <c r="GJ379">
        <v>-4.7315034107036e-11</v>
      </c>
      <c r="GK379">
        <v>-0.047501356017568</v>
      </c>
      <c r="GL379">
        <v>-0.027595818264672</v>
      </c>
      <c r="GM379">
        <v>0.00242754527864867</v>
      </c>
      <c r="GN379">
        <v>-1.88918235972953e-05</v>
      </c>
      <c r="GO379">
        <v>-2</v>
      </c>
      <c r="GP379">
        <v>2105</v>
      </c>
      <c r="GQ379">
        <v>1</v>
      </c>
      <c r="GR379">
        <v>22</v>
      </c>
      <c r="GS379">
        <v>109.4</v>
      </c>
      <c r="GT379">
        <v>109.4</v>
      </c>
      <c r="GU379">
        <v>1.52954</v>
      </c>
      <c r="GV379">
        <v>2.63794</v>
      </c>
      <c r="GW379">
        <v>2.24854</v>
      </c>
      <c r="GX379">
        <v>2.79175</v>
      </c>
      <c r="GY379">
        <v>1.99585</v>
      </c>
      <c r="GZ379">
        <v>2.42432</v>
      </c>
      <c r="HA379">
        <v>34.9674</v>
      </c>
      <c r="HB379">
        <v>14.9638</v>
      </c>
      <c r="HC379">
        <v>18</v>
      </c>
      <c r="HD379">
        <v>499.093</v>
      </c>
      <c r="HE379">
        <v>588.626</v>
      </c>
      <c r="HF379">
        <v>17.3631</v>
      </c>
      <c r="HG379">
        <v>26.5922</v>
      </c>
      <c r="HH379">
        <v>30.0004</v>
      </c>
      <c r="HI379">
        <v>26.4466</v>
      </c>
      <c r="HJ379">
        <v>26.3732</v>
      </c>
      <c r="HK379">
        <v>30.7062</v>
      </c>
      <c r="HL379">
        <v>14.7841</v>
      </c>
      <c r="HM379">
        <v>42.8094</v>
      </c>
      <c r="HN379">
        <v>17.3256</v>
      </c>
      <c r="HO379">
        <v>507.194</v>
      </c>
      <c r="HP379">
        <v>21.8681</v>
      </c>
      <c r="HQ379">
        <v>102.3</v>
      </c>
      <c r="HR379">
        <v>102.99</v>
      </c>
    </row>
    <row r="380" spans="1:226">
      <c r="A380">
        <v>364</v>
      </c>
      <c r="B380">
        <v>1657558198</v>
      </c>
      <c r="C380">
        <v>5102.90000009537</v>
      </c>
      <c r="D380" t="s">
        <v>1090</v>
      </c>
      <c r="E380" t="s">
        <v>1091</v>
      </c>
      <c r="F380">
        <v>5</v>
      </c>
      <c r="G380" t="s">
        <v>1035</v>
      </c>
      <c r="H380" t="s">
        <v>354</v>
      </c>
      <c r="I380">
        <v>1657558190.21429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506.028787878788</v>
      </c>
      <c r="AK380">
        <v>493.5002</v>
      </c>
      <c r="AL380">
        <v>3.39921428571427</v>
      </c>
      <c r="AM380">
        <v>65.06</v>
      </c>
      <c r="AN380">
        <f>(AP380 - AO380 + BO380*1E3/(8.314*(BQ380+273.15)) * AR380/BN380 * AQ380) * BN380/(100*BB380) * 1000/(1000 - AP380)</f>
        <v>0</v>
      </c>
      <c r="AO380">
        <v>21.9290023428571</v>
      </c>
      <c r="AP380">
        <v>22.4476993939394</v>
      </c>
      <c r="AQ380">
        <v>-8.17536403015989e-05</v>
      </c>
      <c r="AR380">
        <v>77.46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2.7</v>
      </c>
      <c r="BC380">
        <v>0.5</v>
      </c>
      <c r="BD380" t="s">
        <v>355</v>
      </c>
      <c r="BE380">
        <v>2</v>
      </c>
      <c r="BF380" t="b">
        <v>1</v>
      </c>
      <c r="BG380">
        <v>1657558190.21429</v>
      </c>
      <c r="BH380">
        <v>459.279535714286</v>
      </c>
      <c r="BI380">
        <v>477.374678571429</v>
      </c>
      <c r="BJ380">
        <v>22.4574785714286</v>
      </c>
      <c r="BK380">
        <v>21.9330178571429</v>
      </c>
      <c r="BL380">
        <v>449.489107142857</v>
      </c>
      <c r="BM380">
        <v>22.1314928571429</v>
      </c>
      <c r="BN380">
        <v>499.97875</v>
      </c>
      <c r="BO380">
        <v>67.9891571428571</v>
      </c>
      <c r="BP380">
        <v>0.0416450821428571</v>
      </c>
      <c r="BQ380">
        <v>24.3945321428571</v>
      </c>
      <c r="BR380">
        <v>25.0493857142857</v>
      </c>
      <c r="BS380">
        <v>999.9</v>
      </c>
      <c r="BT380">
        <v>0</v>
      </c>
      <c r="BU380">
        <v>0</v>
      </c>
      <c r="BV380">
        <v>9996.96428571429</v>
      </c>
      <c r="BW380">
        <v>0</v>
      </c>
      <c r="BX380">
        <v>1730.7325</v>
      </c>
      <c r="BY380">
        <v>-18.0952571428571</v>
      </c>
      <c r="BZ380">
        <v>469.830571428571</v>
      </c>
      <c r="CA380">
        <v>488.079607142857</v>
      </c>
      <c r="CB380">
        <v>0.524458642857143</v>
      </c>
      <c r="CC380">
        <v>477.374678571429</v>
      </c>
      <c r="CD380">
        <v>21.9330178571429</v>
      </c>
      <c r="CE380">
        <v>1.52686607142857</v>
      </c>
      <c r="CF380">
        <v>1.49120785714286</v>
      </c>
      <c r="CG380">
        <v>13.2398821428571</v>
      </c>
      <c r="CH380">
        <v>12.8783071428571</v>
      </c>
      <c r="CI380">
        <v>2000.02142857143</v>
      </c>
      <c r="CJ380">
        <v>0.979996142857143</v>
      </c>
      <c r="CK380">
        <v>0.0200039857142857</v>
      </c>
      <c r="CL380">
        <v>0</v>
      </c>
      <c r="CM380">
        <v>2.28985714285714</v>
      </c>
      <c r="CN380">
        <v>0</v>
      </c>
      <c r="CO380">
        <v>2309.98785714286</v>
      </c>
      <c r="CP380">
        <v>17300.3</v>
      </c>
      <c r="CQ380">
        <v>40.85025</v>
      </c>
      <c r="CR380">
        <v>42.3053571428571</v>
      </c>
      <c r="CS380">
        <v>40.857</v>
      </c>
      <c r="CT380">
        <v>40.4104285714286</v>
      </c>
      <c r="CU380">
        <v>39.937</v>
      </c>
      <c r="CV380">
        <v>1960.01142857143</v>
      </c>
      <c r="CW380">
        <v>40.01</v>
      </c>
      <c r="CX380">
        <v>0</v>
      </c>
      <c r="CY380">
        <v>1657558170.3</v>
      </c>
      <c r="CZ380">
        <v>0</v>
      </c>
      <c r="DA380">
        <v>1657551629</v>
      </c>
      <c r="DB380" t="s">
        <v>356</v>
      </c>
      <c r="DC380">
        <v>1657551626.5</v>
      </c>
      <c r="DD380">
        <v>1657551629</v>
      </c>
      <c r="DE380">
        <v>1</v>
      </c>
      <c r="DF380">
        <v>0.403</v>
      </c>
      <c r="DG380">
        <v>0.009</v>
      </c>
      <c r="DH380">
        <v>9.41</v>
      </c>
      <c r="DI380">
        <v>0.087</v>
      </c>
      <c r="DJ380">
        <v>417</v>
      </c>
      <c r="DK380">
        <v>17</v>
      </c>
      <c r="DL380">
        <v>1.61</v>
      </c>
      <c r="DM380">
        <v>0.59</v>
      </c>
      <c r="DN380">
        <v>-16.7597</v>
      </c>
      <c r="DO380">
        <v>-22.4835872420262</v>
      </c>
      <c r="DP380">
        <v>2.28416569418683</v>
      </c>
      <c r="DQ380">
        <v>0</v>
      </c>
      <c r="DR380">
        <v>0.523656075</v>
      </c>
      <c r="DS380">
        <v>0.0313469155722326</v>
      </c>
      <c r="DT380">
        <v>0.015659101748484</v>
      </c>
      <c r="DU380">
        <v>1</v>
      </c>
      <c r="DV380">
        <v>1</v>
      </c>
      <c r="DW380">
        <v>2</v>
      </c>
      <c r="DX380" t="s">
        <v>357</v>
      </c>
      <c r="DY380">
        <v>2.97417</v>
      </c>
      <c r="DZ380">
        <v>2.69562</v>
      </c>
      <c r="EA380">
        <v>0.0761001</v>
      </c>
      <c r="EB380">
        <v>0.0796727</v>
      </c>
      <c r="EC380">
        <v>0.0751895</v>
      </c>
      <c r="ED380">
        <v>0.0745775</v>
      </c>
      <c r="EE380">
        <v>35970</v>
      </c>
      <c r="EF380">
        <v>39138.2</v>
      </c>
      <c r="EG380">
        <v>35283.4</v>
      </c>
      <c r="EH380">
        <v>38570.2</v>
      </c>
      <c r="EI380">
        <v>46274.5</v>
      </c>
      <c r="EJ380">
        <v>51563.7</v>
      </c>
      <c r="EK380">
        <v>55142.3</v>
      </c>
      <c r="EL380">
        <v>61877.2</v>
      </c>
      <c r="EM380">
        <v>1.985</v>
      </c>
      <c r="EN380">
        <v>2.1208</v>
      </c>
      <c r="EO380">
        <v>0.0779331</v>
      </c>
      <c r="EP380">
        <v>0</v>
      </c>
      <c r="EQ380">
        <v>23.7753</v>
      </c>
      <c r="ER380">
        <v>999.9</v>
      </c>
      <c r="ES380">
        <v>40.508</v>
      </c>
      <c r="ET380">
        <v>30.847</v>
      </c>
      <c r="EU380">
        <v>26.6449</v>
      </c>
      <c r="EV380">
        <v>51.1787</v>
      </c>
      <c r="EW380">
        <v>38.4575</v>
      </c>
      <c r="EX380">
        <v>2</v>
      </c>
      <c r="EY380">
        <v>-0.036626</v>
      </c>
      <c r="EZ380">
        <v>4.34455</v>
      </c>
      <c r="FA380">
        <v>20.0968</v>
      </c>
      <c r="FB380">
        <v>5.20172</v>
      </c>
      <c r="FC380">
        <v>12.0099</v>
      </c>
      <c r="FD380">
        <v>4.976</v>
      </c>
      <c r="FE380">
        <v>3.293</v>
      </c>
      <c r="FF380">
        <v>9999</v>
      </c>
      <c r="FG380">
        <v>9999</v>
      </c>
      <c r="FH380">
        <v>588.7</v>
      </c>
      <c r="FI380">
        <v>9999</v>
      </c>
      <c r="FJ380">
        <v>1.86295</v>
      </c>
      <c r="FK380">
        <v>1.86786</v>
      </c>
      <c r="FL380">
        <v>1.86762</v>
      </c>
      <c r="FM380">
        <v>1.86874</v>
      </c>
      <c r="FN380">
        <v>1.8696</v>
      </c>
      <c r="FO380">
        <v>1.86566</v>
      </c>
      <c r="FP380">
        <v>1.86676</v>
      </c>
      <c r="FQ380">
        <v>1.8681</v>
      </c>
      <c r="FR380">
        <v>5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10.016</v>
      </c>
      <c r="GF380">
        <v>0.3255</v>
      </c>
      <c r="GG380">
        <v>5.50701486060513</v>
      </c>
      <c r="GH380">
        <v>0.00975774962471433</v>
      </c>
      <c r="GI380">
        <v>-4.86167925919439e-07</v>
      </c>
      <c r="GJ380">
        <v>-4.7315034107036e-11</v>
      </c>
      <c r="GK380">
        <v>-0.047501356017568</v>
      </c>
      <c r="GL380">
        <v>-0.027595818264672</v>
      </c>
      <c r="GM380">
        <v>0.00242754527864867</v>
      </c>
      <c r="GN380">
        <v>-1.88918235972953e-05</v>
      </c>
      <c r="GO380">
        <v>-2</v>
      </c>
      <c r="GP380">
        <v>2105</v>
      </c>
      <c r="GQ380">
        <v>1</v>
      </c>
      <c r="GR380">
        <v>22</v>
      </c>
      <c r="GS380">
        <v>109.5</v>
      </c>
      <c r="GT380">
        <v>109.5</v>
      </c>
      <c r="GU380">
        <v>1.56982</v>
      </c>
      <c r="GV380">
        <v>2.64893</v>
      </c>
      <c r="GW380">
        <v>2.24854</v>
      </c>
      <c r="GX380">
        <v>2.79297</v>
      </c>
      <c r="GY380">
        <v>1.99585</v>
      </c>
      <c r="GZ380">
        <v>2.36938</v>
      </c>
      <c r="HA380">
        <v>34.9674</v>
      </c>
      <c r="HB380">
        <v>14.9463</v>
      </c>
      <c r="HC380">
        <v>18</v>
      </c>
      <c r="HD380">
        <v>498.779</v>
      </c>
      <c r="HE380">
        <v>588.398</v>
      </c>
      <c r="HF380">
        <v>17.3088</v>
      </c>
      <c r="HG380">
        <v>26.6012</v>
      </c>
      <c r="HH380">
        <v>30.0006</v>
      </c>
      <c r="HI380">
        <v>26.4555</v>
      </c>
      <c r="HJ380">
        <v>26.3798</v>
      </c>
      <c r="HK380">
        <v>31.5061</v>
      </c>
      <c r="HL380">
        <v>14.7841</v>
      </c>
      <c r="HM380">
        <v>42.8094</v>
      </c>
      <c r="HN380">
        <v>17.2822</v>
      </c>
      <c r="HO380">
        <v>520.609</v>
      </c>
      <c r="HP380">
        <v>21.8681</v>
      </c>
      <c r="HQ380">
        <v>102.299</v>
      </c>
      <c r="HR380">
        <v>102.988</v>
      </c>
    </row>
    <row r="381" spans="1:226">
      <c r="A381">
        <v>365</v>
      </c>
      <c r="B381">
        <v>1657558203</v>
      </c>
      <c r="C381">
        <v>5107.90000009537</v>
      </c>
      <c r="D381" t="s">
        <v>1092</v>
      </c>
      <c r="E381" t="s">
        <v>1093</v>
      </c>
      <c r="F381">
        <v>5</v>
      </c>
      <c r="G381" t="s">
        <v>1035</v>
      </c>
      <c r="H381" t="s">
        <v>354</v>
      </c>
      <c r="I381">
        <v>1657558195.5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522.136303030303</v>
      </c>
      <c r="AK381">
        <v>509.932903030303</v>
      </c>
      <c r="AL381">
        <v>3.23802251082254</v>
      </c>
      <c r="AM381">
        <v>65.06</v>
      </c>
      <c r="AN381">
        <f>(AP381 - AO381 + BO381*1E3/(8.314*(BQ381+273.15)) * AR381/BN381 * AQ381) * BN381/(100*BB381) * 1000/(1000 - AP381)</f>
        <v>0</v>
      </c>
      <c r="AO381">
        <v>21.9416955847619</v>
      </c>
      <c r="AP381">
        <v>22.4503909090909</v>
      </c>
      <c r="AQ381">
        <v>0.000484343846629327</v>
      </c>
      <c r="AR381">
        <v>77.46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2.7</v>
      </c>
      <c r="BC381">
        <v>0.5</v>
      </c>
      <c r="BD381" t="s">
        <v>355</v>
      </c>
      <c r="BE381">
        <v>2</v>
      </c>
      <c r="BF381" t="b">
        <v>1</v>
      </c>
      <c r="BG381">
        <v>1657558195.5</v>
      </c>
      <c r="BH381">
        <v>475.894444444444</v>
      </c>
      <c r="BI381">
        <v>494.761185185185</v>
      </c>
      <c r="BJ381">
        <v>22.450062962963</v>
      </c>
      <c r="BK381">
        <v>21.932</v>
      </c>
      <c r="BL381">
        <v>465.951148148148</v>
      </c>
      <c r="BM381">
        <v>22.124437037037</v>
      </c>
      <c r="BN381">
        <v>499.983185185185</v>
      </c>
      <c r="BO381">
        <v>67.9892</v>
      </c>
      <c r="BP381">
        <v>0.0416017</v>
      </c>
      <c r="BQ381">
        <v>24.3883296296296</v>
      </c>
      <c r="BR381">
        <v>25.0526</v>
      </c>
      <c r="BS381">
        <v>999.9</v>
      </c>
      <c r="BT381">
        <v>0</v>
      </c>
      <c r="BU381">
        <v>0</v>
      </c>
      <c r="BV381">
        <v>10004.4444444444</v>
      </c>
      <c r="BW381">
        <v>0</v>
      </c>
      <c r="BX381">
        <v>1535.09481481481</v>
      </c>
      <c r="BY381">
        <v>-18.8668666666667</v>
      </c>
      <c r="BZ381">
        <v>486.82362962963</v>
      </c>
      <c r="CA381">
        <v>505.855703703704</v>
      </c>
      <c r="CB381">
        <v>0.518063333333333</v>
      </c>
      <c r="CC381">
        <v>494.761185185185</v>
      </c>
      <c r="CD381">
        <v>21.932</v>
      </c>
      <c r="CE381">
        <v>1.52636333333333</v>
      </c>
      <c r="CF381">
        <v>1.49113962962963</v>
      </c>
      <c r="CG381">
        <v>13.234837037037</v>
      </c>
      <c r="CH381">
        <v>12.8776148148148</v>
      </c>
      <c r="CI381">
        <v>2000.02592592593</v>
      </c>
      <c r="CJ381">
        <v>0.979996444444445</v>
      </c>
      <c r="CK381">
        <v>0.0200036740740741</v>
      </c>
      <c r="CL381">
        <v>0</v>
      </c>
      <c r="CM381">
        <v>2.24723703703704</v>
      </c>
      <c r="CN381">
        <v>0</v>
      </c>
      <c r="CO381">
        <v>2220.38111111111</v>
      </c>
      <c r="CP381">
        <v>17300.337037037</v>
      </c>
      <c r="CQ381">
        <v>40.8726666666667</v>
      </c>
      <c r="CR381">
        <v>42.3236666666667</v>
      </c>
      <c r="CS381">
        <v>40.8703333333333</v>
      </c>
      <c r="CT381">
        <v>40.4324074074074</v>
      </c>
      <c r="CU381">
        <v>39.951</v>
      </c>
      <c r="CV381">
        <v>1960.01592592593</v>
      </c>
      <c r="CW381">
        <v>40.01</v>
      </c>
      <c r="CX381">
        <v>0</v>
      </c>
      <c r="CY381">
        <v>1657558175.1</v>
      </c>
      <c r="CZ381">
        <v>0</v>
      </c>
      <c r="DA381">
        <v>1657551629</v>
      </c>
      <c r="DB381" t="s">
        <v>356</v>
      </c>
      <c r="DC381">
        <v>1657551626.5</v>
      </c>
      <c r="DD381">
        <v>1657551629</v>
      </c>
      <c r="DE381">
        <v>1</v>
      </c>
      <c r="DF381">
        <v>0.403</v>
      </c>
      <c r="DG381">
        <v>0.009</v>
      </c>
      <c r="DH381">
        <v>9.41</v>
      </c>
      <c r="DI381">
        <v>0.087</v>
      </c>
      <c r="DJ381">
        <v>417</v>
      </c>
      <c r="DK381">
        <v>17</v>
      </c>
      <c r="DL381">
        <v>1.61</v>
      </c>
      <c r="DM381">
        <v>0.59</v>
      </c>
      <c r="DN381">
        <v>-18.1772475</v>
      </c>
      <c r="DO381">
        <v>-9.96682964352718</v>
      </c>
      <c r="DP381">
        <v>1.13317787372228</v>
      </c>
      <c r="DQ381">
        <v>0</v>
      </c>
      <c r="DR381">
        <v>0.5201775</v>
      </c>
      <c r="DS381">
        <v>-0.0563741088180108</v>
      </c>
      <c r="DT381">
        <v>0.0176254728503947</v>
      </c>
      <c r="DU381">
        <v>1</v>
      </c>
      <c r="DV381">
        <v>1</v>
      </c>
      <c r="DW381">
        <v>2</v>
      </c>
      <c r="DX381" t="s">
        <v>357</v>
      </c>
      <c r="DY381">
        <v>2.97349</v>
      </c>
      <c r="DZ381">
        <v>2.69579</v>
      </c>
      <c r="EA381">
        <v>0.0780051</v>
      </c>
      <c r="EB381">
        <v>0.0815922</v>
      </c>
      <c r="EC381">
        <v>0.0751795</v>
      </c>
      <c r="ED381">
        <v>0.0746038</v>
      </c>
      <c r="EE381">
        <v>35895.1</v>
      </c>
      <c r="EF381">
        <v>39056.8</v>
      </c>
      <c r="EG381">
        <v>35282.7</v>
      </c>
      <c r="EH381">
        <v>38570.4</v>
      </c>
      <c r="EI381">
        <v>46273.7</v>
      </c>
      <c r="EJ381">
        <v>51561.8</v>
      </c>
      <c r="EK381">
        <v>55140.7</v>
      </c>
      <c r="EL381">
        <v>61876.6</v>
      </c>
      <c r="EM381">
        <v>1.9844</v>
      </c>
      <c r="EN381">
        <v>2.121</v>
      </c>
      <c r="EO381">
        <v>0.077337</v>
      </c>
      <c r="EP381">
        <v>0</v>
      </c>
      <c r="EQ381">
        <v>23.7813</v>
      </c>
      <c r="ER381">
        <v>999.9</v>
      </c>
      <c r="ES381">
        <v>40.508</v>
      </c>
      <c r="ET381">
        <v>30.867</v>
      </c>
      <c r="EU381">
        <v>26.6751</v>
      </c>
      <c r="EV381">
        <v>51.1287</v>
      </c>
      <c r="EW381">
        <v>38.4976</v>
      </c>
      <c r="EX381">
        <v>2</v>
      </c>
      <c r="EY381">
        <v>-0.0361789</v>
      </c>
      <c r="EZ381">
        <v>4.42571</v>
      </c>
      <c r="FA381">
        <v>20.0948</v>
      </c>
      <c r="FB381">
        <v>5.20291</v>
      </c>
      <c r="FC381">
        <v>12.0099</v>
      </c>
      <c r="FD381">
        <v>4.976</v>
      </c>
      <c r="FE381">
        <v>3.2932</v>
      </c>
      <c r="FF381">
        <v>9999</v>
      </c>
      <c r="FG381">
        <v>9999</v>
      </c>
      <c r="FH381">
        <v>588.7</v>
      </c>
      <c r="FI381">
        <v>9999</v>
      </c>
      <c r="FJ381">
        <v>1.86295</v>
      </c>
      <c r="FK381">
        <v>1.86783</v>
      </c>
      <c r="FL381">
        <v>1.86768</v>
      </c>
      <c r="FM381">
        <v>1.86874</v>
      </c>
      <c r="FN381">
        <v>1.86954</v>
      </c>
      <c r="FO381">
        <v>1.86566</v>
      </c>
      <c r="FP381">
        <v>1.86676</v>
      </c>
      <c r="FQ381">
        <v>1.86807</v>
      </c>
      <c r="FR381">
        <v>5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10.165</v>
      </c>
      <c r="GF381">
        <v>0.3254</v>
      </c>
      <c r="GG381">
        <v>5.50701486060513</v>
      </c>
      <c r="GH381">
        <v>0.00975774962471433</v>
      </c>
      <c r="GI381">
        <v>-4.86167925919439e-07</v>
      </c>
      <c r="GJ381">
        <v>-4.7315034107036e-11</v>
      </c>
      <c r="GK381">
        <v>-0.047501356017568</v>
      </c>
      <c r="GL381">
        <v>-0.027595818264672</v>
      </c>
      <c r="GM381">
        <v>0.00242754527864867</v>
      </c>
      <c r="GN381">
        <v>-1.88918235972953e-05</v>
      </c>
      <c r="GO381">
        <v>-2</v>
      </c>
      <c r="GP381">
        <v>2105</v>
      </c>
      <c r="GQ381">
        <v>1</v>
      </c>
      <c r="GR381">
        <v>22</v>
      </c>
      <c r="GS381">
        <v>109.6</v>
      </c>
      <c r="GT381">
        <v>109.6</v>
      </c>
      <c r="GU381">
        <v>1.61133</v>
      </c>
      <c r="GV381">
        <v>2.64404</v>
      </c>
      <c r="GW381">
        <v>2.24854</v>
      </c>
      <c r="GX381">
        <v>2.79297</v>
      </c>
      <c r="GY381">
        <v>1.99585</v>
      </c>
      <c r="GZ381">
        <v>2.40356</v>
      </c>
      <c r="HA381">
        <v>34.9674</v>
      </c>
      <c r="HB381">
        <v>14.9551</v>
      </c>
      <c r="HC381">
        <v>18</v>
      </c>
      <c r="HD381">
        <v>498.446</v>
      </c>
      <c r="HE381">
        <v>588.644</v>
      </c>
      <c r="HF381">
        <v>17.2634</v>
      </c>
      <c r="HG381">
        <v>26.608</v>
      </c>
      <c r="HH381">
        <v>30.0004</v>
      </c>
      <c r="HI381">
        <v>26.4622</v>
      </c>
      <c r="HJ381">
        <v>26.3887</v>
      </c>
      <c r="HK381">
        <v>32.341</v>
      </c>
      <c r="HL381">
        <v>14.7841</v>
      </c>
      <c r="HM381">
        <v>42.8094</v>
      </c>
      <c r="HN381">
        <v>17.228</v>
      </c>
      <c r="HO381">
        <v>540.688</v>
      </c>
      <c r="HP381">
        <v>21.8681</v>
      </c>
      <c r="HQ381">
        <v>102.296</v>
      </c>
      <c r="HR381">
        <v>102.988</v>
      </c>
    </row>
    <row r="382" spans="1:226">
      <c r="A382">
        <v>366</v>
      </c>
      <c r="B382">
        <v>1657558208</v>
      </c>
      <c r="C382">
        <v>5112.90000009537</v>
      </c>
      <c r="D382" t="s">
        <v>1094</v>
      </c>
      <c r="E382" t="s">
        <v>1095</v>
      </c>
      <c r="F382">
        <v>5</v>
      </c>
      <c r="G382" t="s">
        <v>1035</v>
      </c>
      <c r="H382" t="s">
        <v>354</v>
      </c>
      <c r="I382">
        <v>1657558200.21429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540.088567099567</v>
      </c>
      <c r="AK382">
        <v>526.991515151515</v>
      </c>
      <c r="AL382">
        <v>3.43256017316008</v>
      </c>
      <c r="AM382">
        <v>65.06</v>
      </c>
      <c r="AN382">
        <f>(AP382 - AO382 + BO382*1E3/(8.314*(BQ382+273.15)) * AR382/BN382 * AQ382) * BN382/(100*BB382) * 1000/(1000 - AP382)</f>
        <v>0</v>
      </c>
      <c r="AO382">
        <v>21.9534546933333</v>
      </c>
      <c r="AP382">
        <v>22.4547242424242</v>
      </c>
      <c r="AQ382">
        <v>0.000209762882280108</v>
      </c>
      <c r="AR382">
        <v>77.46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2.7</v>
      </c>
      <c r="BC382">
        <v>0.5</v>
      </c>
      <c r="BD382" t="s">
        <v>355</v>
      </c>
      <c r="BE382">
        <v>2</v>
      </c>
      <c r="BF382" t="b">
        <v>1</v>
      </c>
      <c r="BG382">
        <v>1657558200.21429</v>
      </c>
      <c r="BH382">
        <v>491.19525</v>
      </c>
      <c r="BI382">
        <v>510.425714285714</v>
      </c>
      <c r="BJ382">
        <v>22.449225</v>
      </c>
      <c r="BK382">
        <v>21.9419142857143</v>
      </c>
      <c r="BL382">
        <v>481.111392857143</v>
      </c>
      <c r="BM382">
        <v>22.1236392857143</v>
      </c>
      <c r="BN382">
        <v>499.979821428571</v>
      </c>
      <c r="BO382">
        <v>67.9888535714286</v>
      </c>
      <c r="BP382">
        <v>0.0417029571428571</v>
      </c>
      <c r="BQ382">
        <v>24.3822285714286</v>
      </c>
      <c r="BR382">
        <v>25.0489</v>
      </c>
      <c r="BS382">
        <v>999.9</v>
      </c>
      <c r="BT382">
        <v>0</v>
      </c>
      <c r="BU382">
        <v>0</v>
      </c>
      <c r="BV382">
        <v>9994.64285714286</v>
      </c>
      <c r="BW382">
        <v>0</v>
      </c>
      <c r="BX382">
        <v>1391.89678571429</v>
      </c>
      <c r="BY382">
        <v>-19.2305964285714</v>
      </c>
      <c r="BZ382">
        <v>502.475357142857</v>
      </c>
      <c r="CA382">
        <v>521.876785714286</v>
      </c>
      <c r="CB382">
        <v>0.507309285714286</v>
      </c>
      <c r="CC382">
        <v>510.425714285714</v>
      </c>
      <c r="CD382">
        <v>21.9419142857143</v>
      </c>
      <c r="CE382">
        <v>1.52629821428571</v>
      </c>
      <c r="CF382">
        <v>1.49180642857143</v>
      </c>
      <c r="CG382">
        <v>13.2341892857143</v>
      </c>
      <c r="CH382">
        <v>12.88445</v>
      </c>
      <c r="CI382">
        <v>2000.00535714286</v>
      </c>
      <c r="CJ382">
        <v>0.979996357142857</v>
      </c>
      <c r="CK382">
        <v>0.0200037642857143</v>
      </c>
      <c r="CL382">
        <v>0</v>
      </c>
      <c r="CM382">
        <v>2.293225</v>
      </c>
      <c r="CN382">
        <v>0</v>
      </c>
      <c r="CO382">
        <v>2157.29964285714</v>
      </c>
      <c r="CP382">
        <v>17300.1678571429</v>
      </c>
      <c r="CQ382">
        <v>40.875</v>
      </c>
      <c r="CR382">
        <v>42.3435</v>
      </c>
      <c r="CS382">
        <v>40.875</v>
      </c>
      <c r="CT382">
        <v>40.44375</v>
      </c>
      <c r="CU382">
        <v>39.97075</v>
      </c>
      <c r="CV382">
        <v>1959.99535714286</v>
      </c>
      <c r="CW382">
        <v>40.01</v>
      </c>
      <c r="CX382">
        <v>0</v>
      </c>
      <c r="CY382">
        <v>1657558179.9</v>
      </c>
      <c r="CZ382">
        <v>0</v>
      </c>
      <c r="DA382">
        <v>1657551629</v>
      </c>
      <c r="DB382" t="s">
        <v>356</v>
      </c>
      <c r="DC382">
        <v>1657551626.5</v>
      </c>
      <c r="DD382">
        <v>1657551629</v>
      </c>
      <c r="DE382">
        <v>1</v>
      </c>
      <c r="DF382">
        <v>0.403</v>
      </c>
      <c r="DG382">
        <v>0.009</v>
      </c>
      <c r="DH382">
        <v>9.41</v>
      </c>
      <c r="DI382">
        <v>0.087</v>
      </c>
      <c r="DJ382">
        <v>417</v>
      </c>
      <c r="DK382">
        <v>17</v>
      </c>
      <c r="DL382">
        <v>1.61</v>
      </c>
      <c r="DM382">
        <v>0.59</v>
      </c>
      <c r="DN382">
        <v>-18.94984</v>
      </c>
      <c r="DO382">
        <v>-5.04351669793616</v>
      </c>
      <c r="DP382">
        <v>0.655666936714061</v>
      </c>
      <c r="DQ382">
        <v>0</v>
      </c>
      <c r="DR382">
        <v>0.516667075</v>
      </c>
      <c r="DS382">
        <v>-0.177027073170733</v>
      </c>
      <c r="DT382">
        <v>0.0182507954311415</v>
      </c>
      <c r="DU382">
        <v>0</v>
      </c>
      <c r="DV382">
        <v>0</v>
      </c>
      <c r="DW382">
        <v>2</v>
      </c>
      <c r="DX382" t="s">
        <v>389</v>
      </c>
      <c r="DY382">
        <v>2.97272</v>
      </c>
      <c r="DZ382">
        <v>2.6959</v>
      </c>
      <c r="EA382">
        <v>0.0799538</v>
      </c>
      <c r="EB382">
        <v>0.0834465</v>
      </c>
      <c r="EC382">
        <v>0.0751945</v>
      </c>
      <c r="ED382">
        <v>0.0745563</v>
      </c>
      <c r="EE382">
        <v>35819.2</v>
      </c>
      <c r="EF382">
        <v>38977.3</v>
      </c>
      <c r="EG382">
        <v>35282.8</v>
      </c>
      <c r="EH382">
        <v>38569.8</v>
      </c>
      <c r="EI382">
        <v>46272.9</v>
      </c>
      <c r="EJ382">
        <v>51564.5</v>
      </c>
      <c r="EK382">
        <v>55140.6</v>
      </c>
      <c r="EL382">
        <v>61876.7</v>
      </c>
      <c r="EM382">
        <v>1.9838</v>
      </c>
      <c r="EN382">
        <v>2.1208</v>
      </c>
      <c r="EO382">
        <v>0.076443</v>
      </c>
      <c r="EP382">
        <v>0</v>
      </c>
      <c r="EQ382">
        <v>23.7873</v>
      </c>
      <c r="ER382">
        <v>999.9</v>
      </c>
      <c r="ES382">
        <v>40.508</v>
      </c>
      <c r="ET382">
        <v>30.867</v>
      </c>
      <c r="EU382">
        <v>26.6761</v>
      </c>
      <c r="EV382">
        <v>51.1387</v>
      </c>
      <c r="EW382">
        <v>38.5377</v>
      </c>
      <c r="EX382">
        <v>2</v>
      </c>
      <c r="EY382">
        <v>-0.035122</v>
      </c>
      <c r="EZ382">
        <v>4.45388</v>
      </c>
      <c r="FA382">
        <v>20.094</v>
      </c>
      <c r="FB382">
        <v>5.19932</v>
      </c>
      <c r="FC382">
        <v>12.0099</v>
      </c>
      <c r="FD382">
        <v>4.976</v>
      </c>
      <c r="FE382">
        <v>3.2934</v>
      </c>
      <c r="FF382">
        <v>9999</v>
      </c>
      <c r="FG382">
        <v>9999</v>
      </c>
      <c r="FH382">
        <v>588.7</v>
      </c>
      <c r="FI382">
        <v>9999</v>
      </c>
      <c r="FJ382">
        <v>1.86295</v>
      </c>
      <c r="FK382">
        <v>1.86783</v>
      </c>
      <c r="FL382">
        <v>1.86765</v>
      </c>
      <c r="FM382">
        <v>1.86874</v>
      </c>
      <c r="FN382">
        <v>1.86957</v>
      </c>
      <c r="FO382">
        <v>1.86569</v>
      </c>
      <c r="FP382">
        <v>1.86676</v>
      </c>
      <c r="FQ382">
        <v>1.86801</v>
      </c>
      <c r="FR382">
        <v>5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10.318</v>
      </c>
      <c r="GF382">
        <v>0.3257</v>
      </c>
      <c r="GG382">
        <v>5.50701486060513</v>
      </c>
      <c r="GH382">
        <v>0.00975774962471433</v>
      </c>
      <c r="GI382">
        <v>-4.86167925919439e-07</v>
      </c>
      <c r="GJ382">
        <v>-4.7315034107036e-11</v>
      </c>
      <c r="GK382">
        <v>-0.047501356017568</v>
      </c>
      <c r="GL382">
        <v>-0.027595818264672</v>
      </c>
      <c r="GM382">
        <v>0.00242754527864867</v>
      </c>
      <c r="GN382">
        <v>-1.88918235972953e-05</v>
      </c>
      <c r="GO382">
        <v>-2</v>
      </c>
      <c r="GP382">
        <v>2105</v>
      </c>
      <c r="GQ382">
        <v>1</v>
      </c>
      <c r="GR382">
        <v>22</v>
      </c>
      <c r="GS382">
        <v>109.7</v>
      </c>
      <c r="GT382">
        <v>109.7</v>
      </c>
      <c r="GU382">
        <v>1.65161</v>
      </c>
      <c r="GV382">
        <v>2.6355</v>
      </c>
      <c r="GW382">
        <v>2.24854</v>
      </c>
      <c r="GX382">
        <v>2.79175</v>
      </c>
      <c r="GY382">
        <v>1.99585</v>
      </c>
      <c r="GZ382">
        <v>2.40845</v>
      </c>
      <c r="HA382">
        <v>34.9904</v>
      </c>
      <c r="HB382">
        <v>14.9551</v>
      </c>
      <c r="HC382">
        <v>18</v>
      </c>
      <c r="HD382">
        <v>498.133</v>
      </c>
      <c r="HE382">
        <v>588.566</v>
      </c>
      <c r="HF382">
        <v>17.211</v>
      </c>
      <c r="HG382">
        <v>26.6169</v>
      </c>
      <c r="HH382">
        <v>30.0006</v>
      </c>
      <c r="HI382">
        <v>26.4711</v>
      </c>
      <c r="HJ382">
        <v>26.3953</v>
      </c>
      <c r="HK382">
        <v>33.1326</v>
      </c>
      <c r="HL382">
        <v>15.0566</v>
      </c>
      <c r="HM382">
        <v>42.8094</v>
      </c>
      <c r="HN382">
        <v>17.1805</v>
      </c>
      <c r="HO382">
        <v>554.223</v>
      </c>
      <c r="HP382">
        <v>21.8681</v>
      </c>
      <c r="HQ382">
        <v>102.296</v>
      </c>
      <c r="HR382">
        <v>102.987</v>
      </c>
    </row>
    <row r="383" spans="1:226">
      <c r="A383">
        <v>367</v>
      </c>
      <c r="B383">
        <v>1657558213</v>
      </c>
      <c r="C383">
        <v>5117.90000009537</v>
      </c>
      <c r="D383" t="s">
        <v>1096</v>
      </c>
      <c r="E383" t="s">
        <v>1097</v>
      </c>
      <c r="F383">
        <v>5</v>
      </c>
      <c r="G383" t="s">
        <v>1035</v>
      </c>
      <c r="H383" t="s">
        <v>354</v>
      </c>
      <c r="I383">
        <v>1657558205.5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556.351575757576</v>
      </c>
      <c r="AK383">
        <v>543.715096969697</v>
      </c>
      <c r="AL383">
        <v>3.32246320346316</v>
      </c>
      <c r="AM383">
        <v>65.06</v>
      </c>
      <c r="AN383">
        <f>(AP383 - AO383 + BO383*1E3/(8.314*(BQ383+273.15)) * AR383/BN383 * AQ383) * BN383/(100*BB383) * 1000/(1000 - AP383)</f>
        <v>0</v>
      </c>
      <c r="AO383">
        <v>21.9257037371429</v>
      </c>
      <c r="AP383">
        <v>22.4393521212121</v>
      </c>
      <c r="AQ383">
        <v>-0.000421001372610788</v>
      </c>
      <c r="AR383">
        <v>77.46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2.7</v>
      </c>
      <c r="BC383">
        <v>0.5</v>
      </c>
      <c r="BD383" t="s">
        <v>355</v>
      </c>
      <c r="BE383">
        <v>2</v>
      </c>
      <c r="BF383" t="b">
        <v>1</v>
      </c>
      <c r="BG383">
        <v>1657558205.5</v>
      </c>
      <c r="BH383">
        <v>508.537851851852</v>
      </c>
      <c r="BI383">
        <v>527.895703703704</v>
      </c>
      <c r="BJ383">
        <v>22.4487666666667</v>
      </c>
      <c r="BK383">
        <v>21.9404518518519</v>
      </c>
      <c r="BL383">
        <v>498.295074074074</v>
      </c>
      <c r="BM383">
        <v>22.1232</v>
      </c>
      <c r="BN383">
        <v>499.996888888889</v>
      </c>
      <c r="BO383">
        <v>67.988637037037</v>
      </c>
      <c r="BP383">
        <v>0.0416101703703704</v>
      </c>
      <c r="BQ383">
        <v>24.3726333333333</v>
      </c>
      <c r="BR383">
        <v>25.0402925925926</v>
      </c>
      <c r="BS383">
        <v>999.9</v>
      </c>
      <c r="BT383">
        <v>0</v>
      </c>
      <c r="BU383">
        <v>0</v>
      </c>
      <c r="BV383">
        <v>10000.1851851852</v>
      </c>
      <c r="BW383">
        <v>0</v>
      </c>
      <c r="BX383">
        <v>1347.74592592593</v>
      </c>
      <c r="BY383">
        <v>-19.3579407407407</v>
      </c>
      <c r="BZ383">
        <v>520.216</v>
      </c>
      <c r="CA383">
        <v>539.73762962963</v>
      </c>
      <c r="CB383">
        <v>0.50831737037037</v>
      </c>
      <c r="CC383">
        <v>527.895703703704</v>
      </c>
      <c r="CD383">
        <v>21.9404518518519</v>
      </c>
      <c r="CE383">
        <v>1.52626185185185</v>
      </c>
      <c r="CF383">
        <v>1.49170222222222</v>
      </c>
      <c r="CG383">
        <v>13.2338259259259</v>
      </c>
      <c r="CH383">
        <v>12.8833703703704</v>
      </c>
      <c r="CI383">
        <v>2000.01666666667</v>
      </c>
      <c r="CJ383">
        <v>0.979996555555556</v>
      </c>
      <c r="CK383">
        <v>0.0200035592592593</v>
      </c>
      <c r="CL383">
        <v>0</v>
      </c>
      <c r="CM383">
        <v>2.29806296296296</v>
      </c>
      <c r="CN383">
        <v>0</v>
      </c>
      <c r="CO383">
        <v>2152.10185185185</v>
      </c>
      <c r="CP383">
        <v>17300.2740740741</v>
      </c>
      <c r="CQ383">
        <v>40.8841851851852</v>
      </c>
      <c r="CR383">
        <v>42.3656666666667</v>
      </c>
      <c r="CS383">
        <v>40.8910740740741</v>
      </c>
      <c r="CT383">
        <v>40.465</v>
      </c>
      <c r="CU383">
        <v>39.9883333333333</v>
      </c>
      <c r="CV383">
        <v>1960.00666666667</v>
      </c>
      <c r="CW383">
        <v>40.01</v>
      </c>
      <c r="CX383">
        <v>0</v>
      </c>
      <c r="CY383">
        <v>1657558185.3</v>
      </c>
      <c r="CZ383">
        <v>0</v>
      </c>
      <c r="DA383">
        <v>1657551629</v>
      </c>
      <c r="DB383" t="s">
        <v>356</v>
      </c>
      <c r="DC383">
        <v>1657551626.5</v>
      </c>
      <c r="DD383">
        <v>1657551629</v>
      </c>
      <c r="DE383">
        <v>1</v>
      </c>
      <c r="DF383">
        <v>0.403</v>
      </c>
      <c r="DG383">
        <v>0.009</v>
      </c>
      <c r="DH383">
        <v>9.41</v>
      </c>
      <c r="DI383">
        <v>0.087</v>
      </c>
      <c r="DJ383">
        <v>417</v>
      </c>
      <c r="DK383">
        <v>17</v>
      </c>
      <c r="DL383">
        <v>1.61</v>
      </c>
      <c r="DM383">
        <v>0.59</v>
      </c>
      <c r="DN383">
        <v>-19.2671225</v>
      </c>
      <c r="DO383">
        <v>-1.80370694183863</v>
      </c>
      <c r="DP383">
        <v>0.489691856930203</v>
      </c>
      <c r="DQ383">
        <v>0</v>
      </c>
      <c r="DR383">
        <v>0.5109121</v>
      </c>
      <c r="DS383">
        <v>-0.00668902063789878</v>
      </c>
      <c r="DT383">
        <v>0.0103512702862982</v>
      </c>
      <c r="DU383">
        <v>1</v>
      </c>
      <c r="DV383">
        <v>1</v>
      </c>
      <c r="DW383">
        <v>2</v>
      </c>
      <c r="DX383" t="s">
        <v>357</v>
      </c>
      <c r="DY383">
        <v>2.97352</v>
      </c>
      <c r="DZ383">
        <v>2.696</v>
      </c>
      <c r="EA383">
        <v>0.081811</v>
      </c>
      <c r="EB383">
        <v>0.0853332</v>
      </c>
      <c r="EC383">
        <v>0.0751622</v>
      </c>
      <c r="ED383">
        <v>0.0745584</v>
      </c>
      <c r="EE383">
        <v>35746.7</v>
      </c>
      <c r="EF383">
        <v>38896.2</v>
      </c>
      <c r="EG383">
        <v>35282.6</v>
      </c>
      <c r="EH383">
        <v>38569</v>
      </c>
      <c r="EI383">
        <v>46274.9</v>
      </c>
      <c r="EJ383">
        <v>51563.7</v>
      </c>
      <c r="EK383">
        <v>55141.1</v>
      </c>
      <c r="EL383">
        <v>61875.8</v>
      </c>
      <c r="EM383">
        <v>1.984</v>
      </c>
      <c r="EN383">
        <v>2.1212</v>
      </c>
      <c r="EO383">
        <v>0.0736117</v>
      </c>
      <c r="EP383">
        <v>0</v>
      </c>
      <c r="EQ383">
        <v>23.7893</v>
      </c>
      <c r="ER383">
        <v>999.9</v>
      </c>
      <c r="ES383">
        <v>40.532</v>
      </c>
      <c r="ET383">
        <v>30.867</v>
      </c>
      <c r="EU383">
        <v>26.69</v>
      </c>
      <c r="EV383">
        <v>50.9987</v>
      </c>
      <c r="EW383">
        <v>38.4776</v>
      </c>
      <c r="EX383">
        <v>2</v>
      </c>
      <c r="EY383">
        <v>-0.0346951</v>
      </c>
      <c r="EZ383">
        <v>4.37991</v>
      </c>
      <c r="FA383">
        <v>20.0961</v>
      </c>
      <c r="FB383">
        <v>5.20172</v>
      </c>
      <c r="FC383">
        <v>12.0099</v>
      </c>
      <c r="FD383">
        <v>4.9756</v>
      </c>
      <c r="FE383">
        <v>3.2932</v>
      </c>
      <c r="FF383">
        <v>9999</v>
      </c>
      <c r="FG383">
        <v>9999</v>
      </c>
      <c r="FH383">
        <v>588.7</v>
      </c>
      <c r="FI383">
        <v>9999</v>
      </c>
      <c r="FJ383">
        <v>1.86295</v>
      </c>
      <c r="FK383">
        <v>1.86783</v>
      </c>
      <c r="FL383">
        <v>1.86758</v>
      </c>
      <c r="FM383">
        <v>1.86874</v>
      </c>
      <c r="FN383">
        <v>1.86954</v>
      </c>
      <c r="FO383">
        <v>1.86563</v>
      </c>
      <c r="FP383">
        <v>1.86676</v>
      </c>
      <c r="FQ383">
        <v>1.86801</v>
      </c>
      <c r="FR383">
        <v>5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10.466</v>
      </c>
      <c r="GF383">
        <v>0.3251</v>
      </c>
      <c r="GG383">
        <v>5.50701486060513</v>
      </c>
      <c r="GH383">
        <v>0.00975774962471433</v>
      </c>
      <c r="GI383">
        <v>-4.86167925919439e-07</v>
      </c>
      <c r="GJ383">
        <v>-4.7315034107036e-11</v>
      </c>
      <c r="GK383">
        <v>-0.047501356017568</v>
      </c>
      <c r="GL383">
        <v>-0.027595818264672</v>
      </c>
      <c r="GM383">
        <v>0.00242754527864867</v>
      </c>
      <c r="GN383">
        <v>-1.88918235972953e-05</v>
      </c>
      <c r="GO383">
        <v>-2</v>
      </c>
      <c r="GP383">
        <v>2105</v>
      </c>
      <c r="GQ383">
        <v>1</v>
      </c>
      <c r="GR383">
        <v>22</v>
      </c>
      <c r="GS383">
        <v>109.8</v>
      </c>
      <c r="GT383">
        <v>109.7</v>
      </c>
      <c r="GU383">
        <v>1.68823</v>
      </c>
      <c r="GV383">
        <v>2.64526</v>
      </c>
      <c r="GW383">
        <v>2.24854</v>
      </c>
      <c r="GX383">
        <v>2.79297</v>
      </c>
      <c r="GY383">
        <v>1.99585</v>
      </c>
      <c r="GZ383">
        <v>2.39868</v>
      </c>
      <c r="HA383">
        <v>34.9904</v>
      </c>
      <c r="HB383">
        <v>14.9463</v>
      </c>
      <c r="HC383">
        <v>18</v>
      </c>
      <c r="HD383">
        <v>498.345</v>
      </c>
      <c r="HE383">
        <v>588.962</v>
      </c>
      <c r="HF383">
        <v>17.1625</v>
      </c>
      <c r="HG383">
        <v>26.6237</v>
      </c>
      <c r="HH383">
        <v>30.0004</v>
      </c>
      <c r="HI383">
        <v>26.4801</v>
      </c>
      <c r="HJ383">
        <v>26.4042</v>
      </c>
      <c r="HK383">
        <v>33.9371</v>
      </c>
      <c r="HL383">
        <v>15.0566</v>
      </c>
      <c r="HM383">
        <v>42.8094</v>
      </c>
      <c r="HN383">
        <v>17.1528</v>
      </c>
      <c r="HO383">
        <v>574.634</v>
      </c>
      <c r="HP383">
        <v>21.8681</v>
      </c>
      <c r="HQ383">
        <v>102.297</v>
      </c>
      <c r="HR383">
        <v>102.985</v>
      </c>
    </row>
    <row r="384" spans="1:226">
      <c r="A384">
        <v>368</v>
      </c>
      <c r="B384">
        <v>1657558218</v>
      </c>
      <c r="C384">
        <v>5122.90000009537</v>
      </c>
      <c r="D384" t="s">
        <v>1098</v>
      </c>
      <c r="E384" t="s">
        <v>1099</v>
      </c>
      <c r="F384">
        <v>5</v>
      </c>
      <c r="G384" t="s">
        <v>1035</v>
      </c>
      <c r="H384" t="s">
        <v>354</v>
      </c>
      <c r="I384">
        <v>1657558210.21429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573.743155844156</v>
      </c>
      <c r="AK384">
        <v>560.731696969697</v>
      </c>
      <c r="AL384">
        <v>3.46134891774884</v>
      </c>
      <c r="AM384">
        <v>65.06</v>
      </c>
      <c r="AN384">
        <f>(AP384 - AO384 + BO384*1E3/(8.314*(BQ384+273.15)) * AR384/BN384 * AQ384) * BN384/(100*BB384) * 1000/(1000 - AP384)</f>
        <v>0</v>
      </c>
      <c r="AO384">
        <v>21.9298007390476</v>
      </c>
      <c r="AP384">
        <v>22.442916969697</v>
      </c>
      <c r="AQ384">
        <v>-0.00510792207791679</v>
      </c>
      <c r="AR384">
        <v>77.46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2.7</v>
      </c>
      <c r="BC384">
        <v>0.5</v>
      </c>
      <c r="BD384" t="s">
        <v>355</v>
      </c>
      <c r="BE384">
        <v>2</v>
      </c>
      <c r="BF384" t="b">
        <v>1</v>
      </c>
      <c r="BG384">
        <v>1657558210.21429</v>
      </c>
      <c r="BH384">
        <v>524.003571428571</v>
      </c>
      <c r="BI384">
        <v>543.616964285714</v>
      </c>
      <c r="BJ384">
        <v>22.4466</v>
      </c>
      <c r="BK384">
        <v>21.9366535714286</v>
      </c>
      <c r="BL384">
        <v>513.619428571429</v>
      </c>
      <c r="BM384">
        <v>22.1211428571429</v>
      </c>
      <c r="BN384">
        <v>500.009107142857</v>
      </c>
      <c r="BO384">
        <v>67.9885964285714</v>
      </c>
      <c r="BP384">
        <v>0.0417312285714286</v>
      </c>
      <c r="BQ384">
        <v>24.3659964285714</v>
      </c>
      <c r="BR384">
        <v>25.0254892857143</v>
      </c>
      <c r="BS384">
        <v>999.9</v>
      </c>
      <c r="BT384">
        <v>0</v>
      </c>
      <c r="BU384">
        <v>0</v>
      </c>
      <c r="BV384">
        <v>9993.21428571429</v>
      </c>
      <c r="BW384">
        <v>0</v>
      </c>
      <c r="BX384">
        <v>1366.46428571429</v>
      </c>
      <c r="BY384">
        <v>-19.61345</v>
      </c>
      <c r="BZ384">
        <v>536.035642857143</v>
      </c>
      <c r="CA384">
        <v>555.809535714286</v>
      </c>
      <c r="CB384">
        <v>0.509944607142857</v>
      </c>
      <c r="CC384">
        <v>543.616964285714</v>
      </c>
      <c r="CD384">
        <v>21.9366535714286</v>
      </c>
      <c r="CE384">
        <v>1.52611285714286</v>
      </c>
      <c r="CF384">
        <v>1.49144321428571</v>
      </c>
      <c r="CG384">
        <v>13.2323285714286</v>
      </c>
      <c r="CH384">
        <v>12.8807142857143</v>
      </c>
      <c r="CI384">
        <v>2000.005</v>
      </c>
      <c r="CJ384">
        <v>0.979996571428572</v>
      </c>
      <c r="CK384">
        <v>0.0200035428571429</v>
      </c>
      <c r="CL384">
        <v>0</v>
      </c>
      <c r="CM384">
        <v>2.36888571428571</v>
      </c>
      <c r="CN384">
        <v>0</v>
      </c>
      <c r="CO384">
        <v>2169.20321428571</v>
      </c>
      <c r="CP384">
        <v>17300.1821428571</v>
      </c>
      <c r="CQ384">
        <v>40.9037857142857</v>
      </c>
      <c r="CR384">
        <v>42.37275</v>
      </c>
      <c r="CS384">
        <v>40.9104285714286</v>
      </c>
      <c r="CT384">
        <v>40.48425</v>
      </c>
      <c r="CU384">
        <v>39.9955</v>
      </c>
      <c r="CV384">
        <v>1959.995</v>
      </c>
      <c r="CW384">
        <v>40.01</v>
      </c>
      <c r="CX384">
        <v>0</v>
      </c>
      <c r="CY384">
        <v>1657558190.1</v>
      </c>
      <c r="CZ384">
        <v>0</v>
      </c>
      <c r="DA384">
        <v>1657551629</v>
      </c>
      <c r="DB384" t="s">
        <v>356</v>
      </c>
      <c r="DC384">
        <v>1657551626.5</v>
      </c>
      <c r="DD384">
        <v>1657551629</v>
      </c>
      <c r="DE384">
        <v>1</v>
      </c>
      <c r="DF384">
        <v>0.403</v>
      </c>
      <c r="DG384">
        <v>0.009</v>
      </c>
      <c r="DH384">
        <v>9.41</v>
      </c>
      <c r="DI384">
        <v>0.087</v>
      </c>
      <c r="DJ384">
        <v>417</v>
      </c>
      <c r="DK384">
        <v>17</v>
      </c>
      <c r="DL384">
        <v>1.61</v>
      </c>
      <c r="DM384">
        <v>0.59</v>
      </c>
      <c r="DN384">
        <v>-19.441155</v>
      </c>
      <c r="DO384">
        <v>-1.86409530956846</v>
      </c>
      <c r="DP384">
        <v>0.497709013355193</v>
      </c>
      <c r="DQ384">
        <v>0</v>
      </c>
      <c r="DR384">
        <v>0.508725475</v>
      </c>
      <c r="DS384">
        <v>0.0358882739212001</v>
      </c>
      <c r="DT384">
        <v>0.0091652353324601</v>
      </c>
      <c r="DU384">
        <v>1</v>
      </c>
      <c r="DV384">
        <v>1</v>
      </c>
      <c r="DW384">
        <v>2</v>
      </c>
      <c r="DX384" t="s">
        <v>357</v>
      </c>
      <c r="DY384">
        <v>2.97332</v>
      </c>
      <c r="DZ384">
        <v>2.69539</v>
      </c>
      <c r="EA384">
        <v>0.083695</v>
      </c>
      <c r="EB384">
        <v>0.0871795</v>
      </c>
      <c r="EC384">
        <v>0.0751604</v>
      </c>
      <c r="ED384">
        <v>0.0745713</v>
      </c>
      <c r="EE384">
        <v>35672.9</v>
      </c>
      <c r="EF384">
        <v>38816.9</v>
      </c>
      <c r="EG384">
        <v>35282.1</v>
      </c>
      <c r="EH384">
        <v>38568.2</v>
      </c>
      <c r="EI384">
        <v>46274.3</v>
      </c>
      <c r="EJ384">
        <v>51562.1</v>
      </c>
      <c r="EK384">
        <v>55140.2</v>
      </c>
      <c r="EL384">
        <v>61874.6</v>
      </c>
      <c r="EM384">
        <v>1.9844</v>
      </c>
      <c r="EN384">
        <v>2.1212</v>
      </c>
      <c r="EO384">
        <v>0.0737607</v>
      </c>
      <c r="EP384">
        <v>0</v>
      </c>
      <c r="EQ384">
        <v>23.7913</v>
      </c>
      <c r="ER384">
        <v>999.9</v>
      </c>
      <c r="ES384">
        <v>40.532</v>
      </c>
      <c r="ET384">
        <v>30.877</v>
      </c>
      <c r="EU384">
        <v>26.7094</v>
      </c>
      <c r="EV384">
        <v>50.6787</v>
      </c>
      <c r="EW384">
        <v>38.4696</v>
      </c>
      <c r="EX384">
        <v>2</v>
      </c>
      <c r="EY384">
        <v>-0.0343089</v>
      </c>
      <c r="EZ384">
        <v>4.23078</v>
      </c>
      <c r="FA384">
        <v>20.1002</v>
      </c>
      <c r="FB384">
        <v>5.20291</v>
      </c>
      <c r="FC384">
        <v>12.0099</v>
      </c>
      <c r="FD384">
        <v>4.976</v>
      </c>
      <c r="FE384">
        <v>3.2932</v>
      </c>
      <c r="FF384">
        <v>9999</v>
      </c>
      <c r="FG384">
        <v>9999</v>
      </c>
      <c r="FH384">
        <v>588.7</v>
      </c>
      <c r="FI384">
        <v>9999</v>
      </c>
      <c r="FJ384">
        <v>1.86295</v>
      </c>
      <c r="FK384">
        <v>1.86783</v>
      </c>
      <c r="FL384">
        <v>1.86765</v>
      </c>
      <c r="FM384">
        <v>1.86874</v>
      </c>
      <c r="FN384">
        <v>1.86963</v>
      </c>
      <c r="FO384">
        <v>1.86569</v>
      </c>
      <c r="FP384">
        <v>1.86676</v>
      </c>
      <c r="FQ384">
        <v>1.8681</v>
      </c>
      <c r="FR384">
        <v>5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10.619</v>
      </c>
      <c r="GF384">
        <v>0.3251</v>
      </c>
      <c r="GG384">
        <v>5.50701486060513</v>
      </c>
      <c r="GH384">
        <v>0.00975774962471433</v>
      </c>
      <c r="GI384">
        <v>-4.86167925919439e-07</v>
      </c>
      <c r="GJ384">
        <v>-4.7315034107036e-11</v>
      </c>
      <c r="GK384">
        <v>-0.047501356017568</v>
      </c>
      <c r="GL384">
        <v>-0.027595818264672</v>
      </c>
      <c r="GM384">
        <v>0.00242754527864867</v>
      </c>
      <c r="GN384">
        <v>-1.88918235972953e-05</v>
      </c>
      <c r="GO384">
        <v>-2</v>
      </c>
      <c r="GP384">
        <v>2105</v>
      </c>
      <c r="GQ384">
        <v>1</v>
      </c>
      <c r="GR384">
        <v>22</v>
      </c>
      <c r="GS384">
        <v>109.9</v>
      </c>
      <c r="GT384">
        <v>109.8</v>
      </c>
      <c r="GU384">
        <v>1.73218</v>
      </c>
      <c r="GV384">
        <v>2.63428</v>
      </c>
      <c r="GW384">
        <v>2.24854</v>
      </c>
      <c r="GX384">
        <v>2.79175</v>
      </c>
      <c r="GY384">
        <v>1.99585</v>
      </c>
      <c r="GZ384">
        <v>2.40601</v>
      </c>
      <c r="HA384">
        <v>34.9904</v>
      </c>
      <c r="HB384">
        <v>14.9551</v>
      </c>
      <c r="HC384">
        <v>18</v>
      </c>
      <c r="HD384">
        <v>498.668</v>
      </c>
      <c r="HE384">
        <v>589.034</v>
      </c>
      <c r="HF384">
        <v>17.1338</v>
      </c>
      <c r="HG384">
        <v>26.6305</v>
      </c>
      <c r="HH384">
        <v>30.0003</v>
      </c>
      <c r="HI384">
        <v>26.4867</v>
      </c>
      <c r="HJ384">
        <v>26.4108</v>
      </c>
      <c r="HK384">
        <v>34.7497</v>
      </c>
      <c r="HL384">
        <v>15.0566</v>
      </c>
      <c r="HM384">
        <v>42.8094</v>
      </c>
      <c r="HN384">
        <v>17.1477</v>
      </c>
      <c r="HO384">
        <v>588.832</v>
      </c>
      <c r="HP384">
        <v>21.8681</v>
      </c>
      <c r="HQ384">
        <v>102.295</v>
      </c>
      <c r="HR384">
        <v>102.983</v>
      </c>
    </row>
    <row r="385" spans="1:226">
      <c r="A385">
        <v>369</v>
      </c>
      <c r="B385">
        <v>1657558223</v>
      </c>
      <c r="C385">
        <v>5127.90000009537</v>
      </c>
      <c r="D385" t="s">
        <v>1100</v>
      </c>
      <c r="E385" t="s">
        <v>1101</v>
      </c>
      <c r="F385">
        <v>5</v>
      </c>
      <c r="G385" t="s">
        <v>1035</v>
      </c>
      <c r="H385" t="s">
        <v>354</v>
      </c>
      <c r="I385">
        <v>1657558215.5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591.00654978355</v>
      </c>
      <c r="AK385">
        <v>577.856672727273</v>
      </c>
      <c r="AL385">
        <v>3.42100216450214</v>
      </c>
      <c r="AM385">
        <v>65.06</v>
      </c>
      <c r="AN385">
        <f>(AP385 - AO385 + BO385*1E3/(8.314*(BQ385+273.15)) * AR385/BN385 * AQ385) * BN385/(100*BB385) * 1000/(1000 - AP385)</f>
        <v>0</v>
      </c>
      <c r="AO385">
        <v>21.9385100685714</v>
      </c>
      <c r="AP385">
        <v>22.4440072727273</v>
      </c>
      <c r="AQ385">
        <v>0.000315881261592278</v>
      </c>
      <c r="AR385">
        <v>77.46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2.7</v>
      </c>
      <c r="BC385">
        <v>0.5</v>
      </c>
      <c r="BD385" t="s">
        <v>355</v>
      </c>
      <c r="BE385">
        <v>2</v>
      </c>
      <c r="BF385" t="b">
        <v>1</v>
      </c>
      <c r="BG385">
        <v>1657558215.5</v>
      </c>
      <c r="BH385">
        <v>541.531481481481</v>
      </c>
      <c r="BI385">
        <v>561.300666666667</v>
      </c>
      <c r="BJ385">
        <v>22.4427037037037</v>
      </c>
      <c r="BK385">
        <v>21.9327962962963</v>
      </c>
      <c r="BL385">
        <v>530.987444444444</v>
      </c>
      <c r="BM385">
        <v>22.1174296296296</v>
      </c>
      <c r="BN385">
        <v>500.010740740741</v>
      </c>
      <c r="BO385">
        <v>67.9890666666667</v>
      </c>
      <c r="BP385">
        <v>0.0416737444444444</v>
      </c>
      <c r="BQ385">
        <v>24.3567037037037</v>
      </c>
      <c r="BR385">
        <v>25.0128222222222</v>
      </c>
      <c r="BS385">
        <v>999.9</v>
      </c>
      <c r="BT385">
        <v>0</v>
      </c>
      <c r="BU385">
        <v>0</v>
      </c>
      <c r="BV385">
        <v>9994.81481481482</v>
      </c>
      <c r="BW385">
        <v>0</v>
      </c>
      <c r="BX385">
        <v>1474.66407407407</v>
      </c>
      <c r="BY385">
        <v>-19.7692259259259</v>
      </c>
      <c r="BZ385">
        <v>553.963925925926</v>
      </c>
      <c r="CA385">
        <v>573.887740740741</v>
      </c>
      <c r="CB385">
        <v>0.509895481481481</v>
      </c>
      <c r="CC385">
        <v>561.300666666667</v>
      </c>
      <c r="CD385">
        <v>21.9327962962963</v>
      </c>
      <c r="CE385">
        <v>1.52585740740741</v>
      </c>
      <c r="CF385">
        <v>1.49119074074074</v>
      </c>
      <c r="CG385">
        <v>13.229762962963</v>
      </c>
      <c r="CH385">
        <v>12.8781259259259</v>
      </c>
      <c r="CI385">
        <v>1999.99777777778</v>
      </c>
      <c r="CJ385">
        <v>0.979996555555556</v>
      </c>
      <c r="CK385">
        <v>0.0200035592592593</v>
      </c>
      <c r="CL385">
        <v>0</v>
      </c>
      <c r="CM385">
        <v>2.34184444444444</v>
      </c>
      <c r="CN385">
        <v>0</v>
      </c>
      <c r="CO385">
        <v>2236.15925925926</v>
      </c>
      <c r="CP385">
        <v>17300.1185185185</v>
      </c>
      <c r="CQ385">
        <v>40.9255185185185</v>
      </c>
      <c r="CR385">
        <v>42.375</v>
      </c>
      <c r="CS385">
        <v>40.9324074074074</v>
      </c>
      <c r="CT385">
        <v>40.5</v>
      </c>
      <c r="CU385">
        <v>40.0045185185185</v>
      </c>
      <c r="CV385">
        <v>1959.98777777778</v>
      </c>
      <c r="CW385">
        <v>40.01</v>
      </c>
      <c r="CX385">
        <v>0</v>
      </c>
      <c r="CY385">
        <v>1657558194.9</v>
      </c>
      <c r="CZ385">
        <v>0</v>
      </c>
      <c r="DA385">
        <v>1657551629</v>
      </c>
      <c r="DB385" t="s">
        <v>356</v>
      </c>
      <c r="DC385">
        <v>1657551626.5</v>
      </c>
      <c r="DD385">
        <v>1657551629</v>
      </c>
      <c r="DE385">
        <v>1</v>
      </c>
      <c r="DF385">
        <v>0.403</v>
      </c>
      <c r="DG385">
        <v>0.009</v>
      </c>
      <c r="DH385">
        <v>9.41</v>
      </c>
      <c r="DI385">
        <v>0.087</v>
      </c>
      <c r="DJ385">
        <v>417</v>
      </c>
      <c r="DK385">
        <v>17</v>
      </c>
      <c r="DL385">
        <v>1.61</v>
      </c>
      <c r="DM385">
        <v>0.59</v>
      </c>
      <c r="DN385">
        <v>-19.6903925</v>
      </c>
      <c r="DO385">
        <v>-1.63468930581609</v>
      </c>
      <c r="DP385">
        <v>0.425405667796928</v>
      </c>
      <c r="DQ385">
        <v>0</v>
      </c>
      <c r="DR385">
        <v>0.5080318</v>
      </c>
      <c r="DS385">
        <v>-0.00443356097561039</v>
      </c>
      <c r="DT385">
        <v>0.0095200851130649</v>
      </c>
      <c r="DU385">
        <v>1</v>
      </c>
      <c r="DV385">
        <v>1</v>
      </c>
      <c r="DW385">
        <v>2</v>
      </c>
      <c r="DX385" t="s">
        <v>357</v>
      </c>
      <c r="DY385">
        <v>2.97277</v>
      </c>
      <c r="DZ385">
        <v>2.69529</v>
      </c>
      <c r="EA385">
        <v>0.0855601</v>
      </c>
      <c r="EB385">
        <v>0.0890877</v>
      </c>
      <c r="EC385">
        <v>0.0751633</v>
      </c>
      <c r="ED385">
        <v>0.0745916</v>
      </c>
      <c r="EE385">
        <v>35599.5</v>
      </c>
      <c r="EF385">
        <v>38735.4</v>
      </c>
      <c r="EG385">
        <v>35281.3</v>
      </c>
      <c r="EH385">
        <v>38567.8</v>
      </c>
      <c r="EI385">
        <v>46273.3</v>
      </c>
      <c r="EJ385">
        <v>51560.7</v>
      </c>
      <c r="EK385">
        <v>55139.1</v>
      </c>
      <c r="EL385">
        <v>61874.4</v>
      </c>
      <c r="EM385">
        <v>1.984</v>
      </c>
      <c r="EN385">
        <v>2.1212</v>
      </c>
      <c r="EO385">
        <v>0.0740588</v>
      </c>
      <c r="EP385">
        <v>0</v>
      </c>
      <c r="EQ385">
        <v>23.7913</v>
      </c>
      <c r="ER385">
        <v>999.9</v>
      </c>
      <c r="ES385">
        <v>40.532</v>
      </c>
      <c r="ET385">
        <v>30.887</v>
      </c>
      <c r="EU385">
        <v>26.7228</v>
      </c>
      <c r="EV385">
        <v>50.9887</v>
      </c>
      <c r="EW385">
        <v>38.5256</v>
      </c>
      <c r="EX385">
        <v>2</v>
      </c>
      <c r="EY385">
        <v>-0.0345122</v>
      </c>
      <c r="EZ385">
        <v>4.18989</v>
      </c>
      <c r="FA385">
        <v>20.1</v>
      </c>
      <c r="FB385">
        <v>5.19932</v>
      </c>
      <c r="FC385">
        <v>12.0099</v>
      </c>
      <c r="FD385">
        <v>4.9752</v>
      </c>
      <c r="FE385">
        <v>3.293</v>
      </c>
      <c r="FF385">
        <v>9999</v>
      </c>
      <c r="FG385">
        <v>9999</v>
      </c>
      <c r="FH385">
        <v>588.7</v>
      </c>
      <c r="FI385">
        <v>9999</v>
      </c>
      <c r="FJ385">
        <v>1.86295</v>
      </c>
      <c r="FK385">
        <v>1.86783</v>
      </c>
      <c r="FL385">
        <v>1.86768</v>
      </c>
      <c r="FM385">
        <v>1.86874</v>
      </c>
      <c r="FN385">
        <v>1.86963</v>
      </c>
      <c r="FO385">
        <v>1.86569</v>
      </c>
      <c r="FP385">
        <v>1.86676</v>
      </c>
      <c r="FQ385">
        <v>1.8681</v>
      </c>
      <c r="FR385">
        <v>5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10.772</v>
      </c>
      <c r="GF385">
        <v>0.3251</v>
      </c>
      <c r="GG385">
        <v>5.50701486060513</v>
      </c>
      <c r="GH385">
        <v>0.00975774962471433</v>
      </c>
      <c r="GI385">
        <v>-4.86167925919439e-07</v>
      </c>
      <c r="GJ385">
        <v>-4.7315034107036e-11</v>
      </c>
      <c r="GK385">
        <v>-0.047501356017568</v>
      </c>
      <c r="GL385">
        <v>-0.027595818264672</v>
      </c>
      <c r="GM385">
        <v>0.00242754527864867</v>
      </c>
      <c r="GN385">
        <v>-1.88918235972953e-05</v>
      </c>
      <c r="GO385">
        <v>-2</v>
      </c>
      <c r="GP385">
        <v>2105</v>
      </c>
      <c r="GQ385">
        <v>1</v>
      </c>
      <c r="GR385">
        <v>22</v>
      </c>
      <c r="GS385">
        <v>109.9</v>
      </c>
      <c r="GT385">
        <v>109.9</v>
      </c>
      <c r="GU385">
        <v>1.77002</v>
      </c>
      <c r="GV385">
        <v>2.63916</v>
      </c>
      <c r="GW385">
        <v>2.24854</v>
      </c>
      <c r="GX385">
        <v>2.79297</v>
      </c>
      <c r="GY385">
        <v>1.99585</v>
      </c>
      <c r="GZ385">
        <v>2.39136</v>
      </c>
      <c r="HA385">
        <v>34.9904</v>
      </c>
      <c r="HB385">
        <v>14.9551</v>
      </c>
      <c r="HC385">
        <v>18</v>
      </c>
      <c r="HD385">
        <v>498.467</v>
      </c>
      <c r="HE385">
        <v>589.13</v>
      </c>
      <c r="HF385">
        <v>17.1306</v>
      </c>
      <c r="HG385">
        <v>26.6394</v>
      </c>
      <c r="HH385">
        <v>30.0001</v>
      </c>
      <c r="HI385">
        <v>26.4935</v>
      </c>
      <c r="HJ385">
        <v>26.4196</v>
      </c>
      <c r="HK385">
        <v>35.5772</v>
      </c>
      <c r="HL385">
        <v>15.0566</v>
      </c>
      <c r="HM385">
        <v>42.8094</v>
      </c>
      <c r="HN385">
        <v>17.1381</v>
      </c>
      <c r="HO385">
        <v>608.92</v>
      </c>
      <c r="HP385">
        <v>21.8681</v>
      </c>
      <c r="HQ385">
        <v>102.293</v>
      </c>
      <c r="HR385">
        <v>102.983</v>
      </c>
    </row>
    <row r="386" spans="1:226">
      <c r="A386">
        <v>370</v>
      </c>
      <c r="B386">
        <v>1657558228</v>
      </c>
      <c r="C386">
        <v>5132.90000009537</v>
      </c>
      <c r="D386" t="s">
        <v>1102</v>
      </c>
      <c r="E386" t="s">
        <v>1103</v>
      </c>
      <c r="F386">
        <v>5</v>
      </c>
      <c r="G386" t="s">
        <v>1035</v>
      </c>
      <c r="H386" t="s">
        <v>354</v>
      </c>
      <c r="I386">
        <v>1657558220.21429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608.858103896104</v>
      </c>
      <c r="AK386">
        <v>595.328024242424</v>
      </c>
      <c r="AL386">
        <v>3.52497532467521</v>
      </c>
      <c r="AM386">
        <v>65.06</v>
      </c>
      <c r="AN386">
        <f>(AP386 - AO386 + BO386*1E3/(8.314*(BQ386+273.15)) * AR386/BN386 * AQ386) * BN386/(100*BB386) * 1000/(1000 - AP386)</f>
        <v>0</v>
      </c>
      <c r="AO386">
        <v>21.9471920152381</v>
      </c>
      <c r="AP386">
        <v>22.450343030303</v>
      </c>
      <c r="AQ386">
        <v>0.00165197575757415</v>
      </c>
      <c r="AR386">
        <v>77.46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2.7</v>
      </c>
      <c r="BC386">
        <v>0.5</v>
      </c>
      <c r="BD386" t="s">
        <v>355</v>
      </c>
      <c r="BE386">
        <v>2</v>
      </c>
      <c r="BF386" t="b">
        <v>1</v>
      </c>
      <c r="BG386">
        <v>1657558220.21429</v>
      </c>
      <c r="BH386">
        <v>557.264107142857</v>
      </c>
      <c r="BI386">
        <v>577.36725</v>
      </c>
      <c r="BJ386">
        <v>22.4437714285714</v>
      </c>
      <c r="BK386">
        <v>21.9390214285714</v>
      </c>
      <c r="BL386">
        <v>546.576928571429</v>
      </c>
      <c r="BM386">
        <v>22.11845</v>
      </c>
      <c r="BN386">
        <v>500.009892857143</v>
      </c>
      <c r="BO386">
        <v>67.9894928571429</v>
      </c>
      <c r="BP386">
        <v>0.0418070642857143</v>
      </c>
      <c r="BQ386">
        <v>24.3506321428571</v>
      </c>
      <c r="BR386">
        <v>25.0081392857143</v>
      </c>
      <c r="BS386">
        <v>999.9</v>
      </c>
      <c r="BT386">
        <v>0</v>
      </c>
      <c r="BU386">
        <v>0</v>
      </c>
      <c r="BV386">
        <v>9983.92857142857</v>
      </c>
      <c r="BW386">
        <v>0</v>
      </c>
      <c r="BX386">
        <v>1563.81178571429</v>
      </c>
      <c r="BY386">
        <v>-20.1030571428571</v>
      </c>
      <c r="BZ386">
        <v>570.0585</v>
      </c>
      <c r="CA386">
        <v>590.318392857143</v>
      </c>
      <c r="CB386">
        <v>0.504741571428571</v>
      </c>
      <c r="CC386">
        <v>577.36725</v>
      </c>
      <c r="CD386">
        <v>21.9390214285714</v>
      </c>
      <c r="CE386">
        <v>1.52594</v>
      </c>
      <c r="CF386">
        <v>1.49162321428571</v>
      </c>
      <c r="CG386">
        <v>13.2305928571429</v>
      </c>
      <c r="CH386">
        <v>12.8825642857143</v>
      </c>
      <c r="CI386">
        <v>2000.01071428571</v>
      </c>
      <c r="CJ386">
        <v>0.979996678571429</v>
      </c>
      <c r="CK386">
        <v>0.0200034321428572</v>
      </c>
      <c r="CL386">
        <v>0</v>
      </c>
      <c r="CM386">
        <v>2.34201785714286</v>
      </c>
      <c r="CN386">
        <v>0</v>
      </c>
      <c r="CO386">
        <v>2286.79607142857</v>
      </c>
      <c r="CP386">
        <v>17300.2357142857</v>
      </c>
      <c r="CQ386">
        <v>40.937</v>
      </c>
      <c r="CR386">
        <v>42.3905</v>
      </c>
      <c r="CS386">
        <v>40.937</v>
      </c>
      <c r="CT386">
        <v>40.5132857142857</v>
      </c>
      <c r="CU386">
        <v>40.0243214285714</v>
      </c>
      <c r="CV386">
        <v>1960.00071428571</v>
      </c>
      <c r="CW386">
        <v>40.01</v>
      </c>
      <c r="CX386">
        <v>0</v>
      </c>
      <c r="CY386">
        <v>1657558200.3</v>
      </c>
      <c r="CZ386">
        <v>0</v>
      </c>
      <c r="DA386">
        <v>1657551629</v>
      </c>
      <c r="DB386" t="s">
        <v>356</v>
      </c>
      <c r="DC386">
        <v>1657551626.5</v>
      </c>
      <c r="DD386">
        <v>1657551629</v>
      </c>
      <c r="DE386">
        <v>1</v>
      </c>
      <c r="DF386">
        <v>0.403</v>
      </c>
      <c r="DG386">
        <v>0.009</v>
      </c>
      <c r="DH386">
        <v>9.41</v>
      </c>
      <c r="DI386">
        <v>0.087</v>
      </c>
      <c r="DJ386">
        <v>417</v>
      </c>
      <c r="DK386">
        <v>17</v>
      </c>
      <c r="DL386">
        <v>1.61</v>
      </c>
      <c r="DM386">
        <v>0.59</v>
      </c>
      <c r="DN386">
        <v>-19.8804375</v>
      </c>
      <c r="DO386">
        <v>-3.38052045028138</v>
      </c>
      <c r="DP386">
        <v>0.489974789498143</v>
      </c>
      <c r="DQ386">
        <v>0</v>
      </c>
      <c r="DR386">
        <v>0.50850205</v>
      </c>
      <c r="DS386">
        <v>-0.0772793921200762</v>
      </c>
      <c r="DT386">
        <v>0.00903870049550819</v>
      </c>
      <c r="DU386">
        <v>1</v>
      </c>
      <c r="DV386">
        <v>1</v>
      </c>
      <c r="DW386">
        <v>2</v>
      </c>
      <c r="DX386" t="s">
        <v>357</v>
      </c>
      <c r="DY386">
        <v>2.97285</v>
      </c>
      <c r="DZ386">
        <v>2.69567</v>
      </c>
      <c r="EA386">
        <v>0.0874453</v>
      </c>
      <c r="EB386">
        <v>0.0908943</v>
      </c>
      <c r="EC386">
        <v>0.0751965</v>
      </c>
      <c r="ED386">
        <v>0.074528</v>
      </c>
      <c r="EE386">
        <v>35526.2</v>
      </c>
      <c r="EF386">
        <v>38657.7</v>
      </c>
      <c r="EG386">
        <v>35281.4</v>
      </c>
      <c r="EH386">
        <v>38567</v>
      </c>
      <c r="EI386">
        <v>46272.1</v>
      </c>
      <c r="EJ386">
        <v>51563</v>
      </c>
      <c r="EK386">
        <v>55139.6</v>
      </c>
      <c r="EL386">
        <v>61872.7</v>
      </c>
      <c r="EM386">
        <v>1.985</v>
      </c>
      <c r="EN386">
        <v>2.1204</v>
      </c>
      <c r="EO386">
        <v>0.0743568</v>
      </c>
      <c r="EP386">
        <v>0</v>
      </c>
      <c r="EQ386">
        <v>23.7913</v>
      </c>
      <c r="ER386">
        <v>999.9</v>
      </c>
      <c r="ES386">
        <v>40.532</v>
      </c>
      <c r="ET386">
        <v>30.887</v>
      </c>
      <c r="EU386">
        <v>26.7197</v>
      </c>
      <c r="EV386">
        <v>51.3287</v>
      </c>
      <c r="EW386">
        <v>38.5577</v>
      </c>
      <c r="EX386">
        <v>2</v>
      </c>
      <c r="EY386">
        <v>-0.0334756</v>
      </c>
      <c r="EZ386">
        <v>4.16904</v>
      </c>
      <c r="FA386">
        <v>20.1017</v>
      </c>
      <c r="FB386">
        <v>5.20172</v>
      </c>
      <c r="FC386">
        <v>12.0099</v>
      </c>
      <c r="FD386">
        <v>4.976</v>
      </c>
      <c r="FE386">
        <v>3.293</v>
      </c>
      <c r="FF386">
        <v>9999</v>
      </c>
      <c r="FG386">
        <v>9999</v>
      </c>
      <c r="FH386">
        <v>588.7</v>
      </c>
      <c r="FI386">
        <v>9999</v>
      </c>
      <c r="FJ386">
        <v>1.86295</v>
      </c>
      <c r="FK386">
        <v>1.86783</v>
      </c>
      <c r="FL386">
        <v>1.86765</v>
      </c>
      <c r="FM386">
        <v>1.86874</v>
      </c>
      <c r="FN386">
        <v>1.86963</v>
      </c>
      <c r="FO386">
        <v>1.86569</v>
      </c>
      <c r="FP386">
        <v>1.86676</v>
      </c>
      <c r="FQ386">
        <v>1.86813</v>
      </c>
      <c r="FR386">
        <v>5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10.928</v>
      </c>
      <c r="GF386">
        <v>0.3258</v>
      </c>
      <c r="GG386">
        <v>5.50701486060513</v>
      </c>
      <c r="GH386">
        <v>0.00975774962471433</v>
      </c>
      <c r="GI386">
        <v>-4.86167925919439e-07</v>
      </c>
      <c r="GJ386">
        <v>-4.7315034107036e-11</v>
      </c>
      <c r="GK386">
        <v>-0.047501356017568</v>
      </c>
      <c r="GL386">
        <v>-0.027595818264672</v>
      </c>
      <c r="GM386">
        <v>0.00242754527864867</v>
      </c>
      <c r="GN386">
        <v>-1.88918235972953e-05</v>
      </c>
      <c r="GO386">
        <v>-2</v>
      </c>
      <c r="GP386">
        <v>2105</v>
      </c>
      <c r="GQ386">
        <v>1</v>
      </c>
      <c r="GR386">
        <v>22</v>
      </c>
      <c r="GS386">
        <v>110</v>
      </c>
      <c r="GT386">
        <v>110</v>
      </c>
      <c r="GU386">
        <v>1.81274</v>
      </c>
      <c r="GV386">
        <v>2.6355</v>
      </c>
      <c r="GW386">
        <v>2.24854</v>
      </c>
      <c r="GX386">
        <v>2.79175</v>
      </c>
      <c r="GY386">
        <v>1.99585</v>
      </c>
      <c r="GZ386">
        <v>2.39258</v>
      </c>
      <c r="HA386">
        <v>35.0134</v>
      </c>
      <c r="HB386">
        <v>14.9551</v>
      </c>
      <c r="HC386">
        <v>18</v>
      </c>
      <c r="HD386">
        <v>499.205</v>
      </c>
      <c r="HE386">
        <v>588.603</v>
      </c>
      <c r="HF386">
        <v>17.1274</v>
      </c>
      <c r="HG386">
        <v>26.6462</v>
      </c>
      <c r="HH386">
        <v>30.0004</v>
      </c>
      <c r="HI386">
        <v>26.5024</v>
      </c>
      <c r="HJ386">
        <v>26.4263</v>
      </c>
      <c r="HK386">
        <v>36.3562</v>
      </c>
      <c r="HL386">
        <v>15.3367</v>
      </c>
      <c r="HM386">
        <v>42.8094</v>
      </c>
      <c r="HN386">
        <v>17.1305</v>
      </c>
      <c r="HO386">
        <v>622.313</v>
      </c>
      <c r="HP386">
        <v>21.8681</v>
      </c>
      <c r="HQ386">
        <v>102.294</v>
      </c>
      <c r="HR386">
        <v>102.98</v>
      </c>
    </row>
    <row r="387" spans="1:226">
      <c r="A387">
        <v>371</v>
      </c>
      <c r="B387">
        <v>1657558233</v>
      </c>
      <c r="C387">
        <v>5137.90000009537</v>
      </c>
      <c r="D387" t="s">
        <v>1104</v>
      </c>
      <c r="E387" t="s">
        <v>1105</v>
      </c>
      <c r="F387">
        <v>5</v>
      </c>
      <c r="G387" t="s">
        <v>1035</v>
      </c>
      <c r="H387" t="s">
        <v>354</v>
      </c>
      <c r="I387">
        <v>1657558225.5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625.816844155844</v>
      </c>
      <c r="AK387">
        <v>612.573357575757</v>
      </c>
      <c r="AL387">
        <v>3.39054675324665</v>
      </c>
      <c r="AM387">
        <v>65.06</v>
      </c>
      <c r="AN387">
        <f>(AP387 - AO387 + BO387*1E3/(8.314*(BQ387+273.15)) * AR387/BN387 * AQ387) * BN387/(100*BB387) * 1000/(1000 - AP387)</f>
        <v>0</v>
      </c>
      <c r="AO387">
        <v>21.8947262171429</v>
      </c>
      <c r="AP387">
        <v>22.4356260606061</v>
      </c>
      <c r="AQ387">
        <v>-0.00117992727272869</v>
      </c>
      <c r="AR387">
        <v>77.46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2.7</v>
      </c>
      <c r="BC387">
        <v>0.5</v>
      </c>
      <c r="BD387" t="s">
        <v>355</v>
      </c>
      <c r="BE387">
        <v>2</v>
      </c>
      <c r="BF387" t="b">
        <v>1</v>
      </c>
      <c r="BG387">
        <v>1657558225.5</v>
      </c>
      <c r="BH387">
        <v>575.154333333333</v>
      </c>
      <c r="BI387">
        <v>595.357444444444</v>
      </c>
      <c r="BJ387">
        <v>22.445662962963</v>
      </c>
      <c r="BK387">
        <v>21.9268851851852</v>
      </c>
      <c r="BL387">
        <v>564.304555555555</v>
      </c>
      <c r="BM387">
        <v>22.1202518518519</v>
      </c>
      <c r="BN387">
        <v>500.016555555556</v>
      </c>
      <c r="BO387">
        <v>67.9898222222222</v>
      </c>
      <c r="BP387">
        <v>0.0416323888888889</v>
      </c>
      <c r="BQ387">
        <v>24.3431222222222</v>
      </c>
      <c r="BR387">
        <v>25.0055444444444</v>
      </c>
      <c r="BS387">
        <v>999.9</v>
      </c>
      <c r="BT387">
        <v>0</v>
      </c>
      <c r="BU387">
        <v>0</v>
      </c>
      <c r="BV387">
        <v>9999.44444444445</v>
      </c>
      <c r="BW387">
        <v>0</v>
      </c>
      <c r="BX387">
        <v>1739.73111111111</v>
      </c>
      <c r="BY387">
        <v>-20.2029740740741</v>
      </c>
      <c r="BZ387">
        <v>588.360555555556</v>
      </c>
      <c r="CA387">
        <v>608.704037037037</v>
      </c>
      <c r="CB387">
        <v>0.518771222222222</v>
      </c>
      <c r="CC387">
        <v>595.357444444444</v>
      </c>
      <c r="CD387">
        <v>21.9268851851852</v>
      </c>
      <c r="CE387">
        <v>1.5260762962963</v>
      </c>
      <c r="CF387">
        <v>1.49080481481481</v>
      </c>
      <c r="CG387">
        <v>13.2319592592593</v>
      </c>
      <c r="CH387">
        <v>12.8741814814815</v>
      </c>
      <c r="CI387">
        <v>2000.01222222222</v>
      </c>
      <c r="CJ387">
        <v>0.979996666666667</v>
      </c>
      <c r="CK387">
        <v>0.0200034444444444</v>
      </c>
      <c r="CL387">
        <v>0</v>
      </c>
      <c r="CM387">
        <v>2.36168148148148</v>
      </c>
      <c r="CN387">
        <v>0</v>
      </c>
      <c r="CO387">
        <v>2380.80481481481</v>
      </c>
      <c r="CP387">
        <v>17300.2555555556</v>
      </c>
      <c r="CQ387">
        <v>40.937</v>
      </c>
      <c r="CR387">
        <v>42.4117407407407</v>
      </c>
      <c r="CS387">
        <v>40.937</v>
      </c>
      <c r="CT387">
        <v>40.5321481481481</v>
      </c>
      <c r="CU387">
        <v>40.0436296296296</v>
      </c>
      <c r="CV387">
        <v>1960.00222222222</v>
      </c>
      <c r="CW387">
        <v>40.01</v>
      </c>
      <c r="CX387">
        <v>0</v>
      </c>
      <c r="CY387">
        <v>1657558205.1</v>
      </c>
      <c r="CZ387">
        <v>0</v>
      </c>
      <c r="DA387">
        <v>1657551629</v>
      </c>
      <c r="DB387" t="s">
        <v>356</v>
      </c>
      <c r="DC387">
        <v>1657551626.5</v>
      </c>
      <c r="DD387">
        <v>1657551629</v>
      </c>
      <c r="DE387">
        <v>1</v>
      </c>
      <c r="DF387">
        <v>0.403</v>
      </c>
      <c r="DG387">
        <v>0.009</v>
      </c>
      <c r="DH387">
        <v>9.41</v>
      </c>
      <c r="DI387">
        <v>0.087</v>
      </c>
      <c r="DJ387">
        <v>417</v>
      </c>
      <c r="DK387">
        <v>17</v>
      </c>
      <c r="DL387">
        <v>1.61</v>
      </c>
      <c r="DM387">
        <v>0.59</v>
      </c>
      <c r="DN387">
        <v>-20.095995</v>
      </c>
      <c r="DO387">
        <v>-2.10403677298308</v>
      </c>
      <c r="DP387">
        <v>0.412135465563205</v>
      </c>
      <c r="DQ387">
        <v>0</v>
      </c>
      <c r="DR387">
        <v>0.514150725</v>
      </c>
      <c r="DS387">
        <v>0.116855696060037</v>
      </c>
      <c r="DT387">
        <v>0.0200924553526784</v>
      </c>
      <c r="DU387">
        <v>0</v>
      </c>
      <c r="DV387">
        <v>0</v>
      </c>
      <c r="DW387">
        <v>2</v>
      </c>
      <c r="DX387" t="s">
        <v>389</v>
      </c>
      <c r="DY387">
        <v>2.97379</v>
      </c>
      <c r="DZ387">
        <v>2.69468</v>
      </c>
      <c r="EA387">
        <v>0.0892598</v>
      </c>
      <c r="EB387">
        <v>0.0926828</v>
      </c>
      <c r="EC387">
        <v>0.0751638</v>
      </c>
      <c r="ED387">
        <v>0.074467</v>
      </c>
      <c r="EE387">
        <v>35455.1</v>
      </c>
      <c r="EF387">
        <v>38582.1</v>
      </c>
      <c r="EG387">
        <v>35281.1</v>
      </c>
      <c r="EH387">
        <v>38567.5</v>
      </c>
      <c r="EI387">
        <v>46273.3</v>
      </c>
      <c r="EJ387">
        <v>51566.8</v>
      </c>
      <c r="EK387">
        <v>55139</v>
      </c>
      <c r="EL387">
        <v>61873.2</v>
      </c>
      <c r="EM387">
        <v>1.9844</v>
      </c>
      <c r="EN387">
        <v>2.1208</v>
      </c>
      <c r="EO387">
        <v>0.0745058</v>
      </c>
      <c r="EP387">
        <v>0</v>
      </c>
      <c r="EQ387">
        <v>23.7913</v>
      </c>
      <c r="ER387">
        <v>999.9</v>
      </c>
      <c r="ES387">
        <v>40.532</v>
      </c>
      <c r="ET387">
        <v>30.887</v>
      </c>
      <c r="EU387">
        <v>26.7209</v>
      </c>
      <c r="EV387">
        <v>51.1887</v>
      </c>
      <c r="EW387">
        <v>38.4696</v>
      </c>
      <c r="EX387">
        <v>2</v>
      </c>
      <c r="EY387">
        <v>-0.0334146</v>
      </c>
      <c r="EZ387">
        <v>1.87059</v>
      </c>
      <c r="FA387">
        <v>20.1394</v>
      </c>
      <c r="FB387">
        <v>5.19692</v>
      </c>
      <c r="FC387">
        <v>12.0099</v>
      </c>
      <c r="FD387">
        <v>4.9752</v>
      </c>
      <c r="FE387">
        <v>3.2932</v>
      </c>
      <c r="FF387">
        <v>9999</v>
      </c>
      <c r="FG387">
        <v>9999</v>
      </c>
      <c r="FH387">
        <v>588.7</v>
      </c>
      <c r="FI387">
        <v>9999</v>
      </c>
      <c r="FJ387">
        <v>1.86301</v>
      </c>
      <c r="FK387">
        <v>1.86792</v>
      </c>
      <c r="FL387">
        <v>1.86768</v>
      </c>
      <c r="FM387">
        <v>1.86877</v>
      </c>
      <c r="FN387">
        <v>1.86966</v>
      </c>
      <c r="FO387">
        <v>1.86569</v>
      </c>
      <c r="FP387">
        <v>1.86676</v>
      </c>
      <c r="FQ387">
        <v>1.86813</v>
      </c>
      <c r="FR387">
        <v>5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11.08</v>
      </c>
      <c r="GF387">
        <v>0.3252</v>
      </c>
      <c r="GG387">
        <v>5.50701486060513</v>
      </c>
      <c r="GH387">
        <v>0.00975774962471433</v>
      </c>
      <c r="GI387">
        <v>-4.86167925919439e-07</v>
      </c>
      <c r="GJ387">
        <v>-4.7315034107036e-11</v>
      </c>
      <c r="GK387">
        <v>-0.047501356017568</v>
      </c>
      <c r="GL387">
        <v>-0.027595818264672</v>
      </c>
      <c r="GM387">
        <v>0.00242754527864867</v>
      </c>
      <c r="GN387">
        <v>-1.88918235972953e-05</v>
      </c>
      <c r="GO387">
        <v>-2</v>
      </c>
      <c r="GP387">
        <v>2105</v>
      </c>
      <c r="GQ387">
        <v>1</v>
      </c>
      <c r="GR387">
        <v>22</v>
      </c>
      <c r="GS387">
        <v>110.1</v>
      </c>
      <c r="GT387">
        <v>110.1</v>
      </c>
      <c r="GU387">
        <v>1.85059</v>
      </c>
      <c r="GV387">
        <v>2.63184</v>
      </c>
      <c r="GW387">
        <v>2.24854</v>
      </c>
      <c r="GX387">
        <v>2.79297</v>
      </c>
      <c r="GY387">
        <v>1.99585</v>
      </c>
      <c r="GZ387">
        <v>2.42432</v>
      </c>
      <c r="HA387">
        <v>35.0134</v>
      </c>
      <c r="HB387">
        <v>14.9814</v>
      </c>
      <c r="HC387">
        <v>18</v>
      </c>
      <c r="HD387">
        <v>498.871</v>
      </c>
      <c r="HE387">
        <v>588.974</v>
      </c>
      <c r="HF387">
        <v>17.1359</v>
      </c>
      <c r="HG387">
        <v>26.653</v>
      </c>
      <c r="HH387">
        <v>30.0001</v>
      </c>
      <c r="HI387">
        <v>26.5091</v>
      </c>
      <c r="HJ387">
        <v>26.4329</v>
      </c>
      <c r="HK387">
        <v>37.1735</v>
      </c>
      <c r="HL387">
        <v>15.3367</v>
      </c>
      <c r="HM387">
        <v>42.8094</v>
      </c>
      <c r="HN387">
        <v>17.5522</v>
      </c>
      <c r="HO387">
        <v>642.624</v>
      </c>
      <c r="HP387">
        <v>21.8681</v>
      </c>
      <c r="HQ387">
        <v>102.293</v>
      </c>
      <c r="HR387">
        <v>102.981</v>
      </c>
    </row>
    <row r="388" spans="1:226">
      <c r="A388">
        <v>372</v>
      </c>
      <c r="B388">
        <v>1657558238</v>
      </c>
      <c r="C388">
        <v>5142.90000009537</v>
      </c>
      <c r="D388" t="s">
        <v>1106</v>
      </c>
      <c r="E388" t="s">
        <v>1107</v>
      </c>
      <c r="F388">
        <v>5</v>
      </c>
      <c r="G388" t="s">
        <v>1035</v>
      </c>
      <c r="H388" t="s">
        <v>354</v>
      </c>
      <c r="I388">
        <v>1657558230.21429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643.484008658009</v>
      </c>
      <c r="AK388">
        <v>629.702090909091</v>
      </c>
      <c r="AL388">
        <v>3.45204675324665</v>
      </c>
      <c r="AM388">
        <v>65.06</v>
      </c>
      <c r="AN388">
        <f>(AP388 - AO388 + BO388*1E3/(8.314*(BQ388+273.15)) * AR388/BN388 * AQ388) * BN388/(100*BB388) * 1000/(1000 - AP388)</f>
        <v>0</v>
      </c>
      <c r="AO388">
        <v>21.8956803314286</v>
      </c>
      <c r="AP388">
        <v>22.4616824242424</v>
      </c>
      <c r="AQ388">
        <v>0.000265506493507954</v>
      </c>
      <c r="AR388">
        <v>77.46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2.7</v>
      </c>
      <c r="BC388">
        <v>0.5</v>
      </c>
      <c r="BD388" t="s">
        <v>355</v>
      </c>
      <c r="BE388">
        <v>2</v>
      </c>
      <c r="BF388" t="b">
        <v>1</v>
      </c>
      <c r="BG388">
        <v>1657558230.21429</v>
      </c>
      <c r="BH388">
        <v>591.058785714286</v>
      </c>
      <c r="BI388">
        <v>611.386</v>
      </c>
      <c r="BJ388">
        <v>22.4470464285714</v>
      </c>
      <c r="BK388">
        <v>21.913875</v>
      </c>
      <c r="BL388">
        <v>580.064714285714</v>
      </c>
      <c r="BM388">
        <v>22.1215714285714</v>
      </c>
      <c r="BN388">
        <v>500.003464285714</v>
      </c>
      <c r="BO388">
        <v>67.9899642857143</v>
      </c>
      <c r="BP388">
        <v>0.0416637428571429</v>
      </c>
      <c r="BQ388">
        <v>24.3395964285714</v>
      </c>
      <c r="BR388">
        <v>24.9931642857143</v>
      </c>
      <c r="BS388">
        <v>999.9</v>
      </c>
      <c r="BT388">
        <v>0</v>
      </c>
      <c r="BU388">
        <v>0</v>
      </c>
      <c r="BV388">
        <v>9998.21428571429</v>
      </c>
      <c r="BW388">
        <v>0</v>
      </c>
      <c r="BX388">
        <v>1790.67857142857</v>
      </c>
      <c r="BY388">
        <v>-20.3271535714286</v>
      </c>
      <c r="BZ388">
        <v>604.630964285714</v>
      </c>
      <c r="CA388">
        <v>625.083678571429</v>
      </c>
      <c r="CB388">
        <v>0.533173107142857</v>
      </c>
      <c r="CC388">
        <v>611.386</v>
      </c>
      <c r="CD388">
        <v>21.913875</v>
      </c>
      <c r="CE388">
        <v>1.52617428571429</v>
      </c>
      <c r="CF388">
        <v>1.48992392857143</v>
      </c>
      <c r="CG388">
        <v>13.2329428571429</v>
      </c>
      <c r="CH388">
        <v>12.8651464285714</v>
      </c>
      <c r="CI388">
        <v>2000.01107142857</v>
      </c>
      <c r="CJ388">
        <v>0.979996464285715</v>
      </c>
      <c r="CK388">
        <v>0.0200036535714286</v>
      </c>
      <c r="CL388">
        <v>0</v>
      </c>
      <c r="CM388">
        <v>2.37276785714286</v>
      </c>
      <c r="CN388">
        <v>0</v>
      </c>
      <c r="CO388">
        <v>2407.99321428571</v>
      </c>
      <c r="CP388">
        <v>17300.25</v>
      </c>
      <c r="CQ388">
        <v>40.94825</v>
      </c>
      <c r="CR388">
        <v>42.4303571428571</v>
      </c>
      <c r="CS388">
        <v>40.9415</v>
      </c>
      <c r="CT388">
        <v>40.5509285714286</v>
      </c>
      <c r="CU388">
        <v>40.0598571428571</v>
      </c>
      <c r="CV388">
        <v>1960.00107142857</v>
      </c>
      <c r="CW388">
        <v>40.01</v>
      </c>
      <c r="CX388">
        <v>0</v>
      </c>
      <c r="CY388">
        <v>1657558209.9</v>
      </c>
      <c r="CZ388">
        <v>0</v>
      </c>
      <c r="DA388">
        <v>1657551629</v>
      </c>
      <c r="DB388" t="s">
        <v>356</v>
      </c>
      <c r="DC388">
        <v>1657551626.5</v>
      </c>
      <c r="DD388">
        <v>1657551629</v>
      </c>
      <c r="DE388">
        <v>1</v>
      </c>
      <c r="DF388">
        <v>0.403</v>
      </c>
      <c r="DG388">
        <v>0.009</v>
      </c>
      <c r="DH388">
        <v>9.41</v>
      </c>
      <c r="DI388">
        <v>0.087</v>
      </c>
      <c r="DJ388">
        <v>417</v>
      </c>
      <c r="DK388">
        <v>17</v>
      </c>
      <c r="DL388">
        <v>1.61</v>
      </c>
      <c r="DM388">
        <v>0.59</v>
      </c>
      <c r="DN388">
        <v>-20.2442575</v>
      </c>
      <c r="DO388">
        <v>-0.75736322701687</v>
      </c>
      <c r="DP388">
        <v>0.364927502997171</v>
      </c>
      <c r="DQ388">
        <v>0</v>
      </c>
      <c r="DR388">
        <v>0.522995725</v>
      </c>
      <c r="DS388">
        <v>0.200214855534708</v>
      </c>
      <c r="DT388">
        <v>0.0237600209964001</v>
      </c>
      <c r="DU388">
        <v>0</v>
      </c>
      <c r="DV388">
        <v>0</v>
      </c>
      <c r="DW388">
        <v>2</v>
      </c>
      <c r="DX388" t="s">
        <v>389</v>
      </c>
      <c r="DY388">
        <v>2.97351</v>
      </c>
      <c r="DZ388">
        <v>2.69609</v>
      </c>
      <c r="EA388">
        <v>0.0910432</v>
      </c>
      <c r="EB388">
        <v>0.0943999</v>
      </c>
      <c r="EC388">
        <v>0.0752173</v>
      </c>
      <c r="ED388">
        <v>0.0744846</v>
      </c>
      <c r="EE388">
        <v>35385.6</v>
      </c>
      <c r="EF388">
        <v>38508.1</v>
      </c>
      <c r="EG388">
        <v>35281</v>
      </c>
      <c r="EH388">
        <v>38566.5</v>
      </c>
      <c r="EI388">
        <v>46270.8</v>
      </c>
      <c r="EJ388">
        <v>51564.8</v>
      </c>
      <c r="EK388">
        <v>55139.2</v>
      </c>
      <c r="EL388">
        <v>61871.9</v>
      </c>
      <c r="EM388">
        <v>1.9846</v>
      </c>
      <c r="EN388">
        <v>2.1204</v>
      </c>
      <c r="EO388">
        <v>0.0730157</v>
      </c>
      <c r="EP388">
        <v>0</v>
      </c>
      <c r="EQ388">
        <v>23.7913</v>
      </c>
      <c r="ER388">
        <v>999.9</v>
      </c>
      <c r="ES388">
        <v>40.532</v>
      </c>
      <c r="ET388">
        <v>30.917</v>
      </c>
      <c r="EU388">
        <v>26.7685</v>
      </c>
      <c r="EV388">
        <v>51.3787</v>
      </c>
      <c r="EW388">
        <v>38.5457</v>
      </c>
      <c r="EX388">
        <v>2</v>
      </c>
      <c r="EY388">
        <v>-0.0394512</v>
      </c>
      <c r="EZ388">
        <v>2.92198</v>
      </c>
      <c r="FA388">
        <v>20.1278</v>
      </c>
      <c r="FB388">
        <v>5.19812</v>
      </c>
      <c r="FC388">
        <v>12.0099</v>
      </c>
      <c r="FD388">
        <v>4.9756</v>
      </c>
      <c r="FE388">
        <v>3.293</v>
      </c>
      <c r="FF388">
        <v>9999</v>
      </c>
      <c r="FG388">
        <v>9999</v>
      </c>
      <c r="FH388">
        <v>588.7</v>
      </c>
      <c r="FI388">
        <v>9999</v>
      </c>
      <c r="FJ388">
        <v>1.86295</v>
      </c>
      <c r="FK388">
        <v>1.86786</v>
      </c>
      <c r="FL388">
        <v>1.86768</v>
      </c>
      <c r="FM388">
        <v>1.86874</v>
      </c>
      <c r="FN388">
        <v>1.86966</v>
      </c>
      <c r="FO388">
        <v>1.86569</v>
      </c>
      <c r="FP388">
        <v>1.86676</v>
      </c>
      <c r="FQ388">
        <v>1.86813</v>
      </c>
      <c r="FR388">
        <v>5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11.231</v>
      </c>
      <c r="GF388">
        <v>0.3263</v>
      </c>
      <c r="GG388">
        <v>5.50701486060513</v>
      </c>
      <c r="GH388">
        <v>0.00975774962471433</v>
      </c>
      <c r="GI388">
        <v>-4.86167925919439e-07</v>
      </c>
      <c r="GJ388">
        <v>-4.7315034107036e-11</v>
      </c>
      <c r="GK388">
        <v>-0.047501356017568</v>
      </c>
      <c r="GL388">
        <v>-0.027595818264672</v>
      </c>
      <c r="GM388">
        <v>0.00242754527864867</v>
      </c>
      <c r="GN388">
        <v>-1.88918235972953e-05</v>
      </c>
      <c r="GO388">
        <v>-2</v>
      </c>
      <c r="GP388">
        <v>2105</v>
      </c>
      <c r="GQ388">
        <v>1</v>
      </c>
      <c r="GR388">
        <v>22</v>
      </c>
      <c r="GS388">
        <v>110.2</v>
      </c>
      <c r="GT388">
        <v>110.2</v>
      </c>
      <c r="GU388">
        <v>1.88965</v>
      </c>
      <c r="GV388">
        <v>2.63794</v>
      </c>
      <c r="GW388">
        <v>2.24854</v>
      </c>
      <c r="GX388">
        <v>2.79297</v>
      </c>
      <c r="GY388">
        <v>1.99585</v>
      </c>
      <c r="GZ388">
        <v>2.40479</v>
      </c>
      <c r="HA388">
        <v>35.0134</v>
      </c>
      <c r="HB388">
        <v>14.9638</v>
      </c>
      <c r="HC388">
        <v>18</v>
      </c>
      <c r="HD388">
        <v>499.064</v>
      </c>
      <c r="HE388">
        <v>588.77</v>
      </c>
      <c r="HF388">
        <v>17.5461</v>
      </c>
      <c r="HG388">
        <v>26.6597</v>
      </c>
      <c r="HH388">
        <v>29.9975</v>
      </c>
      <c r="HI388">
        <v>26.5158</v>
      </c>
      <c r="HJ388">
        <v>26.4418</v>
      </c>
      <c r="HK388">
        <v>37.9061</v>
      </c>
      <c r="HL388">
        <v>15.3367</v>
      </c>
      <c r="HM388">
        <v>42.8094</v>
      </c>
      <c r="HN388">
        <v>17.567</v>
      </c>
      <c r="HO388">
        <v>656.157</v>
      </c>
      <c r="HP388">
        <v>21.8681</v>
      </c>
      <c r="HQ388">
        <v>102.293</v>
      </c>
      <c r="HR388">
        <v>102.979</v>
      </c>
    </row>
    <row r="389" spans="1:226">
      <c r="A389">
        <v>373</v>
      </c>
      <c r="B389">
        <v>1657558243</v>
      </c>
      <c r="C389">
        <v>5147.90000009537</v>
      </c>
      <c r="D389" t="s">
        <v>1108</v>
      </c>
      <c r="E389" t="s">
        <v>1109</v>
      </c>
      <c r="F389">
        <v>5</v>
      </c>
      <c r="G389" t="s">
        <v>1035</v>
      </c>
      <c r="H389" t="s">
        <v>354</v>
      </c>
      <c r="I389">
        <v>1657558235.5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659.863632034632</v>
      </c>
      <c r="AK389">
        <v>646.663751515151</v>
      </c>
      <c r="AL389">
        <v>3.3404350649349</v>
      </c>
      <c r="AM389">
        <v>65.06</v>
      </c>
      <c r="AN389">
        <f>(AP389 - AO389 + BO389*1E3/(8.314*(BQ389+273.15)) * AR389/BN389 * AQ389) * BN389/(100*BB389) * 1000/(1000 - AP389)</f>
        <v>0</v>
      </c>
      <c r="AO389">
        <v>21.9078624</v>
      </c>
      <c r="AP389">
        <v>22.4888709090909</v>
      </c>
      <c r="AQ389">
        <v>0.00922823376624333</v>
      </c>
      <c r="AR389">
        <v>77.46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2.7</v>
      </c>
      <c r="BC389">
        <v>0.5</v>
      </c>
      <c r="BD389" t="s">
        <v>355</v>
      </c>
      <c r="BE389">
        <v>2</v>
      </c>
      <c r="BF389" t="b">
        <v>1</v>
      </c>
      <c r="BG389">
        <v>1657558235.5</v>
      </c>
      <c r="BH389">
        <v>608.869074074074</v>
      </c>
      <c r="BI389">
        <v>628.991</v>
      </c>
      <c r="BJ389">
        <v>22.457837037037</v>
      </c>
      <c r="BK389">
        <v>21.8997666666667</v>
      </c>
      <c r="BL389">
        <v>597.71362962963</v>
      </c>
      <c r="BM389">
        <v>22.1318259259259</v>
      </c>
      <c r="BN389">
        <v>500.004074074074</v>
      </c>
      <c r="BO389">
        <v>67.9895555555556</v>
      </c>
      <c r="BP389">
        <v>0.0416073888888889</v>
      </c>
      <c r="BQ389">
        <v>24.3416962962963</v>
      </c>
      <c r="BR389">
        <v>24.9900111111111</v>
      </c>
      <c r="BS389">
        <v>999.9</v>
      </c>
      <c r="BT389">
        <v>0</v>
      </c>
      <c r="BU389">
        <v>0</v>
      </c>
      <c r="BV389">
        <v>10011.6666666667</v>
      </c>
      <c r="BW389">
        <v>0</v>
      </c>
      <c r="BX389">
        <v>1802.09703703704</v>
      </c>
      <c r="BY389">
        <v>-20.1219185185185</v>
      </c>
      <c r="BZ389">
        <v>622.857333333333</v>
      </c>
      <c r="CA389">
        <v>643.074222222222</v>
      </c>
      <c r="CB389">
        <v>0.558067074074074</v>
      </c>
      <c r="CC389">
        <v>628.991</v>
      </c>
      <c r="CD389">
        <v>21.8997666666667</v>
      </c>
      <c r="CE389">
        <v>1.52689814814815</v>
      </c>
      <c r="CF389">
        <v>1.48895592592593</v>
      </c>
      <c r="CG389">
        <v>13.2402037037037</v>
      </c>
      <c r="CH389">
        <v>12.8552259259259</v>
      </c>
      <c r="CI389">
        <v>1999.99481481481</v>
      </c>
      <c r="CJ389">
        <v>0.979996333333333</v>
      </c>
      <c r="CK389">
        <v>0.0200037888888889</v>
      </c>
      <c r="CL389">
        <v>0</v>
      </c>
      <c r="CM389">
        <v>2.34395925925926</v>
      </c>
      <c r="CN389">
        <v>0</v>
      </c>
      <c r="CO389">
        <v>2421.08333333333</v>
      </c>
      <c r="CP389">
        <v>17300.1074074074</v>
      </c>
      <c r="CQ389">
        <v>40.9696666666667</v>
      </c>
      <c r="CR389">
        <v>42.437</v>
      </c>
      <c r="CS389">
        <v>40.9603333333333</v>
      </c>
      <c r="CT389">
        <v>40.5643703703704</v>
      </c>
      <c r="CU389">
        <v>40.0620740740741</v>
      </c>
      <c r="CV389">
        <v>1959.98481481481</v>
      </c>
      <c r="CW389">
        <v>40.01</v>
      </c>
      <c r="CX389">
        <v>0</v>
      </c>
      <c r="CY389">
        <v>1657558215.3</v>
      </c>
      <c r="CZ389">
        <v>0</v>
      </c>
      <c r="DA389">
        <v>1657551629</v>
      </c>
      <c r="DB389" t="s">
        <v>356</v>
      </c>
      <c r="DC389">
        <v>1657551626.5</v>
      </c>
      <c r="DD389">
        <v>1657551629</v>
      </c>
      <c r="DE389">
        <v>1</v>
      </c>
      <c r="DF389">
        <v>0.403</v>
      </c>
      <c r="DG389">
        <v>0.009</v>
      </c>
      <c r="DH389">
        <v>9.41</v>
      </c>
      <c r="DI389">
        <v>0.087</v>
      </c>
      <c r="DJ389">
        <v>417</v>
      </c>
      <c r="DK389">
        <v>17</v>
      </c>
      <c r="DL389">
        <v>1.61</v>
      </c>
      <c r="DM389">
        <v>0.59</v>
      </c>
      <c r="DN389">
        <v>-20.2303275</v>
      </c>
      <c r="DO389">
        <v>1.44410994371485</v>
      </c>
      <c r="DP389">
        <v>0.365235744408663</v>
      </c>
      <c r="DQ389">
        <v>0</v>
      </c>
      <c r="DR389">
        <v>0.539413975</v>
      </c>
      <c r="DS389">
        <v>0.244375666041275</v>
      </c>
      <c r="DT389">
        <v>0.0267733933444077</v>
      </c>
      <c r="DU389">
        <v>0</v>
      </c>
      <c r="DV389">
        <v>0</v>
      </c>
      <c r="DW389">
        <v>2</v>
      </c>
      <c r="DX389" t="s">
        <v>389</v>
      </c>
      <c r="DY389">
        <v>2.97298</v>
      </c>
      <c r="DZ389">
        <v>2.69558</v>
      </c>
      <c r="EA389">
        <v>0.0927721</v>
      </c>
      <c r="EB389">
        <v>0.0961266</v>
      </c>
      <c r="EC389">
        <v>0.075272</v>
      </c>
      <c r="ED389">
        <v>0.0744969</v>
      </c>
      <c r="EE389">
        <v>35318.8</v>
      </c>
      <c r="EF389">
        <v>38434.9</v>
      </c>
      <c r="EG389">
        <v>35281.5</v>
      </c>
      <c r="EH389">
        <v>38566.7</v>
      </c>
      <c r="EI389">
        <v>46268.4</v>
      </c>
      <c r="EJ389">
        <v>51564.6</v>
      </c>
      <c r="EK389">
        <v>55139.6</v>
      </c>
      <c r="EL389">
        <v>61872.5</v>
      </c>
      <c r="EM389">
        <v>1.9846</v>
      </c>
      <c r="EN389">
        <v>2.1204</v>
      </c>
      <c r="EO389">
        <v>0.0739098</v>
      </c>
      <c r="EP389">
        <v>0</v>
      </c>
      <c r="EQ389">
        <v>23.7913</v>
      </c>
      <c r="ER389">
        <v>999.9</v>
      </c>
      <c r="ES389">
        <v>40.532</v>
      </c>
      <c r="ET389">
        <v>30.937</v>
      </c>
      <c r="EU389">
        <v>26.7971</v>
      </c>
      <c r="EV389">
        <v>51.1187</v>
      </c>
      <c r="EW389">
        <v>38.5337</v>
      </c>
      <c r="EX389">
        <v>2</v>
      </c>
      <c r="EY389">
        <v>-0.0365244</v>
      </c>
      <c r="EZ389">
        <v>3.41068</v>
      </c>
      <c r="FA389">
        <v>20.1178</v>
      </c>
      <c r="FB389">
        <v>5.20052</v>
      </c>
      <c r="FC389">
        <v>12.0099</v>
      </c>
      <c r="FD389">
        <v>4.976</v>
      </c>
      <c r="FE389">
        <v>3.2932</v>
      </c>
      <c r="FF389">
        <v>9999</v>
      </c>
      <c r="FG389">
        <v>9999</v>
      </c>
      <c r="FH389">
        <v>588.7</v>
      </c>
      <c r="FI389">
        <v>9999</v>
      </c>
      <c r="FJ389">
        <v>1.86298</v>
      </c>
      <c r="FK389">
        <v>1.86786</v>
      </c>
      <c r="FL389">
        <v>1.86768</v>
      </c>
      <c r="FM389">
        <v>1.86874</v>
      </c>
      <c r="FN389">
        <v>1.86963</v>
      </c>
      <c r="FO389">
        <v>1.86569</v>
      </c>
      <c r="FP389">
        <v>1.86676</v>
      </c>
      <c r="FQ389">
        <v>1.86813</v>
      </c>
      <c r="FR389">
        <v>5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11.38</v>
      </c>
      <c r="GF389">
        <v>0.3276</v>
      </c>
      <c r="GG389">
        <v>5.50701486060513</v>
      </c>
      <c r="GH389">
        <v>0.00975774962471433</v>
      </c>
      <c r="GI389">
        <v>-4.86167925919439e-07</v>
      </c>
      <c r="GJ389">
        <v>-4.7315034107036e-11</v>
      </c>
      <c r="GK389">
        <v>-0.047501356017568</v>
      </c>
      <c r="GL389">
        <v>-0.027595818264672</v>
      </c>
      <c r="GM389">
        <v>0.00242754527864867</v>
      </c>
      <c r="GN389">
        <v>-1.88918235972953e-05</v>
      </c>
      <c r="GO389">
        <v>-2</v>
      </c>
      <c r="GP389">
        <v>2105</v>
      </c>
      <c r="GQ389">
        <v>1</v>
      </c>
      <c r="GR389">
        <v>22</v>
      </c>
      <c r="GS389">
        <v>110.3</v>
      </c>
      <c r="GT389">
        <v>110.2</v>
      </c>
      <c r="GU389">
        <v>1.92749</v>
      </c>
      <c r="GV389">
        <v>2.64038</v>
      </c>
      <c r="GW389">
        <v>2.24854</v>
      </c>
      <c r="GX389">
        <v>2.79175</v>
      </c>
      <c r="GY389">
        <v>1.99585</v>
      </c>
      <c r="GZ389">
        <v>2.37305</v>
      </c>
      <c r="HA389">
        <v>35.0364</v>
      </c>
      <c r="HB389">
        <v>14.9638</v>
      </c>
      <c r="HC389">
        <v>18</v>
      </c>
      <c r="HD389">
        <v>499.145</v>
      </c>
      <c r="HE389">
        <v>588.833</v>
      </c>
      <c r="HF389">
        <v>17.6225</v>
      </c>
      <c r="HG389">
        <v>26.6665</v>
      </c>
      <c r="HH389">
        <v>30.0009</v>
      </c>
      <c r="HI389">
        <v>26.5247</v>
      </c>
      <c r="HJ389">
        <v>26.448</v>
      </c>
      <c r="HK389">
        <v>38.6412</v>
      </c>
      <c r="HL389">
        <v>15.3367</v>
      </c>
      <c r="HM389">
        <v>42.8094</v>
      </c>
      <c r="HN389">
        <v>17.5685</v>
      </c>
      <c r="HO389">
        <v>676.396</v>
      </c>
      <c r="HP389">
        <v>21.8616</v>
      </c>
      <c r="HQ389">
        <v>102.294</v>
      </c>
      <c r="HR389">
        <v>102.979</v>
      </c>
    </row>
    <row r="390" spans="1:226">
      <c r="A390">
        <v>374</v>
      </c>
      <c r="B390">
        <v>1657558248</v>
      </c>
      <c r="C390">
        <v>5152.90000009537</v>
      </c>
      <c r="D390" t="s">
        <v>1110</v>
      </c>
      <c r="E390" t="s">
        <v>1111</v>
      </c>
      <c r="F390">
        <v>5</v>
      </c>
      <c r="G390" t="s">
        <v>1035</v>
      </c>
      <c r="H390" t="s">
        <v>354</v>
      </c>
      <c r="I390">
        <v>1657558240.21429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677.207783549784</v>
      </c>
      <c r="AK390">
        <v>663.641757575757</v>
      </c>
      <c r="AL390">
        <v>3.40245627705617</v>
      </c>
      <c r="AM390">
        <v>65.06</v>
      </c>
      <c r="AN390">
        <f>(AP390 - AO390 + BO390*1E3/(8.314*(BQ390+273.15)) * AR390/BN390 * AQ390) * BN390/(100*BB390) * 1000/(1000 - AP390)</f>
        <v>0</v>
      </c>
      <c r="AO390">
        <v>21.9150730780952</v>
      </c>
      <c r="AP390">
        <v>22.4900181818182</v>
      </c>
      <c r="AQ390">
        <v>0.000820860028858816</v>
      </c>
      <c r="AR390">
        <v>77.46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2.7</v>
      </c>
      <c r="BC390">
        <v>0.5</v>
      </c>
      <c r="BD390" t="s">
        <v>355</v>
      </c>
      <c r="BE390">
        <v>2</v>
      </c>
      <c r="BF390" t="b">
        <v>1</v>
      </c>
      <c r="BG390">
        <v>1657558240.21429</v>
      </c>
      <c r="BH390">
        <v>624.545107142857</v>
      </c>
      <c r="BI390">
        <v>644.74725</v>
      </c>
      <c r="BJ390">
        <v>22.4712321428571</v>
      </c>
      <c r="BK390">
        <v>21.9072142857143</v>
      </c>
      <c r="BL390">
        <v>613.248</v>
      </c>
      <c r="BM390">
        <v>22.1445642857143</v>
      </c>
      <c r="BN390">
        <v>500.008178571429</v>
      </c>
      <c r="BO390">
        <v>67.9889785714286</v>
      </c>
      <c r="BP390">
        <v>0.0416909357142857</v>
      </c>
      <c r="BQ390">
        <v>24.3502392857143</v>
      </c>
      <c r="BR390">
        <v>24.9910464285714</v>
      </c>
      <c r="BS390">
        <v>999.9</v>
      </c>
      <c r="BT390">
        <v>0</v>
      </c>
      <c r="BU390">
        <v>0</v>
      </c>
      <c r="BV390">
        <v>10006.6071428571</v>
      </c>
      <c r="BW390">
        <v>0</v>
      </c>
      <c r="BX390">
        <v>1794.51107142857</v>
      </c>
      <c r="BY390">
        <v>-20.2022142857143</v>
      </c>
      <c r="BZ390">
        <v>638.902285714286</v>
      </c>
      <c r="CA390">
        <v>659.188392857143</v>
      </c>
      <c r="CB390">
        <v>0.564014214285714</v>
      </c>
      <c r="CC390">
        <v>644.74725</v>
      </c>
      <c r="CD390">
        <v>21.9072142857143</v>
      </c>
      <c r="CE390">
        <v>1.52779678571429</v>
      </c>
      <c r="CF390">
        <v>1.48944964285714</v>
      </c>
      <c r="CG390">
        <v>13.2492178571429</v>
      </c>
      <c r="CH390">
        <v>12.8602857142857</v>
      </c>
      <c r="CI390">
        <v>1999.99607142857</v>
      </c>
      <c r="CJ390">
        <v>0.979996142857143</v>
      </c>
      <c r="CK390">
        <v>0.0200039857142857</v>
      </c>
      <c r="CL390">
        <v>0</v>
      </c>
      <c r="CM390">
        <v>2.32571785714286</v>
      </c>
      <c r="CN390">
        <v>0</v>
      </c>
      <c r="CO390">
        <v>2426.41928571429</v>
      </c>
      <c r="CP390">
        <v>17300.1178571429</v>
      </c>
      <c r="CQ390">
        <v>40.98875</v>
      </c>
      <c r="CR390">
        <v>42.4415</v>
      </c>
      <c r="CS390">
        <v>40.97975</v>
      </c>
      <c r="CT390">
        <v>40.5755</v>
      </c>
      <c r="CU390">
        <v>40.0755357142857</v>
      </c>
      <c r="CV390">
        <v>1959.98607142857</v>
      </c>
      <c r="CW390">
        <v>40.01</v>
      </c>
      <c r="CX390">
        <v>0</v>
      </c>
      <c r="CY390">
        <v>1657558220.1</v>
      </c>
      <c r="CZ390">
        <v>0</v>
      </c>
      <c r="DA390">
        <v>1657551629</v>
      </c>
      <c r="DB390" t="s">
        <v>356</v>
      </c>
      <c r="DC390">
        <v>1657551626.5</v>
      </c>
      <c r="DD390">
        <v>1657551629</v>
      </c>
      <c r="DE390">
        <v>1</v>
      </c>
      <c r="DF390">
        <v>0.403</v>
      </c>
      <c r="DG390">
        <v>0.009</v>
      </c>
      <c r="DH390">
        <v>9.41</v>
      </c>
      <c r="DI390">
        <v>0.087</v>
      </c>
      <c r="DJ390">
        <v>417</v>
      </c>
      <c r="DK390">
        <v>17</v>
      </c>
      <c r="DL390">
        <v>1.61</v>
      </c>
      <c r="DM390">
        <v>0.59</v>
      </c>
      <c r="DN390">
        <v>-20.20347</v>
      </c>
      <c r="DO390">
        <v>0.665864915572249</v>
      </c>
      <c r="DP390">
        <v>0.357899366582284</v>
      </c>
      <c r="DQ390">
        <v>0</v>
      </c>
      <c r="DR390">
        <v>0.558155125</v>
      </c>
      <c r="DS390">
        <v>0.150133046904314</v>
      </c>
      <c r="DT390">
        <v>0.0181645854868581</v>
      </c>
      <c r="DU390">
        <v>0</v>
      </c>
      <c r="DV390">
        <v>0</v>
      </c>
      <c r="DW390">
        <v>2</v>
      </c>
      <c r="DX390" t="s">
        <v>389</v>
      </c>
      <c r="DY390">
        <v>2.97353</v>
      </c>
      <c r="DZ390">
        <v>2.69569</v>
      </c>
      <c r="EA390">
        <v>0.0945104</v>
      </c>
      <c r="EB390">
        <v>0.097817</v>
      </c>
      <c r="EC390">
        <v>0.0752819</v>
      </c>
      <c r="ED390">
        <v>0.074535</v>
      </c>
      <c r="EE390">
        <v>35250.6</v>
      </c>
      <c r="EF390">
        <v>38361.9</v>
      </c>
      <c r="EG390">
        <v>35281</v>
      </c>
      <c r="EH390">
        <v>38565.6</v>
      </c>
      <c r="EI390">
        <v>46267.8</v>
      </c>
      <c r="EJ390">
        <v>51560.9</v>
      </c>
      <c r="EK390">
        <v>55139.4</v>
      </c>
      <c r="EL390">
        <v>61870.5</v>
      </c>
      <c r="EM390">
        <v>1.984</v>
      </c>
      <c r="EN390">
        <v>2.1198</v>
      </c>
      <c r="EO390">
        <v>0.0740588</v>
      </c>
      <c r="EP390">
        <v>0</v>
      </c>
      <c r="EQ390">
        <v>23.7933</v>
      </c>
      <c r="ER390">
        <v>999.9</v>
      </c>
      <c r="ES390">
        <v>40.532</v>
      </c>
      <c r="ET390">
        <v>30.917</v>
      </c>
      <c r="EU390">
        <v>26.7681</v>
      </c>
      <c r="EV390">
        <v>50.9787</v>
      </c>
      <c r="EW390">
        <v>38.5016</v>
      </c>
      <c r="EX390">
        <v>2</v>
      </c>
      <c r="EY390">
        <v>-0.0345732</v>
      </c>
      <c r="EZ390">
        <v>3.68556</v>
      </c>
      <c r="FA390">
        <v>20.1124</v>
      </c>
      <c r="FB390">
        <v>5.20052</v>
      </c>
      <c r="FC390">
        <v>12.0099</v>
      </c>
      <c r="FD390">
        <v>4.9756</v>
      </c>
      <c r="FE390">
        <v>3.2934</v>
      </c>
      <c r="FF390">
        <v>9999</v>
      </c>
      <c r="FG390">
        <v>9999</v>
      </c>
      <c r="FH390">
        <v>588.7</v>
      </c>
      <c r="FI390">
        <v>9999</v>
      </c>
      <c r="FJ390">
        <v>1.86298</v>
      </c>
      <c r="FK390">
        <v>1.86786</v>
      </c>
      <c r="FL390">
        <v>1.86768</v>
      </c>
      <c r="FM390">
        <v>1.86874</v>
      </c>
      <c r="FN390">
        <v>1.86966</v>
      </c>
      <c r="FO390">
        <v>1.86569</v>
      </c>
      <c r="FP390">
        <v>1.86676</v>
      </c>
      <c r="FQ390">
        <v>1.86813</v>
      </c>
      <c r="FR390">
        <v>5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11.531</v>
      </c>
      <c r="GF390">
        <v>0.3277</v>
      </c>
      <c r="GG390">
        <v>5.50701486060513</v>
      </c>
      <c r="GH390">
        <v>0.00975774962471433</v>
      </c>
      <c r="GI390">
        <v>-4.86167925919439e-07</v>
      </c>
      <c r="GJ390">
        <v>-4.7315034107036e-11</v>
      </c>
      <c r="GK390">
        <v>-0.047501356017568</v>
      </c>
      <c r="GL390">
        <v>-0.027595818264672</v>
      </c>
      <c r="GM390">
        <v>0.00242754527864867</v>
      </c>
      <c r="GN390">
        <v>-1.88918235972953e-05</v>
      </c>
      <c r="GO390">
        <v>-2</v>
      </c>
      <c r="GP390">
        <v>2105</v>
      </c>
      <c r="GQ390">
        <v>1</v>
      </c>
      <c r="GR390">
        <v>22</v>
      </c>
      <c r="GS390">
        <v>110.4</v>
      </c>
      <c r="GT390">
        <v>110.3</v>
      </c>
      <c r="GU390">
        <v>1.96655</v>
      </c>
      <c r="GV390">
        <v>2.62939</v>
      </c>
      <c r="GW390">
        <v>2.24854</v>
      </c>
      <c r="GX390">
        <v>2.79297</v>
      </c>
      <c r="GY390">
        <v>1.99585</v>
      </c>
      <c r="GZ390">
        <v>2.41211</v>
      </c>
      <c r="HA390">
        <v>35.0364</v>
      </c>
      <c r="HB390">
        <v>14.9638</v>
      </c>
      <c r="HC390">
        <v>18</v>
      </c>
      <c r="HD390">
        <v>498.811</v>
      </c>
      <c r="HE390">
        <v>588.489</v>
      </c>
      <c r="HF390">
        <v>17.6239</v>
      </c>
      <c r="HG390">
        <v>26.6755</v>
      </c>
      <c r="HH390">
        <v>30.0015</v>
      </c>
      <c r="HI390">
        <v>26.5314</v>
      </c>
      <c r="HJ390">
        <v>26.4574</v>
      </c>
      <c r="HK390">
        <v>39.4477</v>
      </c>
      <c r="HL390">
        <v>15.3367</v>
      </c>
      <c r="HM390">
        <v>42.8094</v>
      </c>
      <c r="HN390">
        <v>17.5697</v>
      </c>
      <c r="HO390">
        <v>689.813</v>
      </c>
      <c r="HP390">
        <v>21.8564</v>
      </c>
      <c r="HQ390">
        <v>102.293</v>
      </c>
      <c r="HR390">
        <v>102.976</v>
      </c>
    </row>
    <row r="391" spans="1:226">
      <c r="A391">
        <v>375</v>
      </c>
      <c r="B391">
        <v>1657558253</v>
      </c>
      <c r="C391">
        <v>5157.90000009537</v>
      </c>
      <c r="D391" t="s">
        <v>1112</v>
      </c>
      <c r="E391" t="s">
        <v>1113</v>
      </c>
      <c r="F391">
        <v>5</v>
      </c>
      <c r="G391" t="s">
        <v>1035</v>
      </c>
      <c r="H391" t="s">
        <v>354</v>
      </c>
      <c r="I391">
        <v>1657558245.5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694.442891774892</v>
      </c>
      <c r="AK391">
        <v>680.869781818182</v>
      </c>
      <c r="AL391">
        <v>3.44201731601724</v>
      </c>
      <c r="AM391">
        <v>65.06</v>
      </c>
      <c r="AN391">
        <f>(AP391 - AO391 + BO391*1E3/(8.314*(BQ391+273.15)) * AR391/BN391 * AQ391) * BN391/(100*BB391) * 1000/(1000 - AP391)</f>
        <v>0</v>
      </c>
      <c r="AO391">
        <v>21.9262400571429</v>
      </c>
      <c r="AP391">
        <v>22.4913048484848</v>
      </c>
      <c r="AQ391">
        <v>0.000278633608816257</v>
      </c>
      <c r="AR391">
        <v>77.46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2.7</v>
      </c>
      <c r="BC391">
        <v>0.5</v>
      </c>
      <c r="BD391" t="s">
        <v>355</v>
      </c>
      <c r="BE391">
        <v>2</v>
      </c>
      <c r="BF391" t="b">
        <v>1</v>
      </c>
      <c r="BG391">
        <v>1657558245.5</v>
      </c>
      <c r="BH391">
        <v>642.16337037037</v>
      </c>
      <c r="BI391">
        <v>662.374037037037</v>
      </c>
      <c r="BJ391">
        <v>22.4872888888889</v>
      </c>
      <c r="BK391">
        <v>21.9182148148148</v>
      </c>
      <c r="BL391">
        <v>630.707444444444</v>
      </c>
      <c r="BM391">
        <v>22.1598296296296</v>
      </c>
      <c r="BN391">
        <v>500.025259259259</v>
      </c>
      <c r="BO391">
        <v>67.9887185185185</v>
      </c>
      <c r="BP391">
        <v>0.0417488296296296</v>
      </c>
      <c r="BQ391">
        <v>24.3638555555556</v>
      </c>
      <c r="BR391">
        <v>25.0064962962963</v>
      </c>
      <c r="BS391">
        <v>999.9</v>
      </c>
      <c r="BT391">
        <v>0</v>
      </c>
      <c r="BU391">
        <v>0</v>
      </c>
      <c r="BV391">
        <v>10014.6296296296</v>
      </c>
      <c r="BW391">
        <v>0</v>
      </c>
      <c r="BX391">
        <v>1786.57703703704</v>
      </c>
      <c r="BY391">
        <v>-20.2106851851852</v>
      </c>
      <c r="BZ391">
        <v>656.936185185185</v>
      </c>
      <c r="CA391">
        <v>677.217592592593</v>
      </c>
      <c r="CB391">
        <v>0.569075333333333</v>
      </c>
      <c r="CC391">
        <v>662.374037037037</v>
      </c>
      <c r="CD391">
        <v>21.9182148148148</v>
      </c>
      <c r="CE391">
        <v>1.52888333333333</v>
      </c>
      <c r="CF391">
        <v>1.49019185185185</v>
      </c>
      <c r="CG391">
        <v>13.2601111111111</v>
      </c>
      <c r="CH391">
        <v>12.8678888888889</v>
      </c>
      <c r="CI391">
        <v>1999.97888888889</v>
      </c>
      <c r="CJ391">
        <v>0.979996222222222</v>
      </c>
      <c r="CK391">
        <v>0.0200039037037037</v>
      </c>
      <c r="CL391">
        <v>0</v>
      </c>
      <c r="CM391">
        <v>2.33593333333333</v>
      </c>
      <c r="CN391">
        <v>0</v>
      </c>
      <c r="CO391">
        <v>2432.33555555556</v>
      </c>
      <c r="CP391">
        <v>17299.962962963</v>
      </c>
      <c r="CQ391">
        <v>41</v>
      </c>
      <c r="CR391">
        <v>42.4626666666667</v>
      </c>
      <c r="CS391">
        <v>40.9976666666667</v>
      </c>
      <c r="CT391">
        <v>40.5806666666667</v>
      </c>
      <c r="CU391">
        <v>40.0946666666667</v>
      </c>
      <c r="CV391">
        <v>1959.96888888889</v>
      </c>
      <c r="CW391">
        <v>40.01</v>
      </c>
      <c r="CX391">
        <v>0</v>
      </c>
      <c r="CY391">
        <v>1657558224.9</v>
      </c>
      <c r="CZ391">
        <v>0</v>
      </c>
      <c r="DA391">
        <v>1657551629</v>
      </c>
      <c r="DB391" t="s">
        <v>356</v>
      </c>
      <c r="DC391">
        <v>1657551626.5</v>
      </c>
      <c r="DD391">
        <v>1657551629</v>
      </c>
      <c r="DE391">
        <v>1</v>
      </c>
      <c r="DF391">
        <v>0.403</v>
      </c>
      <c r="DG391">
        <v>0.009</v>
      </c>
      <c r="DH391">
        <v>9.41</v>
      </c>
      <c r="DI391">
        <v>0.087</v>
      </c>
      <c r="DJ391">
        <v>417</v>
      </c>
      <c r="DK391">
        <v>17</v>
      </c>
      <c r="DL391">
        <v>1.61</v>
      </c>
      <c r="DM391">
        <v>0.59</v>
      </c>
      <c r="DN391">
        <v>-20.2623625</v>
      </c>
      <c r="DO391">
        <v>-0.454972232645417</v>
      </c>
      <c r="DP391">
        <v>0.317702224329245</v>
      </c>
      <c r="DQ391">
        <v>0</v>
      </c>
      <c r="DR391">
        <v>0.5639708</v>
      </c>
      <c r="DS391">
        <v>0.0512667692307684</v>
      </c>
      <c r="DT391">
        <v>0.01196080812738</v>
      </c>
      <c r="DU391">
        <v>1</v>
      </c>
      <c r="DV391">
        <v>1</v>
      </c>
      <c r="DW391">
        <v>2</v>
      </c>
      <c r="DX391" t="s">
        <v>357</v>
      </c>
      <c r="DY391">
        <v>2.97298</v>
      </c>
      <c r="DZ391">
        <v>2.69539</v>
      </c>
      <c r="EA391">
        <v>0.0962101</v>
      </c>
      <c r="EB391">
        <v>0.0995541</v>
      </c>
      <c r="EC391">
        <v>0.0752661</v>
      </c>
      <c r="ED391">
        <v>0.0745641</v>
      </c>
      <c r="EE391">
        <v>35182.9</v>
      </c>
      <c r="EF391">
        <v>38287.2</v>
      </c>
      <c r="EG391">
        <v>35279.4</v>
      </c>
      <c r="EH391">
        <v>38564.8</v>
      </c>
      <c r="EI391">
        <v>46266.2</v>
      </c>
      <c r="EJ391">
        <v>51558.7</v>
      </c>
      <c r="EK391">
        <v>55136.5</v>
      </c>
      <c r="EL391">
        <v>61869.8</v>
      </c>
      <c r="EM391">
        <v>1.9832</v>
      </c>
      <c r="EN391">
        <v>2.1196</v>
      </c>
      <c r="EO391">
        <v>0.0748038</v>
      </c>
      <c r="EP391">
        <v>0</v>
      </c>
      <c r="EQ391">
        <v>23.7973</v>
      </c>
      <c r="ER391">
        <v>999.9</v>
      </c>
      <c r="ES391">
        <v>40.532</v>
      </c>
      <c r="ET391">
        <v>30.937</v>
      </c>
      <c r="EU391">
        <v>26.799</v>
      </c>
      <c r="EV391">
        <v>50.8688</v>
      </c>
      <c r="EW391">
        <v>38.5176</v>
      </c>
      <c r="EX391">
        <v>2</v>
      </c>
      <c r="EY391">
        <v>-0.0326829</v>
      </c>
      <c r="EZ391">
        <v>3.75026</v>
      </c>
      <c r="FA391">
        <v>20.1101</v>
      </c>
      <c r="FB391">
        <v>5.19812</v>
      </c>
      <c r="FC391">
        <v>12.0099</v>
      </c>
      <c r="FD391">
        <v>4.9756</v>
      </c>
      <c r="FE391">
        <v>3.2932</v>
      </c>
      <c r="FF391">
        <v>9999</v>
      </c>
      <c r="FG391">
        <v>9999</v>
      </c>
      <c r="FH391">
        <v>588.7</v>
      </c>
      <c r="FI391">
        <v>9999</v>
      </c>
      <c r="FJ391">
        <v>1.86295</v>
      </c>
      <c r="FK391">
        <v>1.86783</v>
      </c>
      <c r="FL391">
        <v>1.86762</v>
      </c>
      <c r="FM391">
        <v>1.86877</v>
      </c>
      <c r="FN391">
        <v>1.86966</v>
      </c>
      <c r="FO391">
        <v>1.86569</v>
      </c>
      <c r="FP391">
        <v>1.86676</v>
      </c>
      <c r="FQ391">
        <v>1.86813</v>
      </c>
      <c r="FR391">
        <v>5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11.68</v>
      </c>
      <c r="GF391">
        <v>0.3275</v>
      </c>
      <c r="GG391">
        <v>5.50701486060513</v>
      </c>
      <c r="GH391">
        <v>0.00975774962471433</v>
      </c>
      <c r="GI391">
        <v>-4.86167925919439e-07</v>
      </c>
      <c r="GJ391">
        <v>-4.7315034107036e-11</v>
      </c>
      <c r="GK391">
        <v>-0.047501356017568</v>
      </c>
      <c r="GL391">
        <v>-0.027595818264672</v>
      </c>
      <c r="GM391">
        <v>0.00242754527864867</v>
      </c>
      <c r="GN391">
        <v>-1.88918235972953e-05</v>
      </c>
      <c r="GO391">
        <v>-2</v>
      </c>
      <c r="GP391">
        <v>2105</v>
      </c>
      <c r="GQ391">
        <v>1</v>
      </c>
      <c r="GR391">
        <v>22</v>
      </c>
      <c r="GS391">
        <v>110.4</v>
      </c>
      <c r="GT391">
        <v>110.4</v>
      </c>
      <c r="GU391">
        <v>2.00439</v>
      </c>
      <c r="GV391">
        <v>2.62939</v>
      </c>
      <c r="GW391">
        <v>2.24854</v>
      </c>
      <c r="GX391">
        <v>2.79297</v>
      </c>
      <c r="GY391">
        <v>1.99585</v>
      </c>
      <c r="GZ391">
        <v>2.41455</v>
      </c>
      <c r="HA391">
        <v>35.0364</v>
      </c>
      <c r="HB391">
        <v>14.9551</v>
      </c>
      <c r="HC391">
        <v>18</v>
      </c>
      <c r="HD391">
        <v>498.367</v>
      </c>
      <c r="HE391">
        <v>588.411</v>
      </c>
      <c r="HF391">
        <v>17.6044</v>
      </c>
      <c r="HG391">
        <v>26.6823</v>
      </c>
      <c r="HH391">
        <v>30.0016</v>
      </c>
      <c r="HI391">
        <v>26.5403</v>
      </c>
      <c r="HJ391">
        <v>26.464</v>
      </c>
      <c r="HK391">
        <v>40.1735</v>
      </c>
      <c r="HL391">
        <v>15.3367</v>
      </c>
      <c r="HM391">
        <v>42.8094</v>
      </c>
      <c r="HN391">
        <v>17.5802</v>
      </c>
      <c r="HO391">
        <v>709.942</v>
      </c>
      <c r="HP391">
        <v>21.8551</v>
      </c>
      <c r="HQ391">
        <v>102.288</v>
      </c>
      <c r="HR391">
        <v>102.975</v>
      </c>
    </row>
    <row r="392" spans="1:226">
      <c r="A392">
        <v>376</v>
      </c>
      <c r="B392">
        <v>1657558258</v>
      </c>
      <c r="C392">
        <v>5162.90000009537</v>
      </c>
      <c r="D392" t="s">
        <v>1114</v>
      </c>
      <c r="E392" t="s">
        <v>1115</v>
      </c>
      <c r="F392">
        <v>5</v>
      </c>
      <c r="G392" t="s">
        <v>1035</v>
      </c>
      <c r="H392" t="s">
        <v>354</v>
      </c>
      <c r="I392">
        <v>1657558250.21429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711.740108225109</v>
      </c>
      <c r="AK392">
        <v>698.089733333333</v>
      </c>
      <c r="AL392">
        <v>3.44732380952383</v>
      </c>
      <c r="AM392">
        <v>65.06</v>
      </c>
      <c r="AN392">
        <f>(AP392 - AO392 + BO392*1E3/(8.314*(BQ392+273.15)) * AR392/BN392 * AQ392) * BN392/(100*BB392) * 1000/(1000 - AP392)</f>
        <v>0</v>
      </c>
      <c r="AO392">
        <v>21.945265512381</v>
      </c>
      <c r="AP392">
        <v>22.4966872727273</v>
      </c>
      <c r="AQ392">
        <v>-1.64718614579953e-06</v>
      </c>
      <c r="AR392">
        <v>77.46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2.7</v>
      </c>
      <c r="BC392">
        <v>0.5</v>
      </c>
      <c r="BD392" t="s">
        <v>355</v>
      </c>
      <c r="BE392">
        <v>2</v>
      </c>
      <c r="BF392" t="b">
        <v>1</v>
      </c>
      <c r="BG392">
        <v>1657558250.21429</v>
      </c>
      <c r="BH392">
        <v>657.8965</v>
      </c>
      <c r="BI392">
        <v>678.304964285714</v>
      </c>
      <c r="BJ392">
        <v>22.4915607142857</v>
      </c>
      <c r="BK392">
        <v>21.9302642857143</v>
      </c>
      <c r="BL392">
        <v>646.299107142857</v>
      </c>
      <c r="BM392">
        <v>22.1638821428571</v>
      </c>
      <c r="BN392">
        <v>500.021392857143</v>
      </c>
      <c r="BO392">
        <v>67.9885392857143</v>
      </c>
      <c r="BP392">
        <v>0.0417330321428572</v>
      </c>
      <c r="BQ392">
        <v>24.3720035714286</v>
      </c>
      <c r="BR392">
        <v>25.0169464285714</v>
      </c>
      <c r="BS392">
        <v>999.9</v>
      </c>
      <c r="BT392">
        <v>0</v>
      </c>
      <c r="BU392">
        <v>0</v>
      </c>
      <c r="BV392">
        <v>10006.4285714286</v>
      </c>
      <c r="BW392">
        <v>0</v>
      </c>
      <c r="BX392">
        <v>1782.10285714286</v>
      </c>
      <c r="BY392">
        <v>-20.4084035714286</v>
      </c>
      <c r="BZ392">
        <v>673.034142857143</v>
      </c>
      <c r="CA392">
        <v>693.514107142857</v>
      </c>
      <c r="CB392">
        <v>0.561302071428571</v>
      </c>
      <c r="CC392">
        <v>678.304964285714</v>
      </c>
      <c r="CD392">
        <v>21.9302642857143</v>
      </c>
      <c r="CE392">
        <v>1.52916964285714</v>
      </c>
      <c r="CF392">
        <v>1.49100607142857</v>
      </c>
      <c r="CG392">
        <v>13.2629785714286</v>
      </c>
      <c r="CH392">
        <v>12.8762392857143</v>
      </c>
      <c r="CI392">
        <v>2000.00285714286</v>
      </c>
      <c r="CJ392">
        <v>0.979996464285715</v>
      </c>
      <c r="CK392">
        <v>0.0200036535714286</v>
      </c>
      <c r="CL392">
        <v>0</v>
      </c>
      <c r="CM392">
        <v>2.33579285714286</v>
      </c>
      <c r="CN392">
        <v>0</v>
      </c>
      <c r="CO392">
        <v>2437.32785714286</v>
      </c>
      <c r="CP392">
        <v>17300.1678571429</v>
      </c>
      <c r="CQ392">
        <v>41</v>
      </c>
      <c r="CR392">
        <v>42.482</v>
      </c>
      <c r="CS392">
        <v>41.0044285714286</v>
      </c>
      <c r="CT392">
        <v>40.59125</v>
      </c>
      <c r="CU392">
        <v>40.10025</v>
      </c>
      <c r="CV392">
        <v>1959.99285714286</v>
      </c>
      <c r="CW392">
        <v>40.01</v>
      </c>
      <c r="CX392">
        <v>0</v>
      </c>
      <c r="CY392">
        <v>1657558230.3</v>
      </c>
      <c r="CZ392">
        <v>0</v>
      </c>
      <c r="DA392">
        <v>1657551629</v>
      </c>
      <c r="DB392" t="s">
        <v>356</v>
      </c>
      <c r="DC392">
        <v>1657551626.5</v>
      </c>
      <c r="DD392">
        <v>1657551629</v>
      </c>
      <c r="DE392">
        <v>1</v>
      </c>
      <c r="DF392">
        <v>0.403</v>
      </c>
      <c r="DG392">
        <v>0.009</v>
      </c>
      <c r="DH392">
        <v>9.41</v>
      </c>
      <c r="DI392">
        <v>0.087</v>
      </c>
      <c r="DJ392">
        <v>417</v>
      </c>
      <c r="DK392">
        <v>17</v>
      </c>
      <c r="DL392">
        <v>1.61</v>
      </c>
      <c r="DM392">
        <v>0.59</v>
      </c>
      <c r="DN392">
        <v>-20.2799475</v>
      </c>
      <c r="DO392">
        <v>-1.85711031894931</v>
      </c>
      <c r="DP392">
        <v>0.31933131070058</v>
      </c>
      <c r="DQ392">
        <v>0</v>
      </c>
      <c r="DR392">
        <v>0.56443155</v>
      </c>
      <c r="DS392">
        <v>-0.0785167879924965</v>
      </c>
      <c r="DT392">
        <v>0.0114257763805135</v>
      </c>
      <c r="DU392">
        <v>1</v>
      </c>
      <c r="DV392">
        <v>1</v>
      </c>
      <c r="DW392">
        <v>2</v>
      </c>
      <c r="DX392" t="s">
        <v>357</v>
      </c>
      <c r="DY392">
        <v>2.97358</v>
      </c>
      <c r="DZ392">
        <v>2.69569</v>
      </c>
      <c r="EA392">
        <v>0.0979137</v>
      </c>
      <c r="EB392">
        <v>0.101222</v>
      </c>
      <c r="EC392">
        <v>0.0752762</v>
      </c>
      <c r="ED392">
        <v>0.0745423</v>
      </c>
      <c r="EE392">
        <v>35116.1</v>
      </c>
      <c r="EF392">
        <v>38215.3</v>
      </c>
      <c r="EG392">
        <v>35279</v>
      </c>
      <c r="EH392">
        <v>38563.9</v>
      </c>
      <c r="EI392">
        <v>46265.2</v>
      </c>
      <c r="EJ392">
        <v>51557.9</v>
      </c>
      <c r="EK392">
        <v>55135.9</v>
      </c>
      <c r="EL392">
        <v>61867.2</v>
      </c>
      <c r="EM392">
        <v>1.984</v>
      </c>
      <c r="EN392">
        <v>2.1198</v>
      </c>
      <c r="EO392">
        <v>0.0749528</v>
      </c>
      <c r="EP392">
        <v>0</v>
      </c>
      <c r="EQ392">
        <v>23.8033</v>
      </c>
      <c r="ER392">
        <v>999.9</v>
      </c>
      <c r="ES392">
        <v>40.532</v>
      </c>
      <c r="ET392">
        <v>30.947</v>
      </c>
      <c r="EU392">
        <v>26.8122</v>
      </c>
      <c r="EV392">
        <v>50.9988</v>
      </c>
      <c r="EW392">
        <v>38.5056</v>
      </c>
      <c r="EX392">
        <v>2</v>
      </c>
      <c r="EY392">
        <v>-0.0318089</v>
      </c>
      <c r="EZ392">
        <v>3.97052</v>
      </c>
      <c r="FA392">
        <v>20.1056</v>
      </c>
      <c r="FB392">
        <v>5.19932</v>
      </c>
      <c r="FC392">
        <v>12.0099</v>
      </c>
      <c r="FD392">
        <v>4.976</v>
      </c>
      <c r="FE392">
        <v>3.2932</v>
      </c>
      <c r="FF392">
        <v>9999</v>
      </c>
      <c r="FG392">
        <v>9999</v>
      </c>
      <c r="FH392">
        <v>588.7</v>
      </c>
      <c r="FI392">
        <v>9999</v>
      </c>
      <c r="FJ392">
        <v>1.86295</v>
      </c>
      <c r="FK392">
        <v>1.86783</v>
      </c>
      <c r="FL392">
        <v>1.86768</v>
      </c>
      <c r="FM392">
        <v>1.86874</v>
      </c>
      <c r="FN392">
        <v>1.86963</v>
      </c>
      <c r="FO392">
        <v>1.86569</v>
      </c>
      <c r="FP392">
        <v>1.86676</v>
      </c>
      <c r="FQ392">
        <v>1.86813</v>
      </c>
      <c r="FR392">
        <v>5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11.832</v>
      </c>
      <c r="GF392">
        <v>0.3278</v>
      </c>
      <c r="GG392">
        <v>5.50701486060513</v>
      </c>
      <c r="GH392">
        <v>0.00975774962471433</v>
      </c>
      <c r="GI392">
        <v>-4.86167925919439e-07</v>
      </c>
      <c r="GJ392">
        <v>-4.7315034107036e-11</v>
      </c>
      <c r="GK392">
        <v>-0.047501356017568</v>
      </c>
      <c r="GL392">
        <v>-0.027595818264672</v>
      </c>
      <c r="GM392">
        <v>0.00242754527864867</v>
      </c>
      <c r="GN392">
        <v>-1.88918235972953e-05</v>
      </c>
      <c r="GO392">
        <v>-2</v>
      </c>
      <c r="GP392">
        <v>2105</v>
      </c>
      <c r="GQ392">
        <v>1</v>
      </c>
      <c r="GR392">
        <v>22</v>
      </c>
      <c r="GS392">
        <v>110.5</v>
      </c>
      <c r="GT392">
        <v>110.5</v>
      </c>
      <c r="GU392">
        <v>2.04346</v>
      </c>
      <c r="GV392">
        <v>2.63916</v>
      </c>
      <c r="GW392">
        <v>2.24854</v>
      </c>
      <c r="GX392">
        <v>2.79297</v>
      </c>
      <c r="GY392">
        <v>1.99585</v>
      </c>
      <c r="GZ392">
        <v>2.40112</v>
      </c>
      <c r="HA392">
        <v>35.0594</v>
      </c>
      <c r="HB392">
        <v>14.9463</v>
      </c>
      <c r="HC392">
        <v>18</v>
      </c>
      <c r="HD392">
        <v>498.953</v>
      </c>
      <c r="HE392">
        <v>588.657</v>
      </c>
      <c r="HF392">
        <v>17.5947</v>
      </c>
      <c r="HG392">
        <v>26.6891</v>
      </c>
      <c r="HH392">
        <v>30.0012</v>
      </c>
      <c r="HI392">
        <v>26.5471</v>
      </c>
      <c r="HJ392">
        <v>26.4729</v>
      </c>
      <c r="HK392">
        <v>40.9665</v>
      </c>
      <c r="HL392">
        <v>15.6229</v>
      </c>
      <c r="HM392">
        <v>42.8094</v>
      </c>
      <c r="HN392">
        <v>17.5487</v>
      </c>
      <c r="HO392">
        <v>723.369</v>
      </c>
      <c r="HP392">
        <v>21.8491</v>
      </c>
      <c r="HQ392">
        <v>102.287</v>
      </c>
      <c r="HR392">
        <v>102.971</v>
      </c>
    </row>
    <row r="393" spans="1:226">
      <c r="A393">
        <v>377</v>
      </c>
      <c r="B393">
        <v>1657558263</v>
      </c>
      <c r="C393">
        <v>5167.90000009537</v>
      </c>
      <c r="D393" t="s">
        <v>1116</v>
      </c>
      <c r="E393" t="s">
        <v>1117</v>
      </c>
      <c r="F393">
        <v>5</v>
      </c>
      <c r="G393" t="s">
        <v>1035</v>
      </c>
      <c r="H393" t="s">
        <v>354</v>
      </c>
      <c r="I393">
        <v>1657558255.5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728.791484848485</v>
      </c>
      <c r="AK393">
        <v>714.995048484848</v>
      </c>
      <c r="AL393">
        <v>3.32917922077907</v>
      </c>
      <c r="AM393">
        <v>65.06</v>
      </c>
      <c r="AN393">
        <f>(AP393 - AO393 + BO393*1E3/(8.314*(BQ393+273.15)) * AR393/BN393 * AQ393) * BN393/(100*BB393) * 1000/(1000 - AP393)</f>
        <v>0</v>
      </c>
      <c r="AO393">
        <v>21.9252143352381</v>
      </c>
      <c r="AP393">
        <v>22.4829551515152</v>
      </c>
      <c r="AQ393">
        <v>-0.00168478691678294</v>
      </c>
      <c r="AR393">
        <v>77.46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2.7</v>
      </c>
      <c r="BC393">
        <v>0.5</v>
      </c>
      <c r="BD393" t="s">
        <v>355</v>
      </c>
      <c r="BE393">
        <v>2</v>
      </c>
      <c r="BF393" t="b">
        <v>1</v>
      </c>
      <c r="BG393">
        <v>1657558255.5</v>
      </c>
      <c r="BH393">
        <v>675.625481481481</v>
      </c>
      <c r="BI393">
        <v>696.073888888889</v>
      </c>
      <c r="BJ393">
        <v>22.4917074074074</v>
      </c>
      <c r="BK393">
        <v>21.9338703703704</v>
      </c>
      <c r="BL393">
        <v>663.868888888889</v>
      </c>
      <c r="BM393">
        <v>22.1640111111111</v>
      </c>
      <c r="BN393">
        <v>500.019222222222</v>
      </c>
      <c r="BO393">
        <v>67.9877925925926</v>
      </c>
      <c r="BP393">
        <v>0.0416700481481481</v>
      </c>
      <c r="BQ393">
        <v>24.3801148148148</v>
      </c>
      <c r="BR393">
        <v>25.0312333333333</v>
      </c>
      <c r="BS393">
        <v>999.9</v>
      </c>
      <c r="BT393">
        <v>0</v>
      </c>
      <c r="BU393">
        <v>0</v>
      </c>
      <c r="BV393">
        <v>10007.7777777778</v>
      </c>
      <c r="BW393">
        <v>0</v>
      </c>
      <c r="BX393">
        <v>1778.47407407407</v>
      </c>
      <c r="BY393">
        <v>-20.4483037037037</v>
      </c>
      <c r="BZ393">
        <v>691.171148148148</v>
      </c>
      <c r="CA393">
        <v>711.683851851852</v>
      </c>
      <c r="CB393">
        <v>0.557836407407407</v>
      </c>
      <c r="CC393">
        <v>696.073888888889</v>
      </c>
      <c r="CD393">
        <v>21.9338703703704</v>
      </c>
      <c r="CE393">
        <v>1.52916222222222</v>
      </c>
      <c r="CF393">
        <v>1.49123518518519</v>
      </c>
      <c r="CG393">
        <v>13.2629037037037</v>
      </c>
      <c r="CH393">
        <v>12.8785888888889</v>
      </c>
      <c r="CI393">
        <v>1999.98555555556</v>
      </c>
      <c r="CJ393">
        <v>0.979996555555556</v>
      </c>
      <c r="CK393">
        <v>0.0200035592592593</v>
      </c>
      <c r="CL393">
        <v>0</v>
      </c>
      <c r="CM393">
        <v>2.33512592592593</v>
      </c>
      <c r="CN393">
        <v>0</v>
      </c>
      <c r="CO393">
        <v>2442.64666666667</v>
      </c>
      <c r="CP393">
        <v>17300.0185185185</v>
      </c>
      <c r="CQ393">
        <v>41</v>
      </c>
      <c r="CR393">
        <v>42.5</v>
      </c>
      <c r="CS393">
        <v>41.0206666666667</v>
      </c>
      <c r="CT393">
        <v>40.6016666666667</v>
      </c>
      <c r="CU393">
        <v>40.1155925925926</v>
      </c>
      <c r="CV393">
        <v>1959.97555555556</v>
      </c>
      <c r="CW393">
        <v>40.01</v>
      </c>
      <c r="CX393">
        <v>0</v>
      </c>
      <c r="CY393">
        <v>1657558235.1</v>
      </c>
      <c r="CZ393">
        <v>0</v>
      </c>
      <c r="DA393">
        <v>1657551629</v>
      </c>
      <c r="DB393" t="s">
        <v>356</v>
      </c>
      <c r="DC393">
        <v>1657551626.5</v>
      </c>
      <c r="DD393">
        <v>1657551629</v>
      </c>
      <c r="DE393">
        <v>1</v>
      </c>
      <c r="DF393">
        <v>0.403</v>
      </c>
      <c r="DG393">
        <v>0.009</v>
      </c>
      <c r="DH393">
        <v>9.41</v>
      </c>
      <c r="DI393">
        <v>0.087</v>
      </c>
      <c r="DJ393">
        <v>417</v>
      </c>
      <c r="DK393">
        <v>17</v>
      </c>
      <c r="DL393">
        <v>1.61</v>
      </c>
      <c r="DM393">
        <v>0.59</v>
      </c>
      <c r="DN393">
        <v>-20.4318975</v>
      </c>
      <c r="DO393">
        <v>-0.459450281425903</v>
      </c>
      <c r="DP393">
        <v>0.24373504722085</v>
      </c>
      <c r="DQ393">
        <v>0</v>
      </c>
      <c r="DR393">
        <v>0.562113375</v>
      </c>
      <c r="DS393">
        <v>-0.0534319812382749</v>
      </c>
      <c r="DT393">
        <v>0.0102636181648761</v>
      </c>
      <c r="DU393">
        <v>1</v>
      </c>
      <c r="DV393">
        <v>1</v>
      </c>
      <c r="DW393">
        <v>2</v>
      </c>
      <c r="DX393" t="s">
        <v>357</v>
      </c>
      <c r="DY393">
        <v>2.97347</v>
      </c>
      <c r="DZ393">
        <v>2.69581</v>
      </c>
      <c r="EA393">
        <v>0.099586</v>
      </c>
      <c r="EB393">
        <v>0.102871</v>
      </c>
      <c r="EC393">
        <v>0.0752563</v>
      </c>
      <c r="ED393">
        <v>0.0745519</v>
      </c>
      <c r="EE393">
        <v>35050.4</v>
      </c>
      <c r="EF393">
        <v>38144.5</v>
      </c>
      <c r="EG393">
        <v>35278.3</v>
      </c>
      <c r="EH393">
        <v>38563.1</v>
      </c>
      <c r="EI393">
        <v>46265.8</v>
      </c>
      <c r="EJ393">
        <v>51556.7</v>
      </c>
      <c r="EK393">
        <v>55135.4</v>
      </c>
      <c r="EL393">
        <v>61866.5</v>
      </c>
      <c r="EM393">
        <v>1.9836</v>
      </c>
      <c r="EN393">
        <v>2.1194</v>
      </c>
      <c r="EO393">
        <v>0.0746548</v>
      </c>
      <c r="EP393">
        <v>0</v>
      </c>
      <c r="EQ393">
        <v>23.8073</v>
      </c>
      <c r="ER393">
        <v>999.9</v>
      </c>
      <c r="ES393">
        <v>40.532</v>
      </c>
      <c r="ET393">
        <v>30.947</v>
      </c>
      <c r="EU393">
        <v>26.8174</v>
      </c>
      <c r="EV393">
        <v>50.9488</v>
      </c>
      <c r="EW393">
        <v>38.4896</v>
      </c>
      <c r="EX393">
        <v>2</v>
      </c>
      <c r="EY393">
        <v>-0.0305285</v>
      </c>
      <c r="EZ393">
        <v>4.1029</v>
      </c>
      <c r="FA393">
        <v>20.1025</v>
      </c>
      <c r="FB393">
        <v>5.19812</v>
      </c>
      <c r="FC393">
        <v>12.0099</v>
      </c>
      <c r="FD393">
        <v>4.976</v>
      </c>
      <c r="FE393">
        <v>3.2934</v>
      </c>
      <c r="FF393">
        <v>9999</v>
      </c>
      <c r="FG393">
        <v>9999</v>
      </c>
      <c r="FH393">
        <v>588.7</v>
      </c>
      <c r="FI393">
        <v>9999</v>
      </c>
      <c r="FJ393">
        <v>1.86295</v>
      </c>
      <c r="FK393">
        <v>1.86783</v>
      </c>
      <c r="FL393">
        <v>1.86765</v>
      </c>
      <c r="FM393">
        <v>1.86874</v>
      </c>
      <c r="FN393">
        <v>1.86963</v>
      </c>
      <c r="FO393">
        <v>1.86569</v>
      </c>
      <c r="FP393">
        <v>1.86676</v>
      </c>
      <c r="FQ393">
        <v>1.8681</v>
      </c>
      <c r="FR393">
        <v>5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11.982</v>
      </c>
      <c r="GF393">
        <v>0.3275</v>
      </c>
      <c r="GG393">
        <v>5.50701486060513</v>
      </c>
      <c r="GH393">
        <v>0.00975774962471433</v>
      </c>
      <c r="GI393">
        <v>-4.86167925919439e-07</v>
      </c>
      <c r="GJ393">
        <v>-4.7315034107036e-11</v>
      </c>
      <c r="GK393">
        <v>-0.047501356017568</v>
      </c>
      <c r="GL393">
        <v>-0.027595818264672</v>
      </c>
      <c r="GM393">
        <v>0.00242754527864867</v>
      </c>
      <c r="GN393">
        <v>-1.88918235972953e-05</v>
      </c>
      <c r="GO393">
        <v>-2</v>
      </c>
      <c r="GP393">
        <v>2105</v>
      </c>
      <c r="GQ393">
        <v>1</v>
      </c>
      <c r="GR393">
        <v>22</v>
      </c>
      <c r="GS393">
        <v>110.6</v>
      </c>
      <c r="GT393">
        <v>110.6</v>
      </c>
      <c r="GU393">
        <v>2.08008</v>
      </c>
      <c r="GV393">
        <v>2.63184</v>
      </c>
      <c r="GW393">
        <v>2.24854</v>
      </c>
      <c r="GX393">
        <v>2.79297</v>
      </c>
      <c r="GY393">
        <v>1.99585</v>
      </c>
      <c r="GZ393">
        <v>2.42798</v>
      </c>
      <c r="HA393">
        <v>35.0594</v>
      </c>
      <c r="HB393">
        <v>14.9551</v>
      </c>
      <c r="HC393">
        <v>18</v>
      </c>
      <c r="HD393">
        <v>498.771</v>
      </c>
      <c r="HE393">
        <v>588.43</v>
      </c>
      <c r="HF393">
        <v>17.5551</v>
      </c>
      <c r="HG393">
        <v>26.6981</v>
      </c>
      <c r="HH393">
        <v>30.0013</v>
      </c>
      <c r="HI393">
        <v>26.556</v>
      </c>
      <c r="HJ393">
        <v>26.4795</v>
      </c>
      <c r="HK393">
        <v>41.6963</v>
      </c>
      <c r="HL393">
        <v>15.6229</v>
      </c>
      <c r="HM393">
        <v>42.8094</v>
      </c>
      <c r="HN393">
        <v>17.5097</v>
      </c>
      <c r="HO393">
        <v>743.545</v>
      </c>
      <c r="HP393">
        <v>21.8533</v>
      </c>
      <c r="HQ393">
        <v>102.285</v>
      </c>
      <c r="HR393">
        <v>102.97</v>
      </c>
    </row>
    <row r="394" spans="1:226">
      <c r="A394">
        <v>378</v>
      </c>
      <c r="B394">
        <v>1657558268</v>
      </c>
      <c r="C394">
        <v>5172.90000009537</v>
      </c>
      <c r="D394" t="s">
        <v>1118</v>
      </c>
      <c r="E394" t="s">
        <v>1119</v>
      </c>
      <c r="F394">
        <v>5</v>
      </c>
      <c r="G394" t="s">
        <v>1035</v>
      </c>
      <c r="H394" t="s">
        <v>354</v>
      </c>
      <c r="I394">
        <v>1657558260.21429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746.275272727273</v>
      </c>
      <c r="AK394">
        <v>732.285612121212</v>
      </c>
      <c r="AL394">
        <v>3.39949480519457</v>
      </c>
      <c r="AM394">
        <v>65.06</v>
      </c>
      <c r="AN394">
        <f>(AP394 - AO394 + BO394*1E3/(8.314*(BQ394+273.15)) * AR394/BN394 * AQ394) * BN394/(100*BB394) * 1000/(1000 - AP394)</f>
        <v>0</v>
      </c>
      <c r="AO394">
        <v>21.9384505295238</v>
      </c>
      <c r="AP394">
        <v>22.4806072727273</v>
      </c>
      <c r="AQ394">
        <v>-0.00102292640692927</v>
      </c>
      <c r="AR394">
        <v>77.46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2.7</v>
      </c>
      <c r="BC394">
        <v>0.5</v>
      </c>
      <c r="BD394" t="s">
        <v>355</v>
      </c>
      <c r="BE394">
        <v>2</v>
      </c>
      <c r="BF394" t="b">
        <v>1</v>
      </c>
      <c r="BG394">
        <v>1657558260.21429</v>
      </c>
      <c r="BH394">
        <v>691.448464285714</v>
      </c>
      <c r="BI394">
        <v>712.01375</v>
      </c>
      <c r="BJ394">
        <v>22.4886535714286</v>
      </c>
      <c r="BK394">
        <v>21.9378392857143</v>
      </c>
      <c r="BL394">
        <v>679.550071428571</v>
      </c>
      <c r="BM394">
        <v>22.1611071428571</v>
      </c>
      <c r="BN394">
        <v>500.010035714286</v>
      </c>
      <c r="BO394">
        <v>67.9874392857143</v>
      </c>
      <c r="BP394">
        <v>0.0416006285714286</v>
      </c>
      <c r="BQ394">
        <v>24.3844785714286</v>
      </c>
      <c r="BR394">
        <v>25.0421607142857</v>
      </c>
      <c r="BS394">
        <v>999.9</v>
      </c>
      <c r="BT394">
        <v>0</v>
      </c>
      <c r="BU394">
        <v>0</v>
      </c>
      <c r="BV394">
        <v>10008.75</v>
      </c>
      <c r="BW394">
        <v>0</v>
      </c>
      <c r="BX394">
        <v>1775.75964285714</v>
      </c>
      <c r="BY394">
        <v>-20.5651857142857</v>
      </c>
      <c r="BZ394">
        <v>707.355892857143</v>
      </c>
      <c r="CA394">
        <v>727.984071428571</v>
      </c>
      <c r="CB394">
        <v>0.550812571428571</v>
      </c>
      <c r="CC394">
        <v>712.01375</v>
      </c>
      <c r="CD394">
        <v>21.9378392857143</v>
      </c>
      <c r="CE394">
        <v>1.52894642857143</v>
      </c>
      <c r="CF394">
        <v>1.49149714285714</v>
      </c>
      <c r="CG394">
        <v>13.2607428571429</v>
      </c>
      <c r="CH394">
        <v>12.8812785714286</v>
      </c>
      <c r="CI394">
        <v>1999.9925</v>
      </c>
      <c r="CJ394">
        <v>0.979996678571429</v>
      </c>
      <c r="CK394">
        <v>0.0200034321428572</v>
      </c>
      <c r="CL394">
        <v>0</v>
      </c>
      <c r="CM394">
        <v>2.35641428571429</v>
      </c>
      <c r="CN394">
        <v>0</v>
      </c>
      <c r="CO394">
        <v>2447.10071428571</v>
      </c>
      <c r="CP394">
        <v>17300.075</v>
      </c>
      <c r="CQ394">
        <v>41.0044285714286</v>
      </c>
      <c r="CR394">
        <v>42.5132857142857</v>
      </c>
      <c r="CS394">
        <v>41.0398571428571</v>
      </c>
      <c r="CT394">
        <v>40.61825</v>
      </c>
      <c r="CU394">
        <v>40.1159285714286</v>
      </c>
      <c r="CV394">
        <v>1959.9825</v>
      </c>
      <c r="CW394">
        <v>40.01</v>
      </c>
      <c r="CX394">
        <v>0</v>
      </c>
      <c r="CY394">
        <v>1657558239.9</v>
      </c>
      <c r="CZ394">
        <v>0</v>
      </c>
      <c r="DA394">
        <v>1657551629</v>
      </c>
      <c r="DB394" t="s">
        <v>356</v>
      </c>
      <c r="DC394">
        <v>1657551626.5</v>
      </c>
      <c r="DD394">
        <v>1657551629</v>
      </c>
      <c r="DE394">
        <v>1</v>
      </c>
      <c r="DF394">
        <v>0.403</v>
      </c>
      <c r="DG394">
        <v>0.009</v>
      </c>
      <c r="DH394">
        <v>9.41</v>
      </c>
      <c r="DI394">
        <v>0.087</v>
      </c>
      <c r="DJ394">
        <v>417</v>
      </c>
      <c r="DK394">
        <v>17</v>
      </c>
      <c r="DL394">
        <v>1.61</v>
      </c>
      <c r="DM394">
        <v>0.59</v>
      </c>
      <c r="DN394">
        <v>-20.5207875</v>
      </c>
      <c r="DO394">
        <v>-0.795520075046867</v>
      </c>
      <c r="DP394">
        <v>0.263030594406335</v>
      </c>
      <c r="DQ394">
        <v>0</v>
      </c>
      <c r="DR394">
        <v>0.55565825</v>
      </c>
      <c r="DS394">
        <v>-0.0559555947467173</v>
      </c>
      <c r="DT394">
        <v>0.0104913252135991</v>
      </c>
      <c r="DU394">
        <v>1</v>
      </c>
      <c r="DV394">
        <v>1</v>
      </c>
      <c r="DW394">
        <v>2</v>
      </c>
      <c r="DX394" t="s">
        <v>357</v>
      </c>
      <c r="DY394">
        <v>2.97295</v>
      </c>
      <c r="DZ394">
        <v>2.6959</v>
      </c>
      <c r="EA394">
        <v>0.101257</v>
      </c>
      <c r="EB394">
        <v>0.104512</v>
      </c>
      <c r="EC394">
        <v>0.0752386</v>
      </c>
      <c r="ED394">
        <v>0.0745804</v>
      </c>
      <c r="EE394">
        <v>34984.8</v>
      </c>
      <c r="EF394">
        <v>38074.6</v>
      </c>
      <c r="EG394">
        <v>35277.8</v>
      </c>
      <c r="EH394">
        <v>38563</v>
      </c>
      <c r="EI394">
        <v>46265.7</v>
      </c>
      <c r="EJ394">
        <v>51555.6</v>
      </c>
      <c r="EK394">
        <v>55134.2</v>
      </c>
      <c r="EL394">
        <v>61866.9</v>
      </c>
      <c r="EM394">
        <v>1.9828</v>
      </c>
      <c r="EN394">
        <v>2.1194</v>
      </c>
      <c r="EO394">
        <v>0.0753999</v>
      </c>
      <c r="EP394">
        <v>0</v>
      </c>
      <c r="EQ394">
        <v>23.8134</v>
      </c>
      <c r="ER394">
        <v>999.9</v>
      </c>
      <c r="ES394">
        <v>40.532</v>
      </c>
      <c r="ET394">
        <v>30.947</v>
      </c>
      <c r="EU394">
        <v>26.8116</v>
      </c>
      <c r="EV394">
        <v>51.1688</v>
      </c>
      <c r="EW394">
        <v>38.4615</v>
      </c>
      <c r="EX394">
        <v>2</v>
      </c>
      <c r="EY394">
        <v>-0.0290041</v>
      </c>
      <c r="EZ394">
        <v>4.22593</v>
      </c>
      <c r="FA394">
        <v>20.0994</v>
      </c>
      <c r="FB394">
        <v>5.19812</v>
      </c>
      <c r="FC394">
        <v>12.0099</v>
      </c>
      <c r="FD394">
        <v>4.976</v>
      </c>
      <c r="FE394">
        <v>3.2932</v>
      </c>
      <c r="FF394">
        <v>9999</v>
      </c>
      <c r="FG394">
        <v>9999</v>
      </c>
      <c r="FH394">
        <v>588.7</v>
      </c>
      <c r="FI394">
        <v>9999</v>
      </c>
      <c r="FJ394">
        <v>1.86295</v>
      </c>
      <c r="FK394">
        <v>1.86783</v>
      </c>
      <c r="FL394">
        <v>1.86765</v>
      </c>
      <c r="FM394">
        <v>1.86874</v>
      </c>
      <c r="FN394">
        <v>1.86963</v>
      </c>
      <c r="FO394">
        <v>1.86569</v>
      </c>
      <c r="FP394">
        <v>1.86676</v>
      </c>
      <c r="FQ394">
        <v>1.8681</v>
      </c>
      <c r="FR394">
        <v>5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12.132</v>
      </c>
      <c r="GF394">
        <v>0.327</v>
      </c>
      <c r="GG394">
        <v>5.50701486060513</v>
      </c>
      <c r="GH394">
        <v>0.00975774962471433</v>
      </c>
      <c r="GI394">
        <v>-4.86167925919439e-07</v>
      </c>
      <c r="GJ394">
        <v>-4.7315034107036e-11</v>
      </c>
      <c r="GK394">
        <v>-0.047501356017568</v>
      </c>
      <c r="GL394">
        <v>-0.027595818264672</v>
      </c>
      <c r="GM394">
        <v>0.00242754527864867</v>
      </c>
      <c r="GN394">
        <v>-1.88918235972953e-05</v>
      </c>
      <c r="GO394">
        <v>-2</v>
      </c>
      <c r="GP394">
        <v>2105</v>
      </c>
      <c r="GQ394">
        <v>1</v>
      </c>
      <c r="GR394">
        <v>22</v>
      </c>
      <c r="GS394">
        <v>110.7</v>
      </c>
      <c r="GT394">
        <v>110.7</v>
      </c>
      <c r="GU394">
        <v>2.11914</v>
      </c>
      <c r="GV394">
        <v>2.63062</v>
      </c>
      <c r="GW394">
        <v>2.24854</v>
      </c>
      <c r="GX394">
        <v>2.79175</v>
      </c>
      <c r="GY394">
        <v>1.99585</v>
      </c>
      <c r="GZ394">
        <v>2.42798</v>
      </c>
      <c r="HA394">
        <v>35.0594</v>
      </c>
      <c r="HB394">
        <v>14.9463</v>
      </c>
      <c r="HC394">
        <v>18</v>
      </c>
      <c r="HD394">
        <v>498.306</v>
      </c>
      <c r="HE394">
        <v>588.525</v>
      </c>
      <c r="HF394">
        <v>17.5061</v>
      </c>
      <c r="HG394">
        <v>26.7048</v>
      </c>
      <c r="HH394">
        <v>30.0012</v>
      </c>
      <c r="HI394">
        <v>26.5627</v>
      </c>
      <c r="HJ394">
        <v>26.4884</v>
      </c>
      <c r="HK394">
        <v>42.4841</v>
      </c>
      <c r="HL394">
        <v>15.9104</v>
      </c>
      <c r="HM394">
        <v>42.8094</v>
      </c>
      <c r="HN394">
        <v>17.4579</v>
      </c>
      <c r="HO394">
        <v>756.979</v>
      </c>
      <c r="HP394">
        <v>21.8527</v>
      </c>
      <c r="HQ394">
        <v>102.283</v>
      </c>
      <c r="HR394">
        <v>102.97</v>
      </c>
    </row>
    <row r="395" spans="1:226">
      <c r="A395">
        <v>379</v>
      </c>
      <c r="B395">
        <v>1657558273</v>
      </c>
      <c r="C395">
        <v>5177.90000009537</v>
      </c>
      <c r="D395" t="s">
        <v>1120</v>
      </c>
      <c r="E395" t="s">
        <v>1121</v>
      </c>
      <c r="F395">
        <v>5</v>
      </c>
      <c r="G395" t="s">
        <v>1035</v>
      </c>
      <c r="H395" t="s">
        <v>354</v>
      </c>
      <c r="I395">
        <v>1657558265.5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763.437025974026</v>
      </c>
      <c r="AK395">
        <v>749.541781818182</v>
      </c>
      <c r="AL395">
        <v>3.39927922077919</v>
      </c>
      <c r="AM395">
        <v>65.06</v>
      </c>
      <c r="AN395">
        <f>(AP395 - AO395 + BO395*1E3/(8.314*(BQ395+273.15)) * AR395/BN395 * AQ395) * BN395/(100*BB395) * 1000/(1000 - AP395)</f>
        <v>0</v>
      </c>
      <c r="AO395">
        <v>21.8994856914286</v>
      </c>
      <c r="AP395">
        <v>22.4583696969697</v>
      </c>
      <c r="AQ395">
        <v>-0.000383996988515656</v>
      </c>
      <c r="AR395">
        <v>77.46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2.7</v>
      </c>
      <c r="BC395">
        <v>0.5</v>
      </c>
      <c r="BD395" t="s">
        <v>355</v>
      </c>
      <c r="BE395">
        <v>2</v>
      </c>
      <c r="BF395" t="b">
        <v>1</v>
      </c>
      <c r="BG395">
        <v>1657558265.5</v>
      </c>
      <c r="BH395">
        <v>709.209185185185</v>
      </c>
      <c r="BI395">
        <v>729.823444444444</v>
      </c>
      <c r="BJ395">
        <v>22.4812814814815</v>
      </c>
      <c r="BK395">
        <v>21.9197296296296</v>
      </c>
      <c r="BL395">
        <v>697.151851851852</v>
      </c>
      <c r="BM395">
        <v>22.1541074074074</v>
      </c>
      <c r="BN395">
        <v>500.002037037037</v>
      </c>
      <c r="BO395">
        <v>67.9875222222222</v>
      </c>
      <c r="BP395">
        <v>0.0416357888888889</v>
      </c>
      <c r="BQ395">
        <v>24.3875444444444</v>
      </c>
      <c r="BR395">
        <v>25.0544703703704</v>
      </c>
      <c r="BS395">
        <v>999.9</v>
      </c>
      <c r="BT395">
        <v>0</v>
      </c>
      <c r="BU395">
        <v>0</v>
      </c>
      <c r="BV395">
        <v>10011.8518518519</v>
      </c>
      <c r="BW395">
        <v>0</v>
      </c>
      <c r="BX395">
        <v>1771.99555555556</v>
      </c>
      <c r="BY395">
        <v>-20.6143407407407</v>
      </c>
      <c r="BZ395">
        <v>725.519666666667</v>
      </c>
      <c r="CA395">
        <v>746.179296296296</v>
      </c>
      <c r="CB395">
        <v>0.561550888888889</v>
      </c>
      <c r="CC395">
        <v>729.823444444444</v>
      </c>
      <c r="CD395">
        <v>21.9197296296296</v>
      </c>
      <c r="CE395">
        <v>1.52844740740741</v>
      </c>
      <c r="CF395">
        <v>1.49026851851852</v>
      </c>
      <c r="CG395">
        <v>13.2557481481482</v>
      </c>
      <c r="CH395">
        <v>12.8686814814815</v>
      </c>
      <c r="CI395">
        <v>1999.99111111111</v>
      </c>
      <c r="CJ395">
        <v>0.979996777777778</v>
      </c>
      <c r="CK395">
        <v>0.0200033296296296</v>
      </c>
      <c r="CL395">
        <v>0</v>
      </c>
      <c r="CM395">
        <v>2.34330740740741</v>
      </c>
      <c r="CN395">
        <v>0</v>
      </c>
      <c r="CO395">
        <v>2452.38888888889</v>
      </c>
      <c r="CP395">
        <v>17300.0555555556</v>
      </c>
      <c r="CQ395">
        <v>41.0252592592593</v>
      </c>
      <c r="CR395">
        <v>42.5344444444444</v>
      </c>
      <c r="CS395">
        <v>41.0574074074074</v>
      </c>
      <c r="CT395">
        <v>40.625</v>
      </c>
      <c r="CU395">
        <v>40.1341851851852</v>
      </c>
      <c r="CV395">
        <v>1959.98111111111</v>
      </c>
      <c r="CW395">
        <v>40.01</v>
      </c>
      <c r="CX395">
        <v>0</v>
      </c>
      <c r="CY395">
        <v>1657558245.3</v>
      </c>
      <c r="CZ395">
        <v>0</v>
      </c>
      <c r="DA395">
        <v>1657551629</v>
      </c>
      <c r="DB395" t="s">
        <v>356</v>
      </c>
      <c r="DC395">
        <v>1657551626.5</v>
      </c>
      <c r="DD395">
        <v>1657551629</v>
      </c>
      <c r="DE395">
        <v>1</v>
      </c>
      <c r="DF395">
        <v>0.403</v>
      </c>
      <c r="DG395">
        <v>0.009</v>
      </c>
      <c r="DH395">
        <v>9.41</v>
      </c>
      <c r="DI395">
        <v>0.087</v>
      </c>
      <c r="DJ395">
        <v>417</v>
      </c>
      <c r="DK395">
        <v>17</v>
      </c>
      <c r="DL395">
        <v>1.61</v>
      </c>
      <c r="DM395">
        <v>0.59</v>
      </c>
      <c r="DN395">
        <v>-20.615775</v>
      </c>
      <c r="DO395">
        <v>-0.669993996247625</v>
      </c>
      <c r="DP395">
        <v>0.274243460952126</v>
      </c>
      <c r="DQ395">
        <v>0</v>
      </c>
      <c r="DR395">
        <v>0.557471425</v>
      </c>
      <c r="DS395">
        <v>0.0643308855534701</v>
      </c>
      <c r="DT395">
        <v>0.0169998125429187</v>
      </c>
      <c r="DU395">
        <v>1</v>
      </c>
      <c r="DV395">
        <v>1</v>
      </c>
      <c r="DW395">
        <v>2</v>
      </c>
      <c r="DX395" t="s">
        <v>357</v>
      </c>
      <c r="DY395">
        <v>2.97403</v>
      </c>
      <c r="DZ395">
        <v>2.69605</v>
      </c>
      <c r="EA395">
        <v>0.102892</v>
      </c>
      <c r="EB395">
        <v>0.106111</v>
      </c>
      <c r="EC395">
        <v>0.0751863</v>
      </c>
      <c r="ED395">
        <v>0.0744408</v>
      </c>
      <c r="EE395">
        <v>34921</v>
      </c>
      <c r="EF395">
        <v>38006.3</v>
      </c>
      <c r="EG395">
        <v>35277.7</v>
      </c>
      <c r="EH395">
        <v>38562.7</v>
      </c>
      <c r="EI395">
        <v>46268.7</v>
      </c>
      <c r="EJ395">
        <v>51563</v>
      </c>
      <c r="EK395">
        <v>55134.5</v>
      </c>
      <c r="EL395">
        <v>61866.4</v>
      </c>
      <c r="EM395">
        <v>1.9838</v>
      </c>
      <c r="EN395">
        <v>2.1194</v>
      </c>
      <c r="EO395">
        <v>0.077039</v>
      </c>
      <c r="EP395">
        <v>0</v>
      </c>
      <c r="EQ395">
        <v>23.8174</v>
      </c>
      <c r="ER395">
        <v>999.9</v>
      </c>
      <c r="ES395">
        <v>40.557</v>
      </c>
      <c r="ET395">
        <v>30.957</v>
      </c>
      <c r="EU395">
        <v>26.8467</v>
      </c>
      <c r="EV395">
        <v>50.8188</v>
      </c>
      <c r="EW395">
        <v>38.4014</v>
      </c>
      <c r="EX395">
        <v>2</v>
      </c>
      <c r="EY395">
        <v>-0.0283333</v>
      </c>
      <c r="EZ395">
        <v>4.37113</v>
      </c>
      <c r="FA395">
        <v>20.0956</v>
      </c>
      <c r="FB395">
        <v>5.19932</v>
      </c>
      <c r="FC395">
        <v>12.0099</v>
      </c>
      <c r="FD395">
        <v>4.976</v>
      </c>
      <c r="FE395">
        <v>3.2932</v>
      </c>
      <c r="FF395">
        <v>9999</v>
      </c>
      <c r="FG395">
        <v>9999</v>
      </c>
      <c r="FH395">
        <v>588.7</v>
      </c>
      <c r="FI395">
        <v>9999</v>
      </c>
      <c r="FJ395">
        <v>1.86295</v>
      </c>
      <c r="FK395">
        <v>1.86783</v>
      </c>
      <c r="FL395">
        <v>1.86768</v>
      </c>
      <c r="FM395">
        <v>1.86874</v>
      </c>
      <c r="FN395">
        <v>1.86966</v>
      </c>
      <c r="FO395">
        <v>1.86569</v>
      </c>
      <c r="FP395">
        <v>1.86676</v>
      </c>
      <c r="FQ395">
        <v>1.8681</v>
      </c>
      <c r="FR395">
        <v>5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12.283</v>
      </c>
      <c r="GF395">
        <v>0.3259</v>
      </c>
      <c r="GG395">
        <v>5.50701486060513</v>
      </c>
      <c r="GH395">
        <v>0.00975774962471433</v>
      </c>
      <c r="GI395">
        <v>-4.86167925919439e-07</v>
      </c>
      <c r="GJ395">
        <v>-4.7315034107036e-11</v>
      </c>
      <c r="GK395">
        <v>-0.047501356017568</v>
      </c>
      <c r="GL395">
        <v>-0.027595818264672</v>
      </c>
      <c r="GM395">
        <v>0.00242754527864867</v>
      </c>
      <c r="GN395">
        <v>-1.88918235972953e-05</v>
      </c>
      <c r="GO395">
        <v>-2</v>
      </c>
      <c r="GP395">
        <v>2105</v>
      </c>
      <c r="GQ395">
        <v>1</v>
      </c>
      <c r="GR395">
        <v>22</v>
      </c>
      <c r="GS395">
        <v>110.8</v>
      </c>
      <c r="GT395">
        <v>110.7</v>
      </c>
      <c r="GU395">
        <v>2.1582</v>
      </c>
      <c r="GV395">
        <v>2.62817</v>
      </c>
      <c r="GW395">
        <v>2.24854</v>
      </c>
      <c r="GX395">
        <v>2.79297</v>
      </c>
      <c r="GY395">
        <v>1.99585</v>
      </c>
      <c r="GZ395">
        <v>2.40112</v>
      </c>
      <c r="HA395">
        <v>35.0825</v>
      </c>
      <c r="HB395">
        <v>14.9463</v>
      </c>
      <c r="HC395">
        <v>18</v>
      </c>
      <c r="HD395">
        <v>499.024</v>
      </c>
      <c r="HE395">
        <v>588.598</v>
      </c>
      <c r="HF395">
        <v>17.4488</v>
      </c>
      <c r="HG395">
        <v>26.7116</v>
      </c>
      <c r="HH395">
        <v>30.001</v>
      </c>
      <c r="HI395">
        <v>26.5694</v>
      </c>
      <c r="HJ395">
        <v>26.4951</v>
      </c>
      <c r="HK395">
        <v>43.1978</v>
      </c>
      <c r="HL395">
        <v>15.9104</v>
      </c>
      <c r="HM395">
        <v>42.8094</v>
      </c>
      <c r="HN395">
        <v>17.3947</v>
      </c>
      <c r="HO395">
        <v>777.063</v>
      </c>
      <c r="HP395">
        <v>21.8526</v>
      </c>
      <c r="HQ395">
        <v>102.284</v>
      </c>
      <c r="HR395">
        <v>102.969</v>
      </c>
    </row>
    <row r="396" spans="1:226">
      <c r="A396">
        <v>380</v>
      </c>
      <c r="B396">
        <v>1657558278</v>
      </c>
      <c r="C396">
        <v>5182.90000009537</v>
      </c>
      <c r="D396" t="s">
        <v>1122</v>
      </c>
      <c r="E396" t="s">
        <v>1123</v>
      </c>
      <c r="F396">
        <v>5</v>
      </c>
      <c r="G396" t="s">
        <v>1035</v>
      </c>
      <c r="H396" t="s">
        <v>354</v>
      </c>
      <c r="I396">
        <v>1657558270.21429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780.571021645022</v>
      </c>
      <c r="AK396">
        <v>766.786981818181</v>
      </c>
      <c r="AL396">
        <v>3.47022207792186</v>
      </c>
      <c r="AM396">
        <v>65.06</v>
      </c>
      <c r="AN396">
        <f>(AP396 - AO396 + BO396*1E3/(8.314*(BQ396+273.15)) * AR396/BN396 * AQ396) * BN396/(100*BB396) * 1000/(1000 - AP396)</f>
        <v>0</v>
      </c>
      <c r="AO396">
        <v>21.8890523314286</v>
      </c>
      <c r="AP396">
        <v>22.4398036363636</v>
      </c>
      <c r="AQ396">
        <v>-0.00217131313131371</v>
      </c>
      <c r="AR396">
        <v>77.46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2.7</v>
      </c>
      <c r="BC396">
        <v>0.5</v>
      </c>
      <c r="BD396" t="s">
        <v>355</v>
      </c>
      <c r="BE396">
        <v>2</v>
      </c>
      <c r="BF396" t="b">
        <v>1</v>
      </c>
      <c r="BG396">
        <v>1657558270.21429</v>
      </c>
      <c r="BH396">
        <v>725.036714285714</v>
      </c>
      <c r="BI396">
        <v>745.755964285714</v>
      </c>
      <c r="BJ396">
        <v>22.4670357142857</v>
      </c>
      <c r="BK396">
        <v>21.9094428571429</v>
      </c>
      <c r="BL396">
        <v>712.83825</v>
      </c>
      <c r="BM396">
        <v>22.140575</v>
      </c>
      <c r="BN396">
        <v>499.987785714286</v>
      </c>
      <c r="BO396">
        <v>67.9877928571429</v>
      </c>
      <c r="BP396">
        <v>0.0418003535714286</v>
      </c>
      <c r="BQ396">
        <v>24.3892321428571</v>
      </c>
      <c r="BR396">
        <v>25.0636714285714</v>
      </c>
      <c r="BS396">
        <v>999.9</v>
      </c>
      <c r="BT396">
        <v>0</v>
      </c>
      <c r="BU396">
        <v>0</v>
      </c>
      <c r="BV396">
        <v>10003.75</v>
      </c>
      <c r="BW396">
        <v>0</v>
      </c>
      <c r="BX396">
        <v>1769.09392857143</v>
      </c>
      <c r="BY396">
        <v>-20.7193</v>
      </c>
      <c r="BZ396">
        <v>741.700357142857</v>
      </c>
      <c r="CA396">
        <v>762.46075</v>
      </c>
      <c r="CB396">
        <v>0.557596964285714</v>
      </c>
      <c r="CC396">
        <v>745.755964285714</v>
      </c>
      <c r="CD396">
        <v>21.9094428571429</v>
      </c>
      <c r="CE396">
        <v>1.52748464285714</v>
      </c>
      <c r="CF396">
        <v>1.489575</v>
      </c>
      <c r="CG396">
        <v>13.2460964285714</v>
      </c>
      <c r="CH396">
        <v>12.8615607142857</v>
      </c>
      <c r="CI396">
        <v>1999.99964285714</v>
      </c>
      <c r="CJ396">
        <v>0.979997</v>
      </c>
      <c r="CK396">
        <v>0.0200031</v>
      </c>
      <c r="CL396">
        <v>0</v>
      </c>
      <c r="CM396">
        <v>2.33062142857143</v>
      </c>
      <c r="CN396">
        <v>0</v>
      </c>
      <c r="CO396">
        <v>2457.30035714286</v>
      </c>
      <c r="CP396">
        <v>17300.1178571429</v>
      </c>
      <c r="CQ396">
        <v>41.0442857142857</v>
      </c>
      <c r="CR396">
        <v>42.5531428571428</v>
      </c>
      <c r="CS396">
        <v>41.062</v>
      </c>
      <c r="CT396">
        <v>40.6338571428571</v>
      </c>
      <c r="CU396">
        <v>40.1449285714286</v>
      </c>
      <c r="CV396">
        <v>1959.98964285714</v>
      </c>
      <c r="CW396">
        <v>40.01</v>
      </c>
      <c r="CX396">
        <v>0</v>
      </c>
      <c r="CY396">
        <v>1657558250.1</v>
      </c>
      <c r="CZ396">
        <v>0</v>
      </c>
      <c r="DA396">
        <v>1657551629</v>
      </c>
      <c r="DB396" t="s">
        <v>356</v>
      </c>
      <c r="DC396">
        <v>1657551626.5</v>
      </c>
      <c r="DD396">
        <v>1657551629</v>
      </c>
      <c r="DE396">
        <v>1</v>
      </c>
      <c r="DF396">
        <v>0.403</v>
      </c>
      <c r="DG396">
        <v>0.009</v>
      </c>
      <c r="DH396">
        <v>9.41</v>
      </c>
      <c r="DI396">
        <v>0.087</v>
      </c>
      <c r="DJ396">
        <v>417</v>
      </c>
      <c r="DK396">
        <v>17</v>
      </c>
      <c r="DL396">
        <v>1.61</v>
      </c>
      <c r="DM396">
        <v>0.59</v>
      </c>
      <c r="DN396">
        <v>-20.6590775</v>
      </c>
      <c r="DO396">
        <v>-0.608079174484008</v>
      </c>
      <c r="DP396">
        <v>0.277789905762881</v>
      </c>
      <c r="DQ396">
        <v>0</v>
      </c>
      <c r="DR396">
        <v>0.55943435</v>
      </c>
      <c r="DS396">
        <v>0.0209237448405236</v>
      </c>
      <c r="DT396">
        <v>0.0165116642158657</v>
      </c>
      <c r="DU396">
        <v>1</v>
      </c>
      <c r="DV396">
        <v>1</v>
      </c>
      <c r="DW396">
        <v>2</v>
      </c>
      <c r="DX396" t="s">
        <v>357</v>
      </c>
      <c r="DY396">
        <v>2.97314</v>
      </c>
      <c r="DZ396">
        <v>2.69585</v>
      </c>
      <c r="EA396">
        <v>0.1045</v>
      </c>
      <c r="EB396">
        <v>0.107701</v>
      </c>
      <c r="EC396">
        <v>0.0751527</v>
      </c>
      <c r="ED396">
        <v>0.0744707</v>
      </c>
      <c r="EE396">
        <v>34858.1</v>
      </c>
      <c r="EF396">
        <v>37937.9</v>
      </c>
      <c r="EG396">
        <v>35277.4</v>
      </c>
      <c r="EH396">
        <v>38561.9</v>
      </c>
      <c r="EI396">
        <v>46270.4</v>
      </c>
      <c r="EJ396">
        <v>51560.4</v>
      </c>
      <c r="EK396">
        <v>55134.4</v>
      </c>
      <c r="EL396">
        <v>61865.3</v>
      </c>
      <c r="EM396">
        <v>1.983</v>
      </c>
      <c r="EN396">
        <v>2.1192</v>
      </c>
      <c r="EO396">
        <v>0.0758469</v>
      </c>
      <c r="EP396">
        <v>0</v>
      </c>
      <c r="EQ396">
        <v>23.8234</v>
      </c>
      <c r="ER396">
        <v>999.9</v>
      </c>
      <c r="ES396">
        <v>40.557</v>
      </c>
      <c r="ET396">
        <v>30.978</v>
      </c>
      <c r="EU396">
        <v>26.8797</v>
      </c>
      <c r="EV396">
        <v>51.1287</v>
      </c>
      <c r="EW396">
        <v>38.4495</v>
      </c>
      <c r="EX396">
        <v>2</v>
      </c>
      <c r="EY396">
        <v>-0.0271951</v>
      </c>
      <c r="EZ396">
        <v>4.50499</v>
      </c>
      <c r="FA396">
        <v>20.0925</v>
      </c>
      <c r="FB396">
        <v>5.19932</v>
      </c>
      <c r="FC396">
        <v>12.0099</v>
      </c>
      <c r="FD396">
        <v>4.9756</v>
      </c>
      <c r="FE396">
        <v>3.2932</v>
      </c>
      <c r="FF396">
        <v>9999</v>
      </c>
      <c r="FG396">
        <v>9999</v>
      </c>
      <c r="FH396">
        <v>588.7</v>
      </c>
      <c r="FI396">
        <v>9999</v>
      </c>
      <c r="FJ396">
        <v>1.86295</v>
      </c>
      <c r="FK396">
        <v>1.86783</v>
      </c>
      <c r="FL396">
        <v>1.86762</v>
      </c>
      <c r="FM396">
        <v>1.86874</v>
      </c>
      <c r="FN396">
        <v>1.86957</v>
      </c>
      <c r="FO396">
        <v>1.86569</v>
      </c>
      <c r="FP396">
        <v>1.86676</v>
      </c>
      <c r="FQ396">
        <v>1.86813</v>
      </c>
      <c r="FR396">
        <v>5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12.43</v>
      </c>
      <c r="GF396">
        <v>0.3253</v>
      </c>
      <c r="GG396">
        <v>5.50701486060513</v>
      </c>
      <c r="GH396">
        <v>0.00975774962471433</v>
      </c>
      <c r="GI396">
        <v>-4.86167925919439e-07</v>
      </c>
      <c r="GJ396">
        <v>-4.7315034107036e-11</v>
      </c>
      <c r="GK396">
        <v>-0.047501356017568</v>
      </c>
      <c r="GL396">
        <v>-0.027595818264672</v>
      </c>
      <c r="GM396">
        <v>0.00242754527864867</v>
      </c>
      <c r="GN396">
        <v>-1.88918235972953e-05</v>
      </c>
      <c r="GO396">
        <v>-2</v>
      </c>
      <c r="GP396">
        <v>2105</v>
      </c>
      <c r="GQ396">
        <v>1</v>
      </c>
      <c r="GR396">
        <v>22</v>
      </c>
      <c r="GS396">
        <v>110.9</v>
      </c>
      <c r="GT396">
        <v>110.8</v>
      </c>
      <c r="GU396">
        <v>2.1936</v>
      </c>
      <c r="GV396">
        <v>2.63062</v>
      </c>
      <c r="GW396">
        <v>2.24854</v>
      </c>
      <c r="GX396">
        <v>2.79175</v>
      </c>
      <c r="GY396">
        <v>1.99585</v>
      </c>
      <c r="GZ396">
        <v>2.39624</v>
      </c>
      <c r="HA396">
        <v>35.0825</v>
      </c>
      <c r="HB396">
        <v>14.9376</v>
      </c>
      <c r="HC396">
        <v>18</v>
      </c>
      <c r="HD396">
        <v>498.579</v>
      </c>
      <c r="HE396">
        <v>588.545</v>
      </c>
      <c r="HF396">
        <v>17.382</v>
      </c>
      <c r="HG396">
        <v>26.7206</v>
      </c>
      <c r="HH396">
        <v>30.0009</v>
      </c>
      <c r="HI396">
        <v>26.5783</v>
      </c>
      <c r="HJ396">
        <v>26.504</v>
      </c>
      <c r="HK396">
        <v>43.9858</v>
      </c>
      <c r="HL396">
        <v>15.9104</v>
      </c>
      <c r="HM396">
        <v>42.8094</v>
      </c>
      <c r="HN396">
        <v>17.3215</v>
      </c>
      <c r="HO396">
        <v>790.467</v>
      </c>
      <c r="HP396">
        <v>21.8526</v>
      </c>
      <c r="HQ396">
        <v>102.283</v>
      </c>
      <c r="HR396">
        <v>102.967</v>
      </c>
    </row>
    <row r="397" spans="1:226">
      <c r="A397">
        <v>381</v>
      </c>
      <c r="B397">
        <v>1657558283</v>
      </c>
      <c r="C397">
        <v>5187.90000009537</v>
      </c>
      <c r="D397" t="s">
        <v>1124</v>
      </c>
      <c r="E397" t="s">
        <v>1125</v>
      </c>
      <c r="F397">
        <v>5</v>
      </c>
      <c r="G397" t="s">
        <v>1035</v>
      </c>
      <c r="H397" t="s">
        <v>354</v>
      </c>
      <c r="I397">
        <v>1657558275.5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797.948770562771</v>
      </c>
      <c r="AK397">
        <v>783.959993939393</v>
      </c>
      <c r="AL397">
        <v>3.42452164502144</v>
      </c>
      <c r="AM397">
        <v>65.06</v>
      </c>
      <c r="AN397">
        <f>(AP397 - AO397 + BO397*1E3/(8.314*(BQ397+273.15)) * AR397/BN397 * AQ397) * BN397/(100*BB397) * 1000/(1000 - AP397)</f>
        <v>0</v>
      </c>
      <c r="AO397">
        <v>21.9067095009524</v>
      </c>
      <c r="AP397">
        <v>22.4349054545455</v>
      </c>
      <c r="AQ397">
        <v>-0.000310816017315082</v>
      </c>
      <c r="AR397">
        <v>77.46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2.7</v>
      </c>
      <c r="BC397">
        <v>0.5</v>
      </c>
      <c r="BD397" t="s">
        <v>355</v>
      </c>
      <c r="BE397">
        <v>2</v>
      </c>
      <c r="BF397" t="b">
        <v>1</v>
      </c>
      <c r="BG397">
        <v>1657558275.5</v>
      </c>
      <c r="BH397">
        <v>742.837666666667</v>
      </c>
      <c r="BI397">
        <v>763.543481481481</v>
      </c>
      <c r="BJ397">
        <v>22.4522296296296</v>
      </c>
      <c r="BK397">
        <v>21.8983962962963</v>
      </c>
      <c r="BL397">
        <v>730.480814814815</v>
      </c>
      <c r="BM397">
        <v>22.1264962962963</v>
      </c>
      <c r="BN397">
        <v>499.979777777778</v>
      </c>
      <c r="BO397">
        <v>67.9876666666667</v>
      </c>
      <c r="BP397">
        <v>0.0419360925925926</v>
      </c>
      <c r="BQ397">
        <v>24.3884555555556</v>
      </c>
      <c r="BR397">
        <v>25.0645333333333</v>
      </c>
      <c r="BS397">
        <v>999.9</v>
      </c>
      <c r="BT397">
        <v>0</v>
      </c>
      <c r="BU397">
        <v>0</v>
      </c>
      <c r="BV397">
        <v>9994.81481481482</v>
      </c>
      <c r="BW397">
        <v>0</v>
      </c>
      <c r="BX397">
        <v>1766.66555555556</v>
      </c>
      <c r="BY397">
        <v>-20.705837037037</v>
      </c>
      <c r="BZ397">
        <v>759.898925925926</v>
      </c>
      <c r="CA397">
        <v>780.638333333333</v>
      </c>
      <c r="CB397">
        <v>0.55382862962963</v>
      </c>
      <c r="CC397">
        <v>763.543481481481</v>
      </c>
      <c r="CD397">
        <v>21.8983962962963</v>
      </c>
      <c r="CE397">
        <v>1.52647444444444</v>
      </c>
      <c r="CF397">
        <v>1.48882148148148</v>
      </c>
      <c r="CG397">
        <v>13.2359592592593</v>
      </c>
      <c r="CH397">
        <v>12.853837037037</v>
      </c>
      <c r="CI397">
        <v>1999.97925925926</v>
      </c>
      <c r="CJ397">
        <v>0.979997</v>
      </c>
      <c r="CK397">
        <v>0.0200031</v>
      </c>
      <c r="CL397">
        <v>0</v>
      </c>
      <c r="CM397">
        <v>2.3064</v>
      </c>
      <c r="CN397">
        <v>0</v>
      </c>
      <c r="CO397">
        <v>2462.71407407407</v>
      </c>
      <c r="CP397">
        <v>17299.9444444444</v>
      </c>
      <c r="CQ397">
        <v>41.062</v>
      </c>
      <c r="CR397">
        <v>42.576</v>
      </c>
      <c r="CS397">
        <v>41.083</v>
      </c>
      <c r="CT397">
        <v>40.6525555555556</v>
      </c>
      <c r="CU397">
        <v>40.1571481481481</v>
      </c>
      <c r="CV397">
        <v>1959.97111111111</v>
      </c>
      <c r="CW397">
        <v>40.01</v>
      </c>
      <c r="CX397">
        <v>0</v>
      </c>
      <c r="CY397">
        <v>1657558254.9</v>
      </c>
      <c r="CZ397">
        <v>0</v>
      </c>
      <c r="DA397">
        <v>1657551629</v>
      </c>
      <c r="DB397" t="s">
        <v>356</v>
      </c>
      <c r="DC397">
        <v>1657551626.5</v>
      </c>
      <c r="DD397">
        <v>1657551629</v>
      </c>
      <c r="DE397">
        <v>1</v>
      </c>
      <c r="DF397">
        <v>0.403</v>
      </c>
      <c r="DG397">
        <v>0.009</v>
      </c>
      <c r="DH397">
        <v>9.41</v>
      </c>
      <c r="DI397">
        <v>0.087</v>
      </c>
      <c r="DJ397">
        <v>417</v>
      </c>
      <c r="DK397">
        <v>17</v>
      </c>
      <c r="DL397">
        <v>1.61</v>
      </c>
      <c r="DM397">
        <v>0.59</v>
      </c>
      <c r="DN397">
        <v>-20.7159525</v>
      </c>
      <c r="DO397">
        <v>-0.0596881801125676</v>
      </c>
      <c r="DP397">
        <v>0.237310238914696</v>
      </c>
      <c r="DQ397">
        <v>1</v>
      </c>
      <c r="DR397">
        <v>0.5519765</v>
      </c>
      <c r="DS397">
        <v>-0.0489780787992497</v>
      </c>
      <c r="DT397">
        <v>0.0194559234566237</v>
      </c>
      <c r="DU397">
        <v>1</v>
      </c>
      <c r="DV397">
        <v>2</v>
      </c>
      <c r="DW397">
        <v>2</v>
      </c>
      <c r="DX397" t="s">
        <v>607</v>
      </c>
      <c r="DY397">
        <v>2.97319</v>
      </c>
      <c r="DZ397">
        <v>2.69586</v>
      </c>
      <c r="EA397">
        <v>0.106112</v>
      </c>
      <c r="EB397">
        <v>0.109294</v>
      </c>
      <c r="EC397">
        <v>0.0751264</v>
      </c>
      <c r="ED397">
        <v>0.074491</v>
      </c>
      <c r="EE397">
        <v>34795.2</v>
      </c>
      <c r="EF397">
        <v>37869.5</v>
      </c>
      <c r="EG397">
        <v>35277.3</v>
      </c>
      <c r="EH397">
        <v>38561.2</v>
      </c>
      <c r="EI397">
        <v>46270.8</v>
      </c>
      <c r="EJ397">
        <v>51558.2</v>
      </c>
      <c r="EK397">
        <v>55133.3</v>
      </c>
      <c r="EL397">
        <v>61864</v>
      </c>
      <c r="EM397">
        <v>1.9834</v>
      </c>
      <c r="EN397">
        <v>2.1194</v>
      </c>
      <c r="EO397">
        <v>0.0733137</v>
      </c>
      <c r="EP397">
        <v>0</v>
      </c>
      <c r="EQ397">
        <v>23.8274</v>
      </c>
      <c r="ER397">
        <v>999.9</v>
      </c>
      <c r="ES397">
        <v>40.557</v>
      </c>
      <c r="ET397">
        <v>30.978</v>
      </c>
      <c r="EU397">
        <v>26.877</v>
      </c>
      <c r="EV397">
        <v>50.9888</v>
      </c>
      <c r="EW397">
        <v>38.5016</v>
      </c>
      <c r="EX397">
        <v>2</v>
      </c>
      <c r="EY397">
        <v>-0.0259756</v>
      </c>
      <c r="EZ397">
        <v>4.53967</v>
      </c>
      <c r="FA397">
        <v>20.0911</v>
      </c>
      <c r="FB397">
        <v>5.19932</v>
      </c>
      <c r="FC397">
        <v>12.0099</v>
      </c>
      <c r="FD397">
        <v>4.9756</v>
      </c>
      <c r="FE397">
        <v>3.293</v>
      </c>
      <c r="FF397">
        <v>9999</v>
      </c>
      <c r="FG397">
        <v>9999</v>
      </c>
      <c r="FH397">
        <v>588.7</v>
      </c>
      <c r="FI397">
        <v>9999</v>
      </c>
      <c r="FJ397">
        <v>1.86295</v>
      </c>
      <c r="FK397">
        <v>1.86783</v>
      </c>
      <c r="FL397">
        <v>1.86768</v>
      </c>
      <c r="FM397">
        <v>1.86874</v>
      </c>
      <c r="FN397">
        <v>1.8696</v>
      </c>
      <c r="FO397">
        <v>1.86569</v>
      </c>
      <c r="FP397">
        <v>1.86676</v>
      </c>
      <c r="FQ397">
        <v>1.86813</v>
      </c>
      <c r="FR397">
        <v>5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12.581</v>
      </c>
      <c r="GF397">
        <v>0.3247</v>
      </c>
      <c r="GG397">
        <v>5.50701486060513</v>
      </c>
      <c r="GH397">
        <v>0.00975774962471433</v>
      </c>
      <c r="GI397">
        <v>-4.86167925919439e-07</v>
      </c>
      <c r="GJ397">
        <v>-4.7315034107036e-11</v>
      </c>
      <c r="GK397">
        <v>-0.047501356017568</v>
      </c>
      <c r="GL397">
        <v>-0.027595818264672</v>
      </c>
      <c r="GM397">
        <v>0.00242754527864867</v>
      </c>
      <c r="GN397">
        <v>-1.88918235972953e-05</v>
      </c>
      <c r="GO397">
        <v>-2</v>
      </c>
      <c r="GP397">
        <v>2105</v>
      </c>
      <c r="GQ397">
        <v>1</v>
      </c>
      <c r="GR397">
        <v>22</v>
      </c>
      <c r="GS397">
        <v>110.9</v>
      </c>
      <c r="GT397">
        <v>110.9</v>
      </c>
      <c r="GU397">
        <v>2.23022</v>
      </c>
      <c r="GV397">
        <v>2.62817</v>
      </c>
      <c r="GW397">
        <v>2.24854</v>
      </c>
      <c r="GX397">
        <v>2.79297</v>
      </c>
      <c r="GY397">
        <v>1.99585</v>
      </c>
      <c r="GZ397">
        <v>2.40723</v>
      </c>
      <c r="HA397">
        <v>35.0825</v>
      </c>
      <c r="HB397">
        <v>14.9376</v>
      </c>
      <c r="HC397">
        <v>18</v>
      </c>
      <c r="HD397">
        <v>498.903</v>
      </c>
      <c r="HE397">
        <v>588.79</v>
      </c>
      <c r="HF397">
        <v>17.3038</v>
      </c>
      <c r="HG397">
        <v>26.7274</v>
      </c>
      <c r="HH397">
        <v>30.0009</v>
      </c>
      <c r="HI397">
        <v>26.5851</v>
      </c>
      <c r="HJ397">
        <v>26.5129</v>
      </c>
      <c r="HK397">
        <v>44.6926</v>
      </c>
      <c r="HL397">
        <v>15.9104</v>
      </c>
      <c r="HM397">
        <v>42.8094</v>
      </c>
      <c r="HN397">
        <v>17.2614</v>
      </c>
      <c r="HO397">
        <v>803.938</v>
      </c>
      <c r="HP397">
        <v>21.8526</v>
      </c>
      <c r="HQ397">
        <v>102.282</v>
      </c>
      <c r="HR397">
        <v>102.965</v>
      </c>
    </row>
    <row r="398" spans="1:226">
      <c r="A398">
        <v>382</v>
      </c>
      <c r="B398">
        <v>1657558288</v>
      </c>
      <c r="C398">
        <v>5192.90000009537</v>
      </c>
      <c r="D398" t="s">
        <v>1126</v>
      </c>
      <c r="E398" t="s">
        <v>1127</v>
      </c>
      <c r="F398">
        <v>5</v>
      </c>
      <c r="G398" t="s">
        <v>1035</v>
      </c>
      <c r="H398" t="s">
        <v>354</v>
      </c>
      <c r="I398">
        <v>1657558280.21429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815.20787012987</v>
      </c>
      <c r="AK398">
        <v>801.273333333333</v>
      </c>
      <c r="AL398">
        <v>3.47556190476187</v>
      </c>
      <c r="AM398">
        <v>65.06</v>
      </c>
      <c r="AN398">
        <f>(AP398 - AO398 + BO398*1E3/(8.314*(BQ398+273.15)) * AR398/BN398 * AQ398) * BN398/(100*BB398) * 1000/(1000 - AP398)</f>
        <v>0</v>
      </c>
      <c r="AO398">
        <v>21.9181925409524</v>
      </c>
      <c r="AP398">
        <v>22.438536969697</v>
      </c>
      <c r="AQ398">
        <v>-0.000197013653011385</v>
      </c>
      <c r="AR398">
        <v>77.46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2.7</v>
      </c>
      <c r="BC398">
        <v>0.5</v>
      </c>
      <c r="BD398" t="s">
        <v>355</v>
      </c>
      <c r="BE398">
        <v>2</v>
      </c>
      <c r="BF398" t="b">
        <v>1</v>
      </c>
      <c r="BG398">
        <v>1657558280.21429</v>
      </c>
      <c r="BH398">
        <v>758.694071428571</v>
      </c>
      <c r="BI398">
        <v>779.42775</v>
      </c>
      <c r="BJ398">
        <v>22.4409928571429</v>
      </c>
      <c r="BK398">
        <v>21.9077142857143</v>
      </c>
      <c r="BL398">
        <v>746.196428571429</v>
      </c>
      <c r="BM398">
        <v>22.1158178571429</v>
      </c>
      <c r="BN398">
        <v>499.985821428571</v>
      </c>
      <c r="BO398">
        <v>67.9876714285714</v>
      </c>
      <c r="BP398">
        <v>0.0418834</v>
      </c>
      <c r="BQ398">
        <v>24.3889464285714</v>
      </c>
      <c r="BR398">
        <v>25.059675</v>
      </c>
      <c r="BS398">
        <v>999.9</v>
      </c>
      <c r="BT398">
        <v>0</v>
      </c>
      <c r="BU398">
        <v>0</v>
      </c>
      <c r="BV398">
        <v>9995.35714285714</v>
      </c>
      <c r="BW398">
        <v>0</v>
      </c>
      <c r="BX398">
        <v>1764.96428571429</v>
      </c>
      <c r="BY398">
        <v>-20.7336035714286</v>
      </c>
      <c r="BZ398">
        <v>776.110785714286</v>
      </c>
      <c r="CA398">
        <v>796.885928571429</v>
      </c>
      <c r="CB398">
        <v>0.533267964285714</v>
      </c>
      <c r="CC398">
        <v>779.42775</v>
      </c>
      <c r="CD398">
        <v>21.9077142857143</v>
      </c>
      <c r="CE398">
        <v>1.52571035714286</v>
      </c>
      <c r="CF398">
        <v>1.489455</v>
      </c>
      <c r="CG398">
        <v>13.2282892857143</v>
      </c>
      <c r="CH398">
        <v>12.8603392857143</v>
      </c>
      <c r="CI398">
        <v>1999.97321428571</v>
      </c>
      <c r="CJ398">
        <v>0.979997107142857</v>
      </c>
      <c r="CK398">
        <v>0.0200029857142857</v>
      </c>
      <c r="CL398">
        <v>0</v>
      </c>
      <c r="CM398">
        <v>2.29586785714286</v>
      </c>
      <c r="CN398">
        <v>0</v>
      </c>
      <c r="CO398">
        <v>2467.575</v>
      </c>
      <c r="CP398">
        <v>17299.9</v>
      </c>
      <c r="CQ398">
        <v>41.0755</v>
      </c>
      <c r="CR398">
        <v>42.59575</v>
      </c>
      <c r="CS398">
        <v>41.1025</v>
      </c>
      <c r="CT398">
        <v>40.6715</v>
      </c>
      <c r="CU398">
        <v>40.1737142857143</v>
      </c>
      <c r="CV398">
        <v>1959.96785714286</v>
      </c>
      <c r="CW398">
        <v>40.0082142857143</v>
      </c>
      <c r="CX398">
        <v>0</v>
      </c>
      <c r="CY398">
        <v>1657558260.3</v>
      </c>
      <c r="CZ398">
        <v>0</v>
      </c>
      <c r="DA398">
        <v>1657551629</v>
      </c>
      <c r="DB398" t="s">
        <v>356</v>
      </c>
      <c r="DC398">
        <v>1657551626.5</v>
      </c>
      <c r="DD398">
        <v>1657551629</v>
      </c>
      <c r="DE398">
        <v>1</v>
      </c>
      <c r="DF398">
        <v>0.403</v>
      </c>
      <c r="DG398">
        <v>0.009</v>
      </c>
      <c r="DH398">
        <v>9.41</v>
      </c>
      <c r="DI398">
        <v>0.087</v>
      </c>
      <c r="DJ398">
        <v>417</v>
      </c>
      <c r="DK398">
        <v>17</v>
      </c>
      <c r="DL398">
        <v>1.61</v>
      </c>
      <c r="DM398">
        <v>0.59</v>
      </c>
      <c r="DN398">
        <v>-20.7499925</v>
      </c>
      <c r="DO398">
        <v>-0.148051407129414</v>
      </c>
      <c r="DP398">
        <v>0.235971048422789</v>
      </c>
      <c r="DQ398">
        <v>0</v>
      </c>
      <c r="DR398">
        <v>0.544979</v>
      </c>
      <c r="DS398">
        <v>-0.197488052532833</v>
      </c>
      <c r="DT398">
        <v>0.0245443388696864</v>
      </c>
      <c r="DU398">
        <v>0</v>
      </c>
      <c r="DV398">
        <v>0</v>
      </c>
      <c r="DW398">
        <v>2</v>
      </c>
      <c r="DX398" t="s">
        <v>389</v>
      </c>
      <c r="DY398">
        <v>2.97325</v>
      </c>
      <c r="DZ398">
        <v>2.69564</v>
      </c>
      <c r="EA398">
        <v>0.107702</v>
      </c>
      <c r="EB398">
        <v>0.110858</v>
      </c>
      <c r="EC398">
        <v>0.0751447</v>
      </c>
      <c r="ED398">
        <v>0.0745428</v>
      </c>
      <c r="EE398">
        <v>34732.9</v>
      </c>
      <c r="EF398">
        <v>37802.7</v>
      </c>
      <c r="EG398">
        <v>35276.9</v>
      </c>
      <c r="EH398">
        <v>38560.9</v>
      </c>
      <c r="EI398">
        <v>46270</v>
      </c>
      <c r="EJ398">
        <v>51556.1</v>
      </c>
      <c r="EK398">
        <v>55133.4</v>
      </c>
      <c r="EL398">
        <v>61864.9</v>
      </c>
      <c r="EM398">
        <v>1.9828</v>
      </c>
      <c r="EN398">
        <v>2.119</v>
      </c>
      <c r="EO398">
        <v>0.0746548</v>
      </c>
      <c r="EP398">
        <v>0</v>
      </c>
      <c r="EQ398">
        <v>23.8354</v>
      </c>
      <c r="ER398">
        <v>999.9</v>
      </c>
      <c r="ES398">
        <v>40.581</v>
      </c>
      <c r="ET398">
        <v>30.978</v>
      </c>
      <c r="EU398">
        <v>26.895</v>
      </c>
      <c r="EV398">
        <v>50.9088</v>
      </c>
      <c r="EW398">
        <v>38.4856</v>
      </c>
      <c r="EX398">
        <v>2</v>
      </c>
      <c r="EY398">
        <v>-0.0254268</v>
      </c>
      <c r="EZ398">
        <v>4.49392</v>
      </c>
      <c r="FA398">
        <v>20.0931</v>
      </c>
      <c r="FB398">
        <v>5.19812</v>
      </c>
      <c r="FC398">
        <v>12.0099</v>
      </c>
      <c r="FD398">
        <v>4.9752</v>
      </c>
      <c r="FE398">
        <v>3.293</v>
      </c>
      <c r="FF398">
        <v>9999</v>
      </c>
      <c r="FG398">
        <v>9999</v>
      </c>
      <c r="FH398">
        <v>588.7</v>
      </c>
      <c r="FI398">
        <v>9999</v>
      </c>
      <c r="FJ398">
        <v>1.86295</v>
      </c>
      <c r="FK398">
        <v>1.86783</v>
      </c>
      <c r="FL398">
        <v>1.86758</v>
      </c>
      <c r="FM398">
        <v>1.86874</v>
      </c>
      <c r="FN398">
        <v>1.8696</v>
      </c>
      <c r="FO398">
        <v>1.86569</v>
      </c>
      <c r="FP398">
        <v>1.86676</v>
      </c>
      <c r="FQ398">
        <v>1.8681</v>
      </c>
      <c r="FR398">
        <v>5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12.73</v>
      </c>
      <c r="GF398">
        <v>0.3251</v>
      </c>
      <c r="GG398">
        <v>5.50701486060513</v>
      </c>
      <c r="GH398">
        <v>0.00975774962471433</v>
      </c>
      <c r="GI398">
        <v>-4.86167925919439e-07</v>
      </c>
      <c r="GJ398">
        <v>-4.7315034107036e-11</v>
      </c>
      <c r="GK398">
        <v>-0.047501356017568</v>
      </c>
      <c r="GL398">
        <v>-0.027595818264672</v>
      </c>
      <c r="GM398">
        <v>0.00242754527864867</v>
      </c>
      <c r="GN398">
        <v>-1.88918235972953e-05</v>
      </c>
      <c r="GO398">
        <v>-2</v>
      </c>
      <c r="GP398">
        <v>2105</v>
      </c>
      <c r="GQ398">
        <v>1</v>
      </c>
      <c r="GR398">
        <v>22</v>
      </c>
      <c r="GS398">
        <v>111</v>
      </c>
      <c r="GT398">
        <v>111</v>
      </c>
      <c r="GU398">
        <v>2.26807</v>
      </c>
      <c r="GV398">
        <v>2.63428</v>
      </c>
      <c r="GW398">
        <v>2.24854</v>
      </c>
      <c r="GX398">
        <v>2.79297</v>
      </c>
      <c r="GY398">
        <v>1.99585</v>
      </c>
      <c r="GZ398">
        <v>2.36572</v>
      </c>
      <c r="HA398">
        <v>35.1055</v>
      </c>
      <c r="HB398">
        <v>14.9288</v>
      </c>
      <c r="HC398">
        <v>18</v>
      </c>
      <c r="HD398">
        <v>498.59</v>
      </c>
      <c r="HE398">
        <v>588.586</v>
      </c>
      <c r="HF398">
        <v>17.2379</v>
      </c>
      <c r="HG398">
        <v>26.7342</v>
      </c>
      <c r="HH398">
        <v>30.0005</v>
      </c>
      <c r="HI398">
        <v>26.5941</v>
      </c>
      <c r="HJ398">
        <v>26.5217</v>
      </c>
      <c r="HK398">
        <v>45.4729</v>
      </c>
      <c r="HL398">
        <v>15.9104</v>
      </c>
      <c r="HM398">
        <v>42.8094</v>
      </c>
      <c r="HN398">
        <v>17.2154</v>
      </c>
      <c r="HO398">
        <v>824.045</v>
      </c>
      <c r="HP398">
        <v>21.8526</v>
      </c>
      <c r="HQ398">
        <v>102.282</v>
      </c>
      <c r="HR398">
        <v>102.966</v>
      </c>
    </row>
    <row r="399" spans="1:226">
      <c r="A399">
        <v>383</v>
      </c>
      <c r="B399">
        <v>1657558293</v>
      </c>
      <c r="C399">
        <v>5197.90000009537</v>
      </c>
      <c r="D399" t="s">
        <v>1128</v>
      </c>
      <c r="E399" t="s">
        <v>1129</v>
      </c>
      <c r="F399">
        <v>5</v>
      </c>
      <c r="G399" t="s">
        <v>1035</v>
      </c>
      <c r="H399" t="s">
        <v>354</v>
      </c>
      <c r="I399">
        <v>1657558285.5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832.538991341991</v>
      </c>
      <c r="AK399">
        <v>818.585309090909</v>
      </c>
      <c r="AL399">
        <v>3.47656277056266</v>
      </c>
      <c r="AM399">
        <v>65.06</v>
      </c>
      <c r="AN399">
        <f>(AP399 - AO399 + BO399*1E3/(8.314*(BQ399+273.15)) * AR399/BN399 * AQ399) * BN399/(100*BB399) * 1000/(1000 - AP399)</f>
        <v>0</v>
      </c>
      <c r="AO399">
        <v>21.9333613752381</v>
      </c>
      <c r="AP399">
        <v>22.442756969697</v>
      </c>
      <c r="AQ399">
        <v>-0.000297525733525528</v>
      </c>
      <c r="AR399">
        <v>77.46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2.7</v>
      </c>
      <c r="BC399">
        <v>0.5</v>
      </c>
      <c r="BD399" t="s">
        <v>355</v>
      </c>
      <c r="BE399">
        <v>2</v>
      </c>
      <c r="BF399" t="b">
        <v>1</v>
      </c>
      <c r="BG399">
        <v>1657558285.5</v>
      </c>
      <c r="BH399">
        <v>776.530111111111</v>
      </c>
      <c r="BI399">
        <v>797.289851851852</v>
      </c>
      <c r="BJ399">
        <v>22.4384703703704</v>
      </c>
      <c r="BK399">
        <v>21.9236296296296</v>
      </c>
      <c r="BL399">
        <v>763.87437037037</v>
      </c>
      <c r="BM399">
        <v>22.1134222222222</v>
      </c>
      <c r="BN399">
        <v>500.004814814815</v>
      </c>
      <c r="BO399">
        <v>67.9881666666667</v>
      </c>
      <c r="BP399">
        <v>0.0417653074074074</v>
      </c>
      <c r="BQ399">
        <v>24.3864148148148</v>
      </c>
      <c r="BR399">
        <v>25.0500074074074</v>
      </c>
      <c r="BS399">
        <v>999.9</v>
      </c>
      <c r="BT399">
        <v>0</v>
      </c>
      <c r="BU399">
        <v>0</v>
      </c>
      <c r="BV399">
        <v>10001.8518518519</v>
      </c>
      <c r="BW399">
        <v>0</v>
      </c>
      <c r="BX399">
        <v>1763.86259259259</v>
      </c>
      <c r="BY399">
        <v>-20.7597518518519</v>
      </c>
      <c r="BZ399">
        <v>794.354259259259</v>
      </c>
      <c r="CA399">
        <v>815.161444444444</v>
      </c>
      <c r="CB399">
        <v>0.51483</v>
      </c>
      <c r="CC399">
        <v>797.289851851852</v>
      </c>
      <c r="CD399">
        <v>21.9236296296296</v>
      </c>
      <c r="CE399">
        <v>1.52555037037037</v>
      </c>
      <c r="CF399">
        <v>1.49054740740741</v>
      </c>
      <c r="CG399">
        <v>13.2266703703704</v>
      </c>
      <c r="CH399">
        <v>12.8715481481481</v>
      </c>
      <c r="CI399">
        <v>1999.96777777778</v>
      </c>
      <c r="CJ399">
        <v>0.979997222222222</v>
      </c>
      <c r="CK399">
        <v>0.020002862962963</v>
      </c>
      <c r="CL399">
        <v>0</v>
      </c>
      <c r="CM399">
        <v>2.31682592592593</v>
      </c>
      <c r="CN399">
        <v>0</v>
      </c>
      <c r="CO399">
        <v>2473.07296296296</v>
      </c>
      <c r="CP399">
        <v>17299.8592592593</v>
      </c>
      <c r="CQ399">
        <v>41.0923333333333</v>
      </c>
      <c r="CR399">
        <v>42.618</v>
      </c>
      <c r="CS399">
        <v>41.125</v>
      </c>
      <c r="CT399">
        <v>40.6847037037037</v>
      </c>
      <c r="CU399">
        <v>40.1871481481481</v>
      </c>
      <c r="CV399">
        <v>1959.96555555556</v>
      </c>
      <c r="CW399">
        <v>40.0048148148148</v>
      </c>
      <c r="CX399">
        <v>0</v>
      </c>
      <c r="CY399">
        <v>1657558265.1</v>
      </c>
      <c r="CZ399">
        <v>0</v>
      </c>
      <c r="DA399">
        <v>1657551629</v>
      </c>
      <c r="DB399" t="s">
        <v>356</v>
      </c>
      <c r="DC399">
        <v>1657551626.5</v>
      </c>
      <c r="DD399">
        <v>1657551629</v>
      </c>
      <c r="DE399">
        <v>1</v>
      </c>
      <c r="DF399">
        <v>0.403</v>
      </c>
      <c r="DG399">
        <v>0.009</v>
      </c>
      <c r="DH399">
        <v>9.41</v>
      </c>
      <c r="DI399">
        <v>0.087</v>
      </c>
      <c r="DJ399">
        <v>417</v>
      </c>
      <c r="DK399">
        <v>17</v>
      </c>
      <c r="DL399">
        <v>1.61</v>
      </c>
      <c r="DM399">
        <v>0.59</v>
      </c>
      <c r="DN399">
        <v>-20.75663</v>
      </c>
      <c r="DO399">
        <v>-0.256617636022504</v>
      </c>
      <c r="DP399">
        <v>0.229033152840369</v>
      </c>
      <c r="DQ399">
        <v>0</v>
      </c>
      <c r="DR399">
        <v>0.529290525</v>
      </c>
      <c r="DS399">
        <v>-0.223216559099438</v>
      </c>
      <c r="DT399">
        <v>0.0221404507824338</v>
      </c>
      <c r="DU399">
        <v>0</v>
      </c>
      <c r="DV399">
        <v>0</v>
      </c>
      <c r="DW399">
        <v>2</v>
      </c>
      <c r="DX399" t="s">
        <v>389</v>
      </c>
      <c r="DY399">
        <v>2.97356</v>
      </c>
      <c r="DZ399">
        <v>2.69545</v>
      </c>
      <c r="EA399">
        <v>0.109288</v>
      </c>
      <c r="EB399">
        <v>0.112394</v>
      </c>
      <c r="EC399">
        <v>0.0751523</v>
      </c>
      <c r="ED399">
        <v>0.0745723</v>
      </c>
      <c r="EE399">
        <v>34670.5</v>
      </c>
      <c r="EF399">
        <v>37737</v>
      </c>
      <c r="EG399">
        <v>35276.2</v>
      </c>
      <c r="EH399">
        <v>38560.5</v>
      </c>
      <c r="EI399">
        <v>46268.7</v>
      </c>
      <c r="EJ399">
        <v>51553.4</v>
      </c>
      <c r="EK399">
        <v>55132.2</v>
      </c>
      <c r="EL399">
        <v>61863.6</v>
      </c>
      <c r="EM399">
        <v>1.983</v>
      </c>
      <c r="EN399">
        <v>2.1186</v>
      </c>
      <c r="EO399">
        <v>0.0743568</v>
      </c>
      <c r="EP399">
        <v>0</v>
      </c>
      <c r="EQ399">
        <v>23.8394</v>
      </c>
      <c r="ER399">
        <v>999.9</v>
      </c>
      <c r="ES399">
        <v>40.557</v>
      </c>
      <c r="ET399">
        <v>30.988</v>
      </c>
      <c r="EU399">
        <v>26.8929</v>
      </c>
      <c r="EV399">
        <v>50.7988</v>
      </c>
      <c r="EW399">
        <v>38.4215</v>
      </c>
      <c r="EX399">
        <v>2</v>
      </c>
      <c r="EY399">
        <v>-0.025061</v>
      </c>
      <c r="EZ399">
        <v>4.49329</v>
      </c>
      <c r="FA399">
        <v>20.0931</v>
      </c>
      <c r="FB399">
        <v>5.19812</v>
      </c>
      <c r="FC399">
        <v>12.0099</v>
      </c>
      <c r="FD399">
        <v>4.9756</v>
      </c>
      <c r="FE399">
        <v>3.293</v>
      </c>
      <c r="FF399">
        <v>9999</v>
      </c>
      <c r="FG399">
        <v>9999</v>
      </c>
      <c r="FH399">
        <v>588.7</v>
      </c>
      <c r="FI399">
        <v>9999</v>
      </c>
      <c r="FJ399">
        <v>1.86295</v>
      </c>
      <c r="FK399">
        <v>1.86783</v>
      </c>
      <c r="FL399">
        <v>1.86765</v>
      </c>
      <c r="FM399">
        <v>1.86874</v>
      </c>
      <c r="FN399">
        <v>1.86966</v>
      </c>
      <c r="FO399">
        <v>1.86569</v>
      </c>
      <c r="FP399">
        <v>1.86676</v>
      </c>
      <c r="FQ399">
        <v>1.8681</v>
      </c>
      <c r="FR399">
        <v>5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12.881</v>
      </c>
      <c r="GF399">
        <v>0.3253</v>
      </c>
      <c r="GG399">
        <v>5.50701486060513</v>
      </c>
      <c r="GH399">
        <v>0.00975774962471433</v>
      </c>
      <c r="GI399">
        <v>-4.86167925919439e-07</v>
      </c>
      <c r="GJ399">
        <v>-4.7315034107036e-11</v>
      </c>
      <c r="GK399">
        <v>-0.047501356017568</v>
      </c>
      <c r="GL399">
        <v>-0.027595818264672</v>
      </c>
      <c r="GM399">
        <v>0.00242754527864867</v>
      </c>
      <c r="GN399">
        <v>-1.88918235972953e-05</v>
      </c>
      <c r="GO399">
        <v>-2</v>
      </c>
      <c r="GP399">
        <v>2105</v>
      </c>
      <c r="GQ399">
        <v>1</v>
      </c>
      <c r="GR399">
        <v>22</v>
      </c>
      <c r="GS399">
        <v>111.1</v>
      </c>
      <c r="GT399">
        <v>111.1</v>
      </c>
      <c r="GU399">
        <v>2.30347</v>
      </c>
      <c r="GV399">
        <v>2.62817</v>
      </c>
      <c r="GW399">
        <v>2.24854</v>
      </c>
      <c r="GX399">
        <v>2.79175</v>
      </c>
      <c r="GY399">
        <v>1.99585</v>
      </c>
      <c r="GZ399">
        <v>2.41333</v>
      </c>
      <c r="HA399">
        <v>35.1055</v>
      </c>
      <c r="HB399">
        <v>14.9376</v>
      </c>
      <c r="HC399">
        <v>18</v>
      </c>
      <c r="HD399">
        <v>498.803</v>
      </c>
      <c r="HE399">
        <v>588.359</v>
      </c>
      <c r="HF399">
        <v>17.1907</v>
      </c>
      <c r="HG399">
        <v>26.7432</v>
      </c>
      <c r="HH399">
        <v>30.0003</v>
      </c>
      <c r="HI399">
        <v>26.603</v>
      </c>
      <c r="HJ399">
        <v>26.5284</v>
      </c>
      <c r="HK399">
        <v>46.1739</v>
      </c>
      <c r="HL399">
        <v>16.1875</v>
      </c>
      <c r="HM399">
        <v>42.8094</v>
      </c>
      <c r="HN399">
        <v>17.1695</v>
      </c>
      <c r="HO399">
        <v>837.595</v>
      </c>
      <c r="HP399">
        <v>21.8526</v>
      </c>
      <c r="HQ399">
        <v>102.279</v>
      </c>
      <c r="HR399">
        <v>102.964</v>
      </c>
    </row>
    <row r="400" spans="1:226">
      <c r="A400">
        <v>384</v>
      </c>
      <c r="B400">
        <v>1657558298</v>
      </c>
      <c r="C400">
        <v>5202.90000009537</v>
      </c>
      <c r="D400" t="s">
        <v>1130</v>
      </c>
      <c r="E400" t="s">
        <v>1131</v>
      </c>
      <c r="F400">
        <v>5</v>
      </c>
      <c r="G400" t="s">
        <v>1035</v>
      </c>
      <c r="H400" t="s">
        <v>354</v>
      </c>
      <c r="I400">
        <v>1657558290.21429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848.693683982684</v>
      </c>
      <c r="AK400">
        <v>835.464533333333</v>
      </c>
      <c r="AL400">
        <v>3.32705238095218</v>
      </c>
      <c r="AM400">
        <v>65.06</v>
      </c>
      <c r="AN400">
        <f>(AP400 - AO400 + BO400*1E3/(8.314*(BQ400+273.15)) * AR400/BN400 * AQ400) * BN400/(100*BB400) * 1000/(1000 - AP400)</f>
        <v>0</v>
      </c>
      <c r="AO400">
        <v>21.9389207771429</v>
      </c>
      <c r="AP400">
        <v>22.4468806060606</v>
      </c>
      <c r="AQ400">
        <v>0.00380949610389835</v>
      </c>
      <c r="AR400">
        <v>77.46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2.7</v>
      </c>
      <c r="BC400">
        <v>0.5</v>
      </c>
      <c r="BD400" t="s">
        <v>355</v>
      </c>
      <c r="BE400">
        <v>2</v>
      </c>
      <c r="BF400" t="b">
        <v>1</v>
      </c>
      <c r="BG400">
        <v>1657558290.21429</v>
      </c>
      <c r="BH400">
        <v>792.410035714286</v>
      </c>
      <c r="BI400">
        <v>812.99625</v>
      </c>
      <c r="BJ400">
        <v>22.4423928571429</v>
      </c>
      <c r="BK400">
        <v>21.9291642857143</v>
      </c>
      <c r="BL400">
        <v>779.613892857143</v>
      </c>
      <c r="BM400">
        <v>22.11715</v>
      </c>
      <c r="BN400">
        <v>500.024678571429</v>
      </c>
      <c r="BO400">
        <v>67.9885321428572</v>
      </c>
      <c r="BP400">
        <v>0.0416677285714286</v>
      </c>
      <c r="BQ400">
        <v>24.3850714285714</v>
      </c>
      <c r="BR400">
        <v>25.0517035714286</v>
      </c>
      <c r="BS400">
        <v>999.9</v>
      </c>
      <c r="BT400">
        <v>0</v>
      </c>
      <c r="BU400">
        <v>0</v>
      </c>
      <c r="BV400">
        <v>10000.5357142857</v>
      </c>
      <c r="BW400">
        <v>0</v>
      </c>
      <c r="BX400">
        <v>1763.10928571429</v>
      </c>
      <c r="BY400">
        <v>-20.5862071428571</v>
      </c>
      <c r="BZ400">
        <v>810.602107142857</v>
      </c>
      <c r="CA400">
        <v>831.224464285714</v>
      </c>
      <c r="CB400">
        <v>0.513222607142857</v>
      </c>
      <c r="CC400">
        <v>812.99625</v>
      </c>
      <c r="CD400">
        <v>21.9291642857143</v>
      </c>
      <c r="CE400">
        <v>1.52582571428571</v>
      </c>
      <c r="CF400">
        <v>1.49093142857143</v>
      </c>
      <c r="CG400">
        <v>13.2294321428571</v>
      </c>
      <c r="CH400">
        <v>12.8754857142857</v>
      </c>
      <c r="CI400">
        <v>2000.00214285714</v>
      </c>
      <c r="CJ400">
        <v>0.979997535714286</v>
      </c>
      <c r="CK400">
        <v>0.0200025285714286</v>
      </c>
      <c r="CL400">
        <v>0</v>
      </c>
      <c r="CM400">
        <v>2.33998571428571</v>
      </c>
      <c r="CN400">
        <v>0</v>
      </c>
      <c r="CO400">
        <v>2477.94821428571</v>
      </c>
      <c r="CP400">
        <v>17300.1642857143</v>
      </c>
      <c r="CQ400">
        <v>41.1115</v>
      </c>
      <c r="CR400">
        <v>42.625</v>
      </c>
      <c r="CS400">
        <v>41.125</v>
      </c>
      <c r="CT400">
        <v>40.696</v>
      </c>
      <c r="CU400">
        <v>40.196</v>
      </c>
      <c r="CV400">
        <v>1960.00035714286</v>
      </c>
      <c r="CW400">
        <v>40.0021428571429</v>
      </c>
      <c r="CX400">
        <v>0</v>
      </c>
      <c r="CY400">
        <v>1657558269.9</v>
      </c>
      <c r="CZ400">
        <v>0</v>
      </c>
      <c r="DA400">
        <v>1657551629</v>
      </c>
      <c r="DB400" t="s">
        <v>356</v>
      </c>
      <c r="DC400">
        <v>1657551626.5</v>
      </c>
      <c r="DD400">
        <v>1657551629</v>
      </c>
      <c r="DE400">
        <v>1</v>
      </c>
      <c r="DF400">
        <v>0.403</v>
      </c>
      <c r="DG400">
        <v>0.009</v>
      </c>
      <c r="DH400">
        <v>9.41</v>
      </c>
      <c r="DI400">
        <v>0.087</v>
      </c>
      <c r="DJ400">
        <v>417</v>
      </c>
      <c r="DK400">
        <v>17</v>
      </c>
      <c r="DL400">
        <v>1.61</v>
      </c>
      <c r="DM400">
        <v>0.59</v>
      </c>
      <c r="DN400">
        <v>-20.6733225</v>
      </c>
      <c r="DO400">
        <v>1.49391332082556</v>
      </c>
      <c r="DP400">
        <v>0.397996713232346</v>
      </c>
      <c r="DQ400">
        <v>0</v>
      </c>
      <c r="DR400">
        <v>0.517217825</v>
      </c>
      <c r="DS400">
        <v>-0.0832446866791747</v>
      </c>
      <c r="DT400">
        <v>0.0140519696233082</v>
      </c>
      <c r="DU400">
        <v>1</v>
      </c>
      <c r="DV400">
        <v>1</v>
      </c>
      <c r="DW400">
        <v>2</v>
      </c>
      <c r="DX400" t="s">
        <v>357</v>
      </c>
      <c r="DY400">
        <v>2.97268</v>
      </c>
      <c r="DZ400">
        <v>2.69579</v>
      </c>
      <c r="EA400">
        <v>0.110789</v>
      </c>
      <c r="EB400">
        <v>0.113862</v>
      </c>
      <c r="EC400">
        <v>0.0751645</v>
      </c>
      <c r="ED400">
        <v>0.0745009</v>
      </c>
      <c r="EE400">
        <v>34611.3</v>
      </c>
      <c r="EF400">
        <v>37673.9</v>
      </c>
      <c r="EG400">
        <v>35275.4</v>
      </c>
      <c r="EH400">
        <v>38559.9</v>
      </c>
      <c r="EI400">
        <v>46267.6</v>
      </c>
      <c r="EJ400">
        <v>51556.2</v>
      </c>
      <c r="EK400">
        <v>55131.7</v>
      </c>
      <c r="EL400">
        <v>61862.1</v>
      </c>
      <c r="EM400">
        <v>1.9824</v>
      </c>
      <c r="EN400">
        <v>2.119</v>
      </c>
      <c r="EO400">
        <v>0.0728667</v>
      </c>
      <c r="EP400">
        <v>0</v>
      </c>
      <c r="EQ400">
        <v>23.8434</v>
      </c>
      <c r="ER400">
        <v>999.9</v>
      </c>
      <c r="ES400">
        <v>40.581</v>
      </c>
      <c r="ET400">
        <v>30.988</v>
      </c>
      <c r="EU400">
        <v>26.9104</v>
      </c>
      <c r="EV400">
        <v>50.8088</v>
      </c>
      <c r="EW400">
        <v>38.4816</v>
      </c>
      <c r="EX400">
        <v>2</v>
      </c>
      <c r="EY400">
        <v>-0.0239431</v>
      </c>
      <c r="EZ400">
        <v>4.61495</v>
      </c>
      <c r="FA400">
        <v>20.0896</v>
      </c>
      <c r="FB400">
        <v>5.19812</v>
      </c>
      <c r="FC400">
        <v>12.0099</v>
      </c>
      <c r="FD400">
        <v>4.9752</v>
      </c>
      <c r="FE400">
        <v>3.293</v>
      </c>
      <c r="FF400">
        <v>9999</v>
      </c>
      <c r="FG400">
        <v>9999</v>
      </c>
      <c r="FH400">
        <v>588.7</v>
      </c>
      <c r="FI400">
        <v>9999</v>
      </c>
      <c r="FJ400">
        <v>1.86295</v>
      </c>
      <c r="FK400">
        <v>1.86783</v>
      </c>
      <c r="FL400">
        <v>1.86768</v>
      </c>
      <c r="FM400">
        <v>1.86874</v>
      </c>
      <c r="FN400">
        <v>1.8696</v>
      </c>
      <c r="FO400">
        <v>1.86566</v>
      </c>
      <c r="FP400">
        <v>1.86676</v>
      </c>
      <c r="FQ400">
        <v>1.86813</v>
      </c>
      <c r="FR400">
        <v>5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13.024</v>
      </c>
      <c r="GF400">
        <v>0.3257</v>
      </c>
      <c r="GG400">
        <v>5.50701486060513</v>
      </c>
      <c r="GH400">
        <v>0.00975774962471433</v>
      </c>
      <c r="GI400">
        <v>-4.86167925919439e-07</v>
      </c>
      <c r="GJ400">
        <v>-4.7315034107036e-11</v>
      </c>
      <c r="GK400">
        <v>-0.047501356017568</v>
      </c>
      <c r="GL400">
        <v>-0.027595818264672</v>
      </c>
      <c r="GM400">
        <v>0.00242754527864867</v>
      </c>
      <c r="GN400">
        <v>-1.88918235972953e-05</v>
      </c>
      <c r="GO400">
        <v>-2</v>
      </c>
      <c r="GP400">
        <v>2105</v>
      </c>
      <c r="GQ400">
        <v>1</v>
      </c>
      <c r="GR400">
        <v>22</v>
      </c>
      <c r="GS400">
        <v>111.2</v>
      </c>
      <c r="GT400">
        <v>111.2</v>
      </c>
      <c r="GU400">
        <v>2.33521</v>
      </c>
      <c r="GV400">
        <v>2.62817</v>
      </c>
      <c r="GW400">
        <v>2.24854</v>
      </c>
      <c r="GX400">
        <v>2.79175</v>
      </c>
      <c r="GY400">
        <v>1.99585</v>
      </c>
      <c r="GZ400">
        <v>2.39014</v>
      </c>
      <c r="HA400">
        <v>35.1286</v>
      </c>
      <c r="HB400">
        <v>14.9288</v>
      </c>
      <c r="HC400">
        <v>18</v>
      </c>
      <c r="HD400">
        <v>498.489</v>
      </c>
      <c r="HE400">
        <v>588.755</v>
      </c>
      <c r="HF400">
        <v>17.1471</v>
      </c>
      <c r="HG400">
        <v>26.7523</v>
      </c>
      <c r="HH400">
        <v>30.0004</v>
      </c>
      <c r="HI400">
        <v>26.612</v>
      </c>
      <c r="HJ400">
        <v>26.5373</v>
      </c>
      <c r="HK400">
        <v>46.8735</v>
      </c>
      <c r="HL400">
        <v>16.1875</v>
      </c>
      <c r="HM400">
        <v>42.8094</v>
      </c>
      <c r="HN400">
        <v>17.1054</v>
      </c>
      <c r="HO400">
        <v>857.858</v>
      </c>
      <c r="HP400">
        <v>21.8526</v>
      </c>
      <c r="HQ400">
        <v>102.278</v>
      </c>
      <c r="HR400">
        <v>102.962</v>
      </c>
    </row>
    <row r="401" spans="1:226">
      <c r="A401">
        <v>385</v>
      </c>
      <c r="B401">
        <v>1657558303</v>
      </c>
      <c r="C401">
        <v>5207.90000009537</v>
      </c>
      <c r="D401" t="s">
        <v>1132</v>
      </c>
      <c r="E401" t="s">
        <v>1133</v>
      </c>
      <c r="F401">
        <v>5</v>
      </c>
      <c r="G401" t="s">
        <v>1035</v>
      </c>
      <c r="H401" t="s">
        <v>354</v>
      </c>
      <c r="I401">
        <v>1657558295.5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865.737558441559</v>
      </c>
      <c r="AK401">
        <v>852.153703030303</v>
      </c>
      <c r="AL401">
        <v>3.38063203463199</v>
      </c>
      <c r="AM401">
        <v>65.06</v>
      </c>
      <c r="AN401">
        <f>(AP401 - AO401 + BO401*1E3/(8.314*(BQ401+273.15)) * AR401/BN401 * AQ401) * BN401/(100*BB401) * 1000/(1000 - AP401)</f>
        <v>0</v>
      </c>
      <c r="AO401">
        <v>21.9206736228572</v>
      </c>
      <c r="AP401">
        <v>22.4437763636364</v>
      </c>
      <c r="AQ401">
        <v>-3.55255411256372e-05</v>
      </c>
      <c r="AR401">
        <v>77.46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2.7</v>
      </c>
      <c r="BC401">
        <v>0.5</v>
      </c>
      <c r="BD401" t="s">
        <v>355</v>
      </c>
      <c r="BE401">
        <v>2</v>
      </c>
      <c r="BF401" t="b">
        <v>1</v>
      </c>
      <c r="BG401">
        <v>1657558295.5</v>
      </c>
      <c r="BH401">
        <v>810.012925925926</v>
      </c>
      <c r="BI401">
        <v>830.453518518519</v>
      </c>
      <c r="BJ401">
        <v>22.4454481481481</v>
      </c>
      <c r="BK401">
        <v>21.9300555555556</v>
      </c>
      <c r="BL401">
        <v>797.06137037037</v>
      </c>
      <c r="BM401">
        <v>22.1200518518519</v>
      </c>
      <c r="BN401">
        <v>500.031592592593</v>
      </c>
      <c r="BO401">
        <v>67.9893518518519</v>
      </c>
      <c r="BP401">
        <v>0.0416892592592593</v>
      </c>
      <c r="BQ401">
        <v>24.3820740740741</v>
      </c>
      <c r="BR401">
        <v>25.0483333333333</v>
      </c>
      <c r="BS401">
        <v>999.9</v>
      </c>
      <c r="BT401">
        <v>0</v>
      </c>
      <c r="BU401">
        <v>0</v>
      </c>
      <c r="BV401">
        <v>9999.81481481482</v>
      </c>
      <c r="BW401">
        <v>0</v>
      </c>
      <c r="BX401">
        <v>1762.28407407407</v>
      </c>
      <c r="BY401">
        <v>-20.4405777777778</v>
      </c>
      <c r="BZ401">
        <v>828.611592592593</v>
      </c>
      <c r="CA401">
        <v>849.073740740741</v>
      </c>
      <c r="CB401">
        <v>0.515392333333333</v>
      </c>
      <c r="CC401">
        <v>830.453518518519</v>
      </c>
      <c r="CD401">
        <v>21.9300555555556</v>
      </c>
      <c r="CE401">
        <v>1.52605222222222</v>
      </c>
      <c r="CF401">
        <v>1.49100962962963</v>
      </c>
      <c r="CG401">
        <v>13.2317074074074</v>
      </c>
      <c r="CH401">
        <v>12.8762814814815</v>
      </c>
      <c r="CI401">
        <v>2000.00481481482</v>
      </c>
      <c r="CJ401">
        <v>0.979997666666667</v>
      </c>
      <c r="CK401">
        <v>0.0200023888888889</v>
      </c>
      <c r="CL401">
        <v>0</v>
      </c>
      <c r="CM401">
        <v>2.35213703703704</v>
      </c>
      <c r="CN401">
        <v>0</v>
      </c>
      <c r="CO401">
        <v>2483.17851851852</v>
      </c>
      <c r="CP401">
        <v>17300.1851851852</v>
      </c>
      <c r="CQ401">
        <v>41.1203333333333</v>
      </c>
      <c r="CR401">
        <v>42.6318888888889</v>
      </c>
      <c r="CS401">
        <v>41.1456666666667</v>
      </c>
      <c r="CT401">
        <v>40.7126666666667</v>
      </c>
      <c r="CU401">
        <v>40.2056666666667</v>
      </c>
      <c r="CV401">
        <v>1960.00333333333</v>
      </c>
      <c r="CW401">
        <v>40.0003703703704</v>
      </c>
      <c r="CX401">
        <v>0</v>
      </c>
      <c r="CY401">
        <v>1657558275.3</v>
      </c>
      <c r="CZ401">
        <v>0</v>
      </c>
      <c r="DA401">
        <v>1657551629</v>
      </c>
      <c r="DB401" t="s">
        <v>356</v>
      </c>
      <c r="DC401">
        <v>1657551626.5</v>
      </c>
      <c r="DD401">
        <v>1657551629</v>
      </c>
      <c r="DE401">
        <v>1</v>
      </c>
      <c r="DF401">
        <v>0.403</v>
      </c>
      <c r="DG401">
        <v>0.009</v>
      </c>
      <c r="DH401">
        <v>9.41</v>
      </c>
      <c r="DI401">
        <v>0.087</v>
      </c>
      <c r="DJ401">
        <v>417</v>
      </c>
      <c r="DK401">
        <v>17</v>
      </c>
      <c r="DL401">
        <v>1.61</v>
      </c>
      <c r="DM401">
        <v>0.59</v>
      </c>
      <c r="DN401">
        <v>-20.54394</v>
      </c>
      <c r="DO401">
        <v>2.62785140712948</v>
      </c>
      <c r="DP401">
        <v>0.462338730694282</v>
      </c>
      <c r="DQ401">
        <v>0</v>
      </c>
      <c r="DR401">
        <v>0.515462675</v>
      </c>
      <c r="DS401">
        <v>0.0413822476547845</v>
      </c>
      <c r="DT401">
        <v>0.0121178719571291</v>
      </c>
      <c r="DU401">
        <v>1</v>
      </c>
      <c r="DV401">
        <v>1</v>
      </c>
      <c r="DW401">
        <v>2</v>
      </c>
      <c r="DX401" t="s">
        <v>357</v>
      </c>
      <c r="DY401">
        <v>2.97325</v>
      </c>
      <c r="DZ401">
        <v>2.69589</v>
      </c>
      <c r="EA401">
        <v>0.112296</v>
      </c>
      <c r="EB401">
        <v>0.11534</v>
      </c>
      <c r="EC401">
        <v>0.0751494</v>
      </c>
      <c r="ED401">
        <v>0.0745355</v>
      </c>
      <c r="EE401">
        <v>34552.5</v>
      </c>
      <c r="EF401">
        <v>37610</v>
      </c>
      <c r="EG401">
        <v>35275.3</v>
      </c>
      <c r="EH401">
        <v>38558.9</v>
      </c>
      <c r="EI401">
        <v>46268.4</v>
      </c>
      <c r="EJ401">
        <v>51553.3</v>
      </c>
      <c r="EK401">
        <v>55131.7</v>
      </c>
      <c r="EL401">
        <v>61860.9</v>
      </c>
      <c r="EM401">
        <v>1.9826</v>
      </c>
      <c r="EN401">
        <v>2.119</v>
      </c>
      <c r="EO401">
        <v>0.0707805</v>
      </c>
      <c r="EP401">
        <v>0</v>
      </c>
      <c r="EQ401">
        <v>23.8474</v>
      </c>
      <c r="ER401">
        <v>999.9</v>
      </c>
      <c r="ES401">
        <v>40.581</v>
      </c>
      <c r="ET401">
        <v>31.008</v>
      </c>
      <c r="EU401">
        <v>26.9388</v>
      </c>
      <c r="EV401">
        <v>50.9988</v>
      </c>
      <c r="EW401">
        <v>38.3934</v>
      </c>
      <c r="EX401">
        <v>2</v>
      </c>
      <c r="EY401">
        <v>-0.0225</v>
      </c>
      <c r="EZ401">
        <v>4.58224</v>
      </c>
      <c r="FA401">
        <v>20.0907</v>
      </c>
      <c r="FB401">
        <v>5.19692</v>
      </c>
      <c r="FC401">
        <v>12.0099</v>
      </c>
      <c r="FD401">
        <v>4.9752</v>
      </c>
      <c r="FE401">
        <v>3.2932</v>
      </c>
      <c r="FF401">
        <v>9999</v>
      </c>
      <c r="FG401">
        <v>9999</v>
      </c>
      <c r="FH401">
        <v>588.7</v>
      </c>
      <c r="FI401">
        <v>9999</v>
      </c>
      <c r="FJ401">
        <v>1.86295</v>
      </c>
      <c r="FK401">
        <v>1.86786</v>
      </c>
      <c r="FL401">
        <v>1.86762</v>
      </c>
      <c r="FM401">
        <v>1.86874</v>
      </c>
      <c r="FN401">
        <v>1.86963</v>
      </c>
      <c r="FO401">
        <v>1.86569</v>
      </c>
      <c r="FP401">
        <v>1.86676</v>
      </c>
      <c r="FQ401">
        <v>1.86807</v>
      </c>
      <c r="FR401">
        <v>5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13.169</v>
      </c>
      <c r="GF401">
        <v>0.3253</v>
      </c>
      <c r="GG401">
        <v>5.50701486060513</v>
      </c>
      <c r="GH401">
        <v>0.00975774962471433</v>
      </c>
      <c r="GI401">
        <v>-4.86167925919439e-07</v>
      </c>
      <c r="GJ401">
        <v>-4.7315034107036e-11</v>
      </c>
      <c r="GK401">
        <v>-0.047501356017568</v>
      </c>
      <c r="GL401">
        <v>-0.027595818264672</v>
      </c>
      <c r="GM401">
        <v>0.00242754527864867</v>
      </c>
      <c r="GN401">
        <v>-1.88918235972953e-05</v>
      </c>
      <c r="GO401">
        <v>-2</v>
      </c>
      <c r="GP401">
        <v>2105</v>
      </c>
      <c r="GQ401">
        <v>1</v>
      </c>
      <c r="GR401">
        <v>22</v>
      </c>
      <c r="GS401">
        <v>111.3</v>
      </c>
      <c r="GT401">
        <v>111.2</v>
      </c>
      <c r="GU401">
        <v>2.37427</v>
      </c>
      <c r="GV401">
        <v>2.63306</v>
      </c>
      <c r="GW401">
        <v>2.24854</v>
      </c>
      <c r="GX401">
        <v>2.79297</v>
      </c>
      <c r="GY401">
        <v>1.99585</v>
      </c>
      <c r="GZ401">
        <v>2.3938</v>
      </c>
      <c r="HA401">
        <v>35.1286</v>
      </c>
      <c r="HB401">
        <v>14.9201</v>
      </c>
      <c r="HC401">
        <v>18</v>
      </c>
      <c r="HD401">
        <v>498.702</v>
      </c>
      <c r="HE401">
        <v>588.852</v>
      </c>
      <c r="HF401">
        <v>17.0864</v>
      </c>
      <c r="HG401">
        <v>26.7613</v>
      </c>
      <c r="HH401">
        <v>30.0009</v>
      </c>
      <c r="HI401">
        <v>26.6209</v>
      </c>
      <c r="HJ401">
        <v>26.5462</v>
      </c>
      <c r="HK401">
        <v>47.5736</v>
      </c>
      <c r="HL401">
        <v>16.1875</v>
      </c>
      <c r="HM401">
        <v>42.8094</v>
      </c>
      <c r="HN401">
        <v>17.0635</v>
      </c>
      <c r="HO401">
        <v>871.337</v>
      </c>
      <c r="HP401">
        <v>21.8526</v>
      </c>
      <c r="HQ401">
        <v>102.278</v>
      </c>
      <c r="HR401">
        <v>102.96</v>
      </c>
    </row>
    <row r="402" spans="1:226">
      <c r="A402">
        <v>386</v>
      </c>
      <c r="B402">
        <v>1657558308</v>
      </c>
      <c r="C402">
        <v>5212.90000009537</v>
      </c>
      <c r="D402" t="s">
        <v>1134</v>
      </c>
      <c r="E402" t="s">
        <v>1135</v>
      </c>
      <c r="F402">
        <v>5</v>
      </c>
      <c r="G402" t="s">
        <v>1035</v>
      </c>
      <c r="H402" t="s">
        <v>354</v>
      </c>
      <c r="I402">
        <v>1657558300.21429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882.344168831169</v>
      </c>
      <c r="AK402">
        <v>868.816436363636</v>
      </c>
      <c r="AL402">
        <v>3.29394632034621</v>
      </c>
      <c r="AM402">
        <v>65.06</v>
      </c>
      <c r="AN402">
        <f>(AP402 - AO402 + BO402*1E3/(8.314*(BQ402+273.15)) * AR402/BN402 * AQ402) * BN402/(100*BB402) * 1000/(1000 - AP402)</f>
        <v>0</v>
      </c>
      <c r="AO402">
        <v>21.9315176647619</v>
      </c>
      <c r="AP402">
        <v>22.4450236363636</v>
      </c>
      <c r="AQ402">
        <v>-0.000102387532467544</v>
      </c>
      <c r="AR402">
        <v>77.46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2.7</v>
      </c>
      <c r="BC402">
        <v>0.5</v>
      </c>
      <c r="BD402" t="s">
        <v>355</v>
      </c>
      <c r="BE402">
        <v>2</v>
      </c>
      <c r="BF402" t="b">
        <v>1</v>
      </c>
      <c r="BG402">
        <v>1657558300.21429</v>
      </c>
      <c r="BH402">
        <v>825.5625</v>
      </c>
      <c r="BI402">
        <v>845.893928571429</v>
      </c>
      <c r="BJ402">
        <v>22.4460642857143</v>
      </c>
      <c r="BK402">
        <v>21.9293142857143</v>
      </c>
      <c r="BL402">
        <v>812.473928571429</v>
      </c>
      <c r="BM402">
        <v>22.1206392857143</v>
      </c>
      <c r="BN402">
        <v>500</v>
      </c>
      <c r="BO402">
        <v>67.9896607142857</v>
      </c>
      <c r="BP402">
        <v>0.0418371714285714</v>
      </c>
      <c r="BQ402">
        <v>24.3804357142857</v>
      </c>
      <c r="BR402">
        <v>25.0471642857143</v>
      </c>
      <c r="BS402">
        <v>999.9</v>
      </c>
      <c r="BT402">
        <v>0</v>
      </c>
      <c r="BU402">
        <v>0</v>
      </c>
      <c r="BV402">
        <v>9988.03571428571</v>
      </c>
      <c r="BW402">
        <v>0</v>
      </c>
      <c r="BX402">
        <v>1760.88357142857</v>
      </c>
      <c r="BY402">
        <v>-20.3314142857143</v>
      </c>
      <c r="BZ402">
        <v>844.518642857143</v>
      </c>
      <c r="CA402">
        <v>864.859714285714</v>
      </c>
      <c r="CB402">
        <v>0.516742535714286</v>
      </c>
      <c r="CC402">
        <v>845.893928571429</v>
      </c>
      <c r="CD402">
        <v>21.9293142857143</v>
      </c>
      <c r="CE402">
        <v>1.52610107142857</v>
      </c>
      <c r="CF402">
        <v>1.49096642857143</v>
      </c>
      <c r="CG402">
        <v>13.2322</v>
      </c>
      <c r="CH402">
        <v>12.8758464285714</v>
      </c>
      <c r="CI402">
        <v>2000.0025</v>
      </c>
      <c r="CJ402">
        <v>0.97999775</v>
      </c>
      <c r="CK402">
        <v>0.0200023</v>
      </c>
      <c r="CL402">
        <v>0</v>
      </c>
      <c r="CM402">
        <v>2.37614285714286</v>
      </c>
      <c r="CN402">
        <v>0</v>
      </c>
      <c r="CO402">
        <v>2487.61607142857</v>
      </c>
      <c r="CP402">
        <v>17300.1678571429</v>
      </c>
      <c r="CQ402">
        <v>41.1338571428571</v>
      </c>
      <c r="CR402">
        <v>42.6427142857143</v>
      </c>
      <c r="CS402">
        <v>41.1648571428571</v>
      </c>
      <c r="CT402">
        <v>40.732</v>
      </c>
      <c r="CU402">
        <v>40.214</v>
      </c>
      <c r="CV402">
        <v>1960.00142857143</v>
      </c>
      <c r="CW402">
        <v>40.0003571428571</v>
      </c>
      <c r="CX402">
        <v>0</v>
      </c>
      <c r="CY402">
        <v>1657558280.1</v>
      </c>
      <c r="CZ402">
        <v>0</v>
      </c>
      <c r="DA402">
        <v>1657551629</v>
      </c>
      <c r="DB402" t="s">
        <v>356</v>
      </c>
      <c r="DC402">
        <v>1657551626.5</v>
      </c>
      <c r="DD402">
        <v>1657551629</v>
      </c>
      <c r="DE402">
        <v>1</v>
      </c>
      <c r="DF402">
        <v>0.403</v>
      </c>
      <c r="DG402">
        <v>0.009</v>
      </c>
      <c r="DH402">
        <v>9.41</v>
      </c>
      <c r="DI402">
        <v>0.087</v>
      </c>
      <c r="DJ402">
        <v>417</v>
      </c>
      <c r="DK402">
        <v>17</v>
      </c>
      <c r="DL402">
        <v>1.61</v>
      </c>
      <c r="DM402">
        <v>0.59</v>
      </c>
      <c r="DN402">
        <v>-20.45379</v>
      </c>
      <c r="DO402">
        <v>1.30473771106947</v>
      </c>
      <c r="DP402">
        <v>0.461716444801352</v>
      </c>
      <c r="DQ402">
        <v>0</v>
      </c>
      <c r="DR402">
        <v>0.513628225</v>
      </c>
      <c r="DS402">
        <v>0.0264544953095685</v>
      </c>
      <c r="DT402">
        <v>0.0122398317012276</v>
      </c>
      <c r="DU402">
        <v>1</v>
      </c>
      <c r="DV402">
        <v>1</v>
      </c>
      <c r="DW402">
        <v>2</v>
      </c>
      <c r="DX402" t="s">
        <v>357</v>
      </c>
      <c r="DY402">
        <v>2.97315</v>
      </c>
      <c r="DZ402">
        <v>2.6961</v>
      </c>
      <c r="EA402">
        <v>0.113794</v>
      </c>
      <c r="EB402">
        <v>0.116848</v>
      </c>
      <c r="EC402">
        <v>0.0751495</v>
      </c>
      <c r="ED402">
        <v>0.0745715</v>
      </c>
      <c r="EE402">
        <v>34493.8</v>
      </c>
      <c r="EF402">
        <v>37545.3</v>
      </c>
      <c r="EG402">
        <v>35275</v>
      </c>
      <c r="EH402">
        <v>38558.2</v>
      </c>
      <c r="EI402">
        <v>46267.4</v>
      </c>
      <c r="EJ402">
        <v>51550.7</v>
      </c>
      <c r="EK402">
        <v>55130.4</v>
      </c>
      <c r="EL402">
        <v>61860.2</v>
      </c>
      <c r="EM402">
        <v>1.9826</v>
      </c>
      <c r="EN402">
        <v>2.1186</v>
      </c>
      <c r="EO402">
        <v>0.0725687</v>
      </c>
      <c r="EP402">
        <v>0</v>
      </c>
      <c r="EQ402">
        <v>23.8514</v>
      </c>
      <c r="ER402">
        <v>999.9</v>
      </c>
      <c r="ES402">
        <v>40.581</v>
      </c>
      <c r="ET402">
        <v>31.018</v>
      </c>
      <c r="EU402">
        <v>26.9568</v>
      </c>
      <c r="EV402">
        <v>51.3388</v>
      </c>
      <c r="EW402">
        <v>38.5056</v>
      </c>
      <c r="EX402">
        <v>2</v>
      </c>
      <c r="EY402">
        <v>-0.0221545</v>
      </c>
      <c r="EZ402">
        <v>4.54035</v>
      </c>
      <c r="FA402">
        <v>20.0917</v>
      </c>
      <c r="FB402">
        <v>5.19932</v>
      </c>
      <c r="FC402">
        <v>12.0088</v>
      </c>
      <c r="FD402">
        <v>4.976</v>
      </c>
      <c r="FE402">
        <v>3.2934</v>
      </c>
      <c r="FF402">
        <v>9999</v>
      </c>
      <c r="FG402">
        <v>9999</v>
      </c>
      <c r="FH402">
        <v>588.7</v>
      </c>
      <c r="FI402">
        <v>9999</v>
      </c>
      <c r="FJ402">
        <v>1.86295</v>
      </c>
      <c r="FK402">
        <v>1.86783</v>
      </c>
      <c r="FL402">
        <v>1.86762</v>
      </c>
      <c r="FM402">
        <v>1.86874</v>
      </c>
      <c r="FN402">
        <v>1.8696</v>
      </c>
      <c r="FO402">
        <v>1.86569</v>
      </c>
      <c r="FP402">
        <v>1.86676</v>
      </c>
      <c r="FQ402">
        <v>1.8681</v>
      </c>
      <c r="FR402">
        <v>5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13.314</v>
      </c>
      <c r="GF402">
        <v>0.3252</v>
      </c>
      <c r="GG402">
        <v>5.50701486060513</v>
      </c>
      <c r="GH402">
        <v>0.00975774962471433</v>
      </c>
      <c r="GI402">
        <v>-4.86167925919439e-07</v>
      </c>
      <c r="GJ402">
        <v>-4.7315034107036e-11</v>
      </c>
      <c r="GK402">
        <v>-0.047501356017568</v>
      </c>
      <c r="GL402">
        <v>-0.027595818264672</v>
      </c>
      <c r="GM402">
        <v>0.00242754527864867</v>
      </c>
      <c r="GN402">
        <v>-1.88918235972953e-05</v>
      </c>
      <c r="GO402">
        <v>-2</v>
      </c>
      <c r="GP402">
        <v>2105</v>
      </c>
      <c r="GQ402">
        <v>1</v>
      </c>
      <c r="GR402">
        <v>22</v>
      </c>
      <c r="GS402">
        <v>111.4</v>
      </c>
      <c r="GT402">
        <v>111.3</v>
      </c>
      <c r="GU402">
        <v>2.40723</v>
      </c>
      <c r="GV402">
        <v>2.62329</v>
      </c>
      <c r="GW402">
        <v>2.24854</v>
      </c>
      <c r="GX402">
        <v>2.79297</v>
      </c>
      <c r="GY402">
        <v>1.99585</v>
      </c>
      <c r="GZ402">
        <v>2.40234</v>
      </c>
      <c r="HA402">
        <v>35.1286</v>
      </c>
      <c r="HB402">
        <v>14.9376</v>
      </c>
      <c r="HC402">
        <v>18</v>
      </c>
      <c r="HD402">
        <v>498.763</v>
      </c>
      <c r="HE402">
        <v>588.648</v>
      </c>
      <c r="HF402">
        <v>17.0433</v>
      </c>
      <c r="HG402">
        <v>26.7681</v>
      </c>
      <c r="HH402">
        <v>30.0004</v>
      </c>
      <c r="HI402">
        <v>26.6277</v>
      </c>
      <c r="HJ402">
        <v>26.5551</v>
      </c>
      <c r="HK402">
        <v>48.2994</v>
      </c>
      <c r="HL402">
        <v>16.4701</v>
      </c>
      <c r="HM402">
        <v>42.8094</v>
      </c>
      <c r="HN402">
        <v>17.0315</v>
      </c>
      <c r="HO402">
        <v>891.461</v>
      </c>
      <c r="HP402">
        <v>21.8526</v>
      </c>
      <c r="HQ402">
        <v>102.276</v>
      </c>
      <c r="HR402">
        <v>102.958</v>
      </c>
    </row>
    <row r="403" spans="1:226">
      <c r="A403">
        <v>387</v>
      </c>
      <c r="B403">
        <v>1657558313</v>
      </c>
      <c r="C403">
        <v>5217.90000009537</v>
      </c>
      <c r="D403" t="s">
        <v>1136</v>
      </c>
      <c r="E403" t="s">
        <v>1137</v>
      </c>
      <c r="F403">
        <v>5</v>
      </c>
      <c r="G403" t="s">
        <v>1035</v>
      </c>
      <c r="H403" t="s">
        <v>354</v>
      </c>
      <c r="I403">
        <v>1657558305.5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900.074982683983</v>
      </c>
      <c r="AK403">
        <v>886.068460606061</v>
      </c>
      <c r="AL403">
        <v>3.45652164502158</v>
      </c>
      <c r="AM403">
        <v>65.06</v>
      </c>
      <c r="AN403">
        <f>(AP403 - AO403 + BO403*1E3/(8.314*(BQ403+273.15)) * AR403/BN403 * AQ403) * BN403/(100*BB403) * 1000/(1000 - AP403)</f>
        <v>0</v>
      </c>
      <c r="AO403">
        <v>21.9310528114286</v>
      </c>
      <c r="AP403">
        <v>22.4413315151515</v>
      </c>
      <c r="AQ403">
        <v>0.0032624069264035</v>
      </c>
      <c r="AR403">
        <v>77.46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2.7</v>
      </c>
      <c r="BC403">
        <v>0.5</v>
      </c>
      <c r="BD403" t="s">
        <v>355</v>
      </c>
      <c r="BE403">
        <v>2</v>
      </c>
      <c r="BF403" t="b">
        <v>1</v>
      </c>
      <c r="BG403">
        <v>1657558305.5</v>
      </c>
      <c r="BH403">
        <v>842.905481481482</v>
      </c>
      <c r="BI403">
        <v>863.472</v>
      </c>
      <c r="BJ403">
        <v>22.4446555555556</v>
      </c>
      <c r="BK403">
        <v>21.9270222222222</v>
      </c>
      <c r="BL403">
        <v>829.664444444444</v>
      </c>
      <c r="BM403">
        <v>22.1193037037037</v>
      </c>
      <c r="BN403">
        <v>499.997074074074</v>
      </c>
      <c r="BO403">
        <v>67.9903518518519</v>
      </c>
      <c r="BP403">
        <v>0.0418503185185185</v>
      </c>
      <c r="BQ403">
        <v>24.3760592592593</v>
      </c>
      <c r="BR403">
        <v>25.0420259259259</v>
      </c>
      <c r="BS403">
        <v>999.9</v>
      </c>
      <c r="BT403">
        <v>0</v>
      </c>
      <c r="BU403">
        <v>0</v>
      </c>
      <c r="BV403">
        <v>9995</v>
      </c>
      <c r="BW403">
        <v>0</v>
      </c>
      <c r="BX403">
        <v>1760.10481481481</v>
      </c>
      <c r="BY403">
        <v>-20.5665259259259</v>
      </c>
      <c r="BZ403">
        <v>862.258629629629</v>
      </c>
      <c r="CA403">
        <v>882.829814814815</v>
      </c>
      <c r="CB403">
        <v>0.51762462962963</v>
      </c>
      <c r="CC403">
        <v>863.472</v>
      </c>
      <c r="CD403">
        <v>21.9270222222222</v>
      </c>
      <c r="CE403">
        <v>1.52602111111111</v>
      </c>
      <c r="CF403">
        <v>1.4908262962963</v>
      </c>
      <c r="CG403">
        <v>13.2313962962963</v>
      </c>
      <c r="CH403">
        <v>12.8744111111111</v>
      </c>
      <c r="CI403">
        <v>1999.95592592593</v>
      </c>
      <c r="CJ403">
        <v>0.979997555555556</v>
      </c>
      <c r="CK403">
        <v>0.0200025074074074</v>
      </c>
      <c r="CL403">
        <v>0</v>
      </c>
      <c r="CM403">
        <v>2.35257777777778</v>
      </c>
      <c r="CN403">
        <v>0</v>
      </c>
      <c r="CO403">
        <v>2492.20518518519</v>
      </c>
      <c r="CP403">
        <v>17299.7481481481</v>
      </c>
      <c r="CQ403">
        <v>41.1479629629629</v>
      </c>
      <c r="CR403">
        <v>42.6617407407407</v>
      </c>
      <c r="CS403">
        <v>41.187</v>
      </c>
      <c r="CT403">
        <v>40.7453333333333</v>
      </c>
      <c r="CU403">
        <v>40.2382592592593</v>
      </c>
      <c r="CV403">
        <v>1959.95592592593</v>
      </c>
      <c r="CW403">
        <v>40</v>
      </c>
      <c r="CX403">
        <v>0</v>
      </c>
      <c r="CY403">
        <v>1657558284.9</v>
      </c>
      <c r="CZ403">
        <v>0</v>
      </c>
      <c r="DA403">
        <v>1657551629</v>
      </c>
      <c r="DB403" t="s">
        <v>356</v>
      </c>
      <c r="DC403">
        <v>1657551626.5</v>
      </c>
      <c r="DD403">
        <v>1657551629</v>
      </c>
      <c r="DE403">
        <v>1</v>
      </c>
      <c r="DF403">
        <v>0.403</v>
      </c>
      <c r="DG403">
        <v>0.009</v>
      </c>
      <c r="DH403">
        <v>9.41</v>
      </c>
      <c r="DI403">
        <v>0.087</v>
      </c>
      <c r="DJ403">
        <v>417</v>
      </c>
      <c r="DK403">
        <v>17</v>
      </c>
      <c r="DL403">
        <v>1.61</v>
      </c>
      <c r="DM403">
        <v>0.59</v>
      </c>
      <c r="DN403">
        <v>-20.47359</v>
      </c>
      <c r="DO403">
        <v>-1.59388818011253</v>
      </c>
      <c r="DP403">
        <v>0.471663033743371</v>
      </c>
      <c r="DQ403">
        <v>0</v>
      </c>
      <c r="DR403">
        <v>0.516504525</v>
      </c>
      <c r="DS403">
        <v>0.00463050281425808</v>
      </c>
      <c r="DT403">
        <v>0.012524992760452</v>
      </c>
      <c r="DU403">
        <v>1</v>
      </c>
      <c r="DV403">
        <v>1</v>
      </c>
      <c r="DW403">
        <v>2</v>
      </c>
      <c r="DX403" t="s">
        <v>357</v>
      </c>
      <c r="DY403">
        <v>2.97349</v>
      </c>
      <c r="DZ403">
        <v>2.69602</v>
      </c>
      <c r="EA403">
        <v>0.115278</v>
      </c>
      <c r="EB403">
        <v>0.118319</v>
      </c>
      <c r="EC403">
        <v>0.0751397</v>
      </c>
      <c r="ED403">
        <v>0.0744969</v>
      </c>
      <c r="EE403">
        <v>34435.3</v>
      </c>
      <c r="EF403">
        <v>37482.5</v>
      </c>
      <c r="EG403">
        <v>35274.2</v>
      </c>
      <c r="EH403">
        <v>38558</v>
      </c>
      <c r="EI403">
        <v>46267.4</v>
      </c>
      <c r="EJ403">
        <v>51554.1</v>
      </c>
      <c r="EK403">
        <v>55129.8</v>
      </c>
      <c r="EL403">
        <v>61859.2</v>
      </c>
      <c r="EM403">
        <v>1.9832</v>
      </c>
      <c r="EN403">
        <v>2.1178</v>
      </c>
      <c r="EO403">
        <v>0.0731647</v>
      </c>
      <c r="EP403">
        <v>0</v>
      </c>
      <c r="EQ403">
        <v>23.8554</v>
      </c>
      <c r="ER403">
        <v>999.9</v>
      </c>
      <c r="ES403">
        <v>40.581</v>
      </c>
      <c r="ET403">
        <v>31.008</v>
      </c>
      <c r="EU403">
        <v>26.9389</v>
      </c>
      <c r="EV403">
        <v>51.1388</v>
      </c>
      <c r="EW403">
        <v>38.4736</v>
      </c>
      <c r="EX403">
        <v>2</v>
      </c>
      <c r="EY403">
        <v>-0.0214634</v>
      </c>
      <c r="EZ403">
        <v>4.61606</v>
      </c>
      <c r="FA403">
        <v>20.0899</v>
      </c>
      <c r="FB403">
        <v>5.19932</v>
      </c>
      <c r="FC403">
        <v>12.0099</v>
      </c>
      <c r="FD403">
        <v>4.976</v>
      </c>
      <c r="FE403">
        <v>3.2932</v>
      </c>
      <c r="FF403">
        <v>9999</v>
      </c>
      <c r="FG403">
        <v>9999</v>
      </c>
      <c r="FH403">
        <v>588.7</v>
      </c>
      <c r="FI403">
        <v>9999</v>
      </c>
      <c r="FJ403">
        <v>1.86295</v>
      </c>
      <c r="FK403">
        <v>1.86783</v>
      </c>
      <c r="FL403">
        <v>1.86762</v>
      </c>
      <c r="FM403">
        <v>1.86874</v>
      </c>
      <c r="FN403">
        <v>1.86963</v>
      </c>
      <c r="FO403">
        <v>1.86569</v>
      </c>
      <c r="FP403">
        <v>1.86676</v>
      </c>
      <c r="FQ403">
        <v>1.8681</v>
      </c>
      <c r="FR403">
        <v>5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13.459</v>
      </c>
      <c r="GF403">
        <v>0.3251</v>
      </c>
      <c r="GG403">
        <v>5.50701486060513</v>
      </c>
      <c r="GH403">
        <v>0.00975774962471433</v>
      </c>
      <c r="GI403">
        <v>-4.86167925919439e-07</v>
      </c>
      <c r="GJ403">
        <v>-4.7315034107036e-11</v>
      </c>
      <c r="GK403">
        <v>-0.047501356017568</v>
      </c>
      <c r="GL403">
        <v>-0.027595818264672</v>
      </c>
      <c r="GM403">
        <v>0.00242754527864867</v>
      </c>
      <c r="GN403">
        <v>-1.88918235972953e-05</v>
      </c>
      <c r="GO403">
        <v>-2</v>
      </c>
      <c r="GP403">
        <v>2105</v>
      </c>
      <c r="GQ403">
        <v>1</v>
      </c>
      <c r="GR403">
        <v>22</v>
      </c>
      <c r="GS403">
        <v>111.4</v>
      </c>
      <c r="GT403">
        <v>111.4</v>
      </c>
      <c r="GU403">
        <v>2.44507</v>
      </c>
      <c r="GV403">
        <v>2.62207</v>
      </c>
      <c r="GW403">
        <v>2.24854</v>
      </c>
      <c r="GX403">
        <v>2.79175</v>
      </c>
      <c r="GY403">
        <v>1.99585</v>
      </c>
      <c r="GZ403">
        <v>2.40112</v>
      </c>
      <c r="HA403">
        <v>35.1516</v>
      </c>
      <c r="HB403">
        <v>14.9288</v>
      </c>
      <c r="HC403">
        <v>18</v>
      </c>
      <c r="HD403">
        <v>499.239</v>
      </c>
      <c r="HE403">
        <v>588.144</v>
      </c>
      <c r="HF403">
        <v>17.0115</v>
      </c>
      <c r="HG403">
        <v>26.7772</v>
      </c>
      <c r="HH403">
        <v>30.0005</v>
      </c>
      <c r="HI403">
        <v>26.6367</v>
      </c>
      <c r="HJ403">
        <v>26.564</v>
      </c>
      <c r="HK403">
        <v>48.997</v>
      </c>
      <c r="HL403">
        <v>16.4701</v>
      </c>
      <c r="HM403">
        <v>42.8094</v>
      </c>
      <c r="HN403">
        <v>16.9843</v>
      </c>
      <c r="HO403">
        <v>904.902</v>
      </c>
      <c r="HP403">
        <v>21.8526</v>
      </c>
      <c r="HQ403">
        <v>102.274</v>
      </c>
      <c r="HR403">
        <v>102.957</v>
      </c>
    </row>
    <row r="404" spans="1:226">
      <c r="A404">
        <v>388</v>
      </c>
      <c r="B404">
        <v>1657558318</v>
      </c>
      <c r="C404">
        <v>5222.90000009537</v>
      </c>
      <c r="D404" t="s">
        <v>1138</v>
      </c>
      <c r="E404" t="s">
        <v>1139</v>
      </c>
      <c r="F404">
        <v>5</v>
      </c>
      <c r="G404" t="s">
        <v>1035</v>
      </c>
      <c r="H404" t="s">
        <v>354</v>
      </c>
      <c r="I404">
        <v>1657558310.21429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916.567935064935</v>
      </c>
      <c r="AK404">
        <v>902.968133333333</v>
      </c>
      <c r="AL404">
        <v>3.31339047619026</v>
      </c>
      <c r="AM404">
        <v>65.06</v>
      </c>
      <c r="AN404">
        <f>(AP404 - AO404 + BO404*1E3/(8.314*(BQ404+273.15)) * AR404/BN404 * AQ404) * BN404/(100*BB404) * 1000/(1000 - AP404)</f>
        <v>0</v>
      </c>
      <c r="AO404">
        <v>21.9215000990476</v>
      </c>
      <c r="AP404">
        <v>22.4390672727273</v>
      </c>
      <c r="AQ404">
        <v>-0.00084202125147225</v>
      </c>
      <c r="AR404">
        <v>77.46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2.7</v>
      </c>
      <c r="BC404">
        <v>0.5</v>
      </c>
      <c r="BD404" t="s">
        <v>355</v>
      </c>
      <c r="BE404">
        <v>2</v>
      </c>
      <c r="BF404" t="b">
        <v>1</v>
      </c>
      <c r="BG404">
        <v>1657558310.21429</v>
      </c>
      <c r="BH404">
        <v>858.558607142857</v>
      </c>
      <c r="BI404">
        <v>879.213571428572</v>
      </c>
      <c r="BJ404">
        <v>22.4429821428571</v>
      </c>
      <c r="BK404">
        <v>21.9243571428571</v>
      </c>
      <c r="BL404">
        <v>845.180428571429</v>
      </c>
      <c r="BM404">
        <v>22.1177178571429</v>
      </c>
      <c r="BN404">
        <v>499.983392857143</v>
      </c>
      <c r="BO404">
        <v>67.9906107142857</v>
      </c>
      <c r="BP404">
        <v>0.0420704428571428</v>
      </c>
      <c r="BQ404">
        <v>24.3707107142857</v>
      </c>
      <c r="BR404">
        <v>25.0339285714286</v>
      </c>
      <c r="BS404">
        <v>999.9</v>
      </c>
      <c r="BT404">
        <v>0</v>
      </c>
      <c r="BU404">
        <v>0</v>
      </c>
      <c r="BV404">
        <v>9990.89285714286</v>
      </c>
      <c r="BW404">
        <v>0</v>
      </c>
      <c r="BX404">
        <v>1759.41178571429</v>
      </c>
      <c r="BY404">
        <v>-20.6550035714286</v>
      </c>
      <c r="BZ404">
        <v>878.269607142857</v>
      </c>
      <c r="CA404">
        <v>898.921714285714</v>
      </c>
      <c r="CB404">
        <v>0.518610678571429</v>
      </c>
      <c r="CC404">
        <v>879.213571428572</v>
      </c>
      <c r="CD404">
        <v>21.9243571428571</v>
      </c>
      <c r="CE404">
        <v>1.5259125</v>
      </c>
      <c r="CF404">
        <v>1.49065214285714</v>
      </c>
      <c r="CG404">
        <v>13.2303142857143</v>
      </c>
      <c r="CH404">
        <v>12.8726178571429</v>
      </c>
      <c r="CI404">
        <v>1999.9625</v>
      </c>
      <c r="CJ404">
        <v>0.979997535714286</v>
      </c>
      <c r="CK404">
        <v>0.0200025285714286</v>
      </c>
      <c r="CL404">
        <v>0</v>
      </c>
      <c r="CM404">
        <v>2.35625</v>
      </c>
      <c r="CN404">
        <v>0</v>
      </c>
      <c r="CO404">
        <v>2495.84642857143</v>
      </c>
      <c r="CP404">
        <v>17299.8035714286</v>
      </c>
      <c r="CQ404">
        <v>41.1670714285714</v>
      </c>
      <c r="CR404">
        <v>42.6737142857143</v>
      </c>
      <c r="CS404">
        <v>41.187</v>
      </c>
      <c r="CT404">
        <v>40.7588571428571</v>
      </c>
      <c r="CU404">
        <v>40.2632142857143</v>
      </c>
      <c r="CV404">
        <v>1959.96178571429</v>
      </c>
      <c r="CW404">
        <v>40.0007142857143</v>
      </c>
      <c r="CX404">
        <v>0</v>
      </c>
      <c r="CY404">
        <v>1657558290.3</v>
      </c>
      <c r="CZ404">
        <v>0</v>
      </c>
      <c r="DA404">
        <v>1657551629</v>
      </c>
      <c r="DB404" t="s">
        <v>356</v>
      </c>
      <c r="DC404">
        <v>1657551626.5</v>
      </c>
      <c r="DD404">
        <v>1657551629</v>
      </c>
      <c r="DE404">
        <v>1</v>
      </c>
      <c r="DF404">
        <v>0.403</v>
      </c>
      <c r="DG404">
        <v>0.009</v>
      </c>
      <c r="DH404">
        <v>9.41</v>
      </c>
      <c r="DI404">
        <v>0.087</v>
      </c>
      <c r="DJ404">
        <v>417</v>
      </c>
      <c r="DK404">
        <v>17</v>
      </c>
      <c r="DL404">
        <v>1.61</v>
      </c>
      <c r="DM404">
        <v>0.59</v>
      </c>
      <c r="DN404">
        <v>-20.57849</v>
      </c>
      <c r="DO404">
        <v>-1.38937035647276</v>
      </c>
      <c r="DP404">
        <v>0.40637589421618</v>
      </c>
      <c r="DQ404">
        <v>0</v>
      </c>
      <c r="DR404">
        <v>0.519307925</v>
      </c>
      <c r="DS404">
        <v>0.0236941575984987</v>
      </c>
      <c r="DT404">
        <v>0.010718180469155</v>
      </c>
      <c r="DU404">
        <v>1</v>
      </c>
      <c r="DV404">
        <v>1</v>
      </c>
      <c r="DW404">
        <v>2</v>
      </c>
      <c r="DX404" t="s">
        <v>357</v>
      </c>
      <c r="DY404">
        <v>2.97356</v>
      </c>
      <c r="DZ404">
        <v>2.69593</v>
      </c>
      <c r="EA404">
        <v>0.116734</v>
      </c>
      <c r="EB404">
        <v>0.119807</v>
      </c>
      <c r="EC404">
        <v>0.0751278</v>
      </c>
      <c r="ED404">
        <v>0.0744088</v>
      </c>
      <c r="EE404">
        <v>34377.8</v>
      </c>
      <c r="EF404">
        <v>37417.8</v>
      </c>
      <c r="EG404">
        <v>35273.4</v>
      </c>
      <c r="EH404">
        <v>38556.6</v>
      </c>
      <c r="EI404">
        <v>46267.2</v>
      </c>
      <c r="EJ404">
        <v>51558.4</v>
      </c>
      <c r="EK404">
        <v>55128.8</v>
      </c>
      <c r="EL404">
        <v>61858.4</v>
      </c>
      <c r="EM404">
        <v>1.9832</v>
      </c>
      <c r="EN404">
        <v>2.1182</v>
      </c>
      <c r="EO404">
        <v>0.0703335</v>
      </c>
      <c r="EP404">
        <v>0</v>
      </c>
      <c r="EQ404">
        <v>23.8575</v>
      </c>
      <c r="ER404">
        <v>999.9</v>
      </c>
      <c r="ES404">
        <v>40.581</v>
      </c>
      <c r="ET404">
        <v>31.018</v>
      </c>
      <c r="EU404">
        <v>26.9517</v>
      </c>
      <c r="EV404">
        <v>51.0288</v>
      </c>
      <c r="EW404">
        <v>38.4615</v>
      </c>
      <c r="EX404">
        <v>2</v>
      </c>
      <c r="EY404">
        <v>-0.0206098</v>
      </c>
      <c r="EZ404">
        <v>4.55673</v>
      </c>
      <c r="FA404">
        <v>20.0915</v>
      </c>
      <c r="FB404">
        <v>5.19932</v>
      </c>
      <c r="FC404">
        <v>12.0099</v>
      </c>
      <c r="FD404">
        <v>4.976</v>
      </c>
      <c r="FE404">
        <v>3.293</v>
      </c>
      <c r="FF404">
        <v>9999</v>
      </c>
      <c r="FG404">
        <v>9999</v>
      </c>
      <c r="FH404">
        <v>588.7</v>
      </c>
      <c r="FI404">
        <v>9999</v>
      </c>
      <c r="FJ404">
        <v>1.86295</v>
      </c>
      <c r="FK404">
        <v>1.86783</v>
      </c>
      <c r="FL404">
        <v>1.86765</v>
      </c>
      <c r="FM404">
        <v>1.86874</v>
      </c>
      <c r="FN404">
        <v>1.86957</v>
      </c>
      <c r="FO404">
        <v>1.86566</v>
      </c>
      <c r="FP404">
        <v>1.86676</v>
      </c>
      <c r="FQ404">
        <v>1.86807</v>
      </c>
      <c r="FR404">
        <v>5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13.602</v>
      </c>
      <c r="GF404">
        <v>0.3249</v>
      </c>
      <c r="GG404">
        <v>5.50701486060513</v>
      </c>
      <c r="GH404">
        <v>0.00975774962471433</v>
      </c>
      <c r="GI404">
        <v>-4.86167925919439e-07</v>
      </c>
      <c r="GJ404">
        <v>-4.7315034107036e-11</v>
      </c>
      <c r="GK404">
        <v>-0.047501356017568</v>
      </c>
      <c r="GL404">
        <v>-0.027595818264672</v>
      </c>
      <c r="GM404">
        <v>0.00242754527864867</v>
      </c>
      <c r="GN404">
        <v>-1.88918235972953e-05</v>
      </c>
      <c r="GO404">
        <v>-2</v>
      </c>
      <c r="GP404">
        <v>2105</v>
      </c>
      <c r="GQ404">
        <v>1</v>
      </c>
      <c r="GR404">
        <v>22</v>
      </c>
      <c r="GS404">
        <v>111.5</v>
      </c>
      <c r="GT404">
        <v>111.5</v>
      </c>
      <c r="GU404">
        <v>2.47803</v>
      </c>
      <c r="GV404">
        <v>2.62329</v>
      </c>
      <c r="GW404">
        <v>2.24854</v>
      </c>
      <c r="GX404">
        <v>2.79175</v>
      </c>
      <c r="GY404">
        <v>1.99585</v>
      </c>
      <c r="GZ404">
        <v>2.42676</v>
      </c>
      <c r="HA404">
        <v>35.1516</v>
      </c>
      <c r="HB404">
        <v>14.9288</v>
      </c>
      <c r="HC404">
        <v>18</v>
      </c>
      <c r="HD404">
        <v>499.321</v>
      </c>
      <c r="HE404">
        <v>588.516</v>
      </c>
      <c r="HF404">
        <v>16.9682</v>
      </c>
      <c r="HG404">
        <v>26.7862</v>
      </c>
      <c r="HH404">
        <v>30.0005</v>
      </c>
      <c r="HI404">
        <v>26.6456</v>
      </c>
      <c r="HJ404">
        <v>26.5707</v>
      </c>
      <c r="HK404">
        <v>49.7228</v>
      </c>
      <c r="HL404">
        <v>16.4701</v>
      </c>
      <c r="HM404">
        <v>42.4383</v>
      </c>
      <c r="HN404">
        <v>16.9585</v>
      </c>
      <c r="HO404">
        <v>924.992</v>
      </c>
      <c r="HP404">
        <v>21.8526</v>
      </c>
      <c r="HQ404">
        <v>102.272</v>
      </c>
      <c r="HR404">
        <v>102.955</v>
      </c>
    </row>
    <row r="405" spans="1:226">
      <c r="A405">
        <v>389</v>
      </c>
      <c r="B405">
        <v>1657558323</v>
      </c>
      <c r="C405">
        <v>5227.90000009537</v>
      </c>
      <c r="D405" t="s">
        <v>1140</v>
      </c>
      <c r="E405" t="s">
        <v>1141</v>
      </c>
      <c r="F405">
        <v>5</v>
      </c>
      <c r="G405" t="s">
        <v>1035</v>
      </c>
      <c r="H405" t="s">
        <v>354</v>
      </c>
      <c r="I405">
        <v>1657558315.5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934.649064935065</v>
      </c>
      <c r="AK405">
        <v>920.302866666666</v>
      </c>
      <c r="AL405">
        <v>3.46411904761901</v>
      </c>
      <c r="AM405">
        <v>65.06</v>
      </c>
      <c r="AN405">
        <f>(AP405 - AO405 + BO405*1E3/(8.314*(BQ405+273.15)) * AR405/BN405 * AQ405) * BN405/(100*BB405) * 1000/(1000 - AP405)</f>
        <v>0</v>
      </c>
      <c r="AO405">
        <v>21.8695645295238</v>
      </c>
      <c r="AP405">
        <v>22.4140678787879</v>
      </c>
      <c r="AQ405">
        <v>-0.00803664069263717</v>
      </c>
      <c r="AR405">
        <v>77.46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2.7</v>
      </c>
      <c r="BC405">
        <v>0.5</v>
      </c>
      <c r="BD405" t="s">
        <v>355</v>
      </c>
      <c r="BE405">
        <v>2</v>
      </c>
      <c r="BF405" t="b">
        <v>1</v>
      </c>
      <c r="BG405">
        <v>1657558315.5</v>
      </c>
      <c r="BH405">
        <v>876.178814814815</v>
      </c>
      <c r="BI405">
        <v>897.096925925926</v>
      </c>
      <c r="BJ405">
        <v>22.4363333333333</v>
      </c>
      <c r="BK405">
        <v>21.9027259259259</v>
      </c>
      <c r="BL405">
        <v>862.646555555556</v>
      </c>
      <c r="BM405">
        <v>22.1113888888889</v>
      </c>
      <c r="BN405">
        <v>499.986666666667</v>
      </c>
      <c r="BO405">
        <v>67.9907296296296</v>
      </c>
      <c r="BP405">
        <v>0.0419903777777778</v>
      </c>
      <c r="BQ405">
        <v>24.3642592592593</v>
      </c>
      <c r="BR405">
        <v>25.0251148148148</v>
      </c>
      <c r="BS405">
        <v>999.9</v>
      </c>
      <c r="BT405">
        <v>0</v>
      </c>
      <c r="BU405">
        <v>0</v>
      </c>
      <c r="BV405">
        <v>10002.4074074074</v>
      </c>
      <c r="BW405">
        <v>0</v>
      </c>
      <c r="BX405">
        <v>1759.21962962963</v>
      </c>
      <c r="BY405">
        <v>-20.9181222222222</v>
      </c>
      <c r="BZ405">
        <v>896.288111111111</v>
      </c>
      <c r="CA405">
        <v>917.185444444444</v>
      </c>
      <c r="CB405">
        <v>0.533597555555556</v>
      </c>
      <c r="CC405">
        <v>897.096925925926</v>
      </c>
      <c r="CD405">
        <v>21.9027259259259</v>
      </c>
      <c r="CE405">
        <v>1.52546222222222</v>
      </c>
      <c r="CF405">
        <v>1.48918407407407</v>
      </c>
      <c r="CG405">
        <v>13.2257962962963</v>
      </c>
      <c r="CH405">
        <v>12.8575481481481</v>
      </c>
      <c r="CI405">
        <v>1999.97851851852</v>
      </c>
      <c r="CJ405">
        <v>0.979997666666667</v>
      </c>
      <c r="CK405">
        <v>0.0200023888888889</v>
      </c>
      <c r="CL405">
        <v>0</v>
      </c>
      <c r="CM405">
        <v>2.33154074074074</v>
      </c>
      <c r="CN405">
        <v>0</v>
      </c>
      <c r="CO405">
        <v>2499.40333333333</v>
      </c>
      <c r="CP405">
        <v>17299.9444444444</v>
      </c>
      <c r="CQ405">
        <v>41.1801111111111</v>
      </c>
      <c r="CR405">
        <v>42.6847037037037</v>
      </c>
      <c r="CS405">
        <v>41.187</v>
      </c>
      <c r="CT405">
        <v>40.7798518518518</v>
      </c>
      <c r="CU405">
        <v>40.2821481481481</v>
      </c>
      <c r="CV405">
        <v>1959.97740740741</v>
      </c>
      <c r="CW405">
        <v>40.0011111111111</v>
      </c>
      <c r="CX405">
        <v>0</v>
      </c>
      <c r="CY405">
        <v>1657558295.1</v>
      </c>
      <c r="CZ405">
        <v>0</v>
      </c>
      <c r="DA405">
        <v>1657551629</v>
      </c>
      <c r="DB405" t="s">
        <v>356</v>
      </c>
      <c r="DC405">
        <v>1657551626.5</v>
      </c>
      <c r="DD405">
        <v>1657551629</v>
      </c>
      <c r="DE405">
        <v>1</v>
      </c>
      <c r="DF405">
        <v>0.403</v>
      </c>
      <c r="DG405">
        <v>0.009</v>
      </c>
      <c r="DH405">
        <v>9.41</v>
      </c>
      <c r="DI405">
        <v>0.087</v>
      </c>
      <c r="DJ405">
        <v>417</v>
      </c>
      <c r="DK405">
        <v>17</v>
      </c>
      <c r="DL405">
        <v>1.61</v>
      </c>
      <c r="DM405">
        <v>0.59</v>
      </c>
      <c r="DN405">
        <v>-20.777815</v>
      </c>
      <c r="DO405">
        <v>-2.0191001876172</v>
      </c>
      <c r="DP405">
        <v>0.445537231076147</v>
      </c>
      <c r="DQ405">
        <v>0</v>
      </c>
      <c r="DR405">
        <v>0.52556585</v>
      </c>
      <c r="DS405">
        <v>0.15579566228893</v>
      </c>
      <c r="DT405">
        <v>0.0185262062462205</v>
      </c>
      <c r="DU405">
        <v>0</v>
      </c>
      <c r="DV405">
        <v>0</v>
      </c>
      <c r="DW405">
        <v>2</v>
      </c>
      <c r="DX405" t="s">
        <v>389</v>
      </c>
      <c r="DY405">
        <v>2.97352</v>
      </c>
      <c r="DZ405">
        <v>2.69636</v>
      </c>
      <c r="EA405">
        <v>0.118223</v>
      </c>
      <c r="EB405">
        <v>0.121237</v>
      </c>
      <c r="EC405">
        <v>0.0750686</v>
      </c>
      <c r="ED405">
        <v>0.0743884</v>
      </c>
      <c r="EE405">
        <v>34319.1</v>
      </c>
      <c r="EF405">
        <v>37356.8</v>
      </c>
      <c r="EG405">
        <v>35272.6</v>
      </c>
      <c r="EH405">
        <v>38556.4</v>
      </c>
      <c r="EI405">
        <v>46269.7</v>
      </c>
      <c r="EJ405">
        <v>51559</v>
      </c>
      <c r="EK405">
        <v>55128.2</v>
      </c>
      <c r="EL405">
        <v>61857.7</v>
      </c>
      <c r="EM405">
        <v>1.9824</v>
      </c>
      <c r="EN405">
        <v>2.1178</v>
      </c>
      <c r="EO405">
        <v>0.0709295</v>
      </c>
      <c r="EP405">
        <v>0</v>
      </c>
      <c r="EQ405">
        <v>23.8595</v>
      </c>
      <c r="ER405">
        <v>999.9</v>
      </c>
      <c r="ES405">
        <v>40.581</v>
      </c>
      <c r="ET405">
        <v>31.038</v>
      </c>
      <c r="EU405">
        <v>26.9833</v>
      </c>
      <c r="EV405">
        <v>51.0088</v>
      </c>
      <c r="EW405">
        <v>38.4976</v>
      </c>
      <c r="EX405">
        <v>2</v>
      </c>
      <c r="EY405">
        <v>-0.019939</v>
      </c>
      <c r="EZ405">
        <v>4.45974</v>
      </c>
      <c r="FA405">
        <v>20.0945</v>
      </c>
      <c r="FB405">
        <v>5.19932</v>
      </c>
      <c r="FC405">
        <v>12.0099</v>
      </c>
      <c r="FD405">
        <v>4.9756</v>
      </c>
      <c r="FE405">
        <v>3.293</v>
      </c>
      <c r="FF405">
        <v>9999</v>
      </c>
      <c r="FG405">
        <v>9999</v>
      </c>
      <c r="FH405">
        <v>588.7</v>
      </c>
      <c r="FI405">
        <v>9999</v>
      </c>
      <c r="FJ405">
        <v>1.86295</v>
      </c>
      <c r="FK405">
        <v>1.86783</v>
      </c>
      <c r="FL405">
        <v>1.86768</v>
      </c>
      <c r="FM405">
        <v>1.86874</v>
      </c>
      <c r="FN405">
        <v>1.86963</v>
      </c>
      <c r="FO405">
        <v>1.86569</v>
      </c>
      <c r="FP405">
        <v>1.86676</v>
      </c>
      <c r="FQ405">
        <v>1.8681</v>
      </c>
      <c r="FR405">
        <v>5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13.751</v>
      </c>
      <c r="GF405">
        <v>0.3237</v>
      </c>
      <c r="GG405">
        <v>5.50701486060513</v>
      </c>
      <c r="GH405">
        <v>0.00975774962471433</v>
      </c>
      <c r="GI405">
        <v>-4.86167925919439e-07</v>
      </c>
      <c r="GJ405">
        <v>-4.7315034107036e-11</v>
      </c>
      <c r="GK405">
        <v>-0.047501356017568</v>
      </c>
      <c r="GL405">
        <v>-0.027595818264672</v>
      </c>
      <c r="GM405">
        <v>0.00242754527864867</v>
      </c>
      <c r="GN405">
        <v>-1.88918235972953e-05</v>
      </c>
      <c r="GO405">
        <v>-2</v>
      </c>
      <c r="GP405">
        <v>2105</v>
      </c>
      <c r="GQ405">
        <v>1</v>
      </c>
      <c r="GR405">
        <v>22</v>
      </c>
      <c r="GS405">
        <v>111.6</v>
      </c>
      <c r="GT405">
        <v>111.6</v>
      </c>
      <c r="GU405">
        <v>2.51587</v>
      </c>
      <c r="GV405">
        <v>2.62207</v>
      </c>
      <c r="GW405">
        <v>2.24854</v>
      </c>
      <c r="GX405">
        <v>2.79175</v>
      </c>
      <c r="GY405">
        <v>1.99585</v>
      </c>
      <c r="GZ405">
        <v>2.42188</v>
      </c>
      <c r="HA405">
        <v>35.1516</v>
      </c>
      <c r="HB405">
        <v>14.9288</v>
      </c>
      <c r="HC405">
        <v>18</v>
      </c>
      <c r="HD405">
        <v>498.855</v>
      </c>
      <c r="HE405">
        <v>588.313</v>
      </c>
      <c r="HF405">
        <v>16.9433</v>
      </c>
      <c r="HG405">
        <v>26.7953</v>
      </c>
      <c r="HH405">
        <v>30.0005</v>
      </c>
      <c r="HI405">
        <v>26.6523</v>
      </c>
      <c r="HJ405">
        <v>26.5796</v>
      </c>
      <c r="HK405">
        <v>50.4101</v>
      </c>
      <c r="HL405">
        <v>16.4701</v>
      </c>
      <c r="HM405">
        <v>42.4383</v>
      </c>
      <c r="HN405">
        <v>16.9497</v>
      </c>
      <c r="HO405">
        <v>938.434</v>
      </c>
      <c r="HP405">
        <v>21.8584</v>
      </c>
      <c r="HQ405">
        <v>102.271</v>
      </c>
      <c r="HR405">
        <v>102.954</v>
      </c>
    </row>
    <row r="406" spans="1:226">
      <c r="A406">
        <v>390</v>
      </c>
      <c r="B406">
        <v>1657558328</v>
      </c>
      <c r="C406">
        <v>5232.90000009537</v>
      </c>
      <c r="D406" t="s">
        <v>1142</v>
      </c>
      <c r="E406" t="s">
        <v>1143</v>
      </c>
      <c r="F406">
        <v>5</v>
      </c>
      <c r="G406" t="s">
        <v>1035</v>
      </c>
      <c r="H406" t="s">
        <v>354</v>
      </c>
      <c r="I406">
        <v>1657558320.21429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951.118432900433</v>
      </c>
      <c r="AK406">
        <v>937.207042424242</v>
      </c>
      <c r="AL406">
        <v>3.28407229437222</v>
      </c>
      <c r="AM406">
        <v>65.06</v>
      </c>
      <c r="AN406">
        <f>(AP406 - AO406 + BO406*1E3/(8.314*(BQ406+273.15)) * AR406/BN406 * AQ406) * BN406/(100*BB406) * 1000/(1000 - AP406)</f>
        <v>0</v>
      </c>
      <c r="AO406">
        <v>21.8741846742857</v>
      </c>
      <c r="AP406">
        <v>22.4078527272727</v>
      </c>
      <c r="AQ406">
        <v>-0.00118643963444161</v>
      </c>
      <c r="AR406">
        <v>77.46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2.7</v>
      </c>
      <c r="BC406">
        <v>0.5</v>
      </c>
      <c r="BD406" t="s">
        <v>355</v>
      </c>
      <c r="BE406">
        <v>2</v>
      </c>
      <c r="BF406" t="b">
        <v>1</v>
      </c>
      <c r="BG406">
        <v>1657558320.21429</v>
      </c>
      <c r="BH406">
        <v>892.008357142857</v>
      </c>
      <c r="BI406">
        <v>912.898928571429</v>
      </c>
      <c r="BJ406">
        <v>22.4245785714286</v>
      </c>
      <c r="BK406">
        <v>21.8879178571429</v>
      </c>
      <c r="BL406">
        <v>878.338035714286</v>
      </c>
      <c r="BM406">
        <v>22.1002107142857</v>
      </c>
      <c r="BN406">
        <v>499.9765</v>
      </c>
      <c r="BO406">
        <v>67.9906107142857</v>
      </c>
      <c r="BP406">
        <v>0.0422540142857143</v>
      </c>
      <c r="BQ406">
        <v>24.3583785714286</v>
      </c>
      <c r="BR406">
        <v>25.0179571428571</v>
      </c>
      <c r="BS406">
        <v>999.9</v>
      </c>
      <c r="BT406">
        <v>0</v>
      </c>
      <c r="BU406">
        <v>0</v>
      </c>
      <c r="BV406">
        <v>9991.42857142857</v>
      </c>
      <c r="BW406">
        <v>0</v>
      </c>
      <c r="BX406">
        <v>1758.23142857143</v>
      </c>
      <c r="BY406">
        <v>-20.8905678571429</v>
      </c>
      <c r="BZ406">
        <v>912.469892857143</v>
      </c>
      <c r="CA406">
        <v>933.327285714286</v>
      </c>
      <c r="CB406">
        <v>0.536647428571429</v>
      </c>
      <c r="CC406">
        <v>912.898928571429</v>
      </c>
      <c r="CD406">
        <v>21.8879178571429</v>
      </c>
      <c r="CE406">
        <v>1.52465964285714</v>
      </c>
      <c r="CF406">
        <v>1.48817428571429</v>
      </c>
      <c r="CG406">
        <v>13.2177357142857</v>
      </c>
      <c r="CH406">
        <v>12.8471928571429</v>
      </c>
      <c r="CI406">
        <v>2000.01607142857</v>
      </c>
      <c r="CJ406">
        <v>0.979997857142857</v>
      </c>
      <c r="CK406">
        <v>0.0200021857142857</v>
      </c>
      <c r="CL406">
        <v>0</v>
      </c>
      <c r="CM406">
        <v>2.29500357142857</v>
      </c>
      <c r="CN406">
        <v>0</v>
      </c>
      <c r="CO406">
        <v>2502.18607142857</v>
      </c>
      <c r="CP406">
        <v>17300.2821428571</v>
      </c>
      <c r="CQ406">
        <v>41.1915</v>
      </c>
      <c r="CR406">
        <v>42.70275</v>
      </c>
      <c r="CS406">
        <v>41.196</v>
      </c>
      <c r="CT406">
        <v>40.7987142857143</v>
      </c>
      <c r="CU406">
        <v>40.2898571428571</v>
      </c>
      <c r="CV406">
        <v>1960.01428571429</v>
      </c>
      <c r="CW406">
        <v>40.0017857142857</v>
      </c>
      <c r="CX406">
        <v>0</v>
      </c>
      <c r="CY406">
        <v>1657558299.9</v>
      </c>
      <c r="CZ406">
        <v>0</v>
      </c>
      <c r="DA406">
        <v>1657551629</v>
      </c>
      <c r="DB406" t="s">
        <v>356</v>
      </c>
      <c r="DC406">
        <v>1657551626.5</v>
      </c>
      <c r="DD406">
        <v>1657551629</v>
      </c>
      <c r="DE406">
        <v>1</v>
      </c>
      <c r="DF406">
        <v>0.403</v>
      </c>
      <c r="DG406">
        <v>0.009</v>
      </c>
      <c r="DH406">
        <v>9.41</v>
      </c>
      <c r="DI406">
        <v>0.087</v>
      </c>
      <c r="DJ406">
        <v>417</v>
      </c>
      <c r="DK406">
        <v>17</v>
      </c>
      <c r="DL406">
        <v>1.61</v>
      </c>
      <c r="DM406">
        <v>0.59</v>
      </c>
      <c r="DN406">
        <v>-20.9100075</v>
      </c>
      <c r="DO406">
        <v>-0.25364915572229</v>
      </c>
      <c r="DP406">
        <v>0.412553326484892</v>
      </c>
      <c r="DQ406">
        <v>0</v>
      </c>
      <c r="DR406">
        <v>0.532970525</v>
      </c>
      <c r="DS406">
        <v>0.0796343076923069</v>
      </c>
      <c r="DT406">
        <v>0.0156413347831755</v>
      </c>
      <c r="DU406">
        <v>1</v>
      </c>
      <c r="DV406">
        <v>1</v>
      </c>
      <c r="DW406">
        <v>2</v>
      </c>
      <c r="DX406" t="s">
        <v>357</v>
      </c>
      <c r="DY406">
        <v>2.97313</v>
      </c>
      <c r="DZ406">
        <v>2.69586</v>
      </c>
      <c r="EA406">
        <v>0.119662</v>
      </c>
      <c r="EB406">
        <v>0.122717</v>
      </c>
      <c r="EC406">
        <v>0.0750571</v>
      </c>
      <c r="ED406">
        <v>0.0744069</v>
      </c>
      <c r="EE406">
        <v>34262.4</v>
      </c>
      <c r="EF406">
        <v>37293.6</v>
      </c>
      <c r="EG406">
        <v>35272</v>
      </c>
      <c r="EH406">
        <v>38556.1</v>
      </c>
      <c r="EI406">
        <v>46270.1</v>
      </c>
      <c r="EJ406">
        <v>51556.9</v>
      </c>
      <c r="EK406">
        <v>55128</v>
      </c>
      <c r="EL406">
        <v>61856.4</v>
      </c>
      <c r="EM406">
        <v>1.9822</v>
      </c>
      <c r="EN406">
        <v>2.1178</v>
      </c>
      <c r="EO406">
        <v>0.0701845</v>
      </c>
      <c r="EP406">
        <v>0</v>
      </c>
      <c r="EQ406">
        <v>23.8615</v>
      </c>
      <c r="ER406">
        <v>999.9</v>
      </c>
      <c r="ES406">
        <v>40.557</v>
      </c>
      <c r="ET406">
        <v>31.038</v>
      </c>
      <c r="EU406">
        <v>26.9682</v>
      </c>
      <c r="EV406">
        <v>50.7188</v>
      </c>
      <c r="EW406">
        <v>38.5096</v>
      </c>
      <c r="EX406">
        <v>2</v>
      </c>
      <c r="EY406">
        <v>-0.0197154</v>
      </c>
      <c r="EZ406">
        <v>4.49052</v>
      </c>
      <c r="FA406">
        <v>20.0935</v>
      </c>
      <c r="FB406">
        <v>5.19812</v>
      </c>
      <c r="FC406">
        <v>12.0099</v>
      </c>
      <c r="FD406">
        <v>4.9752</v>
      </c>
      <c r="FE406">
        <v>3.2932</v>
      </c>
      <c r="FF406">
        <v>9999</v>
      </c>
      <c r="FG406">
        <v>9999</v>
      </c>
      <c r="FH406">
        <v>588.7</v>
      </c>
      <c r="FI406">
        <v>9999</v>
      </c>
      <c r="FJ406">
        <v>1.86295</v>
      </c>
      <c r="FK406">
        <v>1.86783</v>
      </c>
      <c r="FL406">
        <v>1.86765</v>
      </c>
      <c r="FM406">
        <v>1.86874</v>
      </c>
      <c r="FN406">
        <v>1.86963</v>
      </c>
      <c r="FO406">
        <v>1.86569</v>
      </c>
      <c r="FP406">
        <v>1.86676</v>
      </c>
      <c r="FQ406">
        <v>1.8681</v>
      </c>
      <c r="FR406">
        <v>5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13.895</v>
      </c>
      <c r="GF406">
        <v>0.3235</v>
      </c>
      <c r="GG406">
        <v>5.50701486060513</v>
      </c>
      <c r="GH406">
        <v>0.00975774962471433</v>
      </c>
      <c r="GI406">
        <v>-4.86167925919439e-07</v>
      </c>
      <c r="GJ406">
        <v>-4.7315034107036e-11</v>
      </c>
      <c r="GK406">
        <v>-0.047501356017568</v>
      </c>
      <c r="GL406">
        <v>-0.027595818264672</v>
      </c>
      <c r="GM406">
        <v>0.00242754527864867</v>
      </c>
      <c r="GN406">
        <v>-1.88918235972953e-05</v>
      </c>
      <c r="GO406">
        <v>-2</v>
      </c>
      <c r="GP406">
        <v>2105</v>
      </c>
      <c r="GQ406">
        <v>1</v>
      </c>
      <c r="GR406">
        <v>22</v>
      </c>
      <c r="GS406">
        <v>111.7</v>
      </c>
      <c r="GT406">
        <v>111.7</v>
      </c>
      <c r="GU406">
        <v>2.54883</v>
      </c>
      <c r="GV406">
        <v>2.62939</v>
      </c>
      <c r="GW406">
        <v>2.24854</v>
      </c>
      <c r="GX406">
        <v>2.79297</v>
      </c>
      <c r="GY406">
        <v>1.99585</v>
      </c>
      <c r="GZ406">
        <v>2.38037</v>
      </c>
      <c r="HA406">
        <v>35.1747</v>
      </c>
      <c r="HB406">
        <v>14.9201</v>
      </c>
      <c r="HC406">
        <v>18</v>
      </c>
      <c r="HD406">
        <v>498.805</v>
      </c>
      <c r="HE406">
        <v>588.386</v>
      </c>
      <c r="HF406">
        <v>16.9349</v>
      </c>
      <c r="HG406">
        <v>26.8021</v>
      </c>
      <c r="HH406">
        <v>30.0004</v>
      </c>
      <c r="HI406">
        <v>26.6613</v>
      </c>
      <c r="HJ406">
        <v>26.5864</v>
      </c>
      <c r="HK406">
        <v>51.1257</v>
      </c>
      <c r="HL406">
        <v>16.4701</v>
      </c>
      <c r="HM406">
        <v>42.4383</v>
      </c>
      <c r="HN406">
        <v>16.9266</v>
      </c>
      <c r="HO406">
        <v>958.514</v>
      </c>
      <c r="HP406">
        <v>21.8694</v>
      </c>
      <c r="HQ406">
        <v>102.27</v>
      </c>
      <c r="HR406">
        <v>102.952</v>
      </c>
    </row>
    <row r="407" spans="1:226">
      <c r="A407">
        <v>391</v>
      </c>
      <c r="B407">
        <v>1657558333</v>
      </c>
      <c r="C407">
        <v>5237.90000009537</v>
      </c>
      <c r="D407" t="s">
        <v>1144</v>
      </c>
      <c r="E407" t="s">
        <v>1145</v>
      </c>
      <c r="F407">
        <v>5</v>
      </c>
      <c r="G407" t="s">
        <v>1035</v>
      </c>
      <c r="H407" t="s">
        <v>354</v>
      </c>
      <c r="I407">
        <v>1657558325.5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968.933043290044</v>
      </c>
      <c r="AK407">
        <v>954.639509090909</v>
      </c>
      <c r="AL407">
        <v>3.44500086580059</v>
      </c>
      <c r="AM407">
        <v>65.06</v>
      </c>
      <c r="AN407">
        <f>(AP407 - AO407 + BO407*1E3/(8.314*(BQ407+273.15)) * AR407/BN407 * AQ407) * BN407/(100*BB407) * 1000/(1000 - AP407)</f>
        <v>0</v>
      </c>
      <c r="AO407">
        <v>21.8810602552381</v>
      </c>
      <c r="AP407">
        <v>22.4061557575757</v>
      </c>
      <c r="AQ407">
        <v>0.000279048530419778</v>
      </c>
      <c r="AR407">
        <v>77.46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2.7</v>
      </c>
      <c r="BC407">
        <v>0.5</v>
      </c>
      <c r="BD407" t="s">
        <v>355</v>
      </c>
      <c r="BE407">
        <v>2</v>
      </c>
      <c r="BF407" t="b">
        <v>1</v>
      </c>
      <c r="BG407">
        <v>1657558325.5</v>
      </c>
      <c r="BH407">
        <v>909.728333333333</v>
      </c>
      <c r="BI407">
        <v>930.820666666667</v>
      </c>
      <c r="BJ407">
        <v>22.413637037037</v>
      </c>
      <c r="BK407">
        <v>21.876337037037</v>
      </c>
      <c r="BL407">
        <v>895.903703703704</v>
      </c>
      <c r="BM407">
        <v>22.0898074074074</v>
      </c>
      <c r="BN407">
        <v>499.989259259259</v>
      </c>
      <c r="BO407">
        <v>67.9898259259259</v>
      </c>
      <c r="BP407">
        <v>0.042130162962963</v>
      </c>
      <c r="BQ407">
        <v>24.3528925925926</v>
      </c>
      <c r="BR407">
        <v>25.0122777777778</v>
      </c>
      <c r="BS407">
        <v>999.9</v>
      </c>
      <c r="BT407">
        <v>0</v>
      </c>
      <c r="BU407">
        <v>0</v>
      </c>
      <c r="BV407">
        <v>9991.2962962963</v>
      </c>
      <c r="BW407">
        <v>0</v>
      </c>
      <c r="BX407">
        <v>1757.3362962963</v>
      </c>
      <c r="BY407">
        <v>-21.0923444444444</v>
      </c>
      <c r="BZ407">
        <v>930.586</v>
      </c>
      <c r="CA407">
        <v>951.639259259259</v>
      </c>
      <c r="CB407">
        <v>0.537292111111111</v>
      </c>
      <c r="CC407">
        <v>930.820666666667</v>
      </c>
      <c r="CD407">
        <v>21.876337037037</v>
      </c>
      <c r="CE407">
        <v>1.52389740740741</v>
      </c>
      <c r="CF407">
        <v>1.48736851851852</v>
      </c>
      <c r="CG407">
        <v>13.2100814814815</v>
      </c>
      <c r="CH407">
        <v>12.8389259259259</v>
      </c>
      <c r="CI407">
        <v>2000.01074074074</v>
      </c>
      <c r="CJ407">
        <v>0.979998</v>
      </c>
      <c r="CK407">
        <v>0.0200020333333333</v>
      </c>
      <c r="CL407">
        <v>0</v>
      </c>
      <c r="CM407">
        <v>2.28801851851852</v>
      </c>
      <c r="CN407">
        <v>0</v>
      </c>
      <c r="CO407">
        <v>2505.09481481481</v>
      </c>
      <c r="CP407">
        <v>17300.237037037</v>
      </c>
      <c r="CQ407">
        <v>41.201</v>
      </c>
      <c r="CR407">
        <v>42.7243333333333</v>
      </c>
      <c r="CS407">
        <v>41.215</v>
      </c>
      <c r="CT407">
        <v>40.812</v>
      </c>
      <c r="CU407">
        <v>40.2982222222222</v>
      </c>
      <c r="CV407">
        <v>1960.00962962963</v>
      </c>
      <c r="CW407">
        <v>40.0011111111111</v>
      </c>
      <c r="CX407">
        <v>0</v>
      </c>
      <c r="CY407">
        <v>1657558305.3</v>
      </c>
      <c r="CZ407">
        <v>0</v>
      </c>
      <c r="DA407">
        <v>1657551629</v>
      </c>
      <c r="DB407" t="s">
        <v>356</v>
      </c>
      <c r="DC407">
        <v>1657551626.5</v>
      </c>
      <c r="DD407">
        <v>1657551629</v>
      </c>
      <c r="DE407">
        <v>1</v>
      </c>
      <c r="DF407">
        <v>0.403</v>
      </c>
      <c r="DG407">
        <v>0.009</v>
      </c>
      <c r="DH407">
        <v>9.41</v>
      </c>
      <c r="DI407">
        <v>0.087</v>
      </c>
      <c r="DJ407">
        <v>417</v>
      </c>
      <c r="DK407">
        <v>17</v>
      </c>
      <c r="DL407">
        <v>1.61</v>
      </c>
      <c r="DM407">
        <v>0.59</v>
      </c>
      <c r="DN407">
        <v>-20.97555</v>
      </c>
      <c r="DO407">
        <v>-1.23029268292682</v>
      </c>
      <c r="DP407">
        <v>0.449326934981646</v>
      </c>
      <c r="DQ407">
        <v>0</v>
      </c>
      <c r="DR407">
        <v>0.5347336</v>
      </c>
      <c r="DS407">
        <v>-0.00787744840525392</v>
      </c>
      <c r="DT407">
        <v>0.0131184892514344</v>
      </c>
      <c r="DU407">
        <v>1</v>
      </c>
      <c r="DV407">
        <v>1</v>
      </c>
      <c r="DW407">
        <v>2</v>
      </c>
      <c r="DX407" t="s">
        <v>357</v>
      </c>
      <c r="DY407">
        <v>2.97338</v>
      </c>
      <c r="DZ407">
        <v>2.69555</v>
      </c>
      <c r="EA407">
        <v>0.121135</v>
      </c>
      <c r="EB407">
        <v>0.124126</v>
      </c>
      <c r="EC407">
        <v>0.0750557</v>
      </c>
      <c r="ED407">
        <v>0.0744227</v>
      </c>
      <c r="EE407">
        <v>34205</v>
      </c>
      <c r="EF407">
        <v>37232.5</v>
      </c>
      <c r="EG407">
        <v>35271.9</v>
      </c>
      <c r="EH407">
        <v>38554.8</v>
      </c>
      <c r="EI407">
        <v>46270</v>
      </c>
      <c r="EJ407">
        <v>51554.7</v>
      </c>
      <c r="EK407">
        <v>55127.7</v>
      </c>
      <c r="EL407">
        <v>61854.7</v>
      </c>
      <c r="EM407">
        <v>1.982</v>
      </c>
      <c r="EN407">
        <v>2.1178</v>
      </c>
      <c r="EO407">
        <v>0.0692904</v>
      </c>
      <c r="EP407">
        <v>0</v>
      </c>
      <c r="EQ407">
        <v>23.8615</v>
      </c>
      <c r="ER407">
        <v>999.9</v>
      </c>
      <c r="ES407">
        <v>40.557</v>
      </c>
      <c r="ET407">
        <v>31.048</v>
      </c>
      <c r="EU407">
        <v>26.9847</v>
      </c>
      <c r="EV407">
        <v>50.9088</v>
      </c>
      <c r="EW407">
        <v>38.4655</v>
      </c>
      <c r="EX407">
        <v>2</v>
      </c>
      <c r="EY407">
        <v>-0.0190244</v>
      </c>
      <c r="EZ407">
        <v>4.43333</v>
      </c>
      <c r="FA407">
        <v>20.0957</v>
      </c>
      <c r="FB407">
        <v>5.19932</v>
      </c>
      <c r="FC407">
        <v>12.0099</v>
      </c>
      <c r="FD407">
        <v>4.976</v>
      </c>
      <c r="FE407">
        <v>3.293</v>
      </c>
      <c r="FF407">
        <v>9999</v>
      </c>
      <c r="FG407">
        <v>9999</v>
      </c>
      <c r="FH407">
        <v>588.7</v>
      </c>
      <c r="FI407">
        <v>9999</v>
      </c>
      <c r="FJ407">
        <v>1.86295</v>
      </c>
      <c r="FK407">
        <v>1.86783</v>
      </c>
      <c r="FL407">
        <v>1.86768</v>
      </c>
      <c r="FM407">
        <v>1.86874</v>
      </c>
      <c r="FN407">
        <v>1.86966</v>
      </c>
      <c r="FO407">
        <v>1.86569</v>
      </c>
      <c r="FP407">
        <v>1.86676</v>
      </c>
      <c r="FQ407">
        <v>1.8681</v>
      </c>
      <c r="FR407">
        <v>5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14.044</v>
      </c>
      <c r="GF407">
        <v>0.3235</v>
      </c>
      <c r="GG407">
        <v>5.50701486060513</v>
      </c>
      <c r="GH407">
        <v>0.00975774962471433</v>
      </c>
      <c r="GI407">
        <v>-4.86167925919439e-07</v>
      </c>
      <c r="GJ407">
        <v>-4.7315034107036e-11</v>
      </c>
      <c r="GK407">
        <v>-0.047501356017568</v>
      </c>
      <c r="GL407">
        <v>-0.027595818264672</v>
      </c>
      <c r="GM407">
        <v>0.00242754527864867</v>
      </c>
      <c r="GN407">
        <v>-1.88918235972953e-05</v>
      </c>
      <c r="GO407">
        <v>-2</v>
      </c>
      <c r="GP407">
        <v>2105</v>
      </c>
      <c r="GQ407">
        <v>1</v>
      </c>
      <c r="GR407">
        <v>22</v>
      </c>
      <c r="GS407">
        <v>111.8</v>
      </c>
      <c r="GT407">
        <v>111.7</v>
      </c>
      <c r="GU407">
        <v>2.58545</v>
      </c>
      <c r="GV407">
        <v>2.62573</v>
      </c>
      <c r="GW407">
        <v>2.24854</v>
      </c>
      <c r="GX407">
        <v>2.79297</v>
      </c>
      <c r="GY407">
        <v>1.99585</v>
      </c>
      <c r="GZ407">
        <v>2.43042</v>
      </c>
      <c r="HA407">
        <v>35.1747</v>
      </c>
      <c r="HB407">
        <v>14.9288</v>
      </c>
      <c r="HC407">
        <v>18</v>
      </c>
      <c r="HD407">
        <v>498.755</v>
      </c>
      <c r="HE407">
        <v>588.482</v>
      </c>
      <c r="HF407">
        <v>16.9172</v>
      </c>
      <c r="HG407">
        <v>26.8111</v>
      </c>
      <c r="HH407">
        <v>30.0005</v>
      </c>
      <c r="HI407">
        <v>26.6703</v>
      </c>
      <c r="HJ407">
        <v>26.5953</v>
      </c>
      <c r="HK407">
        <v>51.8082</v>
      </c>
      <c r="HL407">
        <v>16.4701</v>
      </c>
      <c r="HM407">
        <v>42.4383</v>
      </c>
      <c r="HN407">
        <v>16.9192</v>
      </c>
      <c r="HO407">
        <v>971.976</v>
      </c>
      <c r="HP407">
        <v>21.8715</v>
      </c>
      <c r="HQ407">
        <v>102.269</v>
      </c>
      <c r="HR407">
        <v>102.949</v>
      </c>
    </row>
    <row r="408" spans="1:226">
      <c r="A408">
        <v>392</v>
      </c>
      <c r="B408">
        <v>1657558338</v>
      </c>
      <c r="C408">
        <v>5242.90000009537</v>
      </c>
      <c r="D408" t="s">
        <v>1146</v>
      </c>
      <c r="E408" t="s">
        <v>1147</v>
      </c>
      <c r="F408">
        <v>5</v>
      </c>
      <c r="G408" t="s">
        <v>1035</v>
      </c>
      <c r="H408" t="s">
        <v>354</v>
      </c>
      <c r="I408">
        <v>1657558330.21429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985.601584415584</v>
      </c>
      <c r="AK408">
        <v>971.718018181817</v>
      </c>
      <c r="AL408">
        <v>3.35037792207764</v>
      </c>
      <c r="AM408">
        <v>65.06</v>
      </c>
      <c r="AN408">
        <f>(AP408 - AO408 + BO408*1E3/(8.314*(BQ408+273.15)) * AR408/BN408 * AQ408) * BN408/(100*BB408) * 1000/(1000 - AP408)</f>
        <v>0</v>
      </c>
      <c r="AO408">
        <v>21.8881692533333</v>
      </c>
      <c r="AP408">
        <v>22.416636969697</v>
      </c>
      <c r="AQ408">
        <v>-0.00011193670697178</v>
      </c>
      <c r="AR408">
        <v>77.46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2.7</v>
      </c>
      <c r="BC408">
        <v>0.5</v>
      </c>
      <c r="BD408" t="s">
        <v>355</v>
      </c>
      <c r="BE408">
        <v>2</v>
      </c>
      <c r="BF408" t="b">
        <v>1</v>
      </c>
      <c r="BG408">
        <v>1657558330.21429</v>
      </c>
      <c r="BH408">
        <v>925.603</v>
      </c>
      <c r="BI408">
        <v>946.5765</v>
      </c>
      <c r="BJ408">
        <v>22.4105428571429</v>
      </c>
      <c r="BK408">
        <v>21.8826392857143</v>
      </c>
      <c r="BL408">
        <v>911.640392857143</v>
      </c>
      <c r="BM408">
        <v>22.086875</v>
      </c>
      <c r="BN408">
        <v>500.002035714286</v>
      </c>
      <c r="BO408">
        <v>67.989425</v>
      </c>
      <c r="BP408">
        <v>0.0420917285714286</v>
      </c>
      <c r="BQ408">
        <v>24.34835</v>
      </c>
      <c r="BR408">
        <v>25.0151607142857</v>
      </c>
      <c r="BS408">
        <v>999.9</v>
      </c>
      <c r="BT408">
        <v>0</v>
      </c>
      <c r="BU408">
        <v>0</v>
      </c>
      <c r="BV408">
        <v>9996.25</v>
      </c>
      <c r="BW408">
        <v>0</v>
      </c>
      <c r="BX408">
        <v>1756.38392857143</v>
      </c>
      <c r="BY408">
        <v>-20.9735642857143</v>
      </c>
      <c r="BZ408">
        <v>946.821714285714</v>
      </c>
      <c r="CA408">
        <v>967.753678571429</v>
      </c>
      <c r="CB408">
        <v>0.527897357142857</v>
      </c>
      <c r="CC408">
        <v>946.5765</v>
      </c>
      <c r="CD408">
        <v>21.8826392857143</v>
      </c>
      <c r="CE408">
        <v>1.52367892857143</v>
      </c>
      <c r="CF408">
        <v>1.48778821428571</v>
      </c>
      <c r="CG408">
        <v>13.2078785714286</v>
      </c>
      <c r="CH408">
        <v>12.8432357142857</v>
      </c>
      <c r="CI408">
        <v>2000.00214285714</v>
      </c>
      <c r="CJ408">
        <v>0.979997857142857</v>
      </c>
      <c r="CK408">
        <v>0.0200021857142857</v>
      </c>
      <c r="CL408">
        <v>0</v>
      </c>
      <c r="CM408">
        <v>2.28499285714286</v>
      </c>
      <c r="CN408">
        <v>0</v>
      </c>
      <c r="CO408">
        <v>2507.47607142857</v>
      </c>
      <c r="CP408">
        <v>17300.1607142857</v>
      </c>
      <c r="CQ408">
        <v>41.22075</v>
      </c>
      <c r="CR408">
        <v>42.74325</v>
      </c>
      <c r="CS408">
        <v>41.23425</v>
      </c>
      <c r="CT408">
        <v>40.82325</v>
      </c>
      <c r="CU408">
        <v>40.3009285714286</v>
      </c>
      <c r="CV408">
        <v>1960.00071428571</v>
      </c>
      <c r="CW408">
        <v>40.0014285714286</v>
      </c>
      <c r="CX408">
        <v>0</v>
      </c>
      <c r="CY408">
        <v>1657558310.1</v>
      </c>
      <c r="CZ408">
        <v>0</v>
      </c>
      <c r="DA408">
        <v>1657551629</v>
      </c>
      <c r="DB408" t="s">
        <v>356</v>
      </c>
      <c r="DC408">
        <v>1657551626.5</v>
      </c>
      <c r="DD408">
        <v>1657551629</v>
      </c>
      <c r="DE408">
        <v>1</v>
      </c>
      <c r="DF408">
        <v>0.403</v>
      </c>
      <c r="DG408">
        <v>0.009</v>
      </c>
      <c r="DH408">
        <v>9.41</v>
      </c>
      <c r="DI408">
        <v>0.087</v>
      </c>
      <c r="DJ408">
        <v>417</v>
      </c>
      <c r="DK408">
        <v>17</v>
      </c>
      <c r="DL408">
        <v>1.61</v>
      </c>
      <c r="DM408">
        <v>0.59</v>
      </c>
      <c r="DN408">
        <v>-21.0659975</v>
      </c>
      <c r="DO408">
        <v>1.015885553471</v>
      </c>
      <c r="DP408">
        <v>0.3818239938031</v>
      </c>
      <c r="DQ408">
        <v>0</v>
      </c>
      <c r="DR408">
        <v>0.5340627</v>
      </c>
      <c r="DS408">
        <v>-0.118703594746719</v>
      </c>
      <c r="DT408">
        <v>0.0128826023481283</v>
      </c>
      <c r="DU408">
        <v>0</v>
      </c>
      <c r="DV408">
        <v>0</v>
      </c>
      <c r="DW408">
        <v>2</v>
      </c>
      <c r="DX408" t="s">
        <v>389</v>
      </c>
      <c r="DY408">
        <v>2.97307</v>
      </c>
      <c r="DZ408">
        <v>2.69583</v>
      </c>
      <c r="EA408">
        <v>0.122541</v>
      </c>
      <c r="EB408">
        <v>0.125556</v>
      </c>
      <c r="EC408">
        <v>0.0750764</v>
      </c>
      <c r="ED408">
        <v>0.0744332</v>
      </c>
      <c r="EE408">
        <v>34149.8</v>
      </c>
      <c r="EF408">
        <v>37170.8</v>
      </c>
      <c r="EG408">
        <v>35271.5</v>
      </c>
      <c r="EH408">
        <v>38554</v>
      </c>
      <c r="EI408">
        <v>46268.4</v>
      </c>
      <c r="EJ408">
        <v>51553.1</v>
      </c>
      <c r="EK408">
        <v>55126.9</v>
      </c>
      <c r="EL408">
        <v>61853.5</v>
      </c>
      <c r="EM408">
        <v>1.982</v>
      </c>
      <c r="EN408">
        <v>2.1172</v>
      </c>
      <c r="EO408">
        <v>0.0706315</v>
      </c>
      <c r="EP408">
        <v>0</v>
      </c>
      <c r="EQ408">
        <v>23.8615</v>
      </c>
      <c r="ER408">
        <v>999.9</v>
      </c>
      <c r="ES408">
        <v>40.532</v>
      </c>
      <c r="ET408">
        <v>31.048</v>
      </c>
      <c r="EU408">
        <v>26.9731</v>
      </c>
      <c r="EV408">
        <v>50.8588</v>
      </c>
      <c r="EW408">
        <v>38.4535</v>
      </c>
      <c r="EX408">
        <v>2</v>
      </c>
      <c r="EY408">
        <v>-0.018374</v>
      </c>
      <c r="EZ408">
        <v>4.45556</v>
      </c>
      <c r="FA408">
        <v>20.0945</v>
      </c>
      <c r="FB408">
        <v>5.19692</v>
      </c>
      <c r="FC408">
        <v>12.0099</v>
      </c>
      <c r="FD408">
        <v>4.9756</v>
      </c>
      <c r="FE408">
        <v>3.2932</v>
      </c>
      <c r="FF408">
        <v>9999</v>
      </c>
      <c r="FG408">
        <v>9999</v>
      </c>
      <c r="FH408">
        <v>588.7</v>
      </c>
      <c r="FI408">
        <v>9999</v>
      </c>
      <c r="FJ408">
        <v>1.86295</v>
      </c>
      <c r="FK408">
        <v>1.86783</v>
      </c>
      <c r="FL408">
        <v>1.86765</v>
      </c>
      <c r="FM408">
        <v>1.86874</v>
      </c>
      <c r="FN408">
        <v>1.86957</v>
      </c>
      <c r="FO408">
        <v>1.86566</v>
      </c>
      <c r="FP408">
        <v>1.86676</v>
      </c>
      <c r="FQ408">
        <v>1.8681</v>
      </c>
      <c r="FR408">
        <v>5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14.188</v>
      </c>
      <c r="GF408">
        <v>0.3241</v>
      </c>
      <c r="GG408">
        <v>5.50701486060513</v>
      </c>
      <c r="GH408">
        <v>0.00975774962471433</v>
      </c>
      <c r="GI408">
        <v>-4.86167925919439e-07</v>
      </c>
      <c r="GJ408">
        <v>-4.7315034107036e-11</v>
      </c>
      <c r="GK408">
        <v>-0.047501356017568</v>
      </c>
      <c r="GL408">
        <v>-0.027595818264672</v>
      </c>
      <c r="GM408">
        <v>0.00242754527864867</v>
      </c>
      <c r="GN408">
        <v>-1.88918235972953e-05</v>
      </c>
      <c r="GO408">
        <v>-2</v>
      </c>
      <c r="GP408">
        <v>2105</v>
      </c>
      <c r="GQ408">
        <v>1</v>
      </c>
      <c r="GR408">
        <v>22</v>
      </c>
      <c r="GS408">
        <v>111.9</v>
      </c>
      <c r="GT408">
        <v>111.8</v>
      </c>
      <c r="GU408">
        <v>2.61841</v>
      </c>
      <c r="GV408">
        <v>2.62207</v>
      </c>
      <c r="GW408">
        <v>2.24854</v>
      </c>
      <c r="GX408">
        <v>2.79175</v>
      </c>
      <c r="GY408">
        <v>1.99585</v>
      </c>
      <c r="GZ408">
        <v>2.42798</v>
      </c>
      <c r="HA408">
        <v>35.1747</v>
      </c>
      <c r="HB408">
        <v>14.9288</v>
      </c>
      <c r="HC408">
        <v>18</v>
      </c>
      <c r="HD408">
        <v>498.836</v>
      </c>
      <c r="HE408">
        <v>588.128</v>
      </c>
      <c r="HF408">
        <v>16.9116</v>
      </c>
      <c r="HG408">
        <v>26.8202</v>
      </c>
      <c r="HH408">
        <v>30.0005</v>
      </c>
      <c r="HI408">
        <v>26.6793</v>
      </c>
      <c r="HJ408">
        <v>26.6042</v>
      </c>
      <c r="HK408">
        <v>52.5225</v>
      </c>
      <c r="HL408">
        <v>16.4701</v>
      </c>
      <c r="HM408">
        <v>42.4383</v>
      </c>
      <c r="HN408">
        <v>16.9056</v>
      </c>
      <c r="HO408">
        <v>992.087</v>
      </c>
      <c r="HP408">
        <v>21.8649</v>
      </c>
      <c r="HQ408">
        <v>102.268</v>
      </c>
      <c r="HR408">
        <v>102.947</v>
      </c>
    </row>
    <row r="409" spans="1:226">
      <c r="A409">
        <v>393</v>
      </c>
      <c r="B409">
        <v>1657558343</v>
      </c>
      <c r="C409">
        <v>5247.90000009537</v>
      </c>
      <c r="D409" t="s">
        <v>1148</v>
      </c>
      <c r="E409" t="s">
        <v>1149</v>
      </c>
      <c r="F409">
        <v>5</v>
      </c>
      <c r="G409" t="s">
        <v>1035</v>
      </c>
      <c r="H409" t="s">
        <v>354</v>
      </c>
      <c r="I409">
        <v>1657558335.5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1003.36056277056</v>
      </c>
      <c r="AK409">
        <v>989.040260606061</v>
      </c>
      <c r="AL409">
        <v>3.48169307359308</v>
      </c>
      <c r="AM409">
        <v>65.06</v>
      </c>
      <c r="AN409">
        <f>(AP409 - AO409 + BO409*1E3/(8.314*(BQ409+273.15)) * AR409/BN409 * AQ409) * BN409/(100*BB409) * 1000/(1000 - AP409)</f>
        <v>0</v>
      </c>
      <c r="AO409">
        <v>21.8977247885714</v>
      </c>
      <c r="AP409">
        <v>22.4204151515152</v>
      </c>
      <c r="AQ409">
        <v>0.000112604728604908</v>
      </c>
      <c r="AR409">
        <v>77.46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2.7</v>
      </c>
      <c r="BC409">
        <v>0.5</v>
      </c>
      <c r="BD409" t="s">
        <v>355</v>
      </c>
      <c r="BE409">
        <v>2</v>
      </c>
      <c r="BF409" t="b">
        <v>1</v>
      </c>
      <c r="BG409">
        <v>1657558335.5</v>
      </c>
      <c r="BH409">
        <v>943.318814814815</v>
      </c>
      <c r="BI409">
        <v>964.491</v>
      </c>
      <c r="BJ409">
        <v>22.4137962962963</v>
      </c>
      <c r="BK409">
        <v>21.8902074074074</v>
      </c>
      <c r="BL409">
        <v>929.202592592593</v>
      </c>
      <c r="BM409">
        <v>22.0899703703704</v>
      </c>
      <c r="BN409">
        <v>500.017592592593</v>
      </c>
      <c r="BO409">
        <v>67.9885074074074</v>
      </c>
      <c r="BP409">
        <v>0.0418325481481482</v>
      </c>
      <c r="BQ409">
        <v>24.3453148148148</v>
      </c>
      <c r="BR409">
        <v>25.0088074074074</v>
      </c>
      <c r="BS409">
        <v>999.9</v>
      </c>
      <c r="BT409">
        <v>0</v>
      </c>
      <c r="BU409">
        <v>0</v>
      </c>
      <c r="BV409">
        <v>10001.1111111111</v>
      </c>
      <c r="BW409">
        <v>0</v>
      </c>
      <c r="BX409">
        <v>1755.38407407407</v>
      </c>
      <c r="BY409">
        <v>-21.1723</v>
      </c>
      <c r="BZ409">
        <v>964.946851851852</v>
      </c>
      <c r="CA409">
        <v>986.076518518518</v>
      </c>
      <c r="CB409">
        <v>0.523592703703704</v>
      </c>
      <c r="CC409">
        <v>964.491</v>
      </c>
      <c r="CD409">
        <v>21.8902074074074</v>
      </c>
      <c r="CE409">
        <v>1.52388074074074</v>
      </c>
      <c r="CF409">
        <v>1.48828222222222</v>
      </c>
      <c r="CG409">
        <v>13.2099</v>
      </c>
      <c r="CH409">
        <v>12.8483111111111</v>
      </c>
      <c r="CI409">
        <v>1999.97592592593</v>
      </c>
      <c r="CJ409">
        <v>0.979997666666667</v>
      </c>
      <c r="CK409">
        <v>0.0200023888888889</v>
      </c>
      <c r="CL409">
        <v>0</v>
      </c>
      <c r="CM409">
        <v>2.30783333333333</v>
      </c>
      <c r="CN409">
        <v>0</v>
      </c>
      <c r="CO409">
        <v>2509.80481481481</v>
      </c>
      <c r="CP409">
        <v>17299.9333333333</v>
      </c>
      <c r="CQ409">
        <v>41.2383333333333</v>
      </c>
      <c r="CR409">
        <v>42.7545925925926</v>
      </c>
      <c r="CS409">
        <v>41.2476666666667</v>
      </c>
      <c r="CT409">
        <v>40.8376666666667</v>
      </c>
      <c r="CU409">
        <v>40.3120740740741</v>
      </c>
      <c r="CV409">
        <v>1959.97444444444</v>
      </c>
      <c r="CW409">
        <v>40.0014814814815</v>
      </c>
      <c r="CX409">
        <v>0</v>
      </c>
      <c r="CY409">
        <v>1657558314.9</v>
      </c>
      <c r="CZ409">
        <v>0</v>
      </c>
      <c r="DA409">
        <v>1657551629</v>
      </c>
      <c r="DB409" t="s">
        <v>356</v>
      </c>
      <c r="DC409">
        <v>1657551626.5</v>
      </c>
      <c r="DD409">
        <v>1657551629</v>
      </c>
      <c r="DE409">
        <v>1</v>
      </c>
      <c r="DF409">
        <v>0.403</v>
      </c>
      <c r="DG409">
        <v>0.009</v>
      </c>
      <c r="DH409">
        <v>9.41</v>
      </c>
      <c r="DI409">
        <v>0.087</v>
      </c>
      <c r="DJ409">
        <v>417</v>
      </c>
      <c r="DK409">
        <v>17</v>
      </c>
      <c r="DL409">
        <v>1.61</v>
      </c>
      <c r="DM409">
        <v>0.59</v>
      </c>
      <c r="DN409">
        <v>-21.1006725</v>
      </c>
      <c r="DO409">
        <v>-0.906701313320766</v>
      </c>
      <c r="DP409">
        <v>0.402391014429684</v>
      </c>
      <c r="DQ409">
        <v>0</v>
      </c>
      <c r="DR409">
        <v>0.52703335</v>
      </c>
      <c r="DS409">
        <v>-0.0573633996247664</v>
      </c>
      <c r="DT409">
        <v>0.00682252924343311</v>
      </c>
      <c r="DU409">
        <v>1</v>
      </c>
      <c r="DV409">
        <v>1</v>
      </c>
      <c r="DW409">
        <v>2</v>
      </c>
      <c r="DX409" t="s">
        <v>357</v>
      </c>
      <c r="DY409">
        <v>2.97361</v>
      </c>
      <c r="DZ409">
        <v>2.69532</v>
      </c>
      <c r="EA409">
        <v>0.123978</v>
      </c>
      <c r="EB409">
        <v>0.12694</v>
      </c>
      <c r="EC409">
        <v>0.0750843</v>
      </c>
      <c r="ED409">
        <v>0.0744539</v>
      </c>
      <c r="EE409">
        <v>34093.7</v>
      </c>
      <c r="EF409">
        <v>37112</v>
      </c>
      <c r="EG409">
        <v>35271.3</v>
      </c>
      <c r="EH409">
        <v>38554</v>
      </c>
      <c r="EI409">
        <v>46267.3</v>
      </c>
      <c r="EJ409">
        <v>51552.2</v>
      </c>
      <c r="EK409">
        <v>55126.2</v>
      </c>
      <c r="EL409">
        <v>61853.8</v>
      </c>
      <c r="EM409">
        <v>1.9826</v>
      </c>
      <c r="EN409">
        <v>2.117</v>
      </c>
      <c r="EO409">
        <v>0.0694394</v>
      </c>
      <c r="EP409">
        <v>0</v>
      </c>
      <c r="EQ409">
        <v>23.8655</v>
      </c>
      <c r="ER409">
        <v>999.9</v>
      </c>
      <c r="ES409">
        <v>40.557</v>
      </c>
      <c r="ET409">
        <v>31.058</v>
      </c>
      <c r="EU409">
        <v>26.9996</v>
      </c>
      <c r="EV409">
        <v>50.8988</v>
      </c>
      <c r="EW409">
        <v>38.4135</v>
      </c>
      <c r="EX409">
        <v>2</v>
      </c>
      <c r="EY409">
        <v>-0.017378</v>
      </c>
      <c r="EZ409">
        <v>4.4429</v>
      </c>
      <c r="FA409">
        <v>20.0953</v>
      </c>
      <c r="FB409">
        <v>5.19692</v>
      </c>
      <c r="FC409">
        <v>12.0099</v>
      </c>
      <c r="FD409">
        <v>4.9752</v>
      </c>
      <c r="FE409">
        <v>3.2932</v>
      </c>
      <c r="FF409">
        <v>9999</v>
      </c>
      <c r="FG409">
        <v>9999</v>
      </c>
      <c r="FH409">
        <v>588.7</v>
      </c>
      <c r="FI409">
        <v>9999</v>
      </c>
      <c r="FJ409">
        <v>1.86295</v>
      </c>
      <c r="FK409">
        <v>1.86786</v>
      </c>
      <c r="FL409">
        <v>1.86762</v>
      </c>
      <c r="FM409">
        <v>1.86874</v>
      </c>
      <c r="FN409">
        <v>1.8696</v>
      </c>
      <c r="FO409">
        <v>1.86566</v>
      </c>
      <c r="FP409">
        <v>1.86676</v>
      </c>
      <c r="FQ409">
        <v>1.86807</v>
      </c>
      <c r="FR409">
        <v>5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14.335</v>
      </c>
      <c r="GF409">
        <v>0.3242</v>
      </c>
      <c r="GG409">
        <v>5.50701486060513</v>
      </c>
      <c r="GH409">
        <v>0.00975774962471433</v>
      </c>
      <c r="GI409">
        <v>-4.86167925919439e-07</v>
      </c>
      <c r="GJ409">
        <v>-4.7315034107036e-11</v>
      </c>
      <c r="GK409">
        <v>-0.047501356017568</v>
      </c>
      <c r="GL409">
        <v>-0.027595818264672</v>
      </c>
      <c r="GM409">
        <v>0.00242754527864867</v>
      </c>
      <c r="GN409">
        <v>-1.88918235972953e-05</v>
      </c>
      <c r="GO409">
        <v>-2</v>
      </c>
      <c r="GP409">
        <v>2105</v>
      </c>
      <c r="GQ409">
        <v>1</v>
      </c>
      <c r="GR409">
        <v>22</v>
      </c>
      <c r="GS409">
        <v>111.9</v>
      </c>
      <c r="GT409">
        <v>111.9</v>
      </c>
      <c r="GU409">
        <v>2.65503</v>
      </c>
      <c r="GV409">
        <v>2.62329</v>
      </c>
      <c r="GW409">
        <v>2.24854</v>
      </c>
      <c r="GX409">
        <v>2.79175</v>
      </c>
      <c r="GY409">
        <v>1.99585</v>
      </c>
      <c r="GZ409">
        <v>2.37061</v>
      </c>
      <c r="HA409">
        <v>35.1978</v>
      </c>
      <c r="HB409">
        <v>14.9201</v>
      </c>
      <c r="HC409">
        <v>18</v>
      </c>
      <c r="HD409">
        <v>499.292</v>
      </c>
      <c r="HE409">
        <v>588.075</v>
      </c>
      <c r="HF409">
        <v>16.9006</v>
      </c>
      <c r="HG409">
        <v>26.8293</v>
      </c>
      <c r="HH409">
        <v>30.0006</v>
      </c>
      <c r="HI409">
        <v>26.6861</v>
      </c>
      <c r="HJ409">
        <v>26.6131</v>
      </c>
      <c r="HK409">
        <v>53.1938</v>
      </c>
      <c r="HL409">
        <v>16.4701</v>
      </c>
      <c r="HM409">
        <v>42.4383</v>
      </c>
      <c r="HN409">
        <v>16.8978</v>
      </c>
      <c r="HO409">
        <v>1005.54</v>
      </c>
      <c r="HP409">
        <v>21.8649</v>
      </c>
      <c r="HQ409">
        <v>102.267</v>
      </c>
      <c r="HR409">
        <v>102.947</v>
      </c>
    </row>
    <row r="410" spans="1:226">
      <c r="A410">
        <v>394</v>
      </c>
      <c r="B410">
        <v>1657558347.5</v>
      </c>
      <c r="C410">
        <v>5252.40000009537</v>
      </c>
      <c r="D410" t="s">
        <v>1150</v>
      </c>
      <c r="E410" t="s">
        <v>1151</v>
      </c>
      <c r="F410">
        <v>5</v>
      </c>
      <c r="G410" t="s">
        <v>1035</v>
      </c>
      <c r="H410" t="s">
        <v>354</v>
      </c>
      <c r="I410">
        <v>1657558339.94444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1018.65272727273</v>
      </c>
      <c r="AK410">
        <v>1004.66890909091</v>
      </c>
      <c r="AL410">
        <v>3.47093419913406</v>
      </c>
      <c r="AM410">
        <v>65.06</v>
      </c>
      <c r="AN410">
        <f>(AP410 - AO410 + BO410*1E3/(8.314*(BQ410+273.15)) * AR410/BN410 * AQ410) * BN410/(100*BB410) * 1000/(1000 - AP410)</f>
        <v>0</v>
      </c>
      <c r="AO410">
        <v>21.9035923428571</v>
      </c>
      <c r="AP410">
        <v>22.4307133333333</v>
      </c>
      <c r="AQ410">
        <v>-4.24999999993415e-05</v>
      </c>
      <c r="AR410">
        <v>77.46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2.7</v>
      </c>
      <c r="BC410">
        <v>0.5</v>
      </c>
      <c r="BD410" t="s">
        <v>355</v>
      </c>
      <c r="BE410">
        <v>2</v>
      </c>
      <c r="BF410" t="b">
        <v>1</v>
      </c>
      <c r="BG410">
        <v>1657558339.94444</v>
      </c>
      <c r="BH410">
        <v>958.291037037037</v>
      </c>
      <c r="BI410">
        <v>979.38237037037</v>
      </c>
      <c r="BJ410">
        <v>22.4183407407407</v>
      </c>
      <c r="BK410">
        <v>21.8971925925926</v>
      </c>
      <c r="BL410">
        <v>944.045333333333</v>
      </c>
      <c r="BM410">
        <v>22.0942888888889</v>
      </c>
      <c r="BN410">
        <v>500.002111111111</v>
      </c>
      <c r="BO410">
        <v>67.9884740740741</v>
      </c>
      <c r="BP410">
        <v>0.0418184037037037</v>
      </c>
      <c r="BQ410">
        <v>24.343662962963</v>
      </c>
      <c r="BR410">
        <v>25.0102481481481</v>
      </c>
      <c r="BS410">
        <v>999.9</v>
      </c>
      <c r="BT410">
        <v>0</v>
      </c>
      <c r="BU410">
        <v>0</v>
      </c>
      <c r="BV410">
        <v>10003.1481481481</v>
      </c>
      <c r="BW410">
        <v>0</v>
      </c>
      <c r="BX410">
        <v>1754.12296296296</v>
      </c>
      <c r="BY410">
        <v>-21.0913074074074</v>
      </c>
      <c r="BZ410">
        <v>980.266962962963</v>
      </c>
      <c r="CA410">
        <v>1001.30811111111</v>
      </c>
      <c r="CB410">
        <v>0.521144555555556</v>
      </c>
      <c r="CC410">
        <v>979.38237037037</v>
      </c>
      <c r="CD410">
        <v>21.8971925925926</v>
      </c>
      <c r="CE410">
        <v>1.52418925925926</v>
      </c>
      <c r="CF410">
        <v>1.48875740740741</v>
      </c>
      <c r="CG410">
        <v>13.213</v>
      </c>
      <c r="CH410">
        <v>12.8531814814815</v>
      </c>
      <c r="CI410">
        <v>1999.97814814815</v>
      </c>
      <c r="CJ410">
        <v>0.979997666666667</v>
      </c>
      <c r="CK410">
        <v>0.0200023888888889</v>
      </c>
      <c r="CL410">
        <v>0</v>
      </c>
      <c r="CM410">
        <v>2.2819</v>
      </c>
      <c r="CN410">
        <v>0</v>
      </c>
      <c r="CO410">
        <v>2511.28740740741</v>
      </c>
      <c r="CP410">
        <v>17299.962962963</v>
      </c>
      <c r="CQ410">
        <v>41.25</v>
      </c>
      <c r="CR410">
        <v>42.772962962963</v>
      </c>
      <c r="CS410">
        <v>41.2545925925926</v>
      </c>
      <c r="CT410">
        <v>40.8563333333333</v>
      </c>
      <c r="CU410">
        <v>40.3120740740741</v>
      </c>
      <c r="CV410">
        <v>1959.9762962963</v>
      </c>
      <c r="CW410">
        <v>40.0018518518519</v>
      </c>
      <c r="CX410">
        <v>0</v>
      </c>
      <c r="CY410">
        <v>1657558319.7</v>
      </c>
      <c r="CZ410">
        <v>0</v>
      </c>
      <c r="DA410">
        <v>1657551629</v>
      </c>
      <c r="DB410" t="s">
        <v>356</v>
      </c>
      <c r="DC410">
        <v>1657551626.5</v>
      </c>
      <c r="DD410">
        <v>1657551629</v>
      </c>
      <c r="DE410">
        <v>1</v>
      </c>
      <c r="DF410">
        <v>0.403</v>
      </c>
      <c r="DG410">
        <v>0.009</v>
      </c>
      <c r="DH410">
        <v>9.41</v>
      </c>
      <c r="DI410">
        <v>0.087</v>
      </c>
      <c r="DJ410">
        <v>417</v>
      </c>
      <c r="DK410">
        <v>17</v>
      </c>
      <c r="DL410">
        <v>1.61</v>
      </c>
      <c r="DM410">
        <v>0.59</v>
      </c>
      <c r="DN410">
        <v>-21.1613775</v>
      </c>
      <c r="DO410">
        <v>0.186025891182041</v>
      </c>
      <c r="DP410">
        <v>0.403121438581167</v>
      </c>
      <c r="DQ410">
        <v>0</v>
      </c>
      <c r="DR410">
        <v>0.522889725</v>
      </c>
      <c r="DS410">
        <v>-0.030884544090057</v>
      </c>
      <c r="DT410">
        <v>0.00465499146071987</v>
      </c>
      <c r="DU410">
        <v>1</v>
      </c>
      <c r="DV410">
        <v>1</v>
      </c>
      <c r="DW410">
        <v>2</v>
      </c>
      <c r="DX410" t="s">
        <v>357</v>
      </c>
      <c r="DY410">
        <v>2.97283</v>
      </c>
      <c r="DZ410">
        <v>2.69639</v>
      </c>
      <c r="EA410">
        <v>0.125248</v>
      </c>
      <c r="EB410">
        <v>0.128171</v>
      </c>
      <c r="EC410">
        <v>0.0750934</v>
      </c>
      <c r="ED410">
        <v>0.0744774</v>
      </c>
      <c r="EE410">
        <v>34043.9</v>
      </c>
      <c r="EF410">
        <v>37058.4</v>
      </c>
      <c r="EG410">
        <v>35270.9</v>
      </c>
      <c r="EH410">
        <v>38552.7</v>
      </c>
      <c r="EI410">
        <v>46266.3</v>
      </c>
      <c r="EJ410">
        <v>51549.2</v>
      </c>
      <c r="EK410">
        <v>55125.5</v>
      </c>
      <c r="EL410">
        <v>61851.7</v>
      </c>
      <c r="EM410">
        <v>1.9818</v>
      </c>
      <c r="EN410">
        <v>2.1176</v>
      </c>
      <c r="EO410">
        <v>0.0683963</v>
      </c>
      <c r="EP410">
        <v>0</v>
      </c>
      <c r="EQ410">
        <v>23.8675</v>
      </c>
      <c r="ER410">
        <v>999.9</v>
      </c>
      <c r="ES410">
        <v>40.557</v>
      </c>
      <c r="ET410">
        <v>31.058</v>
      </c>
      <c r="EU410">
        <v>26.9994</v>
      </c>
      <c r="EV410">
        <v>51.0988</v>
      </c>
      <c r="EW410">
        <v>38.4535</v>
      </c>
      <c r="EX410">
        <v>2</v>
      </c>
      <c r="EY410">
        <v>-0.0166463</v>
      </c>
      <c r="EZ410">
        <v>4.45253</v>
      </c>
      <c r="FA410">
        <v>20.0951</v>
      </c>
      <c r="FB410">
        <v>5.19932</v>
      </c>
      <c r="FC410">
        <v>12.0099</v>
      </c>
      <c r="FD410">
        <v>4.976</v>
      </c>
      <c r="FE410">
        <v>3.2932</v>
      </c>
      <c r="FF410">
        <v>9999</v>
      </c>
      <c r="FG410">
        <v>9999</v>
      </c>
      <c r="FH410">
        <v>588.7</v>
      </c>
      <c r="FI410">
        <v>9999</v>
      </c>
      <c r="FJ410">
        <v>1.86298</v>
      </c>
      <c r="FK410">
        <v>1.86783</v>
      </c>
      <c r="FL410">
        <v>1.86765</v>
      </c>
      <c r="FM410">
        <v>1.86874</v>
      </c>
      <c r="FN410">
        <v>1.86957</v>
      </c>
      <c r="FO410">
        <v>1.86569</v>
      </c>
      <c r="FP410">
        <v>1.86676</v>
      </c>
      <c r="FQ410">
        <v>1.86813</v>
      </c>
      <c r="FR410">
        <v>5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14.465</v>
      </c>
      <c r="GF410">
        <v>0.3244</v>
      </c>
      <c r="GG410">
        <v>5.50701486060513</v>
      </c>
      <c r="GH410">
        <v>0.00975774962471433</v>
      </c>
      <c r="GI410">
        <v>-4.86167925919439e-07</v>
      </c>
      <c r="GJ410">
        <v>-4.7315034107036e-11</v>
      </c>
      <c r="GK410">
        <v>-0.047501356017568</v>
      </c>
      <c r="GL410">
        <v>-0.027595818264672</v>
      </c>
      <c r="GM410">
        <v>0.00242754527864867</v>
      </c>
      <c r="GN410">
        <v>-1.88918235972953e-05</v>
      </c>
      <c r="GO410">
        <v>-2</v>
      </c>
      <c r="GP410">
        <v>2105</v>
      </c>
      <c r="GQ410">
        <v>1</v>
      </c>
      <c r="GR410">
        <v>22</v>
      </c>
      <c r="GS410">
        <v>112</v>
      </c>
      <c r="GT410">
        <v>112</v>
      </c>
      <c r="GU410">
        <v>2.68799</v>
      </c>
      <c r="GV410">
        <v>2.62451</v>
      </c>
      <c r="GW410">
        <v>2.24854</v>
      </c>
      <c r="GX410">
        <v>2.79297</v>
      </c>
      <c r="GY410">
        <v>1.99585</v>
      </c>
      <c r="GZ410">
        <v>2.40723</v>
      </c>
      <c r="HA410">
        <v>35.1978</v>
      </c>
      <c r="HB410">
        <v>14.9288</v>
      </c>
      <c r="HC410">
        <v>18</v>
      </c>
      <c r="HD410">
        <v>498.847</v>
      </c>
      <c r="HE410">
        <v>588.597</v>
      </c>
      <c r="HF410">
        <v>16.894</v>
      </c>
      <c r="HG410">
        <v>26.8383</v>
      </c>
      <c r="HH410">
        <v>30.0007</v>
      </c>
      <c r="HI410">
        <v>26.6951</v>
      </c>
      <c r="HJ410">
        <v>26.6202</v>
      </c>
      <c r="HK410">
        <v>53.7878</v>
      </c>
      <c r="HL410">
        <v>16.4701</v>
      </c>
      <c r="HM410">
        <v>42.4383</v>
      </c>
      <c r="HN410">
        <v>16.8889</v>
      </c>
      <c r="HO410">
        <v>1025.62</v>
      </c>
      <c r="HP410">
        <v>21.865</v>
      </c>
      <c r="HQ410">
        <v>102.266</v>
      </c>
      <c r="HR410">
        <v>102.944</v>
      </c>
    </row>
    <row r="411" spans="1:226">
      <c r="A411">
        <v>395</v>
      </c>
      <c r="B411">
        <v>1657558353</v>
      </c>
      <c r="C411">
        <v>5257.90000009537</v>
      </c>
      <c r="D411" t="s">
        <v>1152</v>
      </c>
      <c r="E411" t="s">
        <v>1153</v>
      </c>
      <c r="F411">
        <v>5</v>
      </c>
      <c r="G411" t="s">
        <v>1035</v>
      </c>
      <c r="H411" t="s">
        <v>354</v>
      </c>
      <c r="I411">
        <v>1657558345.23214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1038.02177489178</v>
      </c>
      <c r="AK411">
        <v>1023.71739393939</v>
      </c>
      <c r="AL411">
        <v>3.53530735930698</v>
      </c>
      <c r="AM411">
        <v>65.06</v>
      </c>
      <c r="AN411">
        <f>(AP411 - AO411 + BO411*1E3/(8.314*(BQ411+273.15)) * AR411/BN411 * AQ411) * BN411/(100*BB411) * 1000/(1000 - AP411)</f>
        <v>0</v>
      </c>
      <c r="AO411">
        <v>21.9188478552381</v>
      </c>
      <c r="AP411">
        <v>22.4479612121212</v>
      </c>
      <c r="AQ411">
        <v>-9.1433267297318e-05</v>
      </c>
      <c r="AR411">
        <v>77.46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2.7</v>
      </c>
      <c r="BC411">
        <v>0.5</v>
      </c>
      <c r="BD411" t="s">
        <v>355</v>
      </c>
      <c r="BE411">
        <v>2</v>
      </c>
      <c r="BF411" t="b">
        <v>1</v>
      </c>
      <c r="BG411">
        <v>1657558345.23214</v>
      </c>
      <c r="BH411">
        <v>976.064285714286</v>
      </c>
      <c r="BI411">
        <v>997.34025</v>
      </c>
      <c r="BJ411">
        <v>22.4261535714286</v>
      </c>
      <c r="BK411">
        <v>21.9085892857143</v>
      </c>
      <c r="BL411">
        <v>961.665285714286</v>
      </c>
      <c r="BM411">
        <v>22.101725</v>
      </c>
      <c r="BN411">
        <v>500.002714285714</v>
      </c>
      <c r="BO411">
        <v>67.9878428571429</v>
      </c>
      <c r="BP411">
        <v>0.0418328214285714</v>
      </c>
      <c r="BQ411">
        <v>24.3425892857143</v>
      </c>
      <c r="BR411">
        <v>25.0027821428571</v>
      </c>
      <c r="BS411">
        <v>999.9</v>
      </c>
      <c r="BT411">
        <v>0</v>
      </c>
      <c r="BU411">
        <v>0</v>
      </c>
      <c r="BV411">
        <v>10005.1785714286</v>
      </c>
      <c r="BW411">
        <v>0</v>
      </c>
      <c r="BX411">
        <v>1752.36678571429</v>
      </c>
      <c r="BY411">
        <v>-21.2757607142857</v>
      </c>
      <c r="BZ411">
        <v>998.455964285714</v>
      </c>
      <c r="CA411">
        <v>1019.68010714286</v>
      </c>
      <c r="CB411">
        <v>0.517563964285714</v>
      </c>
      <c r="CC411">
        <v>997.34025</v>
      </c>
      <c r="CD411">
        <v>21.9085892857143</v>
      </c>
      <c r="CE411">
        <v>1.52470607142857</v>
      </c>
      <c r="CF411">
        <v>1.48951928571429</v>
      </c>
      <c r="CG411">
        <v>13.2181964285714</v>
      </c>
      <c r="CH411">
        <v>12.8609821428571</v>
      </c>
      <c r="CI411">
        <v>1999.98535714286</v>
      </c>
      <c r="CJ411">
        <v>0.979997857142857</v>
      </c>
      <c r="CK411">
        <v>0.0200021857142857</v>
      </c>
      <c r="CL411">
        <v>0</v>
      </c>
      <c r="CM411">
        <v>2.24656785714286</v>
      </c>
      <c r="CN411">
        <v>0</v>
      </c>
      <c r="CO411">
        <v>2512.53321428571</v>
      </c>
      <c r="CP411">
        <v>17300.0357142857</v>
      </c>
      <c r="CQ411">
        <v>41.25</v>
      </c>
      <c r="CR411">
        <v>42.7942857142857</v>
      </c>
      <c r="CS411">
        <v>41.2721428571428</v>
      </c>
      <c r="CT411">
        <v>40.86825</v>
      </c>
      <c r="CU411">
        <v>40.3277857142857</v>
      </c>
      <c r="CV411">
        <v>1959.98357142857</v>
      </c>
      <c r="CW411">
        <v>40.0017857142857</v>
      </c>
      <c r="CX411">
        <v>0</v>
      </c>
      <c r="CY411">
        <v>1657558325.1</v>
      </c>
      <c r="CZ411">
        <v>0</v>
      </c>
      <c r="DA411">
        <v>1657551629</v>
      </c>
      <c r="DB411" t="s">
        <v>356</v>
      </c>
      <c r="DC411">
        <v>1657551626.5</v>
      </c>
      <c r="DD411">
        <v>1657551629</v>
      </c>
      <c r="DE411">
        <v>1</v>
      </c>
      <c r="DF411">
        <v>0.403</v>
      </c>
      <c r="DG411">
        <v>0.009</v>
      </c>
      <c r="DH411">
        <v>9.41</v>
      </c>
      <c r="DI411">
        <v>0.087</v>
      </c>
      <c r="DJ411">
        <v>417</v>
      </c>
      <c r="DK411">
        <v>17</v>
      </c>
      <c r="DL411">
        <v>1.61</v>
      </c>
      <c r="DM411">
        <v>0.59</v>
      </c>
      <c r="DN411">
        <v>-21.186275</v>
      </c>
      <c r="DO411">
        <v>-0.561993996247678</v>
      </c>
      <c r="DP411">
        <v>0.415462898313435</v>
      </c>
      <c r="DQ411">
        <v>0</v>
      </c>
      <c r="DR411">
        <v>0.519343375</v>
      </c>
      <c r="DS411">
        <v>-0.0382927542213889</v>
      </c>
      <c r="DT411">
        <v>0.00511485375982295</v>
      </c>
      <c r="DU411">
        <v>1</v>
      </c>
      <c r="DV411">
        <v>1</v>
      </c>
      <c r="DW411">
        <v>2</v>
      </c>
      <c r="DX411" t="s">
        <v>357</v>
      </c>
      <c r="DY411">
        <v>2.97373</v>
      </c>
      <c r="DZ411">
        <v>2.69587</v>
      </c>
      <c r="EA411">
        <v>0.126787</v>
      </c>
      <c r="EB411">
        <v>0.129692</v>
      </c>
      <c r="EC411">
        <v>0.0751165</v>
      </c>
      <c r="ED411">
        <v>0.0745239</v>
      </c>
      <c r="EE411">
        <v>33983.1</v>
      </c>
      <c r="EF411">
        <v>36992.7</v>
      </c>
      <c r="EG411">
        <v>35270</v>
      </c>
      <c r="EH411">
        <v>38551.7</v>
      </c>
      <c r="EI411">
        <v>46264.5</v>
      </c>
      <c r="EJ411">
        <v>51545.8</v>
      </c>
      <c r="EK411">
        <v>55124.6</v>
      </c>
      <c r="EL411">
        <v>61850.8</v>
      </c>
      <c r="EM411">
        <v>1.9822</v>
      </c>
      <c r="EN411">
        <v>2.1168</v>
      </c>
      <c r="EO411">
        <v>0.0673532</v>
      </c>
      <c r="EP411">
        <v>0</v>
      </c>
      <c r="EQ411">
        <v>23.8716</v>
      </c>
      <c r="ER411">
        <v>999.9</v>
      </c>
      <c r="ES411">
        <v>40.557</v>
      </c>
      <c r="ET411">
        <v>31.058</v>
      </c>
      <c r="EU411">
        <v>27.0022</v>
      </c>
      <c r="EV411">
        <v>50.8288</v>
      </c>
      <c r="EW411">
        <v>38.4575</v>
      </c>
      <c r="EX411">
        <v>2</v>
      </c>
      <c r="EY411">
        <v>-0.0160163</v>
      </c>
      <c r="EZ411">
        <v>2.58368</v>
      </c>
      <c r="FA411">
        <v>20.1324</v>
      </c>
      <c r="FB411">
        <v>5.19812</v>
      </c>
      <c r="FC411">
        <v>12.0099</v>
      </c>
      <c r="FD411">
        <v>4.9756</v>
      </c>
      <c r="FE411">
        <v>3.2932</v>
      </c>
      <c r="FF411">
        <v>9999</v>
      </c>
      <c r="FG411">
        <v>9999</v>
      </c>
      <c r="FH411">
        <v>588.7</v>
      </c>
      <c r="FI411">
        <v>9999</v>
      </c>
      <c r="FJ411">
        <v>1.86295</v>
      </c>
      <c r="FK411">
        <v>1.86786</v>
      </c>
      <c r="FL411">
        <v>1.86768</v>
      </c>
      <c r="FM411">
        <v>1.86874</v>
      </c>
      <c r="FN411">
        <v>1.86966</v>
      </c>
      <c r="FO411">
        <v>1.86569</v>
      </c>
      <c r="FP411">
        <v>1.86676</v>
      </c>
      <c r="FQ411">
        <v>1.86813</v>
      </c>
      <c r="FR411">
        <v>5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14.623</v>
      </c>
      <c r="GF411">
        <v>0.325</v>
      </c>
      <c r="GG411">
        <v>5.50701486060513</v>
      </c>
      <c r="GH411">
        <v>0.00975774962471433</v>
      </c>
      <c r="GI411">
        <v>-4.86167925919439e-07</v>
      </c>
      <c r="GJ411">
        <v>-4.7315034107036e-11</v>
      </c>
      <c r="GK411">
        <v>-0.047501356017568</v>
      </c>
      <c r="GL411">
        <v>-0.027595818264672</v>
      </c>
      <c r="GM411">
        <v>0.00242754527864867</v>
      </c>
      <c r="GN411">
        <v>-1.88918235972953e-05</v>
      </c>
      <c r="GO411">
        <v>-2</v>
      </c>
      <c r="GP411">
        <v>2105</v>
      </c>
      <c r="GQ411">
        <v>1</v>
      </c>
      <c r="GR411">
        <v>22</v>
      </c>
      <c r="GS411">
        <v>112.1</v>
      </c>
      <c r="GT411">
        <v>112.1</v>
      </c>
      <c r="GU411">
        <v>2.72217</v>
      </c>
      <c r="GV411">
        <v>2.62207</v>
      </c>
      <c r="GW411">
        <v>2.24854</v>
      </c>
      <c r="GX411">
        <v>2.79175</v>
      </c>
      <c r="GY411">
        <v>1.99585</v>
      </c>
      <c r="GZ411">
        <v>2.40234</v>
      </c>
      <c r="HA411">
        <v>35.1978</v>
      </c>
      <c r="HB411">
        <v>14.9463</v>
      </c>
      <c r="HC411">
        <v>18</v>
      </c>
      <c r="HD411">
        <v>499.192</v>
      </c>
      <c r="HE411">
        <v>588.117</v>
      </c>
      <c r="HF411">
        <v>16.8945</v>
      </c>
      <c r="HG411">
        <v>26.8475</v>
      </c>
      <c r="HH411">
        <v>30.0004</v>
      </c>
      <c r="HI411">
        <v>26.7041</v>
      </c>
      <c r="HJ411">
        <v>26.6309</v>
      </c>
      <c r="HK411">
        <v>54.5434</v>
      </c>
      <c r="HL411">
        <v>16.4701</v>
      </c>
      <c r="HM411">
        <v>42.4383</v>
      </c>
      <c r="HN411">
        <v>17.2335</v>
      </c>
      <c r="HO411">
        <v>1039.1</v>
      </c>
      <c r="HP411">
        <v>21.865</v>
      </c>
      <c r="HQ411">
        <v>102.264</v>
      </c>
      <c r="HR411">
        <v>102.942</v>
      </c>
    </row>
    <row r="412" spans="1:226">
      <c r="A412">
        <v>396</v>
      </c>
      <c r="B412">
        <v>1657558358</v>
      </c>
      <c r="C412">
        <v>5262.90000009537</v>
      </c>
      <c r="D412" t="s">
        <v>1154</v>
      </c>
      <c r="E412" t="s">
        <v>1155</v>
      </c>
      <c r="F412">
        <v>5</v>
      </c>
      <c r="G412" t="s">
        <v>1035</v>
      </c>
      <c r="H412" t="s">
        <v>354</v>
      </c>
      <c r="I412">
        <v>1657558350.51852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1054.39640692641</v>
      </c>
      <c r="AK412">
        <v>1040.58133333333</v>
      </c>
      <c r="AL412">
        <v>3.4195714285712</v>
      </c>
      <c r="AM412">
        <v>65.06</v>
      </c>
      <c r="AN412">
        <f>(AP412 - AO412 + BO412*1E3/(8.314*(BQ412+273.15)) * AR412/BN412 * AQ412) * BN412/(100*BB412) * 1000/(1000 - AP412)</f>
        <v>0</v>
      </c>
      <c r="AO412">
        <v>21.93261528</v>
      </c>
      <c r="AP412">
        <v>22.4787672727273</v>
      </c>
      <c r="AQ412">
        <v>0.00654682251081731</v>
      </c>
      <c r="AR412">
        <v>77.46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2.7</v>
      </c>
      <c r="BC412">
        <v>0.5</v>
      </c>
      <c r="BD412" t="s">
        <v>355</v>
      </c>
      <c r="BE412">
        <v>2</v>
      </c>
      <c r="BF412" t="b">
        <v>1</v>
      </c>
      <c r="BG412">
        <v>1657558350.51852</v>
      </c>
      <c r="BH412">
        <v>993.854</v>
      </c>
      <c r="BI412">
        <v>1014.90925925926</v>
      </c>
      <c r="BJ412">
        <v>22.4397592592593</v>
      </c>
      <c r="BK412">
        <v>21.922</v>
      </c>
      <c r="BL412">
        <v>979.302703703704</v>
      </c>
      <c r="BM412">
        <v>22.1146555555556</v>
      </c>
      <c r="BN412">
        <v>500.000851851852</v>
      </c>
      <c r="BO412">
        <v>67.9878703703704</v>
      </c>
      <c r="BP412">
        <v>0.0418812740740741</v>
      </c>
      <c r="BQ412">
        <v>24.3420592592593</v>
      </c>
      <c r="BR412">
        <v>24.9895814814815</v>
      </c>
      <c r="BS412">
        <v>999.9</v>
      </c>
      <c r="BT412">
        <v>0</v>
      </c>
      <c r="BU412">
        <v>0</v>
      </c>
      <c r="BV412">
        <v>9997.77777777778</v>
      </c>
      <c r="BW412">
        <v>0</v>
      </c>
      <c r="BX412">
        <v>1750.12814814815</v>
      </c>
      <c r="BY412">
        <v>-21.0549222222222</v>
      </c>
      <c r="BZ412">
        <v>1016.66896296296</v>
      </c>
      <c r="CA412">
        <v>1037.65777777778</v>
      </c>
      <c r="CB412">
        <v>0.517754962962963</v>
      </c>
      <c r="CC412">
        <v>1014.90925925926</v>
      </c>
      <c r="CD412">
        <v>21.922</v>
      </c>
      <c r="CE412">
        <v>1.52563148148148</v>
      </c>
      <c r="CF412">
        <v>1.49043222222222</v>
      </c>
      <c r="CG412">
        <v>13.2274888888889</v>
      </c>
      <c r="CH412">
        <v>12.8703296296296</v>
      </c>
      <c r="CI412">
        <v>1999.95666666667</v>
      </c>
      <c r="CJ412">
        <v>0.979998</v>
      </c>
      <c r="CK412">
        <v>0.0200020333333333</v>
      </c>
      <c r="CL412">
        <v>0</v>
      </c>
      <c r="CM412">
        <v>2.26104814814815</v>
      </c>
      <c r="CN412">
        <v>0</v>
      </c>
      <c r="CO412">
        <v>2513.05962962963</v>
      </c>
      <c r="CP412">
        <v>17299.7851851852</v>
      </c>
      <c r="CQ412">
        <v>41.2591851851852</v>
      </c>
      <c r="CR412">
        <v>42.812</v>
      </c>
      <c r="CS412">
        <v>41.2936296296296</v>
      </c>
      <c r="CT412">
        <v>40.875</v>
      </c>
      <c r="CU412">
        <v>40.3423333333333</v>
      </c>
      <c r="CV412">
        <v>1959.95592592593</v>
      </c>
      <c r="CW412">
        <v>40.0007407407407</v>
      </c>
      <c r="CX412">
        <v>0</v>
      </c>
      <c r="CY412">
        <v>1657558329.9</v>
      </c>
      <c r="CZ412">
        <v>0</v>
      </c>
      <c r="DA412">
        <v>1657551629</v>
      </c>
      <c r="DB412" t="s">
        <v>356</v>
      </c>
      <c r="DC412">
        <v>1657551626.5</v>
      </c>
      <c r="DD412">
        <v>1657551629</v>
      </c>
      <c r="DE412">
        <v>1</v>
      </c>
      <c r="DF412">
        <v>0.403</v>
      </c>
      <c r="DG412">
        <v>0.009</v>
      </c>
      <c r="DH412">
        <v>9.41</v>
      </c>
      <c r="DI412">
        <v>0.087</v>
      </c>
      <c r="DJ412">
        <v>417</v>
      </c>
      <c r="DK412">
        <v>17</v>
      </c>
      <c r="DL412">
        <v>1.61</v>
      </c>
      <c r="DM412">
        <v>0.59</v>
      </c>
      <c r="DN412">
        <v>-21.1700675</v>
      </c>
      <c r="DO412">
        <v>1.35825028142593</v>
      </c>
      <c r="DP412">
        <v>0.409427725848836</v>
      </c>
      <c r="DQ412">
        <v>0</v>
      </c>
      <c r="DR412">
        <v>0.5176522</v>
      </c>
      <c r="DS412">
        <v>-0.0219675872420268</v>
      </c>
      <c r="DT412">
        <v>0.00579897623378471</v>
      </c>
      <c r="DU412">
        <v>1</v>
      </c>
      <c r="DV412">
        <v>1</v>
      </c>
      <c r="DW412">
        <v>2</v>
      </c>
      <c r="DX412" t="s">
        <v>357</v>
      </c>
      <c r="DY412">
        <v>2.9728</v>
      </c>
      <c r="DZ412">
        <v>2.69532</v>
      </c>
      <c r="EA412">
        <v>0.128137</v>
      </c>
      <c r="EB412">
        <v>0.13107</v>
      </c>
      <c r="EC412">
        <v>0.0752254</v>
      </c>
      <c r="ED412">
        <v>0.0745395</v>
      </c>
      <c r="EE412">
        <v>33930.6</v>
      </c>
      <c r="EF412">
        <v>36933.7</v>
      </c>
      <c r="EG412">
        <v>35270.1</v>
      </c>
      <c r="EH412">
        <v>38551.2</v>
      </c>
      <c r="EI412">
        <v>46259.1</v>
      </c>
      <c r="EJ412">
        <v>51544.3</v>
      </c>
      <c r="EK412">
        <v>55124.7</v>
      </c>
      <c r="EL412">
        <v>61849.9</v>
      </c>
      <c r="EM412">
        <v>1.9816</v>
      </c>
      <c r="EN412">
        <v>2.1174</v>
      </c>
      <c r="EO412">
        <v>0.0675023</v>
      </c>
      <c r="EP412">
        <v>0</v>
      </c>
      <c r="EQ412">
        <v>23.8736</v>
      </c>
      <c r="ER412">
        <v>999.9</v>
      </c>
      <c r="ES412">
        <v>40.557</v>
      </c>
      <c r="ET412">
        <v>31.078</v>
      </c>
      <c r="EU412">
        <v>27.0312</v>
      </c>
      <c r="EV412">
        <v>50.8688</v>
      </c>
      <c r="EW412">
        <v>38.5016</v>
      </c>
      <c r="EX412">
        <v>2</v>
      </c>
      <c r="EY412">
        <v>-0.0209553</v>
      </c>
      <c r="EZ412">
        <v>3.33885</v>
      </c>
      <c r="FA412">
        <v>20.1194</v>
      </c>
      <c r="FB412">
        <v>5.19812</v>
      </c>
      <c r="FC412">
        <v>12.0099</v>
      </c>
      <c r="FD412">
        <v>4.9756</v>
      </c>
      <c r="FE412">
        <v>3.293</v>
      </c>
      <c r="FF412">
        <v>9999</v>
      </c>
      <c r="FG412">
        <v>9999</v>
      </c>
      <c r="FH412">
        <v>588.7</v>
      </c>
      <c r="FI412">
        <v>9999</v>
      </c>
      <c r="FJ412">
        <v>1.86295</v>
      </c>
      <c r="FK412">
        <v>1.86783</v>
      </c>
      <c r="FL412">
        <v>1.86768</v>
      </c>
      <c r="FM412">
        <v>1.86874</v>
      </c>
      <c r="FN412">
        <v>1.86966</v>
      </c>
      <c r="FO412">
        <v>1.86569</v>
      </c>
      <c r="FP412">
        <v>1.86676</v>
      </c>
      <c r="FQ412">
        <v>1.86813</v>
      </c>
      <c r="FR412">
        <v>5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14.76</v>
      </c>
      <c r="GF412">
        <v>0.3273</v>
      </c>
      <c r="GG412">
        <v>5.50701486060513</v>
      </c>
      <c r="GH412">
        <v>0.00975774962471433</v>
      </c>
      <c r="GI412">
        <v>-4.86167925919439e-07</v>
      </c>
      <c r="GJ412">
        <v>-4.7315034107036e-11</v>
      </c>
      <c r="GK412">
        <v>-0.047501356017568</v>
      </c>
      <c r="GL412">
        <v>-0.027595818264672</v>
      </c>
      <c r="GM412">
        <v>0.00242754527864867</v>
      </c>
      <c r="GN412">
        <v>-1.88918235972953e-05</v>
      </c>
      <c r="GO412">
        <v>-2</v>
      </c>
      <c r="GP412">
        <v>2105</v>
      </c>
      <c r="GQ412">
        <v>1</v>
      </c>
      <c r="GR412">
        <v>22</v>
      </c>
      <c r="GS412">
        <v>112.2</v>
      </c>
      <c r="GT412">
        <v>112.2</v>
      </c>
      <c r="GU412">
        <v>2.75635</v>
      </c>
      <c r="GV412">
        <v>2.62207</v>
      </c>
      <c r="GW412">
        <v>2.24854</v>
      </c>
      <c r="GX412">
        <v>2.79297</v>
      </c>
      <c r="GY412">
        <v>1.99585</v>
      </c>
      <c r="GZ412">
        <v>2.38647</v>
      </c>
      <c r="HA412">
        <v>35.2209</v>
      </c>
      <c r="HB412">
        <v>14.9376</v>
      </c>
      <c r="HC412">
        <v>18</v>
      </c>
      <c r="HD412">
        <v>498.879</v>
      </c>
      <c r="HE412">
        <v>588.664</v>
      </c>
      <c r="HF412">
        <v>17.224</v>
      </c>
      <c r="HG412">
        <v>26.8565</v>
      </c>
      <c r="HH412">
        <v>29.9982</v>
      </c>
      <c r="HI412">
        <v>26.7131</v>
      </c>
      <c r="HJ412">
        <v>26.6399</v>
      </c>
      <c r="HK412">
        <v>55.1862</v>
      </c>
      <c r="HL412">
        <v>16.4701</v>
      </c>
      <c r="HM412">
        <v>42.4383</v>
      </c>
      <c r="HN412">
        <v>17.2562</v>
      </c>
      <c r="HO412">
        <v>1059.36</v>
      </c>
      <c r="HP412">
        <v>21.865</v>
      </c>
      <c r="HQ412">
        <v>102.264</v>
      </c>
      <c r="HR412">
        <v>102.94</v>
      </c>
    </row>
    <row r="413" spans="1:226">
      <c r="A413">
        <v>397</v>
      </c>
      <c r="B413">
        <v>1657558363</v>
      </c>
      <c r="C413">
        <v>5267.90000009537</v>
      </c>
      <c r="D413" t="s">
        <v>1156</v>
      </c>
      <c r="E413" t="s">
        <v>1157</v>
      </c>
      <c r="F413">
        <v>5</v>
      </c>
      <c r="G413" t="s">
        <v>1035</v>
      </c>
      <c r="H413" t="s">
        <v>354</v>
      </c>
      <c r="I413">
        <v>1657558355.23214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1071.83731601732</v>
      </c>
      <c r="AK413">
        <v>1057.79248484848</v>
      </c>
      <c r="AL413">
        <v>3.47817316017307</v>
      </c>
      <c r="AM413">
        <v>65.06</v>
      </c>
      <c r="AN413">
        <f>(AP413 - AO413 + BO413*1E3/(8.314*(BQ413+273.15)) * AR413/BN413 * AQ413) * BN413/(100*BB413) * 1000/(1000 - AP413)</f>
        <v>0</v>
      </c>
      <c r="AO413">
        <v>21.9504010247619</v>
      </c>
      <c r="AP413">
        <v>22.5171036363636</v>
      </c>
      <c r="AQ413">
        <v>0.0133636969696994</v>
      </c>
      <c r="AR413">
        <v>77.46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2.7</v>
      </c>
      <c r="BC413">
        <v>0.5</v>
      </c>
      <c r="BD413" t="s">
        <v>355</v>
      </c>
      <c r="BE413">
        <v>2</v>
      </c>
      <c r="BF413" t="b">
        <v>1</v>
      </c>
      <c r="BG413">
        <v>1657558355.23214</v>
      </c>
      <c r="BH413">
        <v>1009.61232142857</v>
      </c>
      <c r="BI413">
        <v>1030.7375</v>
      </c>
      <c r="BJ413">
        <v>22.4653571428571</v>
      </c>
      <c r="BK413">
        <v>21.9292571428571</v>
      </c>
      <c r="BL413">
        <v>994.925785714286</v>
      </c>
      <c r="BM413">
        <v>22.1389892857143</v>
      </c>
      <c r="BN413">
        <v>499.991142857143</v>
      </c>
      <c r="BO413">
        <v>67.9862321428571</v>
      </c>
      <c r="BP413">
        <v>0.041946525</v>
      </c>
      <c r="BQ413">
        <v>24.3451428571429</v>
      </c>
      <c r="BR413">
        <v>24.9819</v>
      </c>
      <c r="BS413">
        <v>999.9</v>
      </c>
      <c r="BT413">
        <v>0</v>
      </c>
      <c r="BU413">
        <v>0</v>
      </c>
      <c r="BV413">
        <v>9991.25</v>
      </c>
      <c r="BW413">
        <v>0</v>
      </c>
      <c r="BX413">
        <v>1748.61607142857</v>
      </c>
      <c r="BY413">
        <v>-21.1253285714286</v>
      </c>
      <c r="BZ413">
        <v>1032.81571428571</v>
      </c>
      <c r="CA413">
        <v>1053.84928571429</v>
      </c>
      <c r="CB413">
        <v>0.536101857142857</v>
      </c>
      <c r="CC413">
        <v>1030.7375</v>
      </c>
      <c r="CD413">
        <v>21.9292571428571</v>
      </c>
      <c r="CE413">
        <v>1.52733535714286</v>
      </c>
      <c r="CF413">
        <v>1.49088821428571</v>
      </c>
      <c r="CG413">
        <v>13.2445785714286</v>
      </c>
      <c r="CH413">
        <v>12.8750178571429</v>
      </c>
      <c r="CI413">
        <v>1999.97464285714</v>
      </c>
      <c r="CJ413">
        <v>0.979998178571429</v>
      </c>
      <c r="CK413">
        <v>0.0200018428571429</v>
      </c>
      <c r="CL413">
        <v>0</v>
      </c>
      <c r="CM413">
        <v>2.26300357142857</v>
      </c>
      <c r="CN413">
        <v>0</v>
      </c>
      <c r="CO413">
        <v>2513.16714285714</v>
      </c>
      <c r="CP413">
        <v>17299.9357142857</v>
      </c>
      <c r="CQ413">
        <v>41.2787857142857</v>
      </c>
      <c r="CR413">
        <v>42.812</v>
      </c>
      <c r="CS413">
        <v>41.3075714285714</v>
      </c>
      <c r="CT413">
        <v>40.875</v>
      </c>
      <c r="CU413">
        <v>40.3636071428571</v>
      </c>
      <c r="CV413">
        <v>1959.97357142857</v>
      </c>
      <c r="CW413">
        <v>40.0010714285714</v>
      </c>
      <c r="CX413">
        <v>0</v>
      </c>
      <c r="CY413">
        <v>1657558335.3</v>
      </c>
      <c r="CZ413">
        <v>0</v>
      </c>
      <c r="DA413">
        <v>1657551629</v>
      </c>
      <c r="DB413" t="s">
        <v>356</v>
      </c>
      <c r="DC413">
        <v>1657551626.5</v>
      </c>
      <c r="DD413">
        <v>1657551629</v>
      </c>
      <c r="DE413">
        <v>1</v>
      </c>
      <c r="DF413">
        <v>0.403</v>
      </c>
      <c r="DG413">
        <v>0.009</v>
      </c>
      <c r="DH413">
        <v>9.41</v>
      </c>
      <c r="DI413">
        <v>0.087</v>
      </c>
      <c r="DJ413">
        <v>417</v>
      </c>
      <c r="DK413">
        <v>17</v>
      </c>
      <c r="DL413">
        <v>1.61</v>
      </c>
      <c r="DM413">
        <v>0.59</v>
      </c>
      <c r="DN413">
        <v>-21.125995</v>
      </c>
      <c r="DO413">
        <v>0.60259362101319</v>
      </c>
      <c r="DP413">
        <v>0.4020653099622</v>
      </c>
      <c r="DQ413">
        <v>0</v>
      </c>
      <c r="DR413">
        <v>0.5260637</v>
      </c>
      <c r="DS413">
        <v>0.139478003752343</v>
      </c>
      <c r="DT413">
        <v>0.0203975774287046</v>
      </c>
      <c r="DU413">
        <v>0</v>
      </c>
      <c r="DV413">
        <v>0</v>
      </c>
      <c r="DW413">
        <v>2</v>
      </c>
      <c r="DX413" t="s">
        <v>389</v>
      </c>
      <c r="DY413">
        <v>2.97274</v>
      </c>
      <c r="DZ413">
        <v>2.69638</v>
      </c>
      <c r="EA413">
        <v>0.129505</v>
      </c>
      <c r="EB413">
        <v>0.132359</v>
      </c>
      <c r="EC413">
        <v>0.0752862</v>
      </c>
      <c r="ED413">
        <v>0.0744081</v>
      </c>
      <c r="EE413">
        <v>33876.8</v>
      </c>
      <c r="EF413">
        <v>36879</v>
      </c>
      <c r="EG413">
        <v>35269.5</v>
      </c>
      <c r="EH413">
        <v>38551.3</v>
      </c>
      <c r="EI413">
        <v>46255.5</v>
      </c>
      <c r="EJ413">
        <v>51551.5</v>
      </c>
      <c r="EK413">
        <v>55124.1</v>
      </c>
      <c r="EL413">
        <v>61849.7</v>
      </c>
      <c r="EM413">
        <v>1.9816</v>
      </c>
      <c r="EN413">
        <v>2.117</v>
      </c>
      <c r="EO413">
        <v>0.0667572</v>
      </c>
      <c r="EP413">
        <v>0</v>
      </c>
      <c r="EQ413">
        <v>23.8776</v>
      </c>
      <c r="ER413">
        <v>999.9</v>
      </c>
      <c r="ES413">
        <v>40.557</v>
      </c>
      <c r="ET413">
        <v>31.109</v>
      </c>
      <c r="EU413">
        <v>27.0856</v>
      </c>
      <c r="EV413">
        <v>51.3888</v>
      </c>
      <c r="EW413">
        <v>38.4896</v>
      </c>
      <c r="EX413">
        <v>2</v>
      </c>
      <c r="EY413">
        <v>-0.0179268</v>
      </c>
      <c r="EZ413">
        <v>3.70908</v>
      </c>
      <c r="FA413">
        <v>20.1127</v>
      </c>
      <c r="FB413">
        <v>5.19932</v>
      </c>
      <c r="FC413">
        <v>12.0099</v>
      </c>
      <c r="FD413">
        <v>4.976</v>
      </c>
      <c r="FE413">
        <v>3.293</v>
      </c>
      <c r="FF413">
        <v>9999</v>
      </c>
      <c r="FG413">
        <v>9999</v>
      </c>
      <c r="FH413">
        <v>588.7</v>
      </c>
      <c r="FI413">
        <v>9999</v>
      </c>
      <c r="FJ413">
        <v>1.86295</v>
      </c>
      <c r="FK413">
        <v>1.86789</v>
      </c>
      <c r="FL413">
        <v>1.86768</v>
      </c>
      <c r="FM413">
        <v>1.86874</v>
      </c>
      <c r="FN413">
        <v>1.86963</v>
      </c>
      <c r="FO413">
        <v>1.86569</v>
      </c>
      <c r="FP413">
        <v>1.86676</v>
      </c>
      <c r="FQ413">
        <v>1.8681</v>
      </c>
      <c r="FR413">
        <v>5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14.91</v>
      </c>
      <c r="GF413">
        <v>0.3288</v>
      </c>
      <c r="GG413">
        <v>5.50701486060513</v>
      </c>
      <c r="GH413">
        <v>0.00975774962471433</v>
      </c>
      <c r="GI413">
        <v>-4.86167925919439e-07</v>
      </c>
      <c r="GJ413">
        <v>-4.7315034107036e-11</v>
      </c>
      <c r="GK413">
        <v>-0.047501356017568</v>
      </c>
      <c r="GL413">
        <v>-0.027595818264672</v>
      </c>
      <c r="GM413">
        <v>0.00242754527864867</v>
      </c>
      <c r="GN413">
        <v>-1.88918235972953e-05</v>
      </c>
      <c r="GO413">
        <v>-2</v>
      </c>
      <c r="GP413">
        <v>2105</v>
      </c>
      <c r="GQ413">
        <v>1</v>
      </c>
      <c r="GR413">
        <v>22</v>
      </c>
      <c r="GS413">
        <v>112.3</v>
      </c>
      <c r="GT413">
        <v>112.2</v>
      </c>
      <c r="GU413">
        <v>2.78931</v>
      </c>
      <c r="GV413">
        <v>2.61719</v>
      </c>
      <c r="GW413">
        <v>2.24854</v>
      </c>
      <c r="GX413">
        <v>2.79297</v>
      </c>
      <c r="GY413">
        <v>1.99585</v>
      </c>
      <c r="GZ413">
        <v>2.39868</v>
      </c>
      <c r="HA413">
        <v>35.2209</v>
      </c>
      <c r="HB413">
        <v>14.9376</v>
      </c>
      <c r="HC413">
        <v>18</v>
      </c>
      <c r="HD413">
        <v>498.961</v>
      </c>
      <c r="HE413">
        <v>588.461</v>
      </c>
      <c r="HF413">
        <v>17.2993</v>
      </c>
      <c r="HG413">
        <v>26.8656</v>
      </c>
      <c r="HH413">
        <v>30.0012</v>
      </c>
      <c r="HI413">
        <v>26.7221</v>
      </c>
      <c r="HJ413">
        <v>26.6489</v>
      </c>
      <c r="HK413">
        <v>55.8804</v>
      </c>
      <c r="HL413">
        <v>16.7638</v>
      </c>
      <c r="HM413">
        <v>42.4383</v>
      </c>
      <c r="HN413">
        <v>17.2671</v>
      </c>
      <c r="HO413">
        <v>1072.86</v>
      </c>
      <c r="HP413">
        <v>21.8295</v>
      </c>
      <c r="HQ413">
        <v>102.263</v>
      </c>
      <c r="HR413">
        <v>102.94</v>
      </c>
    </row>
    <row r="414" spans="1:226">
      <c r="A414">
        <v>398</v>
      </c>
      <c r="B414">
        <v>1657558368</v>
      </c>
      <c r="C414">
        <v>5272.90000009537</v>
      </c>
      <c r="D414" t="s">
        <v>1158</v>
      </c>
      <c r="E414" t="s">
        <v>1159</v>
      </c>
      <c r="F414">
        <v>5</v>
      </c>
      <c r="G414" t="s">
        <v>1035</v>
      </c>
      <c r="H414" t="s">
        <v>354</v>
      </c>
      <c r="I414">
        <v>1657558360.5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1088.39619047619</v>
      </c>
      <c r="AK414">
        <v>1074.51333333333</v>
      </c>
      <c r="AL414">
        <v>3.31947619047603</v>
      </c>
      <c r="AM414">
        <v>65.06</v>
      </c>
      <c r="AN414">
        <f>(AP414 - AO414 + BO414*1E3/(8.314*(BQ414+273.15)) * AR414/BN414 * AQ414) * BN414/(100*BB414) * 1000/(1000 - AP414)</f>
        <v>0</v>
      </c>
      <c r="AO414">
        <v>21.8889061980952</v>
      </c>
      <c r="AP414">
        <v>22.4932751515151</v>
      </c>
      <c r="AQ414">
        <v>-0.00113274773711375</v>
      </c>
      <c r="AR414">
        <v>77.46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2.7</v>
      </c>
      <c r="BC414">
        <v>0.5</v>
      </c>
      <c r="BD414" t="s">
        <v>355</v>
      </c>
      <c r="BE414">
        <v>2</v>
      </c>
      <c r="BF414" t="b">
        <v>1</v>
      </c>
      <c r="BG414">
        <v>1657558360.5</v>
      </c>
      <c r="BH414">
        <v>1027.18592592593</v>
      </c>
      <c r="BI414">
        <v>1048.10962962963</v>
      </c>
      <c r="BJ414">
        <v>22.4894851851852</v>
      </c>
      <c r="BK414">
        <v>21.9192814814815</v>
      </c>
      <c r="BL414">
        <v>1012.34862962963</v>
      </c>
      <c r="BM414">
        <v>22.1619222222222</v>
      </c>
      <c r="BN414">
        <v>500.001407407407</v>
      </c>
      <c r="BO414">
        <v>67.9847666666667</v>
      </c>
      <c r="BP414">
        <v>0.0420327703703704</v>
      </c>
      <c r="BQ414">
        <v>24.3514740740741</v>
      </c>
      <c r="BR414">
        <v>24.9943185185185</v>
      </c>
      <c r="BS414">
        <v>999.9</v>
      </c>
      <c r="BT414">
        <v>0</v>
      </c>
      <c r="BU414">
        <v>0</v>
      </c>
      <c r="BV414">
        <v>9994.25925925926</v>
      </c>
      <c r="BW414">
        <v>0</v>
      </c>
      <c r="BX414">
        <v>1747.04037037037</v>
      </c>
      <c r="BY414">
        <v>-20.9235814814815</v>
      </c>
      <c r="BZ414">
        <v>1050.81851851852</v>
      </c>
      <c r="CA414">
        <v>1071.59962962963</v>
      </c>
      <c r="CB414">
        <v>0.57020837037037</v>
      </c>
      <c r="CC414">
        <v>1048.10962962963</v>
      </c>
      <c r="CD414">
        <v>21.9192814814815</v>
      </c>
      <c r="CE414">
        <v>1.52894333333333</v>
      </c>
      <c r="CF414">
        <v>1.49017740740741</v>
      </c>
      <c r="CG414">
        <v>13.2607037037037</v>
      </c>
      <c r="CH414">
        <v>12.867737037037</v>
      </c>
      <c r="CI414">
        <v>1999.99222222222</v>
      </c>
      <c r="CJ414">
        <v>0.979998444444445</v>
      </c>
      <c r="CK414">
        <v>0.0200015592592593</v>
      </c>
      <c r="CL414">
        <v>0</v>
      </c>
      <c r="CM414">
        <v>2.27828518518519</v>
      </c>
      <c r="CN414">
        <v>0</v>
      </c>
      <c r="CO414">
        <v>2513.02407407407</v>
      </c>
      <c r="CP414">
        <v>17300.0777777778</v>
      </c>
      <c r="CQ414">
        <v>41.3005185185185</v>
      </c>
      <c r="CR414">
        <v>42.8306666666667</v>
      </c>
      <c r="CS414">
        <v>41.3166666666667</v>
      </c>
      <c r="CT414">
        <v>40.8956666666667</v>
      </c>
      <c r="CU414">
        <v>40.3817037037037</v>
      </c>
      <c r="CV414">
        <v>1959.99111111111</v>
      </c>
      <c r="CW414">
        <v>40.0011111111111</v>
      </c>
      <c r="CX414">
        <v>0</v>
      </c>
      <c r="CY414">
        <v>1657558340.1</v>
      </c>
      <c r="CZ414">
        <v>0</v>
      </c>
      <c r="DA414">
        <v>1657551629</v>
      </c>
      <c r="DB414" t="s">
        <v>356</v>
      </c>
      <c r="DC414">
        <v>1657551626.5</v>
      </c>
      <c r="DD414">
        <v>1657551629</v>
      </c>
      <c r="DE414">
        <v>1</v>
      </c>
      <c r="DF414">
        <v>0.403</v>
      </c>
      <c r="DG414">
        <v>0.009</v>
      </c>
      <c r="DH414">
        <v>9.41</v>
      </c>
      <c r="DI414">
        <v>0.087</v>
      </c>
      <c r="DJ414">
        <v>417</v>
      </c>
      <c r="DK414">
        <v>17</v>
      </c>
      <c r="DL414">
        <v>1.61</v>
      </c>
      <c r="DM414">
        <v>0.59</v>
      </c>
      <c r="DN414">
        <v>-21.060535</v>
      </c>
      <c r="DO414">
        <v>1.71171106941844</v>
      </c>
      <c r="DP414">
        <v>0.35954836500115</v>
      </c>
      <c r="DQ414">
        <v>0</v>
      </c>
      <c r="DR414">
        <v>0.55486835</v>
      </c>
      <c r="DS414">
        <v>0.419397298311444</v>
      </c>
      <c r="DT414">
        <v>0.044315004412473</v>
      </c>
      <c r="DU414">
        <v>0</v>
      </c>
      <c r="DV414">
        <v>0</v>
      </c>
      <c r="DW414">
        <v>2</v>
      </c>
      <c r="DX414" t="s">
        <v>389</v>
      </c>
      <c r="DY414">
        <v>2.97374</v>
      </c>
      <c r="DZ414">
        <v>2.6956</v>
      </c>
      <c r="EA414">
        <v>0.130818</v>
      </c>
      <c r="EB414">
        <v>0.133705</v>
      </c>
      <c r="EC414">
        <v>0.0752426</v>
      </c>
      <c r="ED414">
        <v>0.0744304</v>
      </c>
      <c r="EE414">
        <v>33824.6</v>
      </c>
      <c r="EF414">
        <v>36821.3</v>
      </c>
      <c r="EG414">
        <v>35268.4</v>
      </c>
      <c r="EH414">
        <v>38550.9</v>
      </c>
      <c r="EI414">
        <v>46257.3</v>
      </c>
      <c r="EJ414">
        <v>51549.4</v>
      </c>
      <c r="EK414">
        <v>55123.6</v>
      </c>
      <c r="EL414">
        <v>61848.7</v>
      </c>
      <c r="EM414">
        <v>1.9814</v>
      </c>
      <c r="EN414">
        <v>2.1162</v>
      </c>
      <c r="EO414">
        <v>0.0697374</v>
      </c>
      <c r="EP414">
        <v>0</v>
      </c>
      <c r="EQ414">
        <v>23.8816</v>
      </c>
      <c r="ER414">
        <v>999.9</v>
      </c>
      <c r="ES414">
        <v>40.557</v>
      </c>
      <c r="ET414">
        <v>31.109</v>
      </c>
      <c r="EU414">
        <v>27.0815</v>
      </c>
      <c r="EV414">
        <v>51.0688</v>
      </c>
      <c r="EW414">
        <v>38.4655</v>
      </c>
      <c r="EX414">
        <v>2</v>
      </c>
      <c r="EY414">
        <v>-0.0163821</v>
      </c>
      <c r="EZ414">
        <v>3.93542</v>
      </c>
      <c r="FA414">
        <v>20.1072</v>
      </c>
      <c r="FB414">
        <v>5.19932</v>
      </c>
      <c r="FC414">
        <v>12.0099</v>
      </c>
      <c r="FD414">
        <v>4.9756</v>
      </c>
      <c r="FE414">
        <v>3.293</v>
      </c>
      <c r="FF414">
        <v>9999</v>
      </c>
      <c r="FG414">
        <v>9999</v>
      </c>
      <c r="FH414">
        <v>588.7</v>
      </c>
      <c r="FI414">
        <v>9999</v>
      </c>
      <c r="FJ414">
        <v>1.86295</v>
      </c>
      <c r="FK414">
        <v>1.86783</v>
      </c>
      <c r="FL414">
        <v>1.86768</v>
      </c>
      <c r="FM414">
        <v>1.86874</v>
      </c>
      <c r="FN414">
        <v>1.86966</v>
      </c>
      <c r="FO414">
        <v>1.86569</v>
      </c>
      <c r="FP414">
        <v>1.86676</v>
      </c>
      <c r="FQ414">
        <v>1.86813</v>
      </c>
      <c r="FR414">
        <v>5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15.05</v>
      </c>
      <c r="GF414">
        <v>0.3279</v>
      </c>
      <c r="GG414">
        <v>5.50701486060513</v>
      </c>
      <c r="GH414">
        <v>0.00975774962471433</v>
      </c>
      <c r="GI414">
        <v>-4.86167925919439e-07</v>
      </c>
      <c r="GJ414">
        <v>-4.7315034107036e-11</v>
      </c>
      <c r="GK414">
        <v>-0.047501356017568</v>
      </c>
      <c r="GL414">
        <v>-0.027595818264672</v>
      </c>
      <c r="GM414">
        <v>0.00242754527864867</v>
      </c>
      <c r="GN414">
        <v>-1.88918235972953e-05</v>
      </c>
      <c r="GO414">
        <v>-2</v>
      </c>
      <c r="GP414">
        <v>2105</v>
      </c>
      <c r="GQ414">
        <v>1</v>
      </c>
      <c r="GR414">
        <v>22</v>
      </c>
      <c r="GS414">
        <v>112.4</v>
      </c>
      <c r="GT414">
        <v>112.3</v>
      </c>
      <c r="GU414">
        <v>2.82227</v>
      </c>
      <c r="GV414">
        <v>2.62573</v>
      </c>
      <c r="GW414">
        <v>2.24854</v>
      </c>
      <c r="GX414">
        <v>2.79175</v>
      </c>
      <c r="GY414">
        <v>1.99585</v>
      </c>
      <c r="GZ414">
        <v>2.37793</v>
      </c>
      <c r="HA414">
        <v>35.2209</v>
      </c>
      <c r="HB414">
        <v>14.9201</v>
      </c>
      <c r="HC414">
        <v>18</v>
      </c>
      <c r="HD414">
        <v>498.91</v>
      </c>
      <c r="HE414">
        <v>587.947</v>
      </c>
      <c r="HF414">
        <v>17.3138</v>
      </c>
      <c r="HG414">
        <v>26.877</v>
      </c>
      <c r="HH414">
        <v>30.0014</v>
      </c>
      <c r="HI414">
        <v>26.7311</v>
      </c>
      <c r="HJ414">
        <v>26.6573</v>
      </c>
      <c r="HK414">
        <v>56.5138</v>
      </c>
      <c r="HL414">
        <v>16.7638</v>
      </c>
      <c r="HM414">
        <v>42.4383</v>
      </c>
      <c r="HN414">
        <v>17.2738</v>
      </c>
      <c r="HO414">
        <v>1093.02</v>
      </c>
      <c r="HP414">
        <v>21.8365</v>
      </c>
      <c r="HQ414">
        <v>102.261</v>
      </c>
      <c r="HR414">
        <v>102.939</v>
      </c>
    </row>
    <row r="415" spans="1:226">
      <c r="A415">
        <v>399</v>
      </c>
      <c r="B415">
        <v>1657558373</v>
      </c>
      <c r="C415">
        <v>5277.90000009537</v>
      </c>
      <c r="D415" t="s">
        <v>1160</v>
      </c>
      <c r="E415" t="s">
        <v>1161</v>
      </c>
      <c r="F415">
        <v>5</v>
      </c>
      <c r="G415" t="s">
        <v>1035</v>
      </c>
      <c r="H415" t="s">
        <v>354</v>
      </c>
      <c r="I415">
        <v>1657558365.21429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1105.67047619048</v>
      </c>
      <c r="AK415">
        <v>1091.87115151515</v>
      </c>
      <c r="AL415">
        <v>3.51655411255382</v>
      </c>
      <c r="AM415">
        <v>65.06</v>
      </c>
      <c r="AN415">
        <f>(AP415 - AO415 + BO415*1E3/(8.314*(BQ415+273.15)) * AR415/BN415 * AQ415) * BN415/(100*BB415) * 1000/(1000 - AP415)</f>
        <v>0</v>
      </c>
      <c r="AO415">
        <v>21.9019669828571</v>
      </c>
      <c r="AP415">
        <v>22.4876490909091</v>
      </c>
      <c r="AQ415">
        <v>-0.000953579220778996</v>
      </c>
      <c r="AR415">
        <v>77.46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2.7</v>
      </c>
      <c r="BC415">
        <v>0.5</v>
      </c>
      <c r="BD415" t="s">
        <v>355</v>
      </c>
      <c r="BE415">
        <v>2</v>
      </c>
      <c r="BF415" t="b">
        <v>1</v>
      </c>
      <c r="BG415">
        <v>1657558365.21429</v>
      </c>
      <c r="BH415">
        <v>1042.875</v>
      </c>
      <c r="BI415">
        <v>1063.88107142857</v>
      </c>
      <c r="BJ415">
        <v>22.499275</v>
      </c>
      <c r="BK415">
        <v>21.9107071428571</v>
      </c>
      <c r="BL415">
        <v>1027.90321428571</v>
      </c>
      <c r="BM415">
        <v>22.171225</v>
      </c>
      <c r="BN415">
        <v>500.004428571429</v>
      </c>
      <c r="BO415">
        <v>67.9838071428571</v>
      </c>
      <c r="BP415">
        <v>0.042162</v>
      </c>
      <c r="BQ415">
        <v>24.3611821428571</v>
      </c>
      <c r="BR415">
        <v>25.0153607142857</v>
      </c>
      <c r="BS415">
        <v>999.9</v>
      </c>
      <c r="BT415">
        <v>0</v>
      </c>
      <c r="BU415">
        <v>0</v>
      </c>
      <c r="BV415">
        <v>9993.21428571429</v>
      </c>
      <c r="BW415">
        <v>0</v>
      </c>
      <c r="BX415">
        <v>1746.09071428571</v>
      </c>
      <c r="BY415">
        <v>-21.0057107142857</v>
      </c>
      <c r="BZ415">
        <v>1066.87892857143</v>
      </c>
      <c r="CA415">
        <v>1087.71392857143</v>
      </c>
      <c r="CB415">
        <v>0.58857275</v>
      </c>
      <c r="CC415">
        <v>1063.88107142857</v>
      </c>
      <c r="CD415">
        <v>21.9107071428571</v>
      </c>
      <c r="CE415">
        <v>1.52958714285714</v>
      </c>
      <c r="CF415">
        <v>1.48957285714286</v>
      </c>
      <c r="CG415">
        <v>13.2671571428571</v>
      </c>
      <c r="CH415">
        <v>12.8615464285714</v>
      </c>
      <c r="CI415">
        <v>2000.01</v>
      </c>
      <c r="CJ415">
        <v>0.979998714285714</v>
      </c>
      <c r="CK415">
        <v>0.0200012714285714</v>
      </c>
      <c r="CL415">
        <v>0</v>
      </c>
      <c r="CM415">
        <v>2.28973214285714</v>
      </c>
      <c r="CN415">
        <v>0</v>
      </c>
      <c r="CO415">
        <v>2512.54392857143</v>
      </c>
      <c r="CP415">
        <v>17300.2392857143</v>
      </c>
      <c r="CQ415">
        <v>41.3097857142857</v>
      </c>
      <c r="CR415">
        <v>42.84575</v>
      </c>
      <c r="CS415">
        <v>41.3345</v>
      </c>
      <c r="CT415">
        <v>40.9148571428571</v>
      </c>
      <c r="CU415">
        <v>40.3814642857143</v>
      </c>
      <c r="CV415">
        <v>1960.00892857143</v>
      </c>
      <c r="CW415">
        <v>40.0010714285714</v>
      </c>
      <c r="CX415">
        <v>0</v>
      </c>
      <c r="CY415">
        <v>1657558344.9</v>
      </c>
      <c r="CZ415">
        <v>0</v>
      </c>
      <c r="DA415">
        <v>1657551629</v>
      </c>
      <c r="DB415" t="s">
        <v>356</v>
      </c>
      <c r="DC415">
        <v>1657551626.5</v>
      </c>
      <c r="DD415">
        <v>1657551629</v>
      </c>
      <c r="DE415">
        <v>1</v>
      </c>
      <c r="DF415">
        <v>0.403</v>
      </c>
      <c r="DG415">
        <v>0.009</v>
      </c>
      <c r="DH415">
        <v>9.41</v>
      </c>
      <c r="DI415">
        <v>0.087</v>
      </c>
      <c r="DJ415">
        <v>417</v>
      </c>
      <c r="DK415">
        <v>17</v>
      </c>
      <c r="DL415">
        <v>1.61</v>
      </c>
      <c r="DM415">
        <v>0.59</v>
      </c>
      <c r="DN415">
        <v>-20.9965525</v>
      </c>
      <c r="DO415">
        <v>-0.0424131332082006</v>
      </c>
      <c r="DP415">
        <v>0.325428270888916</v>
      </c>
      <c r="DQ415">
        <v>1</v>
      </c>
      <c r="DR415">
        <v>0.569827925</v>
      </c>
      <c r="DS415">
        <v>0.324083988742963</v>
      </c>
      <c r="DT415">
        <v>0.0399655625966829</v>
      </c>
      <c r="DU415">
        <v>0</v>
      </c>
      <c r="DV415">
        <v>1</v>
      </c>
      <c r="DW415">
        <v>2</v>
      </c>
      <c r="DX415" t="s">
        <v>357</v>
      </c>
      <c r="DY415">
        <v>2.97347</v>
      </c>
      <c r="DZ415">
        <v>2.69581</v>
      </c>
      <c r="EA415">
        <v>0.132186</v>
      </c>
      <c r="EB415">
        <v>0.135043</v>
      </c>
      <c r="EC415">
        <v>0.0752191</v>
      </c>
      <c r="ED415">
        <v>0.0744791</v>
      </c>
      <c r="EE415">
        <v>33771.5</v>
      </c>
      <c r="EF415">
        <v>36762.6</v>
      </c>
      <c r="EG415">
        <v>35268.6</v>
      </c>
      <c r="EH415">
        <v>38549</v>
      </c>
      <c r="EI415">
        <v>46258</v>
      </c>
      <c r="EJ415">
        <v>51544.7</v>
      </c>
      <c r="EK415">
        <v>55123</v>
      </c>
      <c r="EL415">
        <v>61846.3</v>
      </c>
      <c r="EM415">
        <v>1.9812</v>
      </c>
      <c r="EN415">
        <v>2.117</v>
      </c>
      <c r="EO415">
        <v>0.0697374</v>
      </c>
      <c r="EP415">
        <v>0</v>
      </c>
      <c r="EQ415">
        <v>23.8856</v>
      </c>
      <c r="ER415">
        <v>999.9</v>
      </c>
      <c r="ES415">
        <v>40.557</v>
      </c>
      <c r="ET415">
        <v>31.109</v>
      </c>
      <c r="EU415">
        <v>27.0801</v>
      </c>
      <c r="EV415">
        <v>50.8688</v>
      </c>
      <c r="EW415">
        <v>38.4375</v>
      </c>
      <c r="EX415">
        <v>2</v>
      </c>
      <c r="EY415">
        <v>-0.0142683</v>
      </c>
      <c r="EZ415">
        <v>4.25667</v>
      </c>
      <c r="FA415">
        <v>20.1</v>
      </c>
      <c r="FB415">
        <v>5.20052</v>
      </c>
      <c r="FC415">
        <v>12.0099</v>
      </c>
      <c r="FD415">
        <v>4.976</v>
      </c>
      <c r="FE415">
        <v>3.293</v>
      </c>
      <c r="FF415">
        <v>9999</v>
      </c>
      <c r="FG415">
        <v>9999</v>
      </c>
      <c r="FH415">
        <v>588.7</v>
      </c>
      <c r="FI415">
        <v>9999</v>
      </c>
      <c r="FJ415">
        <v>1.86295</v>
      </c>
      <c r="FK415">
        <v>1.86789</v>
      </c>
      <c r="FL415">
        <v>1.86768</v>
      </c>
      <c r="FM415">
        <v>1.86874</v>
      </c>
      <c r="FN415">
        <v>1.86966</v>
      </c>
      <c r="FO415">
        <v>1.86569</v>
      </c>
      <c r="FP415">
        <v>1.86676</v>
      </c>
      <c r="FQ415">
        <v>1.86807</v>
      </c>
      <c r="FR415">
        <v>5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15.19</v>
      </c>
      <c r="GF415">
        <v>0.3274</v>
      </c>
      <c r="GG415">
        <v>5.50701486060513</v>
      </c>
      <c r="GH415">
        <v>0.00975774962471433</v>
      </c>
      <c r="GI415">
        <v>-4.86167925919439e-07</v>
      </c>
      <c r="GJ415">
        <v>-4.7315034107036e-11</v>
      </c>
      <c r="GK415">
        <v>-0.047501356017568</v>
      </c>
      <c r="GL415">
        <v>-0.027595818264672</v>
      </c>
      <c r="GM415">
        <v>0.00242754527864867</v>
      </c>
      <c r="GN415">
        <v>-1.88918235972953e-05</v>
      </c>
      <c r="GO415">
        <v>-2</v>
      </c>
      <c r="GP415">
        <v>2105</v>
      </c>
      <c r="GQ415">
        <v>1</v>
      </c>
      <c r="GR415">
        <v>22</v>
      </c>
      <c r="GS415">
        <v>112.4</v>
      </c>
      <c r="GT415">
        <v>112.4</v>
      </c>
      <c r="GU415">
        <v>2.85645</v>
      </c>
      <c r="GV415">
        <v>2.62207</v>
      </c>
      <c r="GW415">
        <v>2.24854</v>
      </c>
      <c r="GX415">
        <v>2.79297</v>
      </c>
      <c r="GY415">
        <v>1.99585</v>
      </c>
      <c r="GZ415">
        <v>2.38403</v>
      </c>
      <c r="HA415">
        <v>35.2209</v>
      </c>
      <c r="HB415">
        <v>14.9201</v>
      </c>
      <c r="HC415">
        <v>18</v>
      </c>
      <c r="HD415">
        <v>498.86</v>
      </c>
      <c r="HE415">
        <v>588.653</v>
      </c>
      <c r="HF415">
        <v>17.3048</v>
      </c>
      <c r="HG415">
        <v>26.8861</v>
      </c>
      <c r="HH415">
        <v>30.0018</v>
      </c>
      <c r="HI415">
        <v>26.7401</v>
      </c>
      <c r="HJ415">
        <v>26.6667</v>
      </c>
      <c r="HK415">
        <v>57.2192</v>
      </c>
      <c r="HL415">
        <v>16.7638</v>
      </c>
      <c r="HM415">
        <v>42.4383</v>
      </c>
      <c r="HN415">
        <v>17.2411</v>
      </c>
      <c r="HO415">
        <v>1106.49</v>
      </c>
      <c r="HP415">
        <v>21.8427</v>
      </c>
      <c r="HQ415">
        <v>102.26</v>
      </c>
      <c r="HR415">
        <v>102.934</v>
      </c>
    </row>
    <row r="416" spans="1:226">
      <c r="A416">
        <v>400</v>
      </c>
      <c r="B416">
        <v>1657558378</v>
      </c>
      <c r="C416">
        <v>5282.90000009537</v>
      </c>
      <c r="D416" t="s">
        <v>1162</v>
      </c>
      <c r="E416" t="s">
        <v>1163</v>
      </c>
      <c r="F416">
        <v>5</v>
      </c>
      <c r="G416" t="s">
        <v>1035</v>
      </c>
      <c r="H416" t="s">
        <v>354</v>
      </c>
      <c r="I416">
        <v>1657558370.5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1122.8983982684</v>
      </c>
      <c r="AK416">
        <v>1108.89133333333</v>
      </c>
      <c r="AL416">
        <v>3.41328571428553</v>
      </c>
      <c r="AM416">
        <v>65.06</v>
      </c>
      <c r="AN416">
        <f>(AP416 - AO416 + BO416*1E3/(8.314*(BQ416+273.15)) * AR416/BN416 * AQ416) * BN416/(100*BB416) * 1000/(1000 - AP416)</f>
        <v>0</v>
      </c>
      <c r="AO416">
        <v>21.9182899276191</v>
      </c>
      <c r="AP416">
        <v>22.483436969697</v>
      </c>
      <c r="AQ416">
        <v>0.000159958441560399</v>
      </c>
      <c r="AR416">
        <v>77.46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2.7</v>
      </c>
      <c r="BC416">
        <v>0.5</v>
      </c>
      <c r="BD416" t="s">
        <v>355</v>
      </c>
      <c r="BE416">
        <v>2</v>
      </c>
      <c r="BF416" t="b">
        <v>1</v>
      </c>
      <c r="BG416">
        <v>1657558370.5</v>
      </c>
      <c r="BH416">
        <v>1060.52333333333</v>
      </c>
      <c r="BI416">
        <v>1081.48518518519</v>
      </c>
      <c r="BJ416">
        <v>22.4926814814815</v>
      </c>
      <c r="BK416">
        <v>21.906562962963</v>
      </c>
      <c r="BL416">
        <v>1045.40074074074</v>
      </c>
      <c r="BM416">
        <v>22.1649481481481</v>
      </c>
      <c r="BN416">
        <v>500.026222222222</v>
      </c>
      <c r="BO416">
        <v>67.983962962963</v>
      </c>
      <c r="BP416">
        <v>0.0421590037037037</v>
      </c>
      <c r="BQ416">
        <v>24.369462962963</v>
      </c>
      <c r="BR416">
        <v>25.0360555555556</v>
      </c>
      <c r="BS416">
        <v>999.9</v>
      </c>
      <c r="BT416">
        <v>0</v>
      </c>
      <c r="BU416">
        <v>0</v>
      </c>
      <c r="BV416">
        <v>9994.81481481482</v>
      </c>
      <c r="BW416">
        <v>0</v>
      </c>
      <c r="BX416">
        <v>1745.07333333333</v>
      </c>
      <c r="BY416">
        <v>-20.9620481481481</v>
      </c>
      <c r="BZ416">
        <v>1084.92555555556</v>
      </c>
      <c r="CA416">
        <v>1105.70814814815</v>
      </c>
      <c r="CB416">
        <v>0.58611862962963</v>
      </c>
      <c r="CC416">
        <v>1081.48518518519</v>
      </c>
      <c r="CD416">
        <v>21.906562962963</v>
      </c>
      <c r="CE416">
        <v>1.52914259259259</v>
      </c>
      <c r="CF416">
        <v>1.48929518518519</v>
      </c>
      <c r="CG416">
        <v>13.2626925925926</v>
      </c>
      <c r="CH416">
        <v>12.8586925925926</v>
      </c>
      <c r="CI416">
        <v>2000.00851851852</v>
      </c>
      <c r="CJ416">
        <v>0.979999</v>
      </c>
      <c r="CK416">
        <v>0.0200009666666667</v>
      </c>
      <c r="CL416">
        <v>0</v>
      </c>
      <c r="CM416">
        <v>2.34766296296296</v>
      </c>
      <c r="CN416">
        <v>0</v>
      </c>
      <c r="CO416">
        <v>2511.62222222222</v>
      </c>
      <c r="CP416">
        <v>17300.2185185185</v>
      </c>
      <c r="CQ416">
        <v>41.312</v>
      </c>
      <c r="CR416">
        <v>42.868</v>
      </c>
      <c r="CS416">
        <v>41.3563333333333</v>
      </c>
      <c r="CT416">
        <v>40.937</v>
      </c>
      <c r="CU416">
        <v>40.3932962962963</v>
      </c>
      <c r="CV416">
        <v>1960.00814814815</v>
      </c>
      <c r="CW416">
        <v>40.0003703703704</v>
      </c>
      <c r="CX416">
        <v>0</v>
      </c>
      <c r="CY416">
        <v>1657558350.3</v>
      </c>
      <c r="CZ416">
        <v>0</v>
      </c>
      <c r="DA416">
        <v>1657551629</v>
      </c>
      <c r="DB416" t="s">
        <v>356</v>
      </c>
      <c r="DC416">
        <v>1657551626.5</v>
      </c>
      <c r="DD416">
        <v>1657551629</v>
      </c>
      <c r="DE416">
        <v>1</v>
      </c>
      <c r="DF416">
        <v>0.403</v>
      </c>
      <c r="DG416">
        <v>0.009</v>
      </c>
      <c r="DH416">
        <v>9.41</v>
      </c>
      <c r="DI416">
        <v>0.087</v>
      </c>
      <c r="DJ416">
        <v>417</v>
      </c>
      <c r="DK416">
        <v>17</v>
      </c>
      <c r="DL416">
        <v>1.61</v>
      </c>
      <c r="DM416">
        <v>0.59</v>
      </c>
      <c r="DN416">
        <v>-21.0398475</v>
      </c>
      <c r="DO416">
        <v>0.561416510319011</v>
      </c>
      <c r="DP416">
        <v>0.297807660233497</v>
      </c>
      <c r="DQ416">
        <v>0</v>
      </c>
      <c r="DR416">
        <v>0.5835754</v>
      </c>
      <c r="DS416">
        <v>-0.0598093283302077</v>
      </c>
      <c r="DT416">
        <v>0.0253142988504521</v>
      </c>
      <c r="DU416">
        <v>1</v>
      </c>
      <c r="DV416">
        <v>1</v>
      </c>
      <c r="DW416">
        <v>2</v>
      </c>
      <c r="DX416" t="s">
        <v>357</v>
      </c>
      <c r="DY416">
        <v>2.97328</v>
      </c>
      <c r="DZ416">
        <v>2.69624</v>
      </c>
      <c r="EA416">
        <v>0.133511</v>
      </c>
      <c r="EB416">
        <v>0.136376</v>
      </c>
      <c r="EC416">
        <v>0.0752116</v>
      </c>
      <c r="ED416">
        <v>0.0745074</v>
      </c>
      <c r="EE416">
        <v>33718.7</v>
      </c>
      <c r="EF416">
        <v>36705</v>
      </c>
      <c r="EG416">
        <v>35267.3</v>
      </c>
      <c r="EH416">
        <v>38548</v>
      </c>
      <c r="EI416">
        <v>46257.2</v>
      </c>
      <c r="EJ416">
        <v>51542</v>
      </c>
      <c r="EK416">
        <v>55121.5</v>
      </c>
      <c r="EL416">
        <v>61844.8</v>
      </c>
      <c r="EM416">
        <v>1.9818</v>
      </c>
      <c r="EN416">
        <v>2.1162</v>
      </c>
      <c r="EO416">
        <v>0.0715256</v>
      </c>
      <c r="EP416">
        <v>0</v>
      </c>
      <c r="EQ416">
        <v>23.8896</v>
      </c>
      <c r="ER416">
        <v>999.9</v>
      </c>
      <c r="ES416">
        <v>40.557</v>
      </c>
      <c r="ET416">
        <v>31.109</v>
      </c>
      <c r="EU416">
        <v>27.0817</v>
      </c>
      <c r="EV416">
        <v>50.9688</v>
      </c>
      <c r="EW416">
        <v>38.4816</v>
      </c>
      <c r="EX416">
        <v>2</v>
      </c>
      <c r="EY416">
        <v>-0.0124797</v>
      </c>
      <c r="EZ416">
        <v>4.42383</v>
      </c>
      <c r="FA416">
        <v>20.0954</v>
      </c>
      <c r="FB416">
        <v>5.19932</v>
      </c>
      <c r="FC416">
        <v>12.0099</v>
      </c>
      <c r="FD416">
        <v>4.9756</v>
      </c>
      <c r="FE416">
        <v>3.2932</v>
      </c>
      <c r="FF416">
        <v>9999</v>
      </c>
      <c r="FG416">
        <v>9999</v>
      </c>
      <c r="FH416">
        <v>588.7</v>
      </c>
      <c r="FI416">
        <v>9999</v>
      </c>
      <c r="FJ416">
        <v>1.86295</v>
      </c>
      <c r="FK416">
        <v>1.86783</v>
      </c>
      <c r="FL416">
        <v>1.86768</v>
      </c>
      <c r="FM416">
        <v>1.86874</v>
      </c>
      <c r="FN416">
        <v>1.86963</v>
      </c>
      <c r="FO416">
        <v>1.86566</v>
      </c>
      <c r="FP416">
        <v>1.86676</v>
      </c>
      <c r="FQ416">
        <v>1.86804</v>
      </c>
      <c r="FR416">
        <v>5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15.34</v>
      </c>
      <c r="GF416">
        <v>0.3273</v>
      </c>
      <c r="GG416">
        <v>5.50701486060513</v>
      </c>
      <c r="GH416">
        <v>0.00975774962471433</v>
      </c>
      <c r="GI416">
        <v>-4.86167925919439e-07</v>
      </c>
      <c r="GJ416">
        <v>-4.7315034107036e-11</v>
      </c>
      <c r="GK416">
        <v>-0.047501356017568</v>
      </c>
      <c r="GL416">
        <v>-0.027595818264672</v>
      </c>
      <c r="GM416">
        <v>0.00242754527864867</v>
      </c>
      <c r="GN416">
        <v>-1.88918235972953e-05</v>
      </c>
      <c r="GO416">
        <v>-2</v>
      </c>
      <c r="GP416">
        <v>2105</v>
      </c>
      <c r="GQ416">
        <v>1</v>
      </c>
      <c r="GR416">
        <v>22</v>
      </c>
      <c r="GS416">
        <v>112.5</v>
      </c>
      <c r="GT416">
        <v>112.5</v>
      </c>
      <c r="GU416">
        <v>2.88818</v>
      </c>
      <c r="GV416">
        <v>2.61963</v>
      </c>
      <c r="GW416">
        <v>2.24854</v>
      </c>
      <c r="GX416">
        <v>2.79175</v>
      </c>
      <c r="GY416">
        <v>1.99585</v>
      </c>
      <c r="GZ416">
        <v>2.43042</v>
      </c>
      <c r="HA416">
        <v>35.244</v>
      </c>
      <c r="HB416">
        <v>14.9201</v>
      </c>
      <c r="HC416">
        <v>18</v>
      </c>
      <c r="HD416">
        <v>499.356</v>
      </c>
      <c r="HE416">
        <v>588.14</v>
      </c>
      <c r="HF416">
        <v>17.26</v>
      </c>
      <c r="HG416">
        <v>26.8952</v>
      </c>
      <c r="HH416">
        <v>30.0017</v>
      </c>
      <c r="HI416">
        <v>26.7514</v>
      </c>
      <c r="HJ416">
        <v>26.6752</v>
      </c>
      <c r="HK416">
        <v>57.8495</v>
      </c>
      <c r="HL416">
        <v>16.7638</v>
      </c>
      <c r="HM416">
        <v>42.4383</v>
      </c>
      <c r="HN416">
        <v>17.2035</v>
      </c>
      <c r="HO416">
        <v>1126.61</v>
      </c>
      <c r="HP416">
        <v>21.8417</v>
      </c>
      <c r="HQ416">
        <v>102.257</v>
      </c>
      <c r="HR416">
        <v>102.932</v>
      </c>
    </row>
    <row r="417" spans="1:226">
      <c r="A417">
        <v>401</v>
      </c>
      <c r="B417">
        <v>1657558383</v>
      </c>
      <c r="C417">
        <v>5287.90000009537</v>
      </c>
      <c r="D417" t="s">
        <v>1164</v>
      </c>
      <c r="E417" t="s">
        <v>1165</v>
      </c>
      <c r="F417">
        <v>5</v>
      </c>
      <c r="G417" t="s">
        <v>1035</v>
      </c>
      <c r="H417" t="s">
        <v>354</v>
      </c>
      <c r="I417">
        <v>1657558375.21429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1140.31688311688</v>
      </c>
      <c r="AK417">
        <v>1126.24781818182</v>
      </c>
      <c r="AL417">
        <v>3.4453160173158</v>
      </c>
      <c r="AM417">
        <v>65.06</v>
      </c>
      <c r="AN417">
        <f>(AP417 - AO417 + BO417*1E3/(8.314*(BQ417+273.15)) * AR417/BN417 * AQ417) * BN417/(100*BB417) * 1000/(1000 - AP417)</f>
        <v>0</v>
      </c>
      <c r="AO417">
        <v>21.9310272190476</v>
      </c>
      <c r="AP417">
        <v>22.4822975757576</v>
      </c>
      <c r="AQ417">
        <v>-0.000357086291487242</v>
      </c>
      <c r="AR417">
        <v>77.46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2.7</v>
      </c>
      <c r="BC417">
        <v>0.5</v>
      </c>
      <c r="BD417" t="s">
        <v>355</v>
      </c>
      <c r="BE417">
        <v>2</v>
      </c>
      <c r="BF417" t="b">
        <v>1</v>
      </c>
      <c r="BG417">
        <v>1657558375.21429</v>
      </c>
      <c r="BH417">
        <v>1076.34214285714</v>
      </c>
      <c r="BI417">
        <v>1097.39071428571</v>
      </c>
      <c r="BJ417">
        <v>22.4867178571429</v>
      </c>
      <c r="BK417">
        <v>21.9152642857143</v>
      </c>
      <c r="BL417">
        <v>1061.08464285714</v>
      </c>
      <c r="BM417">
        <v>22.1592678571429</v>
      </c>
      <c r="BN417">
        <v>500.025035714286</v>
      </c>
      <c r="BO417">
        <v>67.9833</v>
      </c>
      <c r="BP417">
        <v>0.0421360464285714</v>
      </c>
      <c r="BQ417">
        <v>24.3768785714286</v>
      </c>
      <c r="BR417">
        <v>25.042525</v>
      </c>
      <c r="BS417">
        <v>999.9</v>
      </c>
      <c r="BT417">
        <v>0</v>
      </c>
      <c r="BU417">
        <v>0</v>
      </c>
      <c r="BV417">
        <v>9987.67857142857</v>
      </c>
      <c r="BW417">
        <v>0</v>
      </c>
      <c r="BX417">
        <v>1744.3425</v>
      </c>
      <c r="BY417">
        <v>-21.0493142857143</v>
      </c>
      <c r="BZ417">
        <v>1101.10214285714</v>
      </c>
      <c r="CA417">
        <v>1121.97928571429</v>
      </c>
      <c r="CB417">
        <v>0.571451464285714</v>
      </c>
      <c r="CC417">
        <v>1097.39071428571</v>
      </c>
      <c r="CD417">
        <v>21.9152642857143</v>
      </c>
      <c r="CE417">
        <v>1.52872142857143</v>
      </c>
      <c r="CF417">
        <v>1.48987142857143</v>
      </c>
      <c r="CG417">
        <v>13.2584785714286</v>
      </c>
      <c r="CH417">
        <v>12.8646071428571</v>
      </c>
      <c r="CI417">
        <v>2000.005</v>
      </c>
      <c r="CJ417">
        <v>0.979998928571429</v>
      </c>
      <c r="CK417">
        <v>0.0200010428571429</v>
      </c>
      <c r="CL417">
        <v>0</v>
      </c>
      <c r="CM417">
        <v>2.39566785714286</v>
      </c>
      <c r="CN417">
        <v>0</v>
      </c>
      <c r="CO417">
        <v>2510.30857142857</v>
      </c>
      <c r="CP417">
        <v>17300.1892857143</v>
      </c>
      <c r="CQ417">
        <v>41.32775</v>
      </c>
      <c r="CR417">
        <v>42.8749285714286</v>
      </c>
      <c r="CS417">
        <v>41.37275</v>
      </c>
      <c r="CT417">
        <v>40.937</v>
      </c>
      <c r="CU417">
        <v>40.3970714285714</v>
      </c>
      <c r="CV417">
        <v>1960.00428571429</v>
      </c>
      <c r="CW417">
        <v>40.0007142857143</v>
      </c>
      <c r="CX417">
        <v>0</v>
      </c>
      <c r="CY417">
        <v>1657558355.1</v>
      </c>
      <c r="CZ417">
        <v>0</v>
      </c>
      <c r="DA417">
        <v>1657551629</v>
      </c>
      <c r="DB417" t="s">
        <v>356</v>
      </c>
      <c r="DC417">
        <v>1657551626.5</v>
      </c>
      <c r="DD417">
        <v>1657551629</v>
      </c>
      <c r="DE417">
        <v>1</v>
      </c>
      <c r="DF417">
        <v>0.403</v>
      </c>
      <c r="DG417">
        <v>0.009</v>
      </c>
      <c r="DH417">
        <v>9.41</v>
      </c>
      <c r="DI417">
        <v>0.087</v>
      </c>
      <c r="DJ417">
        <v>417</v>
      </c>
      <c r="DK417">
        <v>17</v>
      </c>
      <c r="DL417">
        <v>1.61</v>
      </c>
      <c r="DM417">
        <v>0.59</v>
      </c>
      <c r="DN417">
        <v>-21.01618</v>
      </c>
      <c r="DO417">
        <v>-0.785396622889266</v>
      </c>
      <c r="DP417">
        <v>0.28512500521701</v>
      </c>
      <c r="DQ417">
        <v>0</v>
      </c>
      <c r="DR417">
        <v>0.58365275</v>
      </c>
      <c r="DS417">
        <v>-0.229803377110696</v>
      </c>
      <c r="DT417">
        <v>0.0241505931197869</v>
      </c>
      <c r="DU417">
        <v>0</v>
      </c>
      <c r="DV417">
        <v>0</v>
      </c>
      <c r="DW417">
        <v>2</v>
      </c>
      <c r="DX417" t="s">
        <v>389</v>
      </c>
      <c r="DY417">
        <v>2.9733</v>
      </c>
      <c r="DZ417">
        <v>2.69589</v>
      </c>
      <c r="EA417">
        <v>0.134858</v>
      </c>
      <c r="EB417">
        <v>0.137658</v>
      </c>
      <c r="EC417">
        <v>0.0751899</v>
      </c>
      <c r="ED417">
        <v>0.0744443</v>
      </c>
      <c r="EE417">
        <v>33665.3</v>
      </c>
      <c r="EF417">
        <v>36649.1</v>
      </c>
      <c r="EG417">
        <v>35266.4</v>
      </c>
      <c r="EH417">
        <v>38546.6</v>
      </c>
      <c r="EI417">
        <v>46257.5</v>
      </c>
      <c r="EJ417">
        <v>51543.4</v>
      </c>
      <c r="EK417">
        <v>55120.6</v>
      </c>
      <c r="EL417">
        <v>61842.2</v>
      </c>
      <c r="EM417">
        <v>1.9814</v>
      </c>
      <c r="EN417">
        <v>2.1164</v>
      </c>
      <c r="EO417">
        <v>0.0691414</v>
      </c>
      <c r="EP417">
        <v>0</v>
      </c>
      <c r="EQ417">
        <v>23.8956</v>
      </c>
      <c r="ER417">
        <v>999.9</v>
      </c>
      <c r="ES417">
        <v>40.581</v>
      </c>
      <c r="ET417">
        <v>31.119</v>
      </c>
      <c r="EU417">
        <v>27.1155</v>
      </c>
      <c r="EV417">
        <v>51.1888</v>
      </c>
      <c r="EW417">
        <v>38.4535</v>
      </c>
      <c r="EX417">
        <v>2</v>
      </c>
      <c r="EY417">
        <v>-0.0108537</v>
      </c>
      <c r="EZ417">
        <v>4.61508</v>
      </c>
      <c r="FA417">
        <v>20.0906</v>
      </c>
      <c r="FB417">
        <v>5.20052</v>
      </c>
      <c r="FC417">
        <v>12.0099</v>
      </c>
      <c r="FD417">
        <v>4.976</v>
      </c>
      <c r="FE417">
        <v>3.2934</v>
      </c>
      <c r="FF417">
        <v>9999</v>
      </c>
      <c r="FG417">
        <v>9999</v>
      </c>
      <c r="FH417">
        <v>588.7</v>
      </c>
      <c r="FI417">
        <v>9999</v>
      </c>
      <c r="FJ417">
        <v>1.86295</v>
      </c>
      <c r="FK417">
        <v>1.86783</v>
      </c>
      <c r="FL417">
        <v>1.86768</v>
      </c>
      <c r="FM417">
        <v>1.86874</v>
      </c>
      <c r="FN417">
        <v>1.8696</v>
      </c>
      <c r="FO417">
        <v>1.86569</v>
      </c>
      <c r="FP417">
        <v>1.86673</v>
      </c>
      <c r="FQ417">
        <v>1.86804</v>
      </c>
      <c r="FR417">
        <v>5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15.48</v>
      </c>
      <c r="GF417">
        <v>0.327</v>
      </c>
      <c r="GG417">
        <v>5.50701486060513</v>
      </c>
      <c r="GH417">
        <v>0.00975774962471433</v>
      </c>
      <c r="GI417">
        <v>-4.86167925919439e-07</v>
      </c>
      <c r="GJ417">
        <v>-4.7315034107036e-11</v>
      </c>
      <c r="GK417">
        <v>-0.047501356017568</v>
      </c>
      <c r="GL417">
        <v>-0.027595818264672</v>
      </c>
      <c r="GM417">
        <v>0.00242754527864867</v>
      </c>
      <c r="GN417">
        <v>-1.88918235972953e-05</v>
      </c>
      <c r="GO417">
        <v>-2</v>
      </c>
      <c r="GP417">
        <v>2105</v>
      </c>
      <c r="GQ417">
        <v>1</v>
      </c>
      <c r="GR417">
        <v>22</v>
      </c>
      <c r="GS417">
        <v>112.6</v>
      </c>
      <c r="GT417">
        <v>112.6</v>
      </c>
      <c r="GU417">
        <v>2.92358</v>
      </c>
      <c r="GV417">
        <v>2.62573</v>
      </c>
      <c r="GW417">
        <v>2.24854</v>
      </c>
      <c r="GX417">
        <v>2.79297</v>
      </c>
      <c r="GY417">
        <v>1.99585</v>
      </c>
      <c r="GZ417">
        <v>2.37305</v>
      </c>
      <c r="HA417">
        <v>35.244</v>
      </c>
      <c r="HB417">
        <v>14.9113</v>
      </c>
      <c r="HC417">
        <v>18</v>
      </c>
      <c r="HD417">
        <v>499.174</v>
      </c>
      <c r="HE417">
        <v>588.396</v>
      </c>
      <c r="HF417">
        <v>17.2072</v>
      </c>
      <c r="HG417">
        <v>26.9043</v>
      </c>
      <c r="HH417">
        <v>30.0014</v>
      </c>
      <c r="HI417">
        <v>26.7604</v>
      </c>
      <c r="HJ417">
        <v>26.6846</v>
      </c>
      <c r="HK417">
        <v>58.5493</v>
      </c>
      <c r="HL417">
        <v>17.0439</v>
      </c>
      <c r="HM417">
        <v>42.4383</v>
      </c>
      <c r="HN417">
        <v>17.1456</v>
      </c>
      <c r="HO417">
        <v>1140.08</v>
      </c>
      <c r="HP417">
        <v>21.8436</v>
      </c>
      <c r="HQ417">
        <v>102.255</v>
      </c>
      <c r="HR417">
        <v>102.928</v>
      </c>
    </row>
    <row r="418" spans="1:226">
      <c r="A418">
        <v>402</v>
      </c>
      <c r="B418">
        <v>1657558388</v>
      </c>
      <c r="C418">
        <v>5292.90000009537</v>
      </c>
      <c r="D418" t="s">
        <v>1166</v>
      </c>
      <c r="E418" t="s">
        <v>1167</v>
      </c>
      <c r="F418">
        <v>5</v>
      </c>
      <c r="G418" t="s">
        <v>1035</v>
      </c>
      <c r="H418" t="s">
        <v>354</v>
      </c>
      <c r="I418">
        <v>1657558380.5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1157.33696969697</v>
      </c>
      <c r="AK418">
        <v>1143.52224242424</v>
      </c>
      <c r="AL418">
        <v>3.45989610389607</v>
      </c>
      <c r="AM418">
        <v>65.06</v>
      </c>
      <c r="AN418">
        <f>(AP418 - AO418 + BO418*1E3/(8.314*(BQ418+273.15)) * AR418/BN418 * AQ418) * BN418/(100*BB418) * 1000/(1000 - AP418)</f>
        <v>0</v>
      </c>
      <c r="AO418">
        <v>21.9080702819048</v>
      </c>
      <c r="AP418">
        <v>22.4644442424242</v>
      </c>
      <c r="AQ418">
        <v>-0.00362701298701536</v>
      </c>
      <c r="AR418">
        <v>77.46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2.7</v>
      </c>
      <c r="BC418">
        <v>0.5</v>
      </c>
      <c r="BD418" t="s">
        <v>355</v>
      </c>
      <c r="BE418">
        <v>2</v>
      </c>
      <c r="BF418" t="b">
        <v>1</v>
      </c>
      <c r="BG418">
        <v>1657558380.5</v>
      </c>
      <c r="BH418">
        <v>1094.17888888889</v>
      </c>
      <c r="BI418">
        <v>1115.17222222222</v>
      </c>
      <c r="BJ418">
        <v>22.478937037037</v>
      </c>
      <c r="BK418">
        <v>21.9178407407407</v>
      </c>
      <c r="BL418">
        <v>1078.77074074074</v>
      </c>
      <c r="BM418">
        <v>22.1518666666667</v>
      </c>
      <c r="BN418">
        <v>499.984814814815</v>
      </c>
      <c r="BO418">
        <v>67.9823370370371</v>
      </c>
      <c r="BP418">
        <v>0.0421093111111111</v>
      </c>
      <c r="BQ418">
        <v>24.3795074074074</v>
      </c>
      <c r="BR418">
        <v>25.0475185185185</v>
      </c>
      <c r="BS418">
        <v>999.9</v>
      </c>
      <c r="BT418">
        <v>0</v>
      </c>
      <c r="BU418">
        <v>0</v>
      </c>
      <c r="BV418">
        <v>9990.55555555555</v>
      </c>
      <c r="BW418">
        <v>0</v>
      </c>
      <c r="BX418">
        <v>1743.24888888889</v>
      </c>
      <c r="BY418">
        <v>-20.9939888888889</v>
      </c>
      <c r="BZ418">
        <v>1119.34037037037</v>
      </c>
      <c r="CA418">
        <v>1140.16222222222</v>
      </c>
      <c r="CB418">
        <v>0.561085444444444</v>
      </c>
      <c r="CC418">
        <v>1115.17222222222</v>
      </c>
      <c r="CD418">
        <v>21.9178407407407</v>
      </c>
      <c r="CE418">
        <v>1.52817074074074</v>
      </c>
      <c r="CF418">
        <v>1.49002592592593</v>
      </c>
      <c r="CG418">
        <v>13.2529666666667</v>
      </c>
      <c r="CH418">
        <v>12.8661962962963</v>
      </c>
      <c r="CI418">
        <v>2000.01740740741</v>
      </c>
      <c r="CJ418">
        <v>0.979999111111111</v>
      </c>
      <c r="CK418">
        <v>0.0200008481481481</v>
      </c>
      <c r="CL418">
        <v>0</v>
      </c>
      <c r="CM418">
        <v>2.38822592592593</v>
      </c>
      <c r="CN418">
        <v>0</v>
      </c>
      <c r="CO418">
        <v>2508.69333333333</v>
      </c>
      <c r="CP418">
        <v>17300.2925925926</v>
      </c>
      <c r="CQ418">
        <v>41.3493333333333</v>
      </c>
      <c r="CR418">
        <v>42.8841851851852</v>
      </c>
      <c r="CS418">
        <v>41.3795925925926</v>
      </c>
      <c r="CT418">
        <v>40.937</v>
      </c>
      <c r="CU418">
        <v>40.4209259259259</v>
      </c>
      <c r="CV418">
        <v>1960.01666666667</v>
      </c>
      <c r="CW418">
        <v>40.0007407407407</v>
      </c>
      <c r="CX418">
        <v>0</v>
      </c>
      <c r="CY418">
        <v>1657558359.9</v>
      </c>
      <c r="CZ418">
        <v>0</v>
      </c>
      <c r="DA418">
        <v>1657551629</v>
      </c>
      <c r="DB418" t="s">
        <v>356</v>
      </c>
      <c r="DC418">
        <v>1657551626.5</v>
      </c>
      <c r="DD418">
        <v>1657551629</v>
      </c>
      <c r="DE418">
        <v>1</v>
      </c>
      <c r="DF418">
        <v>0.403</v>
      </c>
      <c r="DG418">
        <v>0.009</v>
      </c>
      <c r="DH418">
        <v>9.41</v>
      </c>
      <c r="DI418">
        <v>0.087</v>
      </c>
      <c r="DJ418">
        <v>417</v>
      </c>
      <c r="DK418">
        <v>17</v>
      </c>
      <c r="DL418">
        <v>1.61</v>
      </c>
      <c r="DM418">
        <v>0.59</v>
      </c>
      <c r="DN418">
        <v>-21.0329975</v>
      </c>
      <c r="DO418">
        <v>0.856062664165151</v>
      </c>
      <c r="DP418">
        <v>0.268122270137618</v>
      </c>
      <c r="DQ418">
        <v>0</v>
      </c>
      <c r="DR418">
        <v>0.567248825</v>
      </c>
      <c r="DS418">
        <v>-0.100474390243903</v>
      </c>
      <c r="DT418">
        <v>0.0139160523153793</v>
      </c>
      <c r="DU418">
        <v>0</v>
      </c>
      <c r="DV418">
        <v>0</v>
      </c>
      <c r="DW418">
        <v>2</v>
      </c>
      <c r="DX418" t="s">
        <v>389</v>
      </c>
      <c r="DY418">
        <v>2.97304</v>
      </c>
      <c r="DZ418">
        <v>2.69638</v>
      </c>
      <c r="EA418">
        <v>0.136158</v>
      </c>
      <c r="EB418">
        <v>0.138955</v>
      </c>
      <c r="EC418">
        <v>0.0751724</v>
      </c>
      <c r="ED418">
        <v>0.0744346</v>
      </c>
      <c r="EE418">
        <v>33614</v>
      </c>
      <c r="EF418">
        <v>36592.9</v>
      </c>
      <c r="EG418">
        <v>35265.6</v>
      </c>
      <c r="EH418">
        <v>38545.5</v>
      </c>
      <c r="EI418">
        <v>46258.2</v>
      </c>
      <c r="EJ418">
        <v>51543</v>
      </c>
      <c r="EK418">
        <v>55120.3</v>
      </c>
      <c r="EL418">
        <v>61841.2</v>
      </c>
      <c r="EM418">
        <v>1.9806</v>
      </c>
      <c r="EN418">
        <v>2.1164</v>
      </c>
      <c r="EO418">
        <v>0.0701845</v>
      </c>
      <c r="EP418">
        <v>0</v>
      </c>
      <c r="EQ418">
        <v>23.8996</v>
      </c>
      <c r="ER418">
        <v>999.9</v>
      </c>
      <c r="ES418">
        <v>40.581</v>
      </c>
      <c r="ET418">
        <v>31.129</v>
      </c>
      <c r="EU418">
        <v>27.1266</v>
      </c>
      <c r="EV418">
        <v>51.1088</v>
      </c>
      <c r="EW418">
        <v>38.5457</v>
      </c>
      <c r="EX418">
        <v>2</v>
      </c>
      <c r="EY418">
        <v>-0.00906504</v>
      </c>
      <c r="EZ418">
        <v>4.63216</v>
      </c>
      <c r="FA418">
        <v>20.0899</v>
      </c>
      <c r="FB418">
        <v>5.19932</v>
      </c>
      <c r="FC418">
        <v>12.0099</v>
      </c>
      <c r="FD418">
        <v>4.976</v>
      </c>
      <c r="FE418">
        <v>3.2934</v>
      </c>
      <c r="FF418">
        <v>9999</v>
      </c>
      <c r="FG418">
        <v>9999</v>
      </c>
      <c r="FH418">
        <v>588.7</v>
      </c>
      <c r="FI418">
        <v>9999</v>
      </c>
      <c r="FJ418">
        <v>1.86295</v>
      </c>
      <c r="FK418">
        <v>1.86789</v>
      </c>
      <c r="FL418">
        <v>1.86768</v>
      </c>
      <c r="FM418">
        <v>1.86874</v>
      </c>
      <c r="FN418">
        <v>1.8696</v>
      </c>
      <c r="FO418">
        <v>1.86566</v>
      </c>
      <c r="FP418">
        <v>1.86676</v>
      </c>
      <c r="FQ418">
        <v>1.8681</v>
      </c>
      <c r="FR418">
        <v>5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15.62</v>
      </c>
      <c r="GF418">
        <v>0.3265</v>
      </c>
      <c r="GG418">
        <v>5.50701486060513</v>
      </c>
      <c r="GH418">
        <v>0.00975774962471433</v>
      </c>
      <c r="GI418">
        <v>-4.86167925919439e-07</v>
      </c>
      <c r="GJ418">
        <v>-4.7315034107036e-11</v>
      </c>
      <c r="GK418">
        <v>-0.047501356017568</v>
      </c>
      <c r="GL418">
        <v>-0.027595818264672</v>
      </c>
      <c r="GM418">
        <v>0.00242754527864867</v>
      </c>
      <c r="GN418">
        <v>-1.88918235972953e-05</v>
      </c>
      <c r="GO418">
        <v>-2</v>
      </c>
      <c r="GP418">
        <v>2105</v>
      </c>
      <c r="GQ418">
        <v>1</v>
      </c>
      <c r="GR418">
        <v>22</v>
      </c>
      <c r="GS418">
        <v>112.7</v>
      </c>
      <c r="GT418">
        <v>112.7</v>
      </c>
      <c r="GU418">
        <v>2.95532</v>
      </c>
      <c r="GV418">
        <v>2.61719</v>
      </c>
      <c r="GW418">
        <v>2.24854</v>
      </c>
      <c r="GX418">
        <v>2.79297</v>
      </c>
      <c r="GY418">
        <v>1.99585</v>
      </c>
      <c r="GZ418">
        <v>2.41699</v>
      </c>
      <c r="HA418">
        <v>35.2671</v>
      </c>
      <c r="HB418">
        <v>14.9113</v>
      </c>
      <c r="HC418">
        <v>18</v>
      </c>
      <c r="HD418">
        <v>498.729</v>
      </c>
      <c r="HE418">
        <v>588.488</v>
      </c>
      <c r="HF418">
        <v>17.1398</v>
      </c>
      <c r="HG418">
        <v>26.9156</v>
      </c>
      <c r="HH418">
        <v>30.0014</v>
      </c>
      <c r="HI418">
        <v>26.7694</v>
      </c>
      <c r="HJ418">
        <v>26.6936</v>
      </c>
      <c r="HK418">
        <v>59.1803</v>
      </c>
      <c r="HL418">
        <v>17.0439</v>
      </c>
      <c r="HM418">
        <v>42.0625</v>
      </c>
      <c r="HN418">
        <v>17.1024</v>
      </c>
      <c r="HO418">
        <v>1160.17</v>
      </c>
      <c r="HP418">
        <v>21.8436</v>
      </c>
      <c r="HQ418">
        <v>102.254</v>
      </c>
      <c r="HR418">
        <v>102.926</v>
      </c>
    </row>
    <row r="419" spans="1:226">
      <c r="A419">
        <v>403</v>
      </c>
      <c r="B419">
        <v>1657558393</v>
      </c>
      <c r="C419">
        <v>5297.90000009537</v>
      </c>
      <c r="D419" t="s">
        <v>1168</v>
      </c>
      <c r="E419" t="s">
        <v>1169</v>
      </c>
      <c r="F419">
        <v>5</v>
      </c>
      <c r="G419" t="s">
        <v>1035</v>
      </c>
      <c r="H419" t="s">
        <v>354</v>
      </c>
      <c r="I419">
        <v>1657558385.21429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1174.84783549784</v>
      </c>
      <c r="AK419">
        <v>1160.65793939394</v>
      </c>
      <c r="AL419">
        <v>3.42878787878782</v>
      </c>
      <c r="AM419">
        <v>65.06</v>
      </c>
      <c r="AN419">
        <f>(AP419 - AO419 + BO419*1E3/(8.314*(BQ419+273.15)) * AR419/BN419 * AQ419) * BN419/(100*BB419) * 1000/(1000 - AP419)</f>
        <v>0</v>
      </c>
      <c r="AO419">
        <v>21.8731468304762</v>
      </c>
      <c r="AP419">
        <v>22.4373290909091</v>
      </c>
      <c r="AQ419">
        <v>-0.00890090043289186</v>
      </c>
      <c r="AR419">
        <v>77.46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2.7</v>
      </c>
      <c r="BC419">
        <v>0.5</v>
      </c>
      <c r="BD419" t="s">
        <v>355</v>
      </c>
      <c r="BE419">
        <v>2</v>
      </c>
      <c r="BF419" t="b">
        <v>1</v>
      </c>
      <c r="BG419">
        <v>1657558385.21429</v>
      </c>
      <c r="BH419">
        <v>1110.07964285714</v>
      </c>
      <c r="BI419">
        <v>1131.13714285714</v>
      </c>
      <c r="BJ419">
        <v>22.4678392857143</v>
      </c>
      <c r="BK419">
        <v>21.9006142857143</v>
      </c>
      <c r="BL419">
        <v>1094.53642857143</v>
      </c>
      <c r="BM419">
        <v>22.1413214285714</v>
      </c>
      <c r="BN419">
        <v>499.9865</v>
      </c>
      <c r="BO419">
        <v>67.981425</v>
      </c>
      <c r="BP419">
        <v>0.0419899928571429</v>
      </c>
      <c r="BQ419">
        <v>24.3819107142857</v>
      </c>
      <c r="BR419">
        <v>25.0515892857143</v>
      </c>
      <c r="BS419">
        <v>999.9</v>
      </c>
      <c r="BT419">
        <v>0</v>
      </c>
      <c r="BU419">
        <v>0</v>
      </c>
      <c r="BV419">
        <v>10005.7142857143</v>
      </c>
      <c r="BW419">
        <v>0</v>
      </c>
      <c r="BX419">
        <v>1742.11321428571</v>
      </c>
      <c r="BY419">
        <v>-21.0577321428571</v>
      </c>
      <c r="BZ419">
        <v>1135.59321428571</v>
      </c>
      <c r="CA419">
        <v>1156.46321428571</v>
      </c>
      <c r="CB419">
        <v>0.567215214285714</v>
      </c>
      <c r="CC419">
        <v>1131.13714285714</v>
      </c>
      <c r="CD419">
        <v>21.9006142857143</v>
      </c>
      <c r="CE419">
        <v>1.52739535714286</v>
      </c>
      <c r="CF419">
        <v>1.488835</v>
      </c>
      <c r="CG419">
        <v>13.2451892857143</v>
      </c>
      <c r="CH419">
        <v>12.8539785714286</v>
      </c>
      <c r="CI419">
        <v>2000.00071428571</v>
      </c>
      <c r="CJ419">
        <v>0.979999035714286</v>
      </c>
      <c r="CK419">
        <v>0.0200009285714286</v>
      </c>
      <c r="CL419">
        <v>0</v>
      </c>
      <c r="CM419">
        <v>2.34897857142857</v>
      </c>
      <c r="CN419">
        <v>0</v>
      </c>
      <c r="CO419">
        <v>2506.92214285714</v>
      </c>
      <c r="CP419">
        <v>17300.1464285714</v>
      </c>
      <c r="CQ419">
        <v>41.36825</v>
      </c>
      <c r="CR419">
        <v>42.9037857142857</v>
      </c>
      <c r="CS419">
        <v>41.3927142857143</v>
      </c>
      <c r="CT419">
        <v>40.95725</v>
      </c>
      <c r="CU419">
        <v>40.4259285714286</v>
      </c>
      <c r="CV419">
        <v>1960</v>
      </c>
      <c r="CW419">
        <v>40.0007142857143</v>
      </c>
      <c r="CX419">
        <v>0</v>
      </c>
      <c r="CY419">
        <v>1657558365.3</v>
      </c>
      <c r="CZ419">
        <v>0</v>
      </c>
      <c r="DA419">
        <v>1657551629</v>
      </c>
      <c r="DB419" t="s">
        <v>356</v>
      </c>
      <c r="DC419">
        <v>1657551626.5</v>
      </c>
      <c r="DD419">
        <v>1657551629</v>
      </c>
      <c r="DE419">
        <v>1</v>
      </c>
      <c r="DF419">
        <v>0.403</v>
      </c>
      <c r="DG419">
        <v>0.009</v>
      </c>
      <c r="DH419">
        <v>9.41</v>
      </c>
      <c r="DI419">
        <v>0.087</v>
      </c>
      <c r="DJ419">
        <v>417</v>
      </c>
      <c r="DK419">
        <v>17</v>
      </c>
      <c r="DL419">
        <v>1.61</v>
      </c>
      <c r="DM419">
        <v>0.59</v>
      </c>
      <c r="DN419">
        <v>-21.0446625</v>
      </c>
      <c r="DO419">
        <v>0.0199418386491926</v>
      </c>
      <c r="DP419">
        <v>0.275468199332972</v>
      </c>
      <c r="DQ419">
        <v>1</v>
      </c>
      <c r="DR419">
        <v>0.566094625</v>
      </c>
      <c r="DS419">
        <v>0.0300797335834886</v>
      </c>
      <c r="DT419">
        <v>0.0121677127425155</v>
      </c>
      <c r="DU419">
        <v>1</v>
      </c>
      <c r="DV419">
        <v>2</v>
      </c>
      <c r="DW419">
        <v>2</v>
      </c>
      <c r="DX419" t="s">
        <v>607</v>
      </c>
      <c r="DY419">
        <v>2.9731</v>
      </c>
      <c r="DZ419">
        <v>2.69619</v>
      </c>
      <c r="EA419">
        <v>0.137484</v>
      </c>
      <c r="EB419">
        <v>0.140248</v>
      </c>
      <c r="EC419">
        <v>0.0750969</v>
      </c>
      <c r="ED419">
        <v>0.0743437</v>
      </c>
      <c r="EE419">
        <v>33562.1</v>
      </c>
      <c r="EF419">
        <v>36537.9</v>
      </c>
      <c r="EG419">
        <v>35265.3</v>
      </c>
      <c r="EH419">
        <v>38545.5</v>
      </c>
      <c r="EI419">
        <v>46261.8</v>
      </c>
      <c r="EJ419">
        <v>51547.6</v>
      </c>
      <c r="EK419">
        <v>55120</v>
      </c>
      <c r="EL419">
        <v>61840.5</v>
      </c>
      <c r="EM419">
        <v>1.9808</v>
      </c>
      <c r="EN419">
        <v>2.1154</v>
      </c>
      <c r="EO419">
        <v>0.0698864</v>
      </c>
      <c r="EP419">
        <v>0</v>
      </c>
      <c r="EQ419">
        <v>23.9057</v>
      </c>
      <c r="ER419">
        <v>999.9</v>
      </c>
      <c r="ES419">
        <v>40.557</v>
      </c>
      <c r="ET419">
        <v>31.129</v>
      </c>
      <c r="EU419">
        <v>27.1125</v>
      </c>
      <c r="EV419">
        <v>51.0588</v>
      </c>
      <c r="EW419">
        <v>38.4535</v>
      </c>
      <c r="EX419">
        <v>2</v>
      </c>
      <c r="EY419">
        <v>-0.00800813</v>
      </c>
      <c r="EZ419">
        <v>4.69338</v>
      </c>
      <c r="FA419">
        <v>20.0886</v>
      </c>
      <c r="FB419">
        <v>5.19812</v>
      </c>
      <c r="FC419">
        <v>12.0099</v>
      </c>
      <c r="FD419">
        <v>4.9752</v>
      </c>
      <c r="FE419">
        <v>3.293</v>
      </c>
      <c r="FF419">
        <v>9999</v>
      </c>
      <c r="FG419">
        <v>9999</v>
      </c>
      <c r="FH419">
        <v>588.7</v>
      </c>
      <c r="FI419">
        <v>9999</v>
      </c>
      <c r="FJ419">
        <v>1.86295</v>
      </c>
      <c r="FK419">
        <v>1.86783</v>
      </c>
      <c r="FL419">
        <v>1.86768</v>
      </c>
      <c r="FM419">
        <v>1.86874</v>
      </c>
      <c r="FN419">
        <v>1.8696</v>
      </c>
      <c r="FO419">
        <v>1.86569</v>
      </c>
      <c r="FP419">
        <v>1.86676</v>
      </c>
      <c r="FQ419">
        <v>1.8681</v>
      </c>
      <c r="FR419">
        <v>5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15.77</v>
      </c>
      <c r="GF419">
        <v>0.325</v>
      </c>
      <c r="GG419">
        <v>5.50701486060513</v>
      </c>
      <c r="GH419">
        <v>0.00975774962471433</v>
      </c>
      <c r="GI419">
        <v>-4.86167925919439e-07</v>
      </c>
      <c r="GJ419">
        <v>-4.7315034107036e-11</v>
      </c>
      <c r="GK419">
        <v>-0.047501356017568</v>
      </c>
      <c r="GL419">
        <v>-0.027595818264672</v>
      </c>
      <c r="GM419">
        <v>0.00242754527864867</v>
      </c>
      <c r="GN419">
        <v>-1.88918235972953e-05</v>
      </c>
      <c r="GO419">
        <v>-2</v>
      </c>
      <c r="GP419">
        <v>2105</v>
      </c>
      <c r="GQ419">
        <v>1</v>
      </c>
      <c r="GR419">
        <v>22</v>
      </c>
      <c r="GS419">
        <v>112.8</v>
      </c>
      <c r="GT419">
        <v>112.7</v>
      </c>
      <c r="GU419">
        <v>2.9895</v>
      </c>
      <c r="GV419">
        <v>2.61841</v>
      </c>
      <c r="GW419">
        <v>2.24854</v>
      </c>
      <c r="GX419">
        <v>2.79175</v>
      </c>
      <c r="GY419">
        <v>1.99585</v>
      </c>
      <c r="GZ419">
        <v>2.40112</v>
      </c>
      <c r="HA419">
        <v>35.2671</v>
      </c>
      <c r="HB419">
        <v>14.9113</v>
      </c>
      <c r="HC419">
        <v>18</v>
      </c>
      <c r="HD419">
        <v>498.942</v>
      </c>
      <c r="HE419">
        <v>587.84</v>
      </c>
      <c r="HF419">
        <v>17.087</v>
      </c>
      <c r="HG419">
        <v>26.9248</v>
      </c>
      <c r="HH419">
        <v>30.0012</v>
      </c>
      <c r="HI419">
        <v>26.7785</v>
      </c>
      <c r="HJ419">
        <v>26.7026</v>
      </c>
      <c r="HK419">
        <v>59.8678</v>
      </c>
      <c r="HL419">
        <v>17.0439</v>
      </c>
      <c r="HM419">
        <v>42.0625</v>
      </c>
      <c r="HN419">
        <v>17.0497</v>
      </c>
      <c r="HO419">
        <v>1173.6</v>
      </c>
      <c r="HP419">
        <v>21.8436</v>
      </c>
      <c r="HQ419">
        <v>102.253</v>
      </c>
      <c r="HR419">
        <v>102.925</v>
      </c>
    </row>
    <row r="420" spans="1:226">
      <c r="A420">
        <v>404</v>
      </c>
      <c r="B420">
        <v>1657558398</v>
      </c>
      <c r="C420">
        <v>5302.90000009537</v>
      </c>
      <c r="D420" t="s">
        <v>1170</v>
      </c>
      <c r="E420" t="s">
        <v>1171</v>
      </c>
      <c r="F420">
        <v>5</v>
      </c>
      <c r="G420" t="s">
        <v>1035</v>
      </c>
      <c r="H420" t="s">
        <v>354</v>
      </c>
      <c r="I420">
        <v>1657558390.5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1191.72385281385</v>
      </c>
      <c r="AK420">
        <v>1177.91060606061</v>
      </c>
      <c r="AL420">
        <v>3.4024069264067</v>
      </c>
      <c r="AM420">
        <v>65.06</v>
      </c>
      <c r="AN420">
        <f>(AP420 - AO420 + BO420*1E3/(8.314*(BQ420+273.15)) * AR420/BN420 * AQ420) * BN420/(100*BB420) * 1000/(1000 - AP420)</f>
        <v>0</v>
      </c>
      <c r="AO420">
        <v>21.8688531504762</v>
      </c>
      <c r="AP420">
        <v>22.4158460606061</v>
      </c>
      <c r="AQ420">
        <v>-0.00138481038961137</v>
      </c>
      <c r="AR420">
        <v>77.46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2.7</v>
      </c>
      <c r="BC420">
        <v>0.5</v>
      </c>
      <c r="BD420" t="s">
        <v>355</v>
      </c>
      <c r="BE420">
        <v>2</v>
      </c>
      <c r="BF420" t="b">
        <v>1</v>
      </c>
      <c r="BG420">
        <v>1657558390.5</v>
      </c>
      <c r="BH420">
        <v>1127.93814814815</v>
      </c>
      <c r="BI420">
        <v>1148.91925925926</v>
      </c>
      <c r="BJ420">
        <v>22.4463259259259</v>
      </c>
      <c r="BK420">
        <v>21.8834592592593</v>
      </c>
      <c r="BL420">
        <v>1112.24481481481</v>
      </c>
      <c r="BM420">
        <v>22.1208777777778</v>
      </c>
      <c r="BN420">
        <v>499.981962962963</v>
      </c>
      <c r="BO420">
        <v>67.9808814814815</v>
      </c>
      <c r="BP420">
        <v>0.0420092111111111</v>
      </c>
      <c r="BQ420">
        <v>24.3802814814815</v>
      </c>
      <c r="BR420">
        <v>25.0499851851852</v>
      </c>
      <c r="BS420">
        <v>999.9</v>
      </c>
      <c r="BT420">
        <v>0</v>
      </c>
      <c r="BU420">
        <v>0</v>
      </c>
      <c r="BV420">
        <v>10000.9259259259</v>
      </c>
      <c r="BW420">
        <v>0</v>
      </c>
      <c r="BX420">
        <v>1740.99962962963</v>
      </c>
      <c r="BY420">
        <v>-20.9807925925926</v>
      </c>
      <c r="BZ420">
        <v>1153.8362962963</v>
      </c>
      <c r="CA420">
        <v>1174.62222222222</v>
      </c>
      <c r="CB420">
        <v>0.562856962962963</v>
      </c>
      <c r="CC420">
        <v>1148.91925925926</v>
      </c>
      <c r="CD420">
        <v>21.8834592592593</v>
      </c>
      <c r="CE420">
        <v>1.52592074074074</v>
      </c>
      <c r="CF420">
        <v>1.48765703703704</v>
      </c>
      <c r="CG420">
        <v>13.2303814814815</v>
      </c>
      <c r="CH420">
        <v>12.8418888888889</v>
      </c>
      <c r="CI420">
        <v>2000.00444444444</v>
      </c>
      <c r="CJ420">
        <v>0.979999444444444</v>
      </c>
      <c r="CK420">
        <v>0.0200004925925926</v>
      </c>
      <c r="CL420">
        <v>0</v>
      </c>
      <c r="CM420">
        <v>2.32073703703704</v>
      </c>
      <c r="CN420">
        <v>0</v>
      </c>
      <c r="CO420">
        <v>2505.05962962963</v>
      </c>
      <c r="CP420">
        <v>17300.1851851852</v>
      </c>
      <c r="CQ420">
        <v>41.375</v>
      </c>
      <c r="CR420">
        <v>42.9209259259259</v>
      </c>
      <c r="CS420">
        <v>41.414037037037</v>
      </c>
      <c r="CT420">
        <v>40.979</v>
      </c>
      <c r="CU420">
        <v>40.444037037037</v>
      </c>
      <c r="CV420">
        <v>1960.00444444444</v>
      </c>
      <c r="CW420">
        <v>40</v>
      </c>
      <c r="CX420">
        <v>0</v>
      </c>
      <c r="CY420">
        <v>1657558370.1</v>
      </c>
      <c r="CZ420">
        <v>0</v>
      </c>
      <c r="DA420">
        <v>1657551629</v>
      </c>
      <c r="DB420" t="s">
        <v>356</v>
      </c>
      <c r="DC420">
        <v>1657551626.5</v>
      </c>
      <c r="DD420">
        <v>1657551629</v>
      </c>
      <c r="DE420">
        <v>1</v>
      </c>
      <c r="DF420">
        <v>0.403</v>
      </c>
      <c r="DG420">
        <v>0.009</v>
      </c>
      <c r="DH420">
        <v>9.41</v>
      </c>
      <c r="DI420">
        <v>0.087</v>
      </c>
      <c r="DJ420">
        <v>417</v>
      </c>
      <c r="DK420">
        <v>17</v>
      </c>
      <c r="DL420">
        <v>1.61</v>
      </c>
      <c r="DM420">
        <v>0.59</v>
      </c>
      <c r="DN420">
        <v>-21.0209025</v>
      </c>
      <c r="DO420">
        <v>0.633421013133203</v>
      </c>
      <c r="DP420">
        <v>0.289321931840208</v>
      </c>
      <c r="DQ420">
        <v>0</v>
      </c>
      <c r="DR420">
        <v>0.563597025</v>
      </c>
      <c r="DS420">
        <v>-0.0127892195121968</v>
      </c>
      <c r="DT420">
        <v>0.0137896171348002</v>
      </c>
      <c r="DU420">
        <v>1</v>
      </c>
      <c r="DV420">
        <v>1</v>
      </c>
      <c r="DW420">
        <v>2</v>
      </c>
      <c r="DX420" t="s">
        <v>357</v>
      </c>
      <c r="DY420">
        <v>2.97321</v>
      </c>
      <c r="DZ420">
        <v>2.69597</v>
      </c>
      <c r="EA420">
        <v>0.138781</v>
      </c>
      <c r="EB420">
        <v>0.141534</v>
      </c>
      <c r="EC420">
        <v>0.0750467</v>
      </c>
      <c r="ED420">
        <v>0.0743695</v>
      </c>
      <c r="EE420">
        <v>33511.2</v>
      </c>
      <c r="EF420">
        <v>36482.5</v>
      </c>
      <c r="EG420">
        <v>35264.9</v>
      </c>
      <c r="EH420">
        <v>38544.7</v>
      </c>
      <c r="EI420">
        <v>46263.2</v>
      </c>
      <c r="EJ420">
        <v>51545.4</v>
      </c>
      <c r="EK420">
        <v>55118.6</v>
      </c>
      <c r="EL420">
        <v>61839.5</v>
      </c>
      <c r="EM420">
        <v>1.9808</v>
      </c>
      <c r="EN420">
        <v>2.1156</v>
      </c>
      <c r="EO420">
        <v>0.0697374</v>
      </c>
      <c r="EP420">
        <v>0</v>
      </c>
      <c r="EQ420">
        <v>23.9097</v>
      </c>
      <c r="ER420">
        <v>999.9</v>
      </c>
      <c r="ES420">
        <v>40.532</v>
      </c>
      <c r="ET420">
        <v>31.149</v>
      </c>
      <c r="EU420">
        <v>27.1262</v>
      </c>
      <c r="EV420">
        <v>51.2188</v>
      </c>
      <c r="EW420">
        <v>38.4375</v>
      </c>
      <c r="EX420">
        <v>2</v>
      </c>
      <c r="EY420">
        <v>-0.00682927</v>
      </c>
      <c r="EZ420">
        <v>4.74137</v>
      </c>
      <c r="FA420">
        <v>20.0871</v>
      </c>
      <c r="FB420">
        <v>5.20052</v>
      </c>
      <c r="FC420">
        <v>12.0099</v>
      </c>
      <c r="FD420">
        <v>4.976</v>
      </c>
      <c r="FE420">
        <v>3.2934</v>
      </c>
      <c r="FF420">
        <v>9999</v>
      </c>
      <c r="FG420">
        <v>9999</v>
      </c>
      <c r="FH420">
        <v>588.7</v>
      </c>
      <c r="FI420">
        <v>9999</v>
      </c>
      <c r="FJ420">
        <v>1.86295</v>
      </c>
      <c r="FK420">
        <v>1.86786</v>
      </c>
      <c r="FL420">
        <v>1.86765</v>
      </c>
      <c r="FM420">
        <v>1.86874</v>
      </c>
      <c r="FN420">
        <v>1.86957</v>
      </c>
      <c r="FO420">
        <v>1.86569</v>
      </c>
      <c r="FP420">
        <v>1.86676</v>
      </c>
      <c r="FQ420">
        <v>1.86807</v>
      </c>
      <c r="FR420">
        <v>5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15.91</v>
      </c>
      <c r="GF420">
        <v>0.324</v>
      </c>
      <c r="GG420">
        <v>5.50701486060513</v>
      </c>
      <c r="GH420">
        <v>0.00975774962471433</v>
      </c>
      <c r="GI420">
        <v>-4.86167925919439e-07</v>
      </c>
      <c r="GJ420">
        <v>-4.7315034107036e-11</v>
      </c>
      <c r="GK420">
        <v>-0.047501356017568</v>
      </c>
      <c r="GL420">
        <v>-0.027595818264672</v>
      </c>
      <c r="GM420">
        <v>0.00242754527864867</v>
      </c>
      <c r="GN420">
        <v>-1.88918235972953e-05</v>
      </c>
      <c r="GO420">
        <v>-2</v>
      </c>
      <c r="GP420">
        <v>2105</v>
      </c>
      <c r="GQ420">
        <v>1</v>
      </c>
      <c r="GR420">
        <v>22</v>
      </c>
      <c r="GS420">
        <v>112.9</v>
      </c>
      <c r="GT420">
        <v>112.8</v>
      </c>
      <c r="GU420">
        <v>3.02246</v>
      </c>
      <c r="GV420">
        <v>2.62451</v>
      </c>
      <c r="GW420">
        <v>2.24854</v>
      </c>
      <c r="GX420">
        <v>2.79297</v>
      </c>
      <c r="GY420">
        <v>1.99585</v>
      </c>
      <c r="GZ420">
        <v>2.39014</v>
      </c>
      <c r="HA420">
        <v>35.2671</v>
      </c>
      <c r="HB420">
        <v>14.9026</v>
      </c>
      <c r="HC420">
        <v>18</v>
      </c>
      <c r="HD420">
        <v>499.024</v>
      </c>
      <c r="HE420">
        <v>588.086</v>
      </c>
      <c r="HF420">
        <v>17.0335</v>
      </c>
      <c r="HG420">
        <v>26.9339</v>
      </c>
      <c r="HH420">
        <v>30.0012</v>
      </c>
      <c r="HI420">
        <v>26.7875</v>
      </c>
      <c r="HJ420">
        <v>26.7115</v>
      </c>
      <c r="HK420">
        <v>60.4886</v>
      </c>
      <c r="HL420">
        <v>17.0439</v>
      </c>
      <c r="HM420">
        <v>42.0625</v>
      </c>
      <c r="HN420">
        <v>16.9994</v>
      </c>
      <c r="HO420">
        <v>1193.76</v>
      </c>
      <c r="HP420">
        <v>21.8456</v>
      </c>
      <c r="HQ420">
        <v>102.251</v>
      </c>
      <c r="HR420">
        <v>102.923</v>
      </c>
    </row>
    <row r="421" spans="1:226">
      <c r="A421">
        <v>405</v>
      </c>
      <c r="B421">
        <v>1657558403</v>
      </c>
      <c r="C421">
        <v>5307.90000009537</v>
      </c>
      <c r="D421" t="s">
        <v>1172</v>
      </c>
      <c r="E421" t="s">
        <v>1173</v>
      </c>
      <c r="F421">
        <v>5</v>
      </c>
      <c r="G421" t="s">
        <v>1035</v>
      </c>
      <c r="H421" t="s">
        <v>354</v>
      </c>
      <c r="I421">
        <v>1657558395.21429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1208.88852813853</v>
      </c>
      <c r="AK421">
        <v>1195.20818181818</v>
      </c>
      <c r="AL421">
        <v>3.48139826839827</v>
      </c>
      <c r="AM421">
        <v>65.06</v>
      </c>
      <c r="AN421">
        <f>(AP421 - AO421 + BO421*1E3/(8.314*(BQ421+273.15)) * AR421/BN421 * AQ421) * BN421/(100*BB421) * 1000/(1000 - AP421)</f>
        <v>0</v>
      </c>
      <c r="AO421">
        <v>21.8768177447619</v>
      </c>
      <c r="AP421">
        <v>22.4146751515151</v>
      </c>
      <c r="AQ421">
        <v>0.00052774372294271</v>
      </c>
      <c r="AR421">
        <v>77.46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2.7</v>
      </c>
      <c r="BC421">
        <v>0.5</v>
      </c>
      <c r="BD421" t="s">
        <v>355</v>
      </c>
      <c r="BE421">
        <v>2</v>
      </c>
      <c r="BF421" t="b">
        <v>1</v>
      </c>
      <c r="BG421">
        <v>1657558395.21429</v>
      </c>
      <c r="BH421">
        <v>1143.82142857143</v>
      </c>
      <c r="BI421">
        <v>1164.82285714286</v>
      </c>
      <c r="BJ421">
        <v>22.4296285714286</v>
      </c>
      <c r="BK421">
        <v>21.8741142857143</v>
      </c>
      <c r="BL421">
        <v>1127.99464285714</v>
      </c>
      <c r="BM421">
        <v>22.1050107142857</v>
      </c>
      <c r="BN421">
        <v>499.982035714286</v>
      </c>
      <c r="BO421">
        <v>67.9801357142857</v>
      </c>
      <c r="BP421">
        <v>0.0420038142857143</v>
      </c>
      <c r="BQ421">
        <v>24.3785035714286</v>
      </c>
      <c r="BR421">
        <v>25.049275</v>
      </c>
      <c r="BS421">
        <v>999.9</v>
      </c>
      <c r="BT421">
        <v>0</v>
      </c>
      <c r="BU421">
        <v>0</v>
      </c>
      <c r="BV421">
        <v>10006.9642857143</v>
      </c>
      <c r="BW421">
        <v>0</v>
      </c>
      <c r="BX421">
        <v>1740.08357142857</v>
      </c>
      <c r="BY421">
        <v>-21.0005178571429</v>
      </c>
      <c r="BZ421">
        <v>1170.065</v>
      </c>
      <c r="CA421">
        <v>1190.87071428571</v>
      </c>
      <c r="CB421">
        <v>0.555510285714286</v>
      </c>
      <c r="CC421">
        <v>1164.82285714286</v>
      </c>
      <c r="CD421">
        <v>21.8741142857143</v>
      </c>
      <c r="CE421">
        <v>1.52476892857143</v>
      </c>
      <c r="CF421">
        <v>1.487005</v>
      </c>
      <c r="CG421">
        <v>13.2188214285714</v>
      </c>
      <c r="CH421">
        <v>12.8351964285714</v>
      </c>
      <c r="CI421">
        <v>2000.00142857143</v>
      </c>
      <c r="CJ421">
        <v>0.979999571428571</v>
      </c>
      <c r="CK421">
        <v>0.0200003571428571</v>
      </c>
      <c r="CL421">
        <v>0</v>
      </c>
      <c r="CM421">
        <v>2.29900357142857</v>
      </c>
      <c r="CN421">
        <v>0</v>
      </c>
      <c r="CO421">
        <v>2503.285</v>
      </c>
      <c r="CP421">
        <v>17300.1607142857</v>
      </c>
      <c r="CQ421">
        <v>41.375</v>
      </c>
      <c r="CR421">
        <v>42.937</v>
      </c>
      <c r="CS421">
        <v>41.4281428571428</v>
      </c>
      <c r="CT421">
        <v>40.99775</v>
      </c>
      <c r="CU421">
        <v>40.45275</v>
      </c>
      <c r="CV421">
        <v>1960.00142857143</v>
      </c>
      <c r="CW421">
        <v>40</v>
      </c>
      <c r="CX421">
        <v>0</v>
      </c>
      <c r="CY421">
        <v>1657558374.9</v>
      </c>
      <c r="CZ421">
        <v>0</v>
      </c>
      <c r="DA421">
        <v>1657551629</v>
      </c>
      <c r="DB421" t="s">
        <v>356</v>
      </c>
      <c r="DC421">
        <v>1657551626.5</v>
      </c>
      <c r="DD421">
        <v>1657551629</v>
      </c>
      <c r="DE421">
        <v>1</v>
      </c>
      <c r="DF421">
        <v>0.403</v>
      </c>
      <c r="DG421">
        <v>0.009</v>
      </c>
      <c r="DH421">
        <v>9.41</v>
      </c>
      <c r="DI421">
        <v>0.087</v>
      </c>
      <c r="DJ421">
        <v>417</v>
      </c>
      <c r="DK421">
        <v>17</v>
      </c>
      <c r="DL421">
        <v>1.61</v>
      </c>
      <c r="DM421">
        <v>0.59</v>
      </c>
      <c r="DN421">
        <v>-20.9732275</v>
      </c>
      <c r="DO421">
        <v>0.361786491557271</v>
      </c>
      <c r="DP421">
        <v>0.280085340554892</v>
      </c>
      <c r="DQ421">
        <v>0</v>
      </c>
      <c r="DR421">
        <v>0.558673725</v>
      </c>
      <c r="DS421">
        <v>-0.108876799249533</v>
      </c>
      <c r="DT421">
        <v>0.0171024316019499</v>
      </c>
      <c r="DU421">
        <v>0</v>
      </c>
      <c r="DV421">
        <v>0</v>
      </c>
      <c r="DW421">
        <v>2</v>
      </c>
      <c r="DX421" t="s">
        <v>389</v>
      </c>
      <c r="DY421">
        <v>2.97353</v>
      </c>
      <c r="DZ421">
        <v>2.69613</v>
      </c>
      <c r="EA421">
        <v>0.140054</v>
      </c>
      <c r="EB421">
        <v>0.142809</v>
      </c>
      <c r="EC421">
        <v>0.0750242</v>
      </c>
      <c r="ED421">
        <v>0.0743815</v>
      </c>
      <c r="EE421">
        <v>33461.7</v>
      </c>
      <c r="EF421">
        <v>36427.4</v>
      </c>
      <c r="EG421">
        <v>35265</v>
      </c>
      <c r="EH421">
        <v>38543.8</v>
      </c>
      <c r="EI421">
        <v>46263.9</v>
      </c>
      <c r="EJ421">
        <v>51543.9</v>
      </c>
      <c r="EK421">
        <v>55118.1</v>
      </c>
      <c r="EL421">
        <v>61838.5</v>
      </c>
      <c r="EM421">
        <v>1.9808</v>
      </c>
      <c r="EN421">
        <v>2.1154</v>
      </c>
      <c r="EO421">
        <v>0.0697374</v>
      </c>
      <c r="EP421">
        <v>0</v>
      </c>
      <c r="EQ421">
        <v>23.9138</v>
      </c>
      <c r="ER421">
        <v>999.9</v>
      </c>
      <c r="ES421">
        <v>40.532</v>
      </c>
      <c r="ET421">
        <v>31.159</v>
      </c>
      <c r="EU421">
        <v>27.1428</v>
      </c>
      <c r="EV421">
        <v>51.0488</v>
      </c>
      <c r="EW421">
        <v>38.5256</v>
      </c>
      <c r="EX421">
        <v>2</v>
      </c>
      <c r="EY421">
        <v>-0.00628049</v>
      </c>
      <c r="EZ421">
        <v>4.74712</v>
      </c>
      <c r="FA421">
        <v>20.0873</v>
      </c>
      <c r="FB421">
        <v>5.20052</v>
      </c>
      <c r="FC421">
        <v>12.0099</v>
      </c>
      <c r="FD421">
        <v>4.976</v>
      </c>
      <c r="FE421">
        <v>3.2934</v>
      </c>
      <c r="FF421">
        <v>9999</v>
      </c>
      <c r="FG421">
        <v>9999</v>
      </c>
      <c r="FH421">
        <v>588.7</v>
      </c>
      <c r="FI421">
        <v>9999</v>
      </c>
      <c r="FJ421">
        <v>1.86295</v>
      </c>
      <c r="FK421">
        <v>1.86783</v>
      </c>
      <c r="FL421">
        <v>1.86765</v>
      </c>
      <c r="FM421">
        <v>1.86874</v>
      </c>
      <c r="FN421">
        <v>1.8696</v>
      </c>
      <c r="FO421">
        <v>1.86569</v>
      </c>
      <c r="FP421">
        <v>1.86676</v>
      </c>
      <c r="FQ421">
        <v>1.86807</v>
      </c>
      <c r="FR421">
        <v>5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16.05</v>
      </c>
      <c r="GF421">
        <v>0.3235</v>
      </c>
      <c r="GG421">
        <v>5.50701486060513</v>
      </c>
      <c r="GH421">
        <v>0.00975774962471433</v>
      </c>
      <c r="GI421">
        <v>-4.86167925919439e-07</v>
      </c>
      <c r="GJ421">
        <v>-4.7315034107036e-11</v>
      </c>
      <c r="GK421">
        <v>-0.047501356017568</v>
      </c>
      <c r="GL421">
        <v>-0.027595818264672</v>
      </c>
      <c r="GM421">
        <v>0.00242754527864867</v>
      </c>
      <c r="GN421">
        <v>-1.88918235972953e-05</v>
      </c>
      <c r="GO421">
        <v>-2</v>
      </c>
      <c r="GP421">
        <v>2105</v>
      </c>
      <c r="GQ421">
        <v>1</v>
      </c>
      <c r="GR421">
        <v>22</v>
      </c>
      <c r="GS421">
        <v>112.9</v>
      </c>
      <c r="GT421">
        <v>112.9</v>
      </c>
      <c r="GU421">
        <v>3.05542</v>
      </c>
      <c r="GV421">
        <v>2.61597</v>
      </c>
      <c r="GW421">
        <v>2.24854</v>
      </c>
      <c r="GX421">
        <v>2.79175</v>
      </c>
      <c r="GY421">
        <v>1.99585</v>
      </c>
      <c r="GZ421">
        <v>2.39014</v>
      </c>
      <c r="HA421">
        <v>35.2671</v>
      </c>
      <c r="HB421">
        <v>14.9026</v>
      </c>
      <c r="HC421">
        <v>18</v>
      </c>
      <c r="HD421">
        <v>499.106</v>
      </c>
      <c r="HE421">
        <v>588.033</v>
      </c>
      <c r="HF421">
        <v>16.9804</v>
      </c>
      <c r="HG421">
        <v>26.943</v>
      </c>
      <c r="HH421">
        <v>30.0007</v>
      </c>
      <c r="HI421">
        <v>26.7965</v>
      </c>
      <c r="HJ421">
        <v>26.7205</v>
      </c>
      <c r="HK421">
        <v>61.181</v>
      </c>
      <c r="HL421">
        <v>17.0439</v>
      </c>
      <c r="HM421">
        <v>42.0625</v>
      </c>
      <c r="HN421">
        <v>16.9542</v>
      </c>
      <c r="HO421">
        <v>1207.19</v>
      </c>
      <c r="HP421">
        <v>21.8519</v>
      </c>
      <c r="HQ421">
        <v>102.251</v>
      </c>
      <c r="HR421">
        <v>102.921</v>
      </c>
    </row>
    <row r="422" spans="1:226">
      <c r="A422">
        <v>406</v>
      </c>
      <c r="B422">
        <v>1657558408</v>
      </c>
      <c r="C422">
        <v>5312.90000009537</v>
      </c>
      <c r="D422" t="s">
        <v>1174</v>
      </c>
      <c r="E422" t="s">
        <v>1175</v>
      </c>
      <c r="F422">
        <v>5</v>
      </c>
      <c r="G422" t="s">
        <v>1035</v>
      </c>
      <c r="H422" t="s">
        <v>354</v>
      </c>
      <c r="I422">
        <v>1657558400.5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1226.51441558442</v>
      </c>
      <c r="AK422">
        <v>1212.37278787879</v>
      </c>
      <c r="AL422">
        <v>3.42490043290044</v>
      </c>
      <c r="AM422">
        <v>65.06</v>
      </c>
      <c r="AN422">
        <f>(AP422 - AO422 + BO422*1E3/(8.314*(BQ422+273.15)) * AR422/BN422 * AQ422) * BN422/(100*BB422) * 1000/(1000 - AP422)</f>
        <v>0</v>
      </c>
      <c r="AO422">
        <v>21.8874266438095</v>
      </c>
      <c r="AP422">
        <v>22.4109987878788</v>
      </c>
      <c r="AQ422">
        <v>-0.000534724155843829</v>
      </c>
      <c r="AR422">
        <v>77.46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2.7</v>
      </c>
      <c r="BC422">
        <v>0.5</v>
      </c>
      <c r="BD422" t="s">
        <v>355</v>
      </c>
      <c r="BE422">
        <v>2</v>
      </c>
      <c r="BF422" t="b">
        <v>1</v>
      </c>
      <c r="BG422">
        <v>1657558400.5</v>
      </c>
      <c r="BH422">
        <v>1161.65592592593</v>
      </c>
      <c r="BI422">
        <v>1182.6062962963</v>
      </c>
      <c r="BJ422">
        <v>22.4149037037037</v>
      </c>
      <c r="BK422">
        <v>21.8798962962963</v>
      </c>
      <c r="BL422">
        <v>1145.68</v>
      </c>
      <c r="BM422">
        <v>22.0910111111111</v>
      </c>
      <c r="BN422">
        <v>499.98</v>
      </c>
      <c r="BO422">
        <v>67.9794037037037</v>
      </c>
      <c r="BP422">
        <v>0.0421868037037037</v>
      </c>
      <c r="BQ422">
        <v>24.3741518518519</v>
      </c>
      <c r="BR422">
        <v>25.0462296296296</v>
      </c>
      <c r="BS422">
        <v>999.9</v>
      </c>
      <c r="BT422">
        <v>0</v>
      </c>
      <c r="BU422">
        <v>0</v>
      </c>
      <c r="BV422">
        <v>9994.44444444445</v>
      </c>
      <c r="BW422">
        <v>0</v>
      </c>
      <c r="BX422">
        <v>1738.60888888889</v>
      </c>
      <c r="BY422">
        <v>-20.949862962963</v>
      </c>
      <c r="BZ422">
        <v>1188.29148148148</v>
      </c>
      <c r="CA422">
        <v>1209.05962962963</v>
      </c>
      <c r="CB422">
        <v>0.535003037037037</v>
      </c>
      <c r="CC422">
        <v>1182.6062962963</v>
      </c>
      <c r="CD422">
        <v>21.8798962962963</v>
      </c>
      <c r="CE422">
        <v>1.52375185185185</v>
      </c>
      <c r="CF422">
        <v>1.48738259259259</v>
      </c>
      <c r="CG422">
        <v>13.2086111111111</v>
      </c>
      <c r="CH422">
        <v>12.8390666666667</v>
      </c>
      <c r="CI422">
        <v>2000.00296296296</v>
      </c>
      <c r="CJ422">
        <v>0.979999777777778</v>
      </c>
      <c r="CK422">
        <v>0.020000137037037</v>
      </c>
      <c r="CL422">
        <v>0</v>
      </c>
      <c r="CM422">
        <v>2.30373703703704</v>
      </c>
      <c r="CN422">
        <v>0</v>
      </c>
      <c r="CO422">
        <v>2501.40592592593</v>
      </c>
      <c r="CP422">
        <v>17300.1814814815</v>
      </c>
      <c r="CQ422">
        <v>41.3956666666667</v>
      </c>
      <c r="CR422">
        <v>42.944</v>
      </c>
      <c r="CS422">
        <v>41.437</v>
      </c>
      <c r="CT422">
        <v>41.0137777777778</v>
      </c>
      <c r="CU422">
        <v>40.4743333333333</v>
      </c>
      <c r="CV422">
        <v>1960.00296296296</v>
      </c>
      <c r="CW422">
        <v>40</v>
      </c>
      <c r="CX422">
        <v>0</v>
      </c>
      <c r="CY422">
        <v>1657558380.3</v>
      </c>
      <c r="CZ422">
        <v>0</v>
      </c>
      <c r="DA422">
        <v>1657551629</v>
      </c>
      <c r="DB422" t="s">
        <v>356</v>
      </c>
      <c r="DC422">
        <v>1657551626.5</v>
      </c>
      <c r="DD422">
        <v>1657551629</v>
      </c>
      <c r="DE422">
        <v>1</v>
      </c>
      <c r="DF422">
        <v>0.403</v>
      </c>
      <c r="DG422">
        <v>0.009</v>
      </c>
      <c r="DH422">
        <v>9.41</v>
      </c>
      <c r="DI422">
        <v>0.087</v>
      </c>
      <c r="DJ422">
        <v>417</v>
      </c>
      <c r="DK422">
        <v>17</v>
      </c>
      <c r="DL422">
        <v>1.61</v>
      </c>
      <c r="DM422">
        <v>0.59</v>
      </c>
      <c r="DN422">
        <v>-21.01179</v>
      </c>
      <c r="DO422">
        <v>0.452071294559122</v>
      </c>
      <c r="DP422">
        <v>0.272329690632513</v>
      </c>
      <c r="DQ422">
        <v>0</v>
      </c>
      <c r="DR422">
        <v>0.5470675</v>
      </c>
      <c r="DS422">
        <v>-0.232292577861166</v>
      </c>
      <c r="DT422">
        <v>0.0233384439348471</v>
      </c>
      <c r="DU422">
        <v>0</v>
      </c>
      <c r="DV422">
        <v>0</v>
      </c>
      <c r="DW422">
        <v>2</v>
      </c>
      <c r="DX422" t="s">
        <v>389</v>
      </c>
      <c r="DY422">
        <v>2.97322</v>
      </c>
      <c r="DZ422">
        <v>2.69588</v>
      </c>
      <c r="EA422">
        <v>0.141345</v>
      </c>
      <c r="EB422">
        <v>0.144084</v>
      </c>
      <c r="EC422">
        <v>0.0750216</v>
      </c>
      <c r="ED422">
        <v>0.0744113</v>
      </c>
      <c r="EE422">
        <v>33410.7</v>
      </c>
      <c r="EF422">
        <v>36372.5</v>
      </c>
      <c r="EG422">
        <v>35264.2</v>
      </c>
      <c r="EH422">
        <v>38543.1</v>
      </c>
      <c r="EI422">
        <v>46263.5</v>
      </c>
      <c r="EJ422">
        <v>51541.3</v>
      </c>
      <c r="EK422">
        <v>55117.4</v>
      </c>
      <c r="EL422">
        <v>61837.4</v>
      </c>
      <c r="EM422">
        <v>1.9808</v>
      </c>
      <c r="EN422">
        <v>2.1154</v>
      </c>
      <c r="EO422">
        <v>0.0688434</v>
      </c>
      <c r="EP422">
        <v>0</v>
      </c>
      <c r="EQ422">
        <v>23.9157</v>
      </c>
      <c r="ER422">
        <v>999.9</v>
      </c>
      <c r="ES422">
        <v>40.532</v>
      </c>
      <c r="ET422">
        <v>31.159</v>
      </c>
      <c r="EU422">
        <v>27.143</v>
      </c>
      <c r="EV422">
        <v>51.3288</v>
      </c>
      <c r="EW422">
        <v>38.4736</v>
      </c>
      <c r="EX422">
        <v>2</v>
      </c>
      <c r="EY422">
        <v>-0.00565041</v>
      </c>
      <c r="EZ422">
        <v>4.77847</v>
      </c>
      <c r="FA422">
        <v>20.0866</v>
      </c>
      <c r="FB422">
        <v>5.20052</v>
      </c>
      <c r="FC422">
        <v>12.0099</v>
      </c>
      <c r="FD422">
        <v>4.976</v>
      </c>
      <c r="FE422">
        <v>3.2932</v>
      </c>
      <c r="FF422">
        <v>9999</v>
      </c>
      <c r="FG422">
        <v>9999</v>
      </c>
      <c r="FH422">
        <v>588.7</v>
      </c>
      <c r="FI422">
        <v>9999</v>
      </c>
      <c r="FJ422">
        <v>1.86295</v>
      </c>
      <c r="FK422">
        <v>1.86783</v>
      </c>
      <c r="FL422">
        <v>1.86765</v>
      </c>
      <c r="FM422">
        <v>1.86874</v>
      </c>
      <c r="FN422">
        <v>1.86957</v>
      </c>
      <c r="FO422">
        <v>1.86566</v>
      </c>
      <c r="FP422">
        <v>1.86676</v>
      </c>
      <c r="FQ422">
        <v>1.86807</v>
      </c>
      <c r="FR422">
        <v>5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16.19</v>
      </c>
      <c r="GF422">
        <v>0.3235</v>
      </c>
      <c r="GG422">
        <v>5.50701486060513</v>
      </c>
      <c r="GH422">
        <v>0.00975774962471433</v>
      </c>
      <c r="GI422">
        <v>-4.86167925919439e-07</v>
      </c>
      <c r="GJ422">
        <v>-4.7315034107036e-11</v>
      </c>
      <c r="GK422">
        <v>-0.047501356017568</v>
      </c>
      <c r="GL422">
        <v>-0.027595818264672</v>
      </c>
      <c r="GM422">
        <v>0.00242754527864867</v>
      </c>
      <c r="GN422">
        <v>-1.88918235972953e-05</v>
      </c>
      <c r="GO422">
        <v>-2</v>
      </c>
      <c r="GP422">
        <v>2105</v>
      </c>
      <c r="GQ422">
        <v>1</v>
      </c>
      <c r="GR422">
        <v>22</v>
      </c>
      <c r="GS422">
        <v>113</v>
      </c>
      <c r="GT422">
        <v>113</v>
      </c>
      <c r="GU422">
        <v>3.08594</v>
      </c>
      <c r="GV422">
        <v>2.60986</v>
      </c>
      <c r="GW422">
        <v>2.24854</v>
      </c>
      <c r="GX422">
        <v>2.79175</v>
      </c>
      <c r="GY422">
        <v>1.99585</v>
      </c>
      <c r="GZ422">
        <v>2.40967</v>
      </c>
      <c r="HA422">
        <v>35.2902</v>
      </c>
      <c r="HB422">
        <v>14.9113</v>
      </c>
      <c r="HC422">
        <v>18</v>
      </c>
      <c r="HD422">
        <v>499.188</v>
      </c>
      <c r="HE422">
        <v>588.13</v>
      </c>
      <c r="HF422">
        <v>16.9344</v>
      </c>
      <c r="HG422">
        <v>26.9521</v>
      </c>
      <c r="HH422">
        <v>30.0004</v>
      </c>
      <c r="HI422">
        <v>26.8055</v>
      </c>
      <c r="HJ422">
        <v>26.7295</v>
      </c>
      <c r="HK422">
        <v>61.7927</v>
      </c>
      <c r="HL422">
        <v>17.0439</v>
      </c>
      <c r="HM422">
        <v>42.0625</v>
      </c>
      <c r="HN422">
        <v>16.9074</v>
      </c>
      <c r="HO422">
        <v>1220.58</v>
      </c>
      <c r="HP422">
        <v>21.8579</v>
      </c>
      <c r="HQ422">
        <v>102.249</v>
      </c>
      <c r="HR422">
        <v>102.919</v>
      </c>
    </row>
    <row r="423" spans="1:226">
      <c r="A423">
        <v>407</v>
      </c>
      <c r="B423">
        <v>1657558413</v>
      </c>
      <c r="C423">
        <v>5317.90000009537</v>
      </c>
      <c r="D423" t="s">
        <v>1176</v>
      </c>
      <c r="E423" t="s">
        <v>1177</v>
      </c>
      <c r="F423">
        <v>5</v>
      </c>
      <c r="G423" t="s">
        <v>1035</v>
      </c>
      <c r="H423" t="s">
        <v>354</v>
      </c>
      <c r="I423">
        <v>1657558405.21429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1243.61597402597</v>
      </c>
      <c r="AK423">
        <v>1229.50036363636</v>
      </c>
      <c r="AL423">
        <v>3.39298701298689</v>
      </c>
      <c r="AM423">
        <v>65.06</v>
      </c>
      <c r="AN423">
        <f>(AP423 - AO423 + BO423*1E3/(8.314*(BQ423+273.15)) * AR423/BN423 * AQ423) * BN423/(100*BB423) * 1000/(1000 - AP423)</f>
        <v>0</v>
      </c>
      <c r="AO423">
        <v>21.8933783238095</v>
      </c>
      <c r="AP423">
        <v>22.4096375757576</v>
      </c>
      <c r="AQ423">
        <v>1.91831787271357e-05</v>
      </c>
      <c r="AR423">
        <v>77.46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2.7</v>
      </c>
      <c r="BC423">
        <v>0.5</v>
      </c>
      <c r="BD423" t="s">
        <v>355</v>
      </c>
      <c r="BE423">
        <v>2</v>
      </c>
      <c r="BF423" t="b">
        <v>1</v>
      </c>
      <c r="BG423">
        <v>1657558405.21429</v>
      </c>
      <c r="BH423">
        <v>1177.51214285714</v>
      </c>
      <c r="BI423">
        <v>1198.51892857143</v>
      </c>
      <c r="BJ423">
        <v>22.4107821428571</v>
      </c>
      <c r="BK423">
        <v>21.8876</v>
      </c>
      <c r="BL423">
        <v>1161.40285714286</v>
      </c>
      <c r="BM423">
        <v>22.0870964285714</v>
      </c>
      <c r="BN423">
        <v>499.970714285714</v>
      </c>
      <c r="BO423">
        <v>67.9789428571429</v>
      </c>
      <c r="BP423">
        <v>0.0422119071428571</v>
      </c>
      <c r="BQ423">
        <v>24.3679071428571</v>
      </c>
      <c r="BR423">
        <v>25.0375321428571</v>
      </c>
      <c r="BS423">
        <v>999.9</v>
      </c>
      <c r="BT423">
        <v>0</v>
      </c>
      <c r="BU423">
        <v>0</v>
      </c>
      <c r="BV423">
        <v>9992.32142857143</v>
      </c>
      <c r="BW423">
        <v>0</v>
      </c>
      <c r="BX423">
        <v>1737.90964285714</v>
      </c>
      <c r="BY423">
        <v>-21.0067321428571</v>
      </c>
      <c r="BZ423">
        <v>1204.50678571429</v>
      </c>
      <c r="CA423">
        <v>1225.33892857143</v>
      </c>
      <c r="CB423">
        <v>0.523177321428571</v>
      </c>
      <c r="CC423">
        <v>1198.51892857143</v>
      </c>
      <c r="CD423">
        <v>21.8876</v>
      </c>
      <c r="CE423">
        <v>1.52346142857143</v>
      </c>
      <c r="CF423">
        <v>1.48789571428571</v>
      </c>
      <c r="CG423">
        <v>13.2057</v>
      </c>
      <c r="CH423">
        <v>12.8443428571429</v>
      </c>
      <c r="CI423">
        <v>2000.00285714286</v>
      </c>
      <c r="CJ423">
        <v>0.979999892857143</v>
      </c>
      <c r="CK423">
        <v>0.0200000142857143</v>
      </c>
      <c r="CL423">
        <v>0</v>
      </c>
      <c r="CM423">
        <v>2.29368214285714</v>
      </c>
      <c r="CN423">
        <v>0</v>
      </c>
      <c r="CO423">
        <v>2499.56071428571</v>
      </c>
      <c r="CP423">
        <v>17300.1714285714</v>
      </c>
      <c r="CQ423">
        <v>41.4148571428571</v>
      </c>
      <c r="CR423">
        <v>42.964</v>
      </c>
      <c r="CS423">
        <v>41.437</v>
      </c>
      <c r="CT423">
        <v>41.0332142857143</v>
      </c>
      <c r="CU423">
        <v>40.4865</v>
      </c>
      <c r="CV423">
        <v>1960.00285714286</v>
      </c>
      <c r="CW423">
        <v>40</v>
      </c>
      <c r="CX423">
        <v>0</v>
      </c>
      <c r="CY423">
        <v>1657558385.1</v>
      </c>
      <c r="CZ423">
        <v>0</v>
      </c>
      <c r="DA423">
        <v>1657551629</v>
      </c>
      <c r="DB423" t="s">
        <v>356</v>
      </c>
      <c r="DC423">
        <v>1657551626.5</v>
      </c>
      <c r="DD423">
        <v>1657551629</v>
      </c>
      <c r="DE423">
        <v>1</v>
      </c>
      <c r="DF423">
        <v>0.403</v>
      </c>
      <c r="DG423">
        <v>0.009</v>
      </c>
      <c r="DH423">
        <v>9.41</v>
      </c>
      <c r="DI423">
        <v>0.087</v>
      </c>
      <c r="DJ423">
        <v>417</v>
      </c>
      <c r="DK423">
        <v>17</v>
      </c>
      <c r="DL423">
        <v>1.61</v>
      </c>
      <c r="DM423">
        <v>0.59</v>
      </c>
      <c r="DN423">
        <v>-20.99408</v>
      </c>
      <c r="DO423">
        <v>-0.392622889305756</v>
      </c>
      <c r="DP423">
        <v>0.259910206802272</v>
      </c>
      <c r="DQ423">
        <v>0</v>
      </c>
      <c r="DR423">
        <v>0.5335163</v>
      </c>
      <c r="DS423">
        <v>-0.183221673545967</v>
      </c>
      <c r="DT423">
        <v>0.0185937356348852</v>
      </c>
      <c r="DU423">
        <v>0</v>
      </c>
      <c r="DV423">
        <v>0</v>
      </c>
      <c r="DW423">
        <v>2</v>
      </c>
      <c r="DX423" t="s">
        <v>389</v>
      </c>
      <c r="DY423">
        <v>2.97281</v>
      </c>
      <c r="DZ423">
        <v>2.69635</v>
      </c>
      <c r="EA423">
        <v>0.14259</v>
      </c>
      <c r="EB423">
        <v>0.145315</v>
      </c>
      <c r="EC423">
        <v>0.0750292</v>
      </c>
      <c r="ED423">
        <v>0.0744221</v>
      </c>
      <c r="EE423">
        <v>33361.8</v>
      </c>
      <c r="EF423">
        <v>36319.6</v>
      </c>
      <c r="EG423">
        <v>35263.8</v>
      </c>
      <c r="EH423">
        <v>38542.5</v>
      </c>
      <c r="EI423">
        <v>46263.2</v>
      </c>
      <c r="EJ423">
        <v>51539.6</v>
      </c>
      <c r="EK423">
        <v>55117.5</v>
      </c>
      <c r="EL423">
        <v>61836</v>
      </c>
      <c r="EM423">
        <v>1.98</v>
      </c>
      <c r="EN423">
        <v>2.1152</v>
      </c>
      <c r="EO423">
        <v>0.0670552</v>
      </c>
      <c r="EP423">
        <v>0</v>
      </c>
      <c r="EQ423">
        <v>23.9178</v>
      </c>
      <c r="ER423">
        <v>999.9</v>
      </c>
      <c r="ES423">
        <v>40.508</v>
      </c>
      <c r="ET423">
        <v>31.179</v>
      </c>
      <c r="EU423">
        <v>27.1576</v>
      </c>
      <c r="EV423">
        <v>51.3388</v>
      </c>
      <c r="EW423">
        <v>38.4495</v>
      </c>
      <c r="EX423">
        <v>2</v>
      </c>
      <c r="EY423">
        <v>-0.00439024</v>
      </c>
      <c r="EZ423">
        <v>4.70166</v>
      </c>
      <c r="FA423">
        <v>20.0885</v>
      </c>
      <c r="FB423">
        <v>5.20052</v>
      </c>
      <c r="FC423">
        <v>12.0099</v>
      </c>
      <c r="FD423">
        <v>4.9756</v>
      </c>
      <c r="FE423">
        <v>3.293</v>
      </c>
      <c r="FF423">
        <v>9999</v>
      </c>
      <c r="FG423">
        <v>9999</v>
      </c>
      <c r="FH423">
        <v>588.7</v>
      </c>
      <c r="FI423">
        <v>9999</v>
      </c>
      <c r="FJ423">
        <v>1.86295</v>
      </c>
      <c r="FK423">
        <v>1.86783</v>
      </c>
      <c r="FL423">
        <v>1.86768</v>
      </c>
      <c r="FM423">
        <v>1.86874</v>
      </c>
      <c r="FN423">
        <v>1.8696</v>
      </c>
      <c r="FO423">
        <v>1.86566</v>
      </c>
      <c r="FP423">
        <v>1.86676</v>
      </c>
      <c r="FQ423">
        <v>1.86801</v>
      </c>
      <c r="FR423">
        <v>5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16.33</v>
      </c>
      <c r="GF423">
        <v>0.3237</v>
      </c>
      <c r="GG423">
        <v>5.50701486060513</v>
      </c>
      <c r="GH423">
        <v>0.00975774962471433</v>
      </c>
      <c r="GI423">
        <v>-4.86167925919439e-07</v>
      </c>
      <c r="GJ423">
        <v>-4.7315034107036e-11</v>
      </c>
      <c r="GK423">
        <v>-0.047501356017568</v>
      </c>
      <c r="GL423">
        <v>-0.027595818264672</v>
      </c>
      <c r="GM423">
        <v>0.00242754527864867</v>
      </c>
      <c r="GN423">
        <v>-1.88918235972953e-05</v>
      </c>
      <c r="GO423">
        <v>-2</v>
      </c>
      <c r="GP423">
        <v>2105</v>
      </c>
      <c r="GQ423">
        <v>1</v>
      </c>
      <c r="GR423">
        <v>22</v>
      </c>
      <c r="GS423">
        <v>113.1</v>
      </c>
      <c r="GT423">
        <v>113.1</v>
      </c>
      <c r="GU423">
        <v>3.12012</v>
      </c>
      <c r="GV423">
        <v>2.61963</v>
      </c>
      <c r="GW423">
        <v>2.24854</v>
      </c>
      <c r="GX423">
        <v>2.79175</v>
      </c>
      <c r="GY423">
        <v>1.99585</v>
      </c>
      <c r="GZ423">
        <v>2.36938</v>
      </c>
      <c r="HA423">
        <v>35.2902</v>
      </c>
      <c r="HB423">
        <v>14.8938</v>
      </c>
      <c r="HC423">
        <v>18</v>
      </c>
      <c r="HD423">
        <v>498.742</v>
      </c>
      <c r="HE423">
        <v>588.076</v>
      </c>
      <c r="HF423">
        <v>16.8882</v>
      </c>
      <c r="HG423">
        <v>26.9613</v>
      </c>
      <c r="HH423">
        <v>30.0008</v>
      </c>
      <c r="HI423">
        <v>26.8146</v>
      </c>
      <c r="HJ423">
        <v>26.7385</v>
      </c>
      <c r="HK423">
        <v>62.4734</v>
      </c>
      <c r="HL423">
        <v>17.0439</v>
      </c>
      <c r="HM423">
        <v>42.0625</v>
      </c>
      <c r="HN423">
        <v>16.8802</v>
      </c>
      <c r="HO423">
        <v>1240.74</v>
      </c>
      <c r="HP423">
        <v>21.8611</v>
      </c>
      <c r="HQ423">
        <v>102.249</v>
      </c>
      <c r="HR423">
        <v>102.917</v>
      </c>
    </row>
    <row r="424" spans="1:226">
      <c r="A424">
        <v>408</v>
      </c>
      <c r="B424">
        <v>1657558418</v>
      </c>
      <c r="C424">
        <v>5322.90000009537</v>
      </c>
      <c r="D424" t="s">
        <v>1178</v>
      </c>
      <c r="E424" t="s">
        <v>1179</v>
      </c>
      <c r="F424">
        <v>5</v>
      </c>
      <c r="G424" t="s">
        <v>1035</v>
      </c>
      <c r="H424" t="s">
        <v>354</v>
      </c>
      <c r="I424">
        <v>1657558410.5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1260.68142857143</v>
      </c>
      <c r="AK424">
        <v>1246.85084848485</v>
      </c>
      <c r="AL424">
        <v>3.4898268398266</v>
      </c>
      <c r="AM424">
        <v>65.06</v>
      </c>
      <c r="AN424">
        <f>(AP424 - AO424 + BO424*1E3/(8.314*(BQ424+273.15)) * AR424/BN424 * AQ424) * BN424/(100*BB424) * 1000/(1000 - AP424)</f>
        <v>0</v>
      </c>
      <c r="AO424">
        <v>21.9012816038095</v>
      </c>
      <c r="AP424">
        <v>22.4129096969697</v>
      </c>
      <c r="AQ424">
        <v>0.00597887445887805</v>
      </c>
      <c r="AR424">
        <v>77.46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2.7</v>
      </c>
      <c r="BC424">
        <v>0.5</v>
      </c>
      <c r="BD424" t="s">
        <v>355</v>
      </c>
      <c r="BE424">
        <v>2</v>
      </c>
      <c r="BF424" t="b">
        <v>1</v>
      </c>
      <c r="BG424">
        <v>1657558410.5</v>
      </c>
      <c r="BH424">
        <v>1195.30074074074</v>
      </c>
      <c r="BI424">
        <v>1216.25111111111</v>
      </c>
      <c r="BJ424">
        <v>22.4098111111111</v>
      </c>
      <c r="BK424">
        <v>21.8964</v>
      </c>
      <c r="BL424">
        <v>1179.04259259259</v>
      </c>
      <c r="BM424">
        <v>22.0861703703704</v>
      </c>
      <c r="BN424">
        <v>500.003259259259</v>
      </c>
      <c r="BO424">
        <v>67.9789148148148</v>
      </c>
      <c r="BP424">
        <v>0.0422453259259259</v>
      </c>
      <c r="BQ424">
        <v>24.3622111111111</v>
      </c>
      <c r="BR424">
        <v>25.0306148148148</v>
      </c>
      <c r="BS424">
        <v>999.9</v>
      </c>
      <c r="BT424">
        <v>0</v>
      </c>
      <c r="BU424">
        <v>0</v>
      </c>
      <c r="BV424">
        <v>9998.33333333333</v>
      </c>
      <c r="BW424">
        <v>0</v>
      </c>
      <c r="BX424">
        <v>1737.14518518519</v>
      </c>
      <c r="BY424">
        <v>-20.951062962963</v>
      </c>
      <c r="BZ424">
        <v>1222.70148148148</v>
      </c>
      <c r="CA424">
        <v>1243.47851851852</v>
      </c>
      <c r="CB424">
        <v>0.513402037037037</v>
      </c>
      <c r="CC424">
        <v>1216.25111111111</v>
      </c>
      <c r="CD424">
        <v>21.8964</v>
      </c>
      <c r="CE424">
        <v>1.52339444444444</v>
      </c>
      <c r="CF424">
        <v>1.48849407407407</v>
      </c>
      <c r="CG424">
        <v>13.2050222222222</v>
      </c>
      <c r="CH424">
        <v>12.8504777777778</v>
      </c>
      <c r="CI424">
        <v>2000.00740740741</v>
      </c>
      <c r="CJ424">
        <v>0.98</v>
      </c>
      <c r="CK424">
        <v>0.0199999</v>
      </c>
      <c r="CL424">
        <v>0</v>
      </c>
      <c r="CM424">
        <v>2.36612962962963</v>
      </c>
      <c r="CN424">
        <v>0</v>
      </c>
      <c r="CO424">
        <v>2497.24888888889</v>
      </c>
      <c r="CP424">
        <v>17300.2111111111</v>
      </c>
      <c r="CQ424">
        <v>41.437</v>
      </c>
      <c r="CR424">
        <v>42.986</v>
      </c>
      <c r="CS424">
        <v>41.4416666666667</v>
      </c>
      <c r="CT424">
        <v>41.0551111111111</v>
      </c>
      <c r="CU424">
        <v>40.5091851851852</v>
      </c>
      <c r="CV424">
        <v>1960.00740740741</v>
      </c>
      <c r="CW424">
        <v>40</v>
      </c>
      <c r="CX424">
        <v>0</v>
      </c>
      <c r="CY424">
        <v>1657558389.9</v>
      </c>
      <c r="CZ424">
        <v>0</v>
      </c>
      <c r="DA424">
        <v>1657551629</v>
      </c>
      <c r="DB424" t="s">
        <v>356</v>
      </c>
      <c r="DC424">
        <v>1657551626.5</v>
      </c>
      <c r="DD424">
        <v>1657551629</v>
      </c>
      <c r="DE424">
        <v>1</v>
      </c>
      <c r="DF424">
        <v>0.403</v>
      </c>
      <c r="DG424">
        <v>0.009</v>
      </c>
      <c r="DH424">
        <v>9.41</v>
      </c>
      <c r="DI424">
        <v>0.087</v>
      </c>
      <c r="DJ424">
        <v>417</v>
      </c>
      <c r="DK424">
        <v>17</v>
      </c>
      <c r="DL424">
        <v>1.61</v>
      </c>
      <c r="DM424">
        <v>0.59</v>
      </c>
      <c r="DN424">
        <v>-20.990705</v>
      </c>
      <c r="DO424">
        <v>0.133071669793679</v>
      </c>
      <c r="DP424">
        <v>0.306534578759069</v>
      </c>
      <c r="DQ424">
        <v>0</v>
      </c>
      <c r="DR424">
        <v>0.520878925</v>
      </c>
      <c r="DS424">
        <v>-0.112128168855536</v>
      </c>
      <c r="DT424">
        <v>0.011690602634996</v>
      </c>
      <c r="DU424">
        <v>0</v>
      </c>
      <c r="DV424">
        <v>0</v>
      </c>
      <c r="DW424">
        <v>2</v>
      </c>
      <c r="DX424" t="s">
        <v>389</v>
      </c>
      <c r="DY424">
        <v>2.97297</v>
      </c>
      <c r="DZ424">
        <v>2.69655</v>
      </c>
      <c r="EA424">
        <v>0.143845</v>
      </c>
      <c r="EB424">
        <v>0.146509</v>
      </c>
      <c r="EC424">
        <v>0.0750382</v>
      </c>
      <c r="ED424">
        <v>0.0744299</v>
      </c>
      <c r="EE424">
        <v>33312.4</v>
      </c>
      <c r="EF424">
        <v>36268.3</v>
      </c>
      <c r="EG424">
        <v>35263.2</v>
      </c>
      <c r="EH424">
        <v>38541.9</v>
      </c>
      <c r="EI424">
        <v>46262.2</v>
      </c>
      <c r="EJ424">
        <v>51538.5</v>
      </c>
      <c r="EK424">
        <v>55116.8</v>
      </c>
      <c r="EL424">
        <v>61835.1</v>
      </c>
      <c r="EM424">
        <v>1.9802</v>
      </c>
      <c r="EN424">
        <v>2.1152</v>
      </c>
      <c r="EO424">
        <v>0.0660121</v>
      </c>
      <c r="EP424">
        <v>0</v>
      </c>
      <c r="EQ424">
        <v>23.9178</v>
      </c>
      <c r="ER424">
        <v>999.9</v>
      </c>
      <c r="ES424">
        <v>40.508</v>
      </c>
      <c r="ET424">
        <v>31.179</v>
      </c>
      <c r="EU424">
        <v>27.1567</v>
      </c>
      <c r="EV424">
        <v>51.4388</v>
      </c>
      <c r="EW424">
        <v>38.4255</v>
      </c>
      <c r="EX424">
        <v>2</v>
      </c>
      <c r="EY424">
        <v>-0.00426829</v>
      </c>
      <c r="EZ424">
        <v>4.69105</v>
      </c>
      <c r="FA424">
        <v>20.0888</v>
      </c>
      <c r="FB424">
        <v>5.19932</v>
      </c>
      <c r="FC424">
        <v>12.0099</v>
      </c>
      <c r="FD424">
        <v>4.976</v>
      </c>
      <c r="FE424">
        <v>3.2932</v>
      </c>
      <c r="FF424">
        <v>9999</v>
      </c>
      <c r="FG424">
        <v>9999</v>
      </c>
      <c r="FH424">
        <v>588.7</v>
      </c>
      <c r="FI424">
        <v>9999</v>
      </c>
      <c r="FJ424">
        <v>1.86295</v>
      </c>
      <c r="FK424">
        <v>1.86783</v>
      </c>
      <c r="FL424">
        <v>1.86765</v>
      </c>
      <c r="FM424">
        <v>1.86874</v>
      </c>
      <c r="FN424">
        <v>1.86963</v>
      </c>
      <c r="FO424">
        <v>1.86569</v>
      </c>
      <c r="FP424">
        <v>1.86676</v>
      </c>
      <c r="FQ424">
        <v>1.86804</v>
      </c>
      <c r="FR424">
        <v>5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16.46</v>
      </c>
      <c r="GF424">
        <v>0.324</v>
      </c>
      <c r="GG424">
        <v>5.50701486060513</v>
      </c>
      <c r="GH424">
        <v>0.00975774962471433</v>
      </c>
      <c r="GI424">
        <v>-4.86167925919439e-07</v>
      </c>
      <c r="GJ424">
        <v>-4.7315034107036e-11</v>
      </c>
      <c r="GK424">
        <v>-0.047501356017568</v>
      </c>
      <c r="GL424">
        <v>-0.027595818264672</v>
      </c>
      <c r="GM424">
        <v>0.00242754527864867</v>
      </c>
      <c r="GN424">
        <v>-1.88918235972953e-05</v>
      </c>
      <c r="GO424">
        <v>-2</v>
      </c>
      <c r="GP424">
        <v>2105</v>
      </c>
      <c r="GQ424">
        <v>1</v>
      </c>
      <c r="GR424">
        <v>22</v>
      </c>
      <c r="GS424">
        <v>113.2</v>
      </c>
      <c r="GT424">
        <v>113.2</v>
      </c>
      <c r="GU424">
        <v>3.14941</v>
      </c>
      <c r="GV424">
        <v>2.61841</v>
      </c>
      <c r="GW424">
        <v>2.24854</v>
      </c>
      <c r="GX424">
        <v>2.79297</v>
      </c>
      <c r="GY424">
        <v>1.99585</v>
      </c>
      <c r="GZ424">
        <v>2.41089</v>
      </c>
      <c r="HA424">
        <v>35.2902</v>
      </c>
      <c r="HB424">
        <v>14.9026</v>
      </c>
      <c r="HC424">
        <v>18</v>
      </c>
      <c r="HD424">
        <v>498.935</v>
      </c>
      <c r="HE424">
        <v>588.173</v>
      </c>
      <c r="HF424">
        <v>16.8633</v>
      </c>
      <c r="HG424">
        <v>26.9727</v>
      </c>
      <c r="HH424">
        <v>30.0004</v>
      </c>
      <c r="HI424">
        <v>26.8214</v>
      </c>
      <c r="HJ424">
        <v>26.7474</v>
      </c>
      <c r="HK424">
        <v>63.0801</v>
      </c>
      <c r="HL424">
        <v>17.0439</v>
      </c>
      <c r="HM424">
        <v>42.0625</v>
      </c>
      <c r="HN424">
        <v>16.8535</v>
      </c>
      <c r="HO424">
        <v>1254.32</v>
      </c>
      <c r="HP424">
        <v>21.8619</v>
      </c>
      <c r="HQ424">
        <v>102.247</v>
      </c>
      <c r="HR424">
        <v>102.916</v>
      </c>
    </row>
    <row r="425" spans="1:226">
      <c r="A425">
        <v>409</v>
      </c>
      <c r="B425">
        <v>1657558423</v>
      </c>
      <c r="C425">
        <v>5327.90000009537</v>
      </c>
      <c r="D425" t="s">
        <v>1180</v>
      </c>
      <c r="E425" t="s">
        <v>1181</v>
      </c>
      <c r="F425">
        <v>5</v>
      </c>
      <c r="G425" t="s">
        <v>1035</v>
      </c>
      <c r="H425" t="s">
        <v>354</v>
      </c>
      <c r="I425">
        <v>1657558415.21429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1276.72796536797</v>
      </c>
      <c r="AK425">
        <v>1263.33842424242</v>
      </c>
      <c r="AL425">
        <v>3.28072294372254</v>
      </c>
      <c r="AM425">
        <v>65.06</v>
      </c>
      <c r="AN425">
        <f>(AP425 - AO425 + BO425*1E3/(8.314*(BQ425+273.15)) * AR425/BN425 * AQ425) * BN425/(100*BB425) * 1000/(1000 - AP425)</f>
        <v>0</v>
      </c>
      <c r="AO425">
        <v>21.9105417752381</v>
      </c>
      <c r="AP425">
        <v>22.424196969697</v>
      </c>
      <c r="AQ425">
        <v>-0.000542562770565549</v>
      </c>
      <c r="AR425">
        <v>77.46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2.7</v>
      </c>
      <c r="BC425">
        <v>0.5</v>
      </c>
      <c r="BD425" t="s">
        <v>355</v>
      </c>
      <c r="BE425">
        <v>2</v>
      </c>
      <c r="BF425" t="b">
        <v>1</v>
      </c>
      <c r="BG425">
        <v>1657558415.21429</v>
      </c>
      <c r="BH425">
        <v>1211.04071428571</v>
      </c>
      <c r="BI425">
        <v>1231.79464285714</v>
      </c>
      <c r="BJ425">
        <v>22.413775</v>
      </c>
      <c r="BK425">
        <v>21.9031</v>
      </c>
      <c r="BL425">
        <v>1194.65107142857</v>
      </c>
      <c r="BM425">
        <v>22.08995</v>
      </c>
      <c r="BN425">
        <v>499.996571428571</v>
      </c>
      <c r="BO425">
        <v>67.9789821428571</v>
      </c>
      <c r="BP425">
        <v>0.0423123285714286</v>
      </c>
      <c r="BQ425">
        <v>24.3576392857143</v>
      </c>
      <c r="BR425">
        <v>25.0303107142857</v>
      </c>
      <c r="BS425">
        <v>999.9</v>
      </c>
      <c r="BT425">
        <v>0</v>
      </c>
      <c r="BU425">
        <v>0</v>
      </c>
      <c r="BV425">
        <v>10001.4285714286</v>
      </c>
      <c r="BW425">
        <v>0</v>
      </c>
      <c r="BX425">
        <v>1736.74214285714</v>
      </c>
      <c r="BY425">
        <v>-20.7538678571429</v>
      </c>
      <c r="BZ425">
        <v>1238.80785714286</v>
      </c>
      <c r="CA425">
        <v>1259.37892857143</v>
      </c>
      <c r="CB425">
        <v>0.510669071428571</v>
      </c>
      <c r="CC425">
        <v>1231.79464285714</v>
      </c>
      <c r="CD425">
        <v>21.9031</v>
      </c>
      <c r="CE425">
        <v>1.52366571428571</v>
      </c>
      <c r="CF425">
        <v>1.48895035714286</v>
      </c>
      <c r="CG425">
        <v>13.2077392857143</v>
      </c>
      <c r="CH425">
        <v>12.8551642857143</v>
      </c>
      <c r="CI425">
        <v>1999.98428571429</v>
      </c>
      <c r="CJ425">
        <v>0.979999785714286</v>
      </c>
      <c r="CK425">
        <v>0.0200001285714286</v>
      </c>
      <c r="CL425">
        <v>0</v>
      </c>
      <c r="CM425">
        <v>2.32110357142857</v>
      </c>
      <c r="CN425">
        <v>0</v>
      </c>
      <c r="CO425">
        <v>2495.31964285714</v>
      </c>
      <c r="CP425">
        <v>17300.025</v>
      </c>
      <c r="CQ425">
        <v>41.437</v>
      </c>
      <c r="CR425">
        <v>42.99775</v>
      </c>
      <c r="CS425">
        <v>41.455</v>
      </c>
      <c r="CT425">
        <v>41.0665</v>
      </c>
      <c r="CU425">
        <v>40.5155</v>
      </c>
      <c r="CV425">
        <v>1959.98428571429</v>
      </c>
      <c r="CW425">
        <v>40</v>
      </c>
      <c r="CX425">
        <v>0</v>
      </c>
      <c r="CY425">
        <v>1657558395.3</v>
      </c>
      <c r="CZ425">
        <v>0</v>
      </c>
      <c r="DA425">
        <v>1657551629</v>
      </c>
      <c r="DB425" t="s">
        <v>356</v>
      </c>
      <c r="DC425">
        <v>1657551626.5</v>
      </c>
      <c r="DD425">
        <v>1657551629</v>
      </c>
      <c r="DE425">
        <v>1</v>
      </c>
      <c r="DF425">
        <v>0.403</v>
      </c>
      <c r="DG425">
        <v>0.009</v>
      </c>
      <c r="DH425">
        <v>9.41</v>
      </c>
      <c r="DI425">
        <v>0.087</v>
      </c>
      <c r="DJ425">
        <v>417</v>
      </c>
      <c r="DK425">
        <v>17</v>
      </c>
      <c r="DL425">
        <v>1.61</v>
      </c>
      <c r="DM425">
        <v>0.59</v>
      </c>
      <c r="DN425">
        <v>-20.8693025</v>
      </c>
      <c r="DO425">
        <v>2.41504953095682</v>
      </c>
      <c r="DP425">
        <v>0.441613260946442</v>
      </c>
      <c r="DQ425">
        <v>0</v>
      </c>
      <c r="DR425">
        <v>0.5137493</v>
      </c>
      <c r="DS425">
        <v>-0.0548418911819899</v>
      </c>
      <c r="DT425">
        <v>0.00692964814113963</v>
      </c>
      <c r="DU425">
        <v>1</v>
      </c>
      <c r="DV425">
        <v>1</v>
      </c>
      <c r="DW425">
        <v>2</v>
      </c>
      <c r="DX425" t="s">
        <v>357</v>
      </c>
      <c r="DY425">
        <v>2.9735</v>
      </c>
      <c r="DZ425">
        <v>2.6965</v>
      </c>
      <c r="EA425">
        <v>0.14506</v>
      </c>
      <c r="EB425">
        <v>0.147739</v>
      </c>
      <c r="EC425">
        <v>0.0750487</v>
      </c>
      <c r="ED425">
        <v>0.0744563</v>
      </c>
      <c r="EE425">
        <v>33264.5</v>
      </c>
      <c r="EF425">
        <v>36215.3</v>
      </c>
      <c r="EG425">
        <v>35262.6</v>
      </c>
      <c r="EH425">
        <v>38541.1</v>
      </c>
      <c r="EI425">
        <v>46260.2</v>
      </c>
      <c r="EJ425">
        <v>51536.4</v>
      </c>
      <c r="EK425">
        <v>55115</v>
      </c>
      <c r="EL425">
        <v>61834.5</v>
      </c>
      <c r="EM425">
        <v>1.98</v>
      </c>
      <c r="EN425">
        <v>2.1148</v>
      </c>
      <c r="EO425">
        <v>0.0680983</v>
      </c>
      <c r="EP425">
        <v>0</v>
      </c>
      <c r="EQ425">
        <v>23.9198</v>
      </c>
      <c r="ER425">
        <v>999.9</v>
      </c>
      <c r="ES425">
        <v>40.508</v>
      </c>
      <c r="ET425">
        <v>31.189</v>
      </c>
      <c r="EU425">
        <v>27.1721</v>
      </c>
      <c r="EV425">
        <v>51.4488</v>
      </c>
      <c r="EW425">
        <v>38.4135</v>
      </c>
      <c r="EX425">
        <v>2</v>
      </c>
      <c r="EY425">
        <v>-0.00365854</v>
      </c>
      <c r="EZ425">
        <v>4.72569</v>
      </c>
      <c r="FA425">
        <v>20.0881</v>
      </c>
      <c r="FB425">
        <v>5.20052</v>
      </c>
      <c r="FC425">
        <v>12.0099</v>
      </c>
      <c r="FD425">
        <v>4.9756</v>
      </c>
      <c r="FE425">
        <v>3.2936</v>
      </c>
      <c r="FF425">
        <v>9999</v>
      </c>
      <c r="FG425">
        <v>9999</v>
      </c>
      <c r="FH425">
        <v>588.7</v>
      </c>
      <c r="FI425">
        <v>9999</v>
      </c>
      <c r="FJ425">
        <v>1.86295</v>
      </c>
      <c r="FK425">
        <v>1.86783</v>
      </c>
      <c r="FL425">
        <v>1.86768</v>
      </c>
      <c r="FM425">
        <v>1.86874</v>
      </c>
      <c r="FN425">
        <v>1.86963</v>
      </c>
      <c r="FO425">
        <v>1.86566</v>
      </c>
      <c r="FP425">
        <v>1.86676</v>
      </c>
      <c r="FQ425">
        <v>1.86804</v>
      </c>
      <c r="FR425">
        <v>5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16.6</v>
      </c>
      <c r="GF425">
        <v>0.3242</v>
      </c>
      <c r="GG425">
        <v>5.50701486060513</v>
      </c>
      <c r="GH425">
        <v>0.00975774962471433</v>
      </c>
      <c r="GI425">
        <v>-4.86167925919439e-07</v>
      </c>
      <c r="GJ425">
        <v>-4.7315034107036e-11</v>
      </c>
      <c r="GK425">
        <v>-0.047501356017568</v>
      </c>
      <c r="GL425">
        <v>-0.027595818264672</v>
      </c>
      <c r="GM425">
        <v>0.00242754527864867</v>
      </c>
      <c r="GN425">
        <v>-1.88918235972953e-05</v>
      </c>
      <c r="GO425">
        <v>-2</v>
      </c>
      <c r="GP425">
        <v>2105</v>
      </c>
      <c r="GQ425">
        <v>1</v>
      </c>
      <c r="GR425">
        <v>22</v>
      </c>
      <c r="GS425">
        <v>113.3</v>
      </c>
      <c r="GT425">
        <v>113.2</v>
      </c>
      <c r="GU425">
        <v>3.18237</v>
      </c>
      <c r="GV425">
        <v>2.61353</v>
      </c>
      <c r="GW425">
        <v>2.24854</v>
      </c>
      <c r="GX425">
        <v>2.79175</v>
      </c>
      <c r="GY425">
        <v>1.99585</v>
      </c>
      <c r="GZ425">
        <v>2.40601</v>
      </c>
      <c r="HA425">
        <v>35.3133</v>
      </c>
      <c r="HB425">
        <v>14.9026</v>
      </c>
      <c r="HC425">
        <v>18</v>
      </c>
      <c r="HD425">
        <v>498.885</v>
      </c>
      <c r="HE425">
        <v>587.969</v>
      </c>
      <c r="HF425">
        <v>16.8372</v>
      </c>
      <c r="HG425">
        <v>26.9818</v>
      </c>
      <c r="HH425">
        <v>30.0004</v>
      </c>
      <c r="HI425">
        <v>26.8304</v>
      </c>
      <c r="HJ425">
        <v>26.7564</v>
      </c>
      <c r="HK425">
        <v>63.7273</v>
      </c>
      <c r="HL425">
        <v>17.0439</v>
      </c>
      <c r="HM425">
        <v>42.0625</v>
      </c>
      <c r="HN425">
        <v>16.8197</v>
      </c>
      <c r="HO425">
        <v>1274.53</v>
      </c>
      <c r="HP425">
        <v>21.858</v>
      </c>
      <c r="HQ425">
        <v>102.245</v>
      </c>
      <c r="HR425">
        <v>102.914</v>
      </c>
    </row>
    <row r="426" spans="1:226">
      <c r="A426">
        <v>410</v>
      </c>
      <c r="B426">
        <v>1657558428</v>
      </c>
      <c r="C426">
        <v>5332.90000009537</v>
      </c>
      <c r="D426" t="s">
        <v>1182</v>
      </c>
      <c r="E426" t="s">
        <v>1183</v>
      </c>
      <c r="F426">
        <v>5</v>
      </c>
      <c r="G426" t="s">
        <v>1035</v>
      </c>
      <c r="H426" t="s">
        <v>354</v>
      </c>
      <c r="I426">
        <v>1657558420.5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1294.8345021645</v>
      </c>
      <c r="AK426">
        <v>1280.15957575758</v>
      </c>
      <c r="AL426">
        <v>3.34970562770539</v>
      </c>
      <c r="AM426">
        <v>65.06</v>
      </c>
      <c r="AN426">
        <f>(AP426 - AO426 + BO426*1E3/(8.314*(BQ426+273.15)) * AR426/BN426 * AQ426) * BN426/(100*BB426) * 1000/(1000 - AP426)</f>
        <v>0</v>
      </c>
      <c r="AO426">
        <v>21.9169366361905</v>
      </c>
      <c r="AP426">
        <v>22.4265490909091</v>
      </c>
      <c r="AQ426">
        <v>0.000257040404041659</v>
      </c>
      <c r="AR426">
        <v>77.46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2.7</v>
      </c>
      <c r="BC426">
        <v>0.5</v>
      </c>
      <c r="BD426" t="s">
        <v>355</v>
      </c>
      <c r="BE426">
        <v>2</v>
      </c>
      <c r="BF426" t="b">
        <v>1</v>
      </c>
      <c r="BG426">
        <v>1657558420.5</v>
      </c>
      <c r="BH426">
        <v>1228.52592592593</v>
      </c>
      <c r="BI426">
        <v>1249.31185185185</v>
      </c>
      <c r="BJ426">
        <v>22.4189777777778</v>
      </c>
      <c r="BK426">
        <v>21.910962962963</v>
      </c>
      <c r="BL426">
        <v>1211.99185185185</v>
      </c>
      <c r="BM426">
        <v>22.0948888888889</v>
      </c>
      <c r="BN426">
        <v>499.999518518518</v>
      </c>
      <c r="BO426">
        <v>67.9789296296296</v>
      </c>
      <c r="BP426">
        <v>0.042153237037037</v>
      </c>
      <c r="BQ426">
        <v>24.3555296296296</v>
      </c>
      <c r="BR426">
        <v>25.0304888888889</v>
      </c>
      <c r="BS426">
        <v>999.9</v>
      </c>
      <c r="BT426">
        <v>0</v>
      </c>
      <c r="BU426">
        <v>0</v>
      </c>
      <c r="BV426">
        <v>10012.037037037</v>
      </c>
      <c r="BW426">
        <v>0</v>
      </c>
      <c r="BX426">
        <v>1735.80925925926</v>
      </c>
      <c r="BY426">
        <v>-20.7849481481481</v>
      </c>
      <c r="BZ426">
        <v>1256.70074074074</v>
      </c>
      <c r="CA426">
        <v>1277.29851851852</v>
      </c>
      <c r="CB426">
        <v>0.508013037037037</v>
      </c>
      <c r="CC426">
        <v>1249.31185185185</v>
      </c>
      <c r="CD426">
        <v>21.910962962963</v>
      </c>
      <c r="CE426">
        <v>1.52401777777778</v>
      </c>
      <c r="CF426">
        <v>1.4894837037037</v>
      </c>
      <c r="CG426">
        <v>13.2112814814815</v>
      </c>
      <c r="CH426">
        <v>12.8606296296296</v>
      </c>
      <c r="CI426">
        <v>1999.98407407407</v>
      </c>
      <c r="CJ426">
        <v>0.979999777777778</v>
      </c>
      <c r="CK426">
        <v>0.020000137037037</v>
      </c>
      <c r="CL426">
        <v>0</v>
      </c>
      <c r="CM426">
        <v>2.34406296296296</v>
      </c>
      <c r="CN426">
        <v>0</v>
      </c>
      <c r="CO426">
        <v>2493.30185185185</v>
      </c>
      <c r="CP426">
        <v>17300.037037037</v>
      </c>
      <c r="CQ426">
        <v>41.451</v>
      </c>
      <c r="CR426">
        <v>43</v>
      </c>
      <c r="CS426">
        <v>41.4766666666667</v>
      </c>
      <c r="CT426">
        <v>41.0713333333333</v>
      </c>
      <c r="CU426">
        <v>40.5344444444444</v>
      </c>
      <c r="CV426">
        <v>1959.98407407407</v>
      </c>
      <c r="CW426">
        <v>40</v>
      </c>
      <c r="CX426">
        <v>0</v>
      </c>
      <c r="CY426">
        <v>1657558400.1</v>
      </c>
      <c r="CZ426">
        <v>0</v>
      </c>
      <c r="DA426">
        <v>1657551629</v>
      </c>
      <c r="DB426" t="s">
        <v>356</v>
      </c>
      <c r="DC426">
        <v>1657551626.5</v>
      </c>
      <c r="DD426">
        <v>1657551629</v>
      </c>
      <c r="DE426">
        <v>1</v>
      </c>
      <c r="DF426">
        <v>0.403</v>
      </c>
      <c r="DG426">
        <v>0.009</v>
      </c>
      <c r="DH426">
        <v>9.41</v>
      </c>
      <c r="DI426">
        <v>0.087</v>
      </c>
      <c r="DJ426">
        <v>417</v>
      </c>
      <c r="DK426">
        <v>17</v>
      </c>
      <c r="DL426">
        <v>1.61</v>
      </c>
      <c r="DM426">
        <v>0.59</v>
      </c>
      <c r="DN426">
        <v>-20.85215</v>
      </c>
      <c r="DO426">
        <v>0.767914446529143</v>
      </c>
      <c r="DP426">
        <v>0.495762273675599</v>
      </c>
      <c r="DQ426">
        <v>0</v>
      </c>
      <c r="DR426">
        <v>0.5098061</v>
      </c>
      <c r="DS426">
        <v>-0.0299697636022519</v>
      </c>
      <c r="DT426">
        <v>0.00461890032800015</v>
      </c>
      <c r="DU426">
        <v>1</v>
      </c>
      <c r="DV426">
        <v>1</v>
      </c>
      <c r="DW426">
        <v>2</v>
      </c>
      <c r="DX426" t="s">
        <v>357</v>
      </c>
      <c r="DY426">
        <v>2.9726</v>
      </c>
      <c r="DZ426">
        <v>2.69631</v>
      </c>
      <c r="EA426">
        <v>0.146269</v>
      </c>
      <c r="EB426">
        <v>0.148932</v>
      </c>
      <c r="EC426">
        <v>0.0750587</v>
      </c>
      <c r="ED426">
        <v>0.0744568</v>
      </c>
      <c r="EE426">
        <v>33217.1</v>
      </c>
      <c r="EF426">
        <v>36163.9</v>
      </c>
      <c r="EG426">
        <v>35262.2</v>
      </c>
      <c r="EH426">
        <v>38540.5</v>
      </c>
      <c r="EI426">
        <v>46260</v>
      </c>
      <c r="EJ426">
        <v>51535.4</v>
      </c>
      <c r="EK426">
        <v>55115.4</v>
      </c>
      <c r="EL426">
        <v>61833.2</v>
      </c>
      <c r="EM426">
        <v>1.98</v>
      </c>
      <c r="EN426">
        <v>2.1152</v>
      </c>
      <c r="EO426">
        <v>0.0658631</v>
      </c>
      <c r="EP426">
        <v>0</v>
      </c>
      <c r="EQ426">
        <v>23.9218</v>
      </c>
      <c r="ER426">
        <v>999.9</v>
      </c>
      <c r="ES426">
        <v>40.508</v>
      </c>
      <c r="ET426">
        <v>31.199</v>
      </c>
      <c r="EU426">
        <v>27.1911</v>
      </c>
      <c r="EV426">
        <v>51.3388</v>
      </c>
      <c r="EW426">
        <v>38.4615</v>
      </c>
      <c r="EX426">
        <v>2</v>
      </c>
      <c r="EY426">
        <v>-0.00276423</v>
      </c>
      <c r="EZ426">
        <v>4.74318</v>
      </c>
      <c r="FA426">
        <v>20.0876</v>
      </c>
      <c r="FB426">
        <v>5.20052</v>
      </c>
      <c r="FC426">
        <v>12.0099</v>
      </c>
      <c r="FD426">
        <v>4.976</v>
      </c>
      <c r="FE426">
        <v>3.2932</v>
      </c>
      <c r="FF426">
        <v>9999</v>
      </c>
      <c r="FG426">
        <v>9999</v>
      </c>
      <c r="FH426">
        <v>588.7</v>
      </c>
      <c r="FI426">
        <v>9999</v>
      </c>
      <c r="FJ426">
        <v>1.86295</v>
      </c>
      <c r="FK426">
        <v>1.86783</v>
      </c>
      <c r="FL426">
        <v>1.86762</v>
      </c>
      <c r="FM426">
        <v>1.86874</v>
      </c>
      <c r="FN426">
        <v>1.86957</v>
      </c>
      <c r="FO426">
        <v>1.86563</v>
      </c>
      <c r="FP426">
        <v>1.86676</v>
      </c>
      <c r="FQ426">
        <v>1.86807</v>
      </c>
      <c r="FR426">
        <v>5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16.74</v>
      </c>
      <c r="GF426">
        <v>0.3245</v>
      </c>
      <c r="GG426">
        <v>5.50701486060513</v>
      </c>
      <c r="GH426">
        <v>0.00975774962471433</v>
      </c>
      <c r="GI426">
        <v>-4.86167925919439e-07</v>
      </c>
      <c r="GJ426">
        <v>-4.7315034107036e-11</v>
      </c>
      <c r="GK426">
        <v>-0.047501356017568</v>
      </c>
      <c r="GL426">
        <v>-0.027595818264672</v>
      </c>
      <c r="GM426">
        <v>0.00242754527864867</v>
      </c>
      <c r="GN426">
        <v>-1.88918235972953e-05</v>
      </c>
      <c r="GO426">
        <v>-2</v>
      </c>
      <c r="GP426">
        <v>2105</v>
      </c>
      <c r="GQ426">
        <v>1</v>
      </c>
      <c r="GR426">
        <v>22</v>
      </c>
      <c r="GS426">
        <v>113.4</v>
      </c>
      <c r="GT426">
        <v>113.3</v>
      </c>
      <c r="GU426">
        <v>3.21167</v>
      </c>
      <c r="GV426">
        <v>2.61963</v>
      </c>
      <c r="GW426">
        <v>2.24854</v>
      </c>
      <c r="GX426">
        <v>2.79175</v>
      </c>
      <c r="GY426">
        <v>1.99585</v>
      </c>
      <c r="GZ426">
        <v>2.36084</v>
      </c>
      <c r="HA426">
        <v>35.3133</v>
      </c>
      <c r="HB426">
        <v>14.8938</v>
      </c>
      <c r="HC426">
        <v>18</v>
      </c>
      <c r="HD426">
        <v>498.968</v>
      </c>
      <c r="HE426">
        <v>588.342</v>
      </c>
      <c r="HF426">
        <v>16.8074</v>
      </c>
      <c r="HG426">
        <v>26.9886</v>
      </c>
      <c r="HH426">
        <v>30.0002</v>
      </c>
      <c r="HI426">
        <v>26.8395</v>
      </c>
      <c r="HJ426">
        <v>26.7631</v>
      </c>
      <c r="HK426">
        <v>64.3208</v>
      </c>
      <c r="HL426">
        <v>17.0439</v>
      </c>
      <c r="HM426">
        <v>42.0625</v>
      </c>
      <c r="HN426">
        <v>16.7904</v>
      </c>
      <c r="HO426">
        <v>1288</v>
      </c>
      <c r="HP426">
        <v>21.858</v>
      </c>
      <c r="HQ426">
        <v>102.244</v>
      </c>
      <c r="HR426">
        <v>102.912</v>
      </c>
    </row>
    <row r="427" spans="1:226">
      <c r="A427">
        <v>411</v>
      </c>
      <c r="B427">
        <v>1657558433</v>
      </c>
      <c r="C427">
        <v>5337.90000009537</v>
      </c>
      <c r="D427" t="s">
        <v>1184</v>
      </c>
      <c r="E427" t="s">
        <v>1185</v>
      </c>
      <c r="F427">
        <v>5</v>
      </c>
      <c r="G427" t="s">
        <v>1035</v>
      </c>
      <c r="H427" t="s">
        <v>354</v>
      </c>
      <c r="I427">
        <v>1657558425.21429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1310.58</v>
      </c>
      <c r="AK427">
        <v>1296.88812121212</v>
      </c>
      <c r="AL427">
        <v>3.23709090909079</v>
      </c>
      <c r="AM427">
        <v>65.06</v>
      </c>
      <c r="AN427">
        <f>(AP427 - AO427 + BO427*1E3/(8.314*(BQ427+273.15)) * AR427/BN427 * AQ427) * BN427/(100*BB427) * 1000/(1000 - AP427)</f>
        <v>0</v>
      </c>
      <c r="AO427">
        <v>21.922903447619</v>
      </c>
      <c r="AP427">
        <v>22.4325109090909</v>
      </c>
      <c r="AQ427">
        <v>3.60499108742346e-05</v>
      </c>
      <c r="AR427">
        <v>77.46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2.7</v>
      </c>
      <c r="BC427">
        <v>0.5</v>
      </c>
      <c r="BD427" t="s">
        <v>355</v>
      </c>
      <c r="BE427">
        <v>2</v>
      </c>
      <c r="BF427" t="b">
        <v>1</v>
      </c>
      <c r="BG427">
        <v>1657558425.21429</v>
      </c>
      <c r="BH427">
        <v>1244.05857142857</v>
      </c>
      <c r="BI427">
        <v>1264.79428571429</v>
      </c>
      <c r="BJ427">
        <v>22.424425</v>
      </c>
      <c r="BK427">
        <v>21.9173571428571</v>
      </c>
      <c r="BL427">
        <v>1227.39535714286</v>
      </c>
      <c r="BM427">
        <v>22.1000678571429</v>
      </c>
      <c r="BN427">
        <v>500.015035714286</v>
      </c>
      <c r="BO427">
        <v>67.9783964285714</v>
      </c>
      <c r="BP427">
        <v>0.042138975</v>
      </c>
      <c r="BQ427">
        <v>24.3531392857143</v>
      </c>
      <c r="BR427">
        <v>25.023575</v>
      </c>
      <c r="BS427">
        <v>999.9</v>
      </c>
      <c r="BT427">
        <v>0</v>
      </c>
      <c r="BU427">
        <v>0</v>
      </c>
      <c r="BV427">
        <v>10008.5714285714</v>
      </c>
      <c r="BW427">
        <v>0</v>
      </c>
      <c r="BX427">
        <v>1735.21</v>
      </c>
      <c r="BY427">
        <v>-20.7348928571429</v>
      </c>
      <c r="BZ427">
        <v>1272.59607142857</v>
      </c>
      <c r="CA427">
        <v>1293.13678571429</v>
      </c>
      <c r="CB427">
        <v>0.507070107142857</v>
      </c>
      <c r="CC427">
        <v>1264.79428571429</v>
      </c>
      <c r="CD427">
        <v>21.9173571428571</v>
      </c>
      <c r="CE427">
        <v>1.52437607142857</v>
      </c>
      <c r="CF427">
        <v>1.48990607142857</v>
      </c>
      <c r="CG427">
        <v>13.2148821428571</v>
      </c>
      <c r="CH427">
        <v>12.8649678571429</v>
      </c>
      <c r="CI427">
        <v>1999.98107142857</v>
      </c>
      <c r="CJ427">
        <v>0.979999785714286</v>
      </c>
      <c r="CK427">
        <v>0.0200001285714286</v>
      </c>
      <c r="CL427">
        <v>0</v>
      </c>
      <c r="CM427">
        <v>2.30985357142857</v>
      </c>
      <c r="CN427">
        <v>0</v>
      </c>
      <c r="CO427">
        <v>2491.50535714286</v>
      </c>
      <c r="CP427">
        <v>17300.0071428571</v>
      </c>
      <c r="CQ427">
        <v>41.4685</v>
      </c>
      <c r="CR427">
        <v>43.0132857142857</v>
      </c>
      <c r="CS427">
        <v>41.4954285714286</v>
      </c>
      <c r="CT427">
        <v>41.0845</v>
      </c>
      <c r="CU427">
        <v>40.5465</v>
      </c>
      <c r="CV427">
        <v>1959.98107142857</v>
      </c>
      <c r="CW427">
        <v>40</v>
      </c>
      <c r="CX427">
        <v>0</v>
      </c>
      <c r="CY427">
        <v>1657558404.9</v>
      </c>
      <c r="CZ427">
        <v>0</v>
      </c>
      <c r="DA427">
        <v>1657551629</v>
      </c>
      <c r="DB427" t="s">
        <v>356</v>
      </c>
      <c r="DC427">
        <v>1657551626.5</v>
      </c>
      <c r="DD427">
        <v>1657551629</v>
      </c>
      <c r="DE427">
        <v>1</v>
      </c>
      <c r="DF427">
        <v>0.403</v>
      </c>
      <c r="DG427">
        <v>0.009</v>
      </c>
      <c r="DH427">
        <v>9.41</v>
      </c>
      <c r="DI427">
        <v>0.087</v>
      </c>
      <c r="DJ427">
        <v>417</v>
      </c>
      <c r="DK427">
        <v>17</v>
      </c>
      <c r="DL427">
        <v>1.61</v>
      </c>
      <c r="DM427">
        <v>0.59</v>
      </c>
      <c r="DN427">
        <v>-20.7708625</v>
      </c>
      <c r="DO427">
        <v>0.189126078799283</v>
      </c>
      <c r="DP427">
        <v>0.516408642301569</v>
      </c>
      <c r="DQ427">
        <v>0</v>
      </c>
      <c r="DR427">
        <v>0.5076838</v>
      </c>
      <c r="DS427">
        <v>-0.0152612532833032</v>
      </c>
      <c r="DT427">
        <v>0.00347721306652324</v>
      </c>
      <c r="DU427">
        <v>1</v>
      </c>
      <c r="DV427">
        <v>1</v>
      </c>
      <c r="DW427">
        <v>2</v>
      </c>
      <c r="DX427" t="s">
        <v>357</v>
      </c>
      <c r="DY427">
        <v>2.97286</v>
      </c>
      <c r="DZ427">
        <v>2.69608</v>
      </c>
      <c r="EA427">
        <v>0.14747</v>
      </c>
      <c r="EB427">
        <v>0.150169</v>
      </c>
      <c r="EC427">
        <v>0.0750686</v>
      </c>
      <c r="ED427">
        <v>0.0744816</v>
      </c>
      <c r="EE427">
        <v>33170.2</v>
      </c>
      <c r="EF427">
        <v>36110.6</v>
      </c>
      <c r="EG427">
        <v>35262.1</v>
      </c>
      <c r="EH427">
        <v>38539.8</v>
      </c>
      <c r="EI427">
        <v>46258.9</v>
      </c>
      <c r="EJ427">
        <v>51533</v>
      </c>
      <c r="EK427">
        <v>55114.6</v>
      </c>
      <c r="EL427">
        <v>61831.9</v>
      </c>
      <c r="EM427">
        <v>1.98</v>
      </c>
      <c r="EN427">
        <v>2.1148</v>
      </c>
      <c r="EO427">
        <v>0.0658631</v>
      </c>
      <c r="EP427">
        <v>0</v>
      </c>
      <c r="EQ427">
        <v>23.9218</v>
      </c>
      <c r="ER427">
        <v>999.9</v>
      </c>
      <c r="ES427">
        <v>40.508</v>
      </c>
      <c r="ET427">
        <v>31.199</v>
      </c>
      <c r="EU427">
        <v>27.1896</v>
      </c>
      <c r="EV427">
        <v>51.4388</v>
      </c>
      <c r="EW427">
        <v>38.4615</v>
      </c>
      <c r="EX427">
        <v>2</v>
      </c>
      <c r="EY427">
        <v>-0.00191057</v>
      </c>
      <c r="EZ427">
        <v>4.64231</v>
      </c>
      <c r="FA427">
        <v>20.0904</v>
      </c>
      <c r="FB427">
        <v>5.19932</v>
      </c>
      <c r="FC427">
        <v>12.0099</v>
      </c>
      <c r="FD427">
        <v>4.9756</v>
      </c>
      <c r="FE427">
        <v>3.2932</v>
      </c>
      <c r="FF427">
        <v>9999</v>
      </c>
      <c r="FG427">
        <v>9999</v>
      </c>
      <c r="FH427">
        <v>588.7</v>
      </c>
      <c r="FI427">
        <v>9999</v>
      </c>
      <c r="FJ427">
        <v>1.86295</v>
      </c>
      <c r="FK427">
        <v>1.86786</v>
      </c>
      <c r="FL427">
        <v>1.86765</v>
      </c>
      <c r="FM427">
        <v>1.86874</v>
      </c>
      <c r="FN427">
        <v>1.86966</v>
      </c>
      <c r="FO427">
        <v>1.8656</v>
      </c>
      <c r="FP427">
        <v>1.86676</v>
      </c>
      <c r="FQ427">
        <v>1.86807</v>
      </c>
      <c r="FR427">
        <v>5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16.88</v>
      </c>
      <c r="GF427">
        <v>0.3247</v>
      </c>
      <c r="GG427">
        <v>5.50701486060513</v>
      </c>
      <c r="GH427">
        <v>0.00975774962471433</v>
      </c>
      <c r="GI427">
        <v>-4.86167925919439e-07</v>
      </c>
      <c r="GJ427">
        <v>-4.7315034107036e-11</v>
      </c>
      <c r="GK427">
        <v>-0.047501356017568</v>
      </c>
      <c r="GL427">
        <v>-0.027595818264672</v>
      </c>
      <c r="GM427">
        <v>0.00242754527864867</v>
      </c>
      <c r="GN427">
        <v>-1.88918235972953e-05</v>
      </c>
      <c r="GO427">
        <v>-2</v>
      </c>
      <c r="GP427">
        <v>2105</v>
      </c>
      <c r="GQ427">
        <v>1</v>
      </c>
      <c r="GR427">
        <v>22</v>
      </c>
      <c r="GS427">
        <v>113.4</v>
      </c>
      <c r="GT427">
        <v>113.4</v>
      </c>
      <c r="GU427">
        <v>3.24097</v>
      </c>
      <c r="GV427">
        <v>2.61597</v>
      </c>
      <c r="GW427">
        <v>2.24854</v>
      </c>
      <c r="GX427">
        <v>2.79175</v>
      </c>
      <c r="GY427">
        <v>1.99585</v>
      </c>
      <c r="GZ427">
        <v>2.40601</v>
      </c>
      <c r="HA427">
        <v>35.3133</v>
      </c>
      <c r="HB427">
        <v>14.9026</v>
      </c>
      <c r="HC427">
        <v>18</v>
      </c>
      <c r="HD427">
        <v>499.049</v>
      </c>
      <c r="HE427">
        <v>588.139</v>
      </c>
      <c r="HF427">
        <v>16.779</v>
      </c>
      <c r="HG427">
        <v>26.9978</v>
      </c>
      <c r="HH427">
        <v>30.0005</v>
      </c>
      <c r="HI427">
        <v>26.8485</v>
      </c>
      <c r="HJ427">
        <v>26.7721</v>
      </c>
      <c r="HK427">
        <v>64.9618</v>
      </c>
      <c r="HL427">
        <v>17.0439</v>
      </c>
      <c r="HM427">
        <v>42.0625</v>
      </c>
      <c r="HN427">
        <v>16.7838</v>
      </c>
      <c r="HO427">
        <v>1308.16</v>
      </c>
      <c r="HP427">
        <v>21.858</v>
      </c>
      <c r="HQ427">
        <v>102.244</v>
      </c>
      <c r="HR427">
        <v>102.91</v>
      </c>
    </row>
    <row r="428" spans="1:226">
      <c r="A428">
        <v>412</v>
      </c>
      <c r="B428">
        <v>1657558438</v>
      </c>
      <c r="C428">
        <v>5342.90000009537</v>
      </c>
      <c r="D428" t="s">
        <v>1186</v>
      </c>
      <c r="E428" t="s">
        <v>1187</v>
      </c>
      <c r="F428">
        <v>5</v>
      </c>
      <c r="G428" t="s">
        <v>1035</v>
      </c>
      <c r="H428" t="s">
        <v>354</v>
      </c>
      <c r="I428">
        <v>1657558430.5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1328.34536796537</v>
      </c>
      <c r="AK428">
        <v>1314.06745454545</v>
      </c>
      <c r="AL428">
        <v>3.43113852813844</v>
      </c>
      <c r="AM428">
        <v>65.06</v>
      </c>
      <c r="AN428">
        <f>(AP428 - AO428 + BO428*1E3/(8.314*(BQ428+273.15)) * AR428/BN428 * AQ428) * BN428/(100*BB428) * 1000/(1000 - AP428)</f>
        <v>0</v>
      </c>
      <c r="AO428">
        <v>21.93054736</v>
      </c>
      <c r="AP428">
        <v>22.4366103030303</v>
      </c>
      <c r="AQ428">
        <v>0.00503055411255503</v>
      </c>
      <c r="AR428">
        <v>77.46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2.7</v>
      </c>
      <c r="BC428">
        <v>0.5</v>
      </c>
      <c r="BD428" t="s">
        <v>355</v>
      </c>
      <c r="BE428">
        <v>2</v>
      </c>
      <c r="BF428" t="b">
        <v>1</v>
      </c>
      <c r="BG428">
        <v>1657558430.5</v>
      </c>
      <c r="BH428">
        <v>1261.41592592593</v>
      </c>
      <c r="BI428">
        <v>1282.48333333333</v>
      </c>
      <c r="BJ428">
        <v>22.4294740740741</v>
      </c>
      <c r="BK428">
        <v>21.9207962962963</v>
      </c>
      <c r="BL428">
        <v>1244.60888888889</v>
      </c>
      <c r="BM428">
        <v>22.1048555555556</v>
      </c>
      <c r="BN428">
        <v>500.018888888889</v>
      </c>
      <c r="BO428">
        <v>67.9776259259259</v>
      </c>
      <c r="BP428">
        <v>0.0420473444444444</v>
      </c>
      <c r="BQ428">
        <v>24.3483222222222</v>
      </c>
      <c r="BR428">
        <v>25.0118777777778</v>
      </c>
      <c r="BS428">
        <v>999.9</v>
      </c>
      <c r="BT428">
        <v>0</v>
      </c>
      <c r="BU428">
        <v>0</v>
      </c>
      <c r="BV428">
        <v>10012.5925925926</v>
      </c>
      <c r="BW428">
        <v>0</v>
      </c>
      <c r="BX428">
        <v>1734.48962962963</v>
      </c>
      <c r="BY428">
        <v>-21.0665740740741</v>
      </c>
      <c r="BZ428">
        <v>1290.35777777778</v>
      </c>
      <c r="CA428">
        <v>1311.22666666667</v>
      </c>
      <c r="CB428">
        <v>0.508668666666667</v>
      </c>
      <c r="CC428">
        <v>1282.48333333333</v>
      </c>
      <c r="CD428">
        <v>21.9207962962963</v>
      </c>
      <c r="CE428">
        <v>1.52470185185185</v>
      </c>
      <c r="CF428">
        <v>1.49012407407407</v>
      </c>
      <c r="CG428">
        <v>13.2181592592593</v>
      </c>
      <c r="CH428">
        <v>12.8672</v>
      </c>
      <c r="CI428">
        <v>1999.99703703704</v>
      </c>
      <c r="CJ428">
        <v>0.98</v>
      </c>
      <c r="CK428">
        <v>0.0199999</v>
      </c>
      <c r="CL428">
        <v>0</v>
      </c>
      <c r="CM428">
        <v>2.38410740740741</v>
      </c>
      <c r="CN428">
        <v>0</v>
      </c>
      <c r="CO428">
        <v>2489.12296296296</v>
      </c>
      <c r="CP428">
        <v>17300.1333333333</v>
      </c>
      <c r="CQ428">
        <v>41.4906666666667</v>
      </c>
      <c r="CR428">
        <v>43.0298518518518</v>
      </c>
      <c r="CS428">
        <v>41.5137777777778</v>
      </c>
      <c r="CT428">
        <v>41.0993333333333</v>
      </c>
      <c r="CU428">
        <v>40.5597037037037</v>
      </c>
      <c r="CV428">
        <v>1959.99703703704</v>
      </c>
      <c r="CW428">
        <v>40</v>
      </c>
      <c r="CX428">
        <v>0</v>
      </c>
      <c r="CY428">
        <v>1657558410.3</v>
      </c>
      <c r="CZ428">
        <v>0</v>
      </c>
      <c r="DA428">
        <v>1657551629</v>
      </c>
      <c r="DB428" t="s">
        <v>356</v>
      </c>
      <c r="DC428">
        <v>1657551626.5</v>
      </c>
      <c r="DD428">
        <v>1657551629</v>
      </c>
      <c r="DE428">
        <v>1</v>
      </c>
      <c r="DF428">
        <v>0.403</v>
      </c>
      <c r="DG428">
        <v>0.009</v>
      </c>
      <c r="DH428">
        <v>9.41</v>
      </c>
      <c r="DI428">
        <v>0.087</v>
      </c>
      <c r="DJ428">
        <v>417</v>
      </c>
      <c r="DK428">
        <v>17</v>
      </c>
      <c r="DL428">
        <v>1.61</v>
      </c>
      <c r="DM428">
        <v>0.59</v>
      </c>
      <c r="DN428">
        <v>-20.84536</v>
      </c>
      <c r="DO428">
        <v>-2.44657035647275</v>
      </c>
      <c r="DP428">
        <v>0.549105259854611</v>
      </c>
      <c r="DQ428">
        <v>0</v>
      </c>
      <c r="DR428">
        <v>0.50686555</v>
      </c>
      <c r="DS428">
        <v>-0.0115657260787991</v>
      </c>
      <c r="DT428">
        <v>0.00337308918463475</v>
      </c>
      <c r="DU428">
        <v>1</v>
      </c>
      <c r="DV428">
        <v>1</v>
      </c>
      <c r="DW428">
        <v>2</v>
      </c>
      <c r="DX428" t="s">
        <v>357</v>
      </c>
      <c r="DY428">
        <v>2.97344</v>
      </c>
      <c r="DZ428">
        <v>2.69623</v>
      </c>
      <c r="EA428">
        <v>0.148692</v>
      </c>
      <c r="EB428">
        <v>0.151347</v>
      </c>
      <c r="EC428">
        <v>0.0750707</v>
      </c>
      <c r="ED428">
        <v>0.0743275</v>
      </c>
      <c r="EE428">
        <v>33122.5</v>
      </c>
      <c r="EF428">
        <v>36060.7</v>
      </c>
      <c r="EG428">
        <v>35262</v>
      </c>
      <c r="EH428">
        <v>38540</v>
      </c>
      <c r="EI428">
        <v>46258.5</v>
      </c>
      <c r="EJ428">
        <v>51541.9</v>
      </c>
      <c r="EK428">
        <v>55114.3</v>
      </c>
      <c r="EL428">
        <v>61832.3</v>
      </c>
      <c r="EM428">
        <v>1.98</v>
      </c>
      <c r="EN428">
        <v>2.114</v>
      </c>
      <c r="EO428">
        <v>0.0664592</v>
      </c>
      <c r="EP428">
        <v>0</v>
      </c>
      <c r="EQ428">
        <v>23.9238</v>
      </c>
      <c r="ER428">
        <v>999.9</v>
      </c>
      <c r="ES428">
        <v>40.483</v>
      </c>
      <c r="ET428">
        <v>31.219</v>
      </c>
      <c r="EU428">
        <v>27.202</v>
      </c>
      <c r="EV428">
        <v>51.2388</v>
      </c>
      <c r="EW428">
        <v>38.3774</v>
      </c>
      <c r="EX428">
        <v>2</v>
      </c>
      <c r="EY428">
        <v>-0.00121951</v>
      </c>
      <c r="EZ428">
        <v>4.58946</v>
      </c>
      <c r="FA428">
        <v>20.092</v>
      </c>
      <c r="FB428">
        <v>5.19932</v>
      </c>
      <c r="FC428">
        <v>12.0099</v>
      </c>
      <c r="FD428">
        <v>4.9752</v>
      </c>
      <c r="FE428">
        <v>3.2932</v>
      </c>
      <c r="FF428">
        <v>9999</v>
      </c>
      <c r="FG428">
        <v>9999</v>
      </c>
      <c r="FH428">
        <v>588.7</v>
      </c>
      <c r="FI428">
        <v>9999</v>
      </c>
      <c r="FJ428">
        <v>1.86295</v>
      </c>
      <c r="FK428">
        <v>1.86786</v>
      </c>
      <c r="FL428">
        <v>1.86765</v>
      </c>
      <c r="FM428">
        <v>1.86874</v>
      </c>
      <c r="FN428">
        <v>1.86963</v>
      </c>
      <c r="FO428">
        <v>1.86566</v>
      </c>
      <c r="FP428">
        <v>1.86673</v>
      </c>
      <c r="FQ428">
        <v>1.86804</v>
      </c>
      <c r="FR428">
        <v>5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17.01</v>
      </c>
      <c r="GF428">
        <v>0.3248</v>
      </c>
      <c r="GG428">
        <v>5.50701486060513</v>
      </c>
      <c r="GH428">
        <v>0.00975774962471433</v>
      </c>
      <c r="GI428">
        <v>-4.86167925919439e-07</v>
      </c>
      <c r="GJ428">
        <v>-4.7315034107036e-11</v>
      </c>
      <c r="GK428">
        <v>-0.047501356017568</v>
      </c>
      <c r="GL428">
        <v>-0.027595818264672</v>
      </c>
      <c r="GM428">
        <v>0.00242754527864867</v>
      </c>
      <c r="GN428">
        <v>-1.88918235972953e-05</v>
      </c>
      <c r="GO428">
        <v>-2</v>
      </c>
      <c r="GP428">
        <v>2105</v>
      </c>
      <c r="GQ428">
        <v>1</v>
      </c>
      <c r="GR428">
        <v>22</v>
      </c>
      <c r="GS428">
        <v>113.5</v>
      </c>
      <c r="GT428">
        <v>113.5</v>
      </c>
      <c r="GU428">
        <v>3.27393</v>
      </c>
      <c r="GV428">
        <v>2.61475</v>
      </c>
      <c r="GW428">
        <v>2.24854</v>
      </c>
      <c r="GX428">
        <v>2.79297</v>
      </c>
      <c r="GY428">
        <v>1.99585</v>
      </c>
      <c r="GZ428">
        <v>2.41089</v>
      </c>
      <c r="HA428">
        <v>35.3365</v>
      </c>
      <c r="HB428">
        <v>14.9026</v>
      </c>
      <c r="HC428">
        <v>18</v>
      </c>
      <c r="HD428">
        <v>499.13</v>
      </c>
      <c r="HE428">
        <v>587.636</v>
      </c>
      <c r="HF428">
        <v>16.773</v>
      </c>
      <c r="HG428">
        <v>27.0069</v>
      </c>
      <c r="HH428">
        <v>30.0007</v>
      </c>
      <c r="HI428">
        <v>26.8576</v>
      </c>
      <c r="HJ428">
        <v>26.7811</v>
      </c>
      <c r="HK428">
        <v>65.5739</v>
      </c>
      <c r="HL428">
        <v>17.3158</v>
      </c>
      <c r="HM428">
        <v>42.0625</v>
      </c>
      <c r="HN428">
        <v>16.7808</v>
      </c>
      <c r="HO428">
        <v>1321.68</v>
      </c>
      <c r="HP428">
        <v>21.858</v>
      </c>
      <c r="HQ428">
        <v>102.243</v>
      </c>
      <c r="HR428">
        <v>102.911</v>
      </c>
    </row>
    <row r="429" spans="1:226">
      <c r="A429">
        <v>413</v>
      </c>
      <c r="B429">
        <v>1657558443</v>
      </c>
      <c r="C429">
        <v>5347.90000009537</v>
      </c>
      <c r="D429" t="s">
        <v>1188</v>
      </c>
      <c r="E429" t="s">
        <v>1189</v>
      </c>
      <c r="F429">
        <v>5</v>
      </c>
      <c r="G429" t="s">
        <v>1035</v>
      </c>
      <c r="H429" t="s">
        <v>354</v>
      </c>
      <c r="I429">
        <v>1657558435.21429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1344.62173160173</v>
      </c>
      <c r="AK429">
        <v>1331.26745454545</v>
      </c>
      <c r="AL429">
        <v>3.36694805194801</v>
      </c>
      <c r="AM429">
        <v>65.06</v>
      </c>
      <c r="AN429">
        <f>(AP429 - AO429 + BO429*1E3/(8.314*(BQ429+273.15)) * AR429/BN429 * AQ429) * BN429/(100*BB429) * 1000/(1000 - AP429)</f>
        <v>0</v>
      </c>
      <c r="AO429">
        <v>21.8564597371429</v>
      </c>
      <c r="AP429">
        <v>22.4077709090909</v>
      </c>
      <c r="AQ429">
        <v>-0.00673452813852281</v>
      </c>
      <c r="AR429">
        <v>77.46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2.7</v>
      </c>
      <c r="BC429">
        <v>0.5</v>
      </c>
      <c r="BD429" t="s">
        <v>355</v>
      </c>
      <c r="BE429">
        <v>2</v>
      </c>
      <c r="BF429" t="b">
        <v>1</v>
      </c>
      <c r="BG429">
        <v>1657558435.21429</v>
      </c>
      <c r="BH429">
        <v>1277.11464285714</v>
      </c>
      <c r="BI429">
        <v>1298.03857142857</v>
      </c>
      <c r="BJ429">
        <v>22.428575</v>
      </c>
      <c r="BK429">
        <v>21.9008821428571</v>
      </c>
      <c r="BL429">
        <v>1260.17821428571</v>
      </c>
      <c r="BM429">
        <v>22.1040071428571</v>
      </c>
      <c r="BN429">
        <v>500.003892857143</v>
      </c>
      <c r="BO429">
        <v>67.9773571428572</v>
      </c>
      <c r="BP429">
        <v>0.0422426214285714</v>
      </c>
      <c r="BQ429">
        <v>24.3453821428571</v>
      </c>
      <c r="BR429">
        <v>25.0010464285714</v>
      </c>
      <c r="BS429">
        <v>999.9</v>
      </c>
      <c r="BT429">
        <v>0</v>
      </c>
      <c r="BU429">
        <v>0</v>
      </c>
      <c r="BV429">
        <v>10007.8571428571</v>
      </c>
      <c r="BW429">
        <v>0</v>
      </c>
      <c r="BX429">
        <v>1733.53571428571</v>
      </c>
      <c r="BY429">
        <v>-20.9228607142857</v>
      </c>
      <c r="BZ429">
        <v>1306.41571428571</v>
      </c>
      <c r="CA429">
        <v>1327.10321428571</v>
      </c>
      <c r="CB429">
        <v>0.527682821428571</v>
      </c>
      <c r="CC429">
        <v>1298.03857142857</v>
      </c>
      <c r="CD429">
        <v>21.9008821428571</v>
      </c>
      <c r="CE429">
        <v>1.524635</v>
      </c>
      <c r="CF429">
        <v>1.48876464285714</v>
      </c>
      <c r="CG429">
        <v>13.217475</v>
      </c>
      <c r="CH429">
        <v>12.8532428571429</v>
      </c>
      <c r="CI429">
        <v>1999.98535714286</v>
      </c>
      <c r="CJ429">
        <v>0.98</v>
      </c>
      <c r="CK429">
        <v>0.0199999</v>
      </c>
      <c r="CL429">
        <v>0</v>
      </c>
      <c r="CM429">
        <v>2.35011785714286</v>
      </c>
      <c r="CN429">
        <v>0</v>
      </c>
      <c r="CO429">
        <v>2486.64714285714</v>
      </c>
      <c r="CP429">
        <v>17300.0285714286</v>
      </c>
      <c r="CQ429">
        <v>41.49775</v>
      </c>
      <c r="CR429">
        <v>43.0487142857143</v>
      </c>
      <c r="CS429">
        <v>41.5265714285714</v>
      </c>
      <c r="CT429">
        <v>41.11375</v>
      </c>
      <c r="CU429">
        <v>40.562</v>
      </c>
      <c r="CV429">
        <v>1959.98535714286</v>
      </c>
      <c r="CW429">
        <v>40</v>
      </c>
      <c r="CX429">
        <v>0</v>
      </c>
      <c r="CY429">
        <v>1657558415.1</v>
      </c>
      <c r="CZ429">
        <v>0</v>
      </c>
      <c r="DA429">
        <v>1657551629</v>
      </c>
      <c r="DB429" t="s">
        <v>356</v>
      </c>
      <c r="DC429">
        <v>1657551626.5</v>
      </c>
      <c r="DD429">
        <v>1657551629</v>
      </c>
      <c r="DE429">
        <v>1</v>
      </c>
      <c r="DF429">
        <v>0.403</v>
      </c>
      <c r="DG429">
        <v>0.009</v>
      </c>
      <c r="DH429">
        <v>9.41</v>
      </c>
      <c r="DI429">
        <v>0.087</v>
      </c>
      <c r="DJ429">
        <v>417</v>
      </c>
      <c r="DK429">
        <v>17</v>
      </c>
      <c r="DL429">
        <v>1.61</v>
      </c>
      <c r="DM429">
        <v>0.59</v>
      </c>
      <c r="DN429">
        <v>-20.9864875</v>
      </c>
      <c r="DO429">
        <v>0.565766228893136</v>
      </c>
      <c r="DP429">
        <v>0.487108741036075</v>
      </c>
      <c r="DQ429">
        <v>0</v>
      </c>
      <c r="DR429">
        <v>0.5226592</v>
      </c>
      <c r="DS429">
        <v>0.213844818011257</v>
      </c>
      <c r="DT429">
        <v>0.0266876425927806</v>
      </c>
      <c r="DU429">
        <v>0</v>
      </c>
      <c r="DV429">
        <v>0</v>
      </c>
      <c r="DW429">
        <v>2</v>
      </c>
      <c r="DX429" t="s">
        <v>389</v>
      </c>
      <c r="DY429">
        <v>2.97333</v>
      </c>
      <c r="DZ429">
        <v>2.69608</v>
      </c>
      <c r="EA429">
        <v>0.149868</v>
      </c>
      <c r="EB429">
        <v>0.152559</v>
      </c>
      <c r="EC429">
        <v>0.0750057</v>
      </c>
      <c r="ED429">
        <v>0.0742936</v>
      </c>
      <c r="EE429">
        <v>33076.1</v>
      </c>
      <c r="EF429">
        <v>36008</v>
      </c>
      <c r="EG429">
        <v>35261.3</v>
      </c>
      <c r="EH429">
        <v>38538.6</v>
      </c>
      <c r="EI429">
        <v>46261.4</v>
      </c>
      <c r="EJ429">
        <v>51542.5</v>
      </c>
      <c r="EK429">
        <v>55113.7</v>
      </c>
      <c r="EL429">
        <v>61830.7</v>
      </c>
      <c r="EM429">
        <v>1.9806</v>
      </c>
      <c r="EN429">
        <v>2.115</v>
      </c>
      <c r="EO429">
        <v>0.0658631</v>
      </c>
      <c r="EP429">
        <v>0</v>
      </c>
      <c r="EQ429">
        <v>23.9279</v>
      </c>
      <c r="ER429">
        <v>999.9</v>
      </c>
      <c r="ES429">
        <v>40.483</v>
      </c>
      <c r="ET429">
        <v>31.219</v>
      </c>
      <c r="EU429">
        <v>27.2046</v>
      </c>
      <c r="EV429">
        <v>51.4288</v>
      </c>
      <c r="EW429">
        <v>38.4295</v>
      </c>
      <c r="EX429">
        <v>2</v>
      </c>
      <c r="EY429">
        <v>-0.00140244</v>
      </c>
      <c r="EZ429">
        <v>3.2446</v>
      </c>
      <c r="FA429">
        <v>20.1218</v>
      </c>
      <c r="FB429">
        <v>5.19692</v>
      </c>
      <c r="FC429">
        <v>12.0099</v>
      </c>
      <c r="FD429">
        <v>4.9756</v>
      </c>
      <c r="FE429">
        <v>3.293</v>
      </c>
      <c r="FF429">
        <v>9999</v>
      </c>
      <c r="FG429">
        <v>9999</v>
      </c>
      <c r="FH429">
        <v>588.7</v>
      </c>
      <c r="FI429">
        <v>9999</v>
      </c>
      <c r="FJ429">
        <v>1.86298</v>
      </c>
      <c r="FK429">
        <v>1.86783</v>
      </c>
      <c r="FL429">
        <v>1.86768</v>
      </c>
      <c r="FM429">
        <v>1.86874</v>
      </c>
      <c r="FN429">
        <v>1.86966</v>
      </c>
      <c r="FO429">
        <v>1.86569</v>
      </c>
      <c r="FP429">
        <v>1.86676</v>
      </c>
      <c r="FQ429">
        <v>1.86813</v>
      </c>
      <c r="FR429">
        <v>5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17.14</v>
      </c>
      <c r="GF429">
        <v>0.3235</v>
      </c>
      <c r="GG429">
        <v>5.50701486060513</v>
      </c>
      <c r="GH429">
        <v>0.00975774962471433</v>
      </c>
      <c r="GI429">
        <v>-4.86167925919439e-07</v>
      </c>
      <c r="GJ429">
        <v>-4.7315034107036e-11</v>
      </c>
      <c r="GK429">
        <v>-0.047501356017568</v>
      </c>
      <c r="GL429">
        <v>-0.027595818264672</v>
      </c>
      <c r="GM429">
        <v>0.00242754527864867</v>
      </c>
      <c r="GN429">
        <v>-1.88918235972953e-05</v>
      </c>
      <c r="GO429">
        <v>-2</v>
      </c>
      <c r="GP429">
        <v>2105</v>
      </c>
      <c r="GQ429">
        <v>1</v>
      </c>
      <c r="GR429">
        <v>22</v>
      </c>
      <c r="GS429">
        <v>113.6</v>
      </c>
      <c r="GT429">
        <v>113.6</v>
      </c>
      <c r="GU429">
        <v>3.30444</v>
      </c>
      <c r="GV429">
        <v>2.61841</v>
      </c>
      <c r="GW429">
        <v>2.24854</v>
      </c>
      <c r="GX429">
        <v>2.79297</v>
      </c>
      <c r="GY429">
        <v>1.99585</v>
      </c>
      <c r="GZ429">
        <v>2.39014</v>
      </c>
      <c r="HA429">
        <v>35.3365</v>
      </c>
      <c r="HB429">
        <v>14.9201</v>
      </c>
      <c r="HC429">
        <v>18</v>
      </c>
      <c r="HD429">
        <v>499.587</v>
      </c>
      <c r="HE429">
        <v>588.482</v>
      </c>
      <c r="HF429">
        <v>16.7782</v>
      </c>
      <c r="HG429">
        <v>27.0161</v>
      </c>
      <c r="HH429">
        <v>30.0002</v>
      </c>
      <c r="HI429">
        <v>26.8644</v>
      </c>
      <c r="HJ429">
        <v>26.7901</v>
      </c>
      <c r="HK429">
        <v>66.2245</v>
      </c>
      <c r="HL429">
        <v>17.3158</v>
      </c>
      <c r="HM429">
        <v>42.0625</v>
      </c>
      <c r="HN429">
        <v>17.0227</v>
      </c>
      <c r="HO429">
        <v>1341.85</v>
      </c>
      <c r="HP429">
        <v>21.8687</v>
      </c>
      <c r="HQ429">
        <v>102.242</v>
      </c>
      <c r="HR429">
        <v>102.908</v>
      </c>
    </row>
    <row r="430" spans="1:226">
      <c r="A430">
        <v>414</v>
      </c>
      <c r="B430">
        <v>1657558448</v>
      </c>
      <c r="C430">
        <v>5352.90000009537</v>
      </c>
      <c r="D430" t="s">
        <v>1190</v>
      </c>
      <c r="E430" t="s">
        <v>1191</v>
      </c>
      <c r="F430">
        <v>5</v>
      </c>
      <c r="G430" t="s">
        <v>1035</v>
      </c>
      <c r="H430" t="s">
        <v>354</v>
      </c>
      <c r="I430">
        <v>1657558440.5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1362.70904761905</v>
      </c>
      <c r="AK430">
        <v>1348.68727272727</v>
      </c>
      <c r="AL430">
        <v>3.53050216450184</v>
      </c>
      <c r="AM430">
        <v>65.06</v>
      </c>
      <c r="AN430">
        <f>(AP430 - AO430 + BO430*1E3/(8.314*(BQ430+273.15)) * AR430/BN430 * AQ430) * BN430/(100*BB430) * 1000/(1000 - AP430)</f>
        <v>0</v>
      </c>
      <c r="AO430">
        <v>21.8560178438095</v>
      </c>
      <c r="AP430">
        <v>22.4144175757576</v>
      </c>
      <c r="AQ430">
        <v>-0.00130078268397975</v>
      </c>
      <c r="AR430">
        <v>77.46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2.7</v>
      </c>
      <c r="BC430">
        <v>0.5</v>
      </c>
      <c r="BD430" t="s">
        <v>355</v>
      </c>
      <c r="BE430">
        <v>2</v>
      </c>
      <c r="BF430" t="b">
        <v>1</v>
      </c>
      <c r="BG430">
        <v>1657558440.5</v>
      </c>
      <c r="BH430">
        <v>1294.75814814815</v>
      </c>
      <c r="BI430">
        <v>1315.90555555556</v>
      </c>
      <c r="BJ430">
        <v>22.4222666666667</v>
      </c>
      <c r="BK430">
        <v>21.8778518518519</v>
      </c>
      <c r="BL430">
        <v>1277.6762962963</v>
      </c>
      <c r="BM430">
        <v>22.0980148148148</v>
      </c>
      <c r="BN430">
        <v>499.985962962963</v>
      </c>
      <c r="BO430">
        <v>67.9767925925926</v>
      </c>
      <c r="BP430">
        <v>0.042198437037037</v>
      </c>
      <c r="BQ430">
        <v>24.3408592592593</v>
      </c>
      <c r="BR430">
        <v>24.9947925925926</v>
      </c>
      <c r="BS430">
        <v>999.9</v>
      </c>
      <c r="BT430">
        <v>0</v>
      </c>
      <c r="BU430">
        <v>0</v>
      </c>
      <c r="BV430">
        <v>10022.5925925926</v>
      </c>
      <c r="BW430">
        <v>0</v>
      </c>
      <c r="BX430">
        <v>1732.38</v>
      </c>
      <c r="BY430">
        <v>-21.1454888888889</v>
      </c>
      <c r="BZ430">
        <v>1324.45555555556</v>
      </c>
      <c r="CA430">
        <v>1345.33740740741</v>
      </c>
      <c r="CB430">
        <v>0.544403740740741</v>
      </c>
      <c r="CC430">
        <v>1315.90555555556</v>
      </c>
      <c r="CD430">
        <v>21.8778518518519</v>
      </c>
      <c r="CE430">
        <v>1.52419407407407</v>
      </c>
      <c r="CF430">
        <v>1.48718703703704</v>
      </c>
      <c r="CG430">
        <v>13.2130333333333</v>
      </c>
      <c r="CH430">
        <v>12.8370481481481</v>
      </c>
      <c r="CI430">
        <v>1999.98222222222</v>
      </c>
      <c r="CJ430">
        <v>0.980000111111111</v>
      </c>
      <c r="CK430">
        <v>0.0199997814814815</v>
      </c>
      <c r="CL430">
        <v>0</v>
      </c>
      <c r="CM430">
        <v>2.35708518518519</v>
      </c>
      <c r="CN430">
        <v>0</v>
      </c>
      <c r="CO430">
        <v>2483.77481481482</v>
      </c>
      <c r="CP430">
        <v>17299.9962962963</v>
      </c>
      <c r="CQ430">
        <v>41.5</v>
      </c>
      <c r="CR430">
        <v>43.0574074074074</v>
      </c>
      <c r="CS430">
        <v>41.5436296296296</v>
      </c>
      <c r="CT430">
        <v>41.1226666666667</v>
      </c>
      <c r="CU430">
        <v>40.562</v>
      </c>
      <c r="CV430">
        <v>1959.98222222222</v>
      </c>
      <c r="CW430">
        <v>40</v>
      </c>
      <c r="CX430">
        <v>0</v>
      </c>
      <c r="CY430">
        <v>1657558419.9</v>
      </c>
      <c r="CZ430">
        <v>0</v>
      </c>
      <c r="DA430">
        <v>1657551629</v>
      </c>
      <c r="DB430" t="s">
        <v>356</v>
      </c>
      <c r="DC430">
        <v>1657551626.5</v>
      </c>
      <c r="DD430">
        <v>1657551629</v>
      </c>
      <c r="DE430">
        <v>1</v>
      </c>
      <c r="DF430">
        <v>0.403</v>
      </c>
      <c r="DG430">
        <v>0.009</v>
      </c>
      <c r="DH430">
        <v>9.41</v>
      </c>
      <c r="DI430">
        <v>0.087</v>
      </c>
      <c r="DJ430">
        <v>417</v>
      </c>
      <c r="DK430">
        <v>17</v>
      </c>
      <c r="DL430">
        <v>1.61</v>
      </c>
      <c r="DM430">
        <v>0.59</v>
      </c>
      <c r="DN430">
        <v>-21.0335425</v>
      </c>
      <c r="DO430">
        <v>-1.19856472795494</v>
      </c>
      <c r="DP430">
        <v>0.499769876486919</v>
      </c>
      <c r="DQ430">
        <v>0</v>
      </c>
      <c r="DR430">
        <v>0.532141575</v>
      </c>
      <c r="DS430">
        <v>0.225826772983113</v>
      </c>
      <c r="DT430">
        <v>0.0272918377091828</v>
      </c>
      <c r="DU430">
        <v>0</v>
      </c>
      <c r="DV430">
        <v>0</v>
      </c>
      <c r="DW430">
        <v>2</v>
      </c>
      <c r="DX430" t="s">
        <v>389</v>
      </c>
      <c r="DY430">
        <v>2.97325</v>
      </c>
      <c r="DZ430">
        <v>2.69615</v>
      </c>
      <c r="EA430">
        <v>0.151114</v>
      </c>
      <c r="EB430">
        <v>0.153752</v>
      </c>
      <c r="EC430">
        <v>0.0750184</v>
      </c>
      <c r="ED430">
        <v>0.0743135</v>
      </c>
      <c r="EE430">
        <v>33027.7</v>
      </c>
      <c r="EF430">
        <v>35956.8</v>
      </c>
      <c r="EG430">
        <v>35261.5</v>
      </c>
      <c r="EH430">
        <v>38538.2</v>
      </c>
      <c r="EI430">
        <v>46260.5</v>
      </c>
      <c r="EJ430">
        <v>51540.7</v>
      </c>
      <c r="EK430">
        <v>55113.4</v>
      </c>
      <c r="EL430">
        <v>61829.8</v>
      </c>
      <c r="EM430">
        <v>1.9798</v>
      </c>
      <c r="EN430">
        <v>2.114</v>
      </c>
      <c r="EO430">
        <v>0.0655651</v>
      </c>
      <c r="EP430">
        <v>0</v>
      </c>
      <c r="EQ430">
        <v>23.9299</v>
      </c>
      <c r="ER430">
        <v>999.9</v>
      </c>
      <c r="ES430">
        <v>40.483</v>
      </c>
      <c r="ET430">
        <v>31.229</v>
      </c>
      <c r="EU430">
        <v>27.2205</v>
      </c>
      <c r="EV430">
        <v>50.9888</v>
      </c>
      <c r="EW430">
        <v>38.4535</v>
      </c>
      <c r="EX430">
        <v>2</v>
      </c>
      <c r="EY430">
        <v>-0.00465447</v>
      </c>
      <c r="EZ430">
        <v>3.81205</v>
      </c>
      <c r="FA430">
        <v>20.1112</v>
      </c>
      <c r="FB430">
        <v>5.19932</v>
      </c>
      <c r="FC430">
        <v>12.0099</v>
      </c>
      <c r="FD430">
        <v>4.976</v>
      </c>
      <c r="FE430">
        <v>3.2932</v>
      </c>
      <c r="FF430">
        <v>9999</v>
      </c>
      <c r="FG430">
        <v>9999</v>
      </c>
      <c r="FH430">
        <v>588.7</v>
      </c>
      <c r="FI430">
        <v>9999</v>
      </c>
      <c r="FJ430">
        <v>1.86295</v>
      </c>
      <c r="FK430">
        <v>1.86786</v>
      </c>
      <c r="FL430">
        <v>1.86768</v>
      </c>
      <c r="FM430">
        <v>1.86874</v>
      </c>
      <c r="FN430">
        <v>1.86966</v>
      </c>
      <c r="FO430">
        <v>1.86569</v>
      </c>
      <c r="FP430">
        <v>1.86676</v>
      </c>
      <c r="FQ430">
        <v>1.86813</v>
      </c>
      <c r="FR430">
        <v>5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17.29</v>
      </c>
      <c r="GF430">
        <v>0.3239</v>
      </c>
      <c r="GG430">
        <v>5.50701486060513</v>
      </c>
      <c r="GH430">
        <v>0.00975774962471433</v>
      </c>
      <c r="GI430">
        <v>-4.86167925919439e-07</v>
      </c>
      <c r="GJ430">
        <v>-4.7315034107036e-11</v>
      </c>
      <c r="GK430">
        <v>-0.047501356017568</v>
      </c>
      <c r="GL430">
        <v>-0.027595818264672</v>
      </c>
      <c r="GM430">
        <v>0.00242754527864867</v>
      </c>
      <c r="GN430">
        <v>-1.88918235972953e-05</v>
      </c>
      <c r="GO430">
        <v>-2</v>
      </c>
      <c r="GP430">
        <v>2105</v>
      </c>
      <c r="GQ430">
        <v>1</v>
      </c>
      <c r="GR430">
        <v>22</v>
      </c>
      <c r="GS430">
        <v>113.7</v>
      </c>
      <c r="GT430">
        <v>113.7</v>
      </c>
      <c r="GU430">
        <v>3.3374</v>
      </c>
      <c r="GV430">
        <v>2.61597</v>
      </c>
      <c r="GW430">
        <v>2.24854</v>
      </c>
      <c r="GX430">
        <v>2.79175</v>
      </c>
      <c r="GY430">
        <v>1.99585</v>
      </c>
      <c r="GZ430">
        <v>2.39624</v>
      </c>
      <c r="HA430">
        <v>35.3365</v>
      </c>
      <c r="HB430">
        <v>14.9113</v>
      </c>
      <c r="HC430">
        <v>18</v>
      </c>
      <c r="HD430">
        <v>499.142</v>
      </c>
      <c r="HE430">
        <v>587.805</v>
      </c>
      <c r="HF430">
        <v>17.0119</v>
      </c>
      <c r="HG430">
        <v>27.0252</v>
      </c>
      <c r="HH430">
        <v>29.9987</v>
      </c>
      <c r="HI430">
        <v>26.8735</v>
      </c>
      <c r="HJ430">
        <v>26.7969</v>
      </c>
      <c r="HK430">
        <v>66.8293</v>
      </c>
      <c r="HL430">
        <v>17.3158</v>
      </c>
      <c r="HM430">
        <v>41.6919</v>
      </c>
      <c r="HN430">
        <v>17.0296</v>
      </c>
      <c r="HO430">
        <v>1355.26</v>
      </c>
      <c r="HP430">
        <v>21.8664</v>
      </c>
      <c r="HQ430">
        <v>102.241</v>
      </c>
      <c r="HR430">
        <v>102.906</v>
      </c>
    </row>
    <row r="431" spans="1:226">
      <c r="A431">
        <v>415</v>
      </c>
      <c r="B431">
        <v>1657558452.5</v>
      </c>
      <c r="C431">
        <v>5357.40000009537</v>
      </c>
      <c r="D431" t="s">
        <v>1192</v>
      </c>
      <c r="E431" t="s">
        <v>1193</v>
      </c>
      <c r="F431">
        <v>5</v>
      </c>
      <c r="G431" t="s">
        <v>1035</v>
      </c>
      <c r="H431" t="s">
        <v>354</v>
      </c>
      <c r="I431">
        <v>1657558444.94444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1377.65930735931</v>
      </c>
      <c r="AK431">
        <v>1364.13884848485</v>
      </c>
      <c r="AL431">
        <v>3.36563636363618</v>
      </c>
      <c r="AM431">
        <v>65.06</v>
      </c>
      <c r="AN431">
        <f>(AP431 - AO431 + BO431*1E3/(8.314*(BQ431+273.15)) * AR431/BN431 * AQ431) * BN431/(100*BB431) * 1000/(1000 - AP431)</f>
        <v>0</v>
      </c>
      <c r="AO431">
        <v>21.8477013942857</v>
      </c>
      <c r="AP431">
        <v>22.4183327272727</v>
      </c>
      <c r="AQ431">
        <v>0.00647374891775565</v>
      </c>
      <c r="AR431">
        <v>77.46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2.7</v>
      </c>
      <c r="BC431">
        <v>0.5</v>
      </c>
      <c r="BD431" t="s">
        <v>355</v>
      </c>
      <c r="BE431">
        <v>2</v>
      </c>
      <c r="BF431" t="b">
        <v>1</v>
      </c>
      <c r="BG431">
        <v>1657558444.94444</v>
      </c>
      <c r="BH431">
        <v>1309.79851851852</v>
      </c>
      <c r="BI431">
        <v>1330.7537037037</v>
      </c>
      <c r="BJ431">
        <v>22.4188740740741</v>
      </c>
      <c r="BK431">
        <v>21.8491185185185</v>
      </c>
      <c r="BL431">
        <v>1292.59333333333</v>
      </c>
      <c r="BM431">
        <v>22.0947962962963</v>
      </c>
      <c r="BN431">
        <v>499.997185185185</v>
      </c>
      <c r="BO431">
        <v>67.9763074074074</v>
      </c>
      <c r="BP431">
        <v>0.0422509185185185</v>
      </c>
      <c r="BQ431">
        <v>24.3423518518518</v>
      </c>
      <c r="BR431">
        <v>24.9959</v>
      </c>
      <c r="BS431">
        <v>999.9</v>
      </c>
      <c r="BT431">
        <v>0</v>
      </c>
      <c r="BU431">
        <v>0</v>
      </c>
      <c r="BV431">
        <v>10010.3703703704</v>
      </c>
      <c r="BW431">
        <v>0</v>
      </c>
      <c r="BX431">
        <v>1731.82962962963</v>
      </c>
      <c r="BY431">
        <v>-20.9536</v>
      </c>
      <c r="BZ431">
        <v>1339.83592592593</v>
      </c>
      <c r="CA431">
        <v>1360.47814814815</v>
      </c>
      <c r="CB431">
        <v>0.56976037037037</v>
      </c>
      <c r="CC431">
        <v>1330.7537037037</v>
      </c>
      <c r="CD431">
        <v>21.8491185185185</v>
      </c>
      <c r="CE431">
        <v>1.52395296296296</v>
      </c>
      <c r="CF431">
        <v>1.48522259259259</v>
      </c>
      <c r="CG431">
        <v>13.2106148148148</v>
      </c>
      <c r="CH431">
        <v>12.8168703703704</v>
      </c>
      <c r="CI431">
        <v>1999.98296296296</v>
      </c>
      <c r="CJ431">
        <v>0.980000222222222</v>
      </c>
      <c r="CK431">
        <v>0.019999662962963</v>
      </c>
      <c r="CL431">
        <v>0</v>
      </c>
      <c r="CM431">
        <v>2.34564444444444</v>
      </c>
      <c r="CN431">
        <v>0</v>
      </c>
      <c r="CO431">
        <v>2481.49888888889</v>
      </c>
      <c r="CP431">
        <v>17300.0037037037</v>
      </c>
      <c r="CQ431">
        <v>41.5045925925926</v>
      </c>
      <c r="CR431">
        <v>43.062</v>
      </c>
      <c r="CS431">
        <v>41.5551111111111</v>
      </c>
      <c r="CT431">
        <v>41.1364814814815</v>
      </c>
      <c r="CU431">
        <v>40.569</v>
      </c>
      <c r="CV431">
        <v>1959.98296296296</v>
      </c>
      <c r="CW431">
        <v>40</v>
      </c>
      <c r="CX431">
        <v>0</v>
      </c>
      <c r="CY431">
        <v>1657558424.7</v>
      </c>
      <c r="CZ431">
        <v>0</v>
      </c>
      <c r="DA431">
        <v>1657551629</v>
      </c>
      <c r="DB431" t="s">
        <v>356</v>
      </c>
      <c r="DC431">
        <v>1657551626.5</v>
      </c>
      <c r="DD431">
        <v>1657551629</v>
      </c>
      <c r="DE431">
        <v>1</v>
      </c>
      <c r="DF431">
        <v>0.403</v>
      </c>
      <c r="DG431">
        <v>0.009</v>
      </c>
      <c r="DH431">
        <v>9.41</v>
      </c>
      <c r="DI431">
        <v>0.087</v>
      </c>
      <c r="DJ431">
        <v>417</v>
      </c>
      <c r="DK431">
        <v>17</v>
      </c>
      <c r="DL431">
        <v>1.61</v>
      </c>
      <c r="DM431">
        <v>0.59</v>
      </c>
      <c r="DN431">
        <v>-21.0654975</v>
      </c>
      <c r="DO431">
        <v>1.19829005628529</v>
      </c>
      <c r="DP431">
        <v>0.507446665417904</v>
      </c>
      <c r="DQ431">
        <v>0</v>
      </c>
      <c r="DR431">
        <v>0.550973775</v>
      </c>
      <c r="DS431">
        <v>0.261028964352719</v>
      </c>
      <c r="DT431">
        <v>0.0310387849830559</v>
      </c>
      <c r="DU431">
        <v>0</v>
      </c>
      <c r="DV431">
        <v>0</v>
      </c>
      <c r="DW431">
        <v>2</v>
      </c>
      <c r="DX431" t="s">
        <v>389</v>
      </c>
      <c r="DY431">
        <v>2.97302</v>
      </c>
      <c r="DZ431">
        <v>2.6966</v>
      </c>
      <c r="EA431">
        <v>0.152173</v>
      </c>
      <c r="EB431">
        <v>0.154808</v>
      </c>
      <c r="EC431">
        <v>0.0750321</v>
      </c>
      <c r="ED431">
        <v>0.074184</v>
      </c>
      <c r="EE431">
        <v>32985.6</v>
      </c>
      <c r="EF431">
        <v>35911.3</v>
      </c>
      <c r="EG431">
        <v>35260.5</v>
      </c>
      <c r="EH431">
        <v>38537.6</v>
      </c>
      <c r="EI431">
        <v>46259.8</v>
      </c>
      <c r="EJ431">
        <v>51547.4</v>
      </c>
      <c r="EK431">
        <v>55113.3</v>
      </c>
      <c r="EL431">
        <v>61829.2</v>
      </c>
      <c r="EM431">
        <v>1.9798</v>
      </c>
      <c r="EN431">
        <v>2.114</v>
      </c>
      <c r="EO431">
        <v>0.0665784</v>
      </c>
      <c r="EP431">
        <v>0</v>
      </c>
      <c r="EQ431">
        <v>23.9319</v>
      </c>
      <c r="ER431">
        <v>999.9</v>
      </c>
      <c r="ES431">
        <v>40.453</v>
      </c>
      <c r="ET431">
        <v>31.229</v>
      </c>
      <c r="EU431">
        <v>27.2004</v>
      </c>
      <c r="EV431">
        <v>51.1888</v>
      </c>
      <c r="EW431">
        <v>38.4135</v>
      </c>
      <c r="EX431">
        <v>2</v>
      </c>
      <c r="EY431">
        <v>-0.00325203</v>
      </c>
      <c r="EZ431">
        <v>4.02869</v>
      </c>
      <c r="FA431">
        <v>20.1059</v>
      </c>
      <c r="FB431">
        <v>5.20052</v>
      </c>
      <c r="FC431">
        <v>12.0099</v>
      </c>
      <c r="FD431">
        <v>4.976</v>
      </c>
      <c r="FE431">
        <v>3.293</v>
      </c>
      <c r="FF431">
        <v>9999</v>
      </c>
      <c r="FG431">
        <v>9999</v>
      </c>
      <c r="FH431">
        <v>588.7</v>
      </c>
      <c r="FI431">
        <v>9999</v>
      </c>
      <c r="FJ431">
        <v>1.86295</v>
      </c>
      <c r="FK431">
        <v>1.86786</v>
      </c>
      <c r="FL431">
        <v>1.86765</v>
      </c>
      <c r="FM431">
        <v>1.86874</v>
      </c>
      <c r="FN431">
        <v>1.8696</v>
      </c>
      <c r="FO431">
        <v>1.86566</v>
      </c>
      <c r="FP431">
        <v>1.86676</v>
      </c>
      <c r="FQ431">
        <v>1.86813</v>
      </c>
      <c r="FR431">
        <v>5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17.41</v>
      </c>
      <c r="GF431">
        <v>0.3241</v>
      </c>
      <c r="GG431">
        <v>5.50701486060513</v>
      </c>
      <c r="GH431">
        <v>0.00975774962471433</v>
      </c>
      <c r="GI431">
        <v>-4.86167925919439e-07</v>
      </c>
      <c r="GJ431">
        <v>-4.7315034107036e-11</v>
      </c>
      <c r="GK431">
        <v>-0.047501356017568</v>
      </c>
      <c r="GL431">
        <v>-0.027595818264672</v>
      </c>
      <c r="GM431">
        <v>0.00242754527864867</v>
      </c>
      <c r="GN431">
        <v>-1.88918235972953e-05</v>
      </c>
      <c r="GO431">
        <v>-2</v>
      </c>
      <c r="GP431">
        <v>2105</v>
      </c>
      <c r="GQ431">
        <v>1</v>
      </c>
      <c r="GR431">
        <v>22</v>
      </c>
      <c r="GS431">
        <v>113.8</v>
      </c>
      <c r="GT431">
        <v>113.7</v>
      </c>
      <c r="GU431">
        <v>3.3667</v>
      </c>
      <c r="GV431">
        <v>2.61353</v>
      </c>
      <c r="GW431">
        <v>2.24854</v>
      </c>
      <c r="GX431">
        <v>2.79175</v>
      </c>
      <c r="GY431">
        <v>1.99585</v>
      </c>
      <c r="GZ431">
        <v>2.40112</v>
      </c>
      <c r="HA431">
        <v>35.3596</v>
      </c>
      <c r="HB431">
        <v>14.9113</v>
      </c>
      <c r="HC431">
        <v>18</v>
      </c>
      <c r="HD431">
        <v>499.207</v>
      </c>
      <c r="HE431">
        <v>587.877</v>
      </c>
      <c r="HF431">
        <v>17.0569</v>
      </c>
      <c r="HG431">
        <v>27.0339</v>
      </c>
      <c r="HH431">
        <v>30.0004</v>
      </c>
      <c r="HI431">
        <v>26.8812</v>
      </c>
      <c r="HJ431">
        <v>26.8036</v>
      </c>
      <c r="HK431">
        <v>67.3599</v>
      </c>
      <c r="HL431">
        <v>17.3158</v>
      </c>
      <c r="HM431">
        <v>41.6919</v>
      </c>
      <c r="HN431">
        <v>17.0386</v>
      </c>
      <c r="HO431">
        <v>1375.41</v>
      </c>
      <c r="HP431">
        <v>21.8629</v>
      </c>
      <c r="HQ431">
        <v>102.24</v>
      </c>
      <c r="HR431">
        <v>102.905</v>
      </c>
    </row>
    <row r="432" spans="1:226">
      <c r="A432">
        <v>416</v>
      </c>
      <c r="B432">
        <v>1657558458</v>
      </c>
      <c r="C432">
        <v>5362.90000009537</v>
      </c>
      <c r="D432" t="s">
        <v>1194</v>
      </c>
      <c r="E432" t="s">
        <v>1195</v>
      </c>
      <c r="F432">
        <v>5</v>
      </c>
      <c r="G432" t="s">
        <v>1035</v>
      </c>
      <c r="H432" t="s">
        <v>354</v>
      </c>
      <c r="I432">
        <v>1657558450.23214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1396.85142857143</v>
      </c>
      <c r="AK432">
        <v>1383.11690909091</v>
      </c>
      <c r="AL432">
        <v>3.50541991341979</v>
      </c>
      <c r="AM432">
        <v>65.06</v>
      </c>
      <c r="AN432">
        <f>(AP432 - AO432 + BO432*1E3/(8.314*(BQ432+273.15)) * AR432/BN432 * AQ432) * BN432/(100*BB432) * 1000/(1000 - AP432)</f>
        <v>0</v>
      </c>
      <c r="AO432">
        <v>21.8115474895238</v>
      </c>
      <c r="AP432">
        <v>22.4004436363636</v>
      </c>
      <c r="AQ432">
        <v>-0.00173931313130873</v>
      </c>
      <c r="AR432">
        <v>77.46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2.7</v>
      </c>
      <c r="BC432">
        <v>0.5</v>
      </c>
      <c r="BD432" t="s">
        <v>355</v>
      </c>
      <c r="BE432">
        <v>2</v>
      </c>
      <c r="BF432" t="b">
        <v>1</v>
      </c>
      <c r="BG432">
        <v>1657558450.23214</v>
      </c>
      <c r="BH432">
        <v>1327.5675</v>
      </c>
      <c r="BI432">
        <v>1348.72357142857</v>
      </c>
      <c r="BJ432">
        <v>22.4126714285714</v>
      </c>
      <c r="BK432">
        <v>21.8332392857143</v>
      </c>
      <c r="BL432">
        <v>1310.21714285714</v>
      </c>
      <c r="BM432">
        <v>22.0888964285714</v>
      </c>
      <c r="BN432">
        <v>499.994535714286</v>
      </c>
      <c r="BO432">
        <v>67.9758964285714</v>
      </c>
      <c r="BP432">
        <v>0.0421898928571429</v>
      </c>
      <c r="BQ432">
        <v>24.3484107142857</v>
      </c>
      <c r="BR432">
        <v>25.0105785714286</v>
      </c>
      <c r="BS432">
        <v>999.9</v>
      </c>
      <c r="BT432">
        <v>0</v>
      </c>
      <c r="BU432">
        <v>0</v>
      </c>
      <c r="BV432">
        <v>10014.6428571429</v>
      </c>
      <c r="BW432">
        <v>0</v>
      </c>
      <c r="BX432">
        <v>1731.61142857143</v>
      </c>
      <c r="BY432">
        <v>-21.1548607142857</v>
      </c>
      <c r="BZ432">
        <v>1358.00428571429</v>
      </c>
      <c r="CA432">
        <v>1378.82785714286</v>
      </c>
      <c r="CB432">
        <v>0.579434892857143</v>
      </c>
      <c r="CC432">
        <v>1348.72357142857</v>
      </c>
      <c r="CD432">
        <v>21.8332392857143</v>
      </c>
      <c r="CE432">
        <v>1.52352214285714</v>
      </c>
      <c r="CF432">
        <v>1.48413428571429</v>
      </c>
      <c r="CG432">
        <v>13.2062892857143</v>
      </c>
      <c r="CH432">
        <v>12.805675</v>
      </c>
      <c r="CI432">
        <v>1999.98178571429</v>
      </c>
      <c r="CJ432">
        <v>0.980000321428572</v>
      </c>
      <c r="CK432">
        <v>0.0199995571428571</v>
      </c>
      <c r="CL432">
        <v>0</v>
      </c>
      <c r="CM432">
        <v>2.32507857142857</v>
      </c>
      <c r="CN432">
        <v>0</v>
      </c>
      <c r="CO432">
        <v>2479.21142857143</v>
      </c>
      <c r="CP432">
        <v>17299.9964285714</v>
      </c>
      <c r="CQ432">
        <v>41.5221428571428</v>
      </c>
      <c r="CR432">
        <v>43.071</v>
      </c>
      <c r="CS432">
        <v>41.562</v>
      </c>
      <c r="CT432">
        <v>41.1582142857143</v>
      </c>
      <c r="CU432">
        <v>40.58675</v>
      </c>
      <c r="CV432">
        <v>1959.98178571429</v>
      </c>
      <c r="CW432">
        <v>40</v>
      </c>
      <c r="CX432">
        <v>0</v>
      </c>
      <c r="CY432">
        <v>1657558430.1</v>
      </c>
      <c r="CZ432">
        <v>0</v>
      </c>
      <c r="DA432">
        <v>1657551629</v>
      </c>
      <c r="DB432" t="s">
        <v>356</v>
      </c>
      <c r="DC432">
        <v>1657551626.5</v>
      </c>
      <c r="DD432">
        <v>1657551629</v>
      </c>
      <c r="DE432">
        <v>1</v>
      </c>
      <c r="DF432">
        <v>0.403</v>
      </c>
      <c r="DG432">
        <v>0.009</v>
      </c>
      <c r="DH432">
        <v>9.41</v>
      </c>
      <c r="DI432">
        <v>0.087</v>
      </c>
      <c r="DJ432">
        <v>417</v>
      </c>
      <c r="DK432">
        <v>17</v>
      </c>
      <c r="DL432">
        <v>1.61</v>
      </c>
      <c r="DM432">
        <v>0.59</v>
      </c>
      <c r="DN432">
        <v>-21.0738725</v>
      </c>
      <c r="DO432">
        <v>-0.955428517823594</v>
      </c>
      <c r="DP432">
        <v>0.502639275220063</v>
      </c>
      <c r="DQ432">
        <v>0</v>
      </c>
      <c r="DR432">
        <v>0.5761246</v>
      </c>
      <c r="DS432">
        <v>0.139133470919324</v>
      </c>
      <c r="DT432">
        <v>0.0210975785918669</v>
      </c>
      <c r="DU432">
        <v>0</v>
      </c>
      <c r="DV432">
        <v>0</v>
      </c>
      <c r="DW432">
        <v>2</v>
      </c>
      <c r="DX432" t="s">
        <v>389</v>
      </c>
      <c r="DY432">
        <v>2.97304</v>
      </c>
      <c r="DZ432">
        <v>2.69617</v>
      </c>
      <c r="EA432">
        <v>0.153489</v>
      </c>
      <c r="EB432">
        <v>0.156077</v>
      </c>
      <c r="EC432">
        <v>0.0749922</v>
      </c>
      <c r="ED432">
        <v>0.0742024</v>
      </c>
      <c r="EE432">
        <v>32934.2</v>
      </c>
      <c r="EF432">
        <v>35857</v>
      </c>
      <c r="EG432">
        <v>35260.3</v>
      </c>
      <c r="EH432">
        <v>38537.2</v>
      </c>
      <c r="EI432">
        <v>46262</v>
      </c>
      <c r="EJ432">
        <v>51546</v>
      </c>
      <c r="EK432">
        <v>55113.5</v>
      </c>
      <c r="EL432">
        <v>61828.6</v>
      </c>
      <c r="EM432">
        <v>1.9794</v>
      </c>
      <c r="EN432">
        <v>2.114</v>
      </c>
      <c r="EO432">
        <v>0.0673532</v>
      </c>
      <c r="EP432">
        <v>0</v>
      </c>
      <c r="EQ432">
        <v>23.9359</v>
      </c>
      <c r="ER432">
        <v>999.9</v>
      </c>
      <c r="ES432">
        <v>40.429</v>
      </c>
      <c r="ET432">
        <v>31.25</v>
      </c>
      <c r="EU432">
        <v>27.216</v>
      </c>
      <c r="EV432">
        <v>51.0688</v>
      </c>
      <c r="EW432">
        <v>38.3734</v>
      </c>
      <c r="EX432">
        <v>2</v>
      </c>
      <c r="EY432">
        <v>-0.00121951</v>
      </c>
      <c r="EZ432">
        <v>4.42388</v>
      </c>
      <c r="FA432">
        <v>20.096</v>
      </c>
      <c r="FB432">
        <v>5.20172</v>
      </c>
      <c r="FC432">
        <v>12.0099</v>
      </c>
      <c r="FD432">
        <v>4.9756</v>
      </c>
      <c r="FE432">
        <v>3.2932</v>
      </c>
      <c r="FF432">
        <v>9999</v>
      </c>
      <c r="FG432">
        <v>9999</v>
      </c>
      <c r="FH432">
        <v>588.7</v>
      </c>
      <c r="FI432">
        <v>9999</v>
      </c>
      <c r="FJ432">
        <v>1.86295</v>
      </c>
      <c r="FK432">
        <v>1.86783</v>
      </c>
      <c r="FL432">
        <v>1.86768</v>
      </c>
      <c r="FM432">
        <v>1.86874</v>
      </c>
      <c r="FN432">
        <v>1.86966</v>
      </c>
      <c r="FO432">
        <v>1.86569</v>
      </c>
      <c r="FP432">
        <v>1.86676</v>
      </c>
      <c r="FQ432">
        <v>1.86813</v>
      </c>
      <c r="FR432">
        <v>5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17.57</v>
      </c>
      <c r="GF432">
        <v>0.3234</v>
      </c>
      <c r="GG432">
        <v>5.50701486060513</v>
      </c>
      <c r="GH432">
        <v>0.00975774962471433</v>
      </c>
      <c r="GI432">
        <v>-4.86167925919439e-07</v>
      </c>
      <c r="GJ432">
        <v>-4.7315034107036e-11</v>
      </c>
      <c r="GK432">
        <v>-0.047501356017568</v>
      </c>
      <c r="GL432">
        <v>-0.027595818264672</v>
      </c>
      <c r="GM432">
        <v>0.00242754527864867</v>
      </c>
      <c r="GN432">
        <v>-1.88918235972953e-05</v>
      </c>
      <c r="GO432">
        <v>-2</v>
      </c>
      <c r="GP432">
        <v>2105</v>
      </c>
      <c r="GQ432">
        <v>1</v>
      </c>
      <c r="GR432">
        <v>22</v>
      </c>
      <c r="GS432">
        <v>113.9</v>
      </c>
      <c r="GT432">
        <v>113.8</v>
      </c>
      <c r="GU432">
        <v>3.39966</v>
      </c>
      <c r="GV432">
        <v>2.61475</v>
      </c>
      <c r="GW432">
        <v>2.24854</v>
      </c>
      <c r="GX432">
        <v>2.79297</v>
      </c>
      <c r="GY432">
        <v>1.99585</v>
      </c>
      <c r="GZ432">
        <v>2.36694</v>
      </c>
      <c r="HA432">
        <v>35.3596</v>
      </c>
      <c r="HB432">
        <v>14.8938</v>
      </c>
      <c r="HC432">
        <v>18</v>
      </c>
      <c r="HD432">
        <v>499.042</v>
      </c>
      <c r="HE432">
        <v>587.998</v>
      </c>
      <c r="HF432">
        <v>17.0707</v>
      </c>
      <c r="HG432">
        <v>27.0435</v>
      </c>
      <c r="HH432">
        <v>30.0013</v>
      </c>
      <c r="HI432">
        <v>26.8916</v>
      </c>
      <c r="HJ432">
        <v>26.8149</v>
      </c>
      <c r="HK432">
        <v>68.0746</v>
      </c>
      <c r="HL432">
        <v>17.3158</v>
      </c>
      <c r="HM432">
        <v>41.6919</v>
      </c>
      <c r="HN432">
        <v>17.0055</v>
      </c>
      <c r="HO432">
        <v>1388.94</v>
      </c>
      <c r="HP432">
        <v>21.8803</v>
      </c>
      <c r="HQ432">
        <v>102.24</v>
      </c>
      <c r="HR432">
        <v>102.904</v>
      </c>
    </row>
    <row r="433" spans="1:226">
      <c r="A433">
        <v>417</v>
      </c>
      <c r="B433">
        <v>1657558463</v>
      </c>
      <c r="C433">
        <v>5367.90000009537</v>
      </c>
      <c r="D433" t="s">
        <v>1196</v>
      </c>
      <c r="E433" t="s">
        <v>1197</v>
      </c>
      <c r="F433">
        <v>5</v>
      </c>
      <c r="G433" t="s">
        <v>1035</v>
      </c>
      <c r="H433" t="s">
        <v>354</v>
      </c>
      <c r="I433">
        <v>1657558455.51852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1413.6651948052</v>
      </c>
      <c r="AK433">
        <v>1400.23587878788</v>
      </c>
      <c r="AL433">
        <v>3.37876623376622</v>
      </c>
      <c r="AM433">
        <v>65.06</v>
      </c>
      <c r="AN433">
        <f>(AP433 - AO433 + BO433*1E3/(8.314*(BQ433+273.15)) * AR433/BN433 * AQ433) * BN433/(100*BB433) * 1000/(1000 - AP433)</f>
        <v>0</v>
      </c>
      <c r="AO433">
        <v>21.8168382933333</v>
      </c>
      <c r="AP433">
        <v>22.3843648484848</v>
      </c>
      <c r="AQ433">
        <v>-0.000680831168823833</v>
      </c>
      <c r="AR433">
        <v>77.46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2.7</v>
      </c>
      <c r="BC433">
        <v>0.5</v>
      </c>
      <c r="BD433" t="s">
        <v>355</v>
      </c>
      <c r="BE433">
        <v>2</v>
      </c>
      <c r="BF433" t="b">
        <v>1</v>
      </c>
      <c r="BG433">
        <v>1657558455.51852</v>
      </c>
      <c r="BH433">
        <v>1345.44259259259</v>
      </c>
      <c r="BI433">
        <v>1366.43740740741</v>
      </c>
      <c r="BJ433">
        <v>22.405762962963</v>
      </c>
      <c r="BK433">
        <v>21.8195111111111</v>
      </c>
      <c r="BL433">
        <v>1327.94666666667</v>
      </c>
      <c r="BM433">
        <v>22.0823222222222</v>
      </c>
      <c r="BN433">
        <v>500.008555555556</v>
      </c>
      <c r="BO433">
        <v>67.9756703703704</v>
      </c>
      <c r="BP433">
        <v>0.0421827703703704</v>
      </c>
      <c r="BQ433">
        <v>24.3561</v>
      </c>
      <c r="BR433">
        <v>25.0295185185185</v>
      </c>
      <c r="BS433">
        <v>999.9</v>
      </c>
      <c r="BT433">
        <v>0</v>
      </c>
      <c r="BU433">
        <v>0</v>
      </c>
      <c r="BV433">
        <v>9998.51851851852</v>
      </c>
      <c r="BW433">
        <v>0</v>
      </c>
      <c r="BX433">
        <v>1731.26962962963</v>
      </c>
      <c r="BY433">
        <v>-20.9940296296296</v>
      </c>
      <c r="BZ433">
        <v>1376.27962962963</v>
      </c>
      <c r="CA433">
        <v>1396.91814814815</v>
      </c>
      <c r="CB433">
        <v>0.586249851851852</v>
      </c>
      <c r="CC433">
        <v>1366.43740740741</v>
      </c>
      <c r="CD433">
        <v>21.8195111111111</v>
      </c>
      <c r="CE433">
        <v>1.52304740740741</v>
      </c>
      <c r="CF433">
        <v>1.48319703703704</v>
      </c>
      <c r="CG433">
        <v>13.2015148148148</v>
      </c>
      <c r="CH433">
        <v>12.7960222222222</v>
      </c>
      <c r="CI433">
        <v>1999.98333333333</v>
      </c>
      <c r="CJ433">
        <v>0.980000444444445</v>
      </c>
      <c r="CK433">
        <v>0.0199994259259259</v>
      </c>
      <c r="CL433">
        <v>0</v>
      </c>
      <c r="CM433">
        <v>2.34035555555556</v>
      </c>
      <c r="CN433">
        <v>0</v>
      </c>
      <c r="CO433">
        <v>2477.5937037037</v>
      </c>
      <c r="CP433">
        <v>17300.0148148148</v>
      </c>
      <c r="CQ433">
        <v>41.5436296296296</v>
      </c>
      <c r="CR433">
        <v>43.0923333333333</v>
      </c>
      <c r="CS433">
        <v>41.5666666666667</v>
      </c>
      <c r="CT433">
        <v>41.1801111111111</v>
      </c>
      <c r="CU433">
        <v>40.604</v>
      </c>
      <c r="CV433">
        <v>1959.98333333333</v>
      </c>
      <c r="CW433">
        <v>40</v>
      </c>
      <c r="CX433">
        <v>0</v>
      </c>
      <c r="CY433">
        <v>1657558434.9</v>
      </c>
      <c r="CZ433">
        <v>0</v>
      </c>
      <c r="DA433">
        <v>1657551629</v>
      </c>
      <c r="DB433" t="s">
        <v>356</v>
      </c>
      <c r="DC433">
        <v>1657551626.5</v>
      </c>
      <c r="DD433">
        <v>1657551629</v>
      </c>
      <c r="DE433">
        <v>1</v>
      </c>
      <c r="DF433">
        <v>0.403</v>
      </c>
      <c r="DG433">
        <v>0.009</v>
      </c>
      <c r="DH433">
        <v>9.41</v>
      </c>
      <c r="DI433">
        <v>0.087</v>
      </c>
      <c r="DJ433">
        <v>417</v>
      </c>
      <c r="DK433">
        <v>17</v>
      </c>
      <c r="DL433">
        <v>1.61</v>
      </c>
      <c r="DM433">
        <v>0.59</v>
      </c>
      <c r="DN433">
        <v>-21.09788</v>
      </c>
      <c r="DO433">
        <v>0.927302814258988</v>
      </c>
      <c r="DP433">
        <v>0.506334823116088</v>
      </c>
      <c r="DQ433">
        <v>0</v>
      </c>
      <c r="DR433">
        <v>0.577183625</v>
      </c>
      <c r="DS433">
        <v>0.104762420262663</v>
      </c>
      <c r="DT433">
        <v>0.0208868625213165</v>
      </c>
      <c r="DU433">
        <v>0</v>
      </c>
      <c r="DV433">
        <v>0</v>
      </c>
      <c r="DW433">
        <v>2</v>
      </c>
      <c r="DX433" t="s">
        <v>389</v>
      </c>
      <c r="DY433">
        <v>2.97234</v>
      </c>
      <c r="DZ433">
        <v>2.69552</v>
      </c>
      <c r="EA433">
        <v>0.154662</v>
      </c>
      <c r="EB433">
        <v>0.157281</v>
      </c>
      <c r="EC433">
        <v>0.0749384</v>
      </c>
      <c r="ED433">
        <v>0.0742155</v>
      </c>
      <c r="EE433">
        <v>32888.2</v>
      </c>
      <c r="EF433">
        <v>35805.5</v>
      </c>
      <c r="EG433">
        <v>35259.9</v>
      </c>
      <c r="EH433">
        <v>38536.9</v>
      </c>
      <c r="EI433">
        <v>46263.7</v>
      </c>
      <c r="EJ433">
        <v>51544.9</v>
      </c>
      <c r="EK433">
        <v>55112.2</v>
      </c>
      <c r="EL433">
        <v>61828.2</v>
      </c>
      <c r="EM433">
        <v>1.9792</v>
      </c>
      <c r="EN433">
        <v>2.1142</v>
      </c>
      <c r="EO433">
        <v>0.064671</v>
      </c>
      <c r="EP433">
        <v>0</v>
      </c>
      <c r="EQ433">
        <v>23.9419</v>
      </c>
      <c r="ER433">
        <v>999.9</v>
      </c>
      <c r="ES433">
        <v>40.404</v>
      </c>
      <c r="ET433">
        <v>31.26</v>
      </c>
      <c r="EU433">
        <v>27.2143</v>
      </c>
      <c r="EV433">
        <v>50.7788</v>
      </c>
      <c r="EW433">
        <v>38.4655</v>
      </c>
      <c r="EX433">
        <v>2</v>
      </c>
      <c r="EY433">
        <v>0.00105691</v>
      </c>
      <c r="EZ433">
        <v>4.69327</v>
      </c>
      <c r="FA433">
        <v>20.0879</v>
      </c>
      <c r="FB433">
        <v>5.19932</v>
      </c>
      <c r="FC433">
        <v>12.0099</v>
      </c>
      <c r="FD433">
        <v>4.9756</v>
      </c>
      <c r="FE433">
        <v>3.293</v>
      </c>
      <c r="FF433">
        <v>9999</v>
      </c>
      <c r="FG433">
        <v>9999</v>
      </c>
      <c r="FH433">
        <v>588.7</v>
      </c>
      <c r="FI433">
        <v>9999</v>
      </c>
      <c r="FJ433">
        <v>1.86295</v>
      </c>
      <c r="FK433">
        <v>1.86783</v>
      </c>
      <c r="FL433">
        <v>1.86768</v>
      </c>
      <c r="FM433">
        <v>1.86874</v>
      </c>
      <c r="FN433">
        <v>1.8696</v>
      </c>
      <c r="FO433">
        <v>1.86569</v>
      </c>
      <c r="FP433">
        <v>1.86676</v>
      </c>
      <c r="FQ433">
        <v>1.8681</v>
      </c>
      <c r="FR433">
        <v>5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17.71</v>
      </c>
      <c r="GF433">
        <v>0.3222</v>
      </c>
      <c r="GG433">
        <v>5.50701486060513</v>
      </c>
      <c r="GH433">
        <v>0.00975774962471433</v>
      </c>
      <c r="GI433">
        <v>-4.86167925919439e-07</v>
      </c>
      <c r="GJ433">
        <v>-4.7315034107036e-11</v>
      </c>
      <c r="GK433">
        <v>-0.047501356017568</v>
      </c>
      <c r="GL433">
        <v>-0.027595818264672</v>
      </c>
      <c r="GM433">
        <v>0.00242754527864867</v>
      </c>
      <c r="GN433">
        <v>-1.88918235972953e-05</v>
      </c>
      <c r="GO433">
        <v>-2</v>
      </c>
      <c r="GP433">
        <v>2105</v>
      </c>
      <c r="GQ433">
        <v>1</v>
      </c>
      <c r="GR433">
        <v>22</v>
      </c>
      <c r="GS433">
        <v>113.9</v>
      </c>
      <c r="GT433">
        <v>113.9</v>
      </c>
      <c r="GU433">
        <v>3.42896</v>
      </c>
      <c r="GV433">
        <v>2.60864</v>
      </c>
      <c r="GW433">
        <v>2.24854</v>
      </c>
      <c r="GX433">
        <v>2.79053</v>
      </c>
      <c r="GY433">
        <v>1.99585</v>
      </c>
      <c r="GZ433">
        <v>2.40845</v>
      </c>
      <c r="HA433">
        <v>35.3596</v>
      </c>
      <c r="HB433">
        <v>14.8938</v>
      </c>
      <c r="HC433">
        <v>18</v>
      </c>
      <c r="HD433">
        <v>498.992</v>
      </c>
      <c r="HE433">
        <v>588.245</v>
      </c>
      <c r="HF433">
        <v>17.0293</v>
      </c>
      <c r="HG433">
        <v>27.0527</v>
      </c>
      <c r="HH433">
        <v>30.0018</v>
      </c>
      <c r="HI433">
        <v>26.9007</v>
      </c>
      <c r="HJ433">
        <v>26.8239</v>
      </c>
      <c r="HK433">
        <v>68.7142</v>
      </c>
      <c r="HL433">
        <v>17.3158</v>
      </c>
      <c r="HM433">
        <v>41.6919</v>
      </c>
      <c r="HN433">
        <v>16.9574</v>
      </c>
      <c r="HO433">
        <v>1409.03</v>
      </c>
      <c r="HP433">
        <v>21.9061</v>
      </c>
      <c r="HQ433">
        <v>102.238</v>
      </c>
      <c r="HR433">
        <v>102.904</v>
      </c>
    </row>
    <row r="434" spans="1:226">
      <c r="A434">
        <v>418</v>
      </c>
      <c r="B434">
        <v>1657558468</v>
      </c>
      <c r="C434">
        <v>5372.90000009537</v>
      </c>
      <c r="D434" t="s">
        <v>1198</v>
      </c>
      <c r="E434" t="s">
        <v>1199</v>
      </c>
      <c r="F434">
        <v>5</v>
      </c>
      <c r="G434" t="s">
        <v>1035</v>
      </c>
      <c r="H434" t="s">
        <v>354</v>
      </c>
      <c r="I434">
        <v>1657558460.23214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1431.68662337662</v>
      </c>
      <c r="AK434">
        <v>1417.50981818182</v>
      </c>
      <c r="AL434">
        <v>3.46588744588739</v>
      </c>
      <c r="AM434">
        <v>65.06</v>
      </c>
      <c r="AN434">
        <f>(AP434 - AO434 + BO434*1E3/(8.314*(BQ434+273.15)) * AR434/BN434 * AQ434) * BN434/(100*BB434) * 1000/(1000 - AP434)</f>
        <v>0</v>
      </c>
      <c r="AO434">
        <v>21.8215737219048</v>
      </c>
      <c r="AP434">
        <v>22.3708345454545</v>
      </c>
      <c r="AQ434">
        <v>-0.00517016450216299</v>
      </c>
      <c r="AR434">
        <v>77.46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2.7</v>
      </c>
      <c r="BC434">
        <v>0.5</v>
      </c>
      <c r="BD434" t="s">
        <v>355</v>
      </c>
      <c r="BE434">
        <v>2</v>
      </c>
      <c r="BF434" t="b">
        <v>1</v>
      </c>
      <c r="BG434">
        <v>1657558460.23214</v>
      </c>
      <c r="BH434">
        <v>1361.27428571429</v>
      </c>
      <c r="BI434">
        <v>1382.45857142857</v>
      </c>
      <c r="BJ434">
        <v>22.3904071428571</v>
      </c>
      <c r="BK434">
        <v>21.8207607142857</v>
      </c>
      <c r="BL434">
        <v>1343.65</v>
      </c>
      <c r="BM434">
        <v>22.0677178571429</v>
      </c>
      <c r="BN434">
        <v>500.009464285714</v>
      </c>
      <c r="BO434">
        <v>67.9760642857143</v>
      </c>
      <c r="BP434">
        <v>0.0421731464285714</v>
      </c>
      <c r="BQ434">
        <v>24.3625571428571</v>
      </c>
      <c r="BR434">
        <v>25.0356857142857</v>
      </c>
      <c r="BS434">
        <v>999.9</v>
      </c>
      <c r="BT434">
        <v>0</v>
      </c>
      <c r="BU434">
        <v>0</v>
      </c>
      <c r="BV434">
        <v>9999.10714285714</v>
      </c>
      <c r="BW434">
        <v>0</v>
      </c>
      <c r="BX434">
        <v>1730.54</v>
      </c>
      <c r="BY434">
        <v>-21.1829857142857</v>
      </c>
      <c r="BZ434">
        <v>1392.45285714286</v>
      </c>
      <c r="CA434">
        <v>1413.29857142857</v>
      </c>
      <c r="CB434">
        <v>0.569640678571429</v>
      </c>
      <c r="CC434">
        <v>1382.45857142857</v>
      </c>
      <c r="CD434">
        <v>21.8207607142857</v>
      </c>
      <c r="CE434">
        <v>1.52201178571429</v>
      </c>
      <c r="CF434">
        <v>1.48329035714286</v>
      </c>
      <c r="CG434">
        <v>13.1910928571429</v>
      </c>
      <c r="CH434">
        <v>12.7969964285714</v>
      </c>
      <c r="CI434">
        <v>1999.98392857143</v>
      </c>
      <c r="CJ434">
        <v>0.980000535714286</v>
      </c>
      <c r="CK434">
        <v>0.0199993285714286</v>
      </c>
      <c r="CL434">
        <v>0</v>
      </c>
      <c r="CM434">
        <v>2.30668928571429</v>
      </c>
      <c r="CN434">
        <v>0</v>
      </c>
      <c r="CO434">
        <v>2476.60321428571</v>
      </c>
      <c r="CP434">
        <v>17300.0178571429</v>
      </c>
      <c r="CQ434">
        <v>41.5575714285714</v>
      </c>
      <c r="CR434">
        <v>43.1115</v>
      </c>
      <c r="CS434">
        <v>41.571</v>
      </c>
      <c r="CT434">
        <v>41.187</v>
      </c>
      <c r="CU434">
        <v>40.616</v>
      </c>
      <c r="CV434">
        <v>1959.98392857143</v>
      </c>
      <c r="CW434">
        <v>40</v>
      </c>
      <c r="CX434">
        <v>0</v>
      </c>
      <c r="CY434">
        <v>1657558440.3</v>
      </c>
      <c r="CZ434">
        <v>0</v>
      </c>
      <c r="DA434">
        <v>1657551629</v>
      </c>
      <c r="DB434" t="s">
        <v>356</v>
      </c>
      <c r="DC434">
        <v>1657551626.5</v>
      </c>
      <c r="DD434">
        <v>1657551629</v>
      </c>
      <c r="DE434">
        <v>1</v>
      </c>
      <c r="DF434">
        <v>0.403</v>
      </c>
      <c r="DG434">
        <v>0.009</v>
      </c>
      <c r="DH434">
        <v>9.41</v>
      </c>
      <c r="DI434">
        <v>0.087</v>
      </c>
      <c r="DJ434">
        <v>417</v>
      </c>
      <c r="DK434">
        <v>17</v>
      </c>
      <c r="DL434">
        <v>1.61</v>
      </c>
      <c r="DM434">
        <v>0.59</v>
      </c>
      <c r="DN434">
        <v>-21.0858125</v>
      </c>
      <c r="DO434">
        <v>-0.396262288930559</v>
      </c>
      <c r="DP434">
        <v>0.514255048194716</v>
      </c>
      <c r="DQ434">
        <v>0</v>
      </c>
      <c r="DR434">
        <v>0.5771845</v>
      </c>
      <c r="DS434">
        <v>-0.119918904315197</v>
      </c>
      <c r="DT434">
        <v>0.0211170027063502</v>
      </c>
      <c r="DU434">
        <v>0</v>
      </c>
      <c r="DV434">
        <v>0</v>
      </c>
      <c r="DW434">
        <v>2</v>
      </c>
      <c r="DX434" t="s">
        <v>389</v>
      </c>
      <c r="DY434">
        <v>2.97299</v>
      </c>
      <c r="DZ434">
        <v>2.69672</v>
      </c>
      <c r="EA434">
        <v>0.155835</v>
      </c>
      <c r="EB434">
        <v>0.158431</v>
      </c>
      <c r="EC434">
        <v>0.0749034</v>
      </c>
      <c r="ED434">
        <v>0.0743022</v>
      </c>
      <c r="EE434">
        <v>32841.4</v>
      </c>
      <c r="EF434">
        <v>35755.5</v>
      </c>
      <c r="EG434">
        <v>35258.7</v>
      </c>
      <c r="EH434">
        <v>38535.6</v>
      </c>
      <c r="EI434">
        <v>46263.9</v>
      </c>
      <c r="EJ434">
        <v>51538.3</v>
      </c>
      <c r="EK434">
        <v>55110.3</v>
      </c>
      <c r="EL434">
        <v>61826.1</v>
      </c>
      <c r="EM434">
        <v>1.979</v>
      </c>
      <c r="EN434">
        <v>2.1138</v>
      </c>
      <c r="EO434">
        <v>0.0675023</v>
      </c>
      <c r="EP434">
        <v>0</v>
      </c>
      <c r="EQ434">
        <v>23.9479</v>
      </c>
      <c r="ER434">
        <v>999.9</v>
      </c>
      <c r="ES434">
        <v>40.404</v>
      </c>
      <c r="ET434">
        <v>31.26</v>
      </c>
      <c r="EU434">
        <v>27.2144</v>
      </c>
      <c r="EV434">
        <v>51.0588</v>
      </c>
      <c r="EW434">
        <v>38.4215</v>
      </c>
      <c r="EX434">
        <v>2</v>
      </c>
      <c r="EY434">
        <v>0.00247967</v>
      </c>
      <c r="EZ434">
        <v>4.66969</v>
      </c>
      <c r="FA434">
        <v>20.0893</v>
      </c>
      <c r="FB434">
        <v>5.19932</v>
      </c>
      <c r="FC434">
        <v>12.0099</v>
      </c>
      <c r="FD434">
        <v>4.976</v>
      </c>
      <c r="FE434">
        <v>3.293</v>
      </c>
      <c r="FF434">
        <v>9999</v>
      </c>
      <c r="FG434">
        <v>9999</v>
      </c>
      <c r="FH434">
        <v>588.7</v>
      </c>
      <c r="FI434">
        <v>9999</v>
      </c>
      <c r="FJ434">
        <v>1.86295</v>
      </c>
      <c r="FK434">
        <v>1.86783</v>
      </c>
      <c r="FL434">
        <v>1.86768</v>
      </c>
      <c r="FM434">
        <v>1.86874</v>
      </c>
      <c r="FN434">
        <v>1.86966</v>
      </c>
      <c r="FO434">
        <v>1.86566</v>
      </c>
      <c r="FP434">
        <v>1.86676</v>
      </c>
      <c r="FQ434">
        <v>1.86801</v>
      </c>
      <c r="FR434">
        <v>5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17.84</v>
      </c>
      <c r="GF434">
        <v>0.3215</v>
      </c>
      <c r="GG434">
        <v>5.50701486060513</v>
      </c>
      <c r="GH434">
        <v>0.00975774962471433</v>
      </c>
      <c r="GI434">
        <v>-4.86167925919439e-07</v>
      </c>
      <c r="GJ434">
        <v>-4.7315034107036e-11</v>
      </c>
      <c r="GK434">
        <v>-0.047501356017568</v>
      </c>
      <c r="GL434">
        <v>-0.027595818264672</v>
      </c>
      <c r="GM434">
        <v>0.00242754527864867</v>
      </c>
      <c r="GN434">
        <v>-1.88918235972953e-05</v>
      </c>
      <c r="GO434">
        <v>-2</v>
      </c>
      <c r="GP434">
        <v>2105</v>
      </c>
      <c r="GQ434">
        <v>1</v>
      </c>
      <c r="GR434">
        <v>22</v>
      </c>
      <c r="GS434">
        <v>114</v>
      </c>
      <c r="GT434">
        <v>114</v>
      </c>
      <c r="GU434">
        <v>3.46069</v>
      </c>
      <c r="GV434">
        <v>2.61475</v>
      </c>
      <c r="GW434">
        <v>2.24854</v>
      </c>
      <c r="GX434">
        <v>2.79297</v>
      </c>
      <c r="GY434">
        <v>1.99585</v>
      </c>
      <c r="GZ434">
        <v>2.40723</v>
      </c>
      <c r="HA434">
        <v>35.3596</v>
      </c>
      <c r="HB434">
        <v>14.8938</v>
      </c>
      <c r="HC434">
        <v>18</v>
      </c>
      <c r="HD434">
        <v>498.942</v>
      </c>
      <c r="HE434">
        <v>588.042</v>
      </c>
      <c r="HF434">
        <v>16.9657</v>
      </c>
      <c r="HG434">
        <v>27.0619</v>
      </c>
      <c r="HH434">
        <v>30.0014</v>
      </c>
      <c r="HI434">
        <v>26.9098</v>
      </c>
      <c r="HJ434">
        <v>26.8329</v>
      </c>
      <c r="HK434">
        <v>69.2867</v>
      </c>
      <c r="HL434">
        <v>17.038</v>
      </c>
      <c r="HM434">
        <v>41.6919</v>
      </c>
      <c r="HN434">
        <v>16.9371</v>
      </c>
      <c r="HO434">
        <v>1422.63</v>
      </c>
      <c r="HP434">
        <v>21.9301</v>
      </c>
      <c r="HQ434">
        <v>102.235</v>
      </c>
      <c r="HR434">
        <v>102.9</v>
      </c>
    </row>
    <row r="435" spans="1:226">
      <c r="A435">
        <v>419</v>
      </c>
      <c r="B435">
        <v>1657558473</v>
      </c>
      <c r="C435">
        <v>5377.90000009537</v>
      </c>
      <c r="D435" t="s">
        <v>1200</v>
      </c>
      <c r="E435" t="s">
        <v>1201</v>
      </c>
      <c r="F435">
        <v>5</v>
      </c>
      <c r="G435" t="s">
        <v>1035</v>
      </c>
      <c r="H435" t="s">
        <v>354</v>
      </c>
      <c r="I435">
        <v>1657558465.5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1447.99562770563</v>
      </c>
      <c r="AK435">
        <v>1434.34024242424</v>
      </c>
      <c r="AL435">
        <v>3.26327705627688</v>
      </c>
      <c r="AM435">
        <v>65.06</v>
      </c>
      <c r="AN435">
        <f>(AP435 - AO435 + BO435*1E3/(8.314*(BQ435+273.15)) * AR435/BN435 * AQ435) * BN435/(100*BB435) * 1000/(1000 - AP435)</f>
        <v>0</v>
      </c>
      <c r="AO435">
        <v>21.8676214590476</v>
      </c>
      <c r="AP435">
        <v>22.3793036363636</v>
      </c>
      <c r="AQ435">
        <v>0.00121772775373314</v>
      </c>
      <c r="AR435">
        <v>77.46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2.7</v>
      </c>
      <c r="BC435">
        <v>0.5</v>
      </c>
      <c r="BD435" t="s">
        <v>355</v>
      </c>
      <c r="BE435">
        <v>2</v>
      </c>
      <c r="BF435" t="b">
        <v>1</v>
      </c>
      <c r="BG435">
        <v>1657558465.5</v>
      </c>
      <c r="BH435">
        <v>1379.05333333333</v>
      </c>
      <c r="BI435">
        <v>1400.0237037037</v>
      </c>
      <c r="BJ435">
        <v>22.3782888888889</v>
      </c>
      <c r="BK435">
        <v>21.840062962963</v>
      </c>
      <c r="BL435">
        <v>1361.28481481481</v>
      </c>
      <c r="BM435">
        <v>22.0562074074074</v>
      </c>
      <c r="BN435">
        <v>500.006148148148</v>
      </c>
      <c r="BO435">
        <v>67.9759259259259</v>
      </c>
      <c r="BP435">
        <v>0.0423045962962963</v>
      </c>
      <c r="BQ435">
        <v>24.3642222222222</v>
      </c>
      <c r="BR435">
        <v>25.0332888888889</v>
      </c>
      <c r="BS435">
        <v>999.9</v>
      </c>
      <c r="BT435">
        <v>0</v>
      </c>
      <c r="BU435">
        <v>0</v>
      </c>
      <c r="BV435">
        <v>9990.92592592593</v>
      </c>
      <c r="BW435">
        <v>0</v>
      </c>
      <c r="BX435">
        <v>1729.49</v>
      </c>
      <c r="BY435">
        <v>-20.969037037037</v>
      </c>
      <c r="BZ435">
        <v>1410.62074074074</v>
      </c>
      <c r="CA435">
        <v>1431.28296296296</v>
      </c>
      <c r="CB435">
        <v>0.538225888888889</v>
      </c>
      <c r="CC435">
        <v>1400.0237037037</v>
      </c>
      <c r="CD435">
        <v>21.840062962963</v>
      </c>
      <c r="CE435">
        <v>1.52118555555556</v>
      </c>
      <c r="CF435">
        <v>1.48459888888889</v>
      </c>
      <c r="CG435">
        <v>13.1827777777778</v>
      </c>
      <c r="CH435">
        <v>12.8104592592593</v>
      </c>
      <c r="CI435">
        <v>2000.01185185185</v>
      </c>
      <c r="CJ435">
        <v>0.980000666666667</v>
      </c>
      <c r="CK435">
        <v>0.0199991888888889</v>
      </c>
      <c r="CL435">
        <v>0</v>
      </c>
      <c r="CM435">
        <v>2.29807777777778</v>
      </c>
      <c r="CN435">
        <v>0</v>
      </c>
      <c r="CO435">
        <v>2475.84851851852</v>
      </c>
      <c r="CP435">
        <v>17300.2666666667</v>
      </c>
      <c r="CQ435">
        <v>41.5666666666667</v>
      </c>
      <c r="CR435">
        <v>43.125</v>
      </c>
      <c r="CS435">
        <v>41.5923333333333</v>
      </c>
      <c r="CT435">
        <v>41.201</v>
      </c>
      <c r="CU435">
        <v>40.6203333333333</v>
      </c>
      <c r="CV435">
        <v>1960.01185185185</v>
      </c>
      <c r="CW435">
        <v>40</v>
      </c>
      <c r="CX435">
        <v>0</v>
      </c>
      <c r="CY435">
        <v>1657558445.1</v>
      </c>
      <c r="CZ435">
        <v>0</v>
      </c>
      <c r="DA435">
        <v>1657551629</v>
      </c>
      <c r="DB435" t="s">
        <v>356</v>
      </c>
      <c r="DC435">
        <v>1657551626.5</v>
      </c>
      <c r="DD435">
        <v>1657551629</v>
      </c>
      <c r="DE435">
        <v>1</v>
      </c>
      <c r="DF435">
        <v>0.403</v>
      </c>
      <c r="DG435">
        <v>0.009</v>
      </c>
      <c r="DH435">
        <v>9.41</v>
      </c>
      <c r="DI435">
        <v>0.087</v>
      </c>
      <c r="DJ435">
        <v>417</v>
      </c>
      <c r="DK435">
        <v>17</v>
      </c>
      <c r="DL435">
        <v>1.61</v>
      </c>
      <c r="DM435">
        <v>0.59</v>
      </c>
      <c r="DN435">
        <v>-21.0715225</v>
      </c>
      <c r="DO435">
        <v>1.6606592870544</v>
      </c>
      <c r="DP435">
        <v>0.501022318109433</v>
      </c>
      <c r="DQ435">
        <v>0</v>
      </c>
      <c r="DR435">
        <v>0.5528269</v>
      </c>
      <c r="DS435">
        <v>-0.356020187617263</v>
      </c>
      <c r="DT435">
        <v>0.0353103974374404</v>
      </c>
      <c r="DU435">
        <v>0</v>
      </c>
      <c r="DV435">
        <v>0</v>
      </c>
      <c r="DW435">
        <v>2</v>
      </c>
      <c r="DX435" t="s">
        <v>389</v>
      </c>
      <c r="DY435">
        <v>2.97325</v>
      </c>
      <c r="DZ435">
        <v>2.69594</v>
      </c>
      <c r="EA435">
        <v>0.156983</v>
      </c>
      <c r="EB435">
        <v>0.159592</v>
      </c>
      <c r="EC435">
        <v>0.0749322</v>
      </c>
      <c r="ED435">
        <v>0.0743406</v>
      </c>
      <c r="EE435">
        <v>32796.3</v>
      </c>
      <c r="EF435">
        <v>35705.1</v>
      </c>
      <c r="EG435">
        <v>35258.3</v>
      </c>
      <c r="EH435">
        <v>38534.5</v>
      </c>
      <c r="EI435">
        <v>46262.6</v>
      </c>
      <c r="EJ435">
        <v>51534.9</v>
      </c>
      <c r="EK435">
        <v>55110.5</v>
      </c>
      <c r="EL435">
        <v>61824.5</v>
      </c>
      <c r="EM435">
        <v>1.9784</v>
      </c>
      <c r="EN435">
        <v>2.1134</v>
      </c>
      <c r="EO435">
        <v>0.0660121</v>
      </c>
      <c r="EP435">
        <v>0</v>
      </c>
      <c r="EQ435">
        <v>23.954</v>
      </c>
      <c r="ER435">
        <v>999.9</v>
      </c>
      <c r="ES435">
        <v>40.38</v>
      </c>
      <c r="ET435">
        <v>31.27</v>
      </c>
      <c r="EU435">
        <v>27.2143</v>
      </c>
      <c r="EV435">
        <v>51.3688</v>
      </c>
      <c r="EW435">
        <v>38.4054</v>
      </c>
      <c r="EX435">
        <v>2</v>
      </c>
      <c r="EY435">
        <v>0.00339431</v>
      </c>
      <c r="EZ435">
        <v>4.72157</v>
      </c>
      <c r="FA435">
        <v>20.0868</v>
      </c>
      <c r="FB435">
        <v>5.19932</v>
      </c>
      <c r="FC435">
        <v>12.0099</v>
      </c>
      <c r="FD435">
        <v>4.9756</v>
      </c>
      <c r="FE435">
        <v>3.2932</v>
      </c>
      <c r="FF435">
        <v>9999</v>
      </c>
      <c r="FG435">
        <v>9999</v>
      </c>
      <c r="FH435">
        <v>588.7</v>
      </c>
      <c r="FI435">
        <v>9999</v>
      </c>
      <c r="FJ435">
        <v>1.86295</v>
      </c>
      <c r="FK435">
        <v>1.86783</v>
      </c>
      <c r="FL435">
        <v>1.86765</v>
      </c>
      <c r="FM435">
        <v>1.86874</v>
      </c>
      <c r="FN435">
        <v>1.86957</v>
      </c>
      <c r="FO435">
        <v>1.86569</v>
      </c>
      <c r="FP435">
        <v>1.86676</v>
      </c>
      <c r="FQ435">
        <v>1.86804</v>
      </c>
      <c r="FR435">
        <v>5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17.97</v>
      </c>
      <c r="GF435">
        <v>0.3221</v>
      </c>
      <c r="GG435">
        <v>5.50701486060513</v>
      </c>
      <c r="GH435">
        <v>0.00975774962471433</v>
      </c>
      <c r="GI435">
        <v>-4.86167925919439e-07</v>
      </c>
      <c r="GJ435">
        <v>-4.7315034107036e-11</v>
      </c>
      <c r="GK435">
        <v>-0.047501356017568</v>
      </c>
      <c r="GL435">
        <v>-0.027595818264672</v>
      </c>
      <c r="GM435">
        <v>0.00242754527864867</v>
      </c>
      <c r="GN435">
        <v>-1.88918235972953e-05</v>
      </c>
      <c r="GO435">
        <v>-2</v>
      </c>
      <c r="GP435">
        <v>2105</v>
      </c>
      <c r="GQ435">
        <v>1</v>
      </c>
      <c r="GR435">
        <v>22</v>
      </c>
      <c r="GS435">
        <v>114.1</v>
      </c>
      <c r="GT435">
        <v>114.1</v>
      </c>
      <c r="GU435">
        <v>3.48999</v>
      </c>
      <c r="GV435">
        <v>2.6123</v>
      </c>
      <c r="GW435">
        <v>2.24854</v>
      </c>
      <c r="GX435">
        <v>2.79297</v>
      </c>
      <c r="GY435">
        <v>1.99585</v>
      </c>
      <c r="GZ435">
        <v>2.37793</v>
      </c>
      <c r="HA435">
        <v>35.3827</v>
      </c>
      <c r="HB435">
        <v>14.885</v>
      </c>
      <c r="HC435">
        <v>18</v>
      </c>
      <c r="HD435">
        <v>498.628</v>
      </c>
      <c r="HE435">
        <v>587.829</v>
      </c>
      <c r="HF435">
        <v>16.9309</v>
      </c>
      <c r="HG435">
        <v>27.0687</v>
      </c>
      <c r="HH435">
        <v>30.0011</v>
      </c>
      <c r="HI435">
        <v>26.9188</v>
      </c>
      <c r="HJ435">
        <v>26.8415</v>
      </c>
      <c r="HK435">
        <v>69.8603</v>
      </c>
      <c r="HL435">
        <v>17.038</v>
      </c>
      <c r="HM435">
        <v>41.6919</v>
      </c>
      <c r="HN435">
        <v>16.9049</v>
      </c>
      <c r="HO435">
        <v>1442.88</v>
      </c>
      <c r="HP435">
        <v>21.9374</v>
      </c>
      <c r="HQ435">
        <v>102.235</v>
      </c>
      <c r="HR435">
        <v>102.897</v>
      </c>
    </row>
    <row r="436" spans="1:226">
      <c r="A436">
        <v>420</v>
      </c>
      <c r="B436">
        <v>1657558478</v>
      </c>
      <c r="C436">
        <v>5382.90000009537</v>
      </c>
      <c r="D436" t="s">
        <v>1202</v>
      </c>
      <c r="E436" t="s">
        <v>1203</v>
      </c>
      <c r="F436">
        <v>5</v>
      </c>
      <c r="G436" t="s">
        <v>1035</v>
      </c>
      <c r="H436" t="s">
        <v>354</v>
      </c>
      <c r="I436">
        <v>1657558470.21429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1465.64909090909</v>
      </c>
      <c r="AK436">
        <v>1451.77763636364</v>
      </c>
      <c r="AL436">
        <v>3.38601298701267</v>
      </c>
      <c r="AM436">
        <v>65.06</v>
      </c>
      <c r="AN436">
        <f>(AP436 - AO436 + BO436*1E3/(8.314*(BQ436+273.15)) * AR436/BN436 * AQ436) * BN436/(100*BB436) * 1000/(1000 - AP436)</f>
        <v>0</v>
      </c>
      <c r="AO436">
        <v>21.8842691047619</v>
      </c>
      <c r="AP436">
        <v>22.3876460606061</v>
      </c>
      <c r="AQ436">
        <v>0.0017506592455153</v>
      </c>
      <c r="AR436">
        <v>77.46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2.7</v>
      </c>
      <c r="BC436">
        <v>0.5</v>
      </c>
      <c r="BD436" t="s">
        <v>355</v>
      </c>
      <c r="BE436">
        <v>2</v>
      </c>
      <c r="BF436" t="b">
        <v>1</v>
      </c>
      <c r="BG436">
        <v>1657558470.21429</v>
      </c>
      <c r="BH436">
        <v>1394.88392857143</v>
      </c>
      <c r="BI436">
        <v>1415.90142857143</v>
      </c>
      <c r="BJ436">
        <v>22.3770642857143</v>
      </c>
      <c r="BK436">
        <v>21.8613107142857</v>
      </c>
      <c r="BL436">
        <v>1376.98678571429</v>
      </c>
      <c r="BM436">
        <v>22.0550535714286</v>
      </c>
      <c r="BN436">
        <v>500.002142857143</v>
      </c>
      <c r="BO436">
        <v>67.9757571428571</v>
      </c>
      <c r="BP436">
        <v>0.0423609571428571</v>
      </c>
      <c r="BQ436">
        <v>24.367325</v>
      </c>
      <c r="BR436">
        <v>25.0282178571429</v>
      </c>
      <c r="BS436">
        <v>999.9</v>
      </c>
      <c r="BT436">
        <v>0</v>
      </c>
      <c r="BU436">
        <v>0</v>
      </c>
      <c r="BV436">
        <v>9998.39285714286</v>
      </c>
      <c r="BW436">
        <v>0</v>
      </c>
      <c r="BX436">
        <v>1728.26892857143</v>
      </c>
      <c r="BY436">
        <v>-21.0169321428571</v>
      </c>
      <c r="BZ436">
        <v>1426.81107142857</v>
      </c>
      <c r="CA436">
        <v>1447.54714285714</v>
      </c>
      <c r="CB436">
        <v>0.515764321428571</v>
      </c>
      <c r="CC436">
        <v>1415.90142857143</v>
      </c>
      <c r="CD436">
        <v>21.8613107142857</v>
      </c>
      <c r="CE436">
        <v>1.52109857142857</v>
      </c>
      <c r="CF436">
        <v>1.48603892857143</v>
      </c>
      <c r="CG436">
        <v>13.1819071428571</v>
      </c>
      <c r="CH436">
        <v>12.8252678571429</v>
      </c>
      <c r="CI436">
        <v>1999.98928571429</v>
      </c>
      <c r="CJ436">
        <v>0.980000535714286</v>
      </c>
      <c r="CK436">
        <v>0.0199993285714286</v>
      </c>
      <c r="CL436">
        <v>0</v>
      </c>
      <c r="CM436">
        <v>2.34633214285714</v>
      </c>
      <c r="CN436">
        <v>0</v>
      </c>
      <c r="CO436">
        <v>2475.07821428571</v>
      </c>
      <c r="CP436">
        <v>17300.0678571429</v>
      </c>
      <c r="CQ436">
        <v>41.5665</v>
      </c>
      <c r="CR436">
        <v>43.125</v>
      </c>
      <c r="CS436">
        <v>41.60925</v>
      </c>
      <c r="CT436">
        <v>41.22075</v>
      </c>
      <c r="CU436">
        <v>40.6405</v>
      </c>
      <c r="CV436">
        <v>1959.98928571429</v>
      </c>
      <c r="CW436">
        <v>40</v>
      </c>
      <c r="CX436">
        <v>0</v>
      </c>
      <c r="CY436">
        <v>1657558449.9</v>
      </c>
      <c r="CZ436">
        <v>0</v>
      </c>
      <c r="DA436">
        <v>1657551629</v>
      </c>
      <c r="DB436" t="s">
        <v>356</v>
      </c>
      <c r="DC436">
        <v>1657551626.5</v>
      </c>
      <c r="DD436">
        <v>1657551629</v>
      </c>
      <c r="DE436">
        <v>1</v>
      </c>
      <c r="DF436">
        <v>0.403</v>
      </c>
      <c r="DG436">
        <v>0.009</v>
      </c>
      <c r="DH436">
        <v>9.41</v>
      </c>
      <c r="DI436">
        <v>0.087</v>
      </c>
      <c r="DJ436">
        <v>417</v>
      </c>
      <c r="DK436">
        <v>17</v>
      </c>
      <c r="DL436">
        <v>1.61</v>
      </c>
      <c r="DM436">
        <v>0.59</v>
      </c>
      <c r="DN436">
        <v>-21.0460125</v>
      </c>
      <c r="DO436">
        <v>0.740212007504711</v>
      </c>
      <c r="DP436">
        <v>0.491877786237344</v>
      </c>
      <c r="DQ436">
        <v>0</v>
      </c>
      <c r="DR436">
        <v>0.5332649</v>
      </c>
      <c r="DS436">
        <v>-0.322662439024393</v>
      </c>
      <c r="DT436">
        <v>0.032690391692973</v>
      </c>
      <c r="DU436">
        <v>0</v>
      </c>
      <c r="DV436">
        <v>0</v>
      </c>
      <c r="DW436">
        <v>2</v>
      </c>
      <c r="DX436" t="s">
        <v>389</v>
      </c>
      <c r="DY436">
        <v>2.97271</v>
      </c>
      <c r="DZ436">
        <v>2.69637</v>
      </c>
      <c r="EA436">
        <v>0.158141</v>
      </c>
      <c r="EB436">
        <v>0.160659</v>
      </c>
      <c r="EC436">
        <v>0.074955</v>
      </c>
      <c r="ED436">
        <v>0.0743667</v>
      </c>
      <c r="EE436">
        <v>32750.8</v>
      </c>
      <c r="EF436">
        <v>35659.3</v>
      </c>
      <c r="EG436">
        <v>35257.8</v>
      </c>
      <c r="EH436">
        <v>38534.1</v>
      </c>
      <c r="EI436">
        <v>46260.8</v>
      </c>
      <c r="EJ436">
        <v>51532.6</v>
      </c>
      <c r="EK436">
        <v>55109.8</v>
      </c>
      <c r="EL436">
        <v>61823.5</v>
      </c>
      <c r="EM436">
        <v>1.9788</v>
      </c>
      <c r="EN436">
        <v>2.1134</v>
      </c>
      <c r="EO436">
        <v>0.064075</v>
      </c>
      <c r="EP436">
        <v>0</v>
      </c>
      <c r="EQ436">
        <v>23.9601</v>
      </c>
      <c r="ER436">
        <v>999.9</v>
      </c>
      <c r="ES436">
        <v>40.38</v>
      </c>
      <c r="ET436">
        <v>31.29</v>
      </c>
      <c r="EU436">
        <v>27.244</v>
      </c>
      <c r="EV436">
        <v>51.4988</v>
      </c>
      <c r="EW436">
        <v>38.4415</v>
      </c>
      <c r="EX436">
        <v>2</v>
      </c>
      <c r="EY436">
        <v>0.00426829</v>
      </c>
      <c r="EZ436">
        <v>4.75895</v>
      </c>
      <c r="FA436">
        <v>20.087</v>
      </c>
      <c r="FB436">
        <v>5.20291</v>
      </c>
      <c r="FC436">
        <v>12.0099</v>
      </c>
      <c r="FD436">
        <v>4.976</v>
      </c>
      <c r="FE436">
        <v>3.2932</v>
      </c>
      <c r="FF436">
        <v>9999</v>
      </c>
      <c r="FG436">
        <v>9999</v>
      </c>
      <c r="FH436">
        <v>588.7</v>
      </c>
      <c r="FI436">
        <v>9999</v>
      </c>
      <c r="FJ436">
        <v>1.86295</v>
      </c>
      <c r="FK436">
        <v>1.86783</v>
      </c>
      <c r="FL436">
        <v>1.86765</v>
      </c>
      <c r="FM436">
        <v>1.86874</v>
      </c>
      <c r="FN436">
        <v>1.86957</v>
      </c>
      <c r="FO436">
        <v>1.86569</v>
      </c>
      <c r="FP436">
        <v>1.86673</v>
      </c>
      <c r="FQ436">
        <v>1.86798</v>
      </c>
      <c r="FR436">
        <v>5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18.11</v>
      </c>
      <c r="GF436">
        <v>0.3226</v>
      </c>
      <c r="GG436">
        <v>5.50701486060513</v>
      </c>
      <c r="GH436">
        <v>0.00975774962471433</v>
      </c>
      <c r="GI436">
        <v>-4.86167925919439e-07</v>
      </c>
      <c r="GJ436">
        <v>-4.7315034107036e-11</v>
      </c>
      <c r="GK436">
        <v>-0.047501356017568</v>
      </c>
      <c r="GL436">
        <v>-0.027595818264672</v>
      </c>
      <c r="GM436">
        <v>0.00242754527864867</v>
      </c>
      <c r="GN436">
        <v>-1.88918235972953e-05</v>
      </c>
      <c r="GO436">
        <v>-2</v>
      </c>
      <c r="GP436">
        <v>2105</v>
      </c>
      <c r="GQ436">
        <v>1</v>
      </c>
      <c r="GR436">
        <v>22</v>
      </c>
      <c r="GS436">
        <v>114.2</v>
      </c>
      <c r="GT436">
        <v>114.2</v>
      </c>
      <c r="GU436">
        <v>3.52051</v>
      </c>
      <c r="GV436">
        <v>2.61108</v>
      </c>
      <c r="GW436">
        <v>2.24854</v>
      </c>
      <c r="GX436">
        <v>2.79297</v>
      </c>
      <c r="GY436">
        <v>1.99585</v>
      </c>
      <c r="GZ436">
        <v>2.41089</v>
      </c>
      <c r="HA436">
        <v>35.3827</v>
      </c>
      <c r="HB436">
        <v>14.885</v>
      </c>
      <c r="HC436">
        <v>18</v>
      </c>
      <c r="HD436">
        <v>498.973</v>
      </c>
      <c r="HE436">
        <v>587.935</v>
      </c>
      <c r="HF436">
        <v>16.8943</v>
      </c>
      <c r="HG436">
        <v>27.0779</v>
      </c>
      <c r="HH436">
        <v>30.0009</v>
      </c>
      <c r="HI436">
        <v>26.9279</v>
      </c>
      <c r="HJ436">
        <v>26.8509</v>
      </c>
      <c r="HK436">
        <v>70.483</v>
      </c>
      <c r="HL436">
        <v>17.038</v>
      </c>
      <c r="HM436">
        <v>41.6919</v>
      </c>
      <c r="HN436">
        <v>16.8698</v>
      </c>
      <c r="HO436">
        <v>1456.37</v>
      </c>
      <c r="HP436">
        <v>21.9474</v>
      </c>
      <c r="HQ436">
        <v>102.233</v>
      </c>
      <c r="HR436">
        <v>102.896</v>
      </c>
    </row>
    <row r="437" spans="1:226">
      <c r="A437">
        <v>421</v>
      </c>
      <c r="B437">
        <v>1657558483</v>
      </c>
      <c r="C437">
        <v>5387.90000009537</v>
      </c>
      <c r="D437" t="s">
        <v>1204</v>
      </c>
      <c r="E437" t="s">
        <v>1205</v>
      </c>
      <c r="F437">
        <v>5</v>
      </c>
      <c r="G437" t="s">
        <v>1035</v>
      </c>
      <c r="H437" t="s">
        <v>354</v>
      </c>
      <c r="I437">
        <v>1657558475.5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1482.3603030303</v>
      </c>
      <c r="AK437">
        <v>1468.7263030303</v>
      </c>
      <c r="AL437">
        <v>3.35382251082225</v>
      </c>
      <c r="AM437">
        <v>65.06</v>
      </c>
      <c r="AN437">
        <f>(AP437 - AO437 + BO437*1E3/(8.314*(BQ437+273.15)) * AR437/BN437 * AQ437) * BN437/(100*BB437) * 1000/(1000 - AP437)</f>
        <v>0</v>
      </c>
      <c r="AO437">
        <v>21.8950072114286</v>
      </c>
      <c r="AP437">
        <v>22.3968545454545</v>
      </c>
      <c r="AQ437">
        <v>0.000449888464476369</v>
      </c>
      <c r="AR437">
        <v>77.46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2.7</v>
      </c>
      <c r="BC437">
        <v>0.5</v>
      </c>
      <c r="BD437" t="s">
        <v>355</v>
      </c>
      <c r="BE437">
        <v>2</v>
      </c>
      <c r="BF437" t="b">
        <v>1</v>
      </c>
      <c r="BG437">
        <v>1657558475.5</v>
      </c>
      <c r="BH437">
        <v>1412.60148148148</v>
      </c>
      <c r="BI437">
        <v>1433.3837037037</v>
      </c>
      <c r="BJ437">
        <v>22.3830481481481</v>
      </c>
      <c r="BK437">
        <v>21.8849296296296</v>
      </c>
      <c r="BL437">
        <v>1394.56148148148</v>
      </c>
      <c r="BM437">
        <v>22.0607481481481</v>
      </c>
      <c r="BN437">
        <v>500.001592592593</v>
      </c>
      <c r="BO437">
        <v>67.9758777777778</v>
      </c>
      <c r="BP437">
        <v>0.0424558222222222</v>
      </c>
      <c r="BQ437">
        <v>24.3680222222222</v>
      </c>
      <c r="BR437">
        <v>25.0352592592593</v>
      </c>
      <c r="BS437">
        <v>999.9</v>
      </c>
      <c r="BT437">
        <v>0</v>
      </c>
      <c r="BU437">
        <v>0</v>
      </c>
      <c r="BV437">
        <v>10001.4814814815</v>
      </c>
      <c r="BW437">
        <v>0</v>
      </c>
      <c r="BX437">
        <v>1726.87333333333</v>
      </c>
      <c r="BY437">
        <v>-20.7817777777778</v>
      </c>
      <c r="BZ437">
        <v>1444.94333333333</v>
      </c>
      <c r="CA437">
        <v>1465.45518518518</v>
      </c>
      <c r="CB437">
        <v>0.498134666666667</v>
      </c>
      <c r="CC437">
        <v>1433.3837037037</v>
      </c>
      <c r="CD437">
        <v>21.8849296296296</v>
      </c>
      <c r="CE437">
        <v>1.52150814814815</v>
      </c>
      <c r="CF437">
        <v>1.48764666666667</v>
      </c>
      <c r="CG437">
        <v>13.1860333333333</v>
      </c>
      <c r="CH437">
        <v>12.8417851851852</v>
      </c>
      <c r="CI437">
        <v>1999.99444444444</v>
      </c>
      <c r="CJ437">
        <v>0.980000666666667</v>
      </c>
      <c r="CK437">
        <v>0.0199991888888889</v>
      </c>
      <c r="CL437">
        <v>0</v>
      </c>
      <c r="CM437">
        <v>2.32392592592593</v>
      </c>
      <c r="CN437">
        <v>0</v>
      </c>
      <c r="CO437">
        <v>2474.29666666667</v>
      </c>
      <c r="CP437">
        <v>17300.1111111111</v>
      </c>
      <c r="CQ437">
        <v>41.583</v>
      </c>
      <c r="CR437">
        <v>43.1295925925926</v>
      </c>
      <c r="CS437">
        <v>41.625</v>
      </c>
      <c r="CT437">
        <v>41.243</v>
      </c>
      <c r="CU437">
        <v>40.6548518518518</v>
      </c>
      <c r="CV437">
        <v>1959.99444444444</v>
      </c>
      <c r="CW437">
        <v>40</v>
      </c>
      <c r="CX437">
        <v>0</v>
      </c>
      <c r="CY437">
        <v>1657558455.3</v>
      </c>
      <c r="CZ437">
        <v>0</v>
      </c>
      <c r="DA437">
        <v>1657551629</v>
      </c>
      <c r="DB437" t="s">
        <v>356</v>
      </c>
      <c r="DC437">
        <v>1657551626.5</v>
      </c>
      <c r="DD437">
        <v>1657551629</v>
      </c>
      <c r="DE437">
        <v>1</v>
      </c>
      <c r="DF437">
        <v>0.403</v>
      </c>
      <c r="DG437">
        <v>0.009</v>
      </c>
      <c r="DH437">
        <v>9.41</v>
      </c>
      <c r="DI437">
        <v>0.087</v>
      </c>
      <c r="DJ437">
        <v>417</v>
      </c>
      <c r="DK437">
        <v>17</v>
      </c>
      <c r="DL437">
        <v>1.61</v>
      </c>
      <c r="DM437">
        <v>0.59</v>
      </c>
      <c r="DN437">
        <v>-20.9467125</v>
      </c>
      <c r="DO437">
        <v>2.40188555347098</v>
      </c>
      <c r="DP437">
        <v>0.462125181194176</v>
      </c>
      <c r="DQ437">
        <v>0</v>
      </c>
      <c r="DR437">
        <v>0.510034275</v>
      </c>
      <c r="DS437">
        <v>-0.176950097560977</v>
      </c>
      <c r="DT437">
        <v>0.0212226238139721</v>
      </c>
      <c r="DU437">
        <v>0</v>
      </c>
      <c r="DV437">
        <v>0</v>
      </c>
      <c r="DW437">
        <v>2</v>
      </c>
      <c r="DX437" t="s">
        <v>389</v>
      </c>
      <c r="DY437">
        <v>2.97304</v>
      </c>
      <c r="DZ437">
        <v>2.69673</v>
      </c>
      <c r="EA437">
        <v>0.159284</v>
      </c>
      <c r="EB437">
        <v>0.161826</v>
      </c>
      <c r="EC437">
        <v>0.0749702</v>
      </c>
      <c r="ED437">
        <v>0.0743921</v>
      </c>
      <c r="EE437">
        <v>32705.9</v>
      </c>
      <c r="EF437">
        <v>35609</v>
      </c>
      <c r="EG437">
        <v>35257.4</v>
      </c>
      <c r="EH437">
        <v>38533.3</v>
      </c>
      <c r="EI437">
        <v>46259.5</v>
      </c>
      <c r="EJ437">
        <v>51530.5</v>
      </c>
      <c r="EK437">
        <v>55109.1</v>
      </c>
      <c r="EL437">
        <v>61822.6</v>
      </c>
      <c r="EM437">
        <v>1.9792</v>
      </c>
      <c r="EN437">
        <v>2.1134</v>
      </c>
      <c r="EO437">
        <v>0.063777</v>
      </c>
      <c r="EP437">
        <v>0</v>
      </c>
      <c r="EQ437">
        <v>23.9661</v>
      </c>
      <c r="ER437">
        <v>999.9</v>
      </c>
      <c r="ES437">
        <v>40.38</v>
      </c>
      <c r="ET437">
        <v>31.29</v>
      </c>
      <c r="EU437">
        <v>27.2485</v>
      </c>
      <c r="EV437">
        <v>51.3888</v>
      </c>
      <c r="EW437">
        <v>38.4135</v>
      </c>
      <c r="EX437">
        <v>2</v>
      </c>
      <c r="EY437">
        <v>0.00487805</v>
      </c>
      <c r="EZ437">
        <v>4.82902</v>
      </c>
      <c r="FA437">
        <v>20.0846</v>
      </c>
      <c r="FB437">
        <v>5.20052</v>
      </c>
      <c r="FC437">
        <v>12.0099</v>
      </c>
      <c r="FD437">
        <v>4.9756</v>
      </c>
      <c r="FE437">
        <v>3.2932</v>
      </c>
      <c r="FF437">
        <v>9999</v>
      </c>
      <c r="FG437">
        <v>9999</v>
      </c>
      <c r="FH437">
        <v>588.7</v>
      </c>
      <c r="FI437">
        <v>9999</v>
      </c>
      <c r="FJ437">
        <v>1.86295</v>
      </c>
      <c r="FK437">
        <v>1.86783</v>
      </c>
      <c r="FL437">
        <v>1.86758</v>
      </c>
      <c r="FM437">
        <v>1.86874</v>
      </c>
      <c r="FN437">
        <v>1.86954</v>
      </c>
      <c r="FO437">
        <v>1.86569</v>
      </c>
      <c r="FP437">
        <v>1.86676</v>
      </c>
      <c r="FQ437">
        <v>1.86801</v>
      </c>
      <c r="FR437">
        <v>5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18.24</v>
      </c>
      <c r="GF437">
        <v>0.3231</v>
      </c>
      <c r="GG437">
        <v>5.50701486060513</v>
      </c>
      <c r="GH437">
        <v>0.00975774962471433</v>
      </c>
      <c r="GI437">
        <v>-4.86167925919439e-07</v>
      </c>
      <c r="GJ437">
        <v>-4.7315034107036e-11</v>
      </c>
      <c r="GK437">
        <v>-0.047501356017568</v>
      </c>
      <c r="GL437">
        <v>-0.027595818264672</v>
      </c>
      <c r="GM437">
        <v>0.00242754527864867</v>
      </c>
      <c r="GN437">
        <v>-1.88918235972953e-05</v>
      </c>
      <c r="GO437">
        <v>-2</v>
      </c>
      <c r="GP437">
        <v>2105</v>
      </c>
      <c r="GQ437">
        <v>1</v>
      </c>
      <c r="GR437">
        <v>22</v>
      </c>
      <c r="GS437">
        <v>114.3</v>
      </c>
      <c r="GT437">
        <v>114.2</v>
      </c>
      <c r="GU437">
        <v>3.54858</v>
      </c>
      <c r="GV437">
        <v>2.61108</v>
      </c>
      <c r="GW437">
        <v>2.24854</v>
      </c>
      <c r="GX437">
        <v>2.79175</v>
      </c>
      <c r="GY437">
        <v>1.99585</v>
      </c>
      <c r="GZ437">
        <v>2.39014</v>
      </c>
      <c r="HA437">
        <v>35.4059</v>
      </c>
      <c r="HB437">
        <v>14.8938</v>
      </c>
      <c r="HC437">
        <v>18</v>
      </c>
      <c r="HD437">
        <v>499.32</v>
      </c>
      <c r="HE437">
        <v>588.023</v>
      </c>
      <c r="HF437">
        <v>16.8585</v>
      </c>
      <c r="HG437">
        <v>27.0871</v>
      </c>
      <c r="HH437">
        <v>30.0006</v>
      </c>
      <c r="HI437">
        <v>26.937</v>
      </c>
      <c r="HJ437">
        <v>26.8595</v>
      </c>
      <c r="HK437">
        <v>71.0468</v>
      </c>
      <c r="HL437">
        <v>17.038</v>
      </c>
      <c r="HM437">
        <v>41.6919</v>
      </c>
      <c r="HN437">
        <v>16.827</v>
      </c>
      <c r="HO437">
        <v>1476.5</v>
      </c>
      <c r="HP437">
        <v>21.9516</v>
      </c>
      <c r="HQ437">
        <v>102.232</v>
      </c>
      <c r="HR437">
        <v>102.894</v>
      </c>
    </row>
    <row r="438" spans="1:226">
      <c r="A438">
        <v>422</v>
      </c>
      <c r="B438">
        <v>1657558488</v>
      </c>
      <c r="C438">
        <v>5392.90000009537</v>
      </c>
      <c r="D438" t="s">
        <v>1206</v>
      </c>
      <c r="E438" t="s">
        <v>1207</v>
      </c>
      <c r="F438">
        <v>5</v>
      </c>
      <c r="G438" t="s">
        <v>1035</v>
      </c>
      <c r="H438" t="s">
        <v>354</v>
      </c>
      <c r="I438">
        <v>1657558480.21429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1499.7048051948</v>
      </c>
      <c r="AK438">
        <v>1485.83927272727</v>
      </c>
      <c r="AL438">
        <v>3.41912121212111</v>
      </c>
      <c r="AM438">
        <v>65.06</v>
      </c>
      <c r="AN438">
        <f>(AP438 - AO438 + BO438*1E3/(8.314*(BQ438+273.15)) * AR438/BN438 * AQ438) * BN438/(100*BB438) * 1000/(1000 - AP438)</f>
        <v>0</v>
      </c>
      <c r="AO438">
        <v>21.9063885257143</v>
      </c>
      <c r="AP438">
        <v>22.405016969697</v>
      </c>
      <c r="AQ438">
        <v>-0.000689218417943523</v>
      </c>
      <c r="AR438">
        <v>77.46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2.7</v>
      </c>
      <c r="BC438">
        <v>0.5</v>
      </c>
      <c r="BD438" t="s">
        <v>355</v>
      </c>
      <c r="BE438">
        <v>2</v>
      </c>
      <c r="BF438" t="b">
        <v>1</v>
      </c>
      <c r="BG438">
        <v>1657558480.21429</v>
      </c>
      <c r="BH438">
        <v>1428.30428571429</v>
      </c>
      <c r="BI438">
        <v>1449.19428571429</v>
      </c>
      <c r="BJ438">
        <v>22.3919464285714</v>
      </c>
      <c r="BK438">
        <v>21.8973321428571</v>
      </c>
      <c r="BL438">
        <v>1410.13785714286</v>
      </c>
      <c r="BM438">
        <v>22.0692</v>
      </c>
      <c r="BN438">
        <v>499.996535714286</v>
      </c>
      <c r="BO438">
        <v>67.9759035714286</v>
      </c>
      <c r="BP438">
        <v>0.0424937142857143</v>
      </c>
      <c r="BQ438">
        <v>24.3673964285714</v>
      </c>
      <c r="BR438">
        <v>25.03695</v>
      </c>
      <c r="BS438">
        <v>999.9</v>
      </c>
      <c r="BT438">
        <v>0</v>
      </c>
      <c r="BU438">
        <v>0</v>
      </c>
      <c r="BV438">
        <v>9999.64285714286</v>
      </c>
      <c r="BW438">
        <v>0</v>
      </c>
      <c r="BX438">
        <v>1725.24714285714</v>
      </c>
      <c r="BY438">
        <v>-20.8906714285714</v>
      </c>
      <c r="BZ438">
        <v>1461.01892857143</v>
      </c>
      <c r="CA438">
        <v>1481.63928571429</v>
      </c>
      <c r="CB438">
        <v>0.494623035714286</v>
      </c>
      <c r="CC438">
        <v>1449.19428571429</v>
      </c>
      <c r="CD438">
        <v>21.8973321428571</v>
      </c>
      <c r="CE438">
        <v>1.52211285714286</v>
      </c>
      <c r="CF438">
        <v>1.48849035714286</v>
      </c>
      <c r="CG438">
        <v>13.1921178571429</v>
      </c>
      <c r="CH438">
        <v>12.8504392857143</v>
      </c>
      <c r="CI438">
        <v>1999.9975</v>
      </c>
      <c r="CJ438">
        <v>0.98000075</v>
      </c>
      <c r="CK438">
        <v>0.0199991</v>
      </c>
      <c r="CL438">
        <v>0</v>
      </c>
      <c r="CM438">
        <v>2.37665714285714</v>
      </c>
      <c r="CN438">
        <v>0</v>
      </c>
      <c r="CO438">
        <v>2473.27571428571</v>
      </c>
      <c r="CP438">
        <v>17300.1428571429</v>
      </c>
      <c r="CQ438">
        <v>41.60025</v>
      </c>
      <c r="CR438">
        <v>43.1493571428571</v>
      </c>
      <c r="CS438">
        <v>41.6338571428571</v>
      </c>
      <c r="CT438">
        <v>41.25</v>
      </c>
      <c r="CU438">
        <v>40.6737142857143</v>
      </c>
      <c r="CV438">
        <v>1959.9975</v>
      </c>
      <c r="CW438">
        <v>40</v>
      </c>
      <c r="CX438">
        <v>0</v>
      </c>
      <c r="CY438">
        <v>1657558460.1</v>
      </c>
      <c r="CZ438">
        <v>0</v>
      </c>
      <c r="DA438">
        <v>1657551629</v>
      </c>
      <c r="DB438" t="s">
        <v>356</v>
      </c>
      <c r="DC438">
        <v>1657551626.5</v>
      </c>
      <c r="DD438">
        <v>1657551629</v>
      </c>
      <c r="DE438">
        <v>1</v>
      </c>
      <c r="DF438">
        <v>0.403</v>
      </c>
      <c r="DG438">
        <v>0.009</v>
      </c>
      <c r="DH438">
        <v>9.41</v>
      </c>
      <c r="DI438">
        <v>0.087</v>
      </c>
      <c r="DJ438">
        <v>417</v>
      </c>
      <c r="DK438">
        <v>17</v>
      </c>
      <c r="DL438">
        <v>1.61</v>
      </c>
      <c r="DM438">
        <v>0.59</v>
      </c>
      <c r="DN438">
        <v>-20.8717825</v>
      </c>
      <c r="DO438">
        <v>0.723621388367759</v>
      </c>
      <c r="DP438">
        <v>0.39444213256668</v>
      </c>
      <c r="DQ438">
        <v>0</v>
      </c>
      <c r="DR438">
        <v>0.4982267</v>
      </c>
      <c r="DS438">
        <v>-0.0559524202626662</v>
      </c>
      <c r="DT438">
        <v>0.00720251870945157</v>
      </c>
      <c r="DU438">
        <v>1</v>
      </c>
      <c r="DV438">
        <v>1</v>
      </c>
      <c r="DW438">
        <v>2</v>
      </c>
      <c r="DX438" t="s">
        <v>357</v>
      </c>
      <c r="DY438">
        <v>2.97291</v>
      </c>
      <c r="DZ438">
        <v>2.69648</v>
      </c>
      <c r="EA438">
        <v>0.160411</v>
      </c>
      <c r="EB438">
        <v>0.162918</v>
      </c>
      <c r="EC438">
        <v>0.0749879</v>
      </c>
      <c r="ED438">
        <v>0.0744242</v>
      </c>
      <c r="EE438">
        <v>32661.4</v>
      </c>
      <c r="EF438">
        <v>35561.5</v>
      </c>
      <c r="EG438">
        <v>35256.8</v>
      </c>
      <c r="EH438">
        <v>38532.2</v>
      </c>
      <c r="EI438">
        <v>46258.5</v>
      </c>
      <c r="EJ438">
        <v>51528.1</v>
      </c>
      <c r="EK438">
        <v>55108.9</v>
      </c>
      <c r="EL438">
        <v>61821.9</v>
      </c>
      <c r="EM438">
        <v>1.9786</v>
      </c>
      <c r="EN438">
        <v>2.1134</v>
      </c>
      <c r="EO438">
        <v>0.0670552</v>
      </c>
      <c r="EP438">
        <v>0</v>
      </c>
      <c r="EQ438">
        <v>23.9702</v>
      </c>
      <c r="ER438">
        <v>999.9</v>
      </c>
      <c r="ES438">
        <v>40.38</v>
      </c>
      <c r="ET438">
        <v>31.3</v>
      </c>
      <c r="EU438">
        <v>27.2604</v>
      </c>
      <c r="EV438">
        <v>51.4288</v>
      </c>
      <c r="EW438">
        <v>38.4415</v>
      </c>
      <c r="EX438">
        <v>2</v>
      </c>
      <c r="EY438">
        <v>0.00603659</v>
      </c>
      <c r="EZ438">
        <v>4.78534</v>
      </c>
      <c r="FA438">
        <v>20.086</v>
      </c>
      <c r="FB438">
        <v>5.20052</v>
      </c>
      <c r="FC438">
        <v>12.0099</v>
      </c>
      <c r="FD438">
        <v>4.9756</v>
      </c>
      <c r="FE438">
        <v>3.293</v>
      </c>
      <c r="FF438">
        <v>9999</v>
      </c>
      <c r="FG438">
        <v>9999</v>
      </c>
      <c r="FH438">
        <v>588.7</v>
      </c>
      <c r="FI438">
        <v>9999</v>
      </c>
      <c r="FJ438">
        <v>1.86295</v>
      </c>
      <c r="FK438">
        <v>1.86783</v>
      </c>
      <c r="FL438">
        <v>1.86762</v>
      </c>
      <c r="FM438">
        <v>1.86874</v>
      </c>
      <c r="FN438">
        <v>1.8696</v>
      </c>
      <c r="FO438">
        <v>1.86569</v>
      </c>
      <c r="FP438">
        <v>1.86673</v>
      </c>
      <c r="FQ438">
        <v>1.86801</v>
      </c>
      <c r="FR438">
        <v>5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18.38</v>
      </c>
      <c r="GF438">
        <v>0.3235</v>
      </c>
      <c r="GG438">
        <v>5.50701486060513</v>
      </c>
      <c r="GH438">
        <v>0.00975774962471433</v>
      </c>
      <c r="GI438">
        <v>-4.86167925919439e-07</v>
      </c>
      <c r="GJ438">
        <v>-4.7315034107036e-11</v>
      </c>
      <c r="GK438">
        <v>-0.047501356017568</v>
      </c>
      <c r="GL438">
        <v>-0.027595818264672</v>
      </c>
      <c r="GM438">
        <v>0.00242754527864867</v>
      </c>
      <c r="GN438">
        <v>-1.88918235972953e-05</v>
      </c>
      <c r="GO438">
        <v>-2</v>
      </c>
      <c r="GP438">
        <v>2105</v>
      </c>
      <c r="GQ438">
        <v>1</v>
      </c>
      <c r="GR438">
        <v>22</v>
      </c>
      <c r="GS438">
        <v>114.4</v>
      </c>
      <c r="GT438">
        <v>114.3</v>
      </c>
      <c r="GU438">
        <v>3.58032</v>
      </c>
      <c r="GV438">
        <v>2.61597</v>
      </c>
      <c r="GW438">
        <v>2.24854</v>
      </c>
      <c r="GX438">
        <v>2.79175</v>
      </c>
      <c r="GY438">
        <v>1.99585</v>
      </c>
      <c r="GZ438">
        <v>2.40845</v>
      </c>
      <c r="HA438">
        <v>35.4059</v>
      </c>
      <c r="HB438">
        <v>14.885</v>
      </c>
      <c r="HC438">
        <v>18</v>
      </c>
      <c r="HD438">
        <v>499.006</v>
      </c>
      <c r="HE438">
        <v>588.129</v>
      </c>
      <c r="HF438">
        <v>16.8154</v>
      </c>
      <c r="HG438">
        <v>27.0963</v>
      </c>
      <c r="HH438">
        <v>30.0008</v>
      </c>
      <c r="HI438">
        <v>26.9461</v>
      </c>
      <c r="HJ438">
        <v>26.869</v>
      </c>
      <c r="HK438">
        <v>71.6817</v>
      </c>
      <c r="HL438">
        <v>17.038</v>
      </c>
      <c r="HM438">
        <v>41.6919</v>
      </c>
      <c r="HN438">
        <v>16.8022</v>
      </c>
      <c r="HO438">
        <v>1489.97</v>
      </c>
      <c r="HP438">
        <v>21.9491</v>
      </c>
      <c r="HQ438">
        <v>102.231</v>
      </c>
      <c r="HR438">
        <v>102.892</v>
      </c>
    </row>
    <row r="439" spans="1:226">
      <c r="A439">
        <v>423</v>
      </c>
      <c r="B439">
        <v>1657558493</v>
      </c>
      <c r="C439">
        <v>5397.90000009537</v>
      </c>
      <c r="D439" t="s">
        <v>1208</v>
      </c>
      <c r="E439" t="s">
        <v>1209</v>
      </c>
      <c r="F439">
        <v>5</v>
      </c>
      <c r="G439" t="s">
        <v>1035</v>
      </c>
      <c r="H439" t="s">
        <v>354</v>
      </c>
      <c r="I439">
        <v>1657558485.5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1516.75246753247</v>
      </c>
      <c r="AK439">
        <v>1503.10624242424</v>
      </c>
      <c r="AL439">
        <v>3.41341991341974</v>
      </c>
      <c r="AM439">
        <v>65.06</v>
      </c>
      <c r="AN439">
        <f>(AP439 - AO439 + BO439*1E3/(8.314*(BQ439+273.15)) * AR439/BN439 * AQ439) * BN439/(100*BB439) * 1000/(1000 - AP439)</f>
        <v>0</v>
      </c>
      <c r="AO439">
        <v>21.91972208</v>
      </c>
      <c r="AP439">
        <v>22.4060896969697</v>
      </c>
      <c r="AQ439">
        <v>0.000430062255205064</v>
      </c>
      <c r="AR439">
        <v>77.46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2.7</v>
      </c>
      <c r="BC439">
        <v>0.5</v>
      </c>
      <c r="BD439" t="s">
        <v>355</v>
      </c>
      <c r="BE439">
        <v>2</v>
      </c>
      <c r="BF439" t="b">
        <v>1</v>
      </c>
      <c r="BG439">
        <v>1657558485.5</v>
      </c>
      <c r="BH439">
        <v>1445.96888888889</v>
      </c>
      <c r="BI439">
        <v>1466.76074074074</v>
      </c>
      <c r="BJ439">
        <v>22.3992444444444</v>
      </c>
      <c r="BK439">
        <v>21.9098592592593</v>
      </c>
      <c r="BL439">
        <v>1427.66037037037</v>
      </c>
      <c r="BM439">
        <v>22.0761296296296</v>
      </c>
      <c r="BN439">
        <v>499.997851851852</v>
      </c>
      <c r="BO439">
        <v>67.9761074074074</v>
      </c>
      <c r="BP439">
        <v>0.0425598962962963</v>
      </c>
      <c r="BQ439">
        <v>24.3643518518518</v>
      </c>
      <c r="BR439">
        <v>25.0411111111111</v>
      </c>
      <c r="BS439">
        <v>999.9</v>
      </c>
      <c r="BT439">
        <v>0</v>
      </c>
      <c r="BU439">
        <v>0</v>
      </c>
      <c r="BV439">
        <v>9994.44444444445</v>
      </c>
      <c r="BW439">
        <v>0</v>
      </c>
      <c r="BX439">
        <v>1723.59037037037</v>
      </c>
      <c r="BY439">
        <v>-20.7923407407407</v>
      </c>
      <c r="BZ439">
        <v>1479.09962962963</v>
      </c>
      <c r="CA439">
        <v>1499.61814814815</v>
      </c>
      <c r="CB439">
        <v>0.489373185185185</v>
      </c>
      <c r="CC439">
        <v>1466.76074074074</v>
      </c>
      <c r="CD439">
        <v>21.9098592592593</v>
      </c>
      <c r="CE439">
        <v>1.52261333333333</v>
      </c>
      <c r="CF439">
        <v>1.48934666666667</v>
      </c>
      <c r="CG439">
        <v>13.1971407407407</v>
      </c>
      <c r="CH439">
        <v>12.8592259259259</v>
      </c>
      <c r="CI439">
        <v>1999.99740740741</v>
      </c>
      <c r="CJ439">
        <v>0.980000777777778</v>
      </c>
      <c r="CK439">
        <v>0.0199990703703704</v>
      </c>
      <c r="CL439">
        <v>0</v>
      </c>
      <c r="CM439">
        <v>2.33208148148148</v>
      </c>
      <c r="CN439">
        <v>0</v>
      </c>
      <c r="CO439">
        <v>2472.2662962963</v>
      </c>
      <c r="CP439">
        <v>17300.1444444444</v>
      </c>
      <c r="CQ439">
        <v>41.6203333333333</v>
      </c>
      <c r="CR439">
        <v>43.1709259259259</v>
      </c>
      <c r="CS439">
        <v>41.6548518518518</v>
      </c>
      <c r="CT439">
        <v>41.2591851851852</v>
      </c>
      <c r="CU439">
        <v>40.6801111111111</v>
      </c>
      <c r="CV439">
        <v>1959.99740740741</v>
      </c>
      <c r="CW439">
        <v>40</v>
      </c>
      <c r="CX439">
        <v>0</v>
      </c>
      <c r="CY439">
        <v>1657558464.9</v>
      </c>
      <c r="CZ439">
        <v>0</v>
      </c>
      <c r="DA439">
        <v>1657551629</v>
      </c>
      <c r="DB439" t="s">
        <v>356</v>
      </c>
      <c r="DC439">
        <v>1657551626.5</v>
      </c>
      <c r="DD439">
        <v>1657551629</v>
      </c>
      <c r="DE439">
        <v>1</v>
      </c>
      <c r="DF439">
        <v>0.403</v>
      </c>
      <c r="DG439">
        <v>0.009</v>
      </c>
      <c r="DH439">
        <v>9.41</v>
      </c>
      <c r="DI439">
        <v>0.087</v>
      </c>
      <c r="DJ439">
        <v>417</v>
      </c>
      <c r="DK439">
        <v>17</v>
      </c>
      <c r="DL439">
        <v>1.61</v>
      </c>
      <c r="DM439">
        <v>0.59</v>
      </c>
      <c r="DN439">
        <v>-20.8511675</v>
      </c>
      <c r="DO439">
        <v>0.97521838649162</v>
      </c>
      <c r="DP439">
        <v>0.367027823459953</v>
      </c>
      <c r="DQ439">
        <v>0</v>
      </c>
      <c r="DR439">
        <v>0.492181475</v>
      </c>
      <c r="DS439">
        <v>-0.057777129455911</v>
      </c>
      <c r="DT439">
        <v>0.00642294128880025</v>
      </c>
      <c r="DU439">
        <v>1</v>
      </c>
      <c r="DV439">
        <v>1</v>
      </c>
      <c r="DW439">
        <v>2</v>
      </c>
      <c r="DX439" t="s">
        <v>357</v>
      </c>
      <c r="DY439">
        <v>2.97267</v>
      </c>
      <c r="DZ439">
        <v>2.69658</v>
      </c>
      <c r="EA439">
        <v>0.161545</v>
      </c>
      <c r="EB439">
        <v>0.164087</v>
      </c>
      <c r="EC439">
        <v>0.07499</v>
      </c>
      <c r="ED439">
        <v>0.0744608</v>
      </c>
      <c r="EE439">
        <v>32617.1</v>
      </c>
      <c r="EF439">
        <v>35511.3</v>
      </c>
      <c r="EG439">
        <v>35256.5</v>
      </c>
      <c r="EH439">
        <v>38531.6</v>
      </c>
      <c r="EI439">
        <v>46257.6</v>
      </c>
      <c r="EJ439">
        <v>51524.7</v>
      </c>
      <c r="EK439">
        <v>55107.9</v>
      </c>
      <c r="EL439">
        <v>61820.2</v>
      </c>
      <c r="EM439">
        <v>1.9784</v>
      </c>
      <c r="EN439">
        <v>2.113</v>
      </c>
      <c r="EO439">
        <v>0.0641346</v>
      </c>
      <c r="EP439">
        <v>0</v>
      </c>
      <c r="EQ439">
        <v>23.9722</v>
      </c>
      <c r="ER439">
        <v>999.9</v>
      </c>
      <c r="ES439">
        <v>40.38</v>
      </c>
      <c r="ET439">
        <v>31.3</v>
      </c>
      <c r="EU439">
        <v>27.2602</v>
      </c>
      <c r="EV439">
        <v>51.5888</v>
      </c>
      <c r="EW439">
        <v>38.4615</v>
      </c>
      <c r="EX439">
        <v>2</v>
      </c>
      <c r="EY439">
        <v>0.00615854</v>
      </c>
      <c r="EZ439">
        <v>4.91196</v>
      </c>
      <c r="FA439">
        <v>20.0824</v>
      </c>
      <c r="FB439">
        <v>5.19932</v>
      </c>
      <c r="FC439">
        <v>12.0099</v>
      </c>
      <c r="FD439">
        <v>4.9752</v>
      </c>
      <c r="FE439">
        <v>3.2932</v>
      </c>
      <c r="FF439">
        <v>9999</v>
      </c>
      <c r="FG439">
        <v>9999</v>
      </c>
      <c r="FH439">
        <v>588.7</v>
      </c>
      <c r="FI439">
        <v>9999</v>
      </c>
      <c r="FJ439">
        <v>1.86295</v>
      </c>
      <c r="FK439">
        <v>1.86786</v>
      </c>
      <c r="FL439">
        <v>1.86768</v>
      </c>
      <c r="FM439">
        <v>1.86874</v>
      </c>
      <c r="FN439">
        <v>1.86966</v>
      </c>
      <c r="FO439">
        <v>1.86569</v>
      </c>
      <c r="FP439">
        <v>1.86676</v>
      </c>
      <c r="FQ439">
        <v>1.86804</v>
      </c>
      <c r="FR439">
        <v>5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18.51</v>
      </c>
      <c r="GF439">
        <v>0.3235</v>
      </c>
      <c r="GG439">
        <v>5.50701486060513</v>
      </c>
      <c r="GH439">
        <v>0.00975774962471433</v>
      </c>
      <c r="GI439">
        <v>-4.86167925919439e-07</v>
      </c>
      <c r="GJ439">
        <v>-4.7315034107036e-11</v>
      </c>
      <c r="GK439">
        <v>-0.047501356017568</v>
      </c>
      <c r="GL439">
        <v>-0.027595818264672</v>
      </c>
      <c r="GM439">
        <v>0.00242754527864867</v>
      </c>
      <c r="GN439">
        <v>-1.88918235972953e-05</v>
      </c>
      <c r="GO439">
        <v>-2</v>
      </c>
      <c r="GP439">
        <v>2105</v>
      </c>
      <c r="GQ439">
        <v>1</v>
      </c>
      <c r="GR439">
        <v>22</v>
      </c>
      <c r="GS439">
        <v>114.4</v>
      </c>
      <c r="GT439">
        <v>114.4</v>
      </c>
      <c r="GU439">
        <v>3.60962</v>
      </c>
      <c r="GV439">
        <v>2.60742</v>
      </c>
      <c r="GW439">
        <v>2.24854</v>
      </c>
      <c r="GX439">
        <v>2.79175</v>
      </c>
      <c r="GY439">
        <v>1.99585</v>
      </c>
      <c r="GZ439">
        <v>2.37793</v>
      </c>
      <c r="HA439">
        <v>35.4291</v>
      </c>
      <c r="HB439">
        <v>14.8763</v>
      </c>
      <c r="HC439">
        <v>18</v>
      </c>
      <c r="HD439">
        <v>498.935</v>
      </c>
      <c r="HE439">
        <v>587.926</v>
      </c>
      <c r="HF439">
        <v>16.7878</v>
      </c>
      <c r="HG439">
        <v>27.1059</v>
      </c>
      <c r="HH439">
        <v>30.0004</v>
      </c>
      <c r="HI439">
        <v>26.9529</v>
      </c>
      <c r="HJ439">
        <v>26.878</v>
      </c>
      <c r="HK439">
        <v>72.2402</v>
      </c>
      <c r="HL439">
        <v>17.038</v>
      </c>
      <c r="HM439">
        <v>41.6919</v>
      </c>
      <c r="HN439">
        <v>16.7509</v>
      </c>
      <c r="HO439">
        <v>1510.1</v>
      </c>
      <c r="HP439">
        <v>21.9543</v>
      </c>
      <c r="HQ439">
        <v>102.23</v>
      </c>
      <c r="HR439">
        <v>102.89</v>
      </c>
    </row>
    <row r="440" spans="1:226">
      <c r="A440">
        <v>424</v>
      </c>
      <c r="B440">
        <v>1657558498</v>
      </c>
      <c r="C440">
        <v>5402.90000009537</v>
      </c>
      <c r="D440" t="s">
        <v>1210</v>
      </c>
      <c r="E440" t="s">
        <v>1211</v>
      </c>
      <c r="F440">
        <v>5</v>
      </c>
      <c r="G440" t="s">
        <v>1035</v>
      </c>
      <c r="H440" t="s">
        <v>354</v>
      </c>
      <c r="I440">
        <v>1657558490.21429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1534.22203463204</v>
      </c>
      <c r="AK440">
        <v>1520.25981818182</v>
      </c>
      <c r="AL440">
        <v>3.3701255411252</v>
      </c>
      <c r="AM440">
        <v>65.06</v>
      </c>
      <c r="AN440">
        <f>(AP440 - AO440 + BO440*1E3/(8.314*(BQ440+273.15)) * AR440/BN440 * AQ440) * BN440/(100*BB440) * 1000/(1000 - AP440)</f>
        <v>0</v>
      </c>
      <c r="AO440">
        <v>21.9321744304762</v>
      </c>
      <c r="AP440">
        <v>22.4143824242424</v>
      </c>
      <c r="AQ440">
        <v>0.000409161848904722</v>
      </c>
      <c r="AR440">
        <v>77.46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2.7</v>
      </c>
      <c r="BC440">
        <v>0.5</v>
      </c>
      <c r="BD440" t="s">
        <v>355</v>
      </c>
      <c r="BE440">
        <v>2</v>
      </c>
      <c r="BF440" t="b">
        <v>1</v>
      </c>
      <c r="BG440">
        <v>1657558490.21429</v>
      </c>
      <c r="BH440">
        <v>1461.77964285714</v>
      </c>
      <c r="BI440">
        <v>1482.675</v>
      </c>
      <c r="BJ440">
        <v>22.4051107142857</v>
      </c>
      <c r="BK440">
        <v>21.9216964285714</v>
      </c>
      <c r="BL440">
        <v>1443.34464285714</v>
      </c>
      <c r="BM440">
        <v>22.0817</v>
      </c>
      <c r="BN440">
        <v>499.992964285714</v>
      </c>
      <c r="BO440">
        <v>67.9764357142857</v>
      </c>
      <c r="BP440">
        <v>0.0427453892857143</v>
      </c>
      <c r="BQ440">
        <v>24.3585285714286</v>
      </c>
      <c r="BR440">
        <v>25.0314892857143</v>
      </c>
      <c r="BS440">
        <v>999.9</v>
      </c>
      <c r="BT440">
        <v>0</v>
      </c>
      <c r="BU440">
        <v>0</v>
      </c>
      <c r="BV440">
        <v>9991.78571428571</v>
      </c>
      <c r="BW440">
        <v>0</v>
      </c>
      <c r="BX440">
        <v>1722.76035714286</v>
      </c>
      <c r="BY440">
        <v>-20.8959607142857</v>
      </c>
      <c r="BZ440">
        <v>1495.28142857143</v>
      </c>
      <c r="CA440">
        <v>1515.90714285714</v>
      </c>
      <c r="CB440">
        <v>0.483388928571429</v>
      </c>
      <c r="CC440">
        <v>1482.675</v>
      </c>
      <c r="CD440">
        <v>21.9216964285714</v>
      </c>
      <c r="CE440">
        <v>1.52301892857143</v>
      </c>
      <c r="CF440">
        <v>1.49015928571429</v>
      </c>
      <c r="CG440">
        <v>13.201225</v>
      </c>
      <c r="CH440">
        <v>12.8675642857143</v>
      </c>
      <c r="CI440">
        <v>1999.99857142857</v>
      </c>
      <c r="CJ440">
        <v>0.980000857142857</v>
      </c>
      <c r="CK440">
        <v>0.0199989857142857</v>
      </c>
      <c r="CL440">
        <v>0</v>
      </c>
      <c r="CM440">
        <v>2.38788214285714</v>
      </c>
      <c r="CN440">
        <v>0</v>
      </c>
      <c r="CO440">
        <v>2472.0775</v>
      </c>
      <c r="CP440">
        <v>17300.1607142857</v>
      </c>
      <c r="CQ440">
        <v>41.625</v>
      </c>
      <c r="CR440">
        <v>43.1847857142857</v>
      </c>
      <c r="CS440">
        <v>41.6737142857143</v>
      </c>
      <c r="CT440">
        <v>41.2721428571428</v>
      </c>
      <c r="CU440">
        <v>40.687</v>
      </c>
      <c r="CV440">
        <v>1959.99857142857</v>
      </c>
      <c r="CW440">
        <v>40</v>
      </c>
      <c r="CX440">
        <v>0</v>
      </c>
      <c r="CY440">
        <v>1657558470.3</v>
      </c>
      <c r="CZ440">
        <v>0</v>
      </c>
      <c r="DA440">
        <v>1657551629</v>
      </c>
      <c r="DB440" t="s">
        <v>356</v>
      </c>
      <c r="DC440">
        <v>1657551626.5</v>
      </c>
      <c r="DD440">
        <v>1657551629</v>
      </c>
      <c r="DE440">
        <v>1</v>
      </c>
      <c r="DF440">
        <v>0.403</v>
      </c>
      <c r="DG440">
        <v>0.009</v>
      </c>
      <c r="DH440">
        <v>9.41</v>
      </c>
      <c r="DI440">
        <v>0.087</v>
      </c>
      <c r="DJ440">
        <v>417</v>
      </c>
      <c r="DK440">
        <v>17</v>
      </c>
      <c r="DL440">
        <v>1.61</v>
      </c>
      <c r="DM440">
        <v>0.59</v>
      </c>
      <c r="DN440">
        <v>-20.8200025</v>
      </c>
      <c r="DO440">
        <v>-0.653526078799182</v>
      </c>
      <c r="DP440">
        <v>0.328669956405739</v>
      </c>
      <c r="DQ440">
        <v>0</v>
      </c>
      <c r="DR440">
        <v>0.487767</v>
      </c>
      <c r="DS440">
        <v>-0.0753094108818027</v>
      </c>
      <c r="DT440">
        <v>0.00793063104361816</v>
      </c>
      <c r="DU440">
        <v>1</v>
      </c>
      <c r="DV440">
        <v>1</v>
      </c>
      <c r="DW440">
        <v>2</v>
      </c>
      <c r="DX440" t="s">
        <v>357</v>
      </c>
      <c r="DY440">
        <v>2.97324</v>
      </c>
      <c r="DZ440">
        <v>2.69625</v>
      </c>
      <c r="EA440">
        <v>0.162684</v>
      </c>
      <c r="EB440">
        <v>0.165181</v>
      </c>
      <c r="EC440">
        <v>0.0750081</v>
      </c>
      <c r="ED440">
        <v>0.0744812</v>
      </c>
      <c r="EE440">
        <v>32572.2</v>
      </c>
      <c r="EF440">
        <v>35464.5</v>
      </c>
      <c r="EG440">
        <v>35256</v>
      </c>
      <c r="EH440">
        <v>38531.3</v>
      </c>
      <c r="EI440">
        <v>46256.3</v>
      </c>
      <c r="EJ440">
        <v>51522.8</v>
      </c>
      <c r="EK440">
        <v>55107.4</v>
      </c>
      <c r="EL440">
        <v>61819.2</v>
      </c>
      <c r="EM440">
        <v>1.979</v>
      </c>
      <c r="EN440">
        <v>2.1128</v>
      </c>
      <c r="EO440">
        <v>0.063926</v>
      </c>
      <c r="EP440">
        <v>0</v>
      </c>
      <c r="EQ440">
        <v>23.9742</v>
      </c>
      <c r="ER440">
        <v>999.9</v>
      </c>
      <c r="ES440">
        <v>40.38</v>
      </c>
      <c r="ET440">
        <v>31.32</v>
      </c>
      <c r="EU440">
        <v>27.2888</v>
      </c>
      <c r="EV440">
        <v>51.1488</v>
      </c>
      <c r="EW440">
        <v>38.4776</v>
      </c>
      <c r="EX440">
        <v>2</v>
      </c>
      <c r="EY440">
        <v>0.00739837</v>
      </c>
      <c r="EZ440">
        <v>4.83845</v>
      </c>
      <c r="FA440">
        <v>20.0849</v>
      </c>
      <c r="FB440">
        <v>5.19932</v>
      </c>
      <c r="FC440">
        <v>12.0099</v>
      </c>
      <c r="FD440">
        <v>4.9756</v>
      </c>
      <c r="FE440">
        <v>3.293</v>
      </c>
      <c r="FF440">
        <v>9999</v>
      </c>
      <c r="FG440">
        <v>9999</v>
      </c>
      <c r="FH440">
        <v>588.7</v>
      </c>
      <c r="FI440">
        <v>9999</v>
      </c>
      <c r="FJ440">
        <v>1.86295</v>
      </c>
      <c r="FK440">
        <v>1.86783</v>
      </c>
      <c r="FL440">
        <v>1.86762</v>
      </c>
      <c r="FM440">
        <v>1.86874</v>
      </c>
      <c r="FN440">
        <v>1.8696</v>
      </c>
      <c r="FO440">
        <v>1.86563</v>
      </c>
      <c r="FP440">
        <v>1.86676</v>
      </c>
      <c r="FQ440">
        <v>1.86807</v>
      </c>
      <c r="FR440">
        <v>5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18.64</v>
      </c>
      <c r="GF440">
        <v>0.3238</v>
      </c>
      <c r="GG440">
        <v>5.50701486060513</v>
      </c>
      <c r="GH440">
        <v>0.00975774962471433</v>
      </c>
      <c r="GI440">
        <v>-4.86167925919439e-07</v>
      </c>
      <c r="GJ440">
        <v>-4.7315034107036e-11</v>
      </c>
      <c r="GK440">
        <v>-0.047501356017568</v>
      </c>
      <c r="GL440">
        <v>-0.027595818264672</v>
      </c>
      <c r="GM440">
        <v>0.00242754527864867</v>
      </c>
      <c r="GN440">
        <v>-1.88918235972953e-05</v>
      </c>
      <c r="GO440">
        <v>-2</v>
      </c>
      <c r="GP440">
        <v>2105</v>
      </c>
      <c r="GQ440">
        <v>1</v>
      </c>
      <c r="GR440">
        <v>22</v>
      </c>
      <c r="GS440">
        <v>114.5</v>
      </c>
      <c r="GT440">
        <v>114.5</v>
      </c>
      <c r="GU440">
        <v>3.64014</v>
      </c>
      <c r="GV440">
        <v>2.60986</v>
      </c>
      <c r="GW440">
        <v>2.24854</v>
      </c>
      <c r="GX440">
        <v>2.79175</v>
      </c>
      <c r="GY440">
        <v>1.99585</v>
      </c>
      <c r="GZ440">
        <v>2.4292</v>
      </c>
      <c r="HA440">
        <v>35.4291</v>
      </c>
      <c r="HB440">
        <v>14.885</v>
      </c>
      <c r="HC440">
        <v>18</v>
      </c>
      <c r="HD440">
        <v>499.413</v>
      </c>
      <c r="HE440">
        <v>587.873</v>
      </c>
      <c r="HF440">
        <v>16.7398</v>
      </c>
      <c r="HG440">
        <v>27.1146</v>
      </c>
      <c r="HH440">
        <v>30.0007</v>
      </c>
      <c r="HI440">
        <v>26.962</v>
      </c>
      <c r="HJ440">
        <v>26.887</v>
      </c>
      <c r="HK440">
        <v>72.8678</v>
      </c>
      <c r="HL440">
        <v>17.038</v>
      </c>
      <c r="HM440">
        <v>41.6919</v>
      </c>
      <c r="HN440">
        <v>16.7302</v>
      </c>
      <c r="HO440">
        <v>1523.56</v>
      </c>
      <c r="HP440">
        <v>21.9504</v>
      </c>
      <c r="HQ440">
        <v>102.229</v>
      </c>
      <c r="HR440">
        <v>102.889</v>
      </c>
    </row>
    <row r="441" spans="1:226">
      <c r="A441">
        <v>425</v>
      </c>
      <c r="B441">
        <v>1657558503</v>
      </c>
      <c r="C441">
        <v>5407.90000009537</v>
      </c>
      <c r="D441" t="s">
        <v>1212</v>
      </c>
      <c r="E441" t="s">
        <v>1213</v>
      </c>
      <c r="F441">
        <v>5</v>
      </c>
      <c r="G441" t="s">
        <v>1035</v>
      </c>
      <c r="H441" t="s">
        <v>354</v>
      </c>
      <c r="I441">
        <v>1657558495.5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1551.14004329004</v>
      </c>
      <c r="AK441">
        <v>1537.69612121212</v>
      </c>
      <c r="AL441">
        <v>3.46628138528102</v>
      </c>
      <c r="AM441">
        <v>65.06</v>
      </c>
      <c r="AN441">
        <f>(AP441 - AO441 + BO441*1E3/(8.314*(BQ441+273.15)) * AR441/BN441 * AQ441) * BN441/(100*BB441) * 1000/(1000 - AP441)</f>
        <v>0</v>
      </c>
      <c r="AO441">
        <v>21.9412320609524</v>
      </c>
      <c r="AP441">
        <v>22.4250193939394</v>
      </c>
      <c r="AQ441">
        <v>-0.000113938549255859</v>
      </c>
      <c r="AR441">
        <v>77.46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2.7</v>
      </c>
      <c r="BC441">
        <v>0.5</v>
      </c>
      <c r="BD441" t="s">
        <v>355</v>
      </c>
      <c r="BE441">
        <v>2</v>
      </c>
      <c r="BF441" t="b">
        <v>1</v>
      </c>
      <c r="BG441">
        <v>1657558495.5</v>
      </c>
      <c r="BH441">
        <v>1479.59962962963</v>
      </c>
      <c r="BI441">
        <v>1500.42148148148</v>
      </c>
      <c r="BJ441">
        <v>22.4121592592593</v>
      </c>
      <c r="BK441">
        <v>21.9338074074074</v>
      </c>
      <c r="BL441">
        <v>1461.02111111111</v>
      </c>
      <c r="BM441">
        <v>22.0883962962963</v>
      </c>
      <c r="BN441">
        <v>500.016185185185</v>
      </c>
      <c r="BO441">
        <v>67.9768222222222</v>
      </c>
      <c r="BP441">
        <v>0.0427340296296296</v>
      </c>
      <c r="BQ441">
        <v>24.3546481481481</v>
      </c>
      <c r="BR441">
        <v>25.0277444444444</v>
      </c>
      <c r="BS441">
        <v>999.9</v>
      </c>
      <c r="BT441">
        <v>0</v>
      </c>
      <c r="BU441">
        <v>0</v>
      </c>
      <c r="BV441">
        <v>9988.14814814815</v>
      </c>
      <c r="BW441">
        <v>0</v>
      </c>
      <c r="BX441">
        <v>1722.22407407407</v>
      </c>
      <c r="BY441">
        <v>-20.8225555555556</v>
      </c>
      <c r="BZ441">
        <v>1513.52</v>
      </c>
      <c r="CA441">
        <v>1534.07</v>
      </c>
      <c r="CB441">
        <v>0.478328333333333</v>
      </c>
      <c r="CC441">
        <v>1500.42148148148</v>
      </c>
      <c r="CD441">
        <v>21.9338074074074</v>
      </c>
      <c r="CE441">
        <v>1.52350703703704</v>
      </c>
      <c r="CF441">
        <v>1.49099148148148</v>
      </c>
      <c r="CG441">
        <v>13.2061296296296</v>
      </c>
      <c r="CH441">
        <v>12.8760962962963</v>
      </c>
      <c r="CI441">
        <v>1999.98407407407</v>
      </c>
      <c r="CJ441">
        <v>0.980001</v>
      </c>
      <c r="CK441">
        <v>0.0199988333333333</v>
      </c>
      <c r="CL441">
        <v>0</v>
      </c>
      <c r="CM441">
        <v>2.38805185185185</v>
      </c>
      <c r="CN441">
        <v>0</v>
      </c>
      <c r="CO441">
        <v>2469.92148148148</v>
      </c>
      <c r="CP441">
        <v>17300.0185185185</v>
      </c>
      <c r="CQ441">
        <v>41.6364814814815</v>
      </c>
      <c r="CR441">
        <v>43.201</v>
      </c>
      <c r="CS441">
        <v>41.687</v>
      </c>
      <c r="CT441">
        <v>41.2936296296296</v>
      </c>
      <c r="CU441">
        <v>40.6916666666667</v>
      </c>
      <c r="CV441">
        <v>1959.98407407407</v>
      </c>
      <c r="CW441">
        <v>40</v>
      </c>
      <c r="CX441">
        <v>0</v>
      </c>
      <c r="CY441">
        <v>1657558475.1</v>
      </c>
      <c r="CZ441">
        <v>0</v>
      </c>
      <c r="DA441">
        <v>1657551629</v>
      </c>
      <c r="DB441" t="s">
        <v>356</v>
      </c>
      <c r="DC441">
        <v>1657551626.5</v>
      </c>
      <c r="DD441">
        <v>1657551629</v>
      </c>
      <c r="DE441">
        <v>1</v>
      </c>
      <c r="DF441">
        <v>0.403</v>
      </c>
      <c r="DG441">
        <v>0.009</v>
      </c>
      <c r="DH441">
        <v>9.41</v>
      </c>
      <c r="DI441">
        <v>0.087</v>
      </c>
      <c r="DJ441">
        <v>417</v>
      </c>
      <c r="DK441">
        <v>17</v>
      </c>
      <c r="DL441">
        <v>1.61</v>
      </c>
      <c r="DM441">
        <v>0.59</v>
      </c>
      <c r="DN441">
        <v>-20.8690775</v>
      </c>
      <c r="DO441">
        <v>0.649340712945601</v>
      </c>
      <c r="DP441">
        <v>0.333267206973248</v>
      </c>
      <c r="DQ441">
        <v>0</v>
      </c>
      <c r="DR441">
        <v>0.481572875</v>
      </c>
      <c r="DS441">
        <v>-0.0650000938086315</v>
      </c>
      <c r="DT441">
        <v>0.00708905113956551</v>
      </c>
      <c r="DU441">
        <v>1</v>
      </c>
      <c r="DV441">
        <v>1</v>
      </c>
      <c r="DW441">
        <v>2</v>
      </c>
      <c r="DX441" t="s">
        <v>357</v>
      </c>
      <c r="DY441">
        <v>2.97305</v>
      </c>
      <c r="DZ441">
        <v>2.69641</v>
      </c>
      <c r="EA441">
        <v>0.163792</v>
      </c>
      <c r="EB441">
        <v>0.166305</v>
      </c>
      <c r="EC441">
        <v>0.0750284</v>
      </c>
      <c r="ED441">
        <v>0.0744994</v>
      </c>
      <c r="EE441">
        <v>32528.7</v>
      </c>
      <c r="EF441">
        <v>35416</v>
      </c>
      <c r="EG441">
        <v>35255.6</v>
      </c>
      <c r="EH441">
        <v>38530.5</v>
      </c>
      <c r="EI441">
        <v>46254.9</v>
      </c>
      <c r="EJ441">
        <v>51520.8</v>
      </c>
      <c r="EK441">
        <v>55107</v>
      </c>
      <c r="EL441">
        <v>61818.1</v>
      </c>
      <c r="EM441">
        <v>1.978</v>
      </c>
      <c r="EN441">
        <v>2.1124</v>
      </c>
      <c r="EO441">
        <v>0.063628</v>
      </c>
      <c r="EP441">
        <v>0</v>
      </c>
      <c r="EQ441">
        <v>23.9762</v>
      </c>
      <c r="ER441">
        <v>999.9</v>
      </c>
      <c r="ES441">
        <v>40.355</v>
      </c>
      <c r="ET441">
        <v>31.32</v>
      </c>
      <c r="EU441">
        <v>27.2746</v>
      </c>
      <c r="EV441">
        <v>51.6088</v>
      </c>
      <c r="EW441">
        <v>38.4095</v>
      </c>
      <c r="EX441">
        <v>2</v>
      </c>
      <c r="EY441">
        <v>0.00772358</v>
      </c>
      <c r="EZ441">
        <v>4.81747</v>
      </c>
      <c r="FA441">
        <v>20.0855</v>
      </c>
      <c r="FB441">
        <v>5.19932</v>
      </c>
      <c r="FC441">
        <v>12.0099</v>
      </c>
      <c r="FD441">
        <v>4.9756</v>
      </c>
      <c r="FE441">
        <v>3.2932</v>
      </c>
      <c r="FF441">
        <v>9999</v>
      </c>
      <c r="FG441">
        <v>9999</v>
      </c>
      <c r="FH441">
        <v>588.7</v>
      </c>
      <c r="FI441">
        <v>9999</v>
      </c>
      <c r="FJ441">
        <v>1.86295</v>
      </c>
      <c r="FK441">
        <v>1.86783</v>
      </c>
      <c r="FL441">
        <v>1.86765</v>
      </c>
      <c r="FM441">
        <v>1.86874</v>
      </c>
      <c r="FN441">
        <v>1.86963</v>
      </c>
      <c r="FO441">
        <v>1.86566</v>
      </c>
      <c r="FP441">
        <v>1.86676</v>
      </c>
      <c r="FQ441">
        <v>1.86807</v>
      </c>
      <c r="FR441">
        <v>5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18.78</v>
      </c>
      <c r="GF441">
        <v>0.3244</v>
      </c>
      <c r="GG441">
        <v>5.50701486060513</v>
      </c>
      <c r="GH441">
        <v>0.00975774962471433</v>
      </c>
      <c r="GI441">
        <v>-4.86167925919439e-07</v>
      </c>
      <c r="GJ441">
        <v>-4.7315034107036e-11</v>
      </c>
      <c r="GK441">
        <v>-0.047501356017568</v>
      </c>
      <c r="GL441">
        <v>-0.027595818264672</v>
      </c>
      <c r="GM441">
        <v>0.00242754527864867</v>
      </c>
      <c r="GN441">
        <v>-1.88918235972953e-05</v>
      </c>
      <c r="GO441">
        <v>-2</v>
      </c>
      <c r="GP441">
        <v>2105</v>
      </c>
      <c r="GQ441">
        <v>1</v>
      </c>
      <c r="GR441">
        <v>22</v>
      </c>
      <c r="GS441">
        <v>114.6</v>
      </c>
      <c r="GT441">
        <v>114.6</v>
      </c>
      <c r="GU441">
        <v>3.67065</v>
      </c>
      <c r="GV441">
        <v>2.60986</v>
      </c>
      <c r="GW441">
        <v>2.24854</v>
      </c>
      <c r="GX441">
        <v>2.79175</v>
      </c>
      <c r="GY441">
        <v>1.99585</v>
      </c>
      <c r="GZ441">
        <v>2.38892</v>
      </c>
      <c r="HA441">
        <v>35.4523</v>
      </c>
      <c r="HB441">
        <v>14.885</v>
      </c>
      <c r="HC441">
        <v>18</v>
      </c>
      <c r="HD441">
        <v>498.835</v>
      </c>
      <c r="HE441">
        <v>587.665</v>
      </c>
      <c r="HF441">
        <v>16.7165</v>
      </c>
      <c r="HG441">
        <v>27.1238</v>
      </c>
      <c r="HH441">
        <v>30.0004</v>
      </c>
      <c r="HI441">
        <v>26.9711</v>
      </c>
      <c r="HJ441">
        <v>26.8961</v>
      </c>
      <c r="HK441">
        <v>73.4248</v>
      </c>
      <c r="HL441">
        <v>17.038</v>
      </c>
      <c r="HM441">
        <v>41.6919</v>
      </c>
      <c r="HN441">
        <v>16.7102</v>
      </c>
      <c r="HO441">
        <v>1543.67</v>
      </c>
      <c r="HP441">
        <v>21.9486</v>
      </c>
      <c r="HQ441">
        <v>102.228</v>
      </c>
      <c r="HR441">
        <v>102.887</v>
      </c>
    </row>
    <row r="442" spans="1:226">
      <c r="A442">
        <v>426</v>
      </c>
      <c r="B442">
        <v>1657558508</v>
      </c>
      <c r="C442">
        <v>5412.90000009537</v>
      </c>
      <c r="D442" t="s">
        <v>1214</v>
      </c>
      <c r="E442" t="s">
        <v>1215</v>
      </c>
      <c r="F442">
        <v>5</v>
      </c>
      <c r="G442" t="s">
        <v>1035</v>
      </c>
      <c r="H442" t="s">
        <v>354</v>
      </c>
      <c r="I442">
        <v>1657558500.21429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1568.430995671</v>
      </c>
      <c r="AK442">
        <v>1555.03478787879</v>
      </c>
      <c r="AL442">
        <v>3.50170995670954</v>
      </c>
      <c r="AM442">
        <v>65.06</v>
      </c>
      <c r="AN442">
        <f>(AP442 - AO442 + BO442*1E3/(8.314*(BQ442+273.15)) * AR442/BN442 * AQ442) * BN442/(100*BB442) * 1000/(1000 - AP442)</f>
        <v>0</v>
      </c>
      <c r="AO442">
        <v>21.9526942095238</v>
      </c>
      <c r="AP442">
        <v>22.433963030303</v>
      </c>
      <c r="AQ442">
        <v>-5.70672963372773e-05</v>
      </c>
      <c r="AR442">
        <v>77.46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2.7</v>
      </c>
      <c r="BC442">
        <v>0.5</v>
      </c>
      <c r="BD442" t="s">
        <v>355</v>
      </c>
      <c r="BE442">
        <v>2</v>
      </c>
      <c r="BF442" t="b">
        <v>1</v>
      </c>
      <c r="BG442">
        <v>1657558500.21429</v>
      </c>
      <c r="BH442">
        <v>1495.49035714286</v>
      </c>
      <c r="BI442">
        <v>1516.31607142857</v>
      </c>
      <c r="BJ442">
        <v>22.4191142857143</v>
      </c>
      <c r="BK442">
        <v>21.9441571428571</v>
      </c>
      <c r="BL442">
        <v>1476.78607142857</v>
      </c>
      <c r="BM442">
        <v>22.0950071428571</v>
      </c>
      <c r="BN442">
        <v>500.002428571429</v>
      </c>
      <c r="BO442">
        <v>67.9772571428572</v>
      </c>
      <c r="BP442">
        <v>0.0427421357142857</v>
      </c>
      <c r="BQ442">
        <v>24.3527785714286</v>
      </c>
      <c r="BR442">
        <v>25.0199785714286</v>
      </c>
      <c r="BS442">
        <v>999.9</v>
      </c>
      <c r="BT442">
        <v>0</v>
      </c>
      <c r="BU442">
        <v>0</v>
      </c>
      <c r="BV442">
        <v>9995.89285714286</v>
      </c>
      <c r="BW442">
        <v>0</v>
      </c>
      <c r="BX442">
        <v>1721.86464285714</v>
      </c>
      <c r="BY442">
        <v>-20.8260785714286</v>
      </c>
      <c r="BZ442">
        <v>1529.78642857143</v>
      </c>
      <c r="CA442">
        <v>1550.33714285714</v>
      </c>
      <c r="CB442">
        <v>0.474942678571429</v>
      </c>
      <c r="CC442">
        <v>1516.31607142857</v>
      </c>
      <c r="CD442">
        <v>21.9441571428571</v>
      </c>
      <c r="CE442">
        <v>1.52398928571429</v>
      </c>
      <c r="CF442">
        <v>1.49170428571429</v>
      </c>
      <c r="CG442">
        <v>13.2109857142857</v>
      </c>
      <c r="CH442">
        <v>12.8834035714286</v>
      </c>
      <c r="CI442">
        <v>2000.02035714286</v>
      </c>
      <c r="CJ442">
        <v>0.980001285714286</v>
      </c>
      <c r="CK442">
        <v>0.0199985285714286</v>
      </c>
      <c r="CL442">
        <v>0</v>
      </c>
      <c r="CM442">
        <v>2.41578928571429</v>
      </c>
      <c r="CN442">
        <v>0</v>
      </c>
      <c r="CO442">
        <v>2466.36892857143</v>
      </c>
      <c r="CP442">
        <v>17300.3321428571</v>
      </c>
      <c r="CQ442">
        <v>41.6537857142857</v>
      </c>
      <c r="CR442">
        <v>43.22075</v>
      </c>
      <c r="CS442">
        <v>41.6915</v>
      </c>
      <c r="CT442">
        <v>41.3053571428571</v>
      </c>
      <c r="CU442">
        <v>40.7005</v>
      </c>
      <c r="CV442">
        <v>1960.02035714286</v>
      </c>
      <c r="CW442">
        <v>40</v>
      </c>
      <c r="CX442">
        <v>0</v>
      </c>
      <c r="CY442">
        <v>1657558479.9</v>
      </c>
      <c r="CZ442">
        <v>0</v>
      </c>
      <c r="DA442">
        <v>1657551629</v>
      </c>
      <c r="DB442" t="s">
        <v>356</v>
      </c>
      <c r="DC442">
        <v>1657551626.5</v>
      </c>
      <c r="DD442">
        <v>1657551629</v>
      </c>
      <c r="DE442">
        <v>1</v>
      </c>
      <c r="DF442">
        <v>0.403</v>
      </c>
      <c r="DG442">
        <v>0.009</v>
      </c>
      <c r="DH442">
        <v>9.41</v>
      </c>
      <c r="DI442">
        <v>0.087</v>
      </c>
      <c r="DJ442">
        <v>417</v>
      </c>
      <c r="DK442">
        <v>17</v>
      </c>
      <c r="DL442">
        <v>1.61</v>
      </c>
      <c r="DM442">
        <v>0.59</v>
      </c>
      <c r="DN442">
        <v>-20.842645</v>
      </c>
      <c r="DO442">
        <v>0.431646529080728</v>
      </c>
      <c r="DP442">
        <v>0.332028138077182</v>
      </c>
      <c r="DQ442">
        <v>0</v>
      </c>
      <c r="DR442">
        <v>0.47798055</v>
      </c>
      <c r="DS442">
        <v>-0.0455966003752356</v>
      </c>
      <c r="DT442">
        <v>0.00568791043771788</v>
      </c>
      <c r="DU442">
        <v>1</v>
      </c>
      <c r="DV442">
        <v>1</v>
      </c>
      <c r="DW442">
        <v>2</v>
      </c>
      <c r="DX442" t="s">
        <v>357</v>
      </c>
      <c r="DY442">
        <v>2.9734</v>
      </c>
      <c r="DZ442">
        <v>2.69666</v>
      </c>
      <c r="EA442">
        <v>0.164924</v>
      </c>
      <c r="EB442">
        <v>0.167391</v>
      </c>
      <c r="EC442">
        <v>0.0750444</v>
      </c>
      <c r="ED442">
        <v>0.0745377</v>
      </c>
      <c r="EE442">
        <v>32484.6</v>
      </c>
      <c r="EF442">
        <v>35369.3</v>
      </c>
      <c r="EG442">
        <v>35255.5</v>
      </c>
      <c r="EH442">
        <v>38530</v>
      </c>
      <c r="EI442">
        <v>46253.8</v>
      </c>
      <c r="EJ442">
        <v>51518.1</v>
      </c>
      <c r="EK442">
        <v>55106.6</v>
      </c>
      <c r="EL442">
        <v>61817.3</v>
      </c>
      <c r="EM442">
        <v>1.9788</v>
      </c>
      <c r="EN442">
        <v>2.1126</v>
      </c>
      <c r="EO442">
        <v>0.0625849</v>
      </c>
      <c r="EP442">
        <v>0</v>
      </c>
      <c r="EQ442">
        <v>23.9762</v>
      </c>
      <c r="ER442">
        <v>999.9</v>
      </c>
      <c r="ES442">
        <v>40.355</v>
      </c>
      <c r="ET442">
        <v>31.32</v>
      </c>
      <c r="EU442">
        <v>27.2772</v>
      </c>
      <c r="EV442">
        <v>51.4088</v>
      </c>
      <c r="EW442">
        <v>38.4415</v>
      </c>
      <c r="EX442">
        <v>2</v>
      </c>
      <c r="EY442">
        <v>0.00821138</v>
      </c>
      <c r="EZ442">
        <v>4.81451</v>
      </c>
      <c r="FA442">
        <v>20.0856</v>
      </c>
      <c r="FB442">
        <v>5.19932</v>
      </c>
      <c r="FC442">
        <v>12.0099</v>
      </c>
      <c r="FD442">
        <v>4.976</v>
      </c>
      <c r="FE442">
        <v>3.2932</v>
      </c>
      <c r="FF442">
        <v>9999</v>
      </c>
      <c r="FG442">
        <v>9999</v>
      </c>
      <c r="FH442">
        <v>588.7</v>
      </c>
      <c r="FI442">
        <v>9999</v>
      </c>
      <c r="FJ442">
        <v>1.86295</v>
      </c>
      <c r="FK442">
        <v>1.86783</v>
      </c>
      <c r="FL442">
        <v>1.86768</v>
      </c>
      <c r="FM442">
        <v>1.86874</v>
      </c>
      <c r="FN442">
        <v>1.86966</v>
      </c>
      <c r="FO442">
        <v>1.86566</v>
      </c>
      <c r="FP442">
        <v>1.86676</v>
      </c>
      <c r="FQ442">
        <v>1.86804</v>
      </c>
      <c r="FR442">
        <v>5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18.91</v>
      </c>
      <c r="GF442">
        <v>0.3248</v>
      </c>
      <c r="GG442">
        <v>5.50701486060513</v>
      </c>
      <c r="GH442">
        <v>0.00975774962471433</v>
      </c>
      <c r="GI442">
        <v>-4.86167925919439e-07</v>
      </c>
      <c r="GJ442">
        <v>-4.7315034107036e-11</v>
      </c>
      <c r="GK442">
        <v>-0.047501356017568</v>
      </c>
      <c r="GL442">
        <v>-0.027595818264672</v>
      </c>
      <c r="GM442">
        <v>0.00242754527864867</v>
      </c>
      <c r="GN442">
        <v>-1.88918235972953e-05</v>
      </c>
      <c r="GO442">
        <v>-2</v>
      </c>
      <c r="GP442">
        <v>2105</v>
      </c>
      <c r="GQ442">
        <v>1</v>
      </c>
      <c r="GR442">
        <v>22</v>
      </c>
      <c r="GS442">
        <v>114.7</v>
      </c>
      <c r="GT442">
        <v>114.7</v>
      </c>
      <c r="GU442">
        <v>3.69873</v>
      </c>
      <c r="GV442">
        <v>2.6062</v>
      </c>
      <c r="GW442">
        <v>2.24854</v>
      </c>
      <c r="GX442">
        <v>2.79175</v>
      </c>
      <c r="GY442">
        <v>1.99585</v>
      </c>
      <c r="GZ442">
        <v>2.38403</v>
      </c>
      <c r="HA442">
        <v>35.4523</v>
      </c>
      <c r="HB442">
        <v>14.885</v>
      </c>
      <c r="HC442">
        <v>18</v>
      </c>
      <c r="HD442">
        <v>499.445</v>
      </c>
      <c r="HE442">
        <v>587.917</v>
      </c>
      <c r="HF442">
        <v>16.6975</v>
      </c>
      <c r="HG442">
        <v>27.133</v>
      </c>
      <c r="HH442">
        <v>30.0002</v>
      </c>
      <c r="HI442">
        <v>26.9803</v>
      </c>
      <c r="HJ442">
        <v>26.9051</v>
      </c>
      <c r="HK442">
        <v>74.0532</v>
      </c>
      <c r="HL442">
        <v>17.038</v>
      </c>
      <c r="HM442">
        <v>41.6919</v>
      </c>
      <c r="HN442">
        <v>16.6883</v>
      </c>
      <c r="HO442">
        <v>1557.13</v>
      </c>
      <c r="HP442">
        <v>21.9486</v>
      </c>
      <c r="HQ442">
        <v>102.227</v>
      </c>
      <c r="HR442">
        <v>102.885</v>
      </c>
    </row>
    <row r="443" spans="1:226">
      <c r="A443">
        <v>427</v>
      </c>
      <c r="B443">
        <v>1657558513</v>
      </c>
      <c r="C443">
        <v>5417.90000009537</v>
      </c>
      <c r="D443" t="s">
        <v>1216</v>
      </c>
      <c r="E443" t="s">
        <v>1217</v>
      </c>
      <c r="F443">
        <v>5</v>
      </c>
      <c r="G443" t="s">
        <v>1035</v>
      </c>
      <c r="H443" t="s">
        <v>354</v>
      </c>
      <c r="I443">
        <v>1657558505.5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1585.48346320346</v>
      </c>
      <c r="AK443">
        <v>1572.22812121212</v>
      </c>
      <c r="AL443">
        <v>3.49732900432854</v>
      </c>
      <c r="AM443">
        <v>65.06</v>
      </c>
      <c r="AN443">
        <f>(AP443 - AO443 + BO443*1E3/(8.314*(BQ443+273.15)) * AR443/BN443 * AQ443) * BN443/(100*BB443) * 1000/(1000 - AP443)</f>
        <v>0</v>
      </c>
      <c r="AO443">
        <v>21.9625673257143</v>
      </c>
      <c r="AP443">
        <v>22.4417654545455</v>
      </c>
      <c r="AQ443">
        <v>0.000198307977735456</v>
      </c>
      <c r="AR443">
        <v>77.46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2.7</v>
      </c>
      <c r="BC443">
        <v>0.5</v>
      </c>
      <c r="BD443" t="s">
        <v>355</v>
      </c>
      <c r="BE443">
        <v>2</v>
      </c>
      <c r="BF443" t="b">
        <v>1</v>
      </c>
      <c r="BG443">
        <v>1657558505.5</v>
      </c>
      <c r="BH443">
        <v>1513.29185185185</v>
      </c>
      <c r="BI443">
        <v>1533.96851851852</v>
      </c>
      <c r="BJ443">
        <v>22.428362962963</v>
      </c>
      <c r="BK443">
        <v>21.955162962963</v>
      </c>
      <c r="BL443">
        <v>1494.44666666667</v>
      </c>
      <c r="BM443">
        <v>22.1038</v>
      </c>
      <c r="BN443">
        <v>499.989259259259</v>
      </c>
      <c r="BO443">
        <v>67.9773</v>
      </c>
      <c r="BP443">
        <v>0.042798662962963</v>
      </c>
      <c r="BQ443">
        <v>24.3501888888889</v>
      </c>
      <c r="BR443">
        <v>25.0169555555556</v>
      </c>
      <c r="BS443">
        <v>999.9</v>
      </c>
      <c r="BT443">
        <v>0</v>
      </c>
      <c r="BU443">
        <v>0</v>
      </c>
      <c r="BV443">
        <v>9992.03703703704</v>
      </c>
      <c r="BW443">
        <v>0</v>
      </c>
      <c r="BX443">
        <v>1720.86518518519</v>
      </c>
      <c r="BY443">
        <v>-20.6759851851852</v>
      </c>
      <c r="BZ443">
        <v>1548.01037037037</v>
      </c>
      <c r="CA443">
        <v>1568.40222222222</v>
      </c>
      <c r="CB443">
        <v>0.473193740740741</v>
      </c>
      <c r="CC443">
        <v>1533.96851851852</v>
      </c>
      <c r="CD443">
        <v>21.955162962963</v>
      </c>
      <c r="CE443">
        <v>1.52461925925926</v>
      </c>
      <c r="CF443">
        <v>1.49245259259259</v>
      </c>
      <c r="CG443">
        <v>13.2173148148148</v>
      </c>
      <c r="CH443">
        <v>12.8910592592593</v>
      </c>
      <c r="CI443">
        <v>2000.0237037037</v>
      </c>
      <c r="CJ443">
        <v>0.980001222222222</v>
      </c>
      <c r="CK443">
        <v>0.0199985962962963</v>
      </c>
      <c r="CL443">
        <v>0</v>
      </c>
      <c r="CM443">
        <v>2.42447777777778</v>
      </c>
      <c r="CN443">
        <v>0</v>
      </c>
      <c r="CO443">
        <v>2460.93814814815</v>
      </c>
      <c r="CP443">
        <v>17300.3518518519</v>
      </c>
      <c r="CQ443">
        <v>41.6755185185185</v>
      </c>
      <c r="CR443">
        <v>43.243</v>
      </c>
      <c r="CS443">
        <v>41.6963333333333</v>
      </c>
      <c r="CT443">
        <v>41.312</v>
      </c>
      <c r="CU443">
        <v>40.722</v>
      </c>
      <c r="CV443">
        <v>1960.0237037037</v>
      </c>
      <c r="CW443">
        <v>40</v>
      </c>
      <c r="CX443">
        <v>0</v>
      </c>
      <c r="CY443">
        <v>1657558485.3</v>
      </c>
      <c r="CZ443">
        <v>0</v>
      </c>
      <c r="DA443">
        <v>1657551629</v>
      </c>
      <c r="DB443" t="s">
        <v>356</v>
      </c>
      <c r="DC443">
        <v>1657551626.5</v>
      </c>
      <c r="DD443">
        <v>1657551629</v>
      </c>
      <c r="DE443">
        <v>1</v>
      </c>
      <c r="DF443">
        <v>0.403</v>
      </c>
      <c r="DG443">
        <v>0.009</v>
      </c>
      <c r="DH443">
        <v>9.41</v>
      </c>
      <c r="DI443">
        <v>0.087</v>
      </c>
      <c r="DJ443">
        <v>417</v>
      </c>
      <c r="DK443">
        <v>17</v>
      </c>
      <c r="DL443">
        <v>1.61</v>
      </c>
      <c r="DM443">
        <v>0.59</v>
      </c>
      <c r="DN443">
        <v>-20.77694</v>
      </c>
      <c r="DO443">
        <v>1.76075121951221</v>
      </c>
      <c r="DP443">
        <v>0.330155843352802</v>
      </c>
      <c r="DQ443">
        <v>0</v>
      </c>
      <c r="DR443">
        <v>0.4740308</v>
      </c>
      <c r="DS443">
        <v>-0.0214225891181998</v>
      </c>
      <c r="DT443">
        <v>0.00361005000103876</v>
      </c>
      <c r="DU443">
        <v>1</v>
      </c>
      <c r="DV443">
        <v>1</v>
      </c>
      <c r="DW443">
        <v>2</v>
      </c>
      <c r="DX443" t="s">
        <v>357</v>
      </c>
      <c r="DY443">
        <v>2.97343</v>
      </c>
      <c r="DZ443">
        <v>2.6971</v>
      </c>
      <c r="EA443">
        <v>0.16602</v>
      </c>
      <c r="EB443">
        <v>0.168484</v>
      </c>
      <c r="EC443">
        <v>0.0750638</v>
      </c>
      <c r="ED443">
        <v>0.0745497</v>
      </c>
      <c r="EE443">
        <v>32441.3</v>
      </c>
      <c r="EF443">
        <v>35321.8</v>
      </c>
      <c r="EG443">
        <v>35254.9</v>
      </c>
      <c r="EH443">
        <v>38528.9</v>
      </c>
      <c r="EI443">
        <v>46252.2</v>
      </c>
      <c r="EJ443">
        <v>51516.4</v>
      </c>
      <c r="EK443">
        <v>55105.9</v>
      </c>
      <c r="EL443">
        <v>61816.1</v>
      </c>
      <c r="EM443">
        <v>1.9782</v>
      </c>
      <c r="EN443">
        <v>2.1126</v>
      </c>
      <c r="EO443">
        <v>0.0612438</v>
      </c>
      <c r="EP443">
        <v>0</v>
      </c>
      <c r="EQ443">
        <v>23.9782</v>
      </c>
      <c r="ER443">
        <v>999.9</v>
      </c>
      <c r="ES443">
        <v>40.38</v>
      </c>
      <c r="ET443">
        <v>31.33</v>
      </c>
      <c r="EU443">
        <v>27.3051</v>
      </c>
      <c r="EV443">
        <v>51.5088</v>
      </c>
      <c r="EW443">
        <v>38.4615</v>
      </c>
      <c r="EX443">
        <v>2</v>
      </c>
      <c r="EY443">
        <v>0.00926829</v>
      </c>
      <c r="EZ443">
        <v>4.79092</v>
      </c>
      <c r="FA443">
        <v>20.0864</v>
      </c>
      <c r="FB443">
        <v>5.20172</v>
      </c>
      <c r="FC443">
        <v>12.0099</v>
      </c>
      <c r="FD443">
        <v>4.976</v>
      </c>
      <c r="FE443">
        <v>3.293</v>
      </c>
      <c r="FF443">
        <v>9999</v>
      </c>
      <c r="FG443">
        <v>9999</v>
      </c>
      <c r="FH443">
        <v>588.7</v>
      </c>
      <c r="FI443">
        <v>9999</v>
      </c>
      <c r="FJ443">
        <v>1.86295</v>
      </c>
      <c r="FK443">
        <v>1.86783</v>
      </c>
      <c r="FL443">
        <v>1.86758</v>
      </c>
      <c r="FM443">
        <v>1.86874</v>
      </c>
      <c r="FN443">
        <v>1.86963</v>
      </c>
      <c r="FO443">
        <v>1.86563</v>
      </c>
      <c r="FP443">
        <v>1.86676</v>
      </c>
      <c r="FQ443">
        <v>1.86804</v>
      </c>
      <c r="FR443">
        <v>5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19.05</v>
      </c>
      <c r="GF443">
        <v>0.3251</v>
      </c>
      <c r="GG443">
        <v>5.50701486060513</v>
      </c>
      <c r="GH443">
        <v>0.00975774962471433</v>
      </c>
      <c r="GI443">
        <v>-4.86167925919439e-07</v>
      </c>
      <c r="GJ443">
        <v>-4.7315034107036e-11</v>
      </c>
      <c r="GK443">
        <v>-0.047501356017568</v>
      </c>
      <c r="GL443">
        <v>-0.027595818264672</v>
      </c>
      <c r="GM443">
        <v>0.00242754527864867</v>
      </c>
      <c r="GN443">
        <v>-1.88918235972953e-05</v>
      </c>
      <c r="GO443">
        <v>-2</v>
      </c>
      <c r="GP443">
        <v>2105</v>
      </c>
      <c r="GQ443">
        <v>1</v>
      </c>
      <c r="GR443">
        <v>22</v>
      </c>
      <c r="GS443">
        <v>114.8</v>
      </c>
      <c r="GT443">
        <v>114.7</v>
      </c>
      <c r="GU443">
        <v>3.72803</v>
      </c>
      <c r="GV443">
        <v>2.60498</v>
      </c>
      <c r="GW443">
        <v>2.24854</v>
      </c>
      <c r="GX443">
        <v>2.79175</v>
      </c>
      <c r="GY443">
        <v>1.99585</v>
      </c>
      <c r="GZ443">
        <v>2.42676</v>
      </c>
      <c r="HA443">
        <v>35.4523</v>
      </c>
      <c r="HB443">
        <v>14.885</v>
      </c>
      <c r="HC443">
        <v>18</v>
      </c>
      <c r="HD443">
        <v>499.131</v>
      </c>
      <c r="HE443">
        <v>588.014</v>
      </c>
      <c r="HF443">
        <v>16.679</v>
      </c>
      <c r="HG443">
        <v>27.1445</v>
      </c>
      <c r="HH443">
        <v>30.0005</v>
      </c>
      <c r="HI443">
        <v>26.9893</v>
      </c>
      <c r="HJ443">
        <v>26.9141</v>
      </c>
      <c r="HK443">
        <v>74.6196</v>
      </c>
      <c r="HL443">
        <v>17.038</v>
      </c>
      <c r="HM443">
        <v>41.3208</v>
      </c>
      <c r="HN443">
        <v>16.6755</v>
      </c>
      <c r="HO443">
        <v>1570.57</v>
      </c>
      <c r="HP443">
        <v>21.9486</v>
      </c>
      <c r="HQ443">
        <v>102.225</v>
      </c>
      <c r="HR443">
        <v>102.883</v>
      </c>
    </row>
    <row r="444" spans="1:226">
      <c r="A444">
        <v>428</v>
      </c>
      <c r="B444">
        <v>1657558518</v>
      </c>
      <c r="C444">
        <v>5422.90000009537</v>
      </c>
      <c r="D444" t="s">
        <v>1218</v>
      </c>
      <c r="E444" t="s">
        <v>1219</v>
      </c>
      <c r="F444">
        <v>5</v>
      </c>
      <c r="G444" t="s">
        <v>1035</v>
      </c>
      <c r="H444" t="s">
        <v>354</v>
      </c>
      <c r="I444">
        <v>1657558510.21429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1603.00632034632</v>
      </c>
      <c r="AK444">
        <v>1589.62072727273</v>
      </c>
      <c r="AL444">
        <v>3.50021212121178</v>
      </c>
      <c r="AM444">
        <v>65.06</v>
      </c>
      <c r="AN444">
        <f>(AP444 - AO444 + BO444*1E3/(8.314*(BQ444+273.15)) * AR444/BN444 * AQ444) * BN444/(100*BB444) * 1000/(1000 - AP444)</f>
        <v>0</v>
      </c>
      <c r="AO444">
        <v>21.9502647428571</v>
      </c>
      <c r="AP444">
        <v>22.4395145454545</v>
      </c>
      <c r="AQ444">
        <v>0.000354620863008943</v>
      </c>
      <c r="AR444">
        <v>77.46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2.7</v>
      </c>
      <c r="BC444">
        <v>0.5</v>
      </c>
      <c r="BD444" t="s">
        <v>355</v>
      </c>
      <c r="BE444">
        <v>2</v>
      </c>
      <c r="BF444" t="b">
        <v>1</v>
      </c>
      <c r="BG444">
        <v>1657558510.21429</v>
      </c>
      <c r="BH444">
        <v>1529.21392857143</v>
      </c>
      <c r="BI444">
        <v>1549.91</v>
      </c>
      <c r="BJ444">
        <v>22.4352928571429</v>
      </c>
      <c r="BK444">
        <v>21.9563607142857</v>
      </c>
      <c r="BL444">
        <v>1510.24321428571</v>
      </c>
      <c r="BM444">
        <v>22.1103857142857</v>
      </c>
      <c r="BN444">
        <v>499.98175</v>
      </c>
      <c r="BO444">
        <v>67.9771178571429</v>
      </c>
      <c r="BP444">
        <v>0.04290485</v>
      </c>
      <c r="BQ444">
        <v>24.3454464285714</v>
      </c>
      <c r="BR444">
        <v>25.0144964285714</v>
      </c>
      <c r="BS444">
        <v>999.9</v>
      </c>
      <c r="BT444">
        <v>0</v>
      </c>
      <c r="BU444">
        <v>0</v>
      </c>
      <c r="BV444">
        <v>10003.3928571429</v>
      </c>
      <c r="BW444">
        <v>0</v>
      </c>
      <c r="BX444">
        <v>1719.50285714286</v>
      </c>
      <c r="BY444">
        <v>-20.6953678571429</v>
      </c>
      <c r="BZ444">
        <v>1564.30928571429</v>
      </c>
      <c r="CA444">
        <v>1584.70357142857</v>
      </c>
      <c r="CB444">
        <v>0.478923035714286</v>
      </c>
      <c r="CC444">
        <v>1549.91</v>
      </c>
      <c r="CD444">
        <v>21.9563607142857</v>
      </c>
      <c r="CE444">
        <v>1.52508571428571</v>
      </c>
      <c r="CF444">
        <v>1.49253</v>
      </c>
      <c r="CG444">
        <v>13.2220071428571</v>
      </c>
      <c r="CH444">
        <v>12.8918535714286</v>
      </c>
      <c r="CI444">
        <v>2000.02571428571</v>
      </c>
      <c r="CJ444">
        <v>0.980001285714286</v>
      </c>
      <c r="CK444">
        <v>0.0199985285714286</v>
      </c>
      <c r="CL444">
        <v>0</v>
      </c>
      <c r="CM444">
        <v>2.36527142857143</v>
      </c>
      <c r="CN444">
        <v>0</v>
      </c>
      <c r="CO444">
        <v>2459.10285714286</v>
      </c>
      <c r="CP444">
        <v>17300.3785714286</v>
      </c>
      <c r="CQ444">
        <v>41.6847857142857</v>
      </c>
      <c r="CR444">
        <v>43.25</v>
      </c>
      <c r="CS444">
        <v>41.71175</v>
      </c>
      <c r="CT444">
        <v>41.321</v>
      </c>
      <c r="CU444">
        <v>40.7365</v>
      </c>
      <c r="CV444">
        <v>1960.02571428571</v>
      </c>
      <c r="CW444">
        <v>40</v>
      </c>
      <c r="CX444">
        <v>0</v>
      </c>
      <c r="CY444">
        <v>1657558490.1</v>
      </c>
      <c r="CZ444">
        <v>0</v>
      </c>
      <c r="DA444">
        <v>1657551629</v>
      </c>
      <c r="DB444" t="s">
        <v>356</v>
      </c>
      <c r="DC444">
        <v>1657551626.5</v>
      </c>
      <c r="DD444">
        <v>1657551629</v>
      </c>
      <c r="DE444">
        <v>1</v>
      </c>
      <c r="DF444">
        <v>0.403</v>
      </c>
      <c r="DG444">
        <v>0.009</v>
      </c>
      <c r="DH444">
        <v>9.41</v>
      </c>
      <c r="DI444">
        <v>0.087</v>
      </c>
      <c r="DJ444">
        <v>417</v>
      </c>
      <c r="DK444">
        <v>17</v>
      </c>
      <c r="DL444">
        <v>1.61</v>
      </c>
      <c r="DM444">
        <v>0.59</v>
      </c>
      <c r="DN444">
        <v>-20.7458525</v>
      </c>
      <c r="DO444">
        <v>0.781424015009388</v>
      </c>
      <c r="DP444">
        <v>0.33891936134389</v>
      </c>
      <c r="DQ444">
        <v>0</v>
      </c>
      <c r="DR444">
        <v>0.4767712</v>
      </c>
      <c r="DS444">
        <v>0.0381593020637889</v>
      </c>
      <c r="DT444">
        <v>0.00834357638605892</v>
      </c>
      <c r="DU444">
        <v>1</v>
      </c>
      <c r="DV444">
        <v>1</v>
      </c>
      <c r="DW444">
        <v>2</v>
      </c>
      <c r="DX444" t="s">
        <v>357</v>
      </c>
      <c r="DY444">
        <v>2.97333</v>
      </c>
      <c r="DZ444">
        <v>2.69695</v>
      </c>
      <c r="EA444">
        <v>0.167127</v>
      </c>
      <c r="EB444">
        <v>0.169569</v>
      </c>
      <c r="EC444">
        <v>0.0750478</v>
      </c>
      <c r="ED444">
        <v>0.0744888</v>
      </c>
      <c r="EE444">
        <v>32397.2</v>
      </c>
      <c r="EF444">
        <v>35275.1</v>
      </c>
      <c r="EG444">
        <v>35253.7</v>
      </c>
      <c r="EH444">
        <v>38528.2</v>
      </c>
      <c r="EI444">
        <v>46251.8</v>
      </c>
      <c r="EJ444">
        <v>51518.4</v>
      </c>
      <c r="EK444">
        <v>55104.3</v>
      </c>
      <c r="EL444">
        <v>61814.3</v>
      </c>
      <c r="EM444">
        <v>1.9786</v>
      </c>
      <c r="EN444">
        <v>2.1122</v>
      </c>
      <c r="EO444">
        <v>0.063628</v>
      </c>
      <c r="EP444">
        <v>0</v>
      </c>
      <c r="EQ444">
        <v>23.9762</v>
      </c>
      <c r="ER444">
        <v>999.9</v>
      </c>
      <c r="ES444">
        <v>40.38</v>
      </c>
      <c r="ET444">
        <v>31.33</v>
      </c>
      <c r="EU444">
        <v>27.3066</v>
      </c>
      <c r="EV444">
        <v>51.3988</v>
      </c>
      <c r="EW444">
        <v>38.4095</v>
      </c>
      <c r="EX444">
        <v>2</v>
      </c>
      <c r="EY444">
        <v>0.00993902</v>
      </c>
      <c r="EZ444">
        <v>4.73715</v>
      </c>
      <c r="FA444">
        <v>20.0879</v>
      </c>
      <c r="FB444">
        <v>5.19812</v>
      </c>
      <c r="FC444">
        <v>12.0099</v>
      </c>
      <c r="FD444">
        <v>4.9756</v>
      </c>
      <c r="FE444">
        <v>3.293</v>
      </c>
      <c r="FF444">
        <v>9999</v>
      </c>
      <c r="FG444">
        <v>9999</v>
      </c>
      <c r="FH444">
        <v>588.7</v>
      </c>
      <c r="FI444">
        <v>9999</v>
      </c>
      <c r="FJ444">
        <v>1.86295</v>
      </c>
      <c r="FK444">
        <v>1.86783</v>
      </c>
      <c r="FL444">
        <v>1.86765</v>
      </c>
      <c r="FM444">
        <v>1.86874</v>
      </c>
      <c r="FN444">
        <v>1.8696</v>
      </c>
      <c r="FO444">
        <v>1.86569</v>
      </c>
      <c r="FP444">
        <v>1.86676</v>
      </c>
      <c r="FQ444">
        <v>1.86801</v>
      </c>
      <c r="FR444">
        <v>5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19.18</v>
      </c>
      <c r="GF444">
        <v>0.3249</v>
      </c>
      <c r="GG444">
        <v>5.50701486060513</v>
      </c>
      <c r="GH444">
        <v>0.00975774962471433</v>
      </c>
      <c r="GI444">
        <v>-4.86167925919439e-07</v>
      </c>
      <c r="GJ444">
        <v>-4.7315034107036e-11</v>
      </c>
      <c r="GK444">
        <v>-0.047501356017568</v>
      </c>
      <c r="GL444">
        <v>-0.027595818264672</v>
      </c>
      <c r="GM444">
        <v>0.00242754527864867</v>
      </c>
      <c r="GN444">
        <v>-1.88918235972953e-05</v>
      </c>
      <c r="GO444">
        <v>-2</v>
      </c>
      <c r="GP444">
        <v>2105</v>
      </c>
      <c r="GQ444">
        <v>1</v>
      </c>
      <c r="GR444">
        <v>22</v>
      </c>
      <c r="GS444">
        <v>114.9</v>
      </c>
      <c r="GT444">
        <v>114.8</v>
      </c>
      <c r="GU444">
        <v>3.75854</v>
      </c>
      <c r="GV444">
        <v>2.60864</v>
      </c>
      <c r="GW444">
        <v>2.24854</v>
      </c>
      <c r="GX444">
        <v>2.79175</v>
      </c>
      <c r="GY444">
        <v>1.99585</v>
      </c>
      <c r="GZ444">
        <v>2.39502</v>
      </c>
      <c r="HA444">
        <v>35.4754</v>
      </c>
      <c r="HB444">
        <v>14.8763</v>
      </c>
      <c r="HC444">
        <v>18</v>
      </c>
      <c r="HD444">
        <v>499.477</v>
      </c>
      <c r="HE444">
        <v>587.811</v>
      </c>
      <c r="HF444">
        <v>16.6666</v>
      </c>
      <c r="HG444">
        <v>27.1537</v>
      </c>
      <c r="HH444">
        <v>30.0005</v>
      </c>
      <c r="HI444">
        <v>26.9985</v>
      </c>
      <c r="HJ444">
        <v>26.9232</v>
      </c>
      <c r="HK444">
        <v>75.2407</v>
      </c>
      <c r="HL444">
        <v>17.038</v>
      </c>
      <c r="HM444">
        <v>41.3208</v>
      </c>
      <c r="HN444">
        <v>16.6708</v>
      </c>
      <c r="HO444">
        <v>1590.71</v>
      </c>
      <c r="HP444">
        <v>21.9486</v>
      </c>
      <c r="HQ444">
        <v>102.222</v>
      </c>
      <c r="HR444">
        <v>102.88</v>
      </c>
    </row>
    <row r="445" spans="1:226">
      <c r="A445">
        <v>429</v>
      </c>
      <c r="B445">
        <v>1657558523</v>
      </c>
      <c r="C445">
        <v>5427.90000009537</v>
      </c>
      <c r="D445" t="s">
        <v>1220</v>
      </c>
      <c r="E445" t="s">
        <v>1221</v>
      </c>
      <c r="F445">
        <v>5</v>
      </c>
      <c r="G445" t="s">
        <v>1035</v>
      </c>
      <c r="H445" t="s">
        <v>354</v>
      </c>
      <c r="I445">
        <v>1657558515.5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1620.20948051948</v>
      </c>
      <c r="AK445">
        <v>1606.82539393939</v>
      </c>
      <c r="AL445">
        <v>3.43430735930714</v>
      </c>
      <c r="AM445">
        <v>65.06</v>
      </c>
      <c r="AN445">
        <f>(AP445 - AO445 + BO445*1E3/(8.314*(BQ445+273.15)) * AR445/BN445 * AQ445) * BN445/(100*BB445) * 1000/(1000 - AP445)</f>
        <v>0</v>
      </c>
      <c r="AO445">
        <v>21.9498608952381</v>
      </c>
      <c r="AP445">
        <v>22.4333272727273</v>
      </c>
      <c r="AQ445">
        <v>0.000384693485376476</v>
      </c>
      <c r="AR445">
        <v>77.46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2.7</v>
      </c>
      <c r="BC445">
        <v>0.5</v>
      </c>
      <c r="BD445" t="s">
        <v>355</v>
      </c>
      <c r="BE445">
        <v>2</v>
      </c>
      <c r="BF445" t="b">
        <v>1</v>
      </c>
      <c r="BG445">
        <v>1657558515.5</v>
      </c>
      <c r="BH445">
        <v>1547.08962962963</v>
      </c>
      <c r="BI445">
        <v>1567.70259259259</v>
      </c>
      <c r="BJ445">
        <v>22.4389185185185</v>
      </c>
      <c r="BK445">
        <v>21.9554962962963</v>
      </c>
      <c r="BL445">
        <v>1527.97814814815</v>
      </c>
      <c r="BM445">
        <v>22.1138333333333</v>
      </c>
      <c r="BN445">
        <v>499.994555555556</v>
      </c>
      <c r="BO445">
        <v>67.9773111111111</v>
      </c>
      <c r="BP445">
        <v>0.0429405518518518</v>
      </c>
      <c r="BQ445">
        <v>24.3385</v>
      </c>
      <c r="BR445">
        <v>25.0121888888889</v>
      </c>
      <c r="BS445">
        <v>999.9</v>
      </c>
      <c r="BT445">
        <v>0</v>
      </c>
      <c r="BU445">
        <v>0</v>
      </c>
      <c r="BV445">
        <v>10004.8148148148</v>
      </c>
      <c r="BW445">
        <v>0</v>
      </c>
      <c r="BX445">
        <v>1718.78888888889</v>
      </c>
      <c r="BY445">
        <v>-20.6126962962963</v>
      </c>
      <c r="BZ445">
        <v>1582.60111111111</v>
      </c>
      <c r="CA445">
        <v>1602.89518518519</v>
      </c>
      <c r="CB445">
        <v>0.483416666666667</v>
      </c>
      <c r="CC445">
        <v>1567.70259259259</v>
      </c>
      <c r="CD445">
        <v>21.9554962962963</v>
      </c>
      <c r="CE445">
        <v>1.52533740740741</v>
      </c>
      <c r="CF445">
        <v>1.49247555555556</v>
      </c>
      <c r="CG445">
        <v>13.2245333333333</v>
      </c>
      <c r="CH445">
        <v>12.8912925925926</v>
      </c>
      <c r="CI445">
        <v>1999.98814814815</v>
      </c>
      <c r="CJ445">
        <v>0.980001</v>
      </c>
      <c r="CK445">
        <v>0.0199988333333333</v>
      </c>
      <c r="CL445">
        <v>0</v>
      </c>
      <c r="CM445">
        <v>2.37577777777778</v>
      </c>
      <c r="CN445">
        <v>0</v>
      </c>
      <c r="CO445">
        <v>2459.95592592593</v>
      </c>
      <c r="CP445">
        <v>17300.0518518519</v>
      </c>
      <c r="CQ445">
        <v>41.701</v>
      </c>
      <c r="CR445">
        <v>43.25</v>
      </c>
      <c r="CS445">
        <v>41.729</v>
      </c>
      <c r="CT445">
        <v>41.3423333333333</v>
      </c>
      <c r="CU445">
        <v>40.75</v>
      </c>
      <c r="CV445">
        <v>1959.98814814815</v>
      </c>
      <c r="CW445">
        <v>40</v>
      </c>
      <c r="CX445">
        <v>0</v>
      </c>
      <c r="CY445">
        <v>1657558494.9</v>
      </c>
      <c r="CZ445">
        <v>0</v>
      </c>
      <c r="DA445">
        <v>1657551629</v>
      </c>
      <c r="DB445" t="s">
        <v>356</v>
      </c>
      <c r="DC445">
        <v>1657551626.5</v>
      </c>
      <c r="DD445">
        <v>1657551629</v>
      </c>
      <c r="DE445">
        <v>1</v>
      </c>
      <c r="DF445">
        <v>0.403</v>
      </c>
      <c r="DG445">
        <v>0.009</v>
      </c>
      <c r="DH445">
        <v>9.41</v>
      </c>
      <c r="DI445">
        <v>0.087</v>
      </c>
      <c r="DJ445">
        <v>417</v>
      </c>
      <c r="DK445">
        <v>17</v>
      </c>
      <c r="DL445">
        <v>1.61</v>
      </c>
      <c r="DM445">
        <v>0.59</v>
      </c>
      <c r="DN445">
        <v>-20.6768425</v>
      </c>
      <c r="DO445">
        <v>0.998230018761793</v>
      </c>
      <c r="DP445">
        <v>0.31857788913192</v>
      </c>
      <c r="DQ445">
        <v>0</v>
      </c>
      <c r="DR445">
        <v>0.480082775</v>
      </c>
      <c r="DS445">
        <v>0.0708918461538444</v>
      </c>
      <c r="DT445">
        <v>0.00986397914253548</v>
      </c>
      <c r="DU445">
        <v>1</v>
      </c>
      <c r="DV445">
        <v>1</v>
      </c>
      <c r="DW445">
        <v>2</v>
      </c>
      <c r="DX445" t="s">
        <v>357</v>
      </c>
      <c r="DY445">
        <v>2.97341</v>
      </c>
      <c r="DZ445">
        <v>2.69685</v>
      </c>
      <c r="EA445">
        <v>0.168236</v>
      </c>
      <c r="EB445">
        <v>0.170644</v>
      </c>
      <c r="EC445">
        <v>0.0750448</v>
      </c>
      <c r="ED445">
        <v>0.0745172</v>
      </c>
      <c r="EE445">
        <v>32353.7</v>
      </c>
      <c r="EF445">
        <v>35228.8</v>
      </c>
      <c r="EG445">
        <v>35253.4</v>
      </c>
      <c r="EH445">
        <v>38527.6</v>
      </c>
      <c r="EI445">
        <v>46251.5</v>
      </c>
      <c r="EJ445">
        <v>51516.6</v>
      </c>
      <c r="EK445">
        <v>55103.8</v>
      </c>
      <c r="EL445">
        <v>61814</v>
      </c>
      <c r="EM445">
        <v>1.9774</v>
      </c>
      <c r="EN445">
        <v>2.1122</v>
      </c>
      <c r="EO445">
        <v>0.0618398</v>
      </c>
      <c r="EP445">
        <v>0</v>
      </c>
      <c r="EQ445">
        <v>23.9742</v>
      </c>
      <c r="ER445">
        <v>999.9</v>
      </c>
      <c r="ES445">
        <v>40.355</v>
      </c>
      <c r="ET445">
        <v>31.36</v>
      </c>
      <c r="EU445">
        <v>27.3375</v>
      </c>
      <c r="EV445">
        <v>51.3788</v>
      </c>
      <c r="EW445">
        <v>38.3934</v>
      </c>
      <c r="EX445">
        <v>2</v>
      </c>
      <c r="EY445">
        <v>0.010874</v>
      </c>
      <c r="EZ445">
        <v>4.78739</v>
      </c>
      <c r="FA445">
        <v>20.0865</v>
      </c>
      <c r="FB445">
        <v>5.20172</v>
      </c>
      <c r="FC445">
        <v>12.0099</v>
      </c>
      <c r="FD445">
        <v>4.9756</v>
      </c>
      <c r="FE445">
        <v>3.2934</v>
      </c>
      <c r="FF445">
        <v>9999</v>
      </c>
      <c r="FG445">
        <v>9999</v>
      </c>
      <c r="FH445">
        <v>588.7</v>
      </c>
      <c r="FI445">
        <v>9999</v>
      </c>
      <c r="FJ445">
        <v>1.86295</v>
      </c>
      <c r="FK445">
        <v>1.86783</v>
      </c>
      <c r="FL445">
        <v>1.86765</v>
      </c>
      <c r="FM445">
        <v>1.86874</v>
      </c>
      <c r="FN445">
        <v>1.8696</v>
      </c>
      <c r="FO445">
        <v>1.86569</v>
      </c>
      <c r="FP445">
        <v>1.86676</v>
      </c>
      <c r="FQ445">
        <v>1.86804</v>
      </c>
      <c r="FR445">
        <v>5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19.31</v>
      </c>
      <c r="GF445">
        <v>0.3248</v>
      </c>
      <c r="GG445">
        <v>5.50701486060513</v>
      </c>
      <c r="GH445">
        <v>0.00975774962471433</v>
      </c>
      <c r="GI445">
        <v>-4.86167925919439e-07</v>
      </c>
      <c r="GJ445">
        <v>-4.7315034107036e-11</v>
      </c>
      <c r="GK445">
        <v>-0.047501356017568</v>
      </c>
      <c r="GL445">
        <v>-0.027595818264672</v>
      </c>
      <c r="GM445">
        <v>0.00242754527864867</v>
      </c>
      <c r="GN445">
        <v>-1.88918235972953e-05</v>
      </c>
      <c r="GO445">
        <v>-2</v>
      </c>
      <c r="GP445">
        <v>2105</v>
      </c>
      <c r="GQ445">
        <v>1</v>
      </c>
      <c r="GR445">
        <v>22</v>
      </c>
      <c r="GS445">
        <v>114.9</v>
      </c>
      <c r="GT445">
        <v>114.9</v>
      </c>
      <c r="GU445">
        <v>3.78662</v>
      </c>
      <c r="GV445">
        <v>2.60254</v>
      </c>
      <c r="GW445">
        <v>2.24854</v>
      </c>
      <c r="GX445">
        <v>2.79175</v>
      </c>
      <c r="GY445">
        <v>1.99585</v>
      </c>
      <c r="GZ445">
        <v>2.43286</v>
      </c>
      <c r="HA445">
        <v>35.4754</v>
      </c>
      <c r="HB445">
        <v>14.885</v>
      </c>
      <c r="HC445">
        <v>18</v>
      </c>
      <c r="HD445">
        <v>498.768</v>
      </c>
      <c r="HE445">
        <v>587.907</v>
      </c>
      <c r="HF445">
        <v>16.6631</v>
      </c>
      <c r="HG445">
        <v>27.1629</v>
      </c>
      <c r="HH445">
        <v>30.0008</v>
      </c>
      <c r="HI445">
        <v>27.0076</v>
      </c>
      <c r="HJ445">
        <v>26.9322</v>
      </c>
      <c r="HK445">
        <v>75.7896</v>
      </c>
      <c r="HL445">
        <v>17.038</v>
      </c>
      <c r="HM445">
        <v>41.3208</v>
      </c>
      <c r="HN445">
        <v>16.6531</v>
      </c>
      <c r="HO445">
        <v>1604.14</v>
      </c>
      <c r="HP445">
        <v>21.9486</v>
      </c>
      <c r="HQ445">
        <v>102.221</v>
      </c>
      <c r="HR445">
        <v>102.879</v>
      </c>
    </row>
    <row r="446" spans="1:226">
      <c r="A446">
        <v>430</v>
      </c>
      <c r="B446">
        <v>1657558528</v>
      </c>
      <c r="C446">
        <v>5432.90000009537</v>
      </c>
      <c r="D446" t="s">
        <v>1222</v>
      </c>
      <c r="E446" t="s">
        <v>1223</v>
      </c>
      <c r="F446">
        <v>5</v>
      </c>
      <c r="G446" t="s">
        <v>1035</v>
      </c>
      <c r="H446" t="s">
        <v>354</v>
      </c>
      <c r="I446">
        <v>1657558520.21429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1635.63471861472</v>
      </c>
      <c r="AK446">
        <v>1623.60739393939</v>
      </c>
      <c r="AL446">
        <v>3.29359307359273</v>
      </c>
      <c r="AM446">
        <v>65.06</v>
      </c>
      <c r="AN446">
        <f>(AP446 - AO446 + BO446*1E3/(8.314*(BQ446+273.15)) * AR446/BN446 * AQ446) * BN446/(100*BB446) * 1000/(1000 - AP446)</f>
        <v>0</v>
      </c>
      <c r="AO446">
        <v>21.9586588038095</v>
      </c>
      <c r="AP446">
        <v>22.4402345454545</v>
      </c>
      <c r="AQ446">
        <v>2.12681436216744e-05</v>
      </c>
      <c r="AR446">
        <v>77.46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2.7</v>
      </c>
      <c r="BC446">
        <v>0.5</v>
      </c>
      <c r="BD446" t="s">
        <v>355</v>
      </c>
      <c r="BE446">
        <v>2</v>
      </c>
      <c r="BF446" t="b">
        <v>1</v>
      </c>
      <c r="BG446">
        <v>1657558520.21429</v>
      </c>
      <c r="BH446">
        <v>1563.00035714286</v>
      </c>
      <c r="BI446">
        <v>1583.30035714286</v>
      </c>
      <c r="BJ446">
        <v>22.4392535714286</v>
      </c>
      <c r="BK446">
        <v>21.9542821428571</v>
      </c>
      <c r="BL446">
        <v>1543.76321428571</v>
      </c>
      <c r="BM446">
        <v>22.1141535714286</v>
      </c>
      <c r="BN446">
        <v>499.980214285714</v>
      </c>
      <c r="BO446">
        <v>67.9775464285714</v>
      </c>
      <c r="BP446">
        <v>0.0427525107142857</v>
      </c>
      <c r="BQ446">
        <v>24.3351535714286</v>
      </c>
      <c r="BR446">
        <v>25.0051785714286</v>
      </c>
      <c r="BS446">
        <v>999.9</v>
      </c>
      <c r="BT446">
        <v>0</v>
      </c>
      <c r="BU446">
        <v>0</v>
      </c>
      <c r="BV446">
        <v>10001.7857142857</v>
      </c>
      <c r="BW446">
        <v>0</v>
      </c>
      <c r="BX446">
        <v>1718.2025</v>
      </c>
      <c r="BY446">
        <v>-20.29995</v>
      </c>
      <c r="BZ446">
        <v>1598.8775</v>
      </c>
      <c r="CA446">
        <v>1618.84107142857</v>
      </c>
      <c r="CB446">
        <v>0.48496075</v>
      </c>
      <c r="CC446">
        <v>1583.30035714286</v>
      </c>
      <c r="CD446">
        <v>21.9542821428571</v>
      </c>
      <c r="CE446">
        <v>1.52536607142857</v>
      </c>
      <c r="CF446">
        <v>1.49239857142857</v>
      </c>
      <c r="CG446">
        <v>13.2248142857143</v>
      </c>
      <c r="CH446">
        <v>12.8905107142857</v>
      </c>
      <c r="CI446">
        <v>2000.01321428571</v>
      </c>
      <c r="CJ446">
        <v>0.980001392857143</v>
      </c>
      <c r="CK446">
        <v>0.0199984142857143</v>
      </c>
      <c r="CL446">
        <v>0</v>
      </c>
      <c r="CM446">
        <v>2.37641785714286</v>
      </c>
      <c r="CN446">
        <v>0</v>
      </c>
      <c r="CO446">
        <v>2462.41428571429</v>
      </c>
      <c r="CP446">
        <v>17300.275</v>
      </c>
      <c r="CQ446">
        <v>41.71625</v>
      </c>
      <c r="CR446">
        <v>43.2588571428571</v>
      </c>
      <c r="CS446">
        <v>41.7455</v>
      </c>
      <c r="CT446">
        <v>41.3615</v>
      </c>
      <c r="CU446">
        <v>40.75</v>
      </c>
      <c r="CV446">
        <v>1960.01321428571</v>
      </c>
      <c r="CW446">
        <v>40</v>
      </c>
      <c r="CX446">
        <v>0</v>
      </c>
      <c r="CY446">
        <v>1657558500.3</v>
      </c>
      <c r="CZ446">
        <v>0</v>
      </c>
      <c r="DA446">
        <v>1657551629</v>
      </c>
      <c r="DB446" t="s">
        <v>356</v>
      </c>
      <c r="DC446">
        <v>1657551626.5</v>
      </c>
      <c r="DD446">
        <v>1657551629</v>
      </c>
      <c r="DE446">
        <v>1</v>
      </c>
      <c r="DF446">
        <v>0.403</v>
      </c>
      <c r="DG446">
        <v>0.009</v>
      </c>
      <c r="DH446">
        <v>9.41</v>
      </c>
      <c r="DI446">
        <v>0.087</v>
      </c>
      <c r="DJ446">
        <v>417</v>
      </c>
      <c r="DK446">
        <v>17</v>
      </c>
      <c r="DL446">
        <v>1.61</v>
      </c>
      <c r="DM446">
        <v>0.59</v>
      </c>
      <c r="DN446">
        <v>-20.451035</v>
      </c>
      <c r="DO446">
        <v>3.2366589118199</v>
      </c>
      <c r="DP446">
        <v>0.631144247201066</v>
      </c>
      <c r="DQ446">
        <v>0</v>
      </c>
      <c r="DR446">
        <v>0.481417825</v>
      </c>
      <c r="DS446">
        <v>0.0293501876172603</v>
      </c>
      <c r="DT446">
        <v>0.0091626361596636</v>
      </c>
      <c r="DU446">
        <v>1</v>
      </c>
      <c r="DV446">
        <v>1</v>
      </c>
      <c r="DW446">
        <v>2</v>
      </c>
      <c r="DX446" t="s">
        <v>357</v>
      </c>
      <c r="DY446">
        <v>2.97352</v>
      </c>
      <c r="DZ446">
        <v>2.69641</v>
      </c>
      <c r="EA446">
        <v>0.169257</v>
      </c>
      <c r="EB446">
        <v>0.17166</v>
      </c>
      <c r="EC446">
        <v>0.0750589</v>
      </c>
      <c r="ED446">
        <v>0.0745291</v>
      </c>
      <c r="EE446">
        <v>32313.3</v>
      </c>
      <c r="EF446">
        <v>35184.8</v>
      </c>
      <c r="EG446">
        <v>35252.7</v>
      </c>
      <c r="EH446">
        <v>38526.7</v>
      </c>
      <c r="EI446">
        <v>46250.8</v>
      </c>
      <c r="EJ446">
        <v>51514.9</v>
      </c>
      <c r="EK446">
        <v>55103.8</v>
      </c>
      <c r="EL446">
        <v>61812.9</v>
      </c>
      <c r="EM446">
        <v>1.9776</v>
      </c>
      <c r="EN446">
        <v>2.1118</v>
      </c>
      <c r="EO446">
        <v>0.0621378</v>
      </c>
      <c r="EP446">
        <v>0</v>
      </c>
      <c r="EQ446">
        <v>23.9722</v>
      </c>
      <c r="ER446">
        <v>999.9</v>
      </c>
      <c r="ES446">
        <v>40.355</v>
      </c>
      <c r="ET446">
        <v>31.36</v>
      </c>
      <c r="EU446">
        <v>27.3373</v>
      </c>
      <c r="EV446">
        <v>51.5088</v>
      </c>
      <c r="EW446">
        <v>38.4054</v>
      </c>
      <c r="EX446">
        <v>2</v>
      </c>
      <c r="EY446">
        <v>0.0107927</v>
      </c>
      <c r="EZ446">
        <v>3.6998</v>
      </c>
      <c r="FA446">
        <v>20.1131</v>
      </c>
      <c r="FB446">
        <v>5.19932</v>
      </c>
      <c r="FC446">
        <v>12.0099</v>
      </c>
      <c r="FD446">
        <v>4.9756</v>
      </c>
      <c r="FE446">
        <v>3.2932</v>
      </c>
      <c r="FF446">
        <v>9999</v>
      </c>
      <c r="FG446">
        <v>9999</v>
      </c>
      <c r="FH446">
        <v>588.7</v>
      </c>
      <c r="FI446">
        <v>9999</v>
      </c>
      <c r="FJ446">
        <v>1.86295</v>
      </c>
      <c r="FK446">
        <v>1.86783</v>
      </c>
      <c r="FL446">
        <v>1.86768</v>
      </c>
      <c r="FM446">
        <v>1.86874</v>
      </c>
      <c r="FN446">
        <v>1.86966</v>
      </c>
      <c r="FO446">
        <v>1.86569</v>
      </c>
      <c r="FP446">
        <v>1.86676</v>
      </c>
      <c r="FQ446">
        <v>1.86807</v>
      </c>
      <c r="FR446">
        <v>5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19.43</v>
      </c>
      <c r="GF446">
        <v>0.3252</v>
      </c>
      <c r="GG446">
        <v>5.50701486060513</v>
      </c>
      <c r="GH446">
        <v>0.00975774962471433</v>
      </c>
      <c r="GI446">
        <v>-4.86167925919439e-07</v>
      </c>
      <c r="GJ446">
        <v>-4.7315034107036e-11</v>
      </c>
      <c r="GK446">
        <v>-0.047501356017568</v>
      </c>
      <c r="GL446">
        <v>-0.027595818264672</v>
      </c>
      <c r="GM446">
        <v>0.00242754527864867</v>
      </c>
      <c r="GN446">
        <v>-1.88918235972953e-05</v>
      </c>
      <c r="GO446">
        <v>-2</v>
      </c>
      <c r="GP446">
        <v>2105</v>
      </c>
      <c r="GQ446">
        <v>1</v>
      </c>
      <c r="GR446">
        <v>22</v>
      </c>
      <c r="GS446">
        <v>115</v>
      </c>
      <c r="GT446">
        <v>115</v>
      </c>
      <c r="GU446">
        <v>3.81592</v>
      </c>
      <c r="GV446">
        <v>2.6062</v>
      </c>
      <c r="GW446">
        <v>2.24854</v>
      </c>
      <c r="GX446">
        <v>2.79175</v>
      </c>
      <c r="GY446">
        <v>1.99585</v>
      </c>
      <c r="GZ446">
        <v>2.38892</v>
      </c>
      <c r="HA446">
        <v>35.4754</v>
      </c>
      <c r="HB446">
        <v>14.8938</v>
      </c>
      <c r="HC446">
        <v>18</v>
      </c>
      <c r="HD446">
        <v>498.982</v>
      </c>
      <c r="HE446">
        <v>587.705</v>
      </c>
      <c r="HF446">
        <v>16.6539</v>
      </c>
      <c r="HG446">
        <v>27.1698</v>
      </c>
      <c r="HH446">
        <v>30.0002</v>
      </c>
      <c r="HI446">
        <v>27.0167</v>
      </c>
      <c r="HJ446">
        <v>26.9413</v>
      </c>
      <c r="HK446">
        <v>76.3859</v>
      </c>
      <c r="HL446">
        <v>17.038</v>
      </c>
      <c r="HM446">
        <v>41.3208</v>
      </c>
      <c r="HN446">
        <v>16.8439</v>
      </c>
      <c r="HO446">
        <v>1624.42</v>
      </c>
      <c r="HP446">
        <v>21.9486</v>
      </c>
      <c r="HQ446">
        <v>102.221</v>
      </c>
      <c r="HR446">
        <v>102.877</v>
      </c>
    </row>
    <row r="447" spans="1:226">
      <c r="A447">
        <v>431</v>
      </c>
      <c r="B447">
        <v>1657558533</v>
      </c>
      <c r="C447">
        <v>5437.90000009537</v>
      </c>
      <c r="D447" t="s">
        <v>1224</v>
      </c>
      <c r="E447" t="s">
        <v>1225</v>
      </c>
      <c r="F447">
        <v>5</v>
      </c>
      <c r="G447" t="s">
        <v>1035</v>
      </c>
      <c r="H447" t="s">
        <v>354</v>
      </c>
      <c r="I447">
        <v>1657558525.5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1654.21411255411</v>
      </c>
      <c r="AK447">
        <v>1640.25672727273</v>
      </c>
      <c r="AL447">
        <v>3.3808787878784</v>
      </c>
      <c r="AM447">
        <v>65.06</v>
      </c>
      <c r="AN447">
        <f>(AP447 - AO447 + BO447*1E3/(8.314*(BQ447+273.15)) * AR447/BN447 * AQ447) * BN447/(100*BB447) * 1000/(1000 - AP447)</f>
        <v>0</v>
      </c>
      <c r="AO447">
        <v>21.9606736266667</v>
      </c>
      <c r="AP447">
        <v>22.455203030303</v>
      </c>
      <c r="AQ447">
        <v>0.000119838762330262</v>
      </c>
      <c r="AR447">
        <v>77.46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2.7</v>
      </c>
      <c r="BC447">
        <v>0.5</v>
      </c>
      <c r="BD447" t="s">
        <v>355</v>
      </c>
      <c r="BE447">
        <v>2</v>
      </c>
      <c r="BF447" t="b">
        <v>1</v>
      </c>
      <c r="BG447">
        <v>1657558525.5</v>
      </c>
      <c r="BH447">
        <v>1580.53703703704</v>
      </c>
      <c r="BI447">
        <v>1600.82851851852</v>
      </c>
      <c r="BJ447">
        <v>22.4407925925926</v>
      </c>
      <c r="BK447">
        <v>21.9586814814815</v>
      </c>
      <c r="BL447">
        <v>1561.16296296296</v>
      </c>
      <c r="BM447">
        <v>22.1156222222222</v>
      </c>
      <c r="BN447">
        <v>499.973222222222</v>
      </c>
      <c r="BO447">
        <v>67.9781185185185</v>
      </c>
      <c r="BP447">
        <v>0.0425911740740741</v>
      </c>
      <c r="BQ447">
        <v>24.332837037037</v>
      </c>
      <c r="BR447">
        <v>24.9937925925926</v>
      </c>
      <c r="BS447">
        <v>999.9</v>
      </c>
      <c r="BT447">
        <v>0</v>
      </c>
      <c r="BU447">
        <v>0</v>
      </c>
      <c r="BV447">
        <v>10002.5925925926</v>
      </c>
      <c r="BW447">
        <v>0</v>
      </c>
      <c r="BX447">
        <v>1718.12074074074</v>
      </c>
      <c r="BY447">
        <v>-20.2906666666667</v>
      </c>
      <c r="BZ447">
        <v>1616.82037037037</v>
      </c>
      <c r="CA447">
        <v>1636.76962962963</v>
      </c>
      <c r="CB447">
        <v>0.482110148148148</v>
      </c>
      <c r="CC447">
        <v>1600.82851851852</v>
      </c>
      <c r="CD447">
        <v>21.9586814814815</v>
      </c>
      <c r="CE447">
        <v>1.52548444444444</v>
      </c>
      <c r="CF447">
        <v>1.49271037037037</v>
      </c>
      <c r="CG447">
        <v>13.2260037037037</v>
      </c>
      <c r="CH447">
        <v>12.8937</v>
      </c>
      <c r="CI447">
        <v>2000</v>
      </c>
      <c r="CJ447">
        <v>0.980001444444444</v>
      </c>
      <c r="CK447">
        <v>0.0199983592592593</v>
      </c>
      <c r="CL447">
        <v>0</v>
      </c>
      <c r="CM447">
        <v>2.37531111111111</v>
      </c>
      <c r="CN447">
        <v>0</v>
      </c>
      <c r="CO447">
        <v>2465.40888888889</v>
      </c>
      <c r="CP447">
        <v>17300.1592592593</v>
      </c>
      <c r="CQ447">
        <v>41.7383333333333</v>
      </c>
      <c r="CR447">
        <v>43.2775555555555</v>
      </c>
      <c r="CS447">
        <v>41.75</v>
      </c>
      <c r="CT447">
        <v>41.375</v>
      </c>
      <c r="CU447">
        <v>40.7545925925926</v>
      </c>
      <c r="CV447">
        <v>1960</v>
      </c>
      <c r="CW447">
        <v>40</v>
      </c>
      <c r="CX447">
        <v>0</v>
      </c>
      <c r="CY447">
        <v>1657558505.1</v>
      </c>
      <c r="CZ447">
        <v>0</v>
      </c>
      <c r="DA447">
        <v>1657551629</v>
      </c>
      <c r="DB447" t="s">
        <v>356</v>
      </c>
      <c r="DC447">
        <v>1657551626.5</v>
      </c>
      <c r="DD447">
        <v>1657551629</v>
      </c>
      <c r="DE447">
        <v>1</v>
      </c>
      <c r="DF447">
        <v>0.403</v>
      </c>
      <c r="DG447">
        <v>0.009</v>
      </c>
      <c r="DH447">
        <v>9.41</v>
      </c>
      <c r="DI447">
        <v>0.087</v>
      </c>
      <c r="DJ447">
        <v>417</v>
      </c>
      <c r="DK447">
        <v>17</v>
      </c>
      <c r="DL447">
        <v>1.61</v>
      </c>
      <c r="DM447">
        <v>0.59</v>
      </c>
      <c r="DN447">
        <v>-20.40809</v>
      </c>
      <c r="DO447">
        <v>1.8397373358349</v>
      </c>
      <c r="DP447">
        <v>0.692297034805148</v>
      </c>
      <c r="DQ447">
        <v>0</v>
      </c>
      <c r="DR447">
        <v>0.4835662</v>
      </c>
      <c r="DS447">
        <v>-0.0241123452157617</v>
      </c>
      <c r="DT447">
        <v>0.00774366506636231</v>
      </c>
      <c r="DU447">
        <v>1</v>
      </c>
      <c r="DV447">
        <v>1</v>
      </c>
      <c r="DW447">
        <v>2</v>
      </c>
      <c r="DX447" t="s">
        <v>357</v>
      </c>
      <c r="DY447">
        <v>2.97318</v>
      </c>
      <c r="DZ447">
        <v>2.69712</v>
      </c>
      <c r="EA447">
        <v>0.170343</v>
      </c>
      <c r="EB447">
        <v>0.172704</v>
      </c>
      <c r="EC447">
        <v>0.0751074</v>
      </c>
      <c r="ED447">
        <v>0.0745512</v>
      </c>
      <c r="EE447">
        <v>32271.2</v>
      </c>
      <c r="EF447">
        <v>35139.9</v>
      </c>
      <c r="EG447">
        <v>35253</v>
      </c>
      <c r="EH447">
        <v>38526.1</v>
      </c>
      <c r="EI447">
        <v>46248.4</v>
      </c>
      <c r="EJ447">
        <v>51513.3</v>
      </c>
      <c r="EK447">
        <v>55103.8</v>
      </c>
      <c r="EL447">
        <v>61812.3</v>
      </c>
      <c r="EM447">
        <v>1.9782</v>
      </c>
      <c r="EN447">
        <v>2.1124</v>
      </c>
      <c r="EO447">
        <v>0.0607967</v>
      </c>
      <c r="EP447">
        <v>0</v>
      </c>
      <c r="EQ447">
        <v>23.9702</v>
      </c>
      <c r="ER447">
        <v>999.9</v>
      </c>
      <c r="ES447">
        <v>40.331</v>
      </c>
      <c r="ET447">
        <v>31.37</v>
      </c>
      <c r="EU447">
        <v>27.3362</v>
      </c>
      <c r="EV447">
        <v>51.1288</v>
      </c>
      <c r="EW447">
        <v>38.4255</v>
      </c>
      <c r="EX447">
        <v>2</v>
      </c>
      <c r="EY447">
        <v>0.00857724</v>
      </c>
      <c r="EZ447">
        <v>4.06664</v>
      </c>
      <c r="FA447">
        <v>20.1054</v>
      </c>
      <c r="FB447">
        <v>5.19932</v>
      </c>
      <c r="FC447">
        <v>12.0099</v>
      </c>
      <c r="FD447">
        <v>4.976</v>
      </c>
      <c r="FE447">
        <v>3.2934</v>
      </c>
      <c r="FF447">
        <v>9999</v>
      </c>
      <c r="FG447">
        <v>9999</v>
      </c>
      <c r="FH447">
        <v>588.8</v>
      </c>
      <c r="FI447">
        <v>9999</v>
      </c>
      <c r="FJ447">
        <v>1.86295</v>
      </c>
      <c r="FK447">
        <v>1.86783</v>
      </c>
      <c r="FL447">
        <v>1.86768</v>
      </c>
      <c r="FM447">
        <v>1.86874</v>
      </c>
      <c r="FN447">
        <v>1.86963</v>
      </c>
      <c r="FO447">
        <v>1.86566</v>
      </c>
      <c r="FP447">
        <v>1.86676</v>
      </c>
      <c r="FQ447">
        <v>1.8681</v>
      </c>
      <c r="FR447">
        <v>5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19.57</v>
      </c>
      <c r="GF447">
        <v>0.3262</v>
      </c>
      <c r="GG447">
        <v>5.50701486060513</v>
      </c>
      <c r="GH447">
        <v>0.00975774962471433</v>
      </c>
      <c r="GI447">
        <v>-4.86167925919439e-07</v>
      </c>
      <c r="GJ447">
        <v>-4.7315034107036e-11</v>
      </c>
      <c r="GK447">
        <v>-0.047501356017568</v>
      </c>
      <c r="GL447">
        <v>-0.027595818264672</v>
      </c>
      <c r="GM447">
        <v>0.00242754527864867</v>
      </c>
      <c r="GN447">
        <v>-1.88918235972953e-05</v>
      </c>
      <c r="GO447">
        <v>-2</v>
      </c>
      <c r="GP447">
        <v>2105</v>
      </c>
      <c r="GQ447">
        <v>1</v>
      </c>
      <c r="GR447">
        <v>22</v>
      </c>
      <c r="GS447">
        <v>115.1</v>
      </c>
      <c r="GT447">
        <v>115.1</v>
      </c>
      <c r="GU447">
        <v>3.84155</v>
      </c>
      <c r="GV447">
        <v>2.6062</v>
      </c>
      <c r="GW447">
        <v>2.24854</v>
      </c>
      <c r="GX447">
        <v>2.79175</v>
      </c>
      <c r="GY447">
        <v>1.99585</v>
      </c>
      <c r="GZ447">
        <v>2.3877</v>
      </c>
      <c r="HA447">
        <v>35.4754</v>
      </c>
      <c r="HB447">
        <v>14.8938</v>
      </c>
      <c r="HC447">
        <v>18</v>
      </c>
      <c r="HD447">
        <v>499.459</v>
      </c>
      <c r="HE447">
        <v>588.252</v>
      </c>
      <c r="HF447">
        <v>16.8328</v>
      </c>
      <c r="HG447">
        <v>27.179</v>
      </c>
      <c r="HH447">
        <v>29.9992</v>
      </c>
      <c r="HI447">
        <v>27.0258</v>
      </c>
      <c r="HJ447">
        <v>26.9503</v>
      </c>
      <c r="HK447">
        <v>76.9185</v>
      </c>
      <c r="HL447">
        <v>17.038</v>
      </c>
      <c r="HM447">
        <v>41.3208</v>
      </c>
      <c r="HN447">
        <v>16.8587</v>
      </c>
      <c r="HO447">
        <v>1638</v>
      </c>
      <c r="HP447">
        <v>21.9486</v>
      </c>
      <c r="HQ447">
        <v>102.221</v>
      </c>
      <c r="HR447">
        <v>102.876</v>
      </c>
    </row>
    <row r="448" spans="1:226">
      <c r="A448">
        <v>432</v>
      </c>
      <c r="B448">
        <v>1657558538</v>
      </c>
      <c r="C448">
        <v>5442.90000009537</v>
      </c>
      <c r="D448" t="s">
        <v>1226</v>
      </c>
      <c r="E448" t="s">
        <v>1227</v>
      </c>
      <c r="F448">
        <v>5</v>
      </c>
      <c r="G448" t="s">
        <v>1035</v>
      </c>
      <c r="H448" t="s">
        <v>354</v>
      </c>
      <c r="I448">
        <v>1657558530.21429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1669.80350649351</v>
      </c>
      <c r="AK448">
        <v>1657.102</v>
      </c>
      <c r="AL448">
        <v>3.25504761904735</v>
      </c>
      <c r="AM448">
        <v>65.06</v>
      </c>
      <c r="AN448">
        <f>(AP448 - AO448 + BO448*1E3/(8.314*(BQ448+273.15)) * AR448/BN448 * AQ448) * BN448/(100*BB448) * 1000/(1000 - AP448)</f>
        <v>0</v>
      </c>
      <c r="AO448">
        <v>21.9683749066667</v>
      </c>
      <c r="AP448">
        <v>22.4763606060606</v>
      </c>
      <c r="AQ448">
        <v>0.00347456277057071</v>
      </c>
      <c r="AR448">
        <v>77.46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2.7</v>
      </c>
      <c r="BC448">
        <v>0.5</v>
      </c>
      <c r="BD448" t="s">
        <v>355</v>
      </c>
      <c r="BE448">
        <v>2</v>
      </c>
      <c r="BF448" t="b">
        <v>1</v>
      </c>
      <c r="BG448">
        <v>1657558530.21429</v>
      </c>
      <c r="BH448">
        <v>1596.07571428571</v>
      </c>
      <c r="BI448">
        <v>1616.21785714286</v>
      </c>
      <c r="BJ448">
        <v>22.452</v>
      </c>
      <c r="BK448">
        <v>21.9646071428571</v>
      </c>
      <c r="BL448">
        <v>1576.57964285714</v>
      </c>
      <c r="BM448">
        <v>22.126275</v>
      </c>
      <c r="BN448">
        <v>499.980392857143</v>
      </c>
      <c r="BO448">
        <v>67.9787071428571</v>
      </c>
      <c r="BP448">
        <v>0.0424957357142857</v>
      </c>
      <c r="BQ448">
        <v>24.3329357142857</v>
      </c>
      <c r="BR448">
        <v>24.980675</v>
      </c>
      <c r="BS448">
        <v>999.9</v>
      </c>
      <c r="BT448">
        <v>0</v>
      </c>
      <c r="BU448">
        <v>0</v>
      </c>
      <c r="BV448">
        <v>10001.9642857143</v>
      </c>
      <c r="BW448">
        <v>0</v>
      </c>
      <c r="BX448">
        <v>1718.04357142857</v>
      </c>
      <c r="BY448">
        <v>-20.1419392857143</v>
      </c>
      <c r="BZ448">
        <v>1632.73464285714</v>
      </c>
      <c r="CA448">
        <v>1652.51428571429</v>
      </c>
      <c r="CB448">
        <v>0.487387</v>
      </c>
      <c r="CC448">
        <v>1616.21785714286</v>
      </c>
      <c r="CD448">
        <v>21.9646071428571</v>
      </c>
      <c r="CE448">
        <v>1.52625892857143</v>
      </c>
      <c r="CF448">
        <v>1.49312607142857</v>
      </c>
      <c r="CG448">
        <v>13.2337785714286</v>
      </c>
      <c r="CH448">
        <v>12.8979571428571</v>
      </c>
      <c r="CI448">
        <v>2000.02035714286</v>
      </c>
      <c r="CJ448">
        <v>0.9800015</v>
      </c>
      <c r="CK448">
        <v>0.0199983</v>
      </c>
      <c r="CL448">
        <v>0</v>
      </c>
      <c r="CM448">
        <v>2.35235</v>
      </c>
      <c r="CN448">
        <v>0</v>
      </c>
      <c r="CO448">
        <v>2468.49571428571</v>
      </c>
      <c r="CP448">
        <v>17300.3357142857</v>
      </c>
      <c r="CQ448">
        <v>41.7455</v>
      </c>
      <c r="CR448">
        <v>43.2965</v>
      </c>
      <c r="CS448">
        <v>41.75</v>
      </c>
      <c r="CT448">
        <v>41.3794285714286</v>
      </c>
      <c r="CU448">
        <v>40.7699285714286</v>
      </c>
      <c r="CV448">
        <v>1960.02035714286</v>
      </c>
      <c r="CW448">
        <v>40</v>
      </c>
      <c r="CX448">
        <v>0</v>
      </c>
      <c r="CY448">
        <v>1657558509.9</v>
      </c>
      <c r="CZ448">
        <v>0</v>
      </c>
      <c r="DA448">
        <v>1657551629</v>
      </c>
      <c r="DB448" t="s">
        <v>356</v>
      </c>
      <c r="DC448">
        <v>1657551626.5</v>
      </c>
      <c r="DD448">
        <v>1657551629</v>
      </c>
      <c r="DE448">
        <v>1</v>
      </c>
      <c r="DF448">
        <v>0.403</v>
      </c>
      <c r="DG448">
        <v>0.009</v>
      </c>
      <c r="DH448">
        <v>9.41</v>
      </c>
      <c r="DI448">
        <v>0.087</v>
      </c>
      <c r="DJ448">
        <v>417</v>
      </c>
      <c r="DK448">
        <v>17</v>
      </c>
      <c r="DL448">
        <v>1.61</v>
      </c>
      <c r="DM448">
        <v>0.59</v>
      </c>
      <c r="DN448">
        <v>-20.254135</v>
      </c>
      <c r="DO448">
        <v>1.33206979362104</v>
      </c>
      <c r="DP448">
        <v>0.690404954193551</v>
      </c>
      <c r="DQ448">
        <v>0</v>
      </c>
      <c r="DR448">
        <v>0.486437375</v>
      </c>
      <c r="DS448">
        <v>0.0335182176360222</v>
      </c>
      <c r="DT448">
        <v>0.00895298613784111</v>
      </c>
      <c r="DU448">
        <v>1</v>
      </c>
      <c r="DV448">
        <v>1</v>
      </c>
      <c r="DW448">
        <v>2</v>
      </c>
      <c r="DX448" t="s">
        <v>357</v>
      </c>
      <c r="DY448">
        <v>2.97266</v>
      </c>
      <c r="DZ448">
        <v>2.69636</v>
      </c>
      <c r="EA448">
        <v>0.171355</v>
      </c>
      <c r="EB448">
        <v>0.173783</v>
      </c>
      <c r="EC448">
        <v>0.0751618</v>
      </c>
      <c r="ED448">
        <v>0.0745576</v>
      </c>
      <c r="EE448">
        <v>32231.2</v>
      </c>
      <c r="EF448">
        <v>35093.3</v>
      </c>
      <c r="EG448">
        <v>35252.3</v>
      </c>
      <c r="EH448">
        <v>38525.3</v>
      </c>
      <c r="EI448">
        <v>46245.9</v>
      </c>
      <c r="EJ448">
        <v>51511.8</v>
      </c>
      <c r="EK448">
        <v>55104.1</v>
      </c>
      <c r="EL448">
        <v>61810.9</v>
      </c>
      <c r="EM448">
        <v>1.9776</v>
      </c>
      <c r="EN448">
        <v>2.1116</v>
      </c>
      <c r="EO448">
        <v>0.0618398</v>
      </c>
      <c r="EP448">
        <v>0</v>
      </c>
      <c r="EQ448">
        <v>23.9661</v>
      </c>
      <c r="ER448">
        <v>999.9</v>
      </c>
      <c r="ES448">
        <v>40.331</v>
      </c>
      <c r="ET448">
        <v>31.391</v>
      </c>
      <c r="EU448">
        <v>27.3684</v>
      </c>
      <c r="EV448">
        <v>51.3488</v>
      </c>
      <c r="EW448">
        <v>38.4335</v>
      </c>
      <c r="EX448">
        <v>2</v>
      </c>
      <c r="EY448">
        <v>0.0102439</v>
      </c>
      <c r="EZ448">
        <v>4.20227</v>
      </c>
      <c r="FA448">
        <v>20.1019</v>
      </c>
      <c r="FB448">
        <v>5.20172</v>
      </c>
      <c r="FC448">
        <v>12.0099</v>
      </c>
      <c r="FD448">
        <v>4.976</v>
      </c>
      <c r="FE448">
        <v>3.2932</v>
      </c>
      <c r="FF448">
        <v>9999</v>
      </c>
      <c r="FG448">
        <v>9999</v>
      </c>
      <c r="FH448">
        <v>588.8</v>
      </c>
      <c r="FI448">
        <v>9999</v>
      </c>
      <c r="FJ448">
        <v>1.86295</v>
      </c>
      <c r="FK448">
        <v>1.86783</v>
      </c>
      <c r="FL448">
        <v>1.86762</v>
      </c>
      <c r="FM448">
        <v>1.86874</v>
      </c>
      <c r="FN448">
        <v>1.8696</v>
      </c>
      <c r="FO448">
        <v>1.86569</v>
      </c>
      <c r="FP448">
        <v>1.86676</v>
      </c>
      <c r="FQ448">
        <v>1.8681</v>
      </c>
      <c r="FR448">
        <v>5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19.69</v>
      </c>
      <c r="GF448">
        <v>0.3273</v>
      </c>
      <c r="GG448">
        <v>5.50701486060513</v>
      </c>
      <c r="GH448">
        <v>0.00975774962471433</v>
      </c>
      <c r="GI448">
        <v>-4.86167925919439e-07</v>
      </c>
      <c r="GJ448">
        <v>-4.7315034107036e-11</v>
      </c>
      <c r="GK448">
        <v>-0.047501356017568</v>
      </c>
      <c r="GL448">
        <v>-0.027595818264672</v>
      </c>
      <c r="GM448">
        <v>0.00242754527864867</v>
      </c>
      <c r="GN448">
        <v>-1.88918235972953e-05</v>
      </c>
      <c r="GO448">
        <v>-2</v>
      </c>
      <c r="GP448">
        <v>2105</v>
      </c>
      <c r="GQ448">
        <v>1</v>
      </c>
      <c r="GR448">
        <v>22</v>
      </c>
      <c r="GS448">
        <v>115.2</v>
      </c>
      <c r="GT448">
        <v>115.2</v>
      </c>
      <c r="GU448">
        <v>3.86841</v>
      </c>
      <c r="GV448">
        <v>2.60376</v>
      </c>
      <c r="GW448">
        <v>2.24854</v>
      </c>
      <c r="GX448">
        <v>2.79053</v>
      </c>
      <c r="GY448">
        <v>1.99585</v>
      </c>
      <c r="GZ448">
        <v>2.41089</v>
      </c>
      <c r="HA448">
        <v>35.4986</v>
      </c>
      <c r="HB448">
        <v>14.8938</v>
      </c>
      <c r="HC448">
        <v>18</v>
      </c>
      <c r="HD448">
        <v>499.146</v>
      </c>
      <c r="HE448">
        <v>587.748</v>
      </c>
      <c r="HF448">
        <v>16.8808</v>
      </c>
      <c r="HG448">
        <v>27.1882</v>
      </c>
      <c r="HH448">
        <v>30.0008</v>
      </c>
      <c r="HI448">
        <v>27.0349</v>
      </c>
      <c r="HJ448">
        <v>26.9594</v>
      </c>
      <c r="HK448">
        <v>77.501</v>
      </c>
      <c r="HL448">
        <v>17.038</v>
      </c>
      <c r="HM448">
        <v>41.3208</v>
      </c>
      <c r="HN448">
        <v>16.8788</v>
      </c>
      <c r="HO448">
        <v>1658.15</v>
      </c>
      <c r="HP448">
        <v>21.9486</v>
      </c>
      <c r="HQ448">
        <v>102.22</v>
      </c>
      <c r="HR448">
        <v>102.874</v>
      </c>
    </row>
    <row r="449" spans="1:226">
      <c r="A449">
        <v>433</v>
      </c>
      <c r="B449">
        <v>1657558543</v>
      </c>
      <c r="C449">
        <v>5447.90000009537</v>
      </c>
      <c r="D449" t="s">
        <v>1228</v>
      </c>
      <c r="E449" t="s">
        <v>1229</v>
      </c>
      <c r="F449">
        <v>5</v>
      </c>
      <c r="G449" t="s">
        <v>1035</v>
      </c>
      <c r="H449" t="s">
        <v>354</v>
      </c>
      <c r="I449">
        <v>1657558535.5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1687.96242424242</v>
      </c>
      <c r="AK449">
        <v>1674.59909090909</v>
      </c>
      <c r="AL449">
        <v>3.55496103896094</v>
      </c>
      <c r="AM449">
        <v>65.06</v>
      </c>
      <c r="AN449">
        <f>(AP449 - AO449 + BO449*1E3/(8.314*(BQ449+273.15)) * AR449/BN449 * AQ449) * BN449/(100*BB449) * 1000/(1000 - AP449)</f>
        <v>0</v>
      </c>
      <c r="AO449">
        <v>21.9754881561905</v>
      </c>
      <c r="AP449">
        <v>22.4868775757576</v>
      </c>
      <c r="AQ449">
        <v>0.00102106551226981</v>
      </c>
      <c r="AR449">
        <v>77.46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2.7</v>
      </c>
      <c r="BC449">
        <v>0.5</v>
      </c>
      <c r="BD449" t="s">
        <v>355</v>
      </c>
      <c r="BE449">
        <v>2</v>
      </c>
      <c r="BF449" t="b">
        <v>1</v>
      </c>
      <c r="BG449">
        <v>1657558535.5</v>
      </c>
      <c r="BH449">
        <v>1613.43814814815</v>
      </c>
      <c r="BI449">
        <v>1633.97333333333</v>
      </c>
      <c r="BJ449">
        <v>22.4680814814815</v>
      </c>
      <c r="BK449">
        <v>21.9706185185185</v>
      </c>
      <c r="BL449">
        <v>1593.8062962963</v>
      </c>
      <c r="BM449">
        <v>22.141562962963</v>
      </c>
      <c r="BN449">
        <v>500.005555555556</v>
      </c>
      <c r="BO449">
        <v>67.9787259259259</v>
      </c>
      <c r="BP449">
        <v>0.0425414814814815</v>
      </c>
      <c r="BQ449">
        <v>24.3362962962963</v>
      </c>
      <c r="BR449">
        <v>24.9820888888889</v>
      </c>
      <c r="BS449">
        <v>999.9</v>
      </c>
      <c r="BT449">
        <v>0</v>
      </c>
      <c r="BU449">
        <v>0</v>
      </c>
      <c r="BV449">
        <v>10010</v>
      </c>
      <c r="BW449">
        <v>0</v>
      </c>
      <c r="BX449">
        <v>1717.64407407407</v>
      </c>
      <c r="BY449">
        <v>-20.5347666666667</v>
      </c>
      <c r="BZ449">
        <v>1650.52296296296</v>
      </c>
      <c r="CA449">
        <v>1670.67814814815</v>
      </c>
      <c r="CB449">
        <v>0.497464555555556</v>
      </c>
      <c r="CC449">
        <v>1633.97333333333</v>
      </c>
      <c r="CD449">
        <v>21.9706185185185</v>
      </c>
      <c r="CE449">
        <v>1.52735259259259</v>
      </c>
      <c r="CF449">
        <v>1.49353481481481</v>
      </c>
      <c r="CG449">
        <v>13.2447518518519</v>
      </c>
      <c r="CH449">
        <v>12.902137037037</v>
      </c>
      <c r="CI449">
        <v>2000.00777777778</v>
      </c>
      <c r="CJ449">
        <v>0.980001444444444</v>
      </c>
      <c r="CK449">
        <v>0.0199983592592593</v>
      </c>
      <c r="CL449">
        <v>0</v>
      </c>
      <c r="CM449">
        <v>2.30864814814815</v>
      </c>
      <c r="CN449">
        <v>0</v>
      </c>
      <c r="CO449">
        <v>2471.81703703704</v>
      </c>
      <c r="CP449">
        <v>17300.2259259259</v>
      </c>
      <c r="CQ449">
        <v>41.75</v>
      </c>
      <c r="CR449">
        <v>43.3097037037037</v>
      </c>
      <c r="CS449">
        <v>41.7545925925926</v>
      </c>
      <c r="CT449">
        <v>41.3795925925926</v>
      </c>
      <c r="CU449">
        <v>40.7913333333333</v>
      </c>
      <c r="CV449">
        <v>1960.00777777778</v>
      </c>
      <c r="CW449">
        <v>40</v>
      </c>
      <c r="CX449">
        <v>0</v>
      </c>
      <c r="CY449">
        <v>1657558515.3</v>
      </c>
      <c r="CZ449">
        <v>0</v>
      </c>
      <c r="DA449">
        <v>1657551629</v>
      </c>
      <c r="DB449" t="s">
        <v>356</v>
      </c>
      <c r="DC449">
        <v>1657551626.5</v>
      </c>
      <c r="DD449">
        <v>1657551629</v>
      </c>
      <c r="DE449">
        <v>1</v>
      </c>
      <c r="DF449">
        <v>0.403</v>
      </c>
      <c r="DG449">
        <v>0.009</v>
      </c>
      <c r="DH449">
        <v>9.41</v>
      </c>
      <c r="DI449">
        <v>0.087</v>
      </c>
      <c r="DJ449">
        <v>417</v>
      </c>
      <c r="DK449">
        <v>17</v>
      </c>
      <c r="DL449">
        <v>1.61</v>
      </c>
      <c r="DM449">
        <v>0.59</v>
      </c>
      <c r="DN449">
        <v>-20.31229</v>
      </c>
      <c r="DO449">
        <v>-2.19785966228889</v>
      </c>
      <c r="DP449">
        <v>0.737881305089104</v>
      </c>
      <c r="DQ449">
        <v>0</v>
      </c>
      <c r="DR449">
        <v>0.49082645</v>
      </c>
      <c r="DS449">
        <v>0.118003429643527</v>
      </c>
      <c r="DT449">
        <v>0.0125544022317871</v>
      </c>
      <c r="DU449">
        <v>0</v>
      </c>
      <c r="DV449">
        <v>0</v>
      </c>
      <c r="DW449">
        <v>2</v>
      </c>
      <c r="DX449" t="s">
        <v>389</v>
      </c>
      <c r="DY449">
        <v>2.97284</v>
      </c>
      <c r="DZ449">
        <v>2.69652</v>
      </c>
      <c r="EA449">
        <v>0.172435</v>
      </c>
      <c r="EB449">
        <v>0.174808</v>
      </c>
      <c r="EC449">
        <v>0.075168</v>
      </c>
      <c r="ED449">
        <v>0.0745601</v>
      </c>
      <c r="EE449">
        <v>32188.9</v>
      </c>
      <c r="EF449">
        <v>35048.9</v>
      </c>
      <c r="EG449">
        <v>35252</v>
      </c>
      <c r="EH449">
        <v>38524.5</v>
      </c>
      <c r="EI449">
        <v>46244.3</v>
      </c>
      <c r="EJ449">
        <v>51509.9</v>
      </c>
      <c r="EK449">
        <v>55102.5</v>
      </c>
      <c r="EL449">
        <v>61808.8</v>
      </c>
      <c r="EM449">
        <v>1.9776</v>
      </c>
      <c r="EN449">
        <v>2.112</v>
      </c>
      <c r="EO449">
        <v>0.0633299</v>
      </c>
      <c r="EP449">
        <v>0</v>
      </c>
      <c r="EQ449">
        <v>23.9641</v>
      </c>
      <c r="ER449">
        <v>999.9</v>
      </c>
      <c r="ES449">
        <v>40.331</v>
      </c>
      <c r="ET449">
        <v>31.391</v>
      </c>
      <c r="EU449">
        <v>27.3678</v>
      </c>
      <c r="EV449">
        <v>51.1188</v>
      </c>
      <c r="EW449">
        <v>38.3694</v>
      </c>
      <c r="EX449">
        <v>2</v>
      </c>
      <c r="EY449">
        <v>0.0115041</v>
      </c>
      <c r="EZ449">
        <v>4.37972</v>
      </c>
      <c r="FA449">
        <v>20.0973</v>
      </c>
      <c r="FB449">
        <v>5.20291</v>
      </c>
      <c r="FC449">
        <v>12.0099</v>
      </c>
      <c r="FD449">
        <v>4.9756</v>
      </c>
      <c r="FE449">
        <v>3.2932</v>
      </c>
      <c r="FF449">
        <v>9999</v>
      </c>
      <c r="FG449">
        <v>9999</v>
      </c>
      <c r="FH449">
        <v>588.8</v>
      </c>
      <c r="FI449">
        <v>9999</v>
      </c>
      <c r="FJ449">
        <v>1.86295</v>
      </c>
      <c r="FK449">
        <v>1.86783</v>
      </c>
      <c r="FL449">
        <v>1.86762</v>
      </c>
      <c r="FM449">
        <v>1.86874</v>
      </c>
      <c r="FN449">
        <v>1.86966</v>
      </c>
      <c r="FO449">
        <v>1.86566</v>
      </c>
      <c r="FP449">
        <v>1.86676</v>
      </c>
      <c r="FQ449">
        <v>1.86807</v>
      </c>
      <c r="FR449">
        <v>5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19.83</v>
      </c>
      <c r="GF449">
        <v>0.3276</v>
      </c>
      <c r="GG449">
        <v>5.50701486060513</v>
      </c>
      <c r="GH449">
        <v>0.00975774962471433</v>
      </c>
      <c r="GI449">
        <v>-4.86167925919439e-07</v>
      </c>
      <c r="GJ449">
        <v>-4.7315034107036e-11</v>
      </c>
      <c r="GK449">
        <v>-0.047501356017568</v>
      </c>
      <c r="GL449">
        <v>-0.027595818264672</v>
      </c>
      <c r="GM449">
        <v>0.00242754527864867</v>
      </c>
      <c r="GN449">
        <v>-1.88918235972953e-05</v>
      </c>
      <c r="GO449">
        <v>-2</v>
      </c>
      <c r="GP449">
        <v>2105</v>
      </c>
      <c r="GQ449">
        <v>1</v>
      </c>
      <c r="GR449">
        <v>22</v>
      </c>
      <c r="GS449">
        <v>115.3</v>
      </c>
      <c r="GT449">
        <v>115.2</v>
      </c>
      <c r="GU449">
        <v>3.89893</v>
      </c>
      <c r="GV449">
        <v>2.60376</v>
      </c>
      <c r="GW449">
        <v>2.24854</v>
      </c>
      <c r="GX449">
        <v>2.79175</v>
      </c>
      <c r="GY449">
        <v>1.99585</v>
      </c>
      <c r="GZ449">
        <v>2.37427</v>
      </c>
      <c r="HA449">
        <v>35.4986</v>
      </c>
      <c r="HB449">
        <v>14.8763</v>
      </c>
      <c r="HC449">
        <v>18</v>
      </c>
      <c r="HD449">
        <v>499.228</v>
      </c>
      <c r="HE449">
        <v>588.122</v>
      </c>
      <c r="HF449">
        <v>16.9047</v>
      </c>
      <c r="HG449">
        <v>27.1974</v>
      </c>
      <c r="HH449">
        <v>30.0012</v>
      </c>
      <c r="HI449">
        <v>27.0441</v>
      </c>
      <c r="HJ449">
        <v>26.9662</v>
      </c>
      <c r="HK449">
        <v>78.0507</v>
      </c>
      <c r="HL449">
        <v>17.038</v>
      </c>
      <c r="HM449">
        <v>41.3208</v>
      </c>
      <c r="HN449">
        <v>16.8826</v>
      </c>
      <c r="HO449">
        <v>1671.56</v>
      </c>
      <c r="HP449">
        <v>21.9384</v>
      </c>
      <c r="HQ449">
        <v>102.218</v>
      </c>
      <c r="HR449">
        <v>102.871</v>
      </c>
    </row>
    <row r="450" spans="1:226">
      <c r="A450">
        <v>434</v>
      </c>
      <c r="B450">
        <v>1657558548</v>
      </c>
      <c r="C450">
        <v>5452.90000009537</v>
      </c>
      <c r="D450" t="s">
        <v>1230</v>
      </c>
      <c r="E450" t="s">
        <v>1231</v>
      </c>
      <c r="F450">
        <v>5</v>
      </c>
      <c r="G450" t="s">
        <v>1035</v>
      </c>
      <c r="H450" t="s">
        <v>354</v>
      </c>
      <c r="I450">
        <v>1657558540.21429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1703.91757575758</v>
      </c>
      <c r="AK450">
        <v>1690.8716969697</v>
      </c>
      <c r="AL450">
        <v>3.18774891774862</v>
      </c>
      <c r="AM450">
        <v>65.06</v>
      </c>
      <c r="AN450">
        <f>(AP450 - AO450 + BO450*1E3/(8.314*(BQ450+273.15)) * AR450/BN450 * AQ450) * BN450/(100*BB450) * 1000/(1000 - AP450)</f>
        <v>0</v>
      </c>
      <c r="AO450">
        <v>21.982296712381</v>
      </c>
      <c r="AP450">
        <v>22.4827545454545</v>
      </c>
      <c r="AQ450">
        <v>6.54365367985298e-05</v>
      </c>
      <c r="AR450">
        <v>77.46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2.7</v>
      </c>
      <c r="BC450">
        <v>0.5</v>
      </c>
      <c r="BD450" t="s">
        <v>355</v>
      </c>
      <c r="BE450">
        <v>2</v>
      </c>
      <c r="BF450" t="b">
        <v>1</v>
      </c>
      <c r="BG450">
        <v>1657558540.21429</v>
      </c>
      <c r="BH450">
        <v>1629.085</v>
      </c>
      <c r="BI450">
        <v>1649.49571428571</v>
      </c>
      <c r="BJ450">
        <v>22.4807678571429</v>
      </c>
      <c r="BK450">
        <v>21.9766785714286</v>
      </c>
      <c r="BL450">
        <v>1609.33107142857</v>
      </c>
      <c r="BM450">
        <v>22.1536178571429</v>
      </c>
      <c r="BN450">
        <v>500.015642857143</v>
      </c>
      <c r="BO450">
        <v>67.97935</v>
      </c>
      <c r="BP450">
        <v>0.04250225</v>
      </c>
      <c r="BQ450">
        <v>24.340675</v>
      </c>
      <c r="BR450">
        <v>24.993175</v>
      </c>
      <c r="BS450">
        <v>999.9</v>
      </c>
      <c r="BT450">
        <v>0</v>
      </c>
      <c r="BU450">
        <v>0</v>
      </c>
      <c r="BV450">
        <v>10011.6071428571</v>
      </c>
      <c r="BW450">
        <v>0</v>
      </c>
      <c r="BX450">
        <v>1717.37535714286</v>
      </c>
      <c r="BY450">
        <v>-20.4110785714286</v>
      </c>
      <c r="BZ450">
        <v>1666.55142857143</v>
      </c>
      <c r="CA450">
        <v>1686.56071428571</v>
      </c>
      <c r="CB450">
        <v>0.504084535714286</v>
      </c>
      <c r="CC450">
        <v>1649.49571428571</v>
      </c>
      <c r="CD450">
        <v>21.9766785714286</v>
      </c>
      <c r="CE450">
        <v>1.52822821428571</v>
      </c>
      <c r="CF450">
        <v>1.49396</v>
      </c>
      <c r="CG450">
        <v>13.2535357142857</v>
      </c>
      <c r="CH450">
        <v>12.9064892857143</v>
      </c>
      <c r="CI450">
        <v>2000.03142857143</v>
      </c>
      <c r="CJ450">
        <v>0.9800015</v>
      </c>
      <c r="CK450">
        <v>0.0199983</v>
      </c>
      <c r="CL450">
        <v>0</v>
      </c>
      <c r="CM450">
        <v>2.34398928571429</v>
      </c>
      <c r="CN450">
        <v>0</v>
      </c>
      <c r="CO450">
        <v>2474.67607142857</v>
      </c>
      <c r="CP450">
        <v>17300.4321428571</v>
      </c>
      <c r="CQ450">
        <v>41.75</v>
      </c>
      <c r="CR450">
        <v>43.31425</v>
      </c>
      <c r="CS450">
        <v>41.7743571428571</v>
      </c>
      <c r="CT450">
        <v>41.3949285714286</v>
      </c>
      <c r="CU450">
        <v>40.8075714285714</v>
      </c>
      <c r="CV450">
        <v>1960.03142857143</v>
      </c>
      <c r="CW450">
        <v>40</v>
      </c>
      <c r="CX450">
        <v>0</v>
      </c>
      <c r="CY450">
        <v>1657558520.1</v>
      </c>
      <c r="CZ450">
        <v>0</v>
      </c>
      <c r="DA450">
        <v>1657551629</v>
      </c>
      <c r="DB450" t="s">
        <v>356</v>
      </c>
      <c r="DC450">
        <v>1657551626.5</v>
      </c>
      <c r="DD450">
        <v>1657551629</v>
      </c>
      <c r="DE450">
        <v>1</v>
      </c>
      <c r="DF450">
        <v>0.403</v>
      </c>
      <c r="DG450">
        <v>0.009</v>
      </c>
      <c r="DH450">
        <v>9.41</v>
      </c>
      <c r="DI450">
        <v>0.087</v>
      </c>
      <c r="DJ450">
        <v>417</v>
      </c>
      <c r="DK450">
        <v>17</v>
      </c>
      <c r="DL450">
        <v>1.61</v>
      </c>
      <c r="DM450">
        <v>0.59</v>
      </c>
      <c r="DN450">
        <v>-20.482855</v>
      </c>
      <c r="DO450">
        <v>0.373927204502803</v>
      </c>
      <c r="DP450">
        <v>0.549713909206416</v>
      </c>
      <c r="DQ450">
        <v>0</v>
      </c>
      <c r="DR450">
        <v>0.4991184</v>
      </c>
      <c r="DS450">
        <v>0.085179174484053</v>
      </c>
      <c r="DT450">
        <v>0.0106140694076306</v>
      </c>
      <c r="DU450">
        <v>1</v>
      </c>
      <c r="DV450">
        <v>1</v>
      </c>
      <c r="DW450">
        <v>2</v>
      </c>
      <c r="DX450" t="s">
        <v>357</v>
      </c>
      <c r="DY450">
        <v>2.97328</v>
      </c>
      <c r="DZ450">
        <v>2.69654</v>
      </c>
      <c r="EA450">
        <v>0.173472</v>
      </c>
      <c r="EB450">
        <v>0.175876</v>
      </c>
      <c r="EC450">
        <v>0.0751595</v>
      </c>
      <c r="ED450">
        <v>0.0745823</v>
      </c>
      <c r="EE450">
        <v>32147.8</v>
      </c>
      <c r="EF450">
        <v>35002.2</v>
      </c>
      <c r="EG450">
        <v>35251.1</v>
      </c>
      <c r="EH450">
        <v>38523</v>
      </c>
      <c r="EI450">
        <v>46243.4</v>
      </c>
      <c r="EJ450">
        <v>51507.7</v>
      </c>
      <c r="EK450">
        <v>55101</v>
      </c>
      <c r="EL450">
        <v>61807.6</v>
      </c>
      <c r="EM450">
        <v>1.9772</v>
      </c>
      <c r="EN450">
        <v>2.112</v>
      </c>
      <c r="EO450">
        <v>0.064671</v>
      </c>
      <c r="EP450">
        <v>0</v>
      </c>
      <c r="EQ450">
        <v>23.9641</v>
      </c>
      <c r="ER450">
        <v>999.9</v>
      </c>
      <c r="ES450">
        <v>40.306</v>
      </c>
      <c r="ET450">
        <v>31.421</v>
      </c>
      <c r="EU450">
        <v>27.3971</v>
      </c>
      <c r="EV450">
        <v>51.0988</v>
      </c>
      <c r="EW450">
        <v>38.3574</v>
      </c>
      <c r="EX450">
        <v>2</v>
      </c>
      <c r="EY450">
        <v>0.0127236</v>
      </c>
      <c r="EZ450">
        <v>4.52257</v>
      </c>
      <c r="FA450">
        <v>20.093</v>
      </c>
      <c r="FB450">
        <v>5.20052</v>
      </c>
      <c r="FC450">
        <v>12.0099</v>
      </c>
      <c r="FD450">
        <v>4.976</v>
      </c>
      <c r="FE450">
        <v>3.2932</v>
      </c>
      <c r="FF450">
        <v>9999</v>
      </c>
      <c r="FG450">
        <v>9999</v>
      </c>
      <c r="FH450">
        <v>588.8</v>
      </c>
      <c r="FI450">
        <v>9999</v>
      </c>
      <c r="FJ450">
        <v>1.86295</v>
      </c>
      <c r="FK450">
        <v>1.86783</v>
      </c>
      <c r="FL450">
        <v>1.86765</v>
      </c>
      <c r="FM450">
        <v>1.86874</v>
      </c>
      <c r="FN450">
        <v>1.86966</v>
      </c>
      <c r="FO450">
        <v>1.86569</v>
      </c>
      <c r="FP450">
        <v>1.86676</v>
      </c>
      <c r="FQ450">
        <v>1.86813</v>
      </c>
      <c r="FR450">
        <v>5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19.95</v>
      </c>
      <c r="GF450">
        <v>0.3274</v>
      </c>
      <c r="GG450">
        <v>5.50701486060513</v>
      </c>
      <c r="GH450">
        <v>0.00975774962471433</v>
      </c>
      <c r="GI450">
        <v>-4.86167925919439e-07</v>
      </c>
      <c r="GJ450">
        <v>-4.7315034107036e-11</v>
      </c>
      <c r="GK450">
        <v>-0.047501356017568</v>
      </c>
      <c r="GL450">
        <v>-0.027595818264672</v>
      </c>
      <c r="GM450">
        <v>0.00242754527864867</v>
      </c>
      <c r="GN450">
        <v>-1.88918235972953e-05</v>
      </c>
      <c r="GO450">
        <v>-2</v>
      </c>
      <c r="GP450">
        <v>2105</v>
      </c>
      <c r="GQ450">
        <v>1</v>
      </c>
      <c r="GR450">
        <v>22</v>
      </c>
      <c r="GS450">
        <v>115.4</v>
      </c>
      <c r="GT450">
        <v>115.3</v>
      </c>
      <c r="GU450">
        <v>3.92456</v>
      </c>
      <c r="GV450">
        <v>2.60132</v>
      </c>
      <c r="GW450">
        <v>2.24854</v>
      </c>
      <c r="GX450">
        <v>2.79175</v>
      </c>
      <c r="GY450">
        <v>1.99585</v>
      </c>
      <c r="GZ450">
        <v>2.42432</v>
      </c>
      <c r="HA450">
        <v>35.4986</v>
      </c>
      <c r="HB450">
        <v>14.885</v>
      </c>
      <c r="HC450">
        <v>18</v>
      </c>
      <c r="HD450">
        <v>499.046</v>
      </c>
      <c r="HE450">
        <v>588.219</v>
      </c>
      <c r="HF450">
        <v>16.9027</v>
      </c>
      <c r="HG450">
        <v>27.2066</v>
      </c>
      <c r="HH450">
        <v>30.0012</v>
      </c>
      <c r="HI450">
        <v>27.0532</v>
      </c>
      <c r="HJ450">
        <v>26.9753</v>
      </c>
      <c r="HK450">
        <v>78.6362</v>
      </c>
      <c r="HL450">
        <v>17.038</v>
      </c>
      <c r="HM450">
        <v>41.3208</v>
      </c>
      <c r="HN450">
        <v>16.8742</v>
      </c>
      <c r="HO450">
        <v>1691.62</v>
      </c>
      <c r="HP450">
        <v>21.9434</v>
      </c>
      <c r="HQ450">
        <v>102.216</v>
      </c>
      <c r="HR450">
        <v>102.868</v>
      </c>
    </row>
    <row r="451" spans="1:226">
      <c r="A451">
        <v>435</v>
      </c>
      <c r="B451">
        <v>1657558553</v>
      </c>
      <c r="C451">
        <v>5457.90000009537</v>
      </c>
      <c r="D451" t="s">
        <v>1232</v>
      </c>
      <c r="E451" t="s">
        <v>1233</v>
      </c>
      <c r="F451">
        <v>5</v>
      </c>
      <c r="G451" t="s">
        <v>1035</v>
      </c>
      <c r="H451" t="s">
        <v>354</v>
      </c>
      <c r="I451">
        <v>1657558545.5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1722.07861471862</v>
      </c>
      <c r="AK451">
        <v>1708.58751515152</v>
      </c>
      <c r="AL451">
        <v>3.49858874458863</v>
      </c>
      <c r="AM451">
        <v>65.06</v>
      </c>
      <c r="AN451">
        <f>(AP451 - AO451 + BO451*1E3/(8.314*(BQ451+273.15)) * AR451/BN451 * AQ451) * BN451/(100*BB451) * 1000/(1000 - AP451)</f>
        <v>0</v>
      </c>
      <c r="AO451">
        <v>21.9907489942857</v>
      </c>
      <c r="AP451">
        <v>22.4904945454545</v>
      </c>
      <c r="AQ451">
        <v>-0.000229003834260428</v>
      </c>
      <c r="AR451">
        <v>77.46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2.7</v>
      </c>
      <c r="BC451">
        <v>0.5</v>
      </c>
      <c r="BD451" t="s">
        <v>355</v>
      </c>
      <c r="BE451">
        <v>2</v>
      </c>
      <c r="BF451" t="b">
        <v>1</v>
      </c>
      <c r="BG451">
        <v>1657558545.5</v>
      </c>
      <c r="BH451">
        <v>1646.64407407407</v>
      </c>
      <c r="BI451">
        <v>1667.31592592593</v>
      </c>
      <c r="BJ451">
        <v>22.4863740740741</v>
      </c>
      <c r="BK451">
        <v>21.9842962962963</v>
      </c>
      <c r="BL451">
        <v>1626.75444444444</v>
      </c>
      <c r="BM451">
        <v>22.1589481481481</v>
      </c>
      <c r="BN451">
        <v>500.005037037037</v>
      </c>
      <c r="BO451">
        <v>67.9795296296296</v>
      </c>
      <c r="BP451">
        <v>0.0425225925925926</v>
      </c>
      <c r="BQ451">
        <v>24.3458111111111</v>
      </c>
      <c r="BR451">
        <v>25.0080555555556</v>
      </c>
      <c r="BS451">
        <v>999.9</v>
      </c>
      <c r="BT451">
        <v>0</v>
      </c>
      <c r="BU451">
        <v>0</v>
      </c>
      <c r="BV451">
        <v>10009.8148148148</v>
      </c>
      <c r="BW451">
        <v>0</v>
      </c>
      <c r="BX451">
        <v>1716.59703703704</v>
      </c>
      <c r="BY451">
        <v>-20.6715333333333</v>
      </c>
      <c r="BZ451">
        <v>1684.52444444444</v>
      </c>
      <c r="CA451">
        <v>1704.79481481481</v>
      </c>
      <c r="CB451">
        <v>0.502070481481481</v>
      </c>
      <c r="CC451">
        <v>1667.31592592593</v>
      </c>
      <c r="CD451">
        <v>21.9842962962963</v>
      </c>
      <c r="CE451">
        <v>1.52861296296296</v>
      </c>
      <c r="CF451">
        <v>1.49448222222222</v>
      </c>
      <c r="CG451">
        <v>13.2574</v>
      </c>
      <c r="CH451">
        <v>12.9118333333333</v>
      </c>
      <c r="CI451">
        <v>2000.01925925926</v>
      </c>
      <c r="CJ451">
        <v>0.980001555555555</v>
      </c>
      <c r="CK451">
        <v>0.0199982407407407</v>
      </c>
      <c r="CL451">
        <v>0</v>
      </c>
      <c r="CM451">
        <v>2.33555555555556</v>
      </c>
      <c r="CN451">
        <v>0</v>
      </c>
      <c r="CO451">
        <v>2476.55333333333</v>
      </c>
      <c r="CP451">
        <v>17300.3222222222</v>
      </c>
      <c r="CQ451">
        <v>41.75</v>
      </c>
      <c r="CR451">
        <v>43.3283333333333</v>
      </c>
      <c r="CS451">
        <v>41.7959259259259</v>
      </c>
      <c r="CT451">
        <v>41.4071481481481</v>
      </c>
      <c r="CU451">
        <v>40.812</v>
      </c>
      <c r="CV451">
        <v>1960.01925925926</v>
      </c>
      <c r="CW451">
        <v>40</v>
      </c>
      <c r="CX451">
        <v>0</v>
      </c>
      <c r="CY451">
        <v>1657558524.9</v>
      </c>
      <c r="CZ451">
        <v>0</v>
      </c>
      <c r="DA451">
        <v>1657551629</v>
      </c>
      <c r="DB451" t="s">
        <v>356</v>
      </c>
      <c r="DC451">
        <v>1657551626.5</v>
      </c>
      <c r="DD451">
        <v>1657551629</v>
      </c>
      <c r="DE451">
        <v>1</v>
      </c>
      <c r="DF451">
        <v>0.403</v>
      </c>
      <c r="DG451">
        <v>0.009</v>
      </c>
      <c r="DH451">
        <v>9.41</v>
      </c>
      <c r="DI451">
        <v>0.087</v>
      </c>
      <c r="DJ451">
        <v>417</v>
      </c>
      <c r="DK451">
        <v>17</v>
      </c>
      <c r="DL451">
        <v>1.61</v>
      </c>
      <c r="DM451">
        <v>0.59</v>
      </c>
      <c r="DN451">
        <v>-20.5100825</v>
      </c>
      <c r="DO451">
        <v>-1.67430506566599</v>
      </c>
      <c r="DP451">
        <v>0.553582280193062</v>
      </c>
      <c r="DQ451">
        <v>0</v>
      </c>
      <c r="DR451">
        <v>0.501741125</v>
      </c>
      <c r="DS451">
        <v>-0.00360768855534798</v>
      </c>
      <c r="DT451">
        <v>0.0071988092494089</v>
      </c>
      <c r="DU451">
        <v>1</v>
      </c>
      <c r="DV451">
        <v>1</v>
      </c>
      <c r="DW451">
        <v>2</v>
      </c>
      <c r="DX451" t="s">
        <v>357</v>
      </c>
      <c r="DY451">
        <v>2.97289</v>
      </c>
      <c r="DZ451">
        <v>2.69638</v>
      </c>
      <c r="EA451">
        <v>0.174523</v>
      </c>
      <c r="EB451">
        <v>0.176882</v>
      </c>
      <c r="EC451">
        <v>0.0751741</v>
      </c>
      <c r="ED451">
        <v>0.0746016</v>
      </c>
      <c r="EE451">
        <v>32106</v>
      </c>
      <c r="EF451">
        <v>34958.7</v>
      </c>
      <c r="EG451">
        <v>35250.2</v>
      </c>
      <c r="EH451">
        <v>38522.2</v>
      </c>
      <c r="EI451">
        <v>46242.3</v>
      </c>
      <c r="EJ451">
        <v>51506</v>
      </c>
      <c r="EK451">
        <v>55100.5</v>
      </c>
      <c r="EL451">
        <v>61806.9</v>
      </c>
      <c r="EM451">
        <v>1.9778</v>
      </c>
      <c r="EN451">
        <v>2.1114</v>
      </c>
      <c r="EO451">
        <v>0.0634789</v>
      </c>
      <c r="EP451">
        <v>0</v>
      </c>
      <c r="EQ451">
        <v>23.9661</v>
      </c>
      <c r="ER451">
        <v>999.9</v>
      </c>
      <c r="ES451">
        <v>40.306</v>
      </c>
      <c r="ET451">
        <v>31.401</v>
      </c>
      <c r="EU451">
        <v>27.3677</v>
      </c>
      <c r="EV451">
        <v>51.0188</v>
      </c>
      <c r="EW451">
        <v>38.3854</v>
      </c>
      <c r="EX451">
        <v>2</v>
      </c>
      <c r="EY451">
        <v>0.0138821</v>
      </c>
      <c r="EZ451">
        <v>4.64179</v>
      </c>
      <c r="FA451">
        <v>20.0902</v>
      </c>
      <c r="FB451">
        <v>5.20291</v>
      </c>
      <c r="FC451">
        <v>12.0099</v>
      </c>
      <c r="FD451">
        <v>4.976</v>
      </c>
      <c r="FE451">
        <v>3.2934</v>
      </c>
      <c r="FF451">
        <v>9999</v>
      </c>
      <c r="FG451">
        <v>9999</v>
      </c>
      <c r="FH451">
        <v>588.8</v>
      </c>
      <c r="FI451">
        <v>9999</v>
      </c>
      <c r="FJ451">
        <v>1.86295</v>
      </c>
      <c r="FK451">
        <v>1.86783</v>
      </c>
      <c r="FL451">
        <v>1.86762</v>
      </c>
      <c r="FM451">
        <v>1.86874</v>
      </c>
      <c r="FN451">
        <v>1.8696</v>
      </c>
      <c r="FO451">
        <v>1.86569</v>
      </c>
      <c r="FP451">
        <v>1.86676</v>
      </c>
      <c r="FQ451">
        <v>1.86813</v>
      </c>
      <c r="FR451">
        <v>5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20.08</v>
      </c>
      <c r="GF451">
        <v>0.3278</v>
      </c>
      <c r="GG451">
        <v>5.50701486060513</v>
      </c>
      <c r="GH451">
        <v>0.00975774962471433</v>
      </c>
      <c r="GI451">
        <v>-4.86167925919439e-07</v>
      </c>
      <c r="GJ451">
        <v>-4.7315034107036e-11</v>
      </c>
      <c r="GK451">
        <v>-0.047501356017568</v>
      </c>
      <c r="GL451">
        <v>-0.027595818264672</v>
      </c>
      <c r="GM451">
        <v>0.00242754527864867</v>
      </c>
      <c r="GN451">
        <v>-1.88918235972953e-05</v>
      </c>
      <c r="GO451">
        <v>-2</v>
      </c>
      <c r="GP451">
        <v>2105</v>
      </c>
      <c r="GQ451">
        <v>1</v>
      </c>
      <c r="GR451">
        <v>22</v>
      </c>
      <c r="GS451">
        <v>115.4</v>
      </c>
      <c r="GT451">
        <v>115.4</v>
      </c>
      <c r="GU451">
        <v>3.95508</v>
      </c>
      <c r="GV451">
        <v>2.60254</v>
      </c>
      <c r="GW451">
        <v>2.24854</v>
      </c>
      <c r="GX451">
        <v>2.79297</v>
      </c>
      <c r="GY451">
        <v>1.99585</v>
      </c>
      <c r="GZ451">
        <v>2.41577</v>
      </c>
      <c r="HA451">
        <v>35.4986</v>
      </c>
      <c r="HB451">
        <v>14.8763</v>
      </c>
      <c r="HC451">
        <v>18</v>
      </c>
      <c r="HD451">
        <v>499.524</v>
      </c>
      <c r="HE451">
        <v>587.866</v>
      </c>
      <c r="HF451">
        <v>16.8861</v>
      </c>
      <c r="HG451">
        <v>27.2159</v>
      </c>
      <c r="HH451">
        <v>30.0012</v>
      </c>
      <c r="HI451">
        <v>27.0623</v>
      </c>
      <c r="HJ451">
        <v>26.9843</v>
      </c>
      <c r="HK451">
        <v>79.1879</v>
      </c>
      <c r="HL451">
        <v>17.038</v>
      </c>
      <c r="HM451">
        <v>41.3208</v>
      </c>
      <c r="HN451">
        <v>16.8553</v>
      </c>
      <c r="HO451">
        <v>1705.1</v>
      </c>
      <c r="HP451">
        <v>21.9363</v>
      </c>
      <c r="HQ451">
        <v>102.214</v>
      </c>
      <c r="HR451">
        <v>102.867</v>
      </c>
    </row>
    <row r="452" spans="1:226">
      <c r="A452">
        <v>436</v>
      </c>
      <c r="B452">
        <v>1657558558</v>
      </c>
      <c r="C452">
        <v>5462.90000009537</v>
      </c>
      <c r="D452" t="s">
        <v>1234</v>
      </c>
      <c r="E452" t="s">
        <v>1235</v>
      </c>
      <c r="F452">
        <v>5</v>
      </c>
      <c r="G452" t="s">
        <v>1035</v>
      </c>
      <c r="H452" t="s">
        <v>354</v>
      </c>
      <c r="I452">
        <v>1657558550.21429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1738.45627705628</v>
      </c>
      <c r="AK452">
        <v>1725.48921212121</v>
      </c>
      <c r="AL452">
        <v>3.25900432900437</v>
      </c>
      <c r="AM452">
        <v>65.06</v>
      </c>
      <c r="AN452">
        <f>(AP452 - AO452 + BO452*1E3/(8.314*(BQ452+273.15)) * AR452/BN452 * AQ452) * BN452/(100*BB452) * 1000/(1000 - AP452)</f>
        <v>0</v>
      </c>
      <c r="AO452">
        <v>22.0009392838095</v>
      </c>
      <c r="AP452">
        <v>22.4844957575757</v>
      </c>
      <c r="AQ452">
        <v>0.00030667974988015</v>
      </c>
      <c r="AR452">
        <v>77.46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2.7</v>
      </c>
      <c r="BC452">
        <v>0.5</v>
      </c>
      <c r="BD452" t="s">
        <v>355</v>
      </c>
      <c r="BE452">
        <v>2</v>
      </c>
      <c r="BF452" t="b">
        <v>1</v>
      </c>
      <c r="BG452">
        <v>1657558550.21429</v>
      </c>
      <c r="BH452">
        <v>1662.46785714286</v>
      </c>
      <c r="BI452">
        <v>1682.9775</v>
      </c>
      <c r="BJ452">
        <v>22.4876107142857</v>
      </c>
      <c r="BK452">
        <v>21.9925464285714</v>
      </c>
      <c r="BL452">
        <v>1642.45535714286</v>
      </c>
      <c r="BM452">
        <v>22.1601178571429</v>
      </c>
      <c r="BN452">
        <v>499.993178571429</v>
      </c>
      <c r="BO452">
        <v>67.979775</v>
      </c>
      <c r="BP452">
        <v>0.0424901892857143</v>
      </c>
      <c r="BQ452">
        <v>24.3482178571429</v>
      </c>
      <c r="BR452">
        <v>25.0108214285714</v>
      </c>
      <c r="BS452">
        <v>999.9</v>
      </c>
      <c r="BT452">
        <v>0</v>
      </c>
      <c r="BU452">
        <v>0</v>
      </c>
      <c r="BV452">
        <v>10005</v>
      </c>
      <c r="BW452">
        <v>0</v>
      </c>
      <c r="BX452">
        <v>1716.60214285714</v>
      </c>
      <c r="BY452">
        <v>-20.5102285714286</v>
      </c>
      <c r="BZ452">
        <v>1700.71392857143</v>
      </c>
      <c r="CA452">
        <v>1720.82428571429</v>
      </c>
      <c r="CB452">
        <v>0.495056142857143</v>
      </c>
      <c r="CC452">
        <v>1682.9775</v>
      </c>
      <c r="CD452">
        <v>21.9925464285714</v>
      </c>
      <c r="CE452">
        <v>1.52870214285714</v>
      </c>
      <c r="CF452">
        <v>1.49504821428571</v>
      </c>
      <c r="CG452">
        <v>13.2583071428571</v>
      </c>
      <c r="CH452">
        <v>12.9176142857143</v>
      </c>
      <c r="CI452">
        <v>2000.02</v>
      </c>
      <c r="CJ452">
        <v>0.980001821428571</v>
      </c>
      <c r="CK452">
        <v>0.0199979571428571</v>
      </c>
      <c r="CL452">
        <v>0</v>
      </c>
      <c r="CM452">
        <v>2.36166785714286</v>
      </c>
      <c r="CN452">
        <v>0</v>
      </c>
      <c r="CO452">
        <v>2477.45928571429</v>
      </c>
      <c r="CP452">
        <v>17300.3321428571</v>
      </c>
      <c r="CQ452">
        <v>41.7566428571428</v>
      </c>
      <c r="CR452">
        <v>43.348</v>
      </c>
      <c r="CS452">
        <v>41.8097857142857</v>
      </c>
      <c r="CT452">
        <v>41.4259285714286</v>
      </c>
      <c r="CU452">
        <v>40.812</v>
      </c>
      <c r="CV452">
        <v>1960.02</v>
      </c>
      <c r="CW452">
        <v>40</v>
      </c>
      <c r="CX452">
        <v>0</v>
      </c>
      <c r="CY452">
        <v>1657558530.3</v>
      </c>
      <c r="CZ452">
        <v>0</v>
      </c>
      <c r="DA452">
        <v>1657551629</v>
      </c>
      <c r="DB452" t="s">
        <v>356</v>
      </c>
      <c r="DC452">
        <v>1657551626.5</v>
      </c>
      <c r="DD452">
        <v>1657551629</v>
      </c>
      <c r="DE452">
        <v>1</v>
      </c>
      <c r="DF452">
        <v>0.403</v>
      </c>
      <c r="DG452">
        <v>0.009</v>
      </c>
      <c r="DH452">
        <v>9.41</v>
      </c>
      <c r="DI452">
        <v>0.087</v>
      </c>
      <c r="DJ452">
        <v>417</v>
      </c>
      <c r="DK452">
        <v>17</v>
      </c>
      <c r="DL452">
        <v>1.61</v>
      </c>
      <c r="DM452">
        <v>0.59</v>
      </c>
      <c r="DN452">
        <v>-20.6060575</v>
      </c>
      <c r="DO452">
        <v>1.16533621013137</v>
      </c>
      <c r="DP452">
        <v>0.520291168427593</v>
      </c>
      <c r="DQ452">
        <v>0</v>
      </c>
      <c r="DR452">
        <v>0.498616525</v>
      </c>
      <c r="DS452">
        <v>-0.0907349831144484</v>
      </c>
      <c r="DT452">
        <v>0.00977528242811302</v>
      </c>
      <c r="DU452">
        <v>1</v>
      </c>
      <c r="DV452">
        <v>1</v>
      </c>
      <c r="DW452">
        <v>2</v>
      </c>
      <c r="DX452" t="s">
        <v>357</v>
      </c>
      <c r="DY452">
        <v>2.97311</v>
      </c>
      <c r="DZ452">
        <v>2.69634</v>
      </c>
      <c r="EA452">
        <v>0.175571</v>
      </c>
      <c r="EB452">
        <v>0.177975</v>
      </c>
      <c r="EC452">
        <v>0.0751479</v>
      </c>
      <c r="ED452">
        <v>0.074627</v>
      </c>
      <c r="EE452">
        <v>32064.5</v>
      </c>
      <c r="EF452">
        <v>34911.8</v>
      </c>
      <c r="EG452">
        <v>35249.4</v>
      </c>
      <c r="EH452">
        <v>38521.7</v>
      </c>
      <c r="EI452">
        <v>46242.1</v>
      </c>
      <c r="EJ452">
        <v>51502.9</v>
      </c>
      <c r="EK452">
        <v>55098.7</v>
      </c>
      <c r="EL452">
        <v>61804.8</v>
      </c>
      <c r="EM452">
        <v>1.978</v>
      </c>
      <c r="EN452">
        <v>2.1112</v>
      </c>
      <c r="EO452">
        <v>0.063926</v>
      </c>
      <c r="EP452">
        <v>0</v>
      </c>
      <c r="EQ452">
        <v>23.9661</v>
      </c>
      <c r="ER452">
        <v>999.9</v>
      </c>
      <c r="ES452">
        <v>40.306</v>
      </c>
      <c r="ET452">
        <v>31.421</v>
      </c>
      <c r="EU452">
        <v>27.3949</v>
      </c>
      <c r="EV452">
        <v>50.9988</v>
      </c>
      <c r="EW452">
        <v>38.4014</v>
      </c>
      <c r="EX452">
        <v>2</v>
      </c>
      <c r="EY452">
        <v>0.0150813</v>
      </c>
      <c r="EZ452">
        <v>4.6295</v>
      </c>
      <c r="FA452">
        <v>20.0904</v>
      </c>
      <c r="FB452">
        <v>5.20052</v>
      </c>
      <c r="FC452">
        <v>12.0099</v>
      </c>
      <c r="FD452">
        <v>4.976</v>
      </c>
      <c r="FE452">
        <v>3.2934</v>
      </c>
      <c r="FF452">
        <v>9999</v>
      </c>
      <c r="FG452">
        <v>9999</v>
      </c>
      <c r="FH452">
        <v>588.8</v>
      </c>
      <c r="FI452">
        <v>9999</v>
      </c>
      <c r="FJ452">
        <v>1.86295</v>
      </c>
      <c r="FK452">
        <v>1.86783</v>
      </c>
      <c r="FL452">
        <v>1.86762</v>
      </c>
      <c r="FM452">
        <v>1.86874</v>
      </c>
      <c r="FN452">
        <v>1.86963</v>
      </c>
      <c r="FO452">
        <v>1.86566</v>
      </c>
      <c r="FP452">
        <v>1.86676</v>
      </c>
      <c r="FQ452">
        <v>1.86807</v>
      </c>
      <c r="FR452">
        <v>5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20.21</v>
      </c>
      <c r="GF452">
        <v>0.3272</v>
      </c>
      <c r="GG452">
        <v>5.50701486060513</v>
      </c>
      <c r="GH452">
        <v>0.00975774962471433</v>
      </c>
      <c r="GI452">
        <v>-4.86167925919439e-07</v>
      </c>
      <c r="GJ452">
        <v>-4.7315034107036e-11</v>
      </c>
      <c r="GK452">
        <v>-0.047501356017568</v>
      </c>
      <c r="GL452">
        <v>-0.027595818264672</v>
      </c>
      <c r="GM452">
        <v>0.00242754527864867</v>
      </c>
      <c r="GN452">
        <v>-1.88918235972953e-05</v>
      </c>
      <c r="GO452">
        <v>-2</v>
      </c>
      <c r="GP452">
        <v>2105</v>
      </c>
      <c r="GQ452">
        <v>1</v>
      </c>
      <c r="GR452">
        <v>22</v>
      </c>
      <c r="GS452">
        <v>115.5</v>
      </c>
      <c r="GT452">
        <v>115.5</v>
      </c>
      <c r="GU452">
        <v>3.98193</v>
      </c>
      <c r="GV452">
        <v>2.6001</v>
      </c>
      <c r="GW452">
        <v>2.24854</v>
      </c>
      <c r="GX452">
        <v>2.79175</v>
      </c>
      <c r="GY452">
        <v>1.99585</v>
      </c>
      <c r="GZ452">
        <v>2.35596</v>
      </c>
      <c r="HA452">
        <v>35.5218</v>
      </c>
      <c r="HB452">
        <v>14.8675</v>
      </c>
      <c r="HC452">
        <v>18</v>
      </c>
      <c r="HD452">
        <v>499.738</v>
      </c>
      <c r="HE452">
        <v>587.813</v>
      </c>
      <c r="HF452">
        <v>16.8602</v>
      </c>
      <c r="HG452">
        <v>27.2251</v>
      </c>
      <c r="HH452">
        <v>30.0012</v>
      </c>
      <c r="HI452">
        <v>27.0715</v>
      </c>
      <c r="HJ452">
        <v>26.9934</v>
      </c>
      <c r="HK452">
        <v>79.7695</v>
      </c>
      <c r="HL452">
        <v>17.038</v>
      </c>
      <c r="HM452">
        <v>41.3208</v>
      </c>
      <c r="HN452">
        <v>16.8484</v>
      </c>
      <c r="HO452">
        <v>1725.16</v>
      </c>
      <c r="HP452">
        <v>21.9385</v>
      </c>
      <c r="HQ452">
        <v>102.211</v>
      </c>
      <c r="HR452">
        <v>102.864</v>
      </c>
    </row>
    <row r="453" spans="1:226">
      <c r="A453">
        <v>437</v>
      </c>
      <c r="B453">
        <v>1657558563</v>
      </c>
      <c r="C453">
        <v>5467.90000009537</v>
      </c>
      <c r="D453" t="s">
        <v>1236</v>
      </c>
      <c r="E453" t="s">
        <v>1237</v>
      </c>
      <c r="F453">
        <v>5</v>
      </c>
      <c r="G453" t="s">
        <v>1035</v>
      </c>
      <c r="H453" t="s">
        <v>354</v>
      </c>
      <c r="I453">
        <v>1657558555.5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1756.73835497836</v>
      </c>
      <c r="AK453">
        <v>1743.25587878788</v>
      </c>
      <c r="AL453">
        <v>3.48786147186143</v>
      </c>
      <c r="AM453">
        <v>65.06</v>
      </c>
      <c r="AN453">
        <f>(AP453 - AO453 + BO453*1E3/(8.314*(BQ453+273.15)) * AR453/BN453 * AQ453) * BN453/(100*BB453) * 1000/(1000 - AP453)</f>
        <v>0</v>
      </c>
      <c r="AO453">
        <v>22.0118080838095</v>
      </c>
      <c r="AP453">
        <v>22.4915939393939</v>
      </c>
      <c r="AQ453">
        <v>-0.000143233687525264</v>
      </c>
      <c r="AR453">
        <v>77.46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2.7</v>
      </c>
      <c r="BC453">
        <v>0.5</v>
      </c>
      <c r="BD453" t="s">
        <v>355</v>
      </c>
      <c r="BE453">
        <v>2</v>
      </c>
      <c r="BF453" t="b">
        <v>1</v>
      </c>
      <c r="BG453">
        <v>1657558555.5</v>
      </c>
      <c r="BH453">
        <v>1680.28814814815</v>
      </c>
      <c r="BI453">
        <v>1700.93518518518</v>
      </c>
      <c r="BJ453">
        <v>22.4887407407407</v>
      </c>
      <c r="BK453">
        <v>22.0036407407407</v>
      </c>
      <c r="BL453">
        <v>1660.13851851852</v>
      </c>
      <c r="BM453">
        <v>22.1612</v>
      </c>
      <c r="BN453">
        <v>499.980333333333</v>
      </c>
      <c r="BO453">
        <v>67.9794666666667</v>
      </c>
      <c r="BP453">
        <v>0.0426401222222222</v>
      </c>
      <c r="BQ453">
        <v>24.3514333333333</v>
      </c>
      <c r="BR453">
        <v>25.0084259259259</v>
      </c>
      <c r="BS453">
        <v>999.9</v>
      </c>
      <c r="BT453">
        <v>0</v>
      </c>
      <c r="BU453">
        <v>0</v>
      </c>
      <c r="BV453">
        <v>9993.7037037037</v>
      </c>
      <c r="BW453">
        <v>0</v>
      </c>
      <c r="BX453">
        <v>1716.67666666667</v>
      </c>
      <c r="BY453">
        <v>-20.6468555555556</v>
      </c>
      <c r="BZ453">
        <v>1718.94518518518</v>
      </c>
      <c r="CA453">
        <v>1739.20481481481</v>
      </c>
      <c r="CB453">
        <v>0.485086222222222</v>
      </c>
      <c r="CC453">
        <v>1700.93518518518</v>
      </c>
      <c r="CD453">
        <v>22.0036407407407</v>
      </c>
      <c r="CE453">
        <v>1.52877222222222</v>
      </c>
      <c r="CF453">
        <v>1.4957962962963</v>
      </c>
      <c r="CG453">
        <v>13.2590111111111</v>
      </c>
      <c r="CH453">
        <v>12.925262962963</v>
      </c>
      <c r="CI453">
        <v>2000.00481481481</v>
      </c>
      <c r="CJ453">
        <v>0.980002</v>
      </c>
      <c r="CK453">
        <v>0.0199977666666667</v>
      </c>
      <c r="CL453">
        <v>0</v>
      </c>
      <c r="CM453">
        <v>2.36678888888889</v>
      </c>
      <c r="CN453">
        <v>0</v>
      </c>
      <c r="CO453">
        <v>2476.30888888889</v>
      </c>
      <c r="CP453">
        <v>17300.2037037037</v>
      </c>
      <c r="CQ453">
        <v>41.7660740740741</v>
      </c>
      <c r="CR453">
        <v>43.368</v>
      </c>
      <c r="CS453">
        <v>41.812</v>
      </c>
      <c r="CT453">
        <v>41.4324074074074</v>
      </c>
      <c r="CU453">
        <v>40.812</v>
      </c>
      <c r="CV453">
        <v>1960.00481481481</v>
      </c>
      <c r="CW453">
        <v>39.9977777777778</v>
      </c>
      <c r="CX453">
        <v>0</v>
      </c>
      <c r="CY453">
        <v>1657558535.1</v>
      </c>
      <c r="CZ453">
        <v>0</v>
      </c>
      <c r="DA453">
        <v>1657551629</v>
      </c>
      <c r="DB453" t="s">
        <v>356</v>
      </c>
      <c r="DC453">
        <v>1657551626.5</v>
      </c>
      <c r="DD453">
        <v>1657551629</v>
      </c>
      <c r="DE453">
        <v>1</v>
      </c>
      <c r="DF453">
        <v>0.403</v>
      </c>
      <c r="DG453">
        <v>0.009</v>
      </c>
      <c r="DH453">
        <v>9.41</v>
      </c>
      <c r="DI453">
        <v>0.087</v>
      </c>
      <c r="DJ453">
        <v>417</v>
      </c>
      <c r="DK453">
        <v>17</v>
      </c>
      <c r="DL453">
        <v>1.61</v>
      </c>
      <c r="DM453">
        <v>0.59</v>
      </c>
      <c r="DN453">
        <v>-20.5826475</v>
      </c>
      <c r="DO453">
        <v>-0.645375984990591</v>
      </c>
      <c r="DP453">
        <v>0.506520511918076</v>
      </c>
      <c r="DQ453">
        <v>0</v>
      </c>
      <c r="DR453">
        <v>0.4925518</v>
      </c>
      <c r="DS453">
        <v>-0.114451744840526</v>
      </c>
      <c r="DT453">
        <v>0.0116209014435198</v>
      </c>
      <c r="DU453">
        <v>0</v>
      </c>
      <c r="DV453">
        <v>0</v>
      </c>
      <c r="DW453">
        <v>2</v>
      </c>
      <c r="DX453" t="s">
        <v>389</v>
      </c>
      <c r="DY453">
        <v>2.97306</v>
      </c>
      <c r="DZ453">
        <v>2.69675</v>
      </c>
      <c r="EA453">
        <v>0.176648</v>
      </c>
      <c r="EB453">
        <v>0.17896</v>
      </c>
      <c r="EC453">
        <v>0.0751697</v>
      </c>
      <c r="ED453">
        <v>0.0746661</v>
      </c>
      <c r="EE453">
        <v>32022.1</v>
      </c>
      <c r="EF453">
        <v>34869.4</v>
      </c>
      <c r="EG453">
        <v>35248.9</v>
      </c>
      <c r="EH453">
        <v>38521.2</v>
      </c>
      <c r="EI453">
        <v>46241</v>
      </c>
      <c r="EJ453">
        <v>51500.4</v>
      </c>
      <c r="EK453">
        <v>55098.6</v>
      </c>
      <c r="EL453">
        <v>61804.5</v>
      </c>
      <c r="EM453">
        <v>1.977</v>
      </c>
      <c r="EN453">
        <v>2.1112</v>
      </c>
      <c r="EO453">
        <v>0.063926</v>
      </c>
      <c r="EP453">
        <v>0</v>
      </c>
      <c r="EQ453">
        <v>23.9681</v>
      </c>
      <c r="ER453">
        <v>999.9</v>
      </c>
      <c r="ES453">
        <v>40.282</v>
      </c>
      <c r="ET453">
        <v>31.431</v>
      </c>
      <c r="EU453">
        <v>27.3975</v>
      </c>
      <c r="EV453">
        <v>51.1288</v>
      </c>
      <c r="EW453">
        <v>38.3614</v>
      </c>
      <c r="EX453">
        <v>2</v>
      </c>
      <c r="EY453">
        <v>0.015752</v>
      </c>
      <c r="EZ453">
        <v>4.59368</v>
      </c>
      <c r="FA453">
        <v>20.0916</v>
      </c>
      <c r="FB453">
        <v>5.20052</v>
      </c>
      <c r="FC453">
        <v>12.0099</v>
      </c>
      <c r="FD453">
        <v>4.9756</v>
      </c>
      <c r="FE453">
        <v>3.2932</v>
      </c>
      <c r="FF453">
        <v>9999</v>
      </c>
      <c r="FG453">
        <v>9999</v>
      </c>
      <c r="FH453">
        <v>588.8</v>
      </c>
      <c r="FI453">
        <v>9999</v>
      </c>
      <c r="FJ453">
        <v>1.86295</v>
      </c>
      <c r="FK453">
        <v>1.86783</v>
      </c>
      <c r="FL453">
        <v>1.86768</v>
      </c>
      <c r="FM453">
        <v>1.86877</v>
      </c>
      <c r="FN453">
        <v>1.86966</v>
      </c>
      <c r="FO453">
        <v>1.86569</v>
      </c>
      <c r="FP453">
        <v>1.86676</v>
      </c>
      <c r="FQ453">
        <v>1.86813</v>
      </c>
      <c r="FR453">
        <v>5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20.34</v>
      </c>
      <c r="GF453">
        <v>0.3277</v>
      </c>
      <c r="GG453">
        <v>5.50701486060513</v>
      </c>
      <c r="GH453">
        <v>0.00975774962471433</v>
      </c>
      <c r="GI453">
        <v>-4.86167925919439e-07</v>
      </c>
      <c r="GJ453">
        <v>-4.7315034107036e-11</v>
      </c>
      <c r="GK453">
        <v>-0.047501356017568</v>
      </c>
      <c r="GL453">
        <v>-0.027595818264672</v>
      </c>
      <c r="GM453">
        <v>0.00242754527864867</v>
      </c>
      <c r="GN453">
        <v>-1.88918235972953e-05</v>
      </c>
      <c r="GO453">
        <v>-2</v>
      </c>
      <c r="GP453">
        <v>2105</v>
      </c>
      <c r="GQ453">
        <v>1</v>
      </c>
      <c r="GR453">
        <v>22</v>
      </c>
      <c r="GS453">
        <v>115.6</v>
      </c>
      <c r="GT453">
        <v>115.6</v>
      </c>
      <c r="GU453">
        <v>4.01123</v>
      </c>
      <c r="GV453">
        <v>2.59766</v>
      </c>
      <c r="GW453">
        <v>2.24854</v>
      </c>
      <c r="GX453">
        <v>2.79175</v>
      </c>
      <c r="GY453">
        <v>1.99585</v>
      </c>
      <c r="GZ453">
        <v>2.40967</v>
      </c>
      <c r="HA453">
        <v>35.5218</v>
      </c>
      <c r="HB453">
        <v>14.8763</v>
      </c>
      <c r="HC453">
        <v>18</v>
      </c>
      <c r="HD453">
        <v>499.162</v>
      </c>
      <c r="HE453">
        <v>587.91</v>
      </c>
      <c r="HF453">
        <v>16.8456</v>
      </c>
      <c r="HG453">
        <v>27.2343</v>
      </c>
      <c r="HH453">
        <v>30.0006</v>
      </c>
      <c r="HI453">
        <v>27.0807</v>
      </c>
      <c r="HJ453">
        <v>27.0025</v>
      </c>
      <c r="HK453">
        <v>80.3063</v>
      </c>
      <c r="HL453">
        <v>17.038</v>
      </c>
      <c r="HM453">
        <v>41.3208</v>
      </c>
      <c r="HN453">
        <v>16.845</v>
      </c>
      <c r="HO453">
        <v>1738.62</v>
      </c>
      <c r="HP453">
        <v>21.9287</v>
      </c>
      <c r="HQ453">
        <v>102.21</v>
      </c>
      <c r="HR453">
        <v>102.863</v>
      </c>
    </row>
    <row r="454" spans="1:226">
      <c r="A454">
        <v>438</v>
      </c>
      <c r="B454">
        <v>1657558567.5</v>
      </c>
      <c r="C454">
        <v>5472.40000009537</v>
      </c>
      <c r="D454" t="s">
        <v>1238</v>
      </c>
      <c r="E454" t="s">
        <v>1239</v>
      </c>
      <c r="F454">
        <v>5</v>
      </c>
      <c r="G454" t="s">
        <v>1035</v>
      </c>
      <c r="H454" t="s">
        <v>354</v>
      </c>
      <c r="I454">
        <v>1657558559.94444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1771.5187012987</v>
      </c>
      <c r="AK454">
        <v>1758.43715151515</v>
      </c>
      <c r="AL454">
        <v>3.30017316017322</v>
      </c>
      <c r="AM454">
        <v>65.06</v>
      </c>
      <c r="AN454">
        <f>(AP454 - AO454 + BO454*1E3/(8.314*(BQ454+273.15)) * AR454/BN454 * AQ454) * BN454/(100*BB454) * 1000/(1000 - AP454)</f>
        <v>0</v>
      </c>
      <c r="AO454">
        <v>22.0231085866667</v>
      </c>
      <c r="AP454">
        <v>22.4949012121212</v>
      </c>
      <c r="AQ454">
        <v>-2.9795995670208e-05</v>
      </c>
      <c r="AR454">
        <v>77.46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2.7</v>
      </c>
      <c r="BC454">
        <v>0.5</v>
      </c>
      <c r="BD454" t="s">
        <v>355</v>
      </c>
      <c r="BE454">
        <v>2</v>
      </c>
      <c r="BF454" t="b">
        <v>1</v>
      </c>
      <c r="BG454">
        <v>1657558559.94444</v>
      </c>
      <c r="BH454">
        <v>1695.33333333333</v>
      </c>
      <c r="BI454">
        <v>1715.79962962963</v>
      </c>
      <c r="BJ454">
        <v>22.4903185185185</v>
      </c>
      <c r="BK454">
        <v>22.0077296296296</v>
      </c>
      <c r="BL454">
        <v>1675.06777777778</v>
      </c>
      <c r="BM454">
        <v>22.1627074074074</v>
      </c>
      <c r="BN454">
        <v>499.999148148148</v>
      </c>
      <c r="BO454">
        <v>67.9793296296296</v>
      </c>
      <c r="BP454">
        <v>0.042647762962963</v>
      </c>
      <c r="BQ454">
        <v>24.352337037037</v>
      </c>
      <c r="BR454">
        <v>25.0043740740741</v>
      </c>
      <c r="BS454">
        <v>999.9</v>
      </c>
      <c r="BT454">
        <v>0</v>
      </c>
      <c r="BU454">
        <v>0</v>
      </c>
      <c r="BV454">
        <v>10003.3333333333</v>
      </c>
      <c r="BW454">
        <v>0</v>
      </c>
      <c r="BX454">
        <v>1717.14333333333</v>
      </c>
      <c r="BY454">
        <v>-20.4658703703704</v>
      </c>
      <c r="BZ454">
        <v>1734.33888888889</v>
      </c>
      <c r="CA454">
        <v>1754.41074074074</v>
      </c>
      <c r="CB454">
        <v>0.482582888888889</v>
      </c>
      <c r="CC454">
        <v>1715.79962962963</v>
      </c>
      <c r="CD454">
        <v>22.0077296296296</v>
      </c>
      <c r="CE454">
        <v>1.52887703703704</v>
      </c>
      <c r="CF454">
        <v>1.49607185185185</v>
      </c>
      <c r="CG454">
        <v>13.2600555555556</v>
      </c>
      <c r="CH454">
        <v>12.928062962963</v>
      </c>
      <c r="CI454">
        <v>2000.01518518519</v>
      </c>
      <c r="CJ454">
        <v>0.980002333333333</v>
      </c>
      <c r="CK454">
        <v>0.0199974111111111</v>
      </c>
      <c r="CL454">
        <v>0</v>
      </c>
      <c r="CM454">
        <v>2.38716296296296</v>
      </c>
      <c r="CN454">
        <v>0</v>
      </c>
      <c r="CO454">
        <v>2473.69185185185</v>
      </c>
      <c r="CP454">
        <v>17300.3074074074</v>
      </c>
      <c r="CQ454">
        <v>41.7844444444444</v>
      </c>
      <c r="CR454">
        <v>43.375</v>
      </c>
      <c r="CS454">
        <v>41.8143333333333</v>
      </c>
      <c r="CT454">
        <v>41.437</v>
      </c>
      <c r="CU454">
        <v>40.812</v>
      </c>
      <c r="CV454">
        <v>1960.01518518519</v>
      </c>
      <c r="CW454">
        <v>39.9951851851852</v>
      </c>
      <c r="CX454">
        <v>0</v>
      </c>
      <c r="CY454">
        <v>1657558539.9</v>
      </c>
      <c r="CZ454">
        <v>0</v>
      </c>
      <c r="DA454">
        <v>1657551629</v>
      </c>
      <c r="DB454" t="s">
        <v>356</v>
      </c>
      <c r="DC454">
        <v>1657551626.5</v>
      </c>
      <c r="DD454">
        <v>1657551629</v>
      </c>
      <c r="DE454">
        <v>1</v>
      </c>
      <c r="DF454">
        <v>0.403</v>
      </c>
      <c r="DG454">
        <v>0.009</v>
      </c>
      <c r="DH454">
        <v>9.41</v>
      </c>
      <c r="DI454">
        <v>0.087</v>
      </c>
      <c r="DJ454">
        <v>417</v>
      </c>
      <c r="DK454">
        <v>17</v>
      </c>
      <c r="DL454">
        <v>1.61</v>
      </c>
      <c r="DM454">
        <v>0.59</v>
      </c>
      <c r="DN454">
        <v>-20.5873675</v>
      </c>
      <c r="DO454">
        <v>1.80147129455915</v>
      </c>
      <c r="DP454">
        <v>0.504529303107114</v>
      </c>
      <c r="DQ454">
        <v>0</v>
      </c>
      <c r="DR454">
        <v>0.48531595</v>
      </c>
      <c r="DS454">
        <v>-0.0707012532833035</v>
      </c>
      <c r="DT454">
        <v>0.0110512167609499</v>
      </c>
      <c r="DU454">
        <v>1</v>
      </c>
      <c r="DV454">
        <v>1</v>
      </c>
      <c r="DW454">
        <v>2</v>
      </c>
      <c r="DX454" t="s">
        <v>357</v>
      </c>
      <c r="DY454">
        <v>2.97272</v>
      </c>
      <c r="DZ454">
        <v>2.69661</v>
      </c>
      <c r="EA454">
        <v>0.177541</v>
      </c>
      <c r="EB454">
        <v>0.17991</v>
      </c>
      <c r="EC454">
        <v>0.0751636</v>
      </c>
      <c r="ED454">
        <v>0.0745567</v>
      </c>
      <c r="EE454">
        <v>31986.9</v>
      </c>
      <c r="EF454">
        <v>34828.1</v>
      </c>
      <c r="EG454">
        <v>35248.4</v>
      </c>
      <c r="EH454">
        <v>38520.2</v>
      </c>
      <c r="EI454">
        <v>46241.2</v>
      </c>
      <c r="EJ454">
        <v>51505.6</v>
      </c>
      <c r="EK454">
        <v>55098.4</v>
      </c>
      <c r="EL454">
        <v>61803.2</v>
      </c>
      <c r="EM454">
        <v>1.9776</v>
      </c>
      <c r="EN454">
        <v>2.1108</v>
      </c>
      <c r="EO454">
        <v>0.0642538</v>
      </c>
      <c r="EP454">
        <v>0</v>
      </c>
      <c r="EQ454">
        <v>23.9673</v>
      </c>
      <c r="ER454">
        <v>999.9</v>
      </c>
      <c r="ES454">
        <v>40.282</v>
      </c>
      <c r="ET454">
        <v>31.431</v>
      </c>
      <c r="EU454">
        <v>27.3982</v>
      </c>
      <c r="EV454">
        <v>50.9688</v>
      </c>
      <c r="EW454">
        <v>38.3494</v>
      </c>
      <c r="EX454">
        <v>2</v>
      </c>
      <c r="EY454">
        <v>0.0160366</v>
      </c>
      <c r="EZ454">
        <v>4.58349</v>
      </c>
      <c r="FA454">
        <v>20.0919</v>
      </c>
      <c r="FB454">
        <v>5.20291</v>
      </c>
      <c r="FC454">
        <v>12.0099</v>
      </c>
      <c r="FD454">
        <v>4.9752</v>
      </c>
      <c r="FE454">
        <v>3.2932</v>
      </c>
      <c r="FF454">
        <v>9999</v>
      </c>
      <c r="FG454">
        <v>9999</v>
      </c>
      <c r="FH454">
        <v>588.8</v>
      </c>
      <c r="FI454">
        <v>9999</v>
      </c>
      <c r="FJ454">
        <v>1.86295</v>
      </c>
      <c r="FK454">
        <v>1.86783</v>
      </c>
      <c r="FL454">
        <v>1.86768</v>
      </c>
      <c r="FM454">
        <v>1.86874</v>
      </c>
      <c r="FN454">
        <v>1.86963</v>
      </c>
      <c r="FO454">
        <v>1.86569</v>
      </c>
      <c r="FP454">
        <v>1.86676</v>
      </c>
      <c r="FQ454">
        <v>1.8681</v>
      </c>
      <c r="FR454">
        <v>5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20.46</v>
      </c>
      <c r="GF454">
        <v>0.3277</v>
      </c>
      <c r="GG454">
        <v>5.50701486060513</v>
      </c>
      <c r="GH454">
        <v>0.00975774962471433</v>
      </c>
      <c r="GI454">
        <v>-4.86167925919439e-07</v>
      </c>
      <c r="GJ454">
        <v>-4.7315034107036e-11</v>
      </c>
      <c r="GK454">
        <v>-0.047501356017568</v>
      </c>
      <c r="GL454">
        <v>-0.027595818264672</v>
      </c>
      <c r="GM454">
        <v>0.00242754527864867</v>
      </c>
      <c r="GN454">
        <v>-1.88918235972953e-05</v>
      </c>
      <c r="GO454">
        <v>-2</v>
      </c>
      <c r="GP454">
        <v>2105</v>
      </c>
      <c r="GQ454">
        <v>1</v>
      </c>
      <c r="GR454">
        <v>22</v>
      </c>
      <c r="GS454">
        <v>115.7</v>
      </c>
      <c r="GT454">
        <v>115.6</v>
      </c>
      <c r="GU454">
        <v>4.03687</v>
      </c>
      <c r="GV454">
        <v>2.60132</v>
      </c>
      <c r="GW454">
        <v>2.24854</v>
      </c>
      <c r="GX454">
        <v>2.79175</v>
      </c>
      <c r="GY454">
        <v>1.99585</v>
      </c>
      <c r="GZ454">
        <v>2.39868</v>
      </c>
      <c r="HA454">
        <v>35.5218</v>
      </c>
      <c r="HB454">
        <v>14.8763</v>
      </c>
      <c r="HC454">
        <v>18</v>
      </c>
      <c r="HD454">
        <v>499.622</v>
      </c>
      <c r="HE454">
        <v>587.682</v>
      </c>
      <c r="HF454">
        <v>16.8404</v>
      </c>
      <c r="HG454">
        <v>27.2431</v>
      </c>
      <c r="HH454">
        <v>30.0005</v>
      </c>
      <c r="HI454">
        <v>27.0884</v>
      </c>
      <c r="HJ454">
        <v>27.0093</v>
      </c>
      <c r="HK454">
        <v>80.7793</v>
      </c>
      <c r="HL454">
        <v>17.038</v>
      </c>
      <c r="HM454">
        <v>40.9495</v>
      </c>
      <c r="HN454">
        <v>16.8392</v>
      </c>
      <c r="HO454">
        <v>1758.77</v>
      </c>
      <c r="HP454">
        <v>21.9252</v>
      </c>
      <c r="HQ454">
        <v>102.21</v>
      </c>
      <c r="HR454">
        <v>102.861</v>
      </c>
    </row>
    <row r="455" spans="1:226">
      <c r="A455">
        <v>439</v>
      </c>
      <c r="B455">
        <v>1657558573</v>
      </c>
      <c r="C455">
        <v>5477.90000009537</v>
      </c>
      <c r="D455" t="s">
        <v>1240</v>
      </c>
      <c r="E455" t="s">
        <v>1241</v>
      </c>
      <c r="F455">
        <v>5</v>
      </c>
      <c r="G455" t="s">
        <v>1035</v>
      </c>
      <c r="H455" t="s">
        <v>354</v>
      </c>
      <c r="I455">
        <v>1657558565.23214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1791.0716017316</v>
      </c>
      <c r="AK455">
        <v>1777.42490909091</v>
      </c>
      <c r="AL455">
        <v>3.37846753246741</v>
      </c>
      <c r="AM455">
        <v>65.06</v>
      </c>
      <c r="AN455">
        <f>(AP455 - AO455 + BO455*1E3/(8.314*(BQ455+273.15)) * AR455/BN455 * AQ455) * BN455/(100*BB455) * 1000/(1000 - AP455)</f>
        <v>0</v>
      </c>
      <c r="AO455">
        <v>21.9772575619048</v>
      </c>
      <c r="AP455">
        <v>22.4717387878788</v>
      </c>
      <c r="AQ455">
        <v>-0.000707382395377066</v>
      </c>
      <c r="AR455">
        <v>77.46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2.7</v>
      </c>
      <c r="BC455">
        <v>0.5</v>
      </c>
      <c r="BD455" t="s">
        <v>355</v>
      </c>
      <c r="BE455">
        <v>2</v>
      </c>
      <c r="BF455" t="b">
        <v>1</v>
      </c>
      <c r="BG455">
        <v>1657558565.23214</v>
      </c>
      <c r="BH455">
        <v>1713.13821428571</v>
      </c>
      <c r="BI455">
        <v>1733.7825</v>
      </c>
      <c r="BJ455">
        <v>22.4869357142857</v>
      </c>
      <c r="BK455">
        <v>21.9988857142857</v>
      </c>
      <c r="BL455">
        <v>1692.73607142857</v>
      </c>
      <c r="BM455">
        <v>22.1594892857143</v>
      </c>
      <c r="BN455">
        <v>499.996857142857</v>
      </c>
      <c r="BO455">
        <v>67.9798785714286</v>
      </c>
      <c r="BP455">
        <v>0.0427434428571429</v>
      </c>
      <c r="BQ455">
        <v>24.3531892857143</v>
      </c>
      <c r="BR455">
        <v>25.0112035714286</v>
      </c>
      <c r="BS455">
        <v>999.9</v>
      </c>
      <c r="BT455">
        <v>0</v>
      </c>
      <c r="BU455">
        <v>0</v>
      </c>
      <c r="BV455">
        <v>9996.07142857143</v>
      </c>
      <c r="BW455">
        <v>0</v>
      </c>
      <c r="BX455">
        <v>1717.50142857143</v>
      </c>
      <c r="BY455">
        <v>-20.6440857142857</v>
      </c>
      <c r="BZ455">
        <v>1752.54714285714</v>
      </c>
      <c r="CA455">
        <v>1772.78107142857</v>
      </c>
      <c r="CB455">
        <v>0.488042285714286</v>
      </c>
      <c r="CC455">
        <v>1733.7825</v>
      </c>
      <c r="CD455">
        <v>21.9988857142857</v>
      </c>
      <c r="CE455">
        <v>1.52865928571429</v>
      </c>
      <c r="CF455">
        <v>1.49548321428571</v>
      </c>
      <c r="CG455">
        <v>13.2578607142857</v>
      </c>
      <c r="CH455">
        <v>12.9220464285714</v>
      </c>
      <c r="CI455">
        <v>2000.01821428571</v>
      </c>
      <c r="CJ455">
        <v>0.98000225</v>
      </c>
      <c r="CK455">
        <v>0.0199975</v>
      </c>
      <c r="CL455">
        <v>0</v>
      </c>
      <c r="CM455">
        <v>2.42311785714286</v>
      </c>
      <c r="CN455">
        <v>0</v>
      </c>
      <c r="CO455">
        <v>2468.9125</v>
      </c>
      <c r="CP455">
        <v>17300.3357142857</v>
      </c>
      <c r="CQ455">
        <v>41.8009285714286</v>
      </c>
      <c r="CR455">
        <v>43.375</v>
      </c>
      <c r="CS455">
        <v>41.82325</v>
      </c>
      <c r="CT455">
        <v>41.437</v>
      </c>
      <c r="CU455">
        <v>40.8255</v>
      </c>
      <c r="CV455">
        <v>1960.01821428571</v>
      </c>
      <c r="CW455">
        <v>39.9928571428571</v>
      </c>
      <c r="CX455">
        <v>0</v>
      </c>
      <c r="CY455">
        <v>1657558545.3</v>
      </c>
      <c r="CZ455">
        <v>0</v>
      </c>
      <c r="DA455">
        <v>1657551629</v>
      </c>
      <c r="DB455" t="s">
        <v>356</v>
      </c>
      <c r="DC455">
        <v>1657551626.5</v>
      </c>
      <c r="DD455">
        <v>1657551629</v>
      </c>
      <c r="DE455">
        <v>1</v>
      </c>
      <c r="DF455">
        <v>0.403</v>
      </c>
      <c r="DG455">
        <v>0.009</v>
      </c>
      <c r="DH455">
        <v>9.41</v>
      </c>
      <c r="DI455">
        <v>0.087</v>
      </c>
      <c r="DJ455">
        <v>417</v>
      </c>
      <c r="DK455">
        <v>17</v>
      </c>
      <c r="DL455">
        <v>1.61</v>
      </c>
      <c r="DM455">
        <v>0.59</v>
      </c>
      <c r="DN455">
        <v>-20.57654</v>
      </c>
      <c r="DO455">
        <v>-0.876986116322662</v>
      </c>
      <c r="DP455">
        <v>0.504411459921362</v>
      </c>
      <c r="DQ455">
        <v>0</v>
      </c>
      <c r="DR455">
        <v>0.48776015</v>
      </c>
      <c r="DS455">
        <v>0.0670882401500932</v>
      </c>
      <c r="DT455">
        <v>0.0139672326850203</v>
      </c>
      <c r="DU455">
        <v>1</v>
      </c>
      <c r="DV455">
        <v>1</v>
      </c>
      <c r="DW455">
        <v>2</v>
      </c>
      <c r="DX455" t="s">
        <v>357</v>
      </c>
      <c r="DY455">
        <v>2.9733</v>
      </c>
      <c r="DZ455">
        <v>2.69664</v>
      </c>
      <c r="EA455">
        <v>0.1787</v>
      </c>
      <c r="EB455">
        <v>0.181009</v>
      </c>
      <c r="EC455">
        <v>0.0751267</v>
      </c>
      <c r="ED455">
        <v>0.0745713</v>
      </c>
      <c r="EE455">
        <v>31941.4</v>
      </c>
      <c r="EF455">
        <v>34780.7</v>
      </c>
      <c r="EG455">
        <v>35248</v>
      </c>
      <c r="EH455">
        <v>38519.4</v>
      </c>
      <c r="EI455">
        <v>46242.2</v>
      </c>
      <c r="EJ455">
        <v>51504.1</v>
      </c>
      <c r="EK455">
        <v>55097.5</v>
      </c>
      <c r="EL455">
        <v>61802.5</v>
      </c>
      <c r="EM455">
        <v>1.9776</v>
      </c>
      <c r="EN455">
        <v>2.1104</v>
      </c>
      <c r="EO455">
        <v>0.0649691</v>
      </c>
      <c r="EP455">
        <v>0</v>
      </c>
      <c r="EQ455">
        <v>23.9661</v>
      </c>
      <c r="ER455">
        <v>999.9</v>
      </c>
      <c r="ES455">
        <v>40.258</v>
      </c>
      <c r="ET455">
        <v>31.441</v>
      </c>
      <c r="EU455">
        <v>27.3974</v>
      </c>
      <c r="EV455">
        <v>50.9388</v>
      </c>
      <c r="EW455">
        <v>38.3574</v>
      </c>
      <c r="EX455">
        <v>2</v>
      </c>
      <c r="EY455">
        <v>0.0170732</v>
      </c>
      <c r="EZ455">
        <v>4.68961</v>
      </c>
      <c r="FA455">
        <v>20.0893</v>
      </c>
      <c r="FB455">
        <v>5.20291</v>
      </c>
      <c r="FC455">
        <v>12.0099</v>
      </c>
      <c r="FD455">
        <v>4.976</v>
      </c>
      <c r="FE455">
        <v>3.293</v>
      </c>
      <c r="FF455">
        <v>9999</v>
      </c>
      <c r="FG455">
        <v>9999</v>
      </c>
      <c r="FH455">
        <v>588.8</v>
      </c>
      <c r="FI455">
        <v>9999</v>
      </c>
      <c r="FJ455">
        <v>1.86295</v>
      </c>
      <c r="FK455">
        <v>1.86783</v>
      </c>
      <c r="FL455">
        <v>1.86768</v>
      </c>
      <c r="FM455">
        <v>1.86874</v>
      </c>
      <c r="FN455">
        <v>1.86963</v>
      </c>
      <c r="FO455">
        <v>1.86569</v>
      </c>
      <c r="FP455">
        <v>1.86676</v>
      </c>
      <c r="FQ455">
        <v>1.86807</v>
      </c>
      <c r="FR455">
        <v>5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20.6</v>
      </c>
      <c r="GF455">
        <v>0.3269</v>
      </c>
      <c r="GG455">
        <v>5.50701486060513</v>
      </c>
      <c r="GH455">
        <v>0.00975774962471433</v>
      </c>
      <c r="GI455">
        <v>-4.86167925919439e-07</v>
      </c>
      <c r="GJ455">
        <v>-4.7315034107036e-11</v>
      </c>
      <c r="GK455">
        <v>-0.047501356017568</v>
      </c>
      <c r="GL455">
        <v>-0.027595818264672</v>
      </c>
      <c r="GM455">
        <v>0.00242754527864867</v>
      </c>
      <c r="GN455">
        <v>-1.88918235972953e-05</v>
      </c>
      <c r="GO455">
        <v>-2</v>
      </c>
      <c r="GP455">
        <v>2105</v>
      </c>
      <c r="GQ455">
        <v>1</v>
      </c>
      <c r="GR455">
        <v>22</v>
      </c>
      <c r="GS455">
        <v>115.8</v>
      </c>
      <c r="GT455">
        <v>115.7</v>
      </c>
      <c r="GU455">
        <v>4.06738</v>
      </c>
      <c r="GV455">
        <v>2.60254</v>
      </c>
      <c r="GW455">
        <v>2.24854</v>
      </c>
      <c r="GX455">
        <v>2.79175</v>
      </c>
      <c r="GY455">
        <v>1.99585</v>
      </c>
      <c r="GZ455">
        <v>2.39624</v>
      </c>
      <c r="HA455">
        <v>35.5218</v>
      </c>
      <c r="HB455">
        <v>14.8675</v>
      </c>
      <c r="HC455">
        <v>18</v>
      </c>
      <c r="HD455">
        <v>499.7</v>
      </c>
      <c r="HE455">
        <v>587.504</v>
      </c>
      <c r="HF455">
        <v>16.8353</v>
      </c>
      <c r="HG455">
        <v>27.2528</v>
      </c>
      <c r="HH455">
        <v>30.0006</v>
      </c>
      <c r="HI455">
        <v>27.0966</v>
      </c>
      <c r="HJ455">
        <v>27.0206</v>
      </c>
      <c r="HK455">
        <v>81.4175</v>
      </c>
      <c r="HL455">
        <v>17.038</v>
      </c>
      <c r="HM455">
        <v>40.9495</v>
      </c>
      <c r="HN455">
        <v>16.8147</v>
      </c>
      <c r="HO455">
        <v>1772.24</v>
      </c>
      <c r="HP455">
        <v>21.9332</v>
      </c>
      <c r="HQ455">
        <v>102.208</v>
      </c>
      <c r="HR455">
        <v>102.859</v>
      </c>
    </row>
    <row r="456" spans="1:226">
      <c r="A456">
        <v>440</v>
      </c>
      <c r="B456">
        <v>1657558577.5</v>
      </c>
      <c r="C456">
        <v>5482.40000009537</v>
      </c>
      <c r="D456" t="s">
        <v>1242</v>
      </c>
      <c r="E456" t="s">
        <v>1243</v>
      </c>
      <c r="F456">
        <v>5</v>
      </c>
      <c r="G456" t="s">
        <v>1035</v>
      </c>
      <c r="H456" t="s">
        <v>354</v>
      </c>
      <c r="I456">
        <v>1657558569.67857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1805.83116883117</v>
      </c>
      <c r="AK456">
        <v>1793.25024242424</v>
      </c>
      <c r="AL456">
        <v>3.49951515151504</v>
      </c>
      <c r="AM456">
        <v>65.06</v>
      </c>
      <c r="AN456">
        <f>(AP456 - AO456 + BO456*1E3/(8.314*(BQ456+273.15)) * AR456/BN456 * AQ456) * BN456/(100*BB456) * 1000/(1000 - AP456)</f>
        <v>0</v>
      </c>
      <c r="AO456">
        <v>21.9801055885714</v>
      </c>
      <c r="AP456">
        <v>22.4665624242424</v>
      </c>
      <c r="AQ456">
        <v>-0.000362379220778322</v>
      </c>
      <c r="AR456">
        <v>77.46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2.7</v>
      </c>
      <c r="BC456">
        <v>0.5</v>
      </c>
      <c r="BD456" t="s">
        <v>355</v>
      </c>
      <c r="BE456">
        <v>2</v>
      </c>
      <c r="BF456" t="b">
        <v>1</v>
      </c>
      <c r="BG456">
        <v>1657558569.67857</v>
      </c>
      <c r="BH456">
        <v>1728.14392857143</v>
      </c>
      <c r="BI456">
        <v>1748.60857142857</v>
      </c>
      <c r="BJ456">
        <v>22.4812714285714</v>
      </c>
      <c r="BK456">
        <v>21.9900428571429</v>
      </c>
      <c r="BL456">
        <v>1707.62714285714</v>
      </c>
      <c r="BM456">
        <v>22.1541</v>
      </c>
      <c r="BN456">
        <v>499.992392857143</v>
      </c>
      <c r="BO456">
        <v>67.9807071428571</v>
      </c>
      <c r="BP456">
        <v>0.0427935821428571</v>
      </c>
      <c r="BQ456">
        <v>24.3535214285714</v>
      </c>
      <c r="BR456">
        <v>25.0203392857143</v>
      </c>
      <c r="BS456">
        <v>999.9</v>
      </c>
      <c r="BT456">
        <v>0</v>
      </c>
      <c r="BU456">
        <v>0</v>
      </c>
      <c r="BV456">
        <v>9999.28571428571</v>
      </c>
      <c r="BW456">
        <v>0</v>
      </c>
      <c r="BX456">
        <v>1717.65607142857</v>
      </c>
      <c r="BY456">
        <v>-20.4647107142857</v>
      </c>
      <c r="BZ456">
        <v>1767.88785714286</v>
      </c>
      <c r="CA456">
        <v>1787.92464285714</v>
      </c>
      <c r="CB456">
        <v>0.491230964285714</v>
      </c>
      <c r="CC456">
        <v>1748.60857142857</v>
      </c>
      <c r="CD456">
        <v>21.9900428571429</v>
      </c>
      <c r="CE456">
        <v>1.52829285714286</v>
      </c>
      <c r="CF456">
        <v>1.49489964285714</v>
      </c>
      <c r="CG456">
        <v>13.2541821428571</v>
      </c>
      <c r="CH456">
        <v>12.9160857142857</v>
      </c>
      <c r="CI456">
        <v>2000.0125</v>
      </c>
      <c r="CJ456">
        <v>0.98000225</v>
      </c>
      <c r="CK456">
        <v>0.0199975</v>
      </c>
      <c r="CL456">
        <v>0</v>
      </c>
      <c r="CM456">
        <v>2.37128214285714</v>
      </c>
      <c r="CN456">
        <v>0</v>
      </c>
      <c r="CO456">
        <v>2464.57964285714</v>
      </c>
      <c r="CP456">
        <v>17300.2857142857</v>
      </c>
      <c r="CQ456">
        <v>41.8075714285714</v>
      </c>
      <c r="CR456">
        <v>43.375</v>
      </c>
      <c r="CS456">
        <v>41.84125</v>
      </c>
      <c r="CT456">
        <v>41.437</v>
      </c>
      <c r="CU456">
        <v>40.83675</v>
      </c>
      <c r="CV456">
        <v>1960.01285714286</v>
      </c>
      <c r="CW456">
        <v>39.9917857142857</v>
      </c>
      <c r="CX456">
        <v>0</v>
      </c>
      <c r="CY456">
        <v>1657558550.1</v>
      </c>
      <c r="CZ456">
        <v>0</v>
      </c>
      <c r="DA456">
        <v>1657551629</v>
      </c>
      <c r="DB456" t="s">
        <v>356</v>
      </c>
      <c r="DC456">
        <v>1657551626.5</v>
      </c>
      <c r="DD456">
        <v>1657551629</v>
      </c>
      <c r="DE456">
        <v>1</v>
      </c>
      <c r="DF456">
        <v>0.403</v>
      </c>
      <c r="DG456">
        <v>0.009</v>
      </c>
      <c r="DH456">
        <v>9.41</v>
      </c>
      <c r="DI456">
        <v>0.087</v>
      </c>
      <c r="DJ456">
        <v>417</v>
      </c>
      <c r="DK456">
        <v>17</v>
      </c>
      <c r="DL456">
        <v>1.61</v>
      </c>
      <c r="DM456">
        <v>0.59</v>
      </c>
      <c r="DN456">
        <v>-20.557335</v>
      </c>
      <c r="DO456">
        <v>1.65996022514074</v>
      </c>
      <c r="DP456">
        <v>0.54333231477154</v>
      </c>
      <c r="DQ456">
        <v>0</v>
      </c>
      <c r="DR456">
        <v>0.48811655</v>
      </c>
      <c r="DS456">
        <v>0.0779321876172615</v>
      </c>
      <c r="DT456">
        <v>0.0138434015670824</v>
      </c>
      <c r="DU456">
        <v>1</v>
      </c>
      <c r="DV456">
        <v>1</v>
      </c>
      <c r="DW456">
        <v>2</v>
      </c>
      <c r="DX456" t="s">
        <v>357</v>
      </c>
      <c r="DY456">
        <v>2.97227</v>
      </c>
      <c r="DZ456">
        <v>2.69693</v>
      </c>
      <c r="EA456">
        <v>0.1796</v>
      </c>
      <c r="EB456">
        <v>0.18194</v>
      </c>
      <c r="EC456">
        <v>0.0751021</v>
      </c>
      <c r="ED456">
        <v>0.0745729</v>
      </c>
      <c r="EE456">
        <v>31905.9</v>
      </c>
      <c r="EF456">
        <v>34740.7</v>
      </c>
      <c r="EG456">
        <v>35247.6</v>
      </c>
      <c r="EH456">
        <v>38518.9</v>
      </c>
      <c r="EI456">
        <v>46243</v>
      </c>
      <c r="EJ456">
        <v>51502.6</v>
      </c>
      <c r="EK456">
        <v>55096.9</v>
      </c>
      <c r="EL456">
        <v>61800.7</v>
      </c>
      <c r="EM456">
        <v>1.9762</v>
      </c>
      <c r="EN456">
        <v>2.1108</v>
      </c>
      <c r="EO456">
        <v>0.064671</v>
      </c>
      <c r="EP456">
        <v>0</v>
      </c>
      <c r="EQ456">
        <v>23.9641</v>
      </c>
      <c r="ER456">
        <v>999.9</v>
      </c>
      <c r="ES456">
        <v>40.258</v>
      </c>
      <c r="ET456">
        <v>31.441</v>
      </c>
      <c r="EU456">
        <v>27.392</v>
      </c>
      <c r="EV456">
        <v>51.0788</v>
      </c>
      <c r="EW456">
        <v>38.4175</v>
      </c>
      <c r="EX456">
        <v>2</v>
      </c>
      <c r="EY456">
        <v>0.0178862</v>
      </c>
      <c r="EZ456">
        <v>4.79129</v>
      </c>
      <c r="FA456">
        <v>20.0865</v>
      </c>
      <c r="FB456">
        <v>5.20291</v>
      </c>
      <c r="FC456">
        <v>12.0099</v>
      </c>
      <c r="FD456">
        <v>4.976</v>
      </c>
      <c r="FE456">
        <v>3.293</v>
      </c>
      <c r="FF456">
        <v>9999</v>
      </c>
      <c r="FG456">
        <v>9999</v>
      </c>
      <c r="FH456">
        <v>588.8</v>
      </c>
      <c r="FI456">
        <v>9999</v>
      </c>
      <c r="FJ456">
        <v>1.86298</v>
      </c>
      <c r="FK456">
        <v>1.86783</v>
      </c>
      <c r="FL456">
        <v>1.86768</v>
      </c>
      <c r="FM456">
        <v>1.86874</v>
      </c>
      <c r="FN456">
        <v>1.86966</v>
      </c>
      <c r="FO456">
        <v>1.86569</v>
      </c>
      <c r="FP456">
        <v>1.86676</v>
      </c>
      <c r="FQ456">
        <v>1.86807</v>
      </c>
      <c r="FR456">
        <v>5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20.71</v>
      </c>
      <c r="GF456">
        <v>0.3263</v>
      </c>
      <c r="GG456">
        <v>5.50701486060513</v>
      </c>
      <c r="GH456">
        <v>0.00975774962471433</v>
      </c>
      <c r="GI456">
        <v>-4.86167925919439e-07</v>
      </c>
      <c r="GJ456">
        <v>-4.7315034107036e-11</v>
      </c>
      <c r="GK456">
        <v>-0.047501356017568</v>
      </c>
      <c r="GL456">
        <v>-0.027595818264672</v>
      </c>
      <c r="GM456">
        <v>0.00242754527864867</v>
      </c>
      <c r="GN456">
        <v>-1.88918235972953e-05</v>
      </c>
      <c r="GO456">
        <v>-2</v>
      </c>
      <c r="GP456">
        <v>2105</v>
      </c>
      <c r="GQ456">
        <v>1</v>
      </c>
      <c r="GR456">
        <v>22</v>
      </c>
      <c r="GS456">
        <v>115.8</v>
      </c>
      <c r="GT456">
        <v>115.8</v>
      </c>
      <c r="GU456">
        <v>4.09302</v>
      </c>
      <c r="GV456">
        <v>2.6001</v>
      </c>
      <c r="GW456">
        <v>2.24854</v>
      </c>
      <c r="GX456">
        <v>2.79175</v>
      </c>
      <c r="GY456">
        <v>1.99585</v>
      </c>
      <c r="GZ456">
        <v>2.3938</v>
      </c>
      <c r="HA456">
        <v>35.5451</v>
      </c>
      <c r="HB456">
        <v>14.8675</v>
      </c>
      <c r="HC456">
        <v>18</v>
      </c>
      <c r="HD456">
        <v>498.847</v>
      </c>
      <c r="HE456">
        <v>587.877</v>
      </c>
      <c r="HF456">
        <v>16.8147</v>
      </c>
      <c r="HG456">
        <v>27.2621</v>
      </c>
      <c r="HH456">
        <v>30.0009</v>
      </c>
      <c r="HI456">
        <v>27.1049</v>
      </c>
      <c r="HJ456">
        <v>27.0279</v>
      </c>
      <c r="HK456">
        <v>81.8903</v>
      </c>
      <c r="HL456">
        <v>17.038</v>
      </c>
      <c r="HM456">
        <v>40.9495</v>
      </c>
      <c r="HN456">
        <v>16.7822</v>
      </c>
      <c r="HO456">
        <v>1792.33</v>
      </c>
      <c r="HP456">
        <v>21.9332</v>
      </c>
      <c r="HQ456">
        <v>102.207</v>
      </c>
      <c r="HR456">
        <v>102.857</v>
      </c>
    </row>
    <row r="457" spans="1:226">
      <c r="A457">
        <v>441</v>
      </c>
      <c r="B457">
        <v>1657558583</v>
      </c>
      <c r="C457">
        <v>5487.90000009537</v>
      </c>
      <c r="D457" t="s">
        <v>1244</v>
      </c>
      <c r="E457" t="s">
        <v>1245</v>
      </c>
      <c r="F457">
        <v>5</v>
      </c>
      <c r="G457" t="s">
        <v>1035</v>
      </c>
      <c r="H457" t="s">
        <v>354</v>
      </c>
      <c r="I457">
        <v>1657558575.25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1825.24640692641</v>
      </c>
      <c r="AK457">
        <v>1812.19303030303</v>
      </c>
      <c r="AL457">
        <v>3.58498701298664</v>
      </c>
      <c r="AM457">
        <v>65.06</v>
      </c>
      <c r="AN457">
        <f>(AP457 - AO457 + BO457*1E3/(8.314*(BQ457+273.15)) * AR457/BN457 * AQ457) * BN457/(100*BB457) * 1000/(1000 - AP457)</f>
        <v>0</v>
      </c>
      <c r="AO457">
        <v>21.9863639809524</v>
      </c>
      <c r="AP457">
        <v>22.4676381818182</v>
      </c>
      <c r="AQ457">
        <v>-0.000164025561738628</v>
      </c>
      <c r="AR457">
        <v>77.46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2.7</v>
      </c>
      <c r="BC457">
        <v>0.5</v>
      </c>
      <c r="BD457" t="s">
        <v>355</v>
      </c>
      <c r="BE457">
        <v>2</v>
      </c>
      <c r="BF457" t="b">
        <v>1</v>
      </c>
      <c r="BG457">
        <v>1657558575.25</v>
      </c>
      <c r="BH457">
        <v>1746.84071428571</v>
      </c>
      <c r="BI457">
        <v>1767.46107142857</v>
      </c>
      <c r="BJ457">
        <v>22.472</v>
      </c>
      <c r="BK457">
        <v>21.982925</v>
      </c>
      <c r="BL457">
        <v>1726.18107142857</v>
      </c>
      <c r="BM457">
        <v>22.1452857142857</v>
      </c>
      <c r="BN457">
        <v>500.002714285714</v>
      </c>
      <c r="BO457">
        <v>67.9819</v>
      </c>
      <c r="BP457">
        <v>0.0427673214285714</v>
      </c>
      <c r="BQ457">
        <v>24.3554071428571</v>
      </c>
      <c r="BR457">
        <v>25.0271642857143</v>
      </c>
      <c r="BS457">
        <v>999.9</v>
      </c>
      <c r="BT457">
        <v>0</v>
      </c>
      <c r="BU457">
        <v>0</v>
      </c>
      <c r="BV457">
        <v>9984.82142857143</v>
      </c>
      <c r="BW457">
        <v>0</v>
      </c>
      <c r="BX457">
        <v>1717.87928571429</v>
      </c>
      <c r="BY457">
        <v>-20.6212214285714</v>
      </c>
      <c r="BZ457">
        <v>1786.99678571429</v>
      </c>
      <c r="CA457">
        <v>1807.18785714286</v>
      </c>
      <c r="CB457">
        <v>0.489077714285714</v>
      </c>
      <c r="CC457">
        <v>1767.46107142857</v>
      </c>
      <c r="CD457">
        <v>21.982925</v>
      </c>
      <c r="CE457">
        <v>1.52768928571429</v>
      </c>
      <c r="CF457">
        <v>1.49444107142857</v>
      </c>
      <c r="CG457">
        <v>13.2481357142857</v>
      </c>
      <c r="CH457">
        <v>12.9114107142857</v>
      </c>
      <c r="CI457">
        <v>2000.01392857143</v>
      </c>
      <c r="CJ457">
        <v>0.980002357142857</v>
      </c>
      <c r="CK457">
        <v>0.0199973857142857</v>
      </c>
      <c r="CL457">
        <v>0</v>
      </c>
      <c r="CM457">
        <v>2.34713571428571</v>
      </c>
      <c r="CN457">
        <v>0</v>
      </c>
      <c r="CO457">
        <v>2460.50857142857</v>
      </c>
      <c r="CP457">
        <v>17300.2892857143</v>
      </c>
      <c r="CQ457">
        <v>41.812</v>
      </c>
      <c r="CR457">
        <v>43.375</v>
      </c>
      <c r="CS457">
        <v>41.8615</v>
      </c>
      <c r="CT457">
        <v>41.4415</v>
      </c>
      <c r="CU457">
        <v>40.85925</v>
      </c>
      <c r="CV457">
        <v>1960.01785714286</v>
      </c>
      <c r="CW457">
        <v>39.9910714285714</v>
      </c>
      <c r="CX457">
        <v>0</v>
      </c>
      <c r="CY457">
        <v>1657558554.9</v>
      </c>
      <c r="CZ457">
        <v>0</v>
      </c>
      <c r="DA457">
        <v>1657551629</v>
      </c>
      <c r="DB457" t="s">
        <v>356</v>
      </c>
      <c r="DC457">
        <v>1657551626.5</v>
      </c>
      <c r="DD457">
        <v>1657551629</v>
      </c>
      <c r="DE457">
        <v>1</v>
      </c>
      <c r="DF457">
        <v>0.403</v>
      </c>
      <c r="DG457">
        <v>0.009</v>
      </c>
      <c r="DH457">
        <v>9.41</v>
      </c>
      <c r="DI457">
        <v>0.087</v>
      </c>
      <c r="DJ457">
        <v>417</v>
      </c>
      <c r="DK457">
        <v>17</v>
      </c>
      <c r="DL457">
        <v>1.61</v>
      </c>
      <c r="DM457">
        <v>0.59</v>
      </c>
      <c r="DN457">
        <v>-20.54469</v>
      </c>
      <c r="DO457">
        <v>-0.191425891181937</v>
      </c>
      <c r="DP457">
        <v>0.568002753426425</v>
      </c>
      <c r="DQ457">
        <v>0</v>
      </c>
      <c r="DR457">
        <v>0.48826535</v>
      </c>
      <c r="DS457">
        <v>-0.0170840375234539</v>
      </c>
      <c r="DT457">
        <v>0.0137401768321044</v>
      </c>
      <c r="DU457">
        <v>1</v>
      </c>
      <c r="DV457">
        <v>1</v>
      </c>
      <c r="DW457">
        <v>2</v>
      </c>
      <c r="DX457" t="s">
        <v>357</v>
      </c>
      <c r="DY457">
        <v>2.97269</v>
      </c>
      <c r="DZ457">
        <v>2.69668</v>
      </c>
      <c r="EA457">
        <v>0.180741</v>
      </c>
      <c r="EB457">
        <v>0.183013</v>
      </c>
      <c r="EC457">
        <v>0.0751035</v>
      </c>
      <c r="ED457">
        <v>0.0745895</v>
      </c>
      <c r="EE457">
        <v>31860.8</v>
      </c>
      <c r="EF457">
        <v>34693.9</v>
      </c>
      <c r="EG457">
        <v>35246.8</v>
      </c>
      <c r="EH457">
        <v>38517.6</v>
      </c>
      <c r="EI457">
        <v>46242.2</v>
      </c>
      <c r="EJ457">
        <v>51501.1</v>
      </c>
      <c r="EK457">
        <v>55096</v>
      </c>
      <c r="EL457">
        <v>61800</v>
      </c>
      <c r="EM457">
        <v>1.9764</v>
      </c>
      <c r="EN457">
        <v>2.111</v>
      </c>
      <c r="EO457">
        <v>0.064075</v>
      </c>
      <c r="EP457">
        <v>0</v>
      </c>
      <c r="EQ457">
        <v>23.9641</v>
      </c>
      <c r="ER457">
        <v>999.9</v>
      </c>
      <c r="ES457">
        <v>40.233</v>
      </c>
      <c r="ET457">
        <v>31.461</v>
      </c>
      <c r="EU457">
        <v>27.4115</v>
      </c>
      <c r="EV457">
        <v>51.2888</v>
      </c>
      <c r="EW457">
        <v>38.4014</v>
      </c>
      <c r="EX457">
        <v>2</v>
      </c>
      <c r="EY457">
        <v>0.0191057</v>
      </c>
      <c r="EZ457">
        <v>4.8202</v>
      </c>
      <c r="FA457">
        <v>20.0855</v>
      </c>
      <c r="FB457">
        <v>5.20411</v>
      </c>
      <c r="FC457">
        <v>12.0099</v>
      </c>
      <c r="FD457">
        <v>4.9756</v>
      </c>
      <c r="FE457">
        <v>3.2932</v>
      </c>
      <c r="FF457">
        <v>9999</v>
      </c>
      <c r="FG457">
        <v>9999</v>
      </c>
      <c r="FH457">
        <v>588.8</v>
      </c>
      <c r="FI457">
        <v>9999</v>
      </c>
      <c r="FJ457">
        <v>1.86295</v>
      </c>
      <c r="FK457">
        <v>1.86783</v>
      </c>
      <c r="FL457">
        <v>1.86768</v>
      </c>
      <c r="FM457">
        <v>1.86874</v>
      </c>
      <c r="FN457">
        <v>1.86963</v>
      </c>
      <c r="FO457">
        <v>1.86569</v>
      </c>
      <c r="FP457">
        <v>1.86676</v>
      </c>
      <c r="FQ457">
        <v>1.86807</v>
      </c>
      <c r="FR457">
        <v>5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20.86</v>
      </c>
      <c r="GF457">
        <v>0.3265</v>
      </c>
      <c r="GG457">
        <v>5.50701486060513</v>
      </c>
      <c r="GH457">
        <v>0.00975774962471433</v>
      </c>
      <c r="GI457">
        <v>-4.86167925919439e-07</v>
      </c>
      <c r="GJ457">
        <v>-4.7315034107036e-11</v>
      </c>
      <c r="GK457">
        <v>-0.047501356017568</v>
      </c>
      <c r="GL457">
        <v>-0.027595818264672</v>
      </c>
      <c r="GM457">
        <v>0.00242754527864867</v>
      </c>
      <c r="GN457">
        <v>-1.88918235972953e-05</v>
      </c>
      <c r="GO457">
        <v>-2</v>
      </c>
      <c r="GP457">
        <v>2105</v>
      </c>
      <c r="GQ457">
        <v>1</v>
      </c>
      <c r="GR457">
        <v>22</v>
      </c>
      <c r="GS457">
        <v>115.9</v>
      </c>
      <c r="GT457">
        <v>115.9</v>
      </c>
      <c r="GU457">
        <v>4.12109</v>
      </c>
      <c r="GV457">
        <v>2.59277</v>
      </c>
      <c r="GW457">
        <v>2.24854</v>
      </c>
      <c r="GX457">
        <v>2.79175</v>
      </c>
      <c r="GY457">
        <v>1.99585</v>
      </c>
      <c r="GZ457">
        <v>2.4292</v>
      </c>
      <c r="HA457">
        <v>35.5451</v>
      </c>
      <c r="HB457">
        <v>14.8675</v>
      </c>
      <c r="HC457">
        <v>18</v>
      </c>
      <c r="HD457">
        <v>499.073</v>
      </c>
      <c r="HE457">
        <v>588.149</v>
      </c>
      <c r="HF457">
        <v>16.778</v>
      </c>
      <c r="HG457">
        <v>27.269</v>
      </c>
      <c r="HH457">
        <v>30.0009</v>
      </c>
      <c r="HI457">
        <v>27.115</v>
      </c>
      <c r="HJ457">
        <v>27.0388</v>
      </c>
      <c r="HK457">
        <v>82.4969</v>
      </c>
      <c r="HL457">
        <v>17.038</v>
      </c>
      <c r="HM457">
        <v>40.9495</v>
      </c>
      <c r="HN457">
        <v>16.7567</v>
      </c>
      <c r="HO457">
        <v>1805.75</v>
      </c>
      <c r="HP457">
        <v>21.9332</v>
      </c>
      <c r="HQ457">
        <v>102.205</v>
      </c>
      <c r="HR457">
        <v>102.855</v>
      </c>
    </row>
    <row r="458" spans="1:226">
      <c r="A458">
        <v>442</v>
      </c>
      <c r="B458">
        <v>1657558588</v>
      </c>
      <c r="C458">
        <v>5492.90000009537</v>
      </c>
      <c r="D458" t="s">
        <v>1246</v>
      </c>
      <c r="E458" t="s">
        <v>1247</v>
      </c>
      <c r="F458">
        <v>5</v>
      </c>
      <c r="G458" t="s">
        <v>1035</v>
      </c>
      <c r="H458" t="s">
        <v>354</v>
      </c>
      <c r="I458">
        <v>1657558580.51852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1841.13285714286</v>
      </c>
      <c r="AK458">
        <v>1828.23127272727</v>
      </c>
      <c r="AL458">
        <v>3.03293073593033</v>
      </c>
      <c r="AM458">
        <v>65.06</v>
      </c>
      <c r="AN458">
        <f>(AP458 - AO458 + BO458*1E3/(8.314*(BQ458+273.15)) * AR458/BN458 * AQ458) * BN458/(100*BB458) * 1000/(1000 - AP458)</f>
        <v>0</v>
      </c>
      <c r="AO458">
        <v>21.9983227314286</v>
      </c>
      <c r="AP458">
        <v>22.4595345454545</v>
      </c>
      <c r="AQ458">
        <v>-0.000235449797513387</v>
      </c>
      <c r="AR458">
        <v>77.46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2.7</v>
      </c>
      <c r="BC458">
        <v>0.5</v>
      </c>
      <c r="BD458" t="s">
        <v>355</v>
      </c>
      <c r="BE458">
        <v>2</v>
      </c>
      <c r="BF458" t="b">
        <v>1</v>
      </c>
      <c r="BG458">
        <v>1657558580.51852</v>
      </c>
      <c r="BH458">
        <v>1764.53148148148</v>
      </c>
      <c r="BI458">
        <v>1784.65777777778</v>
      </c>
      <c r="BJ458">
        <v>22.466862962963</v>
      </c>
      <c r="BK458">
        <v>21.9900851851852</v>
      </c>
      <c r="BL458">
        <v>1743.73814814815</v>
      </c>
      <c r="BM458">
        <v>22.1404111111111</v>
      </c>
      <c r="BN458">
        <v>500.005481481481</v>
      </c>
      <c r="BO458">
        <v>67.9819703703704</v>
      </c>
      <c r="BP458">
        <v>0.0428361703703704</v>
      </c>
      <c r="BQ458">
        <v>24.3560296296296</v>
      </c>
      <c r="BR458">
        <v>25.0239296296296</v>
      </c>
      <c r="BS458">
        <v>999.9</v>
      </c>
      <c r="BT458">
        <v>0</v>
      </c>
      <c r="BU458">
        <v>0</v>
      </c>
      <c r="BV458">
        <v>9986.11111111111</v>
      </c>
      <c r="BW458">
        <v>0</v>
      </c>
      <c r="BX458">
        <v>1717.97592592593</v>
      </c>
      <c r="BY458">
        <v>-20.1261851851852</v>
      </c>
      <c r="BZ458">
        <v>1805.08481481482</v>
      </c>
      <c r="CA458">
        <v>1824.78481481481</v>
      </c>
      <c r="CB458">
        <v>0.476786</v>
      </c>
      <c r="CC458">
        <v>1784.65777777778</v>
      </c>
      <c r="CD458">
        <v>21.9900851851852</v>
      </c>
      <c r="CE458">
        <v>1.52734111111111</v>
      </c>
      <c r="CF458">
        <v>1.49492925925926</v>
      </c>
      <c r="CG458">
        <v>13.2446518518519</v>
      </c>
      <c r="CH458">
        <v>12.9164037037037</v>
      </c>
      <c r="CI458">
        <v>2000.01037037037</v>
      </c>
      <c r="CJ458">
        <v>0.980002666666667</v>
      </c>
      <c r="CK458">
        <v>0.0199970555555556</v>
      </c>
      <c r="CL458">
        <v>0</v>
      </c>
      <c r="CM458">
        <v>2.29245555555556</v>
      </c>
      <c r="CN458">
        <v>0</v>
      </c>
      <c r="CO458">
        <v>2458.57407407407</v>
      </c>
      <c r="CP458">
        <v>17300.2555555556</v>
      </c>
      <c r="CQ458">
        <v>41.8213333333333</v>
      </c>
      <c r="CR458">
        <v>43.3887777777778</v>
      </c>
      <c r="CS458">
        <v>41.875</v>
      </c>
      <c r="CT458">
        <v>41.4626666666667</v>
      </c>
      <c r="CU458">
        <v>40.868</v>
      </c>
      <c r="CV458">
        <v>1960.01777777778</v>
      </c>
      <c r="CW458">
        <v>39.99</v>
      </c>
      <c r="CX458">
        <v>0</v>
      </c>
      <c r="CY458">
        <v>1657558560.3</v>
      </c>
      <c r="CZ458">
        <v>0</v>
      </c>
      <c r="DA458">
        <v>1657551629</v>
      </c>
      <c r="DB458" t="s">
        <v>356</v>
      </c>
      <c r="DC458">
        <v>1657551626.5</v>
      </c>
      <c r="DD458">
        <v>1657551629</v>
      </c>
      <c r="DE458">
        <v>1</v>
      </c>
      <c r="DF458">
        <v>0.403</v>
      </c>
      <c r="DG458">
        <v>0.009</v>
      </c>
      <c r="DH458">
        <v>9.41</v>
      </c>
      <c r="DI458">
        <v>0.087</v>
      </c>
      <c r="DJ458">
        <v>417</v>
      </c>
      <c r="DK458">
        <v>17</v>
      </c>
      <c r="DL458">
        <v>1.61</v>
      </c>
      <c r="DM458">
        <v>0.59</v>
      </c>
      <c r="DN458">
        <v>-20.3681</v>
      </c>
      <c r="DO458">
        <v>4.17093449477349</v>
      </c>
      <c r="DP458">
        <v>0.714993564016744</v>
      </c>
      <c r="DQ458">
        <v>0</v>
      </c>
      <c r="DR458">
        <v>0.485329292682927</v>
      </c>
      <c r="DS458">
        <v>-0.146215818815331</v>
      </c>
      <c r="DT458">
        <v>0.0147970155580959</v>
      </c>
      <c r="DU458">
        <v>0</v>
      </c>
      <c r="DV458">
        <v>0</v>
      </c>
      <c r="DW458">
        <v>2</v>
      </c>
      <c r="DX458" t="s">
        <v>389</v>
      </c>
      <c r="DY458">
        <v>2.97297</v>
      </c>
      <c r="DZ458">
        <v>2.69621</v>
      </c>
      <c r="EA458">
        <v>0.181695</v>
      </c>
      <c r="EB458">
        <v>0.183965</v>
      </c>
      <c r="EC458">
        <v>0.0751007</v>
      </c>
      <c r="ED458">
        <v>0.0746135</v>
      </c>
      <c r="EE458">
        <v>31823.5</v>
      </c>
      <c r="EF458">
        <v>34652.8</v>
      </c>
      <c r="EG458">
        <v>35246.6</v>
      </c>
      <c r="EH458">
        <v>38516.9</v>
      </c>
      <c r="EI458">
        <v>46242.2</v>
      </c>
      <c r="EJ458">
        <v>51498.8</v>
      </c>
      <c r="EK458">
        <v>55095.8</v>
      </c>
      <c r="EL458">
        <v>61798.8</v>
      </c>
      <c r="EM458">
        <v>1.977</v>
      </c>
      <c r="EN458">
        <v>2.1102</v>
      </c>
      <c r="EO458">
        <v>0.0655651</v>
      </c>
      <c r="EP458">
        <v>0</v>
      </c>
      <c r="EQ458">
        <v>23.9641</v>
      </c>
      <c r="ER458">
        <v>999.9</v>
      </c>
      <c r="ES458">
        <v>40.233</v>
      </c>
      <c r="ET458">
        <v>31.471</v>
      </c>
      <c r="EU458">
        <v>27.4255</v>
      </c>
      <c r="EV458">
        <v>51.1488</v>
      </c>
      <c r="EW458">
        <v>38.4535</v>
      </c>
      <c r="EX458">
        <v>2</v>
      </c>
      <c r="EY458">
        <v>0.02</v>
      </c>
      <c r="EZ458">
        <v>4.78671</v>
      </c>
      <c r="FA458">
        <v>20.0854</v>
      </c>
      <c r="FB458">
        <v>5.20172</v>
      </c>
      <c r="FC458">
        <v>12.0099</v>
      </c>
      <c r="FD458">
        <v>4.976</v>
      </c>
      <c r="FE458">
        <v>3.2932</v>
      </c>
      <c r="FF458">
        <v>9999</v>
      </c>
      <c r="FG458">
        <v>9999</v>
      </c>
      <c r="FH458">
        <v>588.8</v>
      </c>
      <c r="FI458">
        <v>9999</v>
      </c>
      <c r="FJ458">
        <v>1.86295</v>
      </c>
      <c r="FK458">
        <v>1.86783</v>
      </c>
      <c r="FL458">
        <v>1.86768</v>
      </c>
      <c r="FM458">
        <v>1.86874</v>
      </c>
      <c r="FN458">
        <v>1.86966</v>
      </c>
      <c r="FO458">
        <v>1.86569</v>
      </c>
      <c r="FP458">
        <v>1.86676</v>
      </c>
      <c r="FQ458">
        <v>1.86813</v>
      </c>
      <c r="FR458">
        <v>5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20.98</v>
      </c>
      <c r="GF458">
        <v>0.3264</v>
      </c>
      <c r="GG458">
        <v>5.50701486060513</v>
      </c>
      <c r="GH458">
        <v>0.00975774962471433</v>
      </c>
      <c r="GI458">
        <v>-4.86167925919439e-07</v>
      </c>
      <c r="GJ458">
        <v>-4.7315034107036e-11</v>
      </c>
      <c r="GK458">
        <v>-0.047501356017568</v>
      </c>
      <c r="GL458">
        <v>-0.027595818264672</v>
      </c>
      <c r="GM458">
        <v>0.00242754527864867</v>
      </c>
      <c r="GN458">
        <v>-1.88918235972953e-05</v>
      </c>
      <c r="GO458">
        <v>-2</v>
      </c>
      <c r="GP458">
        <v>2105</v>
      </c>
      <c r="GQ458">
        <v>1</v>
      </c>
      <c r="GR458">
        <v>22</v>
      </c>
      <c r="GS458">
        <v>116</v>
      </c>
      <c r="GT458">
        <v>116</v>
      </c>
      <c r="GU458">
        <v>4.14673</v>
      </c>
      <c r="GV458">
        <v>2.6001</v>
      </c>
      <c r="GW458">
        <v>2.24854</v>
      </c>
      <c r="GX458">
        <v>2.79297</v>
      </c>
      <c r="GY458">
        <v>1.99585</v>
      </c>
      <c r="GZ458">
        <v>2.38281</v>
      </c>
      <c r="HA458">
        <v>35.5451</v>
      </c>
      <c r="HB458">
        <v>14.8588</v>
      </c>
      <c r="HC458">
        <v>18</v>
      </c>
      <c r="HD458">
        <v>499.551</v>
      </c>
      <c r="HE458">
        <v>587.645</v>
      </c>
      <c r="HF458">
        <v>16.75</v>
      </c>
      <c r="HG458">
        <v>27.2782</v>
      </c>
      <c r="HH458">
        <v>30.0008</v>
      </c>
      <c r="HI458">
        <v>27.1241</v>
      </c>
      <c r="HJ458">
        <v>27.0479</v>
      </c>
      <c r="HK458">
        <v>82.9965</v>
      </c>
      <c r="HL458">
        <v>17.3088</v>
      </c>
      <c r="HM458">
        <v>40.9495</v>
      </c>
      <c r="HN458">
        <v>16.7433</v>
      </c>
      <c r="HO458">
        <v>1826.08</v>
      </c>
      <c r="HP458">
        <v>21.9332</v>
      </c>
      <c r="HQ458">
        <v>102.205</v>
      </c>
      <c r="HR458">
        <v>102.853</v>
      </c>
    </row>
    <row r="459" spans="1:226">
      <c r="A459">
        <v>443</v>
      </c>
      <c r="B459">
        <v>1657558593</v>
      </c>
      <c r="C459">
        <v>5497.90000009537</v>
      </c>
      <c r="D459" t="s">
        <v>1248</v>
      </c>
      <c r="E459" t="s">
        <v>1249</v>
      </c>
      <c r="F459">
        <v>5</v>
      </c>
      <c r="G459" t="s">
        <v>1035</v>
      </c>
      <c r="H459" t="s">
        <v>354</v>
      </c>
      <c r="I459">
        <v>1657558585.23214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1858.05212121212</v>
      </c>
      <c r="AK459">
        <v>1845.34109090909</v>
      </c>
      <c r="AL459">
        <v>3.41215151515119</v>
      </c>
      <c r="AM459">
        <v>65.06</v>
      </c>
      <c r="AN459">
        <f>(AP459 - AO459 + BO459*1E3/(8.314*(BQ459+273.15)) * AR459/BN459 * AQ459) * BN459/(100*BB459) * 1000/(1000 - AP459)</f>
        <v>0</v>
      </c>
      <c r="AO459">
        <v>21.9865381714286</v>
      </c>
      <c r="AP459">
        <v>22.4581466666667</v>
      </c>
      <c r="AQ459">
        <v>0.000585846153847621</v>
      </c>
      <c r="AR459">
        <v>77.46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2.7</v>
      </c>
      <c r="BC459">
        <v>0.5</v>
      </c>
      <c r="BD459" t="s">
        <v>355</v>
      </c>
      <c r="BE459">
        <v>2</v>
      </c>
      <c r="BF459" t="b">
        <v>1</v>
      </c>
      <c r="BG459">
        <v>1657558585.23214</v>
      </c>
      <c r="BH459">
        <v>1780.06464285714</v>
      </c>
      <c r="BI459">
        <v>1800.25964285714</v>
      </c>
      <c r="BJ459">
        <v>22.4641571428571</v>
      </c>
      <c r="BK459">
        <v>21.989175</v>
      </c>
      <c r="BL459">
        <v>1759.15357142857</v>
      </c>
      <c r="BM459">
        <v>22.13785</v>
      </c>
      <c r="BN459">
        <v>500.017607142857</v>
      </c>
      <c r="BO459">
        <v>67.9820785714286</v>
      </c>
      <c r="BP459">
        <v>0.0426753535714286</v>
      </c>
      <c r="BQ459">
        <v>24.3541642857143</v>
      </c>
      <c r="BR459">
        <v>25.0189107142857</v>
      </c>
      <c r="BS459">
        <v>999.9</v>
      </c>
      <c r="BT459">
        <v>0</v>
      </c>
      <c r="BU459">
        <v>0</v>
      </c>
      <c r="BV459">
        <v>9993.57142857143</v>
      </c>
      <c r="BW459">
        <v>0</v>
      </c>
      <c r="BX459">
        <v>1717.925</v>
      </c>
      <c r="BY459">
        <v>-20.19535</v>
      </c>
      <c r="BZ459">
        <v>1820.96892857143</v>
      </c>
      <c r="CA459">
        <v>1840.735</v>
      </c>
      <c r="CB459">
        <v>0.474999</v>
      </c>
      <c r="CC459">
        <v>1800.25964285714</v>
      </c>
      <c r="CD459">
        <v>21.989175</v>
      </c>
      <c r="CE459">
        <v>1.52715928571429</v>
      </c>
      <c r="CF459">
        <v>1.49486928571429</v>
      </c>
      <c r="CG459">
        <v>13.2428357142857</v>
      </c>
      <c r="CH459">
        <v>12.9157928571429</v>
      </c>
      <c r="CI459">
        <v>1999.98964285714</v>
      </c>
      <c r="CJ459">
        <v>0.980002464285714</v>
      </c>
      <c r="CK459">
        <v>0.0199972714285714</v>
      </c>
      <c r="CL459">
        <v>0</v>
      </c>
      <c r="CM459">
        <v>2.30811785714286</v>
      </c>
      <c r="CN459">
        <v>0</v>
      </c>
      <c r="CO459">
        <v>2458.46892857143</v>
      </c>
      <c r="CP459">
        <v>17300.0678571429</v>
      </c>
      <c r="CQ459">
        <v>41.83</v>
      </c>
      <c r="CR459">
        <v>43.4082142857143</v>
      </c>
      <c r="CS459">
        <v>41.875</v>
      </c>
      <c r="CT459">
        <v>41.482</v>
      </c>
      <c r="CU459">
        <v>40.875</v>
      </c>
      <c r="CV459">
        <v>1959.99928571429</v>
      </c>
      <c r="CW459">
        <v>39.9903571428571</v>
      </c>
      <c r="CX459">
        <v>0</v>
      </c>
      <c r="CY459">
        <v>1657558565.1</v>
      </c>
      <c r="CZ459">
        <v>0</v>
      </c>
      <c r="DA459">
        <v>1657551629</v>
      </c>
      <c r="DB459" t="s">
        <v>356</v>
      </c>
      <c r="DC459">
        <v>1657551626.5</v>
      </c>
      <c r="DD459">
        <v>1657551629</v>
      </c>
      <c r="DE459">
        <v>1</v>
      </c>
      <c r="DF459">
        <v>0.403</v>
      </c>
      <c r="DG459">
        <v>0.009</v>
      </c>
      <c r="DH459">
        <v>9.41</v>
      </c>
      <c r="DI459">
        <v>0.087</v>
      </c>
      <c r="DJ459">
        <v>417</v>
      </c>
      <c r="DK459">
        <v>17</v>
      </c>
      <c r="DL459">
        <v>1.61</v>
      </c>
      <c r="DM459">
        <v>0.59</v>
      </c>
      <c r="DN459">
        <v>-20.19124</v>
      </c>
      <c r="DO459">
        <v>2.73082851782361</v>
      </c>
      <c r="DP459">
        <v>0.69078613072354</v>
      </c>
      <c r="DQ459">
        <v>0</v>
      </c>
      <c r="DR459">
        <v>0.4782407</v>
      </c>
      <c r="DS459">
        <v>-0.0636381613508452</v>
      </c>
      <c r="DT459">
        <v>0.0108543123324327</v>
      </c>
      <c r="DU459">
        <v>1</v>
      </c>
      <c r="DV459">
        <v>1</v>
      </c>
      <c r="DW459">
        <v>2</v>
      </c>
      <c r="DX459" t="s">
        <v>357</v>
      </c>
      <c r="DY459">
        <v>2.9732</v>
      </c>
      <c r="DZ459">
        <v>2.69648</v>
      </c>
      <c r="EA459">
        <v>0.182683</v>
      </c>
      <c r="EB459">
        <v>0.184979</v>
      </c>
      <c r="EC459">
        <v>0.0750741</v>
      </c>
      <c r="ED459">
        <v>0.074533</v>
      </c>
      <c r="EE459">
        <v>31784.6</v>
      </c>
      <c r="EF459">
        <v>34608.8</v>
      </c>
      <c r="EG459">
        <v>35246.1</v>
      </c>
      <c r="EH459">
        <v>38515.8</v>
      </c>
      <c r="EI459">
        <v>46242.2</v>
      </c>
      <c r="EJ459">
        <v>51502.2</v>
      </c>
      <c r="EK459">
        <v>55094.2</v>
      </c>
      <c r="EL459">
        <v>61797.5</v>
      </c>
      <c r="EM459">
        <v>1.9762</v>
      </c>
      <c r="EN459">
        <v>2.1102</v>
      </c>
      <c r="EO459">
        <v>0.0631809</v>
      </c>
      <c r="EP459">
        <v>0</v>
      </c>
      <c r="EQ459">
        <v>23.9641</v>
      </c>
      <c r="ER459">
        <v>999.9</v>
      </c>
      <c r="ES459">
        <v>40.209</v>
      </c>
      <c r="ET459">
        <v>31.471</v>
      </c>
      <c r="EU459">
        <v>27.4061</v>
      </c>
      <c r="EV459">
        <v>51.3988</v>
      </c>
      <c r="EW459">
        <v>38.3373</v>
      </c>
      <c r="EX459">
        <v>2</v>
      </c>
      <c r="EY459">
        <v>0.0205691</v>
      </c>
      <c r="EZ459">
        <v>4.81135</v>
      </c>
      <c r="FA459">
        <v>20.0858</v>
      </c>
      <c r="FB459">
        <v>5.20291</v>
      </c>
      <c r="FC459">
        <v>12.0099</v>
      </c>
      <c r="FD459">
        <v>4.9752</v>
      </c>
      <c r="FE459">
        <v>3.2932</v>
      </c>
      <c r="FF459">
        <v>9999</v>
      </c>
      <c r="FG459">
        <v>9999</v>
      </c>
      <c r="FH459">
        <v>588.8</v>
      </c>
      <c r="FI459">
        <v>9999</v>
      </c>
      <c r="FJ459">
        <v>1.86295</v>
      </c>
      <c r="FK459">
        <v>1.86783</v>
      </c>
      <c r="FL459">
        <v>1.86762</v>
      </c>
      <c r="FM459">
        <v>1.86874</v>
      </c>
      <c r="FN459">
        <v>1.86957</v>
      </c>
      <c r="FO459">
        <v>1.86569</v>
      </c>
      <c r="FP459">
        <v>1.86676</v>
      </c>
      <c r="FQ459">
        <v>1.86804</v>
      </c>
      <c r="FR459">
        <v>5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21.11</v>
      </c>
      <c r="GF459">
        <v>0.3257</v>
      </c>
      <c r="GG459">
        <v>5.50701486060513</v>
      </c>
      <c r="GH459">
        <v>0.00975774962471433</v>
      </c>
      <c r="GI459">
        <v>-4.86167925919439e-07</v>
      </c>
      <c r="GJ459">
        <v>-4.7315034107036e-11</v>
      </c>
      <c r="GK459">
        <v>-0.047501356017568</v>
      </c>
      <c r="GL459">
        <v>-0.027595818264672</v>
      </c>
      <c r="GM459">
        <v>0.00242754527864867</v>
      </c>
      <c r="GN459">
        <v>-1.88918235972953e-05</v>
      </c>
      <c r="GO459">
        <v>-2</v>
      </c>
      <c r="GP459">
        <v>2105</v>
      </c>
      <c r="GQ459">
        <v>1</v>
      </c>
      <c r="GR459">
        <v>22</v>
      </c>
      <c r="GS459">
        <v>116.1</v>
      </c>
      <c r="GT459">
        <v>116.1</v>
      </c>
      <c r="GU459">
        <v>4.1748</v>
      </c>
      <c r="GV459">
        <v>2.59521</v>
      </c>
      <c r="GW459">
        <v>2.24854</v>
      </c>
      <c r="GX459">
        <v>2.79175</v>
      </c>
      <c r="GY459">
        <v>1.99585</v>
      </c>
      <c r="GZ459">
        <v>2.42798</v>
      </c>
      <c r="HA459">
        <v>35.5683</v>
      </c>
      <c r="HB459">
        <v>14.8675</v>
      </c>
      <c r="HC459">
        <v>18</v>
      </c>
      <c r="HD459">
        <v>499.106</v>
      </c>
      <c r="HE459">
        <v>587.742</v>
      </c>
      <c r="HF459">
        <v>16.7332</v>
      </c>
      <c r="HG459">
        <v>27.2874</v>
      </c>
      <c r="HH459">
        <v>30.0004</v>
      </c>
      <c r="HI459">
        <v>27.1333</v>
      </c>
      <c r="HJ459">
        <v>27.057</v>
      </c>
      <c r="HK459">
        <v>83.5775</v>
      </c>
      <c r="HL459">
        <v>17.3088</v>
      </c>
      <c r="HM459">
        <v>40.9495</v>
      </c>
      <c r="HN459">
        <v>16.7212</v>
      </c>
      <c r="HO459">
        <v>1839.59</v>
      </c>
      <c r="HP459">
        <v>21.9332</v>
      </c>
      <c r="HQ459">
        <v>102.202</v>
      </c>
      <c r="HR459">
        <v>102.85</v>
      </c>
    </row>
    <row r="460" spans="1:226">
      <c r="A460">
        <v>444</v>
      </c>
      <c r="B460">
        <v>1657558598</v>
      </c>
      <c r="C460">
        <v>5502.90000009537</v>
      </c>
      <c r="D460" t="s">
        <v>1250</v>
      </c>
      <c r="E460" t="s">
        <v>1251</v>
      </c>
      <c r="F460">
        <v>5</v>
      </c>
      <c r="G460" t="s">
        <v>1035</v>
      </c>
      <c r="H460" t="s">
        <v>354</v>
      </c>
      <c r="I460">
        <v>1657558590.5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1875.02147186147</v>
      </c>
      <c r="AK460">
        <v>1861.87260606061</v>
      </c>
      <c r="AL460">
        <v>3.18888311688324</v>
      </c>
      <c r="AM460">
        <v>65.06</v>
      </c>
      <c r="AN460">
        <f>(AP460 - AO460 + BO460*1E3/(8.314*(BQ460+273.15)) * AR460/BN460 * AQ460) * BN460/(100*BB460) * 1000/(1000 - AP460)</f>
        <v>0</v>
      </c>
      <c r="AO460">
        <v>21.9749566552381</v>
      </c>
      <c r="AP460">
        <v>22.4471175757576</v>
      </c>
      <c r="AQ460">
        <v>-0.000740481084133569</v>
      </c>
      <c r="AR460">
        <v>77.46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2.7</v>
      </c>
      <c r="BC460">
        <v>0.5</v>
      </c>
      <c r="BD460" t="s">
        <v>355</v>
      </c>
      <c r="BE460">
        <v>2</v>
      </c>
      <c r="BF460" t="b">
        <v>1</v>
      </c>
      <c r="BG460">
        <v>1657558590.5</v>
      </c>
      <c r="BH460">
        <v>1797.42777777778</v>
      </c>
      <c r="BI460">
        <v>1817.38407407407</v>
      </c>
      <c r="BJ460">
        <v>22.4590666666667</v>
      </c>
      <c r="BK460">
        <v>21.9850851851852</v>
      </c>
      <c r="BL460">
        <v>1776.38555555556</v>
      </c>
      <c r="BM460">
        <v>22.1330111111111</v>
      </c>
      <c r="BN460">
        <v>499.991592592593</v>
      </c>
      <c r="BO460">
        <v>67.9819407407407</v>
      </c>
      <c r="BP460">
        <v>0.0427518703703704</v>
      </c>
      <c r="BQ460">
        <v>24.3507333333333</v>
      </c>
      <c r="BR460">
        <v>25.0116111111111</v>
      </c>
      <c r="BS460">
        <v>999.9</v>
      </c>
      <c r="BT460">
        <v>0</v>
      </c>
      <c r="BU460">
        <v>0</v>
      </c>
      <c r="BV460">
        <v>9992.03703703704</v>
      </c>
      <c r="BW460">
        <v>0</v>
      </c>
      <c r="BX460">
        <v>1717.47888888889</v>
      </c>
      <c r="BY460">
        <v>-19.9574518518519</v>
      </c>
      <c r="BZ460">
        <v>1838.72148148148</v>
      </c>
      <c r="CA460">
        <v>1858.23740740741</v>
      </c>
      <c r="CB460">
        <v>0.473999555555556</v>
      </c>
      <c r="CC460">
        <v>1817.38407407407</v>
      </c>
      <c r="CD460">
        <v>21.9850851851852</v>
      </c>
      <c r="CE460">
        <v>1.52681074074074</v>
      </c>
      <c r="CF460">
        <v>1.49458888888889</v>
      </c>
      <c r="CG460">
        <v>13.2393333333333</v>
      </c>
      <c r="CH460">
        <v>12.9129222222222</v>
      </c>
      <c r="CI460">
        <v>1999.99407407407</v>
      </c>
      <c r="CJ460">
        <v>0.980002555555556</v>
      </c>
      <c r="CK460">
        <v>0.0199971740740741</v>
      </c>
      <c r="CL460">
        <v>0</v>
      </c>
      <c r="CM460">
        <v>2.31434814814815</v>
      </c>
      <c r="CN460">
        <v>0</v>
      </c>
      <c r="CO460">
        <v>2460.04407407407</v>
      </c>
      <c r="CP460">
        <v>17300.1111111111</v>
      </c>
      <c r="CQ460">
        <v>41.847</v>
      </c>
      <c r="CR460">
        <v>43.4301111111111</v>
      </c>
      <c r="CS460">
        <v>41.875</v>
      </c>
      <c r="CT460">
        <v>41.5</v>
      </c>
      <c r="CU460">
        <v>40.875</v>
      </c>
      <c r="CV460">
        <v>1960.0037037037</v>
      </c>
      <c r="CW460">
        <v>39.9903703703704</v>
      </c>
      <c r="CX460">
        <v>0</v>
      </c>
      <c r="CY460">
        <v>1657558569.9</v>
      </c>
      <c r="CZ460">
        <v>0</v>
      </c>
      <c r="DA460">
        <v>1657551629</v>
      </c>
      <c r="DB460" t="s">
        <v>356</v>
      </c>
      <c r="DC460">
        <v>1657551626.5</v>
      </c>
      <c r="DD460">
        <v>1657551629</v>
      </c>
      <c r="DE460">
        <v>1</v>
      </c>
      <c r="DF460">
        <v>0.403</v>
      </c>
      <c r="DG460">
        <v>0.009</v>
      </c>
      <c r="DH460">
        <v>9.41</v>
      </c>
      <c r="DI460">
        <v>0.087</v>
      </c>
      <c r="DJ460">
        <v>417</v>
      </c>
      <c r="DK460">
        <v>17</v>
      </c>
      <c r="DL460">
        <v>1.61</v>
      </c>
      <c r="DM460">
        <v>0.59</v>
      </c>
      <c r="DN460">
        <v>-20.2060195121951</v>
      </c>
      <c r="DO460">
        <v>1.4263777003484</v>
      </c>
      <c r="DP460">
        <v>0.686440298585181</v>
      </c>
      <c r="DQ460">
        <v>0</v>
      </c>
      <c r="DR460">
        <v>0.474901658536585</v>
      </c>
      <c r="DS460">
        <v>0.00433492682926741</v>
      </c>
      <c r="DT460">
        <v>0.00864137452258032</v>
      </c>
      <c r="DU460">
        <v>1</v>
      </c>
      <c r="DV460">
        <v>1</v>
      </c>
      <c r="DW460">
        <v>2</v>
      </c>
      <c r="DX460" t="s">
        <v>357</v>
      </c>
      <c r="DY460">
        <v>2.97269</v>
      </c>
      <c r="DZ460">
        <v>2.69738</v>
      </c>
      <c r="EA460">
        <v>0.183656</v>
      </c>
      <c r="EB460">
        <v>0.18597</v>
      </c>
      <c r="EC460">
        <v>0.0750588</v>
      </c>
      <c r="ED460">
        <v>0.0745518</v>
      </c>
      <c r="EE460">
        <v>31745.6</v>
      </c>
      <c r="EF460">
        <v>34566</v>
      </c>
      <c r="EG460">
        <v>35244.8</v>
      </c>
      <c r="EH460">
        <v>38515.1</v>
      </c>
      <c r="EI460">
        <v>46242.6</v>
      </c>
      <c r="EJ460">
        <v>51499.6</v>
      </c>
      <c r="EK460">
        <v>55093.7</v>
      </c>
      <c r="EL460">
        <v>61795.6</v>
      </c>
      <c r="EM460">
        <v>1.9764</v>
      </c>
      <c r="EN460">
        <v>2.1102</v>
      </c>
      <c r="EO460">
        <v>0.063628</v>
      </c>
      <c r="EP460">
        <v>0</v>
      </c>
      <c r="EQ460">
        <v>23.9661</v>
      </c>
      <c r="ER460">
        <v>999.9</v>
      </c>
      <c r="ES460">
        <v>40.209</v>
      </c>
      <c r="ET460">
        <v>31.471</v>
      </c>
      <c r="EU460">
        <v>27.408</v>
      </c>
      <c r="EV460">
        <v>51.3788</v>
      </c>
      <c r="EW460">
        <v>38.4014</v>
      </c>
      <c r="EX460">
        <v>2</v>
      </c>
      <c r="EY460">
        <v>0.0214634</v>
      </c>
      <c r="EZ460">
        <v>4.7327</v>
      </c>
      <c r="FA460">
        <v>20.0882</v>
      </c>
      <c r="FB460">
        <v>5.20291</v>
      </c>
      <c r="FC460">
        <v>12.0099</v>
      </c>
      <c r="FD460">
        <v>4.976</v>
      </c>
      <c r="FE460">
        <v>3.2934</v>
      </c>
      <c r="FF460">
        <v>9999</v>
      </c>
      <c r="FG460">
        <v>9999</v>
      </c>
      <c r="FH460">
        <v>588.8</v>
      </c>
      <c r="FI460">
        <v>9999</v>
      </c>
      <c r="FJ460">
        <v>1.86295</v>
      </c>
      <c r="FK460">
        <v>1.86783</v>
      </c>
      <c r="FL460">
        <v>1.86762</v>
      </c>
      <c r="FM460">
        <v>1.86874</v>
      </c>
      <c r="FN460">
        <v>1.86966</v>
      </c>
      <c r="FO460">
        <v>1.86569</v>
      </c>
      <c r="FP460">
        <v>1.86676</v>
      </c>
      <c r="FQ460">
        <v>1.8681</v>
      </c>
      <c r="FR460">
        <v>5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21.23</v>
      </c>
      <c r="GF460">
        <v>0.3256</v>
      </c>
      <c r="GG460">
        <v>5.50701486060513</v>
      </c>
      <c r="GH460">
        <v>0.00975774962471433</v>
      </c>
      <c r="GI460">
        <v>-4.86167925919439e-07</v>
      </c>
      <c r="GJ460">
        <v>-4.7315034107036e-11</v>
      </c>
      <c r="GK460">
        <v>-0.047501356017568</v>
      </c>
      <c r="GL460">
        <v>-0.027595818264672</v>
      </c>
      <c r="GM460">
        <v>0.00242754527864867</v>
      </c>
      <c r="GN460">
        <v>-1.88918235972953e-05</v>
      </c>
      <c r="GO460">
        <v>-2</v>
      </c>
      <c r="GP460">
        <v>2105</v>
      </c>
      <c r="GQ460">
        <v>1</v>
      </c>
      <c r="GR460">
        <v>22</v>
      </c>
      <c r="GS460">
        <v>116.2</v>
      </c>
      <c r="GT460">
        <v>116.2</v>
      </c>
      <c r="GU460">
        <v>4.20288</v>
      </c>
      <c r="GV460">
        <v>2.59277</v>
      </c>
      <c r="GW460">
        <v>2.24854</v>
      </c>
      <c r="GX460">
        <v>2.79175</v>
      </c>
      <c r="GY460">
        <v>1.99585</v>
      </c>
      <c r="GZ460">
        <v>2.41211</v>
      </c>
      <c r="HA460">
        <v>35.5683</v>
      </c>
      <c r="HB460">
        <v>14.8675</v>
      </c>
      <c r="HC460">
        <v>18</v>
      </c>
      <c r="HD460">
        <v>499.32</v>
      </c>
      <c r="HE460">
        <v>587.84</v>
      </c>
      <c r="HF460">
        <v>16.7133</v>
      </c>
      <c r="HG460">
        <v>27.2967</v>
      </c>
      <c r="HH460">
        <v>30.0008</v>
      </c>
      <c r="HI460">
        <v>27.1424</v>
      </c>
      <c r="HJ460">
        <v>27.0661</v>
      </c>
      <c r="HK460">
        <v>84.134</v>
      </c>
      <c r="HL460">
        <v>17.3088</v>
      </c>
      <c r="HM460">
        <v>40.9495</v>
      </c>
      <c r="HN460">
        <v>16.7189</v>
      </c>
      <c r="HO460">
        <v>1854.52</v>
      </c>
      <c r="HP460">
        <v>21.9332</v>
      </c>
      <c r="HQ460">
        <v>102.2</v>
      </c>
      <c r="HR460">
        <v>102.848</v>
      </c>
    </row>
    <row r="461" spans="1:226">
      <c r="A461">
        <v>445</v>
      </c>
      <c r="B461">
        <v>1657558603</v>
      </c>
      <c r="C461">
        <v>5507.90000009537</v>
      </c>
      <c r="D461" t="s">
        <v>1252</v>
      </c>
      <c r="E461" t="s">
        <v>1253</v>
      </c>
      <c r="F461">
        <v>5</v>
      </c>
      <c r="G461" t="s">
        <v>1035</v>
      </c>
      <c r="H461" t="s">
        <v>354</v>
      </c>
      <c r="I461">
        <v>1657558595.21429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1892.15484848485</v>
      </c>
      <c r="AK461">
        <v>1879.42872727273</v>
      </c>
      <c r="AL461">
        <v>3.37440259740203</v>
      </c>
      <c r="AM461">
        <v>65.06</v>
      </c>
      <c r="AN461">
        <f>(AP461 - AO461 + BO461*1E3/(8.314*(BQ461+273.15)) * AR461/BN461 * AQ461) * BN461/(100*BB461) * 1000/(1000 - AP461)</f>
        <v>0</v>
      </c>
      <c r="AO461">
        <v>21.9826225676191</v>
      </c>
      <c r="AP461">
        <v>22.451046060606</v>
      </c>
      <c r="AQ461">
        <v>7.17733175909526e-05</v>
      </c>
      <c r="AR461">
        <v>77.46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2.7</v>
      </c>
      <c r="BC461">
        <v>0.5</v>
      </c>
      <c r="BD461" t="s">
        <v>355</v>
      </c>
      <c r="BE461">
        <v>2</v>
      </c>
      <c r="BF461" t="b">
        <v>1</v>
      </c>
      <c r="BG461">
        <v>1657558595.21429</v>
      </c>
      <c r="BH461">
        <v>1812.94857142857</v>
      </c>
      <c r="BI461">
        <v>1833.23714285714</v>
      </c>
      <c r="BJ461">
        <v>22.4536035714286</v>
      </c>
      <c r="BK461">
        <v>21.9807</v>
      </c>
      <c r="BL461">
        <v>1791.78928571429</v>
      </c>
      <c r="BM461">
        <v>22.1278107142857</v>
      </c>
      <c r="BN461">
        <v>500.003285714286</v>
      </c>
      <c r="BO461">
        <v>67.9825214285714</v>
      </c>
      <c r="BP461">
        <v>0.0426410321428571</v>
      </c>
      <c r="BQ461">
        <v>24.351075</v>
      </c>
      <c r="BR461">
        <v>25.0139071428571</v>
      </c>
      <c r="BS461">
        <v>999.9</v>
      </c>
      <c r="BT461">
        <v>0</v>
      </c>
      <c r="BU461">
        <v>0</v>
      </c>
      <c r="BV461">
        <v>9997.32142857143</v>
      </c>
      <c r="BW461">
        <v>0</v>
      </c>
      <c r="BX461">
        <v>1717.17464285714</v>
      </c>
      <c r="BY461">
        <v>-20.2902321428571</v>
      </c>
      <c r="BZ461">
        <v>1854.58857142857</v>
      </c>
      <c r="CA461">
        <v>1874.43857142857</v>
      </c>
      <c r="CB461">
        <v>0.472912607142857</v>
      </c>
      <c r="CC461">
        <v>1833.23714285714</v>
      </c>
      <c r="CD461">
        <v>21.9807</v>
      </c>
      <c r="CE461">
        <v>1.5264525</v>
      </c>
      <c r="CF461">
        <v>1.49430357142857</v>
      </c>
      <c r="CG461">
        <v>13.2357321428571</v>
      </c>
      <c r="CH461">
        <v>12.9100071428571</v>
      </c>
      <c r="CI461">
        <v>1999.98107142857</v>
      </c>
      <c r="CJ461">
        <v>0.980002464285714</v>
      </c>
      <c r="CK461">
        <v>0.0199972714285714</v>
      </c>
      <c r="CL461">
        <v>0</v>
      </c>
      <c r="CM461">
        <v>2.33472857142857</v>
      </c>
      <c r="CN461">
        <v>0</v>
      </c>
      <c r="CO461">
        <v>2462.52464285714</v>
      </c>
      <c r="CP461">
        <v>17300.0071428571</v>
      </c>
      <c r="CQ461">
        <v>41.85925</v>
      </c>
      <c r="CR461">
        <v>43.437</v>
      </c>
      <c r="CS461">
        <v>41.8838571428571</v>
      </c>
      <c r="CT461">
        <v>41.5</v>
      </c>
      <c r="CU461">
        <v>40.8882857142857</v>
      </c>
      <c r="CV461">
        <v>1959.99071428571</v>
      </c>
      <c r="CW461">
        <v>39.9903571428571</v>
      </c>
      <c r="CX461">
        <v>0</v>
      </c>
      <c r="CY461">
        <v>1657558575.3</v>
      </c>
      <c r="CZ461">
        <v>0</v>
      </c>
      <c r="DA461">
        <v>1657551629</v>
      </c>
      <c r="DB461" t="s">
        <v>356</v>
      </c>
      <c r="DC461">
        <v>1657551626.5</v>
      </c>
      <c r="DD461">
        <v>1657551629</v>
      </c>
      <c r="DE461">
        <v>1</v>
      </c>
      <c r="DF461">
        <v>0.403</v>
      </c>
      <c r="DG461">
        <v>0.009</v>
      </c>
      <c r="DH461">
        <v>9.41</v>
      </c>
      <c r="DI461">
        <v>0.087</v>
      </c>
      <c r="DJ461">
        <v>417</v>
      </c>
      <c r="DK461">
        <v>17</v>
      </c>
      <c r="DL461">
        <v>1.61</v>
      </c>
      <c r="DM461">
        <v>0.59</v>
      </c>
      <c r="DN461">
        <v>-20.16316</v>
      </c>
      <c r="DO461">
        <v>-2.34333433395869</v>
      </c>
      <c r="DP461">
        <v>0.792836579251992</v>
      </c>
      <c r="DQ461">
        <v>0</v>
      </c>
      <c r="DR461">
        <v>0.47206255</v>
      </c>
      <c r="DS461">
        <v>-0.00605052157598535</v>
      </c>
      <c r="DT461">
        <v>0.00946010105376787</v>
      </c>
      <c r="DU461">
        <v>1</v>
      </c>
      <c r="DV461">
        <v>1</v>
      </c>
      <c r="DW461">
        <v>2</v>
      </c>
      <c r="DX461" t="s">
        <v>357</v>
      </c>
      <c r="DY461">
        <v>2.97323</v>
      </c>
      <c r="DZ461">
        <v>2.69598</v>
      </c>
      <c r="EA461">
        <v>0.184661</v>
      </c>
      <c r="EB461">
        <v>0.186948</v>
      </c>
      <c r="EC461">
        <v>0.0750496</v>
      </c>
      <c r="ED461">
        <v>0.0745821</v>
      </c>
      <c r="EE461">
        <v>31706</v>
      </c>
      <c r="EF461">
        <v>34523.6</v>
      </c>
      <c r="EG461">
        <v>35244.4</v>
      </c>
      <c r="EH461">
        <v>38514.2</v>
      </c>
      <c r="EI461">
        <v>46241.9</v>
      </c>
      <c r="EJ461">
        <v>51497.2</v>
      </c>
      <c r="EK461">
        <v>55092.3</v>
      </c>
      <c r="EL461">
        <v>61794.7</v>
      </c>
      <c r="EM461">
        <v>1.9758</v>
      </c>
      <c r="EN461">
        <v>2.11</v>
      </c>
      <c r="EO461">
        <v>0.063628</v>
      </c>
      <c r="EP461">
        <v>0</v>
      </c>
      <c r="EQ461">
        <v>23.9681</v>
      </c>
      <c r="ER461">
        <v>999.9</v>
      </c>
      <c r="ES461">
        <v>40.209</v>
      </c>
      <c r="ET461">
        <v>31.491</v>
      </c>
      <c r="EU461">
        <v>27.4397</v>
      </c>
      <c r="EV461">
        <v>51.2988</v>
      </c>
      <c r="EW461">
        <v>38.3534</v>
      </c>
      <c r="EX461">
        <v>2</v>
      </c>
      <c r="EY461">
        <v>0.0219106</v>
      </c>
      <c r="EZ461">
        <v>4.78954</v>
      </c>
      <c r="FA461">
        <v>20.0865</v>
      </c>
      <c r="FB461">
        <v>5.20291</v>
      </c>
      <c r="FC461">
        <v>12.0099</v>
      </c>
      <c r="FD461">
        <v>4.9756</v>
      </c>
      <c r="FE461">
        <v>3.293</v>
      </c>
      <c r="FF461">
        <v>9999</v>
      </c>
      <c r="FG461">
        <v>9999</v>
      </c>
      <c r="FH461">
        <v>588.8</v>
      </c>
      <c r="FI461">
        <v>9999</v>
      </c>
      <c r="FJ461">
        <v>1.86295</v>
      </c>
      <c r="FK461">
        <v>1.86783</v>
      </c>
      <c r="FL461">
        <v>1.86768</v>
      </c>
      <c r="FM461">
        <v>1.86874</v>
      </c>
      <c r="FN461">
        <v>1.8696</v>
      </c>
      <c r="FO461">
        <v>1.86569</v>
      </c>
      <c r="FP461">
        <v>1.86676</v>
      </c>
      <c r="FQ461">
        <v>1.86804</v>
      </c>
      <c r="FR461">
        <v>5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21.35</v>
      </c>
      <c r="GF461">
        <v>0.3254</v>
      </c>
      <c r="GG461">
        <v>5.50701486060513</v>
      </c>
      <c r="GH461">
        <v>0.00975774962471433</v>
      </c>
      <c r="GI461">
        <v>-4.86167925919439e-07</v>
      </c>
      <c r="GJ461">
        <v>-4.7315034107036e-11</v>
      </c>
      <c r="GK461">
        <v>-0.047501356017568</v>
      </c>
      <c r="GL461">
        <v>-0.027595818264672</v>
      </c>
      <c r="GM461">
        <v>0.00242754527864867</v>
      </c>
      <c r="GN461">
        <v>-1.88918235972953e-05</v>
      </c>
      <c r="GO461">
        <v>-2</v>
      </c>
      <c r="GP461">
        <v>2105</v>
      </c>
      <c r="GQ461">
        <v>1</v>
      </c>
      <c r="GR461">
        <v>22</v>
      </c>
      <c r="GS461">
        <v>116.3</v>
      </c>
      <c r="GT461">
        <v>116.2</v>
      </c>
      <c r="GU461">
        <v>4.22729</v>
      </c>
      <c r="GV461">
        <v>2.59521</v>
      </c>
      <c r="GW461">
        <v>2.24854</v>
      </c>
      <c r="GX461">
        <v>2.79175</v>
      </c>
      <c r="GY461">
        <v>1.99585</v>
      </c>
      <c r="GZ461">
        <v>2.38281</v>
      </c>
      <c r="HA461">
        <v>35.5683</v>
      </c>
      <c r="HB461">
        <v>14.85</v>
      </c>
      <c r="HC461">
        <v>18</v>
      </c>
      <c r="HD461">
        <v>499.006</v>
      </c>
      <c r="HE461">
        <v>587.787</v>
      </c>
      <c r="HF461">
        <v>16.7109</v>
      </c>
      <c r="HG461">
        <v>27.3083</v>
      </c>
      <c r="HH461">
        <v>30.0006</v>
      </c>
      <c r="HI461">
        <v>27.1516</v>
      </c>
      <c r="HJ461">
        <v>27.0752</v>
      </c>
      <c r="HK461">
        <v>84.6728</v>
      </c>
      <c r="HL461">
        <v>17.3088</v>
      </c>
      <c r="HM461">
        <v>40.9495</v>
      </c>
      <c r="HN461">
        <v>16.7002</v>
      </c>
      <c r="HO461">
        <v>1874.73</v>
      </c>
      <c r="HP461">
        <v>21.9332</v>
      </c>
      <c r="HQ461">
        <v>102.198</v>
      </c>
      <c r="HR461">
        <v>102.846</v>
      </c>
    </row>
    <row r="462" spans="1:226">
      <c r="A462">
        <v>446</v>
      </c>
      <c r="B462">
        <v>1657558608</v>
      </c>
      <c r="C462">
        <v>5512.90000009537</v>
      </c>
      <c r="D462" t="s">
        <v>1254</v>
      </c>
      <c r="E462" t="s">
        <v>1255</v>
      </c>
      <c r="F462">
        <v>5</v>
      </c>
      <c r="G462" t="s">
        <v>1035</v>
      </c>
      <c r="H462" t="s">
        <v>354</v>
      </c>
      <c r="I462">
        <v>1657558600.5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1910.19216450216</v>
      </c>
      <c r="AK462">
        <v>1896.70406060606</v>
      </c>
      <c r="AL462">
        <v>3.43221212121198</v>
      </c>
      <c r="AM462">
        <v>65.06</v>
      </c>
      <c r="AN462">
        <f>(AP462 - AO462 + BO462*1E3/(8.314*(BQ462+273.15)) * AR462/BN462 * AQ462) * BN462/(100*BB462) * 1000/(1000 - AP462)</f>
        <v>0</v>
      </c>
      <c r="AO462">
        <v>21.9906777866667</v>
      </c>
      <c r="AP462">
        <v>22.4472933333333</v>
      </c>
      <c r="AQ462">
        <v>0.000101359911406576</v>
      </c>
      <c r="AR462">
        <v>77.46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2.7</v>
      </c>
      <c r="BC462">
        <v>0.5</v>
      </c>
      <c r="BD462" t="s">
        <v>355</v>
      </c>
      <c r="BE462">
        <v>2</v>
      </c>
      <c r="BF462" t="b">
        <v>1</v>
      </c>
      <c r="BG462">
        <v>1657558600.5</v>
      </c>
      <c r="BH462">
        <v>1830.63</v>
      </c>
      <c r="BI462">
        <v>1851.07518518519</v>
      </c>
      <c r="BJ462">
        <v>22.449</v>
      </c>
      <c r="BK462">
        <v>21.9839185185185</v>
      </c>
      <c r="BL462">
        <v>1809.33851851852</v>
      </c>
      <c r="BM462">
        <v>22.1234222222222</v>
      </c>
      <c r="BN462">
        <v>499.991074074074</v>
      </c>
      <c r="BO462">
        <v>67.9823222222222</v>
      </c>
      <c r="BP462">
        <v>0.0427650111111111</v>
      </c>
      <c r="BQ462">
        <v>24.3504962962963</v>
      </c>
      <c r="BR462">
        <v>25.0132333333333</v>
      </c>
      <c r="BS462">
        <v>999.9</v>
      </c>
      <c r="BT462">
        <v>0</v>
      </c>
      <c r="BU462">
        <v>0</v>
      </c>
      <c r="BV462">
        <v>9986.48148148148</v>
      </c>
      <c r="BW462">
        <v>0</v>
      </c>
      <c r="BX462">
        <v>1716.86888888889</v>
      </c>
      <c r="BY462">
        <v>-20.4470703703704</v>
      </c>
      <c r="BZ462">
        <v>1872.66777777778</v>
      </c>
      <c r="CA462">
        <v>1892.68444444444</v>
      </c>
      <c r="CB462">
        <v>0.465073518518518</v>
      </c>
      <c r="CC462">
        <v>1851.07518518519</v>
      </c>
      <c r="CD462">
        <v>21.9839185185185</v>
      </c>
      <c r="CE462">
        <v>1.52613481481481</v>
      </c>
      <c r="CF462">
        <v>1.49451777777778</v>
      </c>
      <c r="CG462">
        <v>13.232537037037</v>
      </c>
      <c r="CH462">
        <v>12.9121962962963</v>
      </c>
      <c r="CI462">
        <v>2000.00037037037</v>
      </c>
      <c r="CJ462">
        <v>0.980002777777778</v>
      </c>
      <c r="CK462">
        <v>0.019996937037037</v>
      </c>
      <c r="CL462">
        <v>0</v>
      </c>
      <c r="CM462">
        <v>2.30271481481481</v>
      </c>
      <c r="CN462">
        <v>0</v>
      </c>
      <c r="CO462">
        <v>2466.87444444444</v>
      </c>
      <c r="CP462">
        <v>17300.1888888889</v>
      </c>
      <c r="CQ462">
        <v>41.8703333333333</v>
      </c>
      <c r="CR462">
        <v>43.437</v>
      </c>
      <c r="CS462">
        <v>41.9002592592593</v>
      </c>
      <c r="CT462">
        <v>41.5</v>
      </c>
      <c r="CU462">
        <v>40.9025555555556</v>
      </c>
      <c r="CV462">
        <v>1960.01037037037</v>
      </c>
      <c r="CW462">
        <v>39.99</v>
      </c>
      <c r="CX462">
        <v>0</v>
      </c>
      <c r="CY462">
        <v>1657558580.1</v>
      </c>
      <c r="CZ462">
        <v>0</v>
      </c>
      <c r="DA462">
        <v>1657551629</v>
      </c>
      <c r="DB462" t="s">
        <v>356</v>
      </c>
      <c r="DC462">
        <v>1657551626.5</v>
      </c>
      <c r="DD462">
        <v>1657551629</v>
      </c>
      <c r="DE462">
        <v>1</v>
      </c>
      <c r="DF462">
        <v>0.403</v>
      </c>
      <c r="DG462">
        <v>0.009</v>
      </c>
      <c r="DH462">
        <v>9.41</v>
      </c>
      <c r="DI462">
        <v>0.087</v>
      </c>
      <c r="DJ462">
        <v>417</v>
      </c>
      <c r="DK462">
        <v>17</v>
      </c>
      <c r="DL462">
        <v>1.61</v>
      </c>
      <c r="DM462">
        <v>0.59</v>
      </c>
      <c r="DN462">
        <v>-20.3838125</v>
      </c>
      <c r="DO462">
        <v>-1.74729343339587</v>
      </c>
      <c r="DP462">
        <v>0.715592412685985</v>
      </c>
      <c r="DQ462">
        <v>0</v>
      </c>
      <c r="DR462">
        <v>0.469289125</v>
      </c>
      <c r="DS462">
        <v>-0.0696043114446541</v>
      </c>
      <c r="DT462">
        <v>0.0112583964581718</v>
      </c>
      <c r="DU462">
        <v>1</v>
      </c>
      <c r="DV462">
        <v>1</v>
      </c>
      <c r="DW462">
        <v>2</v>
      </c>
      <c r="DX462" t="s">
        <v>357</v>
      </c>
      <c r="DY462">
        <v>2.97271</v>
      </c>
      <c r="DZ462">
        <v>2.69671</v>
      </c>
      <c r="EA462">
        <v>0.185655</v>
      </c>
      <c r="EB462">
        <v>0.18789</v>
      </c>
      <c r="EC462">
        <v>0.0750603</v>
      </c>
      <c r="ED462">
        <v>0.0745995</v>
      </c>
      <c r="EE462">
        <v>31666.7</v>
      </c>
      <c r="EF462">
        <v>34482.8</v>
      </c>
      <c r="EG462">
        <v>35243.6</v>
      </c>
      <c r="EH462">
        <v>38513.4</v>
      </c>
      <c r="EI462">
        <v>46241.1</v>
      </c>
      <c r="EJ462">
        <v>51495.4</v>
      </c>
      <c r="EK462">
        <v>55092</v>
      </c>
      <c r="EL462">
        <v>61793.8</v>
      </c>
      <c r="EM462">
        <v>1.976</v>
      </c>
      <c r="EN462">
        <v>2.11</v>
      </c>
      <c r="EO462">
        <v>0.0621378</v>
      </c>
      <c r="EP462">
        <v>0</v>
      </c>
      <c r="EQ462">
        <v>23.9681</v>
      </c>
      <c r="ER462">
        <v>999.9</v>
      </c>
      <c r="ES462">
        <v>40.209</v>
      </c>
      <c r="ET462">
        <v>31.501</v>
      </c>
      <c r="EU462">
        <v>27.4536</v>
      </c>
      <c r="EV462">
        <v>51.5488</v>
      </c>
      <c r="EW462">
        <v>38.3854</v>
      </c>
      <c r="EX462">
        <v>2</v>
      </c>
      <c r="EY462">
        <v>0.0234756</v>
      </c>
      <c r="EZ462">
        <v>4.82155</v>
      </c>
      <c r="FA462">
        <v>20.0858</v>
      </c>
      <c r="FB462">
        <v>5.20172</v>
      </c>
      <c r="FC462">
        <v>12.0099</v>
      </c>
      <c r="FD462">
        <v>4.9752</v>
      </c>
      <c r="FE462">
        <v>3.2936</v>
      </c>
      <c r="FF462">
        <v>9999</v>
      </c>
      <c r="FG462">
        <v>9999</v>
      </c>
      <c r="FH462">
        <v>588.8</v>
      </c>
      <c r="FI462">
        <v>9999</v>
      </c>
      <c r="FJ462">
        <v>1.86295</v>
      </c>
      <c r="FK462">
        <v>1.86783</v>
      </c>
      <c r="FL462">
        <v>1.86768</v>
      </c>
      <c r="FM462">
        <v>1.86874</v>
      </c>
      <c r="FN462">
        <v>1.86966</v>
      </c>
      <c r="FO462">
        <v>1.86569</v>
      </c>
      <c r="FP462">
        <v>1.86676</v>
      </c>
      <c r="FQ462">
        <v>1.86801</v>
      </c>
      <c r="FR462">
        <v>5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21.48</v>
      </c>
      <c r="GF462">
        <v>0.3257</v>
      </c>
      <c r="GG462">
        <v>5.50701486060513</v>
      </c>
      <c r="GH462">
        <v>0.00975774962471433</v>
      </c>
      <c r="GI462">
        <v>-4.86167925919439e-07</v>
      </c>
      <c r="GJ462">
        <v>-4.7315034107036e-11</v>
      </c>
      <c r="GK462">
        <v>-0.047501356017568</v>
      </c>
      <c r="GL462">
        <v>-0.027595818264672</v>
      </c>
      <c r="GM462">
        <v>0.00242754527864867</v>
      </c>
      <c r="GN462">
        <v>-1.88918235972953e-05</v>
      </c>
      <c r="GO462">
        <v>-2</v>
      </c>
      <c r="GP462">
        <v>2105</v>
      </c>
      <c r="GQ462">
        <v>1</v>
      </c>
      <c r="GR462">
        <v>22</v>
      </c>
      <c r="GS462">
        <v>116.4</v>
      </c>
      <c r="GT462">
        <v>116.3</v>
      </c>
      <c r="GU462">
        <v>4.25537</v>
      </c>
      <c r="GV462">
        <v>2.58911</v>
      </c>
      <c r="GW462">
        <v>2.24854</v>
      </c>
      <c r="GX462">
        <v>2.79175</v>
      </c>
      <c r="GY462">
        <v>1.99585</v>
      </c>
      <c r="GZ462">
        <v>2.40723</v>
      </c>
      <c r="HA462">
        <v>35.5915</v>
      </c>
      <c r="HB462">
        <v>14.8588</v>
      </c>
      <c r="HC462">
        <v>18</v>
      </c>
      <c r="HD462">
        <v>499.22</v>
      </c>
      <c r="HE462">
        <v>587.885</v>
      </c>
      <c r="HF462">
        <v>16.695</v>
      </c>
      <c r="HG462">
        <v>27.3176</v>
      </c>
      <c r="HH462">
        <v>30.0011</v>
      </c>
      <c r="HI462">
        <v>27.1608</v>
      </c>
      <c r="HJ462">
        <v>27.0843</v>
      </c>
      <c r="HK462">
        <v>85.1868</v>
      </c>
      <c r="HL462">
        <v>17.3088</v>
      </c>
      <c r="HM462">
        <v>40.9495</v>
      </c>
      <c r="HN462">
        <v>16.6815</v>
      </c>
      <c r="HO462">
        <v>1888.11</v>
      </c>
      <c r="HP462">
        <v>21.9332</v>
      </c>
      <c r="HQ462">
        <v>102.197</v>
      </c>
      <c r="HR462">
        <v>102.844</v>
      </c>
    </row>
    <row r="463" spans="1:226">
      <c r="A463">
        <v>447</v>
      </c>
      <c r="B463">
        <v>1657559957.1</v>
      </c>
      <c r="C463">
        <v>6862</v>
      </c>
      <c r="D463" t="s">
        <v>1256</v>
      </c>
      <c r="E463" t="s">
        <v>1257</v>
      </c>
      <c r="F463">
        <v>5</v>
      </c>
      <c r="G463" t="s">
        <v>1258</v>
      </c>
      <c r="H463" t="s">
        <v>354</v>
      </c>
      <c r="I463">
        <v>1657559949.1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428.065614732835</v>
      </c>
      <c r="AK463">
        <v>410.628793939394</v>
      </c>
      <c r="AL463">
        <v>0.00298149990671467</v>
      </c>
      <c r="AM463">
        <v>65.0566949250453</v>
      </c>
      <c r="AN463">
        <f>(AP463 - AO463 + BO463*1E3/(8.314*(BQ463+273.15)) * AR463/BN463 * AQ463) * BN463/(100*BB463) * 1000/(1000 - AP463)</f>
        <v>0</v>
      </c>
      <c r="AO463">
        <v>19.1184702248144</v>
      </c>
      <c r="AP463">
        <v>23.0698406060606</v>
      </c>
      <c r="AQ463">
        <v>-0.000324520415695628</v>
      </c>
      <c r="AR463">
        <v>77.4703139491874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1657559949.1</v>
      </c>
      <c r="BH463">
        <v>401.181806451613</v>
      </c>
      <c r="BI463">
        <v>419.834870967742</v>
      </c>
      <c r="BJ463">
        <v>23.0678161290323</v>
      </c>
      <c r="BK463">
        <v>19.1246193548387</v>
      </c>
      <c r="BL463">
        <v>391.928</v>
      </c>
      <c r="BM463">
        <v>22.7112290322581</v>
      </c>
      <c r="BN463">
        <v>499.996709677419</v>
      </c>
      <c r="BO463">
        <v>68.0089838709677</v>
      </c>
      <c r="BP463">
        <v>0.0476958516129032</v>
      </c>
      <c r="BQ463">
        <v>24.9101774193548</v>
      </c>
      <c r="BR463">
        <v>25.4413580645161</v>
      </c>
      <c r="BS463">
        <v>999.9</v>
      </c>
      <c r="BT463">
        <v>0</v>
      </c>
      <c r="BU463">
        <v>0</v>
      </c>
      <c r="BV463">
        <v>9999.35483870968</v>
      </c>
      <c r="BW463">
        <v>0</v>
      </c>
      <c r="BX463">
        <v>2111.87064516129</v>
      </c>
      <c r="BY463">
        <v>-18.6530612903226</v>
      </c>
      <c r="BZ463">
        <v>410.65464516129</v>
      </c>
      <c r="CA463">
        <v>428.020548387097</v>
      </c>
      <c r="CB463">
        <v>3.9431964516129</v>
      </c>
      <c r="CC463">
        <v>419.834870967742</v>
      </c>
      <c r="CD463">
        <v>19.1246193548387</v>
      </c>
      <c r="CE463">
        <v>1.56881935483871</v>
      </c>
      <c r="CF463">
        <v>1.30064612903226</v>
      </c>
      <c r="CG463">
        <v>13.6559</v>
      </c>
      <c r="CH463">
        <v>10.8063225806452</v>
      </c>
      <c r="CI463">
        <v>2000.00419354839</v>
      </c>
      <c r="CJ463">
        <v>0.979998258064516</v>
      </c>
      <c r="CK463">
        <v>0.0200018322580645</v>
      </c>
      <c r="CL463">
        <v>0</v>
      </c>
      <c r="CM463">
        <v>2.41534193548387</v>
      </c>
      <c r="CN463">
        <v>0</v>
      </c>
      <c r="CO463">
        <v>13430.3580645161</v>
      </c>
      <c r="CP463">
        <v>17300.1741935484</v>
      </c>
      <c r="CQ463">
        <v>44.891</v>
      </c>
      <c r="CR463">
        <v>46.941064516129</v>
      </c>
      <c r="CS463">
        <v>45.187</v>
      </c>
      <c r="CT463">
        <v>44.625</v>
      </c>
      <c r="CU463">
        <v>43.812</v>
      </c>
      <c r="CV463">
        <v>1960.00032258065</v>
      </c>
      <c r="CW463">
        <v>40.0074193548387</v>
      </c>
      <c r="CX463">
        <v>0</v>
      </c>
      <c r="CY463">
        <v>1657559929.5</v>
      </c>
      <c r="CZ463">
        <v>0</v>
      </c>
      <c r="DA463">
        <v>1657551629</v>
      </c>
      <c r="DB463" t="s">
        <v>356</v>
      </c>
      <c r="DC463">
        <v>1657551626.5</v>
      </c>
      <c r="DD463">
        <v>1657551629</v>
      </c>
      <c r="DE463">
        <v>1</v>
      </c>
      <c r="DF463">
        <v>0.403</v>
      </c>
      <c r="DG463">
        <v>0.009</v>
      </c>
      <c r="DH463">
        <v>9.41</v>
      </c>
      <c r="DI463">
        <v>0.087</v>
      </c>
      <c r="DJ463">
        <v>417</v>
      </c>
      <c r="DK463">
        <v>17</v>
      </c>
      <c r="DL463">
        <v>1.61</v>
      </c>
      <c r="DM463">
        <v>0.59</v>
      </c>
      <c r="DN463">
        <v>-18.6312975609756</v>
      </c>
      <c r="DO463">
        <v>-0.48503414634145</v>
      </c>
      <c r="DP463">
        <v>0.107494765585109</v>
      </c>
      <c r="DQ463">
        <v>0</v>
      </c>
      <c r="DR463">
        <v>3.93897536585366</v>
      </c>
      <c r="DS463">
        <v>0.0914882926829254</v>
      </c>
      <c r="DT463">
        <v>0.00973203488048269</v>
      </c>
      <c r="DU463">
        <v>1</v>
      </c>
      <c r="DV463">
        <v>1</v>
      </c>
      <c r="DW463">
        <v>2</v>
      </c>
      <c r="DX463" t="s">
        <v>357</v>
      </c>
      <c r="DY463">
        <v>2.96731</v>
      </c>
      <c r="DZ463">
        <v>2.70142</v>
      </c>
      <c r="EA463">
        <v>0.0647941</v>
      </c>
      <c r="EB463">
        <v>0.0684805</v>
      </c>
      <c r="EC463">
        <v>0.0755014</v>
      </c>
      <c r="ED463">
        <v>0.0666893</v>
      </c>
      <c r="EE463">
        <v>36008.4</v>
      </c>
      <c r="EF463">
        <v>39059</v>
      </c>
      <c r="EG463">
        <v>34929.9</v>
      </c>
      <c r="EH463">
        <v>38068.7</v>
      </c>
      <c r="EI463">
        <v>45883.7</v>
      </c>
      <c r="EJ463">
        <v>51372.4</v>
      </c>
      <c r="EK463">
        <v>54699.2</v>
      </c>
      <c r="EL463">
        <v>61130.9</v>
      </c>
      <c r="EM463">
        <v>1.9066</v>
      </c>
      <c r="EN463">
        <v>2.0054</v>
      </c>
      <c r="EO463">
        <v>0.0286102</v>
      </c>
      <c r="EP463">
        <v>0</v>
      </c>
      <c r="EQ463">
        <v>24.9793</v>
      </c>
      <c r="ER463">
        <v>999.9</v>
      </c>
      <c r="ES463">
        <v>32.316</v>
      </c>
      <c r="ET463">
        <v>34.009</v>
      </c>
      <c r="EU463">
        <v>25.4038</v>
      </c>
      <c r="EV463">
        <v>51.7582</v>
      </c>
      <c r="EW463">
        <v>38.2812</v>
      </c>
      <c r="EX463">
        <v>2</v>
      </c>
      <c r="EY463">
        <v>0.502642</v>
      </c>
      <c r="EZ463">
        <v>9.28105</v>
      </c>
      <c r="FA463">
        <v>19.9213</v>
      </c>
      <c r="FB463">
        <v>5.19932</v>
      </c>
      <c r="FC463">
        <v>12.0111</v>
      </c>
      <c r="FD463">
        <v>4.976</v>
      </c>
      <c r="FE463">
        <v>3.294</v>
      </c>
      <c r="FF463">
        <v>9999</v>
      </c>
      <c r="FG463">
        <v>9999</v>
      </c>
      <c r="FH463">
        <v>589.1</v>
      </c>
      <c r="FI463">
        <v>9999</v>
      </c>
      <c r="FJ463">
        <v>1.86295</v>
      </c>
      <c r="FK463">
        <v>1.86783</v>
      </c>
      <c r="FL463">
        <v>1.86752</v>
      </c>
      <c r="FM463">
        <v>1.86871</v>
      </c>
      <c r="FN463">
        <v>1.86951</v>
      </c>
      <c r="FO463">
        <v>1.86554</v>
      </c>
      <c r="FP463">
        <v>1.86661</v>
      </c>
      <c r="FQ463">
        <v>1.86798</v>
      </c>
      <c r="FR463">
        <v>5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9.254</v>
      </c>
      <c r="GF463">
        <v>0.3564</v>
      </c>
      <c r="GG463">
        <v>5.50701486060513</v>
      </c>
      <c r="GH463">
        <v>0.00975774962471433</v>
      </c>
      <c r="GI463">
        <v>-4.86167925919439e-07</v>
      </c>
      <c r="GJ463">
        <v>-4.7315034107036e-11</v>
      </c>
      <c r="GK463">
        <v>-0.047501356017568</v>
      </c>
      <c r="GL463">
        <v>-0.027595818264672</v>
      </c>
      <c r="GM463">
        <v>0.00242754527864867</v>
      </c>
      <c r="GN463">
        <v>-1.88918235972953e-05</v>
      </c>
      <c r="GO463">
        <v>-2</v>
      </c>
      <c r="GP463">
        <v>2105</v>
      </c>
      <c r="GQ463">
        <v>1</v>
      </c>
      <c r="GR463">
        <v>22</v>
      </c>
      <c r="GS463">
        <v>138.8</v>
      </c>
      <c r="GT463">
        <v>138.8</v>
      </c>
      <c r="GU463">
        <v>1.34766</v>
      </c>
      <c r="GV463">
        <v>2.64648</v>
      </c>
      <c r="GW463">
        <v>2.24854</v>
      </c>
      <c r="GX463">
        <v>2.78931</v>
      </c>
      <c r="GY463">
        <v>1.99585</v>
      </c>
      <c r="GZ463">
        <v>2.40112</v>
      </c>
      <c r="HA463">
        <v>37.7711</v>
      </c>
      <c r="HB463">
        <v>14.2546</v>
      </c>
      <c r="HC463">
        <v>18</v>
      </c>
      <c r="HD463">
        <v>500.107</v>
      </c>
      <c r="HE463">
        <v>564.551</v>
      </c>
      <c r="HF463">
        <v>14.3992</v>
      </c>
      <c r="HG463">
        <v>33.1009</v>
      </c>
      <c r="HH463">
        <v>30.0009</v>
      </c>
      <c r="HI463">
        <v>32.7224</v>
      </c>
      <c r="HJ463">
        <v>32.6021</v>
      </c>
      <c r="HK463">
        <v>27.0094</v>
      </c>
      <c r="HL463">
        <v>16.9442</v>
      </c>
      <c r="HM463">
        <v>0</v>
      </c>
      <c r="HN463">
        <v>14.1604</v>
      </c>
      <c r="HO463">
        <v>413.117</v>
      </c>
      <c r="HP463">
        <v>19.1645</v>
      </c>
      <c r="HQ463">
        <v>101.398</v>
      </c>
      <c r="HR463">
        <v>101.709</v>
      </c>
    </row>
    <row r="464" spans="1:226">
      <c r="A464">
        <v>448</v>
      </c>
      <c r="B464">
        <v>1657559962.1</v>
      </c>
      <c r="C464">
        <v>6867</v>
      </c>
      <c r="D464" t="s">
        <v>1259</v>
      </c>
      <c r="E464" t="s">
        <v>1260</v>
      </c>
      <c r="F464">
        <v>5</v>
      </c>
      <c r="G464" t="s">
        <v>1258</v>
      </c>
      <c r="H464" t="s">
        <v>354</v>
      </c>
      <c r="I464">
        <v>1657559954.25517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426.393939023404</v>
      </c>
      <c r="AK464">
        <v>409.882975757576</v>
      </c>
      <c r="AL464">
        <v>-0.277912807492961</v>
      </c>
      <c r="AM464">
        <v>65.0566949250453</v>
      </c>
      <c r="AN464">
        <f>(AP464 - AO464 + BO464*1E3/(8.314*(BQ464+273.15)) * AR464/BN464 * AQ464) * BN464/(100*BB464) * 1000/(1000 - AP464)</f>
        <v>0</v>
      </c>
      <c r="AO464">
        <v>19.1114215174337</v>
      </c>
      <c r="AP464">
        <v>23.0761496969697</v>
      </c>
      <c r="AQ464">
        <v>4.65845368783945e-05</v>
      </c>
      <c r="AR464">
        <v>77.4703139491874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1657559954.25517</v>
      </c>
      <c r="BH464">
        <v>401.110206896552</v>
      </c>
      <c r="BI464">
        <v>419.188137931034</v>
      </c>
      <c r="BJ464">
        <v>23.068775862069</v>
      </c>
      <c r="BK464">
        <v>19.1172344827586</v>
      </c>
      <c r="BL464">
        <v>391.857068965517</v>
      </c>
      <c r="BM464">
        <v>22.7121344827586</v>
      </c>
      <c r="BN464">
        <v>499.977517241379</v>
      </c>
      <c r="BO464">
        <v>68.0092068965517</v>
      </c>
      <c r="BP464">
        <v>0.0476793103448276</v>
      </c>
      <c r="BQ464">
        <v>24.9135551724138</v>
      </c>
      <c r="BR464">
        <v>25.4427379310345</v>
      </c>
      <c r="BS464">
        <v>999.9</v>
      </c>
      <c r="BT464">
        <v>0</v>
      </c>
      <c r="BU464">
        <v>0</v>
      </c>
      <c r="BV464">
        <v>10006.0344827586</v>
      </c>
      <c r="BW464">
        <v>0</v>
      </c>
      <c r="BX464">
        <v>2112.97275862069</v>
      </c>
      <c r="BY464">
        <v>-18.0778310344828</v>
      </c>
      <c r="BZ464">
        <v>410.581896551724</v>
      </c>
      <c r="CA464">
        <v>427.358068965517</v>
      </c>
      <c r="CB464">
        <v>3.95153448275862</v>
      </c>
      <c r="CC464">
        <v>419.188137931034</v>
      </c>
      <c r="CD464">
        <v>19.1172344827586</v>
      </c>
      <c r="CE464">
        <v>1.56889034482759</v>
      </c>
      <c r="CF464">
        <v>1.30014862068966</v>
      </c>
      <c r="CG464">
        <v>13.6565827586207</v>
      </c>
      <c r="CH464">
        <v>10.8005724137931</v>
      </c>
      <c r="CI464">
        <v>2000.00862068966</v>
      </c>
      <c r="CJ464">
        <v>0.979997724137931</v>
      </c>
      <c r="CK464">
        <v>0.0200023862068966</v>
      </c>
      <c r="CL464">
        <v>0</v>
      </c>
      <c r="CM464">
        <v>2.42161034482759</v>
      </c>
      <c r="CN464">
        <v>0</v>
      </c>
      <c r="CO464">
        <v>13426.1482758621</v>
      </c>
      <c r="CP464">
        <v>17300.2103448276</v>
      </c>
      <c r="CQ464">
        <v>44.9070689655172</v>
      </c>
      <c r="CR464">
        <v>46.9608965517241</v>
      </c>
      <c r="CS464">
        <v>45.187</v>
      </c>
      <c r="CT464">
        <v>44.625</v>
      </c>
      <c r="CU464">
        <v>43.812</v>
      </c>
      <c r="CV464">
        <v>1960.00379310345</v>
      </c>
      <c r="CW464">
        <v>40.008275862069</v>
      </c>
      <c r="CX464">
        <v>0</v>
      </c>
      <c r="CY464">
        <v>1657559934.3</v>
      </c>
      <c r="CZ464">
        <v>0</v>
      </c>
      <c r="DA464">
        <v>1657551629</v>
      </c>
      <c r="DB464" t="s">
        <v>356</v>
      </c>
      <c r="DC464">
        <v>1657551626.5</v>
      </c>
      <c r="DD464">
        <v>1657551629</v>
      </c>
      <c r="DE464">
        <v>1</v>
      </c>
      <c r="DF464">
        <v>0.403</v>
      </c>
      <c r="DG464">
        <v>0.009</v>
      </c>
      <c r="DH464">
        <v>9.41</v>
      </c>
      <c r="DI464">
        <v>0.087</v>
      </c>
      <c r="DJ464">
        <v>417</v>
      </c>
      <c r="DK464">
        <v>17</v>
      </c>
      <c r="DL464">
        <v>1.61</v>
      </c>
      <c r="DM464">
        <v>0.59</v>
      </c>
      <c r="DN464">
        <v>-18.4530585365854</v>
      </c>
      <c r="DO464">
        <v>2.80544111498249</v>
      </c>
      <c r="DP464">
        <v>0.642114820662887</v>
      </c>
      <c r="DQ464">
        <v>0</v>
      </c>
      <c r="DR464">
        <v>3.94576195121951</v>
      </c>
      <c r="DS464">
        <v>0.0904839721254379</v>
      </c>
      <c r="DT464">
        <v>0.00966321999040622</v>
      </c>
      <c r="DU464">
        <v>1</v>
      </c>
      <c r="DV464">
        <v>1</v>
      </c>
      <c r="DW464">
        <v>2</v>
      </c>
      <c r="DX464" t="s">
        <v>357</v>
      </c>
      <c r="DY464">
        <v>2.96827</v>
      </c>
      <c r="DZ464">
        <v>2.70135</v>
      </c>
      <c r="EA464">
        <v>0.0646341</v>
      </c>
      <c r="EB464">
        <v>0.0676627</v>
      </c>
      <c r="EC464">
        <v>0.0755193</v>
      </c>
      <c r="ED464">
        <v>0.0666613</v>
      </c>
      <c r="EE464">
        <v>36013.8</v>
      </c>
      <c r="EF464">
        <v>39091.8</v>
      </c>
      <c r="EG464">
        <v>34929.2</v>
      </c>
      <c r="EH464">
        <v>38067.4</v>
      </c>
      <c r="EI464">
        <v>45882.8</v>
      </c>
      <c r="EJ464">
        <v>51372</v>
      </c>
      <c r="EK464">
        <v>54699.2</v>
      </c>
      <c r="EL464">
        <v>61128.6</v>
      </c>
      <c r="EM464">
        <v>1.9064</v>
      </c>
      <c r="EN464">
        <v>2.0044</v>
      </c>
      <c r="EO464">
        <v>0.0283122</v>
      </c>
      <c r="EP464">
        <v>0</v>
      </c>
      <c r="EQ464">
        <v>24.9814</v>
      </c>
      <c r="ER464">
        <v>999.9</v>
      </c>
      <c r="ES464">
        <v>32.292</v>
      </c>
      <c r="ET464">
        <v>34.019</v>
      </c>
      <c r="EU464">
        <v>25.3983</v>
      </c>
      <c r="EV464">
        <v>51.7682</v>
      </c>
      <c r="EW464">
        <v>38.2853</v>
      </c>
      <c r="EX464">
        <v>2</v>
      </c>
      <c r="EY464">
        <v>0.50378</v>
      </c>
      <c r="EZ464">
        <v>9.28105</v>
      </c>
      <c r="FA464">
        <v>19.9211</v>
      </c>
      <c r="FB464">
        <v>5.19932</v>
      </c>
      <c r="FC464">
        <v>12.0111</v>
      </c>
      <c r="FD464">
        <v>4.976</v>
      </c>
      <c r="FE464">
        <v>3.294</v>
      </c>
      <c r="FF464">
        <v>9999</v>
      </c>
      <c r="FG464">
        <v>9999</v>
      </c>
      <c r="FH464">
        <v>589.1</v>
      </c>
      <c r="FI464">
        <v>9999</v>
      </c>
      <c r="FJ464">
        <v>1.86295</v>
      </c>
      <c r="FK464">
        <v>1.86783</v>
      </c>
      <c r="FL464">
        <v>1.86752</v>
      </c>
      <c r="FM464">
        <v>1.86874</v>
      </c>
      <c r="FN464">
        <v>1.86951</v>
      </c>
      <c r="FO464">
        <v>1.86554</v>
      </c>
      <c r="FP464">
        <v>1.86661</v>
      </c>
      <c r="FQ464">
        <v>1.86798</v>
      </c>
      <c r="FR464">
        <v>5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9.243</v>
      </c>
      <c r="GF464">
        <v>0.3568</v>
      </c>
      <c r="GG464">
        <v>5.50701486060513</v>
      </c>
      <c r="GH464">
        <v>0.00975774962471433</v>
      </c>
      <c r="GI464">
        <v>-4.86167925919439e-07</v>
      </c>
      <c r="GJ464">
        <v>-4.7315034107036e-11</v>
      </c>
      <c r="GK464">
        <v>-0.047501356017568</v>
      </c>
      <c r="GL464">
        <v>-0.027595818264672</v>
      </c>
      <c r="GM464">
        <v>0.00242754527864867</v>
      </c>
      <c r="GN464">
        <v>-1.88918235972953e-05</v>
      </c>
      <c r="GO464">
        <v>-2</v>
      </c>
      <c r="GP464">
        <v>2105</v>
      </c>
      <c r="GQ464">
        <v>1</v>
      </c>
      <c r="GR464">
        <v>22</v>
      </c>
      <c r="GS464">
        <v>138.9</v>
      </c>
      <c r="GT464">
        <v>138.9</v>
      </c>
      <c r="GU464">
        <v>1.32202</v>
      </c>
      <c r="GV464">
        <v>2.6416</v>
      </c>
      <c r="GW464">
        <v>2.24854</v>
      </c>
      <c r="GX464">
        <v>2.79053</v>
      </c>
      <c r="GY464">
        <v>1.99585</v>
      </c>
      <c r="GZ464">
        <v>2.4231</v>
      </c>
      <c r="HA464">
        <v>37.7711</v>
      </c>
      <c r="HB464">
        <v>14.2634</v>
      </c>
      <c r="HC464">
        <v>18</v>
      </c>
      <c r="HD464">
        <v>500.089</v>
      </c>
      <c r="HE464">
        <v>563.945</v>
      </c>
      <c r="HF464">
        <v>14.3987</v>
      </c>
      <c r="HG464">
        <v>33.1126</v>
      </c>
      <c r="HH464">
        <v>30.0009</v>
      </c>
      <c r="HI464">
        <v>32.7369</v>
      </c>
      <c r="HJ464">
        <v>32.6164</v>
      </c>
      <c r="HK464">
        <v>26.4895</v>
      </c>
      <c r="HL464">
        <v>16.9442</v>
      </c>
      <c r="HM464">
        <v>0</v>
      </c>
      <c r="HN464">
        <v>14.1608</v>
      </c>
      <c r="HO464">
        <v>399.714</v>
      </c>
      <c r="HP464">
        <v>19.1567</v>
      </c>
      <c r="HQ464">
        <v>101.397</v>
      </c>
      <c r="HR464">
        <v>101.705</v>
      </c>
    </row>
    <row r="465" spans="1:226">
      <c r="A465">
        <v>449</v>
      </c>
      <c r="B465">
        <v>1657559967.1</v>
      </c>
      <c r="C465">
        <v>6872</v>
      </c>
      <c r="D465" t="s">
        <v>1261</v>
      </c>
      <c r="E465" t="s">
        <v>1262</v>
      </c>
      <c r="F465">
        <v>5</v>
      </c>
      <c r="G465" t="s">
        <v>1258</v>
      </c>
      <c r="H465" t="s">
        <v>354</v>
      </c>
      <c r="I465">
        <v>1657559959.33214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415.726170554225</v>
      </c>
      <c r="AK465">
        <v>403.738042424242</v>
      </c>
      <c r="AL465">
        <v>-1.42177620487504</v>
      </c>
      <c r="AM465">
        <v>65.0566949250453</v>
      </c>
      <c r="AN465">
        <f>(AP465 - AO465 + BO465*1E3/(8.314*(BQ465+273.15)) * AR465/BN465 * AQ465) * BN465/(100*BB465) * 1000/(1000 - AP465)</f>
        <v>0</v>
      </c>
      <c r="AO465">
        <v>19.1033476673581</v>
      </c>
      <c r="AP465">
        <v>23.0730157575758</v>
      </c>
      <c r="AQ465">
        <v>-9.50712759406016e-05</v>
      </c>
      <c r="AR465">
        <v>77.4703139491874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1657559959.33214</v>
      </c>
      <c r="BH465">
        <v>399.821607142857</v>
      </c>
      <c r="BI465">
        <v>415.267464285714</v>
      </c>
      <c r="BJ465">
        <v>23.070575</v>
      </c>
      <c r="BK465">
        <v>19.1104285714286</v>
      </c>
      <c r="BL465">
        <v>390.580392857143</v>
      </c>
      <c r="BM465">
        <v>22.7138428571429</v>
      </c>
      <c r="BN465">
        <v>499.984357142857</v>
      </c>
      <c r="BO465">
        <v>68.0095857142857</v>
      </c>
      <c r="BP465">
        <v>0.0476298428571428</v>
      </c>
      <c r="BQ465">
        <v>24.914375</v>
      </c>
      <c r="BR465">
        <v>25.4431678571429</v>
      </c>
      <c r="BS465">
        <v>999.9</v>
      </c>
      <c r="BT465">
        <v>0</v>
      </c>
      <c r="BU465">
        <v>0</v>
      </c>
      <c r="BV465">
        <v>10001.7857142857</v>
      </c>
      <c r="BW465">
        <v>0</v>
      </c>
      <c r="BX465">
        <v>2113.675</v>
      </c>
      <c r="BY465">
        <v>-15.4456314285714</v>
      </c>
      <c r="BZ465">
        <v>409.263678571429</v>
      </c>
      <c r="CA465">
        <v>423.358035714286</v>
      </c>
      <c r="CB465">
        <v>3.960135</v>
      </c>
      <c r="CC465">
        <v>415.267464285714</v>
      </c>
      <c r="CD465">
        <v>19.1104285714286</v>
      </c>
      <c r="CE465">
        <v>1.56902107142857</v>
      </c>
      <c r="CF465">
        <v>1.29969392857143</v>
      </c>
      <c r="CG465">
        <v>13.6578678571429</v>
      </c>
      <c r="CH465">
        <v>10.7952928571429</v>
      </c>
      <c r="CI465">
        <v>1999.99464285714</v>
      </c>
      <c r="CJ465">
        <v>0.979999035714285</v>
      </c>
      <c r="CK465">
        <v>0.0200009892857143</v>
      </c>
      <c r="CL465">
        <v>0</v>
      </c>
      <c r="CM465">
        <v>2.39662142857143</v>
      </c>
      <c r="CN465">
        <v>0</v>
      </c>
      <c r="CO465">
        <v>13426.1678571429</v>
      </c>
      <c r="CP465">
        <v>17300.1071428571</v>
      </c>
      <c r="CQ465">
        <v>44.9237142857143</v>
      </c>
      <c r="CR465">
        <v>46.982</v>
      </c>
      <c r="CS465">
        <v>45.187</v>
      </c>
      <c r="CT465">
        <v>44.6294285714286</v>
      </c>
      <c r="CU465">
        <v>43.812</v>
      </c>
      <c r="CV465">
        <v>1959.99178571429</v>
      </c>
      <c r="CW465">
        <v>40.0057142857143</v>
      </c>
      <c r="CX465">
        <v>0</v>
      </c>
      <c r="CY465">
        <v>1657559939.1</v>
      </c>
      <c r="CZ465">
        <v>0</v>
      </c>
      <c r="DA465">
        <v>1657551629</v>
      </c>
      <c r="DB465" t="s">
        <v>356</v>
      </c>
      <c r="DC465">
        <v>1657551626.5</v>
      </c>
      <c r="DD465">
        <v>1657551629</v>
      </c>
      <c r="DE465">
        <v>1</v>
      </c>
      <c r="DF465">
        <v>0.403</v>
      </c>
      <c r="DG465">
        <v>0.009</v>
      </c>
      <c r="DH465">
        <v>9.41</v>
      </c>
      <c r="DI465">
        <v>0.087</v>
      </c>
      <c r="DJ465">
        <v>417</v>
      </c>
      <c r="DK465">
        <v>17</v>
      </c>
      <c r="DL465">
        <v>1.61</v>
      </c>
      <c r="DM465">
        <v>0.59</v>
      </c>
      <c r="DN465">
        <v>-16.3298409756098</v>
      </c>
      <c r="DO465">
        <v>29.2565188850175</v>
      </c>
      <c r="DP465">
        <v>3.44006175326861</v>
      </c>
      <c r="DQ465">
        <v>0</v>
      </c>
      <c r="DR465">
        <v>3.95547170731707</v>
      </c>
      <c r="DS465">
        <v>0.101252195121952</v>
      </c>
      <c r="DT465">
        <v>0.010668101964459</v>
      </c>
      <c r="DU465">
        <v>0</v>
      </c>
      <c r="DV465">
        <v>0</v>
      </c>
      <c r="DW465">
        <v>2</v>
      </c>
      <c r="DX465" t="s">
        <v>389</v>
      </c>
      <c r="DY465">
        <v>2.96672</v>
      </c>
      <c r="DZ465">
        <v>2.7017</v>
      </c>
      <c r="EA465">
        <v>0.0638005</v>
      </c>
      <c r="EB465">
        <v>0.0660629</v>
      </c>
      <c r="EC465">
        <v>0.075524</v>
      </c>
      <c r="ED465">
        <v>0.0666743</v>
      </c>
      <c r="EE465">
        <v>36045.4</v>
      </c>
      <c r="EF465">
        <v>39158</v>
      </c>
      <c r="EG465">
        <v>34928.8</v>
      </c>
      <c r="EH465">
        <v>38066.6</v>
      </c>
      <c r="EI465">
        <v>45881.8</v>
      </c>
      <c r="EJ465">
        <v>51370.8</v>
      </c>
      <c r="EK465">
        <v>54698.3</v>
      </c>
      <c r="EL465">
        <v>61128.1</v>
      </c>
      <c r="EM465">
        <v>1.9058</v>
      </c>
      <c r="EN465">
        <v>2.005</v>
      </c>
      <c r="EO465">
        <v>0.0278652</v>
      </c>
      <c r="EP465">
        <v>0</v>
      </c>
      <c r="EQ465">
        <v>24.9856</v>
      </c>
      <c r="ER465">
        <v>999.9</v>
      </c>
      <c r="ES465">
        <v>32.292</v>
      </c>
      <c r="ET465">
        <v>34.019</v>
      </c>
      <c r="EU465">
        <v>25.3968</v>
      </c>
      <c r="EV465">
        <v>51.7482</v>
      </c>
      <c r="EW465">
        <v>38.2853</v>
      </c>
      <c r="EX465">
        <v>2</v>
      </c>
      <c r="EY465">
        <v>0.504654</v>
      </c>
      <c r="EZ465">
        <v>9.28105</v>
      </c>
      <c r="FA465">
        <v>19.921</v>
      </c>
      <c r="FB465">
        <v>5.19932</v>
      </c>
      <c r="FC465">
        <v>12.0099</v>
      </c>
      <c r="FD465">
        <v>4.9752</v>
      </c>
      <c r="FE465">
        <v>3.294</v>
      </c>
      <c r="FF465">
        <v>9999</v>
      </c>
      <c r="FG465">
        <v>9999</v>
      </c>
      <c r="FH465">
        <v>589.1</v>
      </c>
      <c r="FI465">
        <v>9999</v>
      </c>
      <c r="FJ465">
        <v>1.86295</v>
      </c>
      <c r="FK465">
        <v>1.86783</v>
      </c>
      <c r="FL465">
        <v>1.86752</v>
      </c>
      <c r="FM465">
        <v>1.86874</v>
      </c>
      <c r="FN465">
        <v>1.86951</v>
      </c>
      <c r="FO465">
        <v>1.86554</v>
      </c>
      <c r="FP465">
        <v>1.86661</v>
      </c>
      <c r="FQ465">
        <v>1.86798</v>
      </c>
      <c r="FR465">
        <v>5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9.183</v>
      </c>
      <c r="GF465">
        <v>0.3571</v>
      </c>
      <c r="GG465">
        <v>5.50701486060513</v>
      </c>
      <c r="GH465">
        <v>0.00975774962471433</v>
      </c>
      <c r="GI465">
        <v>-4.86167925919439e-07</v>
      </c>
      <c r="GJ465">
        <v>-4.7315034107036e-11</v>
      </c>
      <c r="GK465">
        <v>-0.047501356017568</v>
      </c>
      <c r="GL465">
        <v>-0.027595818264672</v>
      </c>
      <c r="GM465">
        <v>0.00242754527864867</v>
      </c>
      <c r="GN465">
        <v>-1.88918235972953e-05</v>
      </c>
      <c r="GO465">
        <v>-2</v>
      </c>
      <c r="GP465">
        <v>2105</v>
      </c>
      <c r="GQ465">
        <v>1</v>
      </c>
      <c r="GR465">
        <v>22</v>
      </c>
      <c r="GS465">
        <v>139</v>
      </c>
      <c r="GT465">
        <v>139</v>
      </c>
      <c r="GU465">
        <v>1.28906</v>
      </c>
      <c r="GV465">
        <v>2.64282</v>
      </c>
      <c r="GW465">
        <v>2.24854</v>
      </c>
      <c r="GX465">
        <v>2.79053</v>
      </c>
      <c r="GY465">
        <v>1.99585</v>
      </c>
      <c r="GZ465">
        <v>2.39258</v>
      </c>
      <c r="HA465">
        <v>37.7953</v>
      </c>
      <c r="HB465">
        <v>14.2634</v>
      </c>
      <c r="HC465">
        <v>18</v>
      </c>
      <c r="HD465">
        <v>499.798</v>
      </c>
      <c r="HE465">
        <v>564.524</v>
      </c>
      <c r="HF465">
        <v>14.3966</v>
      </c>
      <c r="HG465">
        <v>33.1245</v>
      </c>
      <c r="HH465">
        <v>30.001</v>
      </c>
      <c r="HI465">
        <v>32.7513</v>
      </c>
      <c r="HJ465">
        <v>32.6308</v>
      </c>
      <c r="HK465">
        <v>25.8213</v>
      </c>
      <c r="HL465">
        <v>16.9442</v>
      </c>
      <c r="HM465">
        <v>0</v>
      </c>
      <c r="HN465">
        <v>14.1622</v>
      </c>
      <c r="HO465">
        <v>379.607</v>
      </c>
      <c r="HP465">
        <v>19.1585</v>
      </c>
      <c r="HQ465">
        <v>101.395</v>
      </c>
      <c r="HR465">
        <v>101.704</v>
      </c>
    </row>
    <row r="466" spans="1:226">
      <c r="A466">
        <v>450</v>
      </c>
      <c r="B466">
        <v>1657559972.1</v>
      </c>
      <c r="C466">
        <v>6877</v>
      </c>
      <c r="D466" t="s">
        <v>1263</v>
      </c>
      <c r="E466" t="s">
        <v>1264</v>
      </c>
      <c r="F466">
        <v>5</v>
      </c>
      <c r="G466" t="s">
        <v>1258</v>
      </c>
      <c r="H466" t="s">
        <v>354</v>
      </c>
      <c r="I466">
        <v>1657559964.6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401.699758355277</v>
      </c>
      <c r="AK466">
        <v>392.775412121212</v>
      </c>
      <c r="AL466">
        <v>-2.33101806004148</v>
      </c>
      <c r="AM466">
        <v>65.0566949250453</v>
      </c>
      <c r="AN466">
        <f>(AP466 - AO466 + BO466*1E3/(8.314*(BQ466+273.15)) * AR466/BN466 * AQ466) * BN466/(100*BB466) * 1000/(1000 - AP466)</f>
        <v>0</v>
      </c>
      <c r="AO466">
        <v>19.1001816386735</v>
      </c>
      <c r="AP466">
        <v>23.067936969697</v>
      </c>
      <c r="AQ466">
        <v>9.10910238693216e-05</v>
      </c>
      <c r="AR466">
        <v>77.4703139491874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1657559964.6</v>
      </c>
      <c r="BH466">
        <v>395.478851851852</v>
      </c>
      <c r="BI466">
        <v>406.411666666667</v>
      </c>
      <c r="BJ466">
        <v>23.0722481481481</v>
      </c>
      <c r="BK466">
        <v>19.1041666666667</v>
      </c>
      <c r="BL466">
        <v>386.277814814815</v>
      </c>
      <c r="BM466">
        <v>22.7154296296296</v>
      </c>
      <c r="BN466">
        <v>499.973925925926</v>
      </c>
      <c r="BO466">
        <v>68.0099518518519</v>
      </c>
      <c r="BP466">
        <v>0.0476798185185185</v>
      </c>
      <c r="BQ466">
        <v>24.9163444444444</v>
      </c>
      <c r="BR466">
        <v>25.4461888888889</v>
      </c>
      <c r="BS466">
        <v>999.9</v>
      </c>
      <c r="BT466">
        <v>0</v>
      </c>
      <c r="BU466">
        <v>0</v>
      </c>
      <c r="BV466">
        <v>9997.03703703704</v>
      </c>
      <c r="BW466">
        <v>0</v>
      </c>
      <c r="BX466">
        <v>2114.54814814815</v>
      </c>
      <c r="BY466">
        <v>-10.9326837037037</v>
      </c>
      <c r="BZ466">
        <v>404.819</v>
      </c>
      <c r="CA466">
        <v>414.327111111111</v>
      </c>
      <c r="CB466">
        <v>3.96806592592593</v>
      </c>
      <c r="CC466">
        <v>406.411666666667</v>
      </c>
      <c r="CD466">
        <v>19.1041666666667</v>
      </c>
      <c r="CE466">
        <v>1.56914259259259</v>
      </c>
      <c r="CF466">
        <v>1.29927444444444</v>
      </c>
      <c r="CG466">
        <v>13.6590555555556</v>
      </c>
      <c r="CH466">
        <v>10.7904518518519</v>
      </c>
      <c r="CI466">
        <v>2000.0062962963</v>
      </c>
      <c r="CJ466">
        <v>0.979997851851852</v>
      </c>
      <c r="CK466">
        <v>0.020002262962963</v>
      </c>
      <c r="CL466">
        <v>0</v>
      </c>
      <c r="CM466">
        <v>2.4254037037037</v>
      </c>
      <c r="CN466">
        <v>0</v>
      </c>
      <c r="CO466">
        <v>13425.9222222222</v>
      </c>
      <c r="CP466">
        <v>17300.2037037037</v>
      </c>
      <c r="CQ466">
        <v>44.937</v>
      </c>
      <c r="CR466">
        <v>47</v>
      </c>
      <c r="CS466">
        <v>45.187</v>
      </c>
      <c r="CT466">
        <v>44.6295925925926</v>
      </c>
      <c r="CU466">
        <v>43.812</v>
      </c>
      <c r="CV466">
        <v>1960.00111111111</v>
      </c>
      <c r="CW466">
        <v>40.0085185185185</v>
      </c>
      <c r="CX466">
        <v>0</v>
      </c>
      <c r="CY466">
        <v>1657559943.9</v>
      </c>
      <c r="CZ466">
        <v>0</v>
      </c>
      <c r="DA466">
        <v>1657551629</v>
      </c>
      <c r="DB466" t="s">
        <v>356</v>
      </c>
      <c r="DC466">
        <v>1657551626.5</v>
      </c>
      <c r="DD466">
        <v>1657551629</v>
      </c>
      <c r="DE466">
        <v>1</v>
      </c>
      <c r="DF466">
        <v>0.403</v>
      </c>
      <c r="DG466">
        <v>0.009</v>
      </c>
      <c r="DH466">
        <v>9.41</v>
      </c>
      <c r="DI466">
        <v>0.087</v>
      </c>
      <c r="DJ466">
        <v>417</v>
      </c>
      <c r="DK466">
        <v>17</v>
      </c>
      <c r="DL466">
        <v>1.61</v>
      </c>
      <c r="DM466">
        <v>0.59</v>
      </c>
      <c r="DN466">
        <v>-13.8995207317073</v>
      </c>
      <c r="DO466">
        <v>48.5198862020906</v>
      </c>
      <c r="DP466">
        <v>5.03776046657126</v>
      </c>
      <c r="DQ466">
        <v>0</v>
      </c>
      <c r="DR466">
        <v>3.96141414634146</v>
      </c>
      <c r="DS466">
        <v>0.0981779790940698</v>
      </c>
      <c r="DT466">
        <v>0.0104269998902029</v>
      </c>
      <c r="DU466">
        <v>1</v>
      </c>
      <c r="DV466">
        <v>1</v>
      </c>
      <c r="DW466">
        <v>2</v>
      </c>
      <c r="DX466" t="s">
        <v>357</v>
      </c>
      <c r="DY466">
        <v>2.96763</v>
      </c>
      <c r="DZ466">
        <v>2.70126</v>
      </c>
      <c r="EA466">
        <v>0.062367</v>
      </c>
      <c r="EB466">
        <v>0.0641574</v>
      </c>
      <c r="EC466">
        <v>0.0755033</v>
      </c>
      <c r="ED466">
        <v>0.0666413</v>
      </c>
      <c r="EE466">
        <v>36099.8</v>
      </c>
      <c r="EF466">
        <v>39237.6</v>
      </c>
      <c r="EG466">
        <v>34928.2</v>
      </c>
      <c r="EH466">
        <v>38066.4</v>
      </c>
      <c r="EI466">
        <v>45881.9</v>
      </c>
      <c r="EJ466">
        <v>51371.8</v>
      </c>
      <c r="EK466">
        <v>54697.2</v>
      </c>
      <c r="EL466">
        <v>61127.2</v>
      </c>
      <c r="EM466">
        <v>1.9058</v>
      </c>
      <c r="EN466">
        <v>2.0044</v>
      </c>
      <c r="EO466">
        <v>0.0269711</v>
      </c>
      <c r="EP466">
        <v>0</v>
      </c>
      <c r="EQ466">
        <v>24.9898</v>
      </c>
      <c r="ER466">
        <v>999.9</v>
      </c>
      <c r="ES466">
        <v>32.267</v>
      </c>
      <c r="ET466">
        <v>34.039</v>
      </c>
      <c r="EU466">
        <v>25.4051</v>
      </c>
      <c r="EV466">
        <v>51.6682</v>
      </c>
      <c r="EW466">
        <v>38.2612</v>
      </c>
      <c r="EX466">
        <v>2</v>
      </c>
      <c r="EY466">
        <v>0.505976</v>
      </c>
      <c r="EZ466">
        <v>9.28105</v>
      </c>
      <c r="FA466">
        <v>19.9209</v>
      </c>
      <c r="FB466">
        <v>5.20052</v>
      </c>
      <c r="FC466">
        <v>12.0099</v>
      </c>
      <c r="FD466">
        <v>4.9756</v>
      </c>
      <c r="FE466">
        <v>3.294</v>
      </c>
      <c r="FF466">
        <v>9999</v>
      </c>
      <c r="FG466">
        <v>9999</v>
      </c>
      <c r="FH466">
        <v>589.2</v>
      </c>
      <c r="FI466">
        <v>9999</v>
      </c>
      <c r="FJ466">
        <v>1.86295</v>
      </c>
      <c r="FK466">
        <v>1.86783</v>
      </c>
      <c r="FL466">
        <v>1.86752</v>
      </c>
      <c r="FM466">
        <v>1.86871</v>
      </c>
      <c r="FN466">
        <v>1.86951</v>
      </c>
      <c r="FO466">
        <v>1.86554</v>
      </c>
      <c r="FP466">
        <v>1.86661</v>
      </c>
      <c r="FQ466">
        <v>1.86798</v>
      </c>
      <c r="FR466">
        <v>5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9.081</v>
      </c>
      <c r="GF466">
        <v>0.3565</v>
      </c>
      <c r="GG466">
        <v>5.50701486060513</v>
      </c>
      <c r="GH466">
        <v>0.00975774962471433</v>
      </c>
      <c r="GI466">
        <v>-4.86167925919439e-07</v>
      </c>
      <c r="GJ466">
        <v>-4.7315034107036e-11</v>
      </c>
      <c r="GK466">
        <v>-0.047501356017568</v>
      </c>
      <c r="GL466">
        <v>-0.027595818264672</v>
      </c>
      <c r="GM466">
        <v>0.00242754527864867</v>
      </c>
      <c r="GN466">
        <v>-1.88918235972953e-05</v>
      </c>
      <c r="GO466">
        <v>-2</v>
      </c>
      <c r="GP466">
        <v>2105</v>
      </c>
      <c r="GQ466">
        <v>1</v>
      </c>
      <c r="GR466">
        <v>22</v>
      </c>
      <c r="GS466">
        <v>139.1</v>
      </c>
      <c r="GT466">
        <v>139.1</v>
      </c>
      <c r="GU466">
        <v>1.24756</v>
      </c>
      <c r="GV466">
        <v>2.64526</v>
      </c>
      <c r="GW466">
        <v>2.24854</v>
      </c>
      <c r="GX466">
        <v>2.78931</v>
      </c>
      <c r="GY466">
        <v>1.99585</v>
      </c>
      <c r="GZ466">
        <v>2.42554</v>
      </c>
      <c r="HA466">
        <v>37.7953</v>
      </c>
      <c r="HB466">
        <v>14.2546</v>
      </c>
      <c r="HC466">
        <v>18</v>
      </c>
      <c r="HD466">
        <v>499.892</v>
      </c>
      <c r="HE466">
        <v>564.211</v>
      </c>
      <c r="HF466">
        <v>14.3915</v>
      </c>
      <c r="HG466">
        <v>33.1363</v>
      </c>
      <c r="HH466">
        <v>30.0012</v>
      </c>
      <c r="HI466">
        <v>32.763</v>
      </c>
      <c r="HJ466">
        <v>32.6452</v>
      </c>
      <c r="HK466">
        <v>24.9794</v>
      </c>
      <c r="HL466">
        <v>16.9442</v>
      </c>
      <c r="HM466">
        <v>0</v>
      </c>
      <c r="HN466">
        <v>14.1624</v>
      </c>
      <c r="HO466">
        <v>366.058</v>
      </c>
      <c r="HP466">
        <v>19.1578</v>
      </c>
      <c r="HQ466">
        <v>101.394</v>
      </c>
      <c r="HR466">
        <v>101.702</v>
      </c>
    </row>
    <row r="467" spans="1:226">
      <c r="A467">
        <v>451</v>
      </c>
      <c r="B467">
        <v>1657559977.1</v>
      </c>
      <c r="C467">
        <v>6882</v>
      </c>
      <c r="D467" t="s">
        <v>1265</v>
      </c>
      <c r="E467" t="s">
        <v>1266</v>
      </c>
      <c r="F467">
        <v>5</v>
      </c>
      <c r="G467" t="s">
        <v>1258</v>
      </c>
      <c r="H467" t="s">
        <v>354</v>
      </c>
      <c r="I467">
        <v>1657559969.31429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385.769550641069</v>
      </c>
      <c r="AK467">
        <v>379.265254545455</v>
      </c>
      <c r="AL467">
        <v>-2.80392248607847</v>
      </c>
      <c r="AM467">
        <v>65.0566949250453</v>
      </c>
      <c r="AN467">
        <f>(AP467 - AO467 + BO467*1E3/(8.314*(BQ467+273.15)) * AR467/BN467 * AQ467) * BN467/(100*BB467) * 1000/(1000 - AP467)</f>
        <v>0</v>
      </c>
      <c r="AO467">
        <v>19.0967809501913</v>
      </c>
      <c r="AP467">
        <v>23.0743612121212</v>
      </c>
      <c r="AQ467">
        <v>0.000561391124944458</v>
      </c>
      <c r="AR467">
        <v>77.4703139491874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1657559969.31429</v>
      </c>
      <c r="BH467">
        <v>387.627892857143</v>
      </c>
      <c r="BI467">
        <v>394.047321428571</v>
      </c>
      <c r="BJ467">
        <v>23.0726142857143</v>
      </c>
      <c r="BK467">
        <v>19.0998035714286</v>
      </c>
      <c r="BL467">
        <v>378.49975</v>
      </c>
      <c r="BM467">
        <v>22.7157857142857</v>
      </c>
      <c r="BN467">
        <v>499.984964285714</v>
      </c>
      <c r="BO467">
        <v>68.0099178571429</v>
      </c>
      <c r="BP467">
        <v>0.047560275</v>
      </c>
      <c r="BQ467">
        <v>24.916775</v>
      </c>
      <c r="BR467">
        <v>25.4448714285714</v>
      </c>
      <c r="BS467">
        <v>999.9</v>
      </c>
      <c r="BT467">
        <v>0</v>
      </c>
      <c r="BU467">
        <v>0</v>
      </c>
      <c r="BV467">
        <v>9994.82142857143</v>
      </c>
      <c r="BW467">
        <v>0</v>
      </c>
      <c r="BX467">
        <v>2115.01285714286</v>
      </c>
      <c r="BY467">
        <v>-6.41939678571429</v>
      </c>
      <c r="BZ467">
        <v>396.782678571429</v>
      </c>
      <c r="CA467">
        <v>401.720178571428</v>
      </c>
      <c r="CB467">
        <v>3.97280785714286</v>
      </c>
      <c r="CC467">
        <v>394.047321428571</v>
      </c>
      <c r="CD467">
        <v>19.0998035714286</v>
      </c>
      <c r="CE467">
        <v>1.56916642857143</v>
      </c>
      <c r="CF467">
        <v>1.29897607142857</v>
      </c>
      <c r="CG467">
        <v>13.6592964285714</v>
      </c>
      <c r="CH467">
        <v>10.7870071428571</v>
      </c>
      <c r="CI467">
        <v>2000.01321428571</v>
      </c>
      <c r="CJ467">
        <v>0.97999675</v>
      </c>
      <c r="CK467">
        <v>0.0200034428571429</v>
      </c>
      <c r="CL467">
        <v>0</v>
      </c>
      <c r="CM467">
        <v>2.41088928571429</v>
      </c>
      <c r="CN467">
        <v>0</v>
      </c>
      <c r="CO467">
        <v>13421.525</v>
      </c>
      <c r="CP467">
        <v>17300.2571428571</v>
      </c>
      <c r="CQ467">
        <v>44.937</v>
      </c>
      <c r="CR467">
        <v>47</v>
      </c>
      <c r="CS467">
        <v>45.1915</v>
      </c>
      <c r="CT467">
        <v>44.6382857142857</v>
      </c>
      <c r="CU467">
        <v>43.812</v>
      </c>
      <c r="CV467">
        <v>1960.00607142857</v>
      </c>
      <c r="CW467">
        <v>40.0110714285714</v>
      </c>
      <c r="CX467">
        <v>0</v>
      </c>
      <c r="CY467">
        <v>1657559949.3</v>
      </c>
      <c r="CZ467">
        <v>0</v>
      </c>
      <c r="DA467">
        <v>1657551629</v>
      </c>
      <c r="DB467" t="s">
        <v>356</v>
      </c>
      <c r="DC467">
        <v>1657551626.5</v>
      </c>
      <c r="DD467">
        <v>1657551629</v>
      </c>
      <c r="DE467">
        <v>1</v>
      </c>
      <c r="DF467">
        <v>0.403</v>
      </c>
      <c r="DG467">
        <v>0.009</v>
      </c>
      <c r="DH467">
        <v>9.41</v>
      </c>
      <c r="DI467">
        <v>0.087</v>
      </c>
      <c r="DJ467">
        <v>417</v>
      </c>
      <c r="DK467">
        <v>17</v>
      </c>
      <c r="DL467">
        <v>1.61</v>
      </c>
      <c r="DM467">
        <v>0.59</v>
      </c>
      <c r="DN467">
        <v>-10.0819543902439</v>
      </c>
      <c r="DO467">
        <v>58.584549825784</v>
      </c>
      <c r="DP467">
        <v>5.8351922558057</v>
      </c>
      <c r="DQ467">
        <v>0</v>
      </c>
      <c r="DR467">
        <v>3.96792902439024</v>
      </c>
      <c r="DS467">
        <v>0.0679555400696949</v>
      </c>
      <c r="DT467">
        <v>0.00794439787427412</v>
      </c>
      <c r="DU467">
        <v>1</v>
      </c>
      <c r="DV467">
        <v>1</v>
      </c>
      <c r="DW467">
        <v>2</v>
      </c>
      <c r="DX467" t="s">
        <v>357</v>
      </c>
      <c r="DY467">
        <v>2.9671</v>
      </c>
      <c r="DZ467">
        <v>2.70105</v>
      </c>
      <c r="EA467">
        <v>0.060597</v>
      </c>
      <c r="EB467">
        <v>0.0620744</v>
      </c>
      <c r="EC467">
        <v>0.0755072</v>
      </c>
      <c r="ED467">
        <v>0.0666203</v>
      </c>
      <c r="EE467">
        <v>36167.8</v>
      </c>
      <c r="EF467">
        <v>39323.4</v>
      </c>
      <c r="EG467">
        <v>34928.1</v>
      </c>
      <c r="EH467">
        <v>38065</v>
      </c>
      <c r="EI467">
        <v>45881.4</v>
      </c>
      <c r="EJ467">
        <v>51371.8</v>
      </c>
      <c r="EK467">
        <v>54697</v>
      </c>
      <c r="EL467">
        <v>61125.9</v>
      </c>
      <c r="EM467">
        <v>1.9064</v>
      </c>
      <c r="EN467">
        <v>2.0042</v>
      </c>
      <c r="EO467">
        <v>0.0269711</v>
      </c>
      <c r="EP467">
        <v>0</v>
      </c>
      <c r="EQ467">
        <v>24.994</v>
      </c>
      <c r="ER467">
        <v>999.9</v>
      </c>
      <c r="ES467">
        <v>32.243</v>
      </c>
      <c r="ET467">
        <v>34.05</v>
      </c>
      <c r="EU467">
        <v>25.4013</v>
      </c>
      <c r="EV467">
        <v>51.8582</v>
      </c>
      <c r="EW467">
        <v>38.2372</v>
      </c>
      <c r="EX467">
        <v>2</v>
      </c>
      <c r="EY467">
        <v>0.50689</v>
      </c>
      <c r="EZ467">
        <v>9.28105</v>
      </c>
      <c r="FA467">
        <v>19.921</v>
      </c>
      <c r="FB467">
        <v>5.20172</v>
      </c>
      <c r="FC467">
        <v>12.0099</v>
      </c>
      <c r="FD467">
        <v>4.976</v>
      </c>
      <c r="FE467">
        <v>3.294</v>
      </c>
      <c r="FF467">
        <v>9999</v>
      </c>
      <c r="FG467">
        <v>9999</v>
      </c>
      <c r="FH467">
        <v>589.2</v>
      </c>
      <c r="FI467">
        <v>9999</v>
      </c>
      <c r="FJ467">
        <v>1.86295</v>
      </c>
      <c r="FK467">
        <v>1.86783</v>
      </c>
      <c r="FL467">
        <v>1.86755</v>
      </c>
      <c r="FM467">
        <v>1.86874</v>
      </c>
      <c r="FN467">
        <v>1.86951</v>
      </c>
      <c r="FO467">
        <v>1.86554</v>
      </c>
      <c r="FP467">
        <v>1.86661</v>
      </c>
      <c r="FQ467">
        <v>1.86798</v>
      </c>
      <c r="FR467">
        <v>5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8.956</v>
      </c>
      <c r="GF467">
        <v>0.3567</v>
      </c>
      <c r="GG467">
        <v>5.50701486060513</v>
      </c>
      <c r="GH467">
        <v>0.00975774962471433</v>
      </c>
      <c r="GI467">
        <v>-4.86167925919439e-07</v>
      </c>
      <c r="GJ467">
        <v>-4.7315034107036e-11</v>
      </c>
      <c r="GK467">
        <v>-0.047501356017568</v>
      </c>
      <c r="GL467">
        <v>-0.027595818264672</v>
      </c>
      <c r="GM467">
        <v>0.00242754527864867</v>
      </c>
      <c r="GN467">
        <v>-1.88918235972953e-05</v>
      </c>
      <c r="GO467">
        <v>-2</v>
      </c>
      <c r="GP467">
        <v>2105</v>
      </c>
      <c r="GQ467">
        <v>1</v>
      </c>
      <c r="GR467">
        <v>22</v>
      </c>
      <c r="GS467">
        <v>139.2</v>
      </c>
      <c r="GT467">
        <v>139.1</v>
      </c>
      <c r="GU467">
        <v>1.20605</v>
      </c>
      <c r="GV467">
        <v>2.65137</v>
      </c>
      <c r="GW467">
        <v>2.24854</v>
      </c>
      <c r="GX467">
        <v>2.78931</v>
      </c>
      <c r="GY467">
        <v>1.99585</v>
      </c>
      <c r="GZ467">
        <v>2.37061</v>
      </c>
      <c r="HA467">
        <v>37.7953</v>
      </c>
      <c r="HB467">
        <v>14.2546</v>
      </c>
      <c r="HC467">
        <v>18</v>
      </c>
      <c r="HD467">
        <v>500.418</v>
      </c>
      <c r="HE467">
        <v>564.195</v>
      </c>
      <c r="HF467">
        <v>14.3854</v>
      </c>
      <c r="HG467">
        <v>33.1481</v>
      </c>
      <c r="HH467">
        <v>30.001</v>
      </c>
      <c r="HI467">
        <v>32.7775</v>
      </c>
      <c r="HJ467">
        <v>32.6596</v>
      </c>
      <c r="HK467">
        <v>24.159</v>
      </c>
      <c r="HL467">
        <v>16.9442</v>
      </c>
      <c r="HM467">
        <v>0</v>
      </c>
      <c r="HN467">
        <v>14.1624</v>
      </c>
      <c r="HO467">
        <v>352.64</v>
      </c>
      <c r="HP467">
        <v>19.1512</v>
      </c>
      <c r="HQ467">
        <v>101.393</v>
      </c>
      <c r="HR467">
        <v>101.7</v>
      </c>
    </row>
    <row r="468" spans="1:226">
      <c r="A468">
        <v>452</v>
      </c>
      <c r="B468">
        <v>1657559982.1</v>
      </c>
      <c r="C468">
        <v>6887</v>
      </c>
      <c r="D468" t="s">
        <v>1267</v>
      </c>
      <c r="E468" t="s">
        <v>1268</v>
      </c>
      <c r="F468">
        <v>5</v>
      </c>
      <c r="G468" t="s">
        <v>1258</v>
      </c>
      <c r="H468" t="s">
        <v>354</v>
      </c>
      <c r="I468">
        <v>1657559974.6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369.326905489906</v>
      </c>
      <c r="AK468">
        <v>364.251527272727</v>
      </c>
      <c r="AL468">
        <v>-3.03744749168344</v>
      </c>
      <c r="AM468">
        <v>65.0566949250453</v>
      </c>
      <c r="AN468">
        <f>(AP468 - AO468 + BO468*1E3/(8.314*(BQ468+273.15)) * AR468/BN468 * AQ468) * BN468/(100*BB468) * 1000/(1000 - AP468)</f>
        <v>0</v>
      </c>
      <c r="AO468">
        <v>19.0939594065192</v>
      </c>
      <c r="AP468">
        <v>23.0742763636363</v>
      </c>
      <c r="AQ468">
        <v>-0.000599871885489558</v>
      </c>
      <c r="AR468">
        <v>77.4703139491874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1657559974.6</v>
      </c>
      <c r="BH468">
        <v>375.347518518519</v>
      </c>
      <c r="BI468">
        <v>378.141444444444</v>
      </c>
      <c r="BJ468">
        <v>23.0724814814815</v>
      </c>
      <c r="BK468">
        <v>19.0958222222222</v>
      </c>
      <c r="BL468">
        <v>366.333444444444</v>
      </c>
      <c r="BM468">
        <v>22.715662962963</v>
      </c>
      <c r="BN468">
        <v>499.983333333333</v>
      </c>
      <c r="BO468">
        <v>68.0096518518519</v>
      </c>
      <c r="BP468">
        <v>0.0476001296296296</v>
      </c>
      <c r="BQ468">
        <v>24.9151</v>
      </c>
      <c r="BR468">
        <v>25.4415481481482</v>
      </c>
      <c r="BS468">
        <v>999.9</v>
      </c>
      <c r="BT468">
        <v>0</v>
      </c>
      <c r="BU468">
        <v>0</v>
      </c>
      <c r="BV468">
        <v>9992.40740740741</v>
      </c>
      <c r="BW468">
        <v>0</v>
      </c>
      <c r="BX468">
        <v>2115.84407407407</v>
      </c>
      <c r="BY468">
        <v>-2.79397985185185</v>
      </c>
      <c r="BZ468">
        <v>384.212222222222</v>
      </c>
      <c r="CA468">
        <v>385.503074074074</v>
      </c>
      <c r="CB468">
        <v>3.97665518518519</v>
      </c>
      <c r="CC468">
        <v>378.141444444444</v>
      </c>
      <c r="CD468">
        <v>19.0958222222222</v>
      </c>
      <c r="CE468">
        <v>1.56915111111111</v>
      </c>
      <c r="CF468">
        <v>1.29870037037037</v>
      </c>
      <c r="CG468">
        <v>13.6591481481481</v>
      </c>
      <c r="CH468">
        <v>10.7838222222222</v>
      </c>
      <c r="CI468">
        <v>2000.01074074074</v>
      </c>
      <c r="CJ468">
        <v>0.979996407407407</v>
      </c>
      <c r="CK468">
        <v>0.020003837037037</v>
      </c>
      <c r="CL468">
        <v>0</v>
      </c>
      <c r="CM468">
        <v>2.40521851851852</v>
      </c>
      <c r="CN468">
        <v>0</v>
      </c>
      <c r="CO468">
        <v>13410.562962963</v>
      </c>
      <c r="CP468">
        <v>17300.2259259259</v>
      </c>
      <c r="CQ468">
        <v>44.937</v>
      </c>
      <c r="CR468">
        <v>47</v>
      </c>
      <c r="CS468">
        <v>45.2056666666667</v>
      </c>
      <c r="CT468">
        <v>44.6410740740741</v>
      </c>
      <c r="CU468">
        <v>43.812</v>
      </c>
      <c r="CV468">
        <v>1960.00407407407</v>
      </c>
      <c r="CW468">
        <v>40.0114814814815</v>
      </c>
      <c r="CX468">
        <v>0</v>
      </c>
      <c r="CY468">
        <v>1657559954.1</v>
      </c>
      <c r="CZ468">
        <v>0</v>
      </c>
      <c r="DA468">
        <v>1657551629</v>
      </c>
      <c r="DB468" t="s">
        <v>356</v>
      </c>
      <c r="DC468">
        <v>1657551626.5</v>
      </c>
      <c r="DD468">
        <v>1657551629</v>
      </c>
      <c r="DE468">
        <v>1</v>
      </c>
      <c r="DF468">
        <v>0.403</v>
      </c>
      <c r="DG468">
        <v>0.009</v>
      </c>
      <c r="DH468">
        <v>9.41</v>
      </c>
      <c r="DI468">
        <v>0.087</v>
      </c>
      <c r="DJ468">
        <v>417</v>
      </c>
      <c r="DK468">
        <v>17</v>
      </c>
      <c r="DL468">
        <v>1.61</v>
      </c>
      <c r="DM468">
        <v>0.59</v>
      </c>
      <c r="DN468">
        <v>-5.84555581463415</v>
      </c>
      <c r="DO468">
        <v>45.4554301212544</v>
      </c>
      <c r="DP468">
        <v>4.59333023380708</v>
      </c>
      <c r="DQ468">
        <v>0</v>
      </c>
      <c r="DR468">
        <v>3.97329804878049</v>
      </c>
      <c r="DS468">
        <v>0.0427018118466774</v>
      </c>
      <c r="DT468">
        <v>0.00536194459606583</v>
      </c>
      <c r="DU468">
        <v>1</v>
      </c>
      <c r="DV468">
        <v>1</v>
      </c>
      <c r="DW468">
        <v>2</v>
      </c>
      <c r="DX468" t="s">
        <v>357</v>
      </c>
      <c r="DY468">
        <v>2.96725</v>
      </c>
      <c r="DZ468">
        <v>2.70173</v>
      </c>
      <c r="EA468">
        <v>0.0586168</v>
      </c>
      <c r="EB468">
        <v>0.0599421</v>
      </c>
      <c r="EC468">
        <v>0.0755113</v>
      </c>
      <c r="ED468">
        <v>0.0666166</v>
      </c>
      <c r="EE468">
        <v>36242.7</v>
      </c>
      <c r="EF468">
        <v>39412.1</v>
      </c>
      <c r="EG468">
        <v>34927</v>
      </c>
      <c r="EH468">
        <v>38064.4</v>
      </c>
      <c r="EI468">
        <v>45880.2</v>
      </c>
      <c r="EJ468">
        <v>51370.7</v>
      </c>
      <c r="EK468">
        <v>54695.8</v>
      </c>
      <c r="EL468">
        <v>61124.5</v>
      </c>
      <c r="EM468">
        <v>1.9062</v>
      </c>
      <c r="EN468">
        <v>2.004</v>
      </c>
      <c r="EO468">
        <v>0.0271201</v>
      </c>
      <c r="EP468">
        <v>0</v>
      </c>
      <c r="EQ468">
        <v>24.9962</v>
      </c>
      <c r="ER468">
        <v>999.9</v>
      </c>
      <c r="ES468">
        <v>32.218</v>
      </c>
      <c r="ET468">
        <v>34.07</v>
      </c>
      <c r="EU468">
        <v>25.4119</v>
      </c>
      <c r="EV468">
        <v>51.9582</v>
      </c>
      <c r="EW468">
        <v>38.3013</v>
      </c>
      <c r="EX468">
        <v>2</v>
      </c>
      <c r="EY468">
        <v>0.507358</v>
      </c>
      <c r="EZ468">
        <v>9.28105</v>
      </c>
      <c r="FA468">
        <v>19.921</v>
      </c>
      <c r="FB468">
        <v>5.19932</v>
      </c>
      <c r="FC468">
        <v>12.0099</v>
      </c>
      <c r="FD468">
        <v>4.976</v>
      </c>
      <c r="FE468">
        <v>3.294</v>
      </c>
      <c r="FF468">
        <v>9999</v>
      </c>
      <c r="FG468">
        <v>9999</v>
      </c>
      <c r="FH468">
        <v>589.2</v>
      </c>
      <c r="FI468">
        <v>9999</v>
      </c>
      <c r="FJ468">
        <v>1.86295</v>
      </c>
      <c r="FK468">
        <v>1.86783</v>
      </c>
      <c r="FL468">
        <v>1.86752</v>
      </c>
      <c r="FM468">
        <v>1.86874</v>
      </c>
      <c r="FN468">
        <v>1.86951</v>
      </c>
      <c r="FO468">
        <v>1.86554</v>
      </c>
      <c r="FP468">
        <v>1.86661</v>
      </c>
      <c r="FQ468">
        <v>1.86798</v>
      </c>
      <c r="FR468">
        <v>5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8.818</v>
      </c>
      <c r="GF468">
        <v>0.357</v>
      </c>
      <c r="GG468">
        <v>5.50701486060513</v>
      </c>
      <c r="GH468">
        <v>0.00975774962471433</v>
      </c>
      <c r="GI468">
        <v>-4.86167925919439e-07</v>
      </c>
      <c r="GJ468">
        <v>-4.7315034107036e-11</v>
      </c>
      <c r="GK468">
        <v>-0.047501356017568</v>
      </c>
      <c r="GL468">
        <v>-0.027595818264672</v>
      </c>
      <c r="GM468">
        <v>0.00242754527864867</v>
      </c>
      <c r="GN468">
        <v>-1.88918235972953e-05</v>
      </c>
      <c r="GO468">
        <v>-2</v>
      </c>
      <c r="GP468">
        <v>2105</v>
      </c>
      <c r="GQ468">
        <v>1</v>
      </c>
      <c r="GR468">
        <v>22</v>
      </c>
      <c r="GS468">
        <v>139.3</v>
      </c>
      <c r="GT468">
        <v>139.2</v>
      </c>
      <c r="GU468">
        <v>1.16333</v>
      </c>
      <c r="GV468">
        <v>2.65991</v>
      </c>
      <c r="GW468">
        <v>2.24854</v>
      </c>
      <c r="GX468">
        <v>2.78931</v>
      </c>
      <c r="GY468">
        <v>1.99585</v>
      </c>
      <c r="GZ468">
        <v>2.40234</v>
      </c>
      <c r="HA468">
        <v>37.7953</v>
      </c>
      <c r="HB468">
        <v>14.2459</v>
      </c>
      <c r="HC468">
        <v>18</v>
      </c>
      <c r="HD468">
        <v>500.4</v>
      </c>
      <c r="HE468">
        <v>564.151</v>
      </c>
      <c r="HF468">
        <v>14.3799</v>
      </c>
      <c r="HG468">
        <v>33.16</v>
      </c>
      <c r="HH468">
        <v>30.0007</v>
      </c>
      <c r="HI468">
        <v>32.792</v>
      </c>
      <c r="HJ468">
        <v>32.671</v>
      </c>
      <c r="HK468">
        <v>23.2962</v>
      </c>
      <c r="HL468">
        <v>16.9442</v>
      </c>
      <c r="HM468">
        <v>0</v>
      </c>
      <c r="HN468">
        <v>14.1624</v>
      </c>
      <c r="HO468">
        <v>332.457</v>
      </c>
      <c r="HP468">
        <v>19.1513</v>
      </c>
      <c r="HQ468">
        <v>101.391</v>
      </c>
      <c r="HR468">
        <v>101.698</v>
      </c>
    </row>
    <row r="469" spans="1:226">
      <c r="A469">
        <v>453</v>
      </c>
      <c r="B469">
        <v>1657559987.1</v>
      </c>
      <c r="C469">
        <v>6892</v>
      </c>
      <c r="D469" t="s">
        <v>1269</v>
      </c>
      <c r="E469" t="s">
        <v>1270</v>
      </c>
      <c r="F469">
        <v>5</v>
      </c>
      <c r="G469" t="s">
        <v>1258</v>
      </c>
      <c r="H469" t="s">
        <v>354</v>
      </c>
      <c r="I469">
        <v>1657559979.31429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353.343983366212</v>
      </c>
      <c r="AK469">
        <v>349.033642424242</v>
      </c>
      <c r="AL469">
        <v>-3.0862838529328</v>
      </c>
      <c r="AM469">
        <v>65.0566949250453</v>
      </c>
      <c r="AN469">
        <f>(AP469 - AO469 + BO469*1E3/(8.314*(BQ469+273.15)) * AR469/BN469 * AQ469) * BN469/(100*BB469) * 1000/(1000 - AP469)</f>
        <v>0</v>
      </c>
      <c r="AO469">
        <v>19.0890539399106</v>
      </c>
      <c r="AP469">
        <v>23.0668854545454</v>
      </c>
      <c r="AQ469">
        <v>0.00034062701065667</v>
      </c>
      <c r="AR469">
        <v>77.4703139491874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1657559979.31429</v>
      </c>
      <c r="BH469">
        <v>362.385178571429</v>
      </c>
      <c r="BI469">
        <v>363.282285714286</v>
      </c>
      <c r="BJ469">
        <v>23.0717392857143</v>
      </c>
      <c r="BK469">
        <v>19.0921964285714</v>
      </c>
      <c r="BL469">
        <v>353.49175</v>
      </c>
      <c r="BM469">
        <v>22.7149678571429</v>
      </c>
      <c r="BN469">
        <v>499.9845</v>
      </c>
      <c r="BO469">
        <v>68.0097892857143</v>
      </c>
      <c r="BP469">
        <v>0.047443</v>
      </c>
      <c r="BQ469">
        <v>24.91265</v>
      </c>
      <c r="BR469">
        <v>25.4381392857143</v>
      </c>
      <c r="BS469">
        <v>999.9</v>
      </c>
      <c r="BT469">
        <v>0</v>
      </c>
      <c r="BU469">
        <v>0</v>
      </c>
      <c r="BV469">
        <v>10001.25</v>
      </c>
      <c r="BW469">
        <v>0</v>
      </c>
      <c r="BX469">
        <v>2116.47928571429</v>
      </c>
      <c r="BY469">
        <v>-0.897140142857143</v>
      </c>
      <c r="BZ469">
        <v>370.943464285714</v>
      </c>
      <c r="CA469">
        <v>370.353142857143</v>
      </c>
      <c r="CB469">
        <v>3.97954892857143</v>
      </c>
      <c r="CC469">
        <v>363.282285714286</v>
      </c>
      <c r="CD469">
        <v>19.0921964285714</v>
      </c>
      <c r="CE469">
        <v>1.569105</v>
      </c>
      <c r="CF469">
        <v>1.29845642857143</v>
      </c>
      <c r="CG469">
        <v>13.6586964285714</v>
      </c>
      <c r="CH469">
        <v>10.7809964285714</v>
      </c>
      <c r="CI469">
        <v>2000.04071428571</v>
      </c>
      <c r="CJ469">
        <v>0.97999575</v>
      </c>
      <c r="CK469">
        <v>0.0200045214285714</v>
      </c>
      <c r="CL469">
        <v>0</v>
      </c>
      <c r="CM469">
        <v>2.38872857142857</v>
      </c>
      <c r="CN469">
        <v>0</v>
      </c>
      <c r="CO469">
        <v>13395.4714285714</v>
      </c>
      <c r="CP469">
        <v>17300.4821428571</v>
      </c>
      <c r="CQ469">
        <v>44.937</v>
      </c>
      <c r="CR469">
        <v>47</v>
      </c>
      <c r="CS469">
        <v>45.22075</v>
      </c>
      <c r="CT469">
        <v>44.6405</v>
      </c>
      <c r="CU469">
        <v>43.8165</v>
      </c>
      <c r="CV469">
        <v>1960.0325</v>
      </c>
      <c r="CW469">
        <v>40.0128571428571</v>
      </c>
      <c r="CX469">
        <v>0</v>
      </c>
      <c r="CY469">
        <v>1657559958.9</v>
      </c>
      <c r="CZ469">
        <v>0</v>
      </c>
      <c r="DA469">
        <v>1657551629</v>
      </c>
      <c r="DB469" t="s">
        <v>356</v>
      </c>
      <c r="DC469">
        <v>1657551626.5</v>
      </c>
      <c r="DD469">
        <v>1657551629</v>
      </c>
      <c r="DE469">
        <v>1</v>
      </c>
      <c r="DF469">
        <v>0.403</v>
      </c>
      <c r="DG469">
        <v>0.009</v>
      </c>
      <c r="DH469">
        <v>9.41</v>
      </c>
      <c r="DI469">
        <v>0.087</v>
      </c>
      <c r="DJ469">
        <v>417</v>
      </c>
      <c r="DK469">
        <v>17</v>
      </c>
      <c r="DL469">
        <v>1.61</v>
      </c>
      <c r="DM469">
        <v>0.59</v>
      </c>
      <c r="DN469">
        <v>-2.71859503902439</v>
      </c>
      <c r="DO469">
        <v>28.0277155567944</v>
      </c>
      <c r="DP469">
        <v>2.87607128858514</v>
      </c>
      <c r="DQ469">
        <v>0</v>
      </c>
      <c r="DR469">
        <v>3.9771312195122</v>
      </c>
      <c r="DS469">
        <v>0.0440964459930343</v>
      </c>
      <c r="DT469">
        <v>0.00563392606474689</v>
      </c>
      <c r="DU469">
        <v>1</v>
      </c>
      <c r="DV469">
        <v>1</v>
      </c>
      <c r="DW469">
        <v>2</v>
      </c>
      <c r="DX469" t="s">
        <v>357</v>
      </c>
      <c r="DY469">
        <v>2.96737</v>
      </c>
      <c r="DZ469">
        <v>2.70094</v>
      </c>
      <c r="EA469">
        <v>0.0566017</v>
      </c>
      <c r="EB469">
        <v>0.0578079</v>
      </c>
      <c r="EC469">
        <v>0.0755042</v>
      </c>
      <c r="ED469">
        <v>0.0666041</v>
      </c>
      <c r="EE469">
        <v>36319.8</v>
      </c>
      <c r="EF469">
        <v>39500.3</v>
      </c>
      <c r="EG469">
        <v>34926.6</v>
      </c>
      <c r="EH469">
        <v>38063.3</v>
      </c>
      <c r="EI469">
        <v>45879.8</v>
      </c>
      <c r="EJ469">
        <v>51370.5</v>
      </c>
      <c r="EK469">
        <v>54695</v>
      </c>
      <c r="EL469">
        <v>61123.5</v>
      </c>
      <c r="EM469">
        <v>1.9054</v>
      </c>
      <c r="EN469">
        <v>2.0032</v>
      </c>
      <c r="EO469">
        <v>0.026077</v>
      </c>
      <c r="EP469">
        <v>0</v>
      </c>
      <c r="EQ469">
        <v>24.9962</v>
      </c>
      <c r="ER469">
        <v>999.9</v>
      </c>
      <c r="ES469">
        <v>32.188</v>
      </c>
      <c r="ET469">
        <v>34.07</v>
      </c>
      <c r="EU469">
        <v>25.3872</v>
      </c>
      <c r="EV469">
        <v>51.6982</v>
      </c>
      <c r="EW469">
        <v>38.2853</v>
      </c>
      <c r="EX469">
        <v>2</v>
      </c>
      <c r="EY469">
        <v>0.508841</v>
      </c>
      <c r="EZ469">
        <v>9.28105</v>
      </c>
      <c r="FA469">
        <v>19.9213</v>
      </c>
      <c r="FB469">
        <v>5.20052</v>
      </c>
      <c r="FC469">
        <v>12.0099</v>
      </c>
      <c r="FD469">
        <v>4.9756</v>
      </c>
      <c r="FE469">
        <v>3.294</v>
      </c>
      <c r="FF469">
        <v>9999</v>
      </c>
      <c r="FG469">
        <v>9999</v>
      </c>
      <c r="FH469">
        <v>589.2</v>
      </c>
      <c r="FI469">
        <v>9999</v>
      </c>
      <c r="FJ469">
        <v>1.86295</v>
      </c>
      <c r="FK469">
        <v>1.86783</v>
      </c>
      <c r="FL469">
        <v>1.86752</v>
      </c>
      <c r="FM469">
        <v>1.86874</v>
      </c>
      <c r="FN469">
        <v>1.86951</v>
      </c>
      <c r="FO469">
        <v>1.86554</v>
      </c>
      <c r="FP469">
        <v>1.86661</v>
      </c>
      <c r="FQ469">
        <v>1.86798</v>
      </c>
      <c r="FR469">
        <v>5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8.681</v>
      </c>
      <c r="GF469">
        <v>0.3568</v>
      </c>
      <c r="GG469">
        <v>5.50701486060513</v>
      </c>
      <c r="GH469">
        <v>0.00975774962471433</v>
      </c>
      <c r="GI469">
        <v>-4.86167925919439e-07</v>
      </c>
      <c r="GJ469">
        <v>-4.7315034107036e-11</v>
      </c>
      <c r="GK469">
        <v>-0.047501356017568</v>
      </c>
      <c r="GL469">
        <v>-0.027595818264672</v>
      </c>
      <c r="GM469">
        <v>0.00242754527864867</v>
      </c>
      <c r="GN469">
        <v>-1.88918235972953e-05</v>
      </c>
      <c r="GO469">
        <v>-2</v>
      </c>
      <c r="GP469">
        <v>2105</v>
      </c>
      <c r="GQ469">
        <v>1</v>
      </c>
      <c r="GR469">
        <v>22</v>
      </c>
      <c r="GS469">
        <v>139.3</v>
      </c>
      <c r="GT469">
        <v>139.3</v>
      </c>
      <c r="GU469">
        <v>1.12061</v>
      </c>
      <c r="GV469">
        <v>2.65503</v>
      </c>
      <c r="GW469">
        <v>2.24854</v>
      </c>
      <c r="GX469">
        <v>2.78931</v>
      </c>
      <c r="GY469">
        <v>1.99585</v>
      </c>
      <c r="GZ469">
        <v>2.37549</v>
      </c>
      <c r="HA469">
        <v>37.7953</v>
      </c>
      <c r="HB469">
        <v>14.2459</v>
      </c>
      <c r="HC469">
        <v>18</v>
      </c>
      <c r="HD469">
        <v>499.948</v>
      </c>
      <c r="HE469">
        <v>563.689</v>
      </c>
      <c r="HF469">
        <v>14.3703</v>
      </c>
      <c r="HG469">
        <v>33.1718</v>
      </c>
      <c r="HH469">
        <v>30.0011</v>
      </c>
      <c r="HI469">
        <v>32.8036</v>
      </c>
      <c r="HJ469">
        <v>32.6855</v>
      </c>
      <c r="HK469">
        <v>22.4553</v>
      </c>
      <c r="HL469">
        <v>16.9442</v>
      </c>
      <c r="HM469">
        <v>0</v>
      </c>
      <c r="HN469">
        <v>14.1617</v>
      </c>
      <c r="HO469">
        <v>318.766</v>
      </c>
      <c r="HP469">
        <v>19.1526</v>
      </c>
      <c r="HQ469">
        <v>101.389</v>
      </c>
      <c r="HR469">
        <v>101.695</v>
      </c>
    </row>
    <row r="470" spans="1:226">
      <c r="A470">
        <v>454</v>
      </c>
      <c r="B470">
        <v>1657559992.1</v>
      </c>
      <c r="C470">
        <v>6897</v>
      </c>
      <c r="D470" t="s">
        <v>1271</v>
      </c>
      <c r="E470" t="s">
        <v>1272</v>
      </c>
      <c r="F470">
        <v>5</v>
      </c>
      <c r="G470" t="s">
        <v>1258</v>
      </c>
      <c r="H470" t="s">
        <v>354</v>
      </c>
      <c r="I470">
        <v>1657559984.6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337.687371117427</v>
      </c>
      <c r="AK470">
        <v>333.82596969697</v>
      </c>
      <c r="AL470">
        <v>-3.02381995382687</v>
      </c>
      <c r="AM470">
        <v>65.0566949250453</v>
      </c>
      <c r="AN470">
        <f>(AP470 - AO470 + BO470*1E3/(8.314*(BQ470+273.15)) * AR470/BN470 * AQ470) * BN470/(100*BB470) * 1000/(1000 - AP470)</f>
        <v>0</v>
      </c>
      <c r="AO470">
        <v>19.0807979395627</v>
      </c>
      <c r="AP470">
        <v>23.0703854545455</v>
      </c>
      <c r="AQ470">
        <v>4.51985021064103e-05</v>
      </c>
      <c r="AR470">
        <v>77.4703139491874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1657559984.6</v>
      </c>
      <c r="BH470">
        <v>346.942148148148</v>
      </c>
      <c r="BI470">
        <v>346.500814814815</v>
      </c>
      <c r="BJ470">
        <v>23.0707740740741</v>
      </c>
      <c r="BK470">
        <v>19.0893185185185</v>
      </c>
      <c r="BL470">
        <v>338.19262962963</v>
      </c>
      <c r="BM470">
        <v>22.7140481481481</v>
      </c>
      <c r="BN470">
        <v>499.988333333333</v>
      </c>
      <c r="BO470">
        <v>68.0097925925926</v>
      </c>
      <c r="BP470">
        <v>0.047393662962963</v>
      </c>
      <c r="BQ470">
        <v>24.9162666666667</v>
      </c>
      <c r="BR470">
        <v>25.4387518518519</v>
      </c>
      <c r="BS470">
        <v>999.9</v>
      </c>
      <c r="BT470">
        <v>0</v>
      </c>
      <c r="BU470">
        <v>0</v>
      </c>
      <c r="BV470">
        <v>10002.7777777778</v>
      </c>
      <c r="BW470">
        <v>0</v>
      </c>
      <c r="BX470">
        <v>2117.62111111111</v>
      </c>
      <c r="BY470">
        <v>0.441356518518519</v>
      </c>
      <c r="BZ470">
        <v>355.135407407407</v>
      </c>
      <c r="CA470">
        <v>353.243962962963</v>
      </c>
      <c r="CB470">
        <v>3.98146666666667</v>
      </c>
      <c r="CC470">
        <v>346.500814814815</v>
      </c>
      <c r="CD470">
        <v>19.0893185185185</v>
      </c>
      <c r="CE470">
        <v>1.56903962962963</v>
      </c>
      <c r="CF470">
        <v>1.29826111111111</v>
      </c>
      <c r="CG470">
        <v>13.6580481481481</v>
      </c>
      <c r="CH470">
        <v>10.778737037037</v>
      </c>
      <c r="CI470">
        <v>2000.02888888889</v>
      </c>
      <c r="CJ470">
        <v>0.979996407407407</v>
      </c>
      <c r="CK470">
        <v>0.0200038148148148</v>
      </c>
      <c r="CL470">
        <v>0</v>
      </c>
      <c r="CM470">
        <v>2.3698962962963</v>
      </c>
      <c r="CN470">
        <v>0</v>
      </c>
      <c r="CO470">
        <v>13377.0518518519</v>
      </c>
      <c r="CP470">
        <v>17300.3777777778</v>
      </c>
      <c r="CQ470">
        <v>44.937</v>
      </c>
      <c r="CR470">
        <v>47</v>
      </c>
      <c r="CS470">
        <v>45.2383333333333</v>
      </c>
      <c r="CT470">
        <v>44.6456666666667</v>
      </c>
      <c r="CU470">
        <v>43.8166666666666</v>
      </c>
      <c r="CV470">
        <v>1960.02259259259</v>
      </c>
      <c r="CW470">
        <v>40.0111111111111</v>
      </c>
      <c r="CX470">
        <v>0</v>
      </c>
      <c r="CY470">
        <v>1657559964.3</v>
      </c>
      <c r="CZ470">
        <v>0</v>
      </c>
      <c r="DA470">
        <v>1657551629</v>
      </c>
      <c r="DB470" t="s">
        <v>356</v>
      </c>
      <c r="DC470">
        <v>1657551626.5</v>
      </c>
      <c r="DD470">
        <v>1657551629</v>
      </c>
      <c r="DE470">
        <v>1</v>
      </c>
      <c r="DF470">
        <v>0.403</v>
      </c>
      <c r="DG470">
        <v>0.009</v>
      </c>
      <c r="DH470">
        <v>9.41</v>
      </c>
      <c r="DI470">
        <v>0.087</v>
      </c>
      <c r="DJ470">
        <v>417</v>
      </c>
      <c r="DK470">
        <v>17</v>
      </c>
      <c r="DL470">
        <v>1.61</v>
      </c>
      <c r="DM470">
        <v>0.59</v>
      </c>
      <c r="DN470">
        <v>-0.768715990243902</v>
      </c>
      <c r="DO470">
        <v>16.5942743790941</v>
      </c>
      <c r="DP470">
        <v>1.73888566197972</v>
      </c>
      <c r="DQ470">
        <v>0</v>
      </c>
      <c r="DR470">
        <v>3.98038804878049</v>
      </c>
      <c r="DS470">
        <v>0.0449251567944257</v>
      </c>
      <c r="DT470">
        <v>0.00558754766204904</v>
      </c>
      <c r="DU470">
        <v>1</v>
      </c>
      <c r="DV470">
        <v>1</v>
      </c>
      <c r="DW470">
        <v>2</v>
      </c>
      <c r="DX470" t="s">
        <v>357</v>
      </c>
      <c r="DY470">
        <v>2.9672</v>
      </c>
      <c r="DZ470">
        <v>2.70119</v>
      </c>
      <c r="EA470">
        <v>0.0545566</v>
      </c>
      <c r="EB470">
        <v>0.055499</v>
      </c>
      <c r="EC470">
        <v>0.0755012</v>
      </c>
      <c r="ED470">
        <v>0.0666738</v>
      </c>
      <c r="EE470">
        <v>36398.8</v>
      </c>
      <c r="EF470">
        <v>39596.9</v>
      </c>
      <c r="EG470">
        <v>34926.9</v>
      </c>
      <c r="EH470">
        <v>38063.1</v>
      </c>
      <c r="EI470">
        <v>45880</v>
      </c>
      <c r="EJ470">
        <v>51366.1</v>
      </c>
      <c r="EK470">
        <v>54695</v>
      </c>
      <c r="EL470">
        <v>61122.8</v>
      </c>
      <c r="EM470">
        <v>1.9054</v>
      </c>
      <c r="EN470">
        <v>2.0032</v>
      </c>
      <c r="EO470">
        <v>0.0265241</v>
      </c>
      <c r="EP470">
        <v>0</v>
      </c>
      <c r="EQ470">
        <v>24.9962</v>
      </c>
      <c r="ER470">
        <v>999.9</v>
      </c>
      <c r="ES470">
        <v>32.188</v>
      </c>
      <c r="ET470">
        <v>34.08</v>
      </c>
      <c r="EU470">
        <v>25.3998</v>
      </c>
      <c r="EV470">
        <v>51.7682</v>
      </c>
      <c r="EW470">
        <v>38.2692</v>
      </c>
      <c r="EX470">
        <v>2</v>
      </c>
      <c r="EY470">
        <v>0.509309</v>
      </c>
      <c r="EZ470">
        <v>9.28105</v>
      </c>
      <c r="FA470">
        <v>19.9216</v>
      </c>
      <c r="FB470">
        <v>5.19932</v>
      </c>
      <c r="FC470">
        <v>12.0099</v>
      </c>
      <c r="FD470">
        <v>4.9756</v>
      </c>
      <c r="FE470">
        <v>3.294</v>
      </c>
      <c r="FF470">
        <v>9999</v>
      </c>
      <c r="FG470">
        <v>9999</v>
      </c>
      <c r="FH470">
        <v>589.2</v>
      </c>
      <c r="FI470">
        <v>9999</v>
      </c>
      <c r="FJ470">
        <v>1.86295</v>
      </c>
      <c r="FK470">
        <v>1.86783</v>
      </c>
      <c r="FL470">
        <v>1.86752</v>
      </c>
      <c r="FM470">
        <v>1.86874</v>
      </c>
      <c r="FN470">
        <v>1.86951</v>
      </c>
      <c r="FO470">
        <v>1.86554</v>
      </c>
      <c r="FP470">
        <v>1.86661</v>
      </c>
      <c r="FQ470">
        <v>1.86798</v>
      </c>
      <c r="FR470">
        <v>5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8.543</v>
      </c>
      <c r="GF470">
        <v>0.3567</v>
      </c>
      <c r="GG470">
        <v>5.50701486060513</v>
      </c>
      <c r="GH470">
        <v>0.00975774962471433</v>
      </c>
      <c r="GI470">
        <v>-4.86167925919439e-07</v>
      </c>
      <c r="GJ470">
        <v>-4.7315034107036e-11</v>
      </c>
      <c r="GK470">
        <v>-0.047501356017568</v>
      </c>
      <c r="GL470">
        <v>-0.027595818264672</v>
      </c>
      <c r="GM470">
        <v>0.00242754527864867</v>
      </c>
      <c r="GN470">
        <v>-1.88918235972953e-05</v>
      </c>
      <c r="GO470">
        <v>-2</v>
      </c>
      <c r="GP470">
        <v>2105</v>
      </c>
      <c r="GQ470">
        <v>1</v>
      </c>
      <c r="GR470">
        <v>22</v>
      </c>
      <c r="GS470">
        <v>139.4</v>
      </c>
      <c r="GT470">
        <v>139.4</v>
      </c>
      <c r="GU470">
        <v>1.07544</v>
      </c>
      <c r="GV470">
        <v>2.65137</v>
      </c>
      <c r="GW470">
        <v>2.24854</v>
      </c>
      <c r="GX470">
        <v>2.78931</v>
      </c>
      <c r="GY470">
        <v>1.99585</v>
      </c>
      <c r="GZ470">
        <v>2.39136</v>
      </c>
      <c r="HA470">
        <v>37.8195</v>
      </c>
      <c r="HB470">
        <v>14.2459</v>
      </c>
      <c r="HC470">
        <v>18</v>
      </c>
      <c r="HD470">
        <v>500.066</v>
      </c>
      <c r="HE470">
        <v>563.821</v>
      </c>
      <c r="HF470">
        <v>14.366</v>
      </c>
      <c r="HG470">
        <v>33.1837</v>
      </c>
      <c r="HH470">
        <v>30.0008</v>
      </c>
      <c r="HI470">
        <v>32.8182</v>
      </c>
      <c r="HJ470">
        <v>32.6998</v>
      </c>
      <c r="HK470">
        <v>21.553</v>
      </c>
      <c r="HL470">
        <v>16.6736</v>
      </c>
      <c r="HM470">
        <v>0</v>
      </c>
      <c r="HN470">
        <v>14.1611</v>
      </c>
      <c r="HO470">
        <v>298.62</v>
      </c>
      <c r="HP470">
        <v>19.1513</v>
      </c>
      <c r="HQ470">
        <v>101.39</v>
      </c>
      <c r="HR470">
        <v>101.695</v>
      </c>
    </row>
    <row r="471" spans="1:226">
      <c r="A471">
        <v>455</v>
      </c>
      <c r="B471">
        <v>1657559997.1</v>
      </c>
      <c r="C471">
        <v>6902</v>
      </c>
      <c r="D471" t="s">
        <v>1273</v>
      </c>
      <c r="E471" t="s">
        <v>1274</v>
      </c>
      <c r="F471">
        <v>5</v>
      </c>
      <c r="G471" t="s">
        <v>1258</v>
      </c>
      <c r="H471" t="s">
        <v>354</v>
      </c>
      <c r="I471">
        <v>1657559989.31429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320.186217907364</v>
      </c>
      <c r="AK471">
        <v>318.023278787879</v>
      </c>
      <c r="AL471">
        <v>-3.19942504135589</v>
      </c>
      <c r="AM471">
        <v>65.0566949250453</v>
      </c>
      <c r="AN471">
        <f>(AP471 - AO471 + BO471*1E3/(8.314*(BQ471+273.15)) * AR471/BN471 * AQ471) * BN471/(100*BB471) * 1000/(1000 - AP471)</f>
        <v>0</v>
      </c>
      <c r="AO471">
        <v>19.1160150014616</v>
      </c>
      <c r="AP471">
        <v>23.0763</v>
      </c>
      <c r="AQ471">
        <v>0.00512420351726102</v>
      </c>
      <c r="AR471">
        <v>77.4703139491874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1657559989.31429</v>
      </c>
      <c r="BH471">
        <v>332.846071428572</v>
      </c>
      <c r="BI471">
        <v>331.355035714286</v>
      </c>
      <c r="BJ471">
        <v>23.0723464285714</v>
      </c>
      <c r="BK471">
        <v>19.0965964285714</v>
      </c>
      <c r="BL471">
        <v>324.228214285714</v>
      </c>
      <c r="BM471">
        <v>22.7155392857143</v>
      </c>
      <c r="BN471">
        <v>499.991428571429</v>
      </c>
      <c r="BO471">
        <v>68.0097571428571</v>
      </c>
      <c r="BP471">
        <v>0.0472374571428571</v>
      </c>
      <c r="BQ471">
        <v>24.9208107142857</v>
      </c>
      <c r="BR471">
        <v>25.4372392857143</v>
      </c>
      <c r="BS471">
        <v>999.9</v>
      </c>
      <c r="BT471">
        <v>0</v>
      </c>
      <c r="BU471">
        <v>0</v>
      </c>
      <c r="BV471">
        <v>10007.3214285714</v>
      </c>
      <c r="BW471">
        <v>0</v>
      </c>
      <c r="BX471">
        <v>2118.36214285714</v>
      </c>
      <c r="BY471">
        <v>1.49111526428571</v>
      </c>
      <c r="BZ471">
        <v>340.707071428571</v>
      </c>
      <c r="CA471">
        <v>337.80575</v>
      </c>
      <c r="CB471">
        <v>3.97576821428571</v>
      </c>
      <c r="CC471">
        <v>331.355035714286</v>
      </c>
      <c r="CD471">
        <v>19.0965964285714</v>
      </c>
      <c r="CE471">
        <v>1.56914642857143</v>
      </c>
      <c r="CF471">
        <v>1.29875428571429</v>
      </c>
      <c r="CG471">
        <v>13.6590892857143</v>
      </c>
      <c r="CH471">
        <v>10.7844428571429</v>
      </c>
      <c r="CI471">
        <v>1999.99892857143</v>
      </c>
      <c r="CJ471">
        <v>0.979998035714286</v>
      </c>
      <c r="CK471">
        <v>0.0200020607142857</v>
      </c>
      <c r="CL471">
        <v>0</v>
      </c>
      <c r="CM471">
        <v>2.39518214285714</v>
      </c>
      <c r="CN471">
        <v>0</v>
      </c>
      <c r="CO471">
        <v>13361.0214285714</v>
      </c>
      <c r="CP471">
        <v>17300.125</v>
      </c>
      <c r="CQ471">
        <v>44.937</v>
      </c>
      <c r="CR471">
        <v>47</v>
      </c>
      <c r="CS471">
        <v>45.2455</v>
      </c>
      <c r="CT471">
        <v>44.6515714285714</v>
      </c>
      <c r="CU471">
        <v>43.8255</v>
      </c>
      <c r="CV471">
        <v>1959.99535714286</v>
      </c>
      <c r="CW471">
        <v>40.0067857142857</v>
      </c>
      <c r="CX471">
        <v>0</v>
      </c>
      <c r="CY471">
        <v>1657559969.1</v>
      </c>
      <c r="CZ471">
        <v>0</v>
      </c>
      <c r="DA471">
        <v>1657551629</v>
      </c>
      <c r="DB471" t="s">
        <v>356</v>
      </c>
      <c r="DC471">
        <v>1657551626.5</v>
      </c>
      <c r="DD471">
        <v>1657551629</v>
      </c>
      <c r="DE471">
        <v>1</v>
      </c>
      <c r="DF471">
        <v>0.403</v>
      </c>
      <c r="DG471">
        <v>0.009</v>
      </c>
      <c r="DH471">
        <v>9.41</v>
      </c>
      <c r="DI471">
        <v>0.087</v>
      </c>
      <c r="DJ471">
        <v>417</v>
      </c>
      <c r="DK471">
        <v>17</v>
      </c>
      <c r="DL471">
        <v>1.61</v>
      </c>
      <c r="DM471">
        <v>0.59</v>
      </c>
      <c r="DN471">
        <v>0.711963034146341</v>
      </c>
      <c r="DO471">
        <v>13.3969731804878</v>
      </c>
      <c r="DP471">
        <v>1.36559287752192</v>
      </c>
      <c r="DQ471">
        <v>0</v>
      </c>
      <c r="DR471">
        <v>3.97736829268293</v>
      </c>
      <c r="DS471">
        <v>-0.0523095470383209</v>
      </c>
      <c r="DT471">
        <v>0.0100772089879841</v>
      </c>
      <c r="DU471">
        <v>1</v>
      </c>
      <c r="DV471">
        <v>1</v>
      </c>
      <c r="DW471">
        <v>2</v>
      </c>
      <c r="DX471" t="s">
        <v>357</v>
      </c>
      <c r="DY471">
        <v>2.96697</v>
      </c>
      <c r="DZ471">
        <v>2.70154</v>
      </c>
      <c r="EA471">
        <v>0.0523321</v>
      </c>
      <c r="EB471">
        <v>0.0532122</v>
      </c>
      <c r="EC471">
        <v>0.0755332</v>
      </c>
      <c r="ED471">
        <v>0.0666648</v>
      </c>
      <c r="EE471">
        <v>36483</v>
      </c>
      <c r="EF471">
        <v>39691.5</v>
      </c>
      <c r="EG471">
        <v>34925.7</v>
      </c>
      <c r="EH471">
        <v>38062.1</v>
      </c>
      <c r="EI471">
        <v>45878.8</v>
      </c>
      <c r="EJ471">
        <v>51364.4</v>
      </c>
      <c r="EK471">
        <v>54695.6</v>
      </c>
      <c r="EL471">
        <v>61120.3</v>
      </c>
      <c r="EM471">
        <v>1.905</v>
      </c>
      <c r="EN471">
        <v>2.0032</v>
      </c>
      <c r="EO471">
        <v>0.0263751</v>
      </c>
      <c r="EP471">
        <v>0</v>
      </c>
      <c r="EQ471">
        <v>24.994</v>
      </c>
      <c r="ER471">
        <v>999.9</v>
      </c>
      <c r="ES471">
        <v>32.163</v>
      </c>
      <c r="ET471">
        <v>34.08</v>
      </c>
      <c r="EU471">
        <v>25.3802</v>
      </c>
      <c r="EV471">
        <v>51.7482</v>
      </c>
      <c r="EW471">
        <v>38.2973</v>
      </c>
      <c r="EX471">
        <v>2</v>
      </c>
      <c r="EY471">
        <v>0.510427</v>
      </c>
      <c r="EZ471">
        <v>9.28105</v>
      </c>
      <c r="FA471">
        <v>19.9218</v>
      </c>
      <c r="FB471">
        <v>5.20052</v>
      </c>
      <c r="FC471">
        <v>12.0099</v>
      </c>
      <c r="FD471">
        <v>4.976</v>
      </c>
      <c r="FE471">
        <v>3.294</v>
      </c>
      <c r="FF471">
        <v>9999</v>
      </c>
      <c r="FG471">
        <v>9999</v>
      </c>
      <c r="FH471">
        <v>589.2</v>
      </c>
      <c r="FI471">
        <v>9999</v>
      </c>
      <c r="FJ471">
        <v>1.86295</v>
      </c>
      <c r="FK471">
        <v>1.86783</v>
      </c>
      <c r="FL471">
        <v>1.86752</v>
      </c>
      <c r="FM471">
        <v>1.86874</v>
      </c>
      <c r="FN471">
        <v>1.86951</v>
      </c>
      <c r="FO471">
        <v>1.86557</v>
      </c>
      <c r="FP471">
        <v>1.86661</v>
      </c>
      <c r="FQ471">
        <v>1.86798</v>
      </c>
      <c r="FR471">
        <v>5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8.396</v>
      </c>
      <c r="GF471">
        <v>0.3575</v>
      </c>
      <c r="GG471">
        <v>5.50701486060513</v>
      </c>
      <c r="GH471">
        <v>0.00975774962471433</v>
      </c>
      <c r="GI471">
        <v>-4.86167925919439e-07</v>
      </c>
      <c r="GJ471">
        <v>-4.7315034107036e-11</v>
      </c>
      <c r="GK471">
        <v>-0.047501356017568</v>
      </c>
      <c r="GL471">
        <v>-0.027595818264672</v>
      </c>
      <c r="GM471">
        <v>0.00242754527864867</v>
      </c>
      <c r="GN471">
        <v>-1.88918235972953e-05</v>
      </c>
      <c r="GO471">
        <v>-2</v>
      </c>
      <c r="GP471">
        <v>2105</v>
      </c>
      <c r="GQ471">
        <v>1</v>
      </c>
      <c r="GR471">
        <v>22</v>
      </c>
      <c r="GS471">
        <v>139.5</v>
      </c>
      <c r="GT471">
        <v>139.5</v>
      </c>
      <c r="GU471">
        <v>1.03149</v>
      </c>
      <c r="GV471">
        <v>2.65137</v>
      </c>
      <c r="GW471">
        <v>2.24854</v>
      </c>
      <c r="GX471">
        <v>2.79053</v>
      </c>
      <c r="GY471">
        <v>1.99585</v>
      </c>
      <c r="GZ471">
        <v>2.40723</v>
      </c>
      <c r="HA471">
        <v>37.8195</v>
      </c>
      <c r="HB471">
        <v>14.2546</v>
      </c>
      <c r="HC471">
        <v>18</v>
      </c>
      <c r="HD471">
        <v>499.911</v>
      </c>
      <c r="HE471">
        <v>563.955</v>
      </c>
      <c r="HF471">
        <v>14.3603</v>
      </c>
      <c r="HG471">
        <v>33.1955</v>
      </c>
      <c r="HH471">
        <v>30.0009</v>
      </c>
      <c r="HI471">
        <v>32.8328</v>
      </c>
      <c r="HJ471">
        <v>32.7143</v>
      </c>
      <c r="HK471">
        <v>20.6706</v>
      </c>
      <c r="HL471">
        <v>16.6736</v>
      </c>
      <c r="HM471">
        <v>0</v>
      </c>
      <c r="HN471">
        <v>14.1641</v>
      </c>
      <c r="HO471">
        <v>285.243</v>
      </c>
      <c r="HP471">
        <v>19.143</v>
      </c>
      <c r="HQ471">
        <v>101.389</v>
      </c>
      <c r="HR471">
        <v>101.691</v>
      </c>
    </row>
    <row r="472" spans="1:226">
      <c r="A472">
        <v>456</v>
      </c>
      <c r="B472">
        <v>1657560002.1</v>
      </c>
      <c r="C472">
        <v>6907</v>
      </c>
      <c r="D472" t="s">
        <v>1275</v>
      </c>
      <c r="E472" t="s">
        <v>1276</v>
      </c>
      <c r="F472">
        <v>5</v>
      </c>
      <c r="G472" t="s">
        <v>1258</v>
      </c>
      <c r="H472" t="s">
        <v>354</v>
      </c>
      <c r="I472">
        <v>1657559994.6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304.220183021669</v>
      </c>
      <c r="AK472">
        <v>302.326309090909</v>
      </c>
      <c r="AL472">
        <v>-3.09131188604964</v>
      </c>
      <c r="AM472">
        <v>65.0566949250453</v>
      </c>
      <c r="AN472">
        <f>(AP472 - AO472 + BO472*1E3/(8.314*(BQ472+273.15)) * AR472/BN472 * AQ472) * BN472/(100*BB472) * 1000/(1000 - AP472)</f>
        <v>0</v>
      </c>
      <c r="AO472">
        <v>19.1119919669211</v>
      </c>
      <c r="AP472">
        <v>23.0854236363636</v>
      </c>
      <c r="AQ472">
        <v>-0.00170063892816153</v>
      </c>
      <c r="AR472">
        <v>77.4703139491874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1657559994.6</v>
      </c>
      <c r="BH472">
        <v>316.785222222222</v>
      </c>
      <c r="BI472">
        <v>314.259518518519</v>
      </c>
      <c r="BJ472">
        <v>23.0765259259259</v>
      </c>
      <c r="BK472">
        <v>19.1043666666667</v>
      </c>
      <c r="BL472">
        <v>308.317518518519</v>
      </c>
      <c r="BM472">
        <v>22.7195111111111</v>
      </c>
      <c r="BN472">
        <v>500.001740740741</v>
      </c>
      <c r="BO472">
        <v>68.0093037037037</v>
      </c>
      <c r="BP472">
        <v>0.0472454703703704</v>
      </c>
      <c r="BQ472">
        <v>24.9209185185185</v>
      </c>
      <c r="BR472">
        <v>25.4293333333333</v>
      </c>
      <c r="BS472">
        <v>999.9</v>
      </c>
      <c r="BT472">
        <v>0</v>
      </c>
      <c r="BU472">
        <v>0</v>
      </c>
      <c r="BV472">
        <v>10001.8518518519</v>
      </c>
      <c r="BW472">
        <v>0</v>
      </c>
      <c r="BX472">
        <v>2119.90592592593</v>
      </c>
      <c r="BY472">
        <v>2.52582148148148</v>
      </c>
      <c r="BZ472">
        <v>324.268259259259</v>
      </c>
      <c r="CA472">
        <v>320.38</v>
      </c>
      <c r="CB472">
        <v>3.9721762962963</v>
      </c>
      <c r="CC472">
        <v>314.259518518519</v>
      </c>
      <c r="CD472">
        <v>19.1043666666667</v>
      </c>
      <c r="CE472">
        <v>1.56941962962963</v>
      </c>
      <c r="CF472">
        <v>1.29927444444444</v>
      </c>
      <c r="CG472">
        <v>13.661762962963</v>
      </c>
      <c r="CH472">
        <v>10.7904555555556</v>
      </c>
      <c r="CI472">
        <v>1999.94740740741</v>
      </c>
      <c r="CJ472">
        <v>0.980000222222222</v>
      </c>
      <c r="CK472">
        <v>0.0199997259259259</v>
      </c>
      <c r="CL472">
        <v>0</v>
      </c>
      <c r="CM472">
        <v>2.38811481481482</v>
      </c>
      <c r="CN472">
        <v>0</v>
      </c>
      <c r="CO472">
        <v>13344.4407407407</v>
      </c>
      <c r="CP472">
        <v>17299.6851851852</v>
      </c>
      <c r="CQ472">
        <v>44.937</v>
      </c>
      <c r="CR472">
        <v>47.0091851851852</v>
      </c>
      <c r="CS472">
        <v>45.25</v>
      </c>
      <c r="CT472">
        <v>44.6594444444444</v>
      </c>
      <c r="CU472">
        <v>43.8283333333333</v>
      </c>
      <c r="CV472">
        <v>1959.94851851852</v>
      </c>
      <c r="CW472">
        <v>40.0007407407407</v>
      </c>
      <c r="CX472">
        <v>0</v>
      </c>
      <c r="CY472">
        <v>1657559973.9</v>
      </c>
      <c r="CZ472">
        <v>0</v>
      </c>
      <c r="DA472">
        <v>1657551629</v>
      </c>
      <c r="DB472" t="s">
        <v>356</v>
      </c>
      <c r="DC472">
        <v>1657551626.5</v>
      </c>
      <c r="DD472">
        <v>1657551629</v>
      </c>
      <c r="DE472">
        <v>1</v>
      </c>
      <c r="DF472">
        <v>0.403</v>
      </c>
      <c r="DG472">
        <v>0.009</v>
      </c>
      <c r="DH472">
        <v>9.41</v>
      </c>
      <c r="DI472">
        <v>0.087</v>
      </c>
      <c r="DJ472">
        <v>417</v>
      </c>
      <c r="DK472">
        <v>17</v>
      </c>
      <c r="DL472">
        <v>1.61</v>
      </c>
      <c r="DM472">
        <v>0.59</v>
      </c>
      <c r="DN472">
        <v>1.92622428780488</v>
      </c>
      <c r="DO472">
        <v>12.3871180013937</v>
      </c>
      <c r="DP472">
        <v>1.27922860988396</v>
      </c>
      <c r="DQ472">
        <v>0</v>
      </c>
      <c r="DR472">
        <v>3.97505853658537</v>
      </c>
      <c r="DS472">
        <v>-0.0580070383275252</v>
      </c>
      <c r="DT472">
        <v>0.0104831329242359</v>
      </c>
      <c r="DU472">
        <v>1</v>
      </c>
      <c r="DV472">
        <v>1</v>
      </c>
      <c r="DW472">
        <v>2</v>
      </c>
      <c r="DX472" t="s">
        <v>357</v>
      </c>
      <c r="DY472">
        <v>2.96708</v>
      </c>
      <c r="DZ472">
        <v>2.70165</v>
      </c>
      <c r="EA472">
        <v>0.0501261</v>
      </c>
      <c r="EB472">
        <v>0.0508365</v>
      </c>
      <c r="EC472">
        <v>0.0755253</v>
      </c>
      <c r="ED472">
        <v>0.0666561</v>
      </c>
      <c r="EE472">
        <v>36567.2</v>
      </c>
      <c r="EF472">
        <v>39790.1</v>
      </c>
      <c r="EG472">
        <v>34925.1</v>
      </c>
      <c r="EH472">
        <v>38061.3</v>
      </c>
      <c r="EI472">
        <v>45877.1</v>
      </c>
      <c r="EJ472">
        <v>51364.5</v>
      </c>
      <c r="EK472">
        <v>54693.2</v>
      </c>
      <c r="EL472">
        <v>61120</v>
      </c>
      <c r="EM472">
        <v>1.9048</v>
      </c>
      <c r="EN472">
        <v>2.0028</v>
      </c>
      <c r="EO472">
        <v>0.025332</v>
      </c>
      <c r="EP472">
        <v>0</v>
      </c>
      <c r="EQ472">
        <v>24.9919</v>
      </c>
      <c r="ER472">
        <v>999.9</v>
      </c>
      <c r="ES472">
        <v>32.139</v>
      </c>
      <c r="ET472">
        <v>34.09</v>
      </c>
      <c r="EU472">
        <v>25.3782</v>
      </c>
      <c r="EV472">
        <v>51.9082</v>
      </c>
      <c r="EW472">
        <v>38.2973</v>
      </c>
      <c r="EX472">
        <v>2</v>
      </c>
      <c r="EY472">
        <v>0.51126</v>
      </c>
      <c r="EZ472">
        <v>9.28105</v>
      </c>
      <c r="FA472">
        <v>19.921</v>
      </c>
      <c r="FB472">
        <v>5.19932</v>
      </c>
      <c r="FC472">
        <v>12.0099</v>
      </c>
      <c r="FD472">
        <v>4.9756</v>
      </c>
      <c r="FE472">
        <v>3.294</v>
      </c>
      <c r="FF472">
        <v>9999</v>
      </c>
      <c r="FG472">
        <v>9999</v>
      </c>
      <c r="FH472">
        <v>589.2</v>
      </c>
      <c r="FI472">
        <v>9999</v>
      </c>
      <c r="FJ472">
        <v>1.86295</v>
      </c>
      <c r="FK472">
        <v>1.86783</v>
      </c>
      <c r="FL472">
        <v>1.86752</v>
      </c>
      <c r="FM472">
        <v>1.86868</v>
      </c>
      <c r="FN472">
        <v>1.86951</v>
      </c>
      <c r="FO472">
        <v>1.86554</v>
      </c>
      <c r="FP472">
        <v>1.86661</v>
      </c>
      <c r="FQ472">
        <v>1.86798</v>
      </c>
      <c r="FR472">
        <v>5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8.253</v>
      </c>
      <c r="GF472">
        <v>0.3575</v>
      </c>
      <c r="GG472">
        <v>5.50701486060513</v>
      </c>
      <c r="GH472">
        <v>0.00975774962471433</v>
      </c>
      <c r="GI472">
        <v>-4.86167925919439e-07</v>
      </c>
      <c r="GJ472">
        <v>-4.7315034107036e-11</v>
      </c>
      <c r="GK472">
        <v>-0.047501356017568</v>
      </c>
      <c r="GL472">
        <v>-0.027595818264672</v>
      </c>
      <c r="GM472">
        <v>0.00242754527864867</v>
      </c>
      <c r="GN472">
        <v>-1.88918235972953e-05</v>
      </c>
      <c r="GO472">
        <v>-2</v>
      </c>
      <c r="GP472">
        <v>2105</v>
      </c>
      <c r="GQ472">
        <v>1</v>
      </c>
      <c r="GR472">
        <v>22</v>
      </c>
      <c r="GS472">
        <v>139.6</v>
      </c>
      <c r="GT472">
        <v>139.6</v>
      </c>
      <c r="GU472">
        <v>0.985107</v>
      </c>
      <c r="GV472">
        <v>2.65259</v>
      </c>
      <c r="GW472">
        <v>2.24854</v>
      </c>
      <c r="GX472">
        <v>2.79053</v>
      </c>
      <c r="GY472">
        <v>1.99585</v>
      </c>
      <c r="GZ472">
        <v>2.43774</v>
      </c>
      <c r="HA472">
        <v>37.8195</v>
      </c>
      <c r="HB472">
        <v>14.2546</v>
      </c>
      <c r="HC472">
        <v>18</v>
      </c>
      <c r="HD472">
        <v>499.892</v>
      </c>
      <c r="HE472">
        <v>563.79</v>
      </c>
      <c r="HF472">
        <v>14.3564</v>
      </c>
      <c r="HG472">
        <v>33.2074</v>
      </c>
      <c r="HH472">
        <v>30.0009</v>
      </c>
      <c r="HI472">
        <v>32.8473</v>
      </c>
      <c r="HJ472">
        <v>32.7287</v>
      </c>
      <c r="HK472">
        <v>19.7397</v>
      </c>
      <c r="HL472">
        <v>16.6736</v>
      </c>
      <c r="HM472">
        <v>0</v>
      </c>
      <c r="HN472">
        <v>14.1689</v>
      </c>
      <c r="HO472">
        <v>265.158</v>
      </c>
      <c r="HP472">
        <v>19.1328</v>
      </c>
      <c r="HQ472">
        <v>101.386</v>
      </c>
      <c r="HR472">
        <v>101.69</v>
      </c>
    </row>
    <row r="473" spans="1:226">
      <c r="A473">
        <v>457</v>
      </c>
      <c r="B473">
        <v>1657560007.1</v>
      </c>
      <c r="C473">
        <v>6912</v>
      </c>
      <c r="D473" t="s">
        <v>1277</v>
      </c>
      <c r="E473" t="s">
        <v>1278</v>
      </c>
      <c r="F473">
        <v>5</v>
      </c>
      <c r="G473" t="s">
        <v>1258</v>
      </c>
      <c r="H473" t="s">
        <v>354</v>
      </c>
      <c r="I473">
        <v>1657559999.31429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286.73577874699</v>
      </c>
      <c r="AK473">
        <v>286.177521212121</v>
      </c>
      <c r="AL473">
        <v>-3.22829784585932</v>
      </c>
      <c r="AM473">
        <v>65.0566949250453</v>
      </c>
      <c r="AN473">
        <f>(AP473 - AO473 + BO473*1E3/(8.314*(BQ473+273.15)) * AR473/BN473 * AQ473) * BN473/(100*BB473) * 1000/(1000 - AP473)</f>
        <v>0</v>
      </c>
      <c r="AO473">
        <v>19.1071456401414</v>
      </c>
      <c r="AP473">
        <v>23.095696969697</v>
      </c>
      <c r="AQ473">
        <v>-0.00104700406611974</v>
      </c>
      <c r="AR473">
        <v>77.4703139491874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1657559999.31429</v>
      </c>
      <c r="BH473">
        <v>302.2835</v>
      </c>
      <c r="BI473">
        <v>298.647428571429</v>
      </c>
      <c r="BJ473">
        <v>23.083125</v>
      </c>
      <c r="BK473">
        <v>19.1103892857143</v>
      </c>
      <c r="BL473">
        <v>293.951571428571</v>
      </c>
      <c r="BM473">
        <v>22.725775</v>
      </c>
      <c r="BN473">
        <v>500.013071428571</v>
      </c>
      <c r="BO473">
        <v>68.0094821428571</v>
      </c>
      <c r="BP473">
        <v>0.0472789107142857</v>
      </c>
      <c r="BQ473">
        <v>24.9213785714286</v>
      </c>
      <c r="BR473">
        <v>25.4308571428571</v>
      </c>
      <c r="BS473">
        <v>999.9</v>
      </c>
      <c r="BT473">
        <v>0</v>
      </c>
      <c r="BU473">
        <v>0</v>
      </c>
      <c r="BV473">
        <v>10004.1071428571</v>
      </c>
      <c r="BW473">
        <v>0</v>
      </c>
      <c r="BX473">
        <v>2120.59035714286</v>
      </c>
      <c r="BY473">
        <v>3.636145</v>
      </c>
      <c r="BZ473">
        <v>309.426</v>
      </c>
      <c r="CA473">
        <v>304.465928571429</v>
      </c>
      <c r="CB473">
        <v>3.97274142857143</v>
      </c>
      <c r="CC473">
        <v>298.647428571429</v>
      </c>
      <c r="CD473">
        <v>19.1103892857143</v>
      </c>
      <c r="CE473">
        <v>1.56987214285714</v>
      </c>
      <c r="CF473">
        <v>1.29968714285714</v>
      </c>
      <c r="CG473">
        <v>13.6661964285714</v>
      </c>
      <c r="CH473">
        <v>10.7952357142857</v>
      </c>
      <c r="CI473">
        <v>1999.95392857143</v>
      </c>
      <c r="CJ473">
        <v>0.980000535714286</v>
      </c>
      <c r="CK473">
        <v>0.0199994285714286</v>
      </c>
      <c r="CL473">
        <v>0</v>
      </c>
      <c r="CM473">
        <v>2.38265357142857</v>
      </c>
      <c r="CN473">
        <v>0</v>
      </c>
      <c r="CO473">
        <v>13331.2214285714</v>
      </c>
      <c r="CP473">
        <v>17299.75</v>
      </c>
      <c r="CQ473">
        <v>44.937</v>
      </c>
      <c r="CR473">
        <v>47.0287857142857</v>
      </c>
      <c r="CS473">
        <v>45.25</v>
      </c>
      <c r="CT473">
        <v>44.6670714285714</v>
      </c>
      <c r="CU473">
        <v>43.8435</v>
      </c>
      <c r="CV473">
        <v>1959.95535714286</v>
      </c>
      <c r="CW473">
        <v>40.0003571428571</v>
      </c>
      <c r="CX473">
        <v>0</v>
      </c>
      <c r="CY473">
        <v>1657559979.3</v>
      </c>
      <c r="CZ473">
        <v>0</v>
      </c>
      <c r="DA473">
        <v>1657551629</v>
      </c>
      <c r="DB473" t="s">
        <v>356</v>
      </c>
      <c r="DC473">
        <v>1657551626.5</v>
      </c>
      <c r="DD473">
        <v>1657551629</v>
      </c>
      <c r="DE473">
        <v>1</v>
      </c>
      <c r="DF473">
        <v>0.403</v>
      </c>
      <c r="DG473">
        <v>0.009</v>
      </c>
      <c r="DH473">
        <v>9.41</v>
      </c>
      <c r="DI473">
        <v>0.087</v>
      </c>
      <c r="DJ473">
        <v>417</v>
      </c>
      <c r="DK473">
        <v>17</v>
      </c>
      <c r="DL473">
        <v>1.61</v>
      </c>
      <c r="DM473">
        <v>0.59</v>
      </c>
      <c r="DN473">
        <v>2.78149834146341</v>
      </c>
      <c r="DO473">
        <v>12.6856770940767</v>
      </c>
      <c r="DP473">
        <v>1.30742898692939</v>
      </c>
      <c r="DQ473">
        <v>0</v>
      </c>
      <c r="DR473">
        <v>3.97495902439024</v>
      </c>
      <c r="DS473">
        <v>-0.00244891986062519</v>
      </c>
      <c r="DT473">
        <v>0.0103860994826171</v>
      </c>
      <c r="DU473">
        <v>1</v>
      </c>
      <c r="DV473">
        <v>1</v>
      </c>
      <c r="DW473">
        <v>2</v>
      </c>
      <c r="DX473" t="s">
        <v>357</v>
      </c>
      <c r="DY473">
        <v>2.96711</v>
      </c>
      <c r="DZ473">
        <v>2.70118</v>
      </c>
      <c r="EA473">
        <v>0.0478036</v>
      </c>
      <c r="EB473">
        <v>0.0483801</v>
      </c>
      <c r="EC473">
        <v>0.0755451</v>
      </c>
      <c r="ED473">
        <v>0.06664</v>
      </c>
      <c r="EE473">
        <v>36655.8</v>
      </c>
      <c r="EF473">
        <v>39891.9</v>
      </c>
      <c r="EG473">
        <v>34924.5</v>
      </c>
      <c r="EH473">
        <v>38060.2</v>
      </c>
      <c r="EI473">
        <v>45875.7</v>
      </c>
      <c r="EJ473">
        <v>51363.6</v>
      </c>
      <c r="EK473">
        <v>54692.8</v>
      </c>
      <c r="EL473">
        <v>61117.9</v>
      </c>
      <c r="EM473">
        <v>1.906</v>
      </c>
      <c r="EN473">
        <v>2.0028</v>
      </c>
      <c r="EO473">
        <v>0.0266731</v>
      </c>
      <c r="EP473">
        <v>0</v>
      </c>
      <c r="EQ473">
        <v>24.9919</v>
      </c>
      <c r="ER473">
        <v>999.9</v>
      </c>
      <c r="ES473">
        <v>32.139</v>
      </c>
      <c r="ET473">
        <v>34.11</v>
      </c>
      <c r="EU473">
        <v>25.4022</v>
      </c>
      <c r="EV473">
        <v>51.7682</v>
      </c>
      <c r="EW473">
        <v>38.2332</v>
      </c>
      <c r="EX473">
        <v>2</v>
      </c>
      <c r="EY473">
        <v>0.511951</v>
      </c>
      <c r="EZ473">
        <v>9.28105</v>
      </c>
      <c r="FA473">
        <v>19.9212</v>
      </c>
      <c r="FB473">
        <v>5.19932</v>
      </c>
      <c r="FC473">
        <v>12.0099</v>
      </c>
      <c r="FD473">
        <v>4.9756</v>
      </c>
      <c r="FE473">
        <v>3.294</v>
      </c>
      <c r="FF473">
        <v>9999</v>
      </c>
      <c r="FG473">
        <v>9999</v>
      </c>
      <c r="FH473">
        <v>589.2</v>
      </c>
      <c r="FI473">
        <v>9999</v>
      </c>
      <c r="FJ473">
        <v>1.86295</v>
      </c>
      <c r="FK473">
        <v>1.86783</v>
      </c>
      <c r="FL473">
        <v>1.86752</v>
      </c>
      <c r="FM473">
        <v>1.86874</v>
      </c>
      <c r="FN473">
        <v>1.86951</v>
      </c>
      <c r="FO473">
        <v>1.86554</v>
      </c>
      <c r="FP473">
        <v>1.86661</v>
      </c>
      <c r="FQ473">
        <v>1.86798</v>
      </c>
      <c r="FR473">
        <v>5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8.103</v>
      </c>
      <c r="GF473">
        <v>0.3579</v>
      </c>
      <c r="GG473">
        <v>5.50701486060513</v>
      </c>
      <c r="GH473">
        <v>0.00975774962471433</v>
      </c>
      <c r="GI473">
        <v>-4.86167925919439e-07</v>
      </c>
      <c r="GJ473">
        <v>-4.7315034107036e-11</v>
      </c>
      <c r="GK473">
        <v>-0.047501356017568</v>
      </c>
      <c r="GL473">
        <v>-0.027595818264672</v>
      </c>
      <c r="GM473">
        <v>0.00242754527864867</v>
      </c>
      <c r="GN473">
        <v>-1.88918235972953e-05</v>
      </c>
      <c r="GO473">
        <v>-2</v>
      </c>
      <c r="GP473">
        <v>2105</v>
      </c>
      <c r="GQ473">
        <v>1</v>
      </c>
      <c r="GR473">
        <v>22</v>
      </c>
      <c r="GS473">
        <v>139.7</v>
      </c>
      <c r="GT473">
        <v>139.6</v>
      </c>
      <c r="GU473">
        <v>0.939941</v>
      </c>
      <c r="GV473">
        <v>2.65503</v>
      </c>
      <c r="GW473">
        <v>2.24854</v>
      </c>
      <c r="GX473">
        <v>2.78931</v>
      </c>
      <c r="GY473">
        <v>1.99585</v>
      </c>
      <c r="GZ473">
        <v>2.3999</v>
      </c>
      <c r="HA473">
        <v>37.8195</v>
      </c>
      <c r="HB473">
        <v>14.2459</v>
      </c>
      <c r="HC473">
        <v>18</v>
      </c>
      <c r="HD473">
        <v>500.804</v>
      </c>
      <c r="HE473">
        <v>563.923</v>
      </c>
      <c r="HF473">
        <v>14.355</v>
      </c>
      <c r="HG473">
        <v>33.2193</v>
      </c>
      <c r="HH473">
        <v>30.0007</v>
      </c>
      <c r="HI473">
        <v>32.8589</v>
      </c>
      <c r="HJ473">
        <v>32.7432</v>
      </c>
      <c r="HK473">
        <v>18.8401</v>
      </c>
      <c r="HL473">
        <v>16.6736</v>
      </c>
      <c r="HM473">
        <v>0</v>
      </c>
      <c r="HN473">
        <v>14.1733</v>
      </c>
      <c r="HO473">
        <v>251.781</v>
      </c>
      <c r="HP473">
        <v>19.1159</v>
      </c>
      <c r="HQ473">
        <v>101.384</v>
      </c>
      <c r="HR473">
        <v>101.687</v>
      </c>
    </row>
    <row r="474" spans="1:226">
      <c r="A474">
        <v>458</v>
      </c>
      <c r="B474">
        <v>1657560012.1</v>
      </c>
      <c r="C474">
        <v>6917</v>
      </c>
      <c r="D474" t="s">
        <v>1279</v>
      </c>
      <c r="E474" t="s">
        <v>1280</v>
      </c>
      <c r="F474">
        <v>5</v>
      </c>
      <c r="G474" t="s">
        <v>1258</v>
      </c>
      <c r="H474" t="s">
        <v>354</v>
      </c>
      <c r="I474">
        <v>1657560004.6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270.486813577026</v>
      </c>
      <c r="AK474">
        <v>270.371133333333</v>
      </c>
      <c r="AL474">
        <v>-3.10005836236818</v>
      </c>
      <c r="AM474">
        <v>65.0566949250453</v>
      </c>
      <c r="AN474">
        <f>(AP474 - AO474 + BO474*1E3/(8.314*(BQ474+273.15)) * AR474/BN474 * AQ474) * BN474/(100*BB474) * 1000/(1000 - AP474)</f>
        <v>0</v>
      </c>
      <c r="AO474">
        <v>19.1010757271241</v>
      </c>
      <c r="AP474">
        <v>23.1026727272727</v>
      </c>
      <c r="AQ474">
        <v>0.000386830682527533</v>
      </c>
      <c r="AR474">
        <v>77.4703139491874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1657560004.6</v>
      </c>
      <c r="BH474">
        <v>285.815925925926</v>
      </c>
      <c r="BI474">
        <v>281.348703703704</v>
      </c>
      <c r="BJ474">
        <v>23.091137037037</v>
      </c>
      <c r="BK474">
        <v>19.1059814814815</v>
      </c>
      <c r="BL474">
        <v>277.638333333333</v>
      </c>
      <c r="BM474">
        <v>22.7333851851852</v>
      </c>
      <c r="BN474">
        <v>500.019925925926</v>
      </c>
      <c r="BO474">
        <v>68.0087111111111</v>
      </c>
      <c r="BP474">
        <v>0.0472238962962963</v>
      </c>
      <c r="BQ474">
        <v>24.9198740740741</v>
      </c>
      <c r="BR474">
        <v>25.4347481481481</v>
      </c>
      <c r="BS474">
        <v>999.9</v>
      </c>
      <c r="BT474">
        <v>0</v>
      </c>
      <c r="BU474">
        <v>0</v>
      </c>
      <c r="BV474">
        <v>10009.6296296296</v>
      </c>
      <c r="BW474">
        <v>0</v>
      </c>
      <c r="BX474">
        <v>2121.33074074074</v>
      </c>
      <c r="BY474">
        <v>4.46716777777778</v>
      </c>
      <c r="BZ474">
        <v>292.571518518519</v>
      </c>
      <c r="CA474">
        <v>286.828888888889</v>
      </c>
      <c r="CB474">
        <v>3.98515925925926</v>
      </c>
      <c r="CC474">
        <v>281.348703703704</v>
      </c>
      <c r="CD474">
        <v>19.1059814814815</v>
      </c>
      <c r="CE474">
        <v>1.57039888888889</v>
      </c>
      <c r="CF474">
        <v>1.29937333333333</v>
      </c>
      <c r="CG474">
        <v>13.6713592592593</v>
      </c>
      <c r="CH474">
        <v>10.7916</v>
      </c>
      <c r="CI474">
        <v>1999.94777777778</v>
      </c>
      <c r="CJ474">
        <v>0.980000851851852</v>
      </c>
      <c r="CK474">
        <v>0.0199991222222222</v>
      </c>
      <c r="CL474">
        <v>0</v>
      </c>
      <c r="CM474">
        <v>2.3588962962963</v>
      </c>
      <c r="CN474">
        <v>0</v>
      </c>
      <c r="CO474">
        <v>13316.9740740741</v>
      </c>
      <c r="CP474">
        <v>17299.7074074074</v>
      </c>
      <c r="CQ474">
        <v>44.9416666666667</v>
      </c>
      <c r="CR474">
        <v>47.0505185185185</v>
      </c>
      <c r="CS474">
        <v>45.25</v>
      </c>
      <c r="CT474">
        <v>44.6732222222222</v>
      </c>
      <c r="CU474">
        <v>43.8563333333333</v>
      </c>
      <c r="CV474">
        <v>1959.94962962963</v>
      </c>
      <c r="CW474">
        <v>39.9977777777778</v>
      </c>
      <c r="CX474">
        <v>0</v>
      </c>
      <c r="CY474">
        <v>1657559984.1</v>
      </c>
      <c r="CZ474">
        <v>0</v>
      </c>
      <c r="DA474">
        <v>1657551629</v>
      </c>
      <c r="DB474" t="s">
        <v>356</v>
      </c>
      <c r="DC474">
        <v>1657551626.5</v>
      </c>
      <c r="DD474">
        <v>1657551629</v>
      </c>
      <c r="DE474">
        <v>1</v>
      </c>
      <c r="DF474">
        <v>0.403</v>
      </c>
      <c r="DG474">
        <v>0.009</v>
      </c>
      <c r="DH474">
        <v>9.41</v>
      </c>
      <c r="DI474">
        <v>0.087</v>
      </c>
      <c r="DJ474">
        <v>417</v>
      </c>
      <c r="DK474">
        <v>17</v>
      </c>
      <c r="DL474">
        <v>1.61</v>
      </c>
      <c r="DM474">
        <v>0.59</v>
      </c>
      <c r="DN474">
        <v>4.00592536585366</v>
      </c>
      <c r="DO474">
        <v>9.91523205574912</v>
      </c>
      <c r="DP474">
        <v>1.0336388829409</v>
      </c>
      <c r="DQ474">
        <v>0</v>
      </c>
      <c r="DR474">
        <v>3.97839780487805</v>
      </c>
      <c r="DS474">
        <v>0.137000278745648</v>
      </c>
      <c r="DT474">
        <v>0.0140039908096254</v>
      </c>
      <c r="DU474">
        <v>0</v>
      </c>
      <c r="DV474">
        <v>0</v>
      </c>
      <c r="DW474">
        <v>2</v>
      </c>
      <c r="DX474" t="s">
        <v>389</v>
      </c>
      <c r="DY474">
        <v>2.96645</v>
      </c>
      <c r="DZ474">
        <v>2.70123</v>
      </c>
      <c r="EA474">
        <v>0.045491</v>
      </c>
      <c r="EB474">
        <v>0.0458758</v>
      </c>
      <c r="EC474">
        <v>0.0755603</v>
      </c>
      <c r="ED474">
        <v>0.0666345</v>
      </c>
      <c r="EE474">
        <v>36744</v>
      </c>
      <c r="EF474">
        <v>39995.9</v>
      </c>
      <c r="EG474">
        <v>34923.9</v>
      </c>
      <c r="EH474">
        <v>38059.4</v>
      </c>
      <c r="EI474">
        <v>45873.8</v>
      </c>
      <c r="EJ474">
        <v>51362.5</v>
      </c>
      <c r="EK474">
        <v>54691.5</v>
      </c>
      <c r="EL474">
        <v>61116.4</v>
      </c>
      <c r="EM474">
        <v>1.9042</v>
      </c>
      <c r="EN474">
        <v>2.0028</v>
      </c>
      <c r="EO474">
        <v>0.0280142</v>
      </c>
      <c r="EP474">
        <v>0</v>
      </c>
      <c r="EQ474">
        <v>24.9919</v>
      </c>
      <c r="ER474">
        <v>999.9</v>
      </c>
      <c r="ES474">
        <v>32.115</v>
      </c>
      <c r="ET474">
        <v>34.11</v>
      </c>
      <c r="EU474">
        <v>25.3853</v>
      </c>
      <c r="EV474">
        <v>51.4482</v>
      </c>
      <c r="EW474">
        <v>38.2933</v>
      </c>
      <c r="EX474">
        <v>2</v>
      </c>
      <c r="EY474">
        <v>0.513496</v>
      </c>
      <c r="EZ474">
        <v>9.28105</v>
      </c>
      <c r="FA474">
        <v>19.9212</v>
      </c>
      <c r="FB474">
        <v>5.19812</v>
      </c>
      <c r="FC474">
        <v>12.0099</v>
      </c>
      <c r="FD474">
        <v>4.9752</v>
      </c>
      <c r="FE474">
        <v>3.294</v>
      </c>
      <c r="FF474">
        <v>9999</v>
      </c>
      <c r="FG474">
        <v>9999</v>
      </c>
      <c r="FH474">
        <v>589.2</v>
      </c>
      <c r="FI474">
        <v>9999</v>
      </c>
      <c r="FJ474">
        <v>1.86295</v>
      </c>
      <c r="FK474">
        <v>1.86783</v>
      </c>
      <c r="FL474">
        <v>1.86752</v>
      </c>
      <c r="FM474">
        <v>1.86874</v>
      </c>
      <c r="FN474">
        <v>1.86951</v>
      </c>
      <c r="FO474">
        <v>1.8656</v>
      </c>
      <c r="FP474">
        <v>1.86661</v>
      </c>
      <c r="FQ474">
        <v>1.86798</v>
      </c>
      <c r="FR474">
        <v>5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7.959</v>
      </c>
      <c r="GF474">
        <v>0.3583</v>
      </c>
      <c r="GG474">
        <v>5.50701486060513</v>
      </c>
      <c r="GH474">
        <v>0.00975774962471433</v>
      </c>
      <c r="GI474">
        <v>-4.86167925919439e-07</v>
      </c>
      <c r="GJ474">
        <v>-4.7315034107036e-11</v>
      </c>
      <c r="GK474">
        <v>-0.047501356017568</v>
      </c>
      <c r="GL474">
        <v>-0.027595818264672</v>
      </c>
      <c r="GM474">
        <v>0.00242754527864867</v>
      </c>
      <c r="GN474">
        <v>-1.88918235972953e-05</v>
      </c>
      <c r="GO474">
        <v>-2</v>
      </c>
      <c r="GP474">
        <v>2105</v>
      </c>
      <c r="GQ474">
        <v>1</v>
      </c>
      <c r="GR474">
        <v>22</v>
      </c>
      <c r="GS474">
        <v>139.8</v>
      </c>
      <c r="GT474">
        <v>139.7</v>
      </c>
      <c r="GU474">
        <v>0.892334</v>
      </c>
      <c r="GV474">
        <v>2.66113</v>
      </c>
      <c r="GW474">
        <v>2.24854</v>
      </c>
      <c r="GX474">
        <v>2.78931</v>
      </c>
      <c r="GY474">
        <v>1.99585</v>
      </c>
      <c r="GZ474">
        <v>2.38403</v>
      </c>
      <c r="HA474">
        <v>37.8195</v>
      </c>
      <c r="HB474">
        <v>14.2371</v>
      </c>
      <c r="HC474">
        <v>18</v>
      </c>
      <c r="HD474">
        <v>499.696</v>
      </c>
      <c r="HE474">
        <v>564.056</v>
      </c>
      <c r="HF474">
        <v>14.3605</v>
      </c>
      <c r="HG474">
        <v>33.2311</v>
      </c>
      <c r="HH474">
        <v>30.001</v>
      </c>
      <c r="HI474">
        <v>32.8735</v>
      </c>
      <c r="HJ474">
        <v>32.7576</v>
      </c>
      <c r="HK474">
        <v>17.8862</v>
      </c>
      <c r="HL474">
        <v>16.6736</v>
      </c>
      <c r="HM474">
        <v>0</v>
      </c>
      <c r="HN474">
        <v>14.1771</v>
      </c>
      <c r="HO474">
        <v>231.58</v>
      </c>
      <c r="HP474">
        <v>19.1011</v>
      </c>
      <c r="HQ474">
        <v>101.382</v>
      </c>
      <c r="HR474">
        <v>101.684</v>
      </c>
    </row>
    <row r="475" spans="1:226">
      <c r="A475">
        <v>459</v>
      </c>
      <c r="B475">
        <v>1657560017.1</v>
      </c>
      <c r="C475">
        <v>6922</v>
      </c>
      <c r="D475" t="s">
        <v>1281</v>
      </c>
      <c r="E475" t="s">
        <v>1282</v>
      </c>
      <c r="F475">
        <v>5</v>
      </c>
      <c r="G475" t="s">
        <v>1258</v>
      </c>
      <c r="H475" t="s">
        <v>354</v>
      </c>
      <c r="I475">
        <v>1657560009.31429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252.931202133183</v>
      </c>
      <c r="AK475">
        <v>254.114787878788</v>
      </c>
      <c r="AL475">
        <v>-3.22516306067753</v>
      </c>
      <c r="AM475">
        <v>65.0566949250453</v>
      </c>
      <c r="AN475">
        <f>(AP475 - AO475 + BO475*1E3/(8.314*(BQ475+273.15)) * AR475/BN475 * AQ475) * BN475/(100*BB475) * 1000/(1000 - AP475)</f>
        <v>0</v>
      </c>
      <c r="AO475">
        <v>19.100241463898</v>
      </c>
      <c r="AP475">
        <v>23.1141036363636</v>
      </c>
      <c r="AQ475">
        <v>0.000480531815593529</v>
      </c>
      <c r="AR475">
        <v>77.4703139491874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1657560009.31429</v>
      </c>
      <c r="BH475">
        <v>271.09775</v>
      </c>
      <c r="BI475">
        <v>265.640071428571</v>
      </c>
      <c r="BJ475">
        <v>23.1000178571429</v>
      </c>
      <c r="BK475">
        <v>19.1026892857143</v>
      </c>
      <c r="BL475">
        <v>263.058464285714</v>
      </c>
      <c r="BM475">
        <v>22.7418142857143</v>
      </c>
      <c r="BN475">
        <v>500.023964285714</v>
      </c>
      <c r="BO475">
        <v>68.0080107142857</v>
      </c>
      <c r="BP475">
        <v>0.0472262357142857</v>
      </c>
      <c r="BQ475">
        <v>24.9266321428571</v>
      </c>
      <c r="BR475">
        <v>25.4445107142857</v>
      </c>
      <c r="BS475">
        <v>999.9</v>
      </c>
      <c r="BT475">
        <v>0</v>
      </c>
      <c r="BU475">
        <v>0</v>
      </c>
      <c r="BV475">
        <v>10009.2857142857</v>
      </c>
      <c r="BW475">
        <v>0</v>
      </c>
      <c r="BX475">
        <v>2121.35464285714</v>
      </c>
      <c r="BY475">
        <v>5.45758464285714</v>
      </c>
      <c r="BZ475">
        <v>277.508035714286</v>
      </c>
      <c r="CA475">
        <v>270.813464285714</v>
      </c>
      <c r="CB475">
        <v>3.99734142857143</v>
      </c>
      <c r="CC475">
        <v>265.640071428571</v>
      </c>
      <c r="CD475">
        <v>19.1026892857143</v>
      </c>
      <c r="CE475">
        <v>1.57098714285714</v>
      </c>
      <c r="CF475">
        <v>1.29913535714286</v>
      </c>
      <c r="CG475">
        <v>13.6771214285714</v>
      </c>
      <c r="CH475">
        <v>10.78885</v>
      </c>
      <c r="CI475">
        <v>1999.96214285714</v>
      </c>
      <c r="CJ475">
        <v>0.97999975</v>
      </c>
      <c r="CK475">
        <v>0.0200002857142857</v>
      </c>
      <c r="CL475">
        <v>0</v>
      </c>
      <c r="CM475">
        <v>2.31092142857143</v>
      </c>
      <c r="CN475">
        <v>0</v>
      </c>
      <c r="CO475">
        <v>13305.0178571429</v>
      </c>
      <c r="CP475">
        <v>17299.8214285714</v>
      </c>
      <c r="CQ475">
        <v>44.96175</v>
      </c>
      <c r="CR475">
        <v>47.0597857142857</v>
      </c>
      <c r="CS475">
        <v>45.25</v>
      </c>
      <c r="CT475">
        <v>44.6847857142857</v>
      </c>
      <c r="CU475">
        <v>43.86825</v>
      </c>
      <c r="CV475">
        <v>1959.96214285714</v>
      </c>
      <c r="CW475">
        <v>39.9982142857143</v>
      </c>
      <c r="CX475">
        <v>0</v>
      </c>
      <c r="CY475">
        <v>1657559988.9</v>
      </c>
      <c r="CZ475">
        <v>0</v>
      </c>
      <c r="DA475">
        <v>1657551629</v>
      </c>
      <c r="DB475" t="s">
        <v>356</v>
      </c>
      <c r="DC475">
        <v>1657551626.5</v>
      </c>
      <c r="DD475">
        <v>1657551629</v>
      </c>
      <c r="DE475">
        <v>1</v>
      </c>
      <c r="DF475">
        <v>0.403</v>
      </c>
      <c r="DG475">
        <v>0.009</v>
      </c>
      <c r="DH475">
        <v>9.41</v>
      </c>
      <c r="DI475">
        <v>0.087</v>
      </c>
      <c r="DJ475">
        <v>417</v>
      </c>
      <c r="DK475">
        <v>17</v>
      </c>
      <c r="DL475">
        <v>1.61</v>
      </c>
      <c r="DM475">
        <v>0.59</v>
      </c>
      <c r="DN475">
        <v>4.72483341463415</v>
      </c>
      <c r="DO475">
        <v>11.2720300348432</v>
      </c>
      <c r="DP475">
        <v>1.16331392965309</v>
      </c>
      <c r="DQ475">
        <v>0</v>
      </c>
      <c r="DR475">
        <v>3.98791097560976</v>
      </c>
      <c r="DS475">
        <v>0.149412961672475</v>
      </c>
      <c r="DT475">
        <v>0.015121972997624</v>
      </c>
      <c r="DU475">
        <v>0</v>
      </c>
      <c r="DV475">
        <v>0</v>
      </c>
      <c r="DW475">
        <v>2</v>
      </c>
      <c r="DX475" t="s">
        <v>389</v>
      </c>
      <c r="DY475">
        <v>2.96722</v>
      </c>
      <c r="DZ475">
        <v>2.70177</v>
      </c>
      <c r="EA475">
        <v>0.0430512</v>
      </c>
      <c r="EB475">
        <v>0.0433676</v>
      </c>
      <c r="EC475">
        <v>0.0755878</v>
      </c>
      <c r="ED475">
        <v>0.0666154</v>
      </c>
      <c r="EE475">
        <v>36837.4</v>
      </c>
      <c r="EF475">
        <v>40100.4</v>
      </c>
      <c r="EG475">
        <v>34923.5</v>
      </c>
      <c r="EH475">
        <v>38058.9</v>
      </c>
      <c r="EI475">
        <v>45872.6</v>
      </c>
      <c r="EJ475">
        <v>51362.5</v>
      </c>
      <c r="EK475">
        <v>54691.8</v>
      </c>
      <c r="EL475">
        <v>61115.2</v>
      </c>
      <c r="EM475">
        <v>1.9044</v>
      </c>
      <c r="EN475">
        <v>2.0016</v>
      </c>
      <c r="EO475">
        <v>0.0278652</v>
      </c>
      <c r="EP475">
        <v>0</v>
      </c>
      <c r="EQ475">
        <v>24.9919</v>
      </c>
      <c r="ER475">
        <v>999.9</v>
      </c>
      <c r="ES475">
        <v>32.09</v>
      </c>
      <c r="ET475">
        <v>34.11</v>
      </c>
      <c r="EU475">
        <v>25.3675</v>
      </c>
      <c r="EV475">
        <v>51.5782</v>
      </c>
      <c r="EW475">
        <v>38.2812</v>
      </c>
      <c r="EX475">
        <v>2</v>
      </c>
      <c r="EY475">
        <v>0.51435</v>
      </c>
      <c r="EZ475">
        <v>9.28105</v>
      </c>
      <c r="FA475">
        <v>19.9216</v>
      </c>
      <c r="FB475">
        <v>5.19932</v>
      </c>
      <c r="FC475">
        <v>12.0099</v>
      </c>
      <c r="FD475">
        <v>4.976</v>
      </c>
      <c r="FE475">
        <v>3.294</v>
      </c>
      <c r="FF475">
        <v>9999</v>
      </c>
      <c r="FG475">
        <v>9999</v>
      </c>
      <c r="FH475">
        <v>589.2</v>
      </c>
      <c r="FI475">
        <v>9999</v>
      </c>
      <c r="FJ475">
        <v>1.86295</v>
      </c>
      <c r="FK475">
        <v>1.86783</v>
      </c>
      <c r="FL475">
        <v>1.86752</v>
      </c>
      <c r="FM475">
        <v>1.86871</v>
      </c>
      <c r="FN475">
        <v>1.86951</v>
      </c>
      <c r="FO475">
        <v>1.86554</v>
      </c>
      <c r="FP475">
        <v>1.86661</v>
      </c>
      <c r="FQ475">
        <v>1.86798</v>
      </c>
      <c r="FR475">
        <v>5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7.809</v>
      </c>
      <c r="GF475">
        <v>0.359</v>
      </c>
      <c r="GG475">
        <v>5.50701486060513</v>
      </c>
      <c r="GH475">
        <v>0.00975774962471433</v>
      </c>
      <c r="GI475">
        <v>-4.86167925919439e-07</v>
      </c>
      <c r="GJ475">
        <v>-4.7315034107036e-11</v>
      </c>
      <c r="GK475">
        <v>-0.047501356017568</v>
      </c>
      <c r="GL475">
        <v>-0.027595818264672</v>
      </c>
      <c r="GM475">
        <v>0.00242754527864867</v>
      </c>
      <c r="GN475">
        <v>-1.88918235972953e-05</v>
      </c>
      <c r="GO475">
        <v>-2</v>
      </c>
      <c r="GP475">
        <v>2105</v>
      </c>
      <c r="GQ475">
        <v>1</v>
      </c>
      <c r="GR475">
        <v>22</v>
      </c>
      <c r="GS475">
        <v>139.8</v>
      </c>
      <c r="GT475">
        <v>139.8</v>
      </c>
      <c r="GU475">
        <v>0.845947</v>
      </c>
      <c r="GV475">
        <v>2.66235</v>
      </c>
      <c r="GW475">
        <v>2.24854</v>
      </c>
      <c r="GX475">
        <v>2.79053</v>
      </c>
      <c r="GY475">
        <v>1.99585</v>
      </c>
      <c r="GZ475">
        <v>2.38892</v>
      </c>
      <c r="HA475">
        <v>37.8195</v>
      </c>
      <c r="HB475">
        <v>14.2371</v>
      </c>
      <c r="HC475">
        <v>18</v>
      </c>
      <c r="HD475">
        <v>499.95</v>
      </c>
      <c r="HE475">
        <v>563.296</v>
      </c>
      <c r="HF475">
        <v>14.3681</v>
      </c>
      <c r="HG475">
        <v>33.243</v>
      </c>
      <c r="HH475">
        <v>30.001</v>
      </c>
      <c r="HI475">
        <v>32.8882</v>
      </c>
      <c r="HJ475">
        <v>32.7721</v>
      </c>
      <c r="HK475">
        <v>16.9635</v>
      </c>
      <c r="HL475">
        <v>16.6736</v>
      </c>
      <c r="HM475">
        <v>0</v>
      </c>
      <c r="HN475">
        <v>14.1862</v>
      </c>
      <c r="HO475">
        <v>218.143</v>
      </c>
      <c r="HP475">
        <v>19.0794</v>
      </c>
      <c r="HQ475">
        <v>101.382</v>
      </c>
      <c r="HR475">
        <v>101.682</v>
      </c>
    </row>
    <row r="476" spans="1:226">
      <c r="A476">
        <v>460</v>
      </c>
      <c r="B476">
        <v>1657560022.1</v>
      </c>
      <c r="C476">
        <v>6927</v>
      </c>
      <c r="D476" t="s">
        <v>1283</v>
      </c>
      <c r="E476" t="s">
        <v>1284</v>
      </c>
      <c r="F476">
        <v>5</v>
      </c>
      <c r="G476" t="s">
        <v>1258</v>
      </c>
      <c r="H476" t="s">
        <v>354</v>
      </c>
      <c r="I476">
        <v>1657560014.6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236.640890972111</v>
      </c>
      <c r="AK476">
        <v>238.213454545454</v>
      </c>
      <c r="AL476">
        <v>-3.14544920893652</v>
      </c>
      <c r="AM476">
        <v>65.0566949250453</v>
      </c>
      <c r="AN476">
        <f>(AP476 - AO476 + BO476*1E3/(8.314*(BQ476+273.15)) * AR476/BN476 * AQ476) * BN476/(100*BB476) * 1000/(1000 - AP476)</f>
        <v>0</v>
      </c>
      <c r="AO476">
        <v>19.0983711086528</v>
      </c>
      <c r="AP476">
        <v>23.127696969697</v>
      </c>
      <c r="AQ476">
        <v>0.00518282446444509</v>
      </c>
      <c r="AR476">
        <v>77.4703139491874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1657560014.6</v>
      </c>
      <c r="BH476">
        <v>254.525518518519</v>
      </c>
      <c r="BI476">
        <v>248.248555555556</v>
      </c>
      <c r="BJ476">
        <v>23.1115444444444</v>
      </c>
      <c r="BK476">
        <v>19.0991703703704</v>
      </c>
      <c r="BL476">
        <v>246.642148148148</v>
      </c>
      <c r="BM476">
        <v>22.7527555555556</v>
      </c>
      <c r="BN476">
        <v>500.014444444445</v>
      </c>
      <c r="BO476">
        <v>68.0067703703704</v>
      </c>
      <c r="BP476">
        <v>0.0473029555555556</v>
      </c>
      <c r="BQ476">
        <v>24.9294481481481</v>
      </c>
      <c r="BR476">
        <v>25.4500925925926</v>
      </c>
      <c r="BS476">
        <v>999.9</v>
      </c>
      <c r="BT476">
        <v>0</v>
      </c>
      <c r="BU476">
        <v>0</v>
      </c>
      <c r="BV476">
        <v>10003.1481481481</v>
      </c>
      <c r="BW476">
        <v>0</v>
      </c>
      <c r="BX476">
        <v>2121.48148148148</v>
      </c>
      <c r="BY476">
        <v>6.2769137037037</v>
      </c>
      <c r="BZ476">
        <v>260.547</v>
      </c>
      <c r="CA476">
        <v>253.082296296296</v>
      </c>
      <c r="CB476">
        <v>4.01238333333333</v>
      </c>
      <c r="CC476">
        <v>248.248555555556</v>
      </c>
      <c r="CD476">
        <v>19.0991703703704</v>
      </c>
      <c r="CE476">
        <v>1.57174185185185</v>
      </c>
      <c r="CF476">
        <v>1.29887296296296</v>
      </c>
      <c r="CG476">
        <v>13.6845148148148</v>
      </c>
      <c r="CH476">
        <v>10.7858111111111</v>
      </c>
      <c r="CI476">
        <v>1999.97888888889</v>
      </c>
      <c r="CJ476">
        <v>0.979999407407407</v>
      </c>
      <c r="CK476">
        <v>0.0200006148148148</v>
      </c>
      <c r="CL476">
        <v>0</v>
      </c>
      <c r="CM476">
        <v>2.30845925925926</v>
      </c>
      <c r="CN476">
        <v>0</v>
      </c>
      <c r="CO476">
        <v>13293.1074074074</v>
      </c>
      <c r="CP476">
        <v>17299.9555555556</v>
      </c>
      <c r="CQ476">
        <v>44.9836666666667</v>
      </c>
      <c r="CR476">
        <v>47.062</v>
      </c>
      <c r="CS476">
        <v>45.25</v>
      </c>
      <c r="CT476">
        <v>44.687</v>
      </c>
      <c r="CU476">
        <v>43.875</v>
      </c>
      <c r="CV476">
        <v>1959.97777777778</v>
      </c>
      <c r="CW476">
        <v>39.9974074074074</v>
      </c>
      <c r="CX476">
        <v>0</v>
      </c>
      <c r="CY476">
        <v>1657559994.3</v>
      </c>
      <c r="CZ476">
        <v>0</v>
      </c>
      <c r="DA476">
        <v>1657551629</v>
      </c>
      <c r="DB476" t="s">
        <v>356</v>
      </c>
      <c r="DC476">
        <v>1657551626.5</v>
      </c>
      <c r="DD476">
        <v>1657551629</v>
      </c>
      <c r="DE476">
        <v>1</v>
      </c>
      <c r="DF476">
        <v>0.403</v>
      </c>
      <c r="DG476">
        <v>0.009</v>
      </c>
      <c r="DH476">
        <v>9.41</v>
      </c>
      <c r="DI476">
        <v>0.087</v>
      </c>
      <c r="DJ476">
        <v>417</v>
      </c>
      <c r="DK476">
        <v>17</v>
      </c>
      <c r="DL476">
        <v>1.61</v>
      </c>
      <c r="DM476">
        <v>0.59</v>
      </c>
      <c r="DN476">
        <v>5.8241656097561</v>
      </c>
      <c r="DO476">
        <v>9.70552390243902</v>
      </c>
      <c r="DP476">
        <v>1.00992123467335</v>
      </c>
      <c r="DQ476">
        <v>0</v>
      </c>
      <c r="DR476">
        <v>4.00395170731707</v>
      </c>
      <c r="DS476">
        <v>0.169685853658534</v>
      </c>
      <c r="DT476">
        <v>0.0170530549301562</v>
      </c>
      <c r="DU476">
        <v>0</v>
      </c>
      <c r="DV476">
        <v>0</v>
      </c>
      <c r="DW476">
        <v>2</v>
      </c>
      <c r="DX476" t="s">
        <v>389</v>
      </c>
      <c r="DY476">
        <v>2.96682</v>
      </c>
      <c r="DZ476">
        <v>2.70103</v>
      </c>
      <c r="EA476">
        <v>0.0406345</v>
      </c>
      <c r="EB476">
        <v>0.0407187</v>
      </c>
      <c r="EC476">
        <v>0.0756206</v>
      </c>
      <c r="ED476">
        <v>0.0665943</v>
      </c>
      <c r="EE476">
        <v>36929.6</v>
      </c>
      <c r="EF476">
        <v>40210</v>
      </c>
      <c r="EG476">
        <v>34922.9</v>
      </c>
      <c r="EH476">
        <v>38057.6</v>
      </c>
      <c r="EI476">
        <v>45870.1</v>
      </c>
      <c r="EJ476">
        <v>51362</v>
      </c>
      <c r="EK476">
        <v>54690.8</v>
      </c>
      <c r="EL476">
        <v>61113.4</v>
      </c>
      <c r="EM476">
        <v>1.9042</v>
      </c>
      <c r="EN476">
        <v>2.0016</v>
      </c>
      <c r="EO476">
        <v>0.0280142</v>
      </c>
      <c r="EP476">
        <v>0</v>
      </c>
      <c r="EQ476">
        <v>24.994</v>
      </c>
      <c r="ER476">
        <v>999.9</v>
      </c>
      <c r="ES476">
        <v>32.066</v>
      </c>
      <c r="ET476">
        <v>34.11</v>
      </c>
      <c r="EU476">
        <v>25.3481</v>
      </c>
      <c r="EV476">
        <v>51.6482</v>
      </c>
      <c r="EW476">
        <v>38.2853</v>
      </c>
      <c r="EX476">
        <v>2</v>
      </c>
      <c r="EY476">
        <v>0.515305</v>
      </c>
      <c r="EZ476">
        <v>9.28105</v>
      </c>
      <c r="FA476">
        <v>19.9211</v>
      </c>
      <c r="FB476">
        <v>5.19692</v>
      </c>
      <c r="FC476">
        <v>12.0099</v>
      </c>
      <c r="FD476">
        <v>4.976</v>
      </c>
      <c r="FE476">
        <v>3.294</v>
      </c>
      <c r="FF476">
        <v>9999</v>
      </c>
      <c r="FG476">
        <v>9999</v>
      </c>
      <c r="FH476">
        <v>589.2</v>
      </c>
      <c r="FI476">
        <v>9999</v>
      </c>
      <c r="FJ476">
        <v>1.86295</v>
      </c>
      <c r="FK476">
        <v>1.86783</v>
      </c>
      <c r="FL476">
        <v>1.86752</v>
      </c>
      <c r="FM476">
        <v>1.86874</v>
      </c>
      <c r="FN476">
        <v>1.86951</v>
      </c>
      <c r="FO476">
        <v>1.86554</v>
      </c>
      <c r="FP476">
        <v>1.86661</v>
      </c>
      <c r="FQ476">
        <v>1.86798</v>
      </c>
      <c r="FR476">
        <v>5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7.663</v>
      </c>
      <c r="GF476">
        <v>0.3599</v>
      </c>
      <c r="GG476">
        <v>5.50701486060513</v>
      </c>
      <c r="GH476">
        <v>0.00975774962471433</v>
      </c>
      <c r="GI476">
        <v>-4.86167925919439e-07</v>
      </c>
      <c r="GJ476">
        <v>-4.7315034107036e-11</v>
      </c>
      <c r="GK476">
        <v>-0.047501356017568</v>
      </c>
      <c r="GL476">
        <v>-0.027595818264672</v>
      </c>
      <c r="GM476">
        <v>0.00242754527864867</v>
      </c>
      <c r="GN476">
        <v>-1.88918235972953e-05</v>
      </c>
      <c r="GO476">
        <v>-2</v>
      </c>
      <c r="GP476">
        <v>2105</v>
      </c>
      <c r="GQ476">
        <v>1</v>
      </c>
      <c r="GR476">
        <v>22</v>
      </c>
      <c r="GS476">
        <v>139.9</v>
      </c>
      <c r="GT476">
        <v>139.9</v>
      </c>
      <c r="GU476">
        <v>0.797119</v>
      </c>
      <c r="GV476">
        <v>2.66113</v>
      </c>
      <c r="GW476">
        <v>2.24854</v>
      </c>
      <c r="GX476">
        <v>2.78931</v>
      </c>
      <c r="GY476">
        <v>1.99585</v>
      </c>
      <c r="GZ476">
        <v>2.44751</v>
      </c>
      <c r="HA476">
        <v>37.8437</v>
      </c>
      <c r="HB476">
        <v>14.2371</v>
      </c>
      <c r="HC476">
        <v>18</v>
      </c>
      <c r="HD476">
        <v>499.907</v>
      </c>
      <c r="HE476">
        <v>563.402</v>
      </c>
      <c r="HF476">
        <v>14.3727</v>
      </c>
      <c r="HG476">
        <v>33.2549</v>
      </c>
      <c r="HH476">
        <v>30.0009</v>
      </c>
      <c r="HI476">
        <v>32.8998</v>
      </c>
      <c r="HJ476">
        <v>32.7836</v>
      </c>
      <c r="HK476">
        <v>15.9953</v>
      </c>
      <c r="HL476">
        <v>16.6736</v>
      </c>
      <c r="HM476">
        <v>0</v>
      </c>
      <c r="HN476">
        <v>14.1946</v>
      </c>
      <c r="HO476">
        <v>198.046</v>
      </c>
      <c r="HP476">
        <v>19.0523</v>
      </c>
      <c r="HQ476">
        <v>101.38</v>
      </c>
      <c r="HR476">
        <v>101.679</v>
      </c>
    </row>
    <row r="477" spans="1:226">
      <c r="A477">
        <v>461</v>
      </c>
      <c r="B477">
        <v>1657560027.1</v>
      </c>
      <c r="C477">
        <v>6932</v>
      </c>
      <c r="D477" t="s">
        <v>1285</v>
      </c>
      <c r="E477" t="s">
        <v>1286</v>
      </c>
      <c r="F477">
        <v>5</v>
      </c>
      <c r="G477" t="s">
        <v>1258</v>
      </c>
      <c r="H477" t="s">
        <v>354</v>
      </c>
      <c r="I477">
        <v>1657560019.31429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219.296817266871</v>
      </c>
      <c r="AK477">
        <v>222.07896969697</v>
      </c>
      <c r="AL477">
        <v>-3.22482721306908</v>
      </c>
      <c r="AM477">
        <v>65.0566949250453</v>
      </c>
      <c r="AN477">
        <f>(AP477 - AO477 + BO477*1E3/(8.314*(BQ477+273.15)) * AR477/BN477 * AQ477) * BN477/(100*BB477) * 1000/(1000 - AP477)</f>
        <v>0</v>
      </c>
      <c r="AO477">
        <v>19.092177609815</v>
      </c>
      <c r="AP477">
        <v>23.1375018181818</v>
      </c>
      <c r="AQ477">
        <v>0.00109523314736344</v>
      </c>
      <c r="AR477">
        <v>77.4703139491874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1657560019.31429</v>
      </c>
      <c r="BH477">
        <v>239.780214285714</v>
      </c>
      <c r="BI477">
        <v>232.563357142857</v>
      </c>
      <c r="BJ477">
        <v>23.1220642857143</v>
      </c>
      <c r="BK477">
        <v>19.0961214285714</v>
      </c>
      <c r="BL477">
        <v>232.035928571429</v>
      </c>
      <c r="BM477">
        <v>22.7627321428571</v>
      </c>
      <c r="BN477">
        <v>500.000107142857</v>
      </c>
      <c r="BO477">
        <v>68.0069321428571</v>
      </c>
      <c r="BP477">
        <v>0.0474415321428571</v>
      </c>
      <c r="BQ477">
        <v>24.9341178571429</v>
      </c>
      <c r="BR477">
        <v>25.4501392857143</v>
      </c>
      <c r="BS477">
        <v>999.9</v>
      </c>
      <c r="BT477">
        <v>0</v>
      </c>
      <c r="BU477">
        <v>0</v>
      </c>
      <c r="BV477">
        <v>9997.85714285714</v>
      </c>
      <c r="BW477">
        <v>0</v>
      </c>
      <c r="BX477">
        <v>2122.20214285714</v>
      </c>
      <c r="BY477">
        <v>7.2167975</v>
      </c>
      <c r="BZ477">
        <v>245.455642857143</v>
      </c>
      <c r="CA477">
        <v>237.091071428571</v>
      </c>
      <c r="CB477">
        <v>4.02594892857143</v>
      </c>
      <c r="CC477">
        <v>232.563357142857</v>
      </c>
      <c r="CD477">
        <v>19.0961214285714</v>
      </c>
      <c r="CE477">
        <v>1.57246071428571</v>
      </c>
      <c r="CF477">
        <v>1.29866892857143</v>
      </c>
      <c r="CG477">
        <v>13.6915464285714</v>
      </c>
      <c r="CH477">
        <v>10.7834464285714</v>
      </c>
      <c r="CI477">
        <v>1999.97928571429</v>
      </c>
      <c r="CJ477">
        <v>0.97999875</v>
      </c>
      <c r="CK477">
        <v>0.0200012928571429</v>
      </c>
      <c r="CL477">
        <v>0</v>
      </c>
      <c r="CM477">
        <v>2.358175</v>
      </c>
      <c r="CN477">
        <v>0</v>
      </c>
      <c r="CO477">
        <v>13284.0214285714</v>
      </c>
      <c r="CP477">
        <v>17299.9571428571</v>
      </c>
      <c r="CQ477">
        <v>44.99775</v>
      </c>
      <c r="CR477">
        <v>47.062</v>
      </c>
      <c r="CS477">
        <v>45.25</v>
      </c>
      <c r="CT477">
        <v>44.687</v>
      </c>
      <c r="CU477">
        <v>43.875</v>
      </c>
      <c r="CV477">
        <v>1959.97892857143</v>
      </c>
      <c r="CW477">
        <v>39.9982142857143</v>
      </c>
      <c r="CX477">
        <v>0</v>
      </c>
      <c r="CY477">
        <v>1657559999.1</v>
      </c>
      <c r="CZ477">
        <v>0</v>
      </c>
      <c r="DA477">
        <v>1657551629</v>
      </c>
      <c r="DB477" t="s">
        <v>356</v>
      </c>
      <c r="DC477">
        <v>1657551626.5</v>
      </c>
      <c r="DD477">
        <v>1657551629</v>
      </c>
      <c r="DE477">
        <v>1</v>
      </c>
      <c r="DF477">
        <v>0.403</v>
      </c>
      <c r="DG477">
        <v>0.009</v>
      </c>
      <c r="DH477">
        <v>9.41</v>
      </c>
      <c r="DI477">
        <v>0.087</v>
      </c>
      <c r="DJ477">
        <v>417</v>
      </c>
      <c r="DK477">
        <v>17</v>
      </c>
      <c r="DL477">
        <v>1.61</v>
      </c>
      <c r="DM477">
        <v>0.59</v>
      </c>
      <c r="DN477">
        <v>6.52589951219512</v>
      </c>
      <c r="DO477">
        <v>10.4005716376307</v>
      </c>
      <c r="DP477">
        <v>1.07885212751501</v>
      </c>
      <c r="DQ477">
        <v>0</v>
      </c>
      <c r="DR477">
        <v>4.01544414634146</v>
      </c>
      <c r="DS477">
        <v>0.179306759581877</v>
      </c>
      <c r="DT477">
        <v>0.018020108683196</v>
      </c>
      <c r="DU477">
        <v>0</v>
      </c>
      <c r="DV477">
        <v>0</v>
      </c>
      <c r="DW477">
        <v>2</v>
      </c>
      <c r="DX477" t="s">
        <v>389</v>
      </c>
      <c r="DY477">
        <v>2.96701</v>
      </c>
      <c r="DZ477">
        <v>2.70134</v>
      </c>
      <c r="EA477">
        <v>0.0381194</v>
      </c>
      <c r="EB477">
        <v>0.0381235</v>
      </c>
      <c r="EC477">
        <v>0.0756324</v>
      </c>
      <c r="ED477">
        <v>0.066595</v>
      </c>
      <c r="EE477">
        <v>37025.9</v>
      </c>
      <c r="EF477">
        <v>40318.3</v>
      </c>
      <c r="EG477">
        <v>34922.6</v>
      </c>
      <c r="EH477">
        <v>38057.4</v>
      </c>
      <c r="EI477">
        <v>45869.1</v>
      </c>
      <c r="EJ477">
        <v>51361.5</v>
      </c>
      <c r="EK477">
        <v>54690.4</v>
      </c>
      <c r="EL477">
        <v>61112.9</v>
      </c>
      <c r="EM477">
        <v>1.9044</v>
      </c>
      <c r="EN477">
        <v>2.0014</v>
      </c>
      <c r="EO477">
        <v>0.0289083</v>
      </c>
      <c r="EP477">
        <v>0</v>
      </c>
      <c r="EQ477">
        <v>24.9962</v>
      </c>
      <c r="ER477">
        <v>999.9</v>
      </c>
      <c r="ES477">
        <v>32.066</v>
      </c>
      <c r="ET477">
        <v>34.14</v>
      </c>
      <c r="EU477">
        <v>25.389</v>
      </c>
      <c r="EV477">
        <v>51.5982</v>
      </c>
      <c r="EW477">
        <v>38.2652</v>
      </c>
      <c r="EX477">
        <v>2</v>
      </c>
      <c r="EY477">
        <v>0.516687</v>
      </c>
      <c r="EZ477">
        <v>9.28105</v>
      </c>
      <c r="FA477">
        <v>19.9216</v>
      </c>
      <c r="FB477">
        <v>5.19812</v>
      </c>
      <c r="FC477">
        <v>12.0099</v>
      </c>
      <c r="FD477">
        <v>4.976</v>
      </c>
      <c r="FE477">
        <v>3.294</v>
      </c>
      <c r="FF477">
        <v>9999</v>
      </c>
      <c r="FG477">
        <v>9999</v>
      </c>
      <c r="FH477">
        <v>589.2</v>
      </c>
      <c r="FI477">
        <v>9999</v>
      </c>
      <c r="FJ477">
        <v>1.86295</v>
      </c>
      <c r="FK477">
        <v>1.86783</v>
      </c>
      <c r="FL477">
        <v>1.86752</v>
      </c>
      <c r="FM477">
        <v>1.86874</v>
      </c>
      <c r="FN477">
        <v>1.86951</v>
      </c>
      <c r="FO477">
        <v>1.86554</v>
      </c>
      <c r="FP477">
        <v>1.86661</v>
      </c>
      <c r="FQ477">
        <v>1.86798</v>
      </c>
      <c r="FR477">
        <v>5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7.513</v>
      </c>
      <c r="GF477">
        <v>0.3601</v>
      </c>
      <c r="GG477">
        <v>5.50701486060513</v>
      </c>
      <c r="GH477">
        <v>0.00975774962471433</v>
      </c>
      <c r="GI477">
        <v>-4.86167925919439e-07</v>
      </c>
      <c r="GJ477">
        <v>-4.7315034107036e-11</v>
      </c>
      <c r="GK477">
        <v>-0.047501356017568</v>
      </c>
      <c r="GL477">
        <v>-0.027595818264672</v>
      </c>
      <c r="GM477">
        <v>0.00242754527864867</v>
      </c>
      <c r="GN477">
        <v>-1.88918235972953e-05</v>
      </c>
      <c r="GO477">
        <v>-2</v>
      </c>
      <c r="GP477">
        <v>2105</v>
      </c>
      <c r="GQ477">
        <v>1</v>
      </c>
      <c r="GR477">
        <v>22</v>
      </c>
      <c r="GS477">
        <v>140</v>
      </c>
      <c r="GT477">
        <v>140</v>
      </c>
      <c r="GU477">
        <v>0.750732</v>
      </c>
      <c r="GV477">
        <v>2.65991</v>
      </c>
      <c r="GW477">
        <v>2.24854</v>
      </c>
      <c r="GX477">
        <v>2.79053</v>
      </c>
      <c r="GY477">
        <v>1.99585</v>
      </c>
      <c r="GZ477">
        <v>2.38403</v>
      </c>
      <c r="HA477">
        <v>37.8437</v>
      </c>
      <c r="HB477">
        <v>14.2459</v>
      </c>
      <c r="HC477">
        <v>18</v>
      </c>
      <c r="HD477">
        <v>500.162</v>
      </c>
      <c r="HE477">
        <v>563.387</v>
      </c>
      <c r="HF477">
        <v>14.3791</v>
      </c>
      <c r="HG477">
        <v>33.2668</v>
      </c>
      <c r="HH477">
        <v>30.0012</v>
      </c>
      <c r="HI477">
        <v>32.9144</v>
      </c>
      <c r="HJ477">
        <v>32.7981</v>
      </c>
      <c r="HK477">
        <v>15.0513</v>
      </c>
      <c r="HL477">
        <v>16.6736</v>
      </c>
      <c r="HM477">
        <v>0</v>
      </c>
      <c r="HN477">
        <v>14.2019</v>
      </c>
      <c r="HO477">
        <v>184.563</v>
      </c>
      <c r="HP477">
        <v>19.0195</v>
      </c>
      <c r="HQ477">
        <v>101.38</v>
      </c>
      <c r="HR477">
        <v>101.678</v>
      </c>
    </row>
    <row r="478" spans="1:226">
      <c r="A478">
        <v>462</v>
      </c>
      <c r="B478">
        <v>1657560032.1</v>
      </c>
      <c r="C478">
        <v>6937</v>
      </c>
      <c r="D478" t="s">
        <v>1287</v>
      </c>
      <c r="E478" t="s">
        <v>1288</v>
      </c>
      <c r="F478">
        <v>5</v>
      </c>
      <c r="G478" t="s">
        <v>1258</v>
      </c>
      <c r="H478" t="s">
        <v>354</v>
      </c>
      <c r="I478">
        <v>1657560024.6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202.794892747194</v>
      </c>
      <c r="AK478">
        <v>206.052939393939</v>
      </c>
      <c r="AL478">
        <v>-3.17688616603345</v>
      </c>
      <c r="AM478">
        <v>65.0566949250453</v>
      </c>
      <c r="AN478">
        <f>(AP478 - AO478 + BO478*1E3/(8.314*(BQ478+273.15)) * AR478/BN478 * AQ478) * BN478/(100*BB478) * 1000/(1000 - AP478)</f>
        <v>0</v>
      </c>
      <c r="AO478">
        <v>19.0915422559443</v>
      </c>
      <c r="AP478">
        <v>23.1440745454545</v>
      </c>
      <c r="AQ478">
        <v>0.000188919182022121</v>
      </c>
      <c r="AR478">
        <v>77.4703139491874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1657560024.6</v>
      </c>
      <c r="BH478">
        <v>223.194555555556</v>
      </c>
      <c r="BI478">
        <v>215.179407407407</v>
      </c>
      <c r="BJ478">
        <v>23.1329518518519</v>
      </c>
      <c r="BK478">
        <v>19.0926814814815</v>
      </c>
      <c r="BL478">
        <v>215.606851851852</v>
      </c>
      <c r="BM478">
        <v>22.7730555555556</v>
      </c>
      <c r="BN478">
        <v>499.985185185185</v>
      </c>
      <c r="BO478">
        <v>68.0070259259259</v>
      </c>
      <c r="BP478">
        <v>0.0475472518518519</v>
      </c>
      <c r="BQ478">
        <v>24.9393777777778</v>
      </c>
      <c r="BR478">
        <v>25.4523296296296</v>
      </c>
      <c r="BS478">
        <v>999.9</v>
      </c>
      <c r="BT478">
        <v>0</v>
      </c>
      <c r="BU478">
        <v>0</v>
      </c>
      <c r="BV478">
        <v>9992.96296296296</v>
      </c>
      <c r="BW478">
        <v>0</v>
      </c>
      <c r="BX478">
        <v>2123.45481481482</v>
      </c>
      <c r="BY478">
        <v>8.0152</v>
      </c>
      <c r="BZ478">
        <v>228.479962962963</v>
      </c>
      <c r="CA478">
        <v>219.367777777778</v>
      </c>
      <c r="CB478">
        <v>4.04026555555556</v>
      </c>
      <c r="CC478">
        <v>215.179407407407</v>
      </c>
      <c r="CD478">
        <v>19.0926814814815</v>
      </c>
      <c r="CE478">
        <v>1.57320259259259</v>
      </c>
      <c r="CF478">
        <v>1.29843740740741</v>
      </c>
      <c r="CG478">
        <v>13.6988037037037</v>
      </c>
      <c r="CH478">
        <v>10.7807740740741</v>
      </c>
      <c r="CI478">
        <v>1999.99074074074</v>
      </c>
      <c r="CJ478">
        <v>0.979999111111111</v>
      </c>
      <c r="CK478">
        <v>0.0200009</v>
      </c>
      <c r="CL478">
        <v>0</v>
      </c>
      <c r="CM478">
        <v>2.34801481481481</v>
      </c>
      <c r="CN478">
        <v>0</v>
      </c>
      <c r="CO478">
        <v>13275.9777777778</v>
      </c>
      <c r="CP478">
        <v>17300.0740740741</v>
      </c>
      <c r="CQ478">
        <v>45</v>
      </c>
      <c r="CR478">
        <v>47.062</v>
      </c>
      <c r="CS478">
        <v>45.25</v>
      </c>
      <c r="CT478">
        <v>44.6963333333333</v>
      </c>
      <c r="CU478">
        <v>43.875</v>
      </c>
      <c r="CV478">
        <v>1959.99111111111</v>
      </c>
      <c r="CW478">
        <v>39.9977777777778</v>
      </c>
      <c r="CX478">
        <v>0</v>
      </c>
      <c r="CY478">
        <v>1657560003.9</v>
      </c>
      <c r="CZ478">
        <v>0</v>
      </c>
      <c r="DA478">
        <v>1657551629</v>
      </c>
      <c r="DB478" t="s">
        <v>356</v>
      </c>
      <c r="DC478">
        <v>1657551626.5</v>
      </c>
      <c r="DD478">
        <v>1657551629</v>
      </c>
      <c r="DE478">
        <v>1</v>
      </c>
      <c r="DF478">
        <v>0.403</v>
      </c>
      <c r="DG478">
        <v>0.009</v>
      </c>
      <c r="DH478">
        <v>9.41</v>
      </c>
      <c r="DI478">
        <v>0.087</v>
      </c>
      <c r="DJ478">
        <v>417</v>
      </c>
      <c r="DK478">
        <v>17</v>
      </c>
      <c r="DL478">
        <v>1.61</v>
      </c>
      <c r="DM478">
        <v>0.59</v>
      </c>
      <c r="DN478">
        <v>7.56327390243902</v>
      </c>
      <c r="DO478">
        <v>9.22510891986064</v>
      </c>
      <c r="DP478">
        <v>0.951972264831892</v>
      </c>
      <c r="DQ478">
        <v>0</v>
      </c>
      <c r="DR478">
        <v>4.0317443902439</v>
      </c>
      <c r="DS478">
        <v>0.166224250871093</v>
      </c>
      <c r="DT478">
        <v>0.0169168674735012</v>
      </c>
      <c r="DU478">
        <v>0</v>
      </c>
      <c r="DV478">
        <v>0</v>
      </c>
      <c r="DW478">
        <v>2</v>
      </c>
      <c r="DX478" t="s">
        <v>389</v>
      </c>
      <c r="DY478">
        <v>2.96665</v>
      </c>
      <c r="DZ478">
        <v>2.70124</v>
      </c>
      <c r="EA478">
        <v>0.0356033</v>
      </c>
      <c r="EB478">
        <v>0.0353583</v>
      </c>
      <c r="EC478">
        <v>0.0756536</v>
      </c>
      <c r="ED478">
        <v>0.0665963</v>
      </c>
      <c r="EE478">
        <v>37122.2</v>
      </c>
      <c r="EF478">
        <v>40433.4</v>
      </c>
      <c r="EG478">
        <v>34922.1</v>
      </c>
      <c r="EH478">
        <v>38056.7</v>
      </c>
      <c r="EI478">
        <v>45867.4</v>
      </c>
      <c r="EJ478">
        <v>51360.4</v>
      </c>
      <c r="EK478">
        <v>54689.7</v>
      </c>
      <c r="EL478">
        <v>61111.7</v>
      </c>
      <c r="EM478">
        <v>1.9044</v>
      </c>
      <c r="EN478">
        <v>2.0012</v>
      </c>
      <c r="EO478">
        <v>0.0269711</v>
      </c>
      <c r="EP478">
        <v>0</v>
      </c>
      <c r="EQ478">
        <v>25.0024</v>
      </c>
      <c r="ER478">
        <v>999.9</v>
      </c>
      <c r="ES478">
        <v>32.041</v>
      </c>
      <c r="ET478">
        <v>34.15</v>
      </c>
      <c r="EU478">
        <v>25.3866</v>
      </c>
      <c r="EV478">
        <v>51.8182</v>
      </c>
      <c r="EW478">
        <v>38.2973</v>
      </c>
      <c r="EX478">
        <v>2</v>
      </c>
      <c r="EY478">
        <v>0.517439</v>
      </c>
      <c r="EZ478">
        <v>9.28105</v>
      </c>
      <c r="FA478">
        <v>19.921</v>
      </c>
      <c r="FB478">
        <v>5.19812</v>
      </c>
      <c r="FC478">
        <v>12.0099</v>
      </c>
      <c r="FD478">
        <v>4.9752</v>
      </c>
      <c r="FE478">
        <v>3.294</v>
      </c>
      <c r="FF478">
        <v>9999</v>
      </c>
      <c r="FG478">
        <v>9999</v>
      </c>
      <c r="FH478">
        <v>589.2</v>
      </c>
      <c r="FI478">
        <v>9999</v>
      </c>
      <c r="FJ478">
        <v>1.86295</v>
      </c>
      <c r="FK478">
        <v>1.8678</v>
      </c>
      <c r="FL478">
        <v>1.86752</v>
      </c>
      <c r="FM478">
        <v>1.86868</v>
      </c>
      <c r="FN478">
        <v>1.86951</v>
      </c>
      <c r="FO478">
        <v>1.86554</v>
      </c>
      <c r="FP478">
        <v>1.86661</v>
      </c>
      <c r="FQ478">
        <v>1.86798</v>
      </c>
      <c r="FR478">
        <v>5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7.366</v>
      </c>
      <c r="GF478">
        <v>0.3607</v>
      </c>
      <c r="GG478">
        <v>5.50701486060513</v>
      </c>
      <c r="GH478">
        <v>0.00975774962471433</v>
      </c>
      <c r="GI478">
        <v>-4.86167925919439e-07</v>
      </c>
      <c r="GJ478">
        <v>-4.7315034107036e-11</v>
      </c>
      <c r="GK478">
        <v>-0.047501356017568</v>
      </c>
      <c r="GL478">
        <v>-0.027595818264672</v>
      </c>
      <c r="GM478">
        <v>0.00242754527864867</v>
      </c>
      <c r="GN478">
        <v>-1.88918235972953e-05</v>
      </c>
      <c r="GO478">
        <v>-2</v>
      </c>
      <c r="GP478">
        <v>2105</v>
      </c>
      <c r="GQ478">
        <v>1</v>
      </c>
      <c r="GR478">
        <v>22</v>
      </c>
      <c r="GS478">
        <v>140.1</v>
      </c>
      <c r="GT478">
        <v>140.1</v>
      </c>
      <c r="GU478">
        <v>0.700684</v>
      </c>
      <c r="GV478">
        <v>2.66968</v>
      </c>
      <c r="GW478">
        <v>2.24854</v>
      </c>
      <c r="GX478">
        <v>2.78931</v>
      </c>
      <c r="GY478">
        <v>1.99585</v>
      </c>
      <c r="GZ478">
        <v>2.38525</v>
      </c>
      <c r="HA478">
        <v>37.8437</v>
      </c>
      <c r="HB478">
        <v>14.2459</v>
      </c>
      <c r="HC478">
        <v>18</v>
      </c>
      <c r="HD478">
        <v>500.281</v>
      </c>
      <c r="HE478">
        <v>563.371</v>
      </c>
      <c r="HF478">
        <v>14.3857</v>
      </c>
      <c r="HG478">
        <v>33.2787</v>
      </c>
      <c r="HH478">
        <v>30.0011</v>
      </c>
      <c r="HI478">
        <v>32.929</v>
      </c>
      <c r="HJ478">
        <v>32.8126</v>
      </c>
      <c r="HK478">
        <v>14.0601</v>
      </c>
      <c r="HL478">
        <v>16.6736</v>
      </c>
      <c r="HM478">
        <v>0</v>
      </c>
      <c r="HN478">
        <v>14.2078</v>
      </c>
      <c r="HO478">
        <v>164.472</v>
      </c>
      <c r="HP478">
        <v>18.992</v>
      </c>
      <c r="HQ478">
        <v>101.378</v>
      </c>
      <c r="HR478">
        <v>101.677</v>
      </c>
    </row>
    <row r="479" spans="1:226">
      <c r="A479">
        <v>463</v>
      </c>
      <c r="B479">
        <v>1657560037.1</v>
      </c>
      <c r="C479">
        <v>6942</v>
      </c>
      <c r="D479" t="s">
        <v>1289</v>
      </c>
      <c r="E479" t="s">
        <v>1290</v>
      </c>
      <c r="F479">
        <v>5</v>
      </c>
      <c r="G479" t="s">
        <v>1258</v>
      </c>
      <c r="H479" t="s">
        <v>354</v>
      </c>
      <c r="I479">
        <v>1657560029.31429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185.594310109792</v>
      </c>
      <c r="AK479">
        <v>189.981206060606</v>
      </c>
      <c r="AL479">
        <v>-3.20177340055304</v>
      </c>
      <c r="AM479">
        <v>65.0566949250453</v>
      </c>
      <c r="AN479">
        <f>(AP479 - AO479 + BO479*1E3/(8.314*(BQ479+273.15)) * AR479/BN479 * AQ479) * BN479/(100*BB479) * 1000/(1000 - AP479)</f>
        <v>0</v>
      </c>
      <c r="AO479">
        <v>19.0793038722377</v>
      </c>
      <c r="AP479">
        <v>23.1519745454545</v>
      </c>
      <c r="AQ479">
        <v>0.000781690406627641</v>
      </c>
      <c r="AR479">
        <v>77.4703139491874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1657560029.31429</v>
      </c>
      <c r="BH479">
        <v>208.421964285714</v>
      </c>
      <c r="BI479">
        <v>199.519821428571</v>
      </c>
      <c r="BJ479">
        <v>23.1411607142857</v>
      </c>
      <c r="BK479">
        <v>19.0834821428571</v>
      </c>
      <c r="BL479">
        <v>200.973964285714</v>
      </c>
      <c r="BM479">
        <v>22.7808428571429</v>
      </c>
      <c r="BN479">
        <v>499.980071428571</v>
      </c>
      <c r="BO479">
        <v>68.0069928571429</v>
      </c>
      <c r="BP479">
        <v>0.0475610464285714</v>
      </c>
      <c r="BQ479">
        <v>24.9403607142857</v>
      </c>
      <c r="BR479">
        <v>25.4548357142857</v>
      </c>
      <c r="BS479">
        <v>999.9</v>
      </c>
      <c r="BT479">
        <v>0</v>
      </c>
      <c r="BU479">
        <v>0</v>
      </c>
      <c r="BV479">
        <v>9994.64285714286</v>
      </c>
      <c r="BW479">
        <v>0</v>
      </c>
      <c r="BX479">
        <v>2124.70857142857</v>
      </c>
      <c r="BY479">
        <v>8.90216321428571</v>
      </c>
      <c r="BZ479">
        <v>213.35925</v>
      </c>
      <c r="CA479">
        <v>203.401571428571</v>
      </c>
      <c r="CB479">
        <v>4.05768428571429</v>
      </c>
      <c r="CC479">
        <v>199.519821428571</v>
      </c>
      <c r="CD479">
        <v>19.0834821428571</v>
      </c>
      <c r="CE479">
        <v>1.57376035714286</v>
      </c>
      <c r="CF479">
        <v>1.29781071428571</v>
      </c>
      <c r="CG479">
        <v>13.70425</v>
      </c>
      <c r="CH479">
        <v>10.7735107142857</v>
      </c>
      <c r="CI479">
        <v>2000.00678571429</v>
      </c>
      <c r="CJ479">
        <v>0.979998785714286</v>
      </c>
      <c r="CK479">
        <v>0.0200012607142857</v>
      </c>
      <c r="CL479">
        <v>0</v>
      </c>
      <c r="CM479">
        <v>2.37426071428571</v>
      </c>
      <c r="CN479">
        <v>0</v>
      </c>
      <c r="CO479">
        <v>13270.3107142857</v>
      </c>
      <c r="CP479">
        <v>17300.2142857143</v>
      </c>
      <c r="CQ479">
        <v>45</v>
      </c>
      <c r="CR479">
        <v>47.062</v>
      </c>
      <c r="CS479">
        <v>45.2632857142857</v>
      </c>
      <c r="CT479">
        <v>44.71625</v>
      </c>
      <c r="CU479">
        <v>43.875</v>
      </c>
      <c r="CV479">
        <v>1960.00714285714</v>
      </c>
      <c r="CW479">
        <v>39.9985714285714</v>
      </c>
      <c r="CX479">
        <v>0</v>
      </c>
      <c r="CY479">
        <v>1657560009.3</v>
      </c>
      <c r="CZ479">
        <v>0</v>
      </c>
      <c r="DA479">
        <v>1657551629</v>
      </c>
      <c r="DB479" t="s">
        <v>356</v>
      </c>
      <c r="DC479">
        <v>1657551626.5</v>
      </c>
      <c r="DD479">
        <v>1657551629</v>
      </c>
      <c r="DE479">
        <v>1</v>
      </c>
      <c r="DF479">
        <v>0.403</v>
      </c>
      <c r="DG479">
        <v>0.009</v>
      </c>
      <c r="DH479">
        <v>9.41</v>
      </c>
      <c r="DI479">
        <v>0.087</v>
      </c>
      <c r="DJ479">
        <v>417</v>
      </c>
      <c r="DK479">
        <v>17</v>
      </c>
      <c r="DL479">
        <v>1.61</v>
      </c>
      <c r="DM479">
        <v>0.59</v>
      </c>
      <c r="DN479">
        <v>8.22175097560975</v>
      </c>
      <c r="DO479">
        <v>10.1276550522648</v>
      </c>
      <c r="DP479">
        <v>1.04140564962799</v>
      </c>
      <c r="DQ479">
        <v>0</v>
      </c>
      <c r="DR479">
        <v>4.04501268292683</v>
      </c>
      <c r="DS479">
        <v>0.193979163763062</v>
      </c>
      <c r="DT479">
        <v>0.0205285598825315</v>
      </c>
      <c r="DU479">
        <v>0</v>
      </c>
      <c r="DV479">
        <v>0</v>
      </c>
      <c r="DW479">
        <v>2</v>
      </c>
      <c r="DX479" t="s">
        <v>389</v>
      </c>
      <c r="DY479">
        <v>2.96689</v>
      </c>
      <c r="DZ479">
        <v>2.70156</v>
      </c>
      <c r="EA479">
        <v>0.0329678</v>
      </c>
      <c r="EB479">
        <v>0.0326105</v>
      </c>
      <c r="EC479">
        <v>0.0756635</v>
      </c>
      <c r="ED479">
        <v>0.066496</v>
      </c>
      <c r="EE479">
        <v>37222.9</v>
      </c>
      <c r="EF479">
        <v>40546.7</v>
      </c>
      <c r="EG479">
        <v>34921.6</v>
      </c>
      <c r="EH479">
        <v>38055.1</v>
      </c>
      <c r="EI479">
        <v>45866</v>
      </c>
      <c r="EJ479">
        <v>51364.4</v>
      </c>
      <c r="EK479">
        <v>54688.7</v>
      </c>
      <c r="EL479">
        <v>61110.1</v>
      </c>
      <c r="EM479">
        <v>1.9034</v>
      </c>
      <c r="EN479">
        <v>2.0016</v>
      </c>
      <c r="EO479">
        <v>0.0287592</v>
      </c>
      <c r="EP479">
        <v>0</v>
      </c>
      <c r="EQ479">
        <v>25.0067</v>
      </c>
      <c r="ER479">
        <v>999.9</v>
      </c>
      <c r="ES479">
        <v>32.017</v>
      </c>
      <c r="ET479">
        <v>34.15</v>
      </c>
      <c r="EU479">
        <v>25.3656</v>
      </c>
      <c r="EV479">
        <v>51.7682</v>
      </c>
      <c r="EW479">
        <v>38.2893</v>
      </c>
      <c r="EX479">
        <v>2</v>
      </c>
      <c r="EY479">
        <v>0.51878</v>
      </c>
      <c r="EZ479">
        <v>9.28105</v>
      </c>
      <c r="FA479">
        <v>19.9218</v>
      </c>
      <c r="FB479">
        <v>5.19812</v>
      </c>
      <c r="FC479">
        <v>12.0099</v>
      </c>
      <c r="FD479">
        <v>4.9748</v>
      </c>
      <c r="FE479">
        <v>3.294</v>
      </c>
      <c r="FF479">
        <v>9999</v>
      </c>
      <c r="FG479">
        <v>9999</v>
      </c>
      <c r="FH479">
        <v>589.2</v>
      </c>
      <c r="FI479">
        <v>9999</v>
      </c>
      <c r="FJ479">
        <v>1.86295</v>
      </c>
      <c r="FK479">
        <v>1.86783</v>
      </c>
      <c r="FL479">
        <v>1.86752</v>
      </c>
      <c r="FM479">
        <v>1.86874</v>
      </c>
      <c r="FN479">
        <v>1.86951</v>
      </c>
      <c r="FO479">
        <v>1.86554</v>
      </c>
      <c r="FP479">
        <v>1.86661</v>
      </c>
      <c r="FQ479">
        <v>1.86798</v>
      </c>
      <c r="FR479">
        <v>5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7.216</v>
      </c>
      <c r="GF479">
        <v>0.3609</v>
      </c>
      <c r="GG479">
        <v>5.50701486060513</v>
      </c>
      <c r="GH479">
        <v>0.00975774962471433</v>
      </c>
      <c r="GI479">
        <v>-4.86167925919439e-07</v>
      </c>
      <c r="GJ479">
        <v>-4.7315034107036e-11</v>
      </c>
      <c r="GK479">
        <v>-0.047501356017568</v>
      </c>
      <c r="GL479">
        <v>-0.027595818264672</v>
      </c>
      <c r="GM479">
        <v>0.00242754527864867</v>
      </c>
      <c r="GN479">
        <v>-1.88918235972953e-05</v>
      </c>
      <c r="GO479">
        <v>-2</v>
      </c>
      <c r="GP479">
        <v>2105</v>
      </c>
      <c r="GQ479">
        <v>1</v>
      </c>
      <c r="GR479">
        <v>22</v>
      </c>
      <c r="GS479">
        <v>140.2</v>
      </c>
      <c r="GT479">
        <v>140.1</v>
      </c>
      <c r="GU479">
        <v>0.653076</v>
      </c>
      <c r="GV479">
        <v>2.67578</v>
      </c>
      <c r="GW479">
        <v>2.24854</v>
      </c>
      <c r="GX479">
        <v>2.78931</v>
      </c>
      <c r="GY479">
        <v>1.99585</v>
      </c>
      <c r="GZ479">
        <v>2.41211</v>
      </c>
      <c r="HA479">
        <v>37.8437</v>
      </c>
      <c r="HB479">
        <v>14.2371</v>
      </c>
      <c r="HC479">
        <v>18</v>
      </c>
      <c r="HD479">
        <v>499.693</v>
      </c>
      <c r="HE479">
        <v>563.802</v>
      </c>
      <c r="HF479">
        <v>14.3974</v>
      </c>
      <c r="HG479">
        <v>33.2906</v>
      </c>
      <c r="HH479">
        <v>30.0012</v>
      </c>
      <c r="HI479">
        <v>32.9407</v>
      </c>
      <c r="HJ479">
        <v>32.827</v>
      </c>
      <c r="HK479">
        <v>13.0972</v>
      </c>
      <c r="HL479">
        <v>16.957</v>
      </c>
      <c r="HM479">
        <v>0</v>
      </c>
      <c r="HN479">
        <v>14.2108</v>
      </c>
      <c r="HO479">
        <v>151.014</v>
      </c>
      <c r="HP479">
        <v>18.9601</v>
      </c>
      <c r="HQ479">
        <v>101.376</v>
      </c>
      <c r="HR479">
        <v>101.673</v>
      </c>
    </row>
    <row r="480" spans="1:226">
      <c r="A480">
        <v>464</v>
      </c>
      <c r="B480">
        <v>1657560042.1</v>
      </c>
      <c r="C480">
        <v>6947</v>
      </c>
      <c r="D480" t="s">
        <v>1291</v>
      </c>
      <c r="E480" t="s">
        <v>1292</v>
      </c>
      <c r="F480">
        <v>5</v>
      </c>
      <c r="G480" t="s">
        <v>1258</v>
      </c>
      <c r="H480" t="s">
        <v>354</v>
      </c>
      <c r="I480">
        <v>1657560034.6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169.132338915807</v>
      </c>
      <c r="AK480">
        <v>173.874806060606</v>
      </c>
      <c r="AL480">
        <v>-3.19219231578713</v>
      </c>
      <c r="AM480">
        <v>65.0566949250453</v>
      </c>
      <c r="AN480">
        <f>(AP480 - AO480 + BO480*1E3/(8.314*(BQ480+273.15)) * AR480/BN480 * AQ480) * BN480/(100*BB480) * 1000/(1000 - AP480)</f>
        <v>0</v>
      </c>
      <c r="AO480">
        <v>19.0545339224422</v>
      </c>
      <c r="AP480">
        <v>23.1592363636364</v>
      </c>
      <c r="AQ480">
        <v>-2.7333114272478e-05</v>
      </c>
      <c r="AR480">
        <v>77.4703139491874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1657560034.6</v>
      </c>
      <c r="BH480">
        <v>191.805148148148</v>
      </c>
      <c r="BI480">
        <v>182.111777777778</v>
      </c>
      <c r="BJ480">
        <v>23.1487</v>
      </c>
      <c r="BK480">
        <v>19.0679444444444</v>
      </c>
      <c r="BL480">
        <v>184.514555555556</v>
      </c>
      <c r="BM480">
        <v>22.7879925925926</v>
      </c>
      <c r="BN480">
        <v>499.977148148148</v>
      </c>
      <c r="BO480">
        <v>68.0069555555556</v>
      </c>
      <c r="BP480">
        <v>0.0474771814814815</v>
      </c>
      <c r="BQ480">
        <v>24.944662962963</v>
      </c>
      <c r="BR480">
        <v>25.4605407407407</v>
      </c>
      <c r="BS480">
        <v>999.9</v>
      </c>
      <c r="BT480">
        <v>0</v>
      </c>
      <c r="BU480">
        <v>0</v>
      </c>
      <c r="BV480">
        <v>10000.5555555556</v>
      </c>
      <c r="BW480">
        <v>0</v>
      </c>
      <c r="BX480">
        <v>2125.36888888889</v>
      </c>
      <c r="BY480">
        <v>9.69348185185185</v>
      </c>
      <c r="BZ480">
        <v>196.350259259259</v>
      </c>
      <c r="CA480">
        <v>185.651888888889</v>
      </c>
      <c r="CB480">
        <v>4.08075407407407</v>
      </c>
      <c r="CC480">
        <v>182.111777777778</v>
      </c>
      <c r="CD480">
        <v>19.0679444444444</v>
      </c>
      <c r="CE480">
        <v>1.57427185185185</v>
      </c>
      <c r="CF480">
        <v>1.29675333333333</v>
      </c>
      <c r="CG480">
        <v>13.7092518518519</v>
      </c>
      <c r="CH480">
        <v>10.7612666666667</v>
      </c>
      <c r="CI480">
        <v>2000.03407407407</v>
      </c>
      <c r="CJ480">
        <v>0.97999862962963</v>
      </c>
      <c r="CK480">
        <v>0.0200014407407407</v>
      </c>
      <c r="CL480">
        <v>0</v>
      </c>
      <c r="CM480">
        <v>2.33294814814815</v>
      </c>
      <c r="CN480">
        <v>0</v>
      </c>
      <c r="CO480">
        <v>13265.9074074074</v>
      </c>
      <c r="CP480">
        <v>17300.4481481481</v>
      </c>
      <c r="CQ480">
        <v>45</v>
      </c>
      <c r="CR480">
        <v>47.0713333333333</v>
      </c>
      <c r="CS480">
        <v>45.2821481481481</v>
      </c>
      <c r="CT480">
        <v>44.7383333333333</v>
      </c>
      <c r="CU480">
        <v>43.875</v>
      </c>
      <c r="CV480">
        <v>1960.03333333333</v>
      </c>
      <c r="CW480">
        <v>39.9996296296296</v>
      </c>
      <c r="CX480">
        <v>0</v>
      </c>
      <c r="CY480">
        <v>1657560014.1</v>
      </c>
      <c r="CZ480">
        <v>0</v>
      </c>
      <c r="DA480">
        <v>1657551629</v>
      </c>
      <c r="DB480" t="s">
        <v>356</v>
      </c>
      <c r="DC480">
        <v>1657551626.5</v>
      </c>
      <c r="DD480">
        <v>1657551629</v>
      </c>
      <c r="DE480">
        <v>1</v>
      </c>
      <c r="DF480">
        <v>0.403</v>
      </c>
      <c r="DG480">
        <v>0.009</v>
      </c>
      <c r="DH480">
        <v>9.41</v>
      </c>
      <c r="DI480">
        <v>0.087</v>
      </c>
      <c r="DJ480">
        <v>417</v>
      </c>
      <c r="DK480">
        <v>17</v>
      </c>
      <c r="DL480">
        <v>1.61</v>
      </c>
      <c r="DM480">
        <v>0.59</v>
      </c>
      <c r="DN480">
        <v>9.06978756097561</v>
      </c>
      <c r="DO480">
        <v>9.66313108013937</v>
      </c>
      <c r="DP480">
        <v>0.993362100937728</v>
      </c>
      <c r="DQ480">
        <v>0</v>
      </c>
      <c r="DR480">
        <v>4.06466073170732</v>
      </c>
      <c r="DS480">
        <v>0.244243484320564</v>
      </c>
      <c r="DT480">
        <v>0.0256152465450201</v>
      </c>
      <c r="DU480">
        <v>0</v>
      </c>
      <c r="DV480">
        <v>0</v>
      </c>
      <c r="DW480">
        <v>2</v>
      </c>
      <c r="DX480" t="s">
        <v>389</v>
      </c>
      <c r="DY480">
        <v>2.96708</v>
      </c>
      <c r="DZ480">
        <v>2.70069</v>
      </c>
      <c r="EA480">
        <v>0.0303351</v>
      </c>
      <c r="EB480">
        <v>0.0296945</v>
      </c>
      <c r="EC480">
        <v>0.0756597</v>
      </c>
      <c r="ED480">
        <v>0.0664176</v>
      </c>
      <c r="EE480">
        <v>37322.9</v>
      </c>
      <c r="EF480">
        <v>40667.8</v>
      </c>
      <c r="EG480">
        <v>34920.6</v>
      </c>
      <c r="EH480">
        <v>38054.2</v>
      </c>
      <c r="EI480">
        <v>45864.9</v>
      </c>
      <c r="EJ480">
        <v>51367.1</v>
      </c>
      <c r="EK480">
        <v>54687.3</v>
      </c>
      <c r="EL480">
        <v>61108.2</v>
      </c>
      <c r="EM480">
        <v>1.9042</v>
      </c>
      <c r="EN480">
        <v>2.0008</v>
      </c>
      <c r="EO480">
        <v>0.0269711</v>
      </c>
      <c r="EP480">
        <v>0</v>
      </c>
      <c r="EQ480">
        <v>25.013</v>
      </c>
      <c r="ER480">
        <v>999.9</v>
      </c>
      <c r="ES480">
        <v>32.017</v>
      </c>
      <c r="ET480">
        <v>34.17</v>
      </c>
      <c r="EU480">
        <v>25.3938</v>
      </c>
      <c r="EV480">
        <v>51.6882</v>
      </c>
      <c r="EW480">
        <v>38.2492</v>
      </c>
      <c r="EX480">
        <v>2</v>
      </c>
      <c r="EY480">
        <v>0.519919</v>
      </c>
      <c r="EZ480">
        <v>9.28105</v>
      </c>
      <c r="FA480">
        <v>19.9206</v>
      </c>
      <c r="FB480">
        <v>5.19453</v>
      </c>
      <c r="FC480">
        <v>12.0099</v>
      </c>
      <c r="FD480">
        <v>4.9744</v>
      </c>
      <c r="FE480">
        <v>3.2936</v>
      </c>
      <c r="FF480">
        <v>9999</v>
      </c>
      <c r="FG480">
        <v>9999</v>
      </c>
      <c r="FH480">
        <v>589.2</v>
      </c>
      <c r="FI480">
        <v>9999</v>
      </c>
      <c r="FJ480">
        <v>1.86295</v>
      </c>
      <c r="FK480">
        <v>1.86783</v>
      </c>
      <c r="FL480">
        <v>1.86752</v>
      </c>
      <c r="FM480">
        <v>1.86874</v>
      </c>
      <c r="FN480">
        <v>1.86951</v>
      </c>
      <c r="FO480">
        <v>1.86557</v>
      </c>
      <c r="FP480">
        <v>1.86661</v>
      </c>
      <c r="FQ480">
        <v>1.86798</v>
      </c>
      <c r="FR480">
        <v>5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7.068</v>
      </c>
      <c r="GF480">
        <v>0.3608</v>
      </c>
      <c r="GG480">
        <v>5.50701486060513</v>
      </c>
      <c r="GH480">
        <v>0.00975774962471433</v>
      </c>
      <c r="GI480">
        <v>-4.86167925919439e-07</v>
      </c>
      <c r="GJ480">
        <v>-4.7315034107036e-11</v>
      </c>
      <c r="GK480">
        <v>-0.047501356017568</v>
      </c>
      <c r="GL480">
        <v>-0.027595818264672</v>
      </c>
      <c r="GM480">
        <v>0.00242754527864867</v>
      </c>
      <c r="GN480">
        <v>-1.88918235972953e-05</v>
      </c>
      <c r="GO480">
        <v>-2</v>
      </c>
      <c r="GP480">
        <v>2105</v>
      </c>
      <c r="GQ480">
        <v>1</v>
      </c>
      <c r="GR480">
        <v>22</v>
      </c>
      <c r="GS480">
        <v>140.3</v>
      </c>
      <c r="GT480">
        <v>140.2</v>
      </c>
      <c r="GU480">
        <v>0.601807</v>
      </c>
      <c r="GV480">
        <v>2.67578</v>
      </c>
      <c r="GW480">
        <v>2.24854</v>
      </c>
      <c r="GX480">
        <v>2.78931</v>
      </c>
      <c r="GY480">
        <v>1.99585</v>
      </c>
      <c r="GZ480">
        <v>2.40479</v>
      </c>
      <c r="HA480">
        <v>37.8437</v>
      </c>
      <c r="HB480">
        <v>14.2371</v>
      </c>
      <c r="HC480">
        <v>18</v>
      </c>
      <c r="HD480">
        <v>500.356</v>
      </c>
      <c r="HE480">
        <v>563.339</v>
      </c>
      <c r="HF480">
        <v>14.4034</v>
      </c>
      <c r="HG480">
        <v>33.3025</v>
      </c>
      <c r="HH480">
        <v>30.0012</v>
      </c>
      <c r="HI480">
        <v>32.9554</v>
      </c>
      <c r="HJ480">
        <v>32.8415</v>
      </c>
      <c r="HK480">
        <v>12.0869</v>
      </c>
      <c r="HL480">
        <v>17.2296</v>
      </c>
      <c r="HM480">
        <v>0</v>
      </c>
      <c r="HN480">
        <v>14.2138</v>
      </c>
      <c r="HO480">
        <v>130.903</v>
      </c>
      <c r="HP480">
        <v>18.9274</v>
      </c>
      <c r="HQ480">
        <v>101.374</v>
      </c>
      <c r="HR480">
        <v>101.67</v>
      </c>
    </row>
    <row r="481" spans="1:226">
      <c r="A481">
        <v>465</v>
      </c>
      <c r="B481">
        <v>1657560047.1</v>
      </c>
      <c r="C481">
        <v>6952</v>
      </c>
      <c r="D481" t="s">
        <v>1293</v>
      </c>
      <c r="E481" t="s">
        <v>1294</v>
      </c>
      <c r="F481">
        <v>5</v>
      </c>
      <c r="G481" t="s">
        <v>1258</v>
      </c>
      <c r="H481" t="s">
        <v>354</v>
      </c>
      <c r="I481">
        <v>1657560039.31429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151.745540306381</v>
      </c>
      <c r="AK481">
        <v>157.707527272727</v>
      </c>
      <c r="AL481">
        <v>-3.2512525319486</v>
      </c>
      <c r="AM481">
        <v>65.0566949250453</v>
      </c>
      <c r="AN481">
        <f>(AP481 - AO481 + BO481*1E3/(8.314*(BQ481+273.15)) * AR481/BN481 * AQ481) * BN481/(100*BB481) * 1000/(1000 - AP481)</f>
        <v>0</v>
      </c>
      <c r="AO481">
        <v>19.0127138599595</v>
      </c>
      <c r="AP481">
        <v>23.1530503030303</v>
      </c>
      <c r="AQ481">
        <v>-0.000285472967846265</v>
      </c>
      <c r="AR481">
        <v>77.4703139491874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1657560039.31429</v>
      </c>
      <c r="BH481">
        <v>177.009428571429</v>
      </c>
      <c r="BI481">
        <v>166.407571428571</v>
      </c>
      <c r="BJ481">
        <v>23.1518285714286</v>
      </c>
      <c r="BK481">
        <v>19.0429464285714</v>
      </c>
      <c r="BL481">
        <v>169.859214285714</v>
      </c>
      <c r="BM481">
        <v>22.7909607142857</v>
      </c>
      <c r="BN481">
        <v>499.972642857143</v>
      </c>
      <c r="BO481">
        <v>68.0075821428571</v>
      </c>
      <c r="BP481">
        <v>0.04755445</v>
      </c>
      <c r="BQ481">
        <v>24.9404035714286</v>
      </c>
      <c r="BR481">
        <v>25.4575142857143</v>
      </c>
      <c r="BS481">
        <v>999.9</v>
      </c>
      <c r="BT481">
        <v>0</v>
      </c>
      <c r="BU481">
        <v>0</v>
      </c>
      <c r="BV481">
        <v>9998.92857142857</v>
      </c>
      <c r="BW481">
        <v>0</v>
      </c>
      <c r="BX481">
        <v>2125.66214285714</v>
      </c>
      <c r="BY481">
        <v>10.6019103571429</v>
      </c>
      <c r="BZ481">
        <v>181.2045</v>
      </c>
      <c r="CA481">
        <v>169.638178571429</v>
      </c>
      <c r="CB481">
        <v>4.10888071428572</v>
      </c>
      <c r="CC481">
        <v>166.407571428571</v>
      </c>
      <c r="CD481">
        <v>19.0429464285714</v>
      </c>
      <c r="CE481">
        <v>1.5745</v>
      </c>
      <c r="CF481">
        <v>1.29506428571429</v>
      </c>
      <c r="CG481">
        <v>13.7114714285714</v>
      </c>
      <c r="CH481">
        <v>10.7416928571429</v>
      </c>
      <c r="CI481">
        <v>2000.025</v>
      </c>
      <c r="CJ481">
        <v>0.979998285714286</v>
      </c>
      <c r="CK481">
        <v>0.0200018142857143</v>
      </c>
      <c r="CL481">
        <v>0</v>
      </c>
      <c r="CM481">
        <v>2.40682142857143</v>
      </c>
      <c r="CN481">
        <v>0</v>
      </c>
      <c r="CO481">
        <v>13263.3178571429</v>
      </c>
      <c r="CP481">
        <v>17300.3714285714</v>
      </c>
      <c r="CQ481">
        <v>45</v>
      </c>
      <c r="CR481">
        <v>47.09125</v>
      </c>
      <c r="CS481">
        <v>45.3009285714285</v>
      </c>
      <c r="CT481">
        <v>44.74775</v>
      </c>
      <c r="CU481">
        <v>43.875</v>
      </c>
      <c r="CV481">
        <v>1960.02464285714</v>
      </c>
      <c r="CW481">
        <v>40.0003571428571</v>
      </c>
      <c r="CX481">
        <v>0</v>
      </c>
      <c r="CY481">
        <v>1657560018.9</v>
      </c>
      <c r="CZ481">
        <v>0</v>
      </c>
      <c r="DA481">
        <v>1657551629</v>
      </c>
      <c r="DB481" t="s">
        <v>356</v>
      </c>
      <c r="DC481">
        <v>1657551626.5</v>
      </c>
      <c r="DD481">
        <v>1657551629</v>
      </c>
      <c r="DE481">
        <v>1</v>
      </c>
      <c r="DF481">
        <v>0.403</v>
      </c>
      <c r="DG481">
        <v>0.009</v>
      </c>
      <c r="DH481">
        <v>9.41</v>
      </c>
      <c r="DI481">
        <v>0.087</v>
      </c>
      <c r="DJ481">
        <v>417</v>
      </c>
      <c r="DK481">
        <v>17</v>
      </c>
      <c r="DL481">
        <v>1.61</v>
      </c>
      <c r="DM481">
        <v>0.59</v>
      </c>
      <c r="DN481">
        <v>9.93109975609756</v>
      </c>
      <c r="DO481">
        <v>10.439587108014</v>
      </c>
      <c r="DP481">
        <v>1.06988458349371</v>
      </c>
      <c r="DQ481">
        <v>0</v>
      </c>
      <c r="DR481">
        <v>4.08873146341463</v>
      </c>
      <c r="DS481">
        <v>0.342503832752612</v>
      </c>
      <c r="DT481">
        <v>0.0347207942587144</v>
      </c>
      <c r="DU481">
        <v>0</v>
      </c>
      <c r="DV481">
        <v>0</v>
      </c>
      <c r="DW481">
        <v>2</v>
      </c>
      <c r="DX481" t="s">
        <v>389</v>
      </c>
      <c r="DY481">
        <v>2.96651</v>
      </c>
      <c r="DZ481">
        <v>2.7019</v>
      </c>
      <c r="EA481">
        <v>0.0275998</v>
      </c>
      <c r="EB481">
        <v>0.0268306</v>
      </c>
      <c r="EC481">
        <v>0.0756474</v>
      </c>
      <c r="ED481">
        <v>0.0663863</v>
      </c>
      <c r="EE481">
        <v>37427.9</v>
      </c>
      <c r="EF481">
        <v>40787.1</v>
      </c>
      <c r="EG481">
        <v>34920.4</v>
      </c>
      <c r="EH481">
        <v>38053.7</v>
      </c>
      <c r="EI481">
        <v>45865.3</v>
      </c>
      <c r="EJ481">
        <v>51368.5</v>
      </c>
      <c r="EK481">
        <v>54687</v>
      </c>
      <c r="EL481">
        <v>61108</v>
      </c>
      <c r="EM481">
        <v>1.904</v>
      </c>
      <c r="EN481">
        <v>2.0006</v>
      </c>
      <c r="EO481">
        <v>0.0266731</v>
      </c>
      <c r="EP481">
        <v>0</v>
      </c>
      <c r="EQ481">
        <v>25.0172</v>
      </c>
      <c r="ER481">
        <v>999.9</v>
      </c>
      <c r="ES481">
        <v>31.992</v>
      </c>
      <c r="ET481">
        <v>34.17</v>
      </c>
      <c r="EU481">
        <v>25.3746</v>
      </c>
      <c r="EV481">
        <v>51.7282</v>
      </c>
      <c r="EW481">
        <v>38.3333</v>
      </c>
      <c r="EX481">
        <v>2</v>
      </c>
      <c r="EY481">
        <v>0.52061</v>
      </c>
      <c r="EZ481">
        <v>9.28105</v>
      </c>
      <c r="FA481">
        <v>19.9218</v>
      </c>
      <c r="FB481">
        <v>5.19932</v>
      </c>
      <c r="FC481">
        <v>12.0099</v>
      </c>
      <c r="FD481">
        <v>4.976</v>
      </c>
      <c r="FE481">
        <v>3.294</v>
      </c>
      <c r="FF481">
        <v>9999</v>
      </c>
      <c r="FG481">
        <v>9999</v>
      </c>
      <c r="FH481">
        <v>589.2</v>
      </c>
      <c r="FI481">
        <v>9999</v>
      </c>
      <c r="FJ481">
        <v>1.86295</v>
      </c>
      <c r="FK481">
        <v>1.86783</v>
      </c>
      <c r="FL481">
        <v>1.86752</v>
      </c>
      <c r="FM481">
        <v>1.86874</v>
      </c>
      <c r="FN481">
        <v>1.86951</v>
      </c>
      <c r="FO481">
        <v>1.86554</v>
      </c>
      <c r="FP481">
        <v>1.86661</v>
      </c>
      <c r="FQ481">
        <v>1.86798</v>
      </c>
      <c r="FR481">
        <v>5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6.917</v>
      </c>
      <c r="GF481">
        <v>0.3606</v>
      </c>
      <c r="GG481">
        <v>5.50701486060513</v>
      </c>
      <c r="GH481">
        <v>0.00975774962471433</v>
      </c>
      <c r="GI481">
        <v>-4.86167925919439e-07</v>
      </c>
      <c r="GJ481">
        <v>-4.7315034107036e-11</v>
      </c>
      <c r="GK481">
        <v>-0.047501356017568</v>
      </c>
      <c r="GL481">
        <v>-0.027595818264672</v>
      </c>
      <c r="GM481">
        <v>0.00242754527864867</v>
      </c>
      <c r="GN481">
        <v>-1.88918235972953e-05</v>
      </c>
      <c r="GO481">
        <v>-2</v>
      </c>
      <c r="GP481">
        <v>2105</v>
      </c>
      <c r="GQ481">
        <v>1</v>
      </c>
      <c r="GR481">
        <v>22</v>
      </c>
      <c r="GS481">
        <v>140.3</v>
      </c>
      <c r="GT481">
        <v>140.3</v>
      </c>
      <c r="GU481">
        <v>0.55542</v>
      </c>
      <c r="GV481">
        <v>2.67944</v>
      </c>
      <c r="GW481">
        <v>2.24854</v>
      </c>
      <c r="GX481">
        <v>2.78931</v>
      </c>
      <c r="GY481">
        <v>1.99585</v>
      </c>
      <c r="GZ481">
        <v>2.39014</v>
      </c>
      <c r="HA481">
        <v>37.8437</v>
      </c>
      <c r="HB481">
        <v>14.2283</v>
      </c>
      <c r="HC481">
        <v>18</v>
      </c>
      <c r="HD481">
        <v>500.338</v>
      </c>
      <c r="HE481">
        <v>563.297</v>
      </c>
      <c r="HF481">
        <v>14.4062</v>
      </c>
      <c r="HG481">
        <v>33.3144</v>
      </c>
      <c r="HH481">
        <v>30.0012</v>
      </c>
      <c r="HI481">
        <v>32.97</v>
      </c>
      <c r="HJ481">
        <v>32.8531</v>
      </c>
      <c r="HK481">
        <v>11.1388</v>
      </c>
      <c r="HL481">
        <v>17.5164</v>
      </c>
      <c r="HM481">
        <v>0</v>
      </c>
      <c r="HN481">
        <v>14.2172</v>
      </c>
      <c r="HO481">
        <v>117.509</v>
      </c>
      <c r="HP481">
        <v>18.904</v>
      </c>
      <c r="HQ481">
        <v>101.373</v>
      </c>
      <c r="HR481">
        <v>101.67</v>
      </c>
    </row>
    <row r="482" spans="1:226">
      <c r="A482">
        <v>466</v>
      </c>
      <c r="B482">
        <v>1657560052.1</v>
      </c>
      <c r="C482">
        <v>6957</v>
      </c>
      <c r="D482" t="s">
        <v>1295</v>
      </c>
      <c r="E482" t="s">
        <v>1296</v>
      </c>
      <c r="F482">
        <v>5</v>
      </c>
      <c r="G482" t="s">
        <v>1258</v>
      </c>
      <c r="H482" t="s">
        <v>354</v>
      </c>
      <c r="I482">
        <v>1657560044.6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135.650674629803</v>
      </c>
      <c r="AK482">
        <v>141.909721212121</v>
      </c>
      <c r="AL482">
        <v>-3.10242061471275</v>
      </c>
      <c r="AM482">
        <v>65.0566949250453</v>
      </c>
      <c r="AN482">
        <f>(AP482 - AO482 + BO482*1E3/(8.314*(BQ482+273.15)) * AR482/BN482 * AQ482) * BN482/(100*BB482) * 1000/(1000 - AP482)</f>
        <v>0</v>
      </c>
      <c r="AO482">
        <v>18.9802562164806</v>
      </c>
      <c r="AP482">
        <v>23.1426993939394</v>
      </c>
      <c r="AQ482">
        <v>-0.000363150492182596</v>
      </c>
      <c r="AR482">
        <v>77.4703139491874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1657560044.6</v>
      </c>
      <c r="BH482">
        <v>160.39337037037</v>
      </c>
      <c r="BI482">
        <v>149.080222222222</v>
      </c>
      <c r="BJ482">
        <v>23.1505444444444</v>
      </c>
      <c r="BK482">
        <v>19.0055296296296</v>
      </c>
      <c r="BL482">
        <v>153.401222222222</v>
      </c>
      <c r="BM482">
        <v>22.7897518518519</v>
      </c>
      <c r="BN482">
        <v>499.987666666667</v>
      </c>
      <c r="BO482">
        <v>68.0086666666667</v>
      </c>
      <c r="BP482">
        <v>0.047502662962963</v>
      </c>
      <c r="BQ482">
        <v>24.9423296296296</v>
      </c>
      <c r="BR482">
        <v>25.4553296296296</v>
      </c>
      <c r="BS482">
        <v>999.9</v>
      </c>
      <c r="BT482">
        <v>0</v>
      </c>
      <c r="BU482">
        <v>0</v>
      </c>
      <c r="BV482">
        <v>10002.4074074074</v>
      </c>
      <c r="BW482">
        <v>0</v>
      </c>
      <c r="BX482">
        <v>2125.70111111111</v>
      </c>
      <c r="BY482">
        <v>11.3132814814815</v>
      </c>
      <c r="BZ482">
        <v>164.19462962963</v>
      </c>
      <c r="CA482">
        <v>151.968888888889</v>
      </c>
      <c r="CB482">
        <v>4.14500925925926</v>
      </c>
      <c r="CC482">
        <v>149.080222222222</v>
      </c>
      <c r="CD482">
        <v>19.0055296296296</v>
      </c>
      <c r="CE482">
        <v>1.57443814814815</v>
      </c>
      <c r="CF482">
        <v>1.29254037037037</v>
      </c>
      <c r="CG482">
        <v>13.7108703703704</v>
      </c>
      <c r="CH482">
        <v>10.7123777777778</v>
      </c>
      <c r="CI482">
        <v>2000.01555555556</v>
      </c>
      <c r="CJ482">
        <v>0.979999444444444</v>
      </c>
      <c r="CK482">
        <v>0.0200005888888889</v>
      </c>
      <c r="CL482">
        <v>0</v>
      </c>
      <c r="CM482">
        <v>2.38465555555556</v>
      </c>
      <c r="CN482">
        <v>0</v>
      </c>
      <c r="CO482">
        <v>13262.6592592593</v>
      </c>
      <c r="CP482">
        <v>17300.3</v>
      </c>
      <c r="CQ482">
        <v>45</v>
      </c>
      <c r="CR482">
        <v>47.1133333333333</v>
      </c>
      <c r="CS482">
        <v>45.3097037037037</v>
      </c>
      <c r="CT482">
        <v>44.75</v>
      </c>
      <c r="CU482">
        <v>43.8795925925926</v>
      </c>
      <c r="CV482">
        <v>1960.01777777778</v>
      </c>
      <c r="CW482">
        <v>39.9977777777778</v>
      </c>
      <c r="CX482">
        <v>0</v>
      </c>
      <c r="CY482">
        <v>1657560024.3</v>
      </c>
      <c r="CZ482">
        <v>0</v>
      </c>
      <c r="DA482">
        <v>1657551629</v>
      </c>
      <c r="DB482" t="s">
        <v>356</v>
      </c>
      <c r="DC482">
        <v>1657551626.5</v>
      </c>
      <c r="DD482">
        <v>1657551629</v>
      </c>
      <c r="DE482">
        <v>1</v>
      </c>
      <c r="DF482">
        <v>0.403</v>
      </c>
      <c r="DG482">
        <v>0.009</v>
      </c>
      <c r="DH482">
        <v>9.41</v>
      </c>
      <c r="DI482">
        <v>0.087</v>
      </c>
      <c r="DJ482">
        <v>417</v>
      </c>
      <c r="DK482">
        <v>17</v>
      </c>
      <c r="DL482">
        <v>1.61</v>
      </c>
      <c r="DM482">
        <v>0.59</v>
      </c>
      <c r="DN482">
        <v>10.7137712195122</v>
      </c>
      <c r="DO482">
        <v>9.3493168641115</v>
      </c>
      <c r="DP482">
        <v>0.984853789446087</v>
      </c>
      <c r="DQ482">
        <v>0</v>
      </c>
      <c r="DR482">
        <v>4.11814975609756</v>
      </c>
      <c r="DS482">
        <v>0.399547735191643</v>
      </c>
      <c r="DT482">
        <v>0.0409854835983933</v>
      </c>
      <c r="DU482">
        <v>0</v>
      </c>
      <c r="DV482">
        <v>0</v>
      </c>
      <c r="DW482">
        <v>2</v>
      </c>
      <c r="DX482" t="s">
        <v>389</v>
      </c>
      <c r="DY482">
        <v>2.96644</v>
      </c>
      <c r="DZ482">
        <v>2.70095</v>
      </c>
      <c r="EA482">
        <v>0.0248992</v>
      </c>
      <c r="EB482">
        <v>0.023937</v>
      </c>
      <c r="EC482">
        <v>0.0756277</v>
      </c>
      <c r="ED482">
        <v>0.0662126</v>
      </c>
      <c r="EE482">
        <v>37531.2</v>
      </c>
      <c r="EF482">
        <v>40907.3</v>
      </c>
      <c r="EG482">
        <v>34920.1</v>
      </c>
      <c r="EH482">
        <v>38052.9</v>
      </c>
      <c r="EI482">
        <v>45865.7</v>
      </c>
      <c r="EJ482">
        <v>51376.7</v>
      </c>
      <c r="EK482">
        <v>54686.5</v>
      </c>
      <c r="EL482">
        <v>61106.4</v>
      </c>
      <c r="EM482">
        <v>1.9032</v>
      </c>
      <c r="EN482">
        <v>2.0006</v>
      </c>
      <c r="EO482">
        <v>0.0263751</v>
      </c>
      <c r="EP482">
        <v>0</v>
      </c>
      <c r="EQ482">
        <v>25.0214</v>
      </c>
      <c r="ER482">
        <v>999.9</v>
      </c>
      <c r="ES482">
        <v>31.968</v>
      </c>
      <c r="ET482">
        <v>34.181</v>
      </c>
      <c r="EU482">
        <v>25.3685</v>
      </c>
      <c r="EV482">
        <v>51.7982</v>
      </c>
      <c r="EW482">
        <v>38.3093</v>
      </c>
      <c r="EX482">
        <v>2</v>
      </c>
      <c r="EY482">
        <v>0.521667</v>
      </c>
      <c r="EZ482">
        <v>9.28105</v>
      </c>
      <c r="FA482">
        <v>19.9211</v>
      </c>
      <c r="FB482">
        <v>5.19812</v>
      </c>
      <c r="FC482">
        <v>12.0099</v>
      </c>
      <c r="FD482">
        <v>4.976</v>
      </c>
      <c r="FE482">
        <v>3.294</v>
      </c>
      <c r="FF482">
        <v>9999</v>
      </c>
      <c r="FG482">
        <v>9999</v>
      </c>
      <c r="FH482">
        <v>589.2</v>
      </c>
      <c r="FI482">
        <v>9999</v>
      </c>
      <c r="FJ482">
        <v>1.86295</v>
      </c>
      <c r="FK482">
        <v>1.8678</v>
      </c>
      <c r="FL482">
        <v>1.86752</v>
      </c>
      <c r="FM482">
        <v>1.86874</v>
      </c>
      <c r="FN482">
        <v>1.86951</v>
      </c>
      <c r="FO482">
        <v>1.86554</v>
      </c>
      <c r="FP482">
        <v>1.86661</v>
      </c>
      <c r="FQ482">
        <v>1.86798</v>
      </c>
      <c r="FR482">
        <v>5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6.771</v>
      </c>
      <c r="GF482">
        <v>0.3602</v>
      </c>
      <c r="GG482">
        <v>5.50701486060513</v>
      </c>
      <c r="GH482">
        <v>0.00975774962471433</v>
      </c>
      <c r="GI482">
        <v>-4.86167925919439e-07</v>
      </c>
      <c r="GJ482">
        <v>-4.7315034107036e-11</v>
      </c>
      <c r="GK482">
        <v>-0.047501356017568</v>
      </c>
      <c r="GL482">
        <v>-0.027595818264672</v>
      </c>
      <c r="GM482">
        <v>0.00242754527864867</v>
      </c>
      <c r="GN482">
        <v>-1.88918235972953e-05</v>
      </c>
      <c r="GO482">
        <v>-2</v>
      </c>
      <c r="GP482">
        <v>2105</v>
      </c>
      <c r="GQ482">
        <v>1</v>
      </c>
      <c r="GR482">
        <v>22</v>
      </c>
      <c r="GS482">
        <v>140.4</v>
      </c>
      <c r="GT482">
        <v>140.4</v>
      </c>
      <c r="GU482">
        <v>0.507812</v>
      </c>
      <c r="GV482">
        <v>2.67822</v>
      </c>
      <c r="GW482">
        <v>2.24854</v>
      </c>
      <c r="GX482">
        <v>2.78931</v>
      </c>
      <c r="GY482">
        <v>1.99585</v>
      </c>
      <c r="GZ482">
        <v>2.37427</v>
      </c>
      <c r="HA482">
        <v>37.8437</v>
      </c>
      <c r="HB482">
        <v>14.2283</v>
      </c>
      <c r="HC482">
        <v>18</v>
      </c>
      <c r="HD482">
        <v>499.888</v>
      </c>
      <c r="HE482">
        <v>563.431</v>
      </c>
      <c r="HF482">
        <v>14.4117</v>
      </c>
      <c r="HG482">
        <v>33.3264</v>
      </c>
      <c r="HH482">
        <v>30.0011</v>
      </c>
      <c r="HI482">
        <v>32.9817</v>
      </c>
      <c r="HJ482">
        <v>32.8677</v>
      </c>
      <c r="HK482">
        <v>10.2001</v>
      </c>
      <c r="HL482">
        <v>17.5164</v>
      </c>
      <c r="HM482">
        <v>0</v>
      </c>
      <c r="HN482">
        <v>14.2172</v>
      </c>
      <c r="HO482">
        <v>97.1969</v>
      </c>
      <c r="HP482">
        <v>18.8797</v>
      </c>
      <c r="HQ482">
        <v>101.372</v>
      </c>
      <c r="HR482">
        <v>101.667</v>
      </c>
    </row>
    <row r="483" spans="1:226">
      <c r="A483">
        <v>467</v>
      </c>
      <c r="B483">
        <v>1657560057.1</v>
      </c>
      <c r="C483">
        <v>6962</v>
      </c>
      <c r="D483" t="s">
        <v>1297</v>
      </c>
      <c r="E483" t="s">
        <v>1298</v>
      </c>
      <c r="F483">
        <v>5</v>
      </c>
      <c r="G483" t="s">
        <v>1258</v>
      </c>
      <c r="H483" t="s">
        <v>354</v>
      </c>
      <c r="I483">
        <v>1657560049.31429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118.875516555808</v>
      </c>
      <c r="AK483">
        <v>126.002490909091</v>
      </c>
      <c r="AL483">
        <v>-3.18227262756696</v>
      </c>
      <c r="AM483">
        <v>65.0566949250453</v>
      </c>
      <c r="AN483">
        <f>(AP483 - AO483 + BO483*1E3/(8.314*(BQ483+273.15)) * AR483/BN483 * AQ483) * BN483/(100*BB483) * 1000/(1000 - AP483)</f>
        <v>0</v>
      </c>
      <c r="AO483">
        <v>18.9318312219001</v>
      </c>
      <c r="AP483">
        <v>23.1297824242424</v>
      </c>
      <c r="AQ483">
        <v>-0.00570712897564361</v>
      </c>
      <c r="AR483">
        <v>77.4703139491874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1657560049.31429</v>
      </c>
      <c r="BH483">
        <v>145.692642857143</v>
      </c>
      <c r="BI483">
        <v>133.633928571429</v>
      </c>
      <c r="BJ483">
        <v>23.1436214285714</v>
      </c>
      <c r="BK483">
        <v>18.9690107142857</v>
      </c>
      <c r="BL483">
        <v>138.840428571429</v>
      </c>
      <c r="BM483">
        <v>22.7831857142857</v>
      </c>
      <c r="BN483">
        <v>500.016571428571</v>
      </c>
      <c r="BO483">
        <v>68.0092214285714</v>
      </c>
      <c r="BP483">
        <v>0.0475913214285714</v>
      </c>
      <c r="BQ483">
        <v>24.9413928571429</v>
      </c>
      <c r="BR483">
        <v>25.45585</v>
      </c>
      <c r="BS483">
        <v>999.9</v>
      </c>
      <c r="BT483">
        <v>0</v>
      </c>
      <c r="BU483">
        <v>0</v>
      </c>
      <c r="BV483">
        <v>9997.14285714286</v>
      </c>
      <c r="BW483">
        <v>0</v>
      </c>
      <c r="BX483">
        <v>2126.31142857143</v>
      </c>
      <c r="BY483">
        <v>12.0587392857143</v>
      </c>
      <c r="BZ483">
        <v>149.1445</v>
      </c>
      <c r="CA483">
        <v>136.218357142857</v>
      </c>
      <c r="CB483">
        <v>4.17461857142857</v>
      </c>
      <c r="CC483">
        <v>133.633928571429</v>
      </c>
      <c r="CD483">
        <v>18.9690107142857</v>
      </c>
      <c r="CE483">
        <v>1.57398035714286</v>
      </c>
      <c r="CF483">
        <v>1.29006607142857</v>
      </c>
      <c r="CG483">
        <v>13.7063928571429</v>
      </c>
      <c r="CH483">
        <v>10.6836142857143</v>
      </c>
      <c r="CI483">
        <v>1999.98821428571</v>
      </c>
      <c r="CJ483">
        <v>0.980000071428571</v>
      </c>
      <c r="CK483">
        <v>0.0199999571428571</v>
      </c>
      <c r="CL483">
        <v>0</v>
      </c>
      <c r="CM483">
        <v>2.35628571428571</v>
      </c>
      <c r="CN483">
        <v>0</v>
      </c>
      <c r="CO483">
        <v>13263.775</v>
      </c>
      <c r="CP483">
        <v>17300.0678571429</v>
      </c>
      <c r="CQ483">
        <v>45</v>
      </c>
      <c r="CR483">
        <v>47.12275</v>
      </c>
      <c r="CS483">
        <v>45.312</v>
      </c>
      <c r="CT483">
        <v>44.75</v>
      </c>
      <c r="CU483">
        <v>43.8838571428571</v>
      </c>
      <c r="CV483">
        <v>1959.99214285714</v>
      </c>
      <c r="CW483">
        <v>39.9960714285714</v>
      </c>
      <c r="CX483">
        <v>0</v>
      </c>
      <c r="CY483">
        <v>1657560029.1</v>
      </c>
      <c r="CZ483">
        <v>0</v>
      </c>
      <c r="DA483">
        <v>1657551629</v>
      </c>
      <c r="DB483" t="s">
        <v>356</v>
      </c>
      <c r="DC483">
        <v>1657551626.5</v>
      </c>
      <c r="DD483">
        <v>1657551629</v>
      </c>
      <c r="DE483">
        <v>1</v>
      </c>
      <c r="DF483">
        <v>0.403</v>
      </c>
      <c r="DG483">
        <v>0.009</v>
      </c>
      <c r="DH483">
        <v>9.41</v>
      </c>
      <c r="DI483">
        <v>0.087</v>
      </c>
      <c r="DJ483">
        <v>417</v>
      </c>
      <c r="DK483">
        <v>17</v>
      </c>
      <c r="DL483">
        <v>1.61</v>
      </c>
      <c r="DM483">
        <v>0.59</v>
      </c>
      <c r="DN483">
        <v>11.4936536585366</v>
      </c>
      <c r="DO483">
        <v>8.40683205574913</v>
      </c>
      <c r="DP483">
        <v>0.88647012773396</v>
      </c>
      <c r="DQ483">
        <v>0</v>
      </c>
      <c r="DR483">
        <v>4.15102024390244</v>
      </c>
      <c r="DS483">
        <v>0.388912264808367</v>
      </c>
      <c r="DT483">
        <v>0.0402642894185348</v>
      </c>
      <c r="DU483">
        <v>0</v>
      </c>
      <c r="DV483">
        <v>0</v>
      </c>
      <c r="DW483">
        <v>2</v>
      </c>
      <c r="DX483" t="s">
        <v>389</v>
      </c>
      <c r="DY483">
        <v>2.96692</v>
      </c>
      <c r="DZ483">
        <v>2.7013</v>
      </c>
      <c r="EA483">
        <v>0.0220948</v>
      </c>
      <c r="EB483">
        <v>0.0209923</v>
      </c>
      <c r="EC483">
        <v>0.0755878</v>
      </c>
      <c r="ED483">
        <v>0.0661724</v>
      </c>
      <c r="EE483">
        <v>37637.2</v>
      </c>
      <c r="EF483">
        <v>41029.9</v>
      </c>
      <c r="EG483">
        <v>34918.4</v>
      </c>
      <c r="EH483">
        <v>38052.2</v>
      </c>
      <c r="EI483">
        <v>45866.1</v>
      </c>
      <c r="EJ483">
        <v>51377.7</v>
      </c>
      <c r="EK483">
        <v>54684.7</v>
      </c>
      <c r="EL483">
        <v>61105.1</v>
      </c>
      <c r="EM483">
        <v>1.9042</v>
      </c>
      <c r="EN483">
        <v>1.9998</v>
      </c>
      <c r="EO483">
        <v>0.0263751</v>
      </c>
      <c r="EP483">
        <v>0</v>
      </c>
      <c r="EQ483">
        <v>25.0277</v>
      </c>
      <c r="ER483">
        <v>999.9</v>
      </c>
      <c r="ES483">
        <v>31.968</v>
      </c>
      <c r="ET483">
        <v>34.191</v>
      </c>
      <c r="EU483">
        <v>25.3847</v>
      </c>
      <c r="EV483">
        <v>51.7182</v>
      </c>
      <c r="EW483">
        <v>38.2692</v>
      </c>
      <c r="EX483">
        <v>2</v>
      </c>
      <c r="EY483">
        <v>0.522866</v>
      </c>
      <c r="EZ483">
        <v>9.28105</v>
      </c>
      <c r="FA483">
        <v>19.9218</v>
      </c>
      <c r="FB483">
        <v>5.19812</v>
      </c>
      <c r="FC483">
        <v>12.0099</v>
      </c>
      <c r="FD483">
        <v>4.9748</v>
      </c>
      <c r="FE483">
        <v>3.294</v>
      </c>
      <c r="FF483">
        <v>9999</v>
      </c>
      <c r="FG483">
        <v>9999</v>
      </c>
      <c r="FH483">
        <v>589.2</v>
      </c>
      <c r="FI483">
        <v>9999</v>
      </c>
      <c r="FJ483">
        <v>1.86295</v>
      </c>
      <c r="FK483">
        <v>1.86783</v>
      </c>
      <c r="FL483">
        <v>1.86752</v>
      </c>
      <c r="FM483">
        <v>1.86874</v>
      </c>
      <c r="FN483">
        <v>1.86951</v>
      </c>
      <c r="FO483">
        <v>1.86554</v>
      </c>
      <c r="FP483">
        <v>1.86661</v>
      </c>
      <c r="FQ483">
        <v>1.86798</v>
      </c>
      <c r="FR483">
        <v>5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6.622</v>
      </c>
      <c r="GF483">
        <v>0.3594</v>
      </c>
      <c r="GG483">
        <v>5.50701486060513</v>
      </c>
      <c r="GH483">
        <v>0.00975774962471433</v>
      </c>
      <c r="GI483">
        <v>-4.86167925919439e-07</v>
      </c>
      <c r="GJ483">
        <v>-4.7315034107036e-11</v>
      </c>
      <c r="GK483">
        <v>-0.047501356017568</v>
      </c>
      <c r="GL483">
        <v>-0.027595818264672</v>
      </c>
      <c r="GM483">
        <v>0.00242754527864867</v>
      </c>
      <c r="GN483">
        <v>-1.88918235972953e-05</v>
      </c>
      <c r="GO483">
        <v>-2</v>
      </c>
      <c r="GP483">
        <v>2105</v>
      </c>
      <c r="GQ483">
        <v>1</v>
      </c>
      <c r="GR483">
        <v>22</v>
      </c>
      <c r="GS483">
        <v>140.5</v>
      </c>
      <c r="GT483">
        <v>140.5</v>
      </c>
      <c r="GU483">
        <v>0.455322</v>
      </c>
      <c r="GV483">
        <v>2.68921</v>
      </c>
      <c r="GW483">
        <v>2.24854</v>
      </c>
      <c r="GX483">
        <v>2.78931</v>
      </c>
      <c r="GY483">
        <v>1.99585</v>
      </c>
      <c r="GZ483">
        <v>2.36206</v>
      </c>
      <c r="HA483">
        <v>37.8679</v>
      </c>
      <c r="HB483">
        <v>14.2196</v>
      </c>
      <c r="HC483">
        <v>18</v>
      </c>
      <c r="HD483">
        <v>500.663</v>
      </c>
      <c r="HE483">
        <v>562.942</v>
      </c>
      <c r="HF483">
        <v>14.417</v>
      </c>
      <c r="HG483">
        <v>33.3383</v>
      </c>
      <c r="HH483">
        <v>30.0011</v>
      </c>
      <c r="HI483">
        <v>32.9934</v>
      </c>
      <c r="HJ483">
        <v>32.8793</v>
      </c>
      <c r="HK483">
        <v>9.15971</v>
      </c>
      <c r="HL483">
        <v>17.5164</v>
      </c>
      <c r="HM483">
        <v>0</v>
      </c>
      <c r="HN483">
        <v>14.2172</v>
      </c>
      <c r="HO483">
        <v>83.6606</v>
      </c>
      <c r="HP483">
        <v>18.872</v>
      </c>
      <c r="HQ483">
        <v>101.368</v>
      </c>
      <c r="HR483">
        <v>101.665</v>
      </c>
    </row>
    <row r="484" spans="1:226">
      <c r="A484">
        <v>468</v>
      </c>
      <c r="B484">
        <v>1657560062.1</v>
      </c>
      <c r="C484">
        <v>6967</v>
      </c>
      <c r="D484" t="s">
        <v>1299</v>
      </c>
      <c r="E484" t="s">
        <v>1300</v>
      </c>
      <c r="F484">
        <v>5</v>
      </c>
      <c r="G484" t="s">
        <v>1258</v>
      </c>
      <c r="H484" t="s">
        <v>354</v>
      </c>
      <c r="I484">
        <v>1657560054.6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102.184155755664</v>
      </c>
      <c r="AK484">
        <v>110.139793939394</v>
      </c>
      <c r="AL484">
        <v>-3.16087390813443</v>
      </c>
      <c r="AM484">
        <v>65.0566949250453</v>
      </c>
      <c r="AN484">
        <f>(AP484 - AO484 + BO484*1E3/(8.314*(BQ484+273.15)) * AR484/BN484 * AQ484) * BN484/(100*BB484) * 1000/(1000 - AP484)</f>
        <v>0</v>
      </c>
      <c r="AO484">
        <v>18.9268100486858</v>
      </c>
      <c r="AP484">
        <v>23.1370921212121</v>
      </c>
      <c r="AQ484">
        <v>0.000254462839861539</v>
      </c>
      <c r="AR484">
        <v>77.4703139491874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1657560054.6</v>
      </c>
      <c r="BH484">
        <v>129.253148148148</v>
      </c>
      <c r="BI484">
        <v>116.485148148148</v>
      </c>
      <c r="BJ484">
        <v>23.1357962962963</v>
      </c>
      <c r="BK484">
        <v>18.938737037037</v>
      </c>
      <c r="BL484">
        <v>122.557703703704</v>
      </c>
      <c r="BM484">
        <v>22.7757666666667</v>
      </c>
      <c r="BN484">
        <v>500.034666666667</v>
      </c>
      <c r="BO484">
        <v>68.0079888888889</v>
      </c>
      <c r="BP484">
        <v>0.0474536185185185</v>
      </c>
      <c r="BQ484">
        <v>24.9415740740741</v>
      </c>
      <c r="BR484">
        <v>25.4534962962963</v>
      </c>
      <c r="BS484">
        <v>999.9</v>
      </c>
      <c r="BT484">
        <v>0</v>
      </c>
      <c r="BU484">
        <v>0</v>
      </c>
      <c r="BV484">
        <v>10001.1111111111</v>
      </c>
      <c r="BW484">
        <v>0</v>
      </c>
      <c r="BX484">
        <v>2127.36259259259</v>
      </c>
      <c r="BY484">
        <v>12.7679814814815</v>
      </c>
      <c r="BZ484">
        <v>132.314407407407</v>
      </c>
      <c r="CA484">
        <v>118.734011111111</v>
      </c>
      <c r="CB484">
        <v>4.19707259259259</v>
      </c>
      <c r="CC484">
        <v>116.485148148148</v>
      </c>
      <c r="CD484">
        <v>18.938737037037</v>
      </c>
      <c r="CE484">
        <v>1.57341962962963</v>
      </c>
      <c r="CF484">
        <v>1.28798518518519</v>
      </c>
      <c r="CG484">
        <v>13.7009222222222</v>
      </c>
      <c r="CH484">
        <v>10.6593777777778</v>
      </c>
      <c r="CI484">
        <v>2000.00666666667</v>
      </c>
      <c r="CJ484">
        <v>0.979999962962963</v>
      </c>
      <c r="CK484">
        <v>0.0200000518518519</v>
      </c>
      <c r="CL484">
        <v>0</v>
      </c>
      <c r="CM484">
        <v>2.30981111111111</v>
      </c>
      <c r="CN484">
        <v>0</v>
      </c>
      <c r="CO484">
        <v>13266.9407407407</v>
      </c>
      <c r="CP484">
        <v>17300.2148148148</v>
      </c>
      <c r="CQ484">
        <v>45</v>
      </c>
      <c r="CR484">
        <v>47.125</v>
      </c>
      <c r="CS484">
        <v>45.312</v>
      </c>
      <c r="CT484">
        <v>44.75</v>
      </c>
      <c r="CU484">
        <v>43.8841851851852</v>
      </c>
      <c r="CV484">
        <v>1960.01</v>
      </c>
      <c r="CW484">
        <v>39.9966666666667</v>
      </c>
      <c r="CX484">
        <v>0</v>
      </c>
      <c r="CY484">
        <v>1657560033.9</v>
      </c>
      <c r="CZ484">
        <v>0</v>
      </c>
      <c r="DA484">
        <v>1657551629</v>
      </c>
      <c r="DB484" t="s">
        <v>356</v>
      </c>
      <c r="DC484">
        <v>1657551626.5</v>
      </c>
      <c r="DD484">
        <v>1657551629</v>
      </c>
      <c r="DE484">
        <v>1</v>
      </c>
      <c r="DF484">
        <v>0.403</v>
      </c>
      <c r="DG484">
        <v>0.009</v>
      </c>
      <c r="DH484">
        <v>9.41</v>
      </c>
      <c r="DI484">
        <v>0.087</v>
      </c>
      <c r="DJ484">
        <v>417</v>
      </c>
      <c r="DK484">
        <v>17</v>
      </c>
      <c r="DL484">
        <v>1.61</v>
      </c>
      <c r="DM484">
        <v>0.59</v>
      </c>
      <c r="DN484">
        <v>12.4283048780488</v>
      </c>
      <c r="DO484">
        <v>8.36441811846691</v>
      </c>
      <c r="DP484">
        <v>0.872236507127768</v>
      </c>
      <c r="DQ484">
        <v>0</v>
      </c>
      <c r="DR484">
        <v>4.18053219512195</v>
      </c>
      <c r="DS484">
        <v>0.258375679442506</v>
      </c>
      <c r="DT484">
        <v>0.0294935219437227</v>
      </c>
      <c r="DU484">
        <v>0</v>
      </c>
      <c r="DV484">
        <v>0</v>
      </c>
      <c r="DW484">
        <v>2</v>
      </c>
      <c r="DX484" t="s">
        <v>389</v>
      </c>
      <c r="DY484">
        <v>2.96745</v>
      </c>
      <c r="DZ484">
        <v>2.7016</v>
      </c>
      <c r="EA484">
        <v>0.0192481</v>
      </c>
      <c r="EB484">
        <v>0.0178506</v>
      </c>
      <c r="EC484">
        <v>0.0756112</v>
      </c>
      <c r="ED484">
        <v>0.0661579</v>
      </c>
      <c r="EE484">
        <v>37745.3</v>
      </c>
      <c r="EF484">
        <v>41161</v>
      </c>
      <c r="EG484">
        <v>34917.3</v>
      </c>
      <c r="EH484">
        <v>38051.9</v>
      </c>
      <c r="EI484">
        <v>45864</v>
      </c>
      <c r="EJ484">
        <v>51377.1</v>
      </c>
      <c r="EK484">
        <v>54683.7</v>
      </c>
      <c r="EL484">
        <v>61103.5</v>
      </c>
      <c r="EM484">
        <v>1.9038</v>
      </c>
      <c r="EN484">
        <v>1.9992</v>
      </c>
      <c r="EO484">
        <v>0.0238419</v>
      </c>
      <c r="EP484">
        <v>0</v>
      </c>
      <c r="EQ484">
        <v>25.0362</v>
      </c>
      <c r="ER484">
        <v>999.9</v>
      </c>
      <c r="ES484">
        <v>31.944</v>
      </c>
      <c r="ET484">
        <v>34.211</v>
      </c>
      <c r="EU484">
        <v>25.3941</v>
      </c>
      <c r="EV484">
        <v>51.8182</v>
      </c>
      <c r="EW484">
        <v>38.2532</v>
      </c>
      <c r="EX484">
        <v>2</v>
      </c>
      <c r="EY484">
        <v>0.523537</v>
      </c>
      <c r="EZ484">
        <v>9.28105</v>
      </c>
      <c r="FA484">
        <v>19.9219</v>
      </c>
      <c r="FB484">
        <v>5.19812</v>
      </c>
      <c r="FC484">
        <v>12.0099</v>
      </c>
      <c r="FD484">
        <v>4.976</v>
      </c>
      <c r="FE484">
        <v>3.294</v>
      </c>
      <c r="FF484">
        <v>9999</v>
      </c>
      <c r="FG484">
        <v>9999</v>
      </c>
      <c r="FH484">
        <v>589.2</v>
      </c>
      <c r="FI484">
        <v>9999</v>
      </c>
      <c r="FJ484">
        <v>1.86295</v>
      </c>
      <c r="FK484">
        <v>1.86783</v>
      </c>
      <c r="FL484">
        <v>1.86752</v>
      </c>
      <c r="FM484">
        <v>1.86874</v>
      </c>
      <c r="FN484">
        <v>1.86951</v>
      </c>
      <c r="FO484">
        <v>1.86554</v>
      </c>
      <c r="FP484">
        <v>1.86661</v>
      </c>
      <c r="FQ484">
        <v>1.86798</v>
      </c>
      <c r="FR484">
        <v>5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6.473</v>
      </c>
      <c r="GF484">
        <v>0.3601</v>
      </c>
      <c r="GG484">
        <v>5.50701486060513</v>
      </c>
      <c r="GH484">
        <v>0.00975774962471433</v>
      </c>
      <c r="GI484">
        <v>-4.86167925919439e-07</v>
      </c>
      <c r="GJ484">
        <v>-4.7315034107036e-11</v>
      </c>
      <c r="GK484">
        <v>-0.047501356017568</v>
      </c>
      <c r="GL484">
        <v>-0.027595818264672</v>
      </c>
      <c r="GM484">
        <v>0.00242754527864867</v>
      </c>
      <c r="GN484">
        <v>-1.88918235972953e-05</v>
      </c>
      <c r="GO484">
        <v>-2</v>
      </c>
      <c r="GP484">
        <v>2105</v>
      </c>
      <c r="GQ484">
        <v>1</v>
      </c>
      <c r="GR484">
        <v>22</v>
      </c>
      <c r="GS484">
        <v>140.6</v>
      </c>
      <c r="GT484">
        <v>140.6</v>
      </c>
      <c r="GU484">
        <v>0.407715</v>
      </c>
      <c r="GV484">
        <v>2.69165</v>
      </c>
      <c r="GW484">
        <v>2.24854</v>
      </c>
      <c r="GX484">
        <v>2.78931</v>
      </c>
      <c r="GY484">
        <v>1.99585</v>
      </c>
      <c r="GZ484">
        <v>2.37061</v>
      </c>
      <c r="HA484">
        <v>37.8679</v>
      </c>
      <c r="HB484">
        <v>14.2196</v>
      </c>
      <c r="HC484">
        <v>18</v>
      </c>
      <c r="HD484">
        <v>500.509</v>
      </c>
      <c r="HE484">
        <v>562.618</v>
      </c>
      <c r="HF484">
        <v>14.4261</v>
      </c>
      <c r="HG484">
        <v>33.3502</v>
      </c>
      <c r="HH484">
        <v>30.0011</v>
      </c>
      <c r="HI484">
        <v>33.0081</v>
      </c>
      <c r="HJ484">
        <v>32.8932</v>
      </c>
      <c r="HK484">
        <v>8.18258</v>
      </c>
      <c r="HL484">
        <v>17.5164</v>
      </c>
      <c r="HM484">
        <v>0</v>
      </c>
      <c r="HN484">
        <v>14.2134</v>
      </c>
      <c r="HO484">
        <v>63.4966</v>
      </c>
      <c r="HP484">
        <v>18.8426</v>
      </c>
      <c r="HQ484">
        <v>101.366</v>
      </c>
      <c r="HR484">
        <v>101.663</v>
      </c>
    </row>
    <row r="485" spans="1:226">
      <c r="A485">
        <v>469</v>
      </c>
      <c r="B485">
        <v>1657560067.1</v>
      </c>
      <c r="C485">
        <v>6972</v>
      </c>
      <c r="D485" t="s">
        <v>1301</v>
      </c>
      <c r="E485" t="s">
        <v>1302</v>
      </c>
      <c r="F485">
        <v>5</v>
      </c>
      <c r="G485" t="s">
        <v>1258</v>
      </c>
      <c r="H485" t="s">
        <v>354</v>
      </c>
      <c r="I485">
        <v>1657560059.31429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85.1080393494356</v>
      </c>
      <c r="AK485">
        <v>94.0462412121212</v>
      </c>
      <c r="AL485">
        <v>-3.19718471539689</v>
      </c>
      <c r="AM485">
        <v>65.0566949250453</v>
      </c>
      <c r="AN485">
        <f>(AP485 - AO485 + BO485*1E3/(8.314*(BQ485+273.15)) * AR485/BN485 * AQ485) * BN485/(100*BB485) * 1000/(1000 - AP485)</f>
        <v>0</v>
      </c>
      <c r="AO485">
        <v>18.9227277317049</v>
      </c>
      <c r="AP485">
        <v>23.1443418181818</v>
      </c>
      <c r="AQ485">
        <v>0.000311523315456824</v>
      </c>
      <c r="AR485">
        <v>77.4703139491874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1657560059.31429</v>
      </c>
      <c r="BH485">
        <v>114.619939285714</v>
      </c>
      <c r="BI485">
        <v>100.919742857143</v>
      </c>
      <c r="BJ485">
        <v>23.1340928571428</v>
      </c>
      <c r="BK485">
        <v>18.9267964285714</v>
      </c>
      <c r="BL485">
        <v>108.064260714286</v>
      </c>
      <c r="BM485">
        <v>22.7741428571429</v>
      </c>
      <c r="BN485">
        <v>500.017285714286</v>
      </c>
      <c r="BO485">
        <v>68.0067928571429</v>
      </c>
      <c r="BP485">
        <v>0.04749165</v>
      </c>
      <c r="BQ485">
        <v>24.9358678571429</v>
      </c>
      <c r="BR485">
        <v>25.4385821428571</v>
      </c>
      <c r="BS485">
        <v>999.9</v>
      </c>
      <c r="BT485">
        <v>0</v>
      </c>
      <c r="BU485">
        <v>0</v>
      </c>
      <c r="BV485">
        <v>9998.03571428571</v>
      </c>
      <c r="BW485">
        <v>0</v>
      </c>
      <c r="BX485">
        <v>2128.555</v>
      </c>
      <c r="BY485">
        <v>13.70015</v>
      </c>
      <c r="BZ485">
        <v>117.334321428571</v>
      </c>
      <c r="CA485">
        <v>102.866667857143</v>
      </c>
      <c r="CB485">
        <v>4.20730285714286</v>
      </c>
      <c r="CC485">
        <v>100.919742857143</v>
      </c>
      <c r="CD485">
        <v>18.9267964285714</v>
      </c>
      <c r="CE485">
        <v>1.57327571428571</v>
      </c>
      <c r="CF485">
        <v>1.28715071428571</v>
      </c>
      <c r="CG485">
        <v>13.6995071428571</v>
      </c>
      <c r="CH485">
        <v>10.64965</v>
      </c>
      <c r="CI485">
        <v>1999.99071428571</v>
      </c>
      <c r="CJ485">
        <v>0.979999571428571</v>
      </c>
      <c r="CK485">
        <v>0.0200004464285714</v>
      </c>
      <c r="CL485">
        <v>0</v>
      </c>
      <c r="CM485">
        <v>2.25832857142857</v>
      </c>
      <c r="CN485">
        <v>0</v>
      </c>
      <c r="CO485">
        <v>13271.2964285714</v>
      </c>
      <c r="CP485">
        <v>17300.075</v>
      </c>
      <c r="CQ485">
        <v>45.0044285714286</v>
      </c>
      <c r="CR485">
        <v>47.125</v>
      </c>
      <c r="CS485">
        <v>45.312</v>
      </c>
      <c r="CT485">
        <v>44.75</v>
      </c>
      <c r="CU485">
        <v>43.8905</v>
      </c>
      <c r="CV485">
        <v>1959.99321428571</v>
      </c>
      <c r="CW485">
        <v>39.9971428571429</v>
      </c>
      <c r="CX485">
        <v>0</v>
      </c>
      <c r="CY485">
        <v>1657560039.3</v>
      </c>
      <c r="CZ485">
        <v>0</v>
      </c>
      <c r="DA485">
        <v>1657551629</v>
      </c>
      <c r="DB485" t="s">
        <v>356</v>
      </c>
      <c r="DC485">
        <v>1657551626.5</v>
      </c>
      <c r="DD485">
        <v>1657551629</v>
      </c>
      <c r="DE485">
        <v>1</v>
      </c>
      <c r="DF485">
        <v>0.403</v>
      </c>
      <c r="DG485">
        <v>0.009</v>
      </c>
      <c r="DH485">
        <v>9.41</v>
      </c>
      <c r="DI485">
        <v>0.087</v>
      </c>
      <c r="DJ485">
        <v>417</v>
      </c>
      <c r="DK485">
        <v>17</v>
      </c>
      <c r="DL485">
        <v>1.61</v>
      </c>
      <c r="DM485">
        <v>0.59</v>
      </c>
      <c r="DN485">
        <v>13.0531219512195</v>
      </c>
      <c r="DO485">
        <v>10.1748836236934</v>
      </c>
      <c r="DP485">
        <v>1.04157329063396</v>
      </c>
      <c r="DQ485">
        <v>0</v>
      </c>
      <c r="DR485">
        <v>4.19545512195122</v>
      </c>
      <c r="DS485">
        <v>0.181274425087101</v>
      </c>
      <c r="DT485">
        <v>0.0231240860725877</v>
      </c>
      <c r="DU485">
        <v>0</v>
      </c>
      <c r="DV485">
        <v>0</v>
      </c>
      <c r="DW485">
        <v>2</v>
      </c>
      <c r="DX485" t="s">
        <v>389</v>
      </c>
      <c r="DY485">
        <v>2.96644</v>
      </c>
      <c r="DZ485">
        <v>2.70195</v>
      </c>
      <c r="EA485">
        <v>0.0163253</v>
      </c>
      <c r="EB485">
        <v>0.0147049</v>
      </c>
      <c r="EC485">
        <v>0.0756322</v>
      </c>
      <c r="ED485">
        <v>0.0661463</v>
      </c>
      <c r="EE485">
        <v>37856.9</v>
      </c>
      <c r="EF485">
        <v>41290.5</v>
      </c>
      <c r="EG485">
        <v>34916.7</v>
      </c>
      <c r="EH485">
        <v>38049.9</v>
      </c>
      <c r="EI485">
        <v>45862.3</v>
      </c>
      <c r="EJ485">
        <v>51375.4</v>
      </c>
      <c r="EK485">
        <v>54683</v>
      </c>
      <c r="EL485">
        <v>61100.9</v>
      </c>
      <c r="EM485">
        <v>1.9032</v>
      </c>
      <c r="EN485">
        <v>1.9998</v>
      </c>
      <c r="EO485">
        <v>0.0220537</v>
      </c>
      <c r="EP485">
        <v>0</v>
      </c>
      <c r="EQ485">
        <v>25.0404</v>
      </c>
      <c r="ER485">
        <v>999.9</v>
      </c>
      <c r="ES485">
        <v>31.913</v>
      </c>
      <c r="ET485">
        <v>34.211</v>
      </c>
      <c r="EU485">
        <v>25.3685</v>
      </c>
      <c r="EV485">
        <v>51.7082</v>
      </c>
      <c r="EW485">
        <v>38.2732</v>
      </c>
      <c r="EX485">
        <v>2</v>
      </c>
      <c r="EY485">
        <v>0.524756</v>
      </c>
      <c r="EZ485">
        <v>9.28105</v>
      </c>
      <c r="FA485">
        <v>19.9218</v>
      </c>
      <c r="FB485">
        <v>5.19812</v>
      </c>
      <c r="FC485">
        <v>12.0099</v>
      </c>
      <c r="FD485">
        <v>4.976</v>
      </c>
      <c r="FE485">
        <v>3.294</v>
      </c>
      <c r="FF485">
        <v>9999</v>
      </c>
      <c r="FG485">
        <v>9999</v>
      </c>
      <c r="FH485">
        <v>589.2</v>
      </c>
      <c r="FI485">
        <v>9999</v>
      </c>
      <c r="FJ485">
        <v>1.86295</v>
      </c>
      <c r="FK485">
        <v>1.8678</v>
      </c>
      <c r="FL485">
        <v>1.86752</v>
      </c>
      <c r="FM485">
        <v>1.86874</v>
      </c>
      <c r="FN485">
        <v>1.86951</v>
      </c>
      <c r="FO485">
        <v>1.86554</v>
      </c>
      <c r="FP485">
        <v>1.86661</v>
      </c>
      <c r="FQ485">
        <v>1.86798</v>
      </c>
      <c r="FR485">
        <v>5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6.322</v>
      </c>
      <c r="GF485">
        <v>0.3605</v>
      </c>
      <c r="GG485">
        <v>5.50701486060513</v>
      </c>
      <c r="GH485">
        <v>0.00975774962471433</v>
      </c>
      <c r="GI485">
        <v>-4.86167925919439e-07</v>
      </c>
      <c r="GJ485">
        <v>-4.7315034107036e-11</v>
      </c>
      <c r="GK485">
        <v>-0.047501356017568</v>
      </c>
      <c r="GL485">
        <v>-0.027595818264672</v>
      </c>
      <c r="GM485">
        <v>0.00242754527864867</v>
      </c>
      <c r="GN485">
        <v>-1.88918235972953e-05</v>
      </c>
      <c r="GO485">
        <v>-2</v>
      </c>
      <c r="GP485">
        <v>2105</v>
      </c>
      <c r="GQ485">
        <v>1</v>
      </c>
      <c r="GR485">
        <v>22</v>
      </c>
      <c r="GS485">
        <v>140.7</v>
      </c>
      <c r="GT485">
        <v>140.6</v>
      </c>
      <c r="GU485">
        <v>0.354004</v>
      </c>
      <c r="GV485">
        <v>2.68799</v>
      </c>
      <c r="GW485">
        <v>2.24854</v>
      </c>
      <c r="GX485">
        <v>2.78931</v>
      </c>
      <c r="GY485">
        <v>1.99585</v>
      </c>
      <c r="GZ485">
        <v>2.39502</v>
      </c>
      <c r="HA485">
        <v>37.8679</v>
      </c>
      <c r="HB485">
        <v>14.2108</v>
      </c>
      <c r="HC485">
        <v>18</v>
      </c>
      <c r="HD485">
        <v>500.218</v>
      </c>
      <c r="HE485">
        <v>563.209</v>
      </c>
      <c r="HF485">
        <v>14.4329</v>
      </c>
      <c r="HG485">
        <v>33.3622</v>
      </c>
      <c r="HH485">
        <v>30.0011</v>
      </c>
      <c r="HI485">
        <v>33.0228</v>
      </c>
      <c r="HJ485">
        <v>32.9083</v>
      </c>
      <c r="HK485">
        <v>7.12828</v>
      </c>
      <c r="HL485">
        <v>17.8165</v>
      </c>
      <c r="HM485">
        <v>0</v>
      </c>
      <c r="HN485">
        <v>14.2069</v>
      </c>
      <c r="HO485">
        <v>50.0851</v>
      </c>
      <c r="HP485">
        <v>18.8166</v>
      </c>
      <c r="HQ485">
        <v>101.364</v>
      </c>
      <c r="HR485">
        <v>101.659</v>
      </c>
    </row>
    <row r="486" spans="1:226">
      <c r="A486">
        <v>470</v>
      </c>
      <c r="B486">
        <v>1657560164.1</v>
      </c>
      <c r="C486">
        <v>7069</v>
      </c>
      <c r="D486" t="s">
        <v>1303</v>
      </c>
      <c r="E486" t="s">
        <v>1304</v>
      </c>
      <c r="F486">
        <v>5</v>
      </c>
      <c r="G486" t="s">
        <v>1258</v>
      </c>
      <c r="H486" t="s">
        <v>354</v>
      </c>
      <c r="I486">
        <v>1657560156.1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427.855576367253</v>
      </c>
      <c r="AK486">
        <v>409.424551515152</v>
      </c>
      <c r="AL486">
        <v>-0.0599275792629652</v>
      </c>
      <c r="AM486">
        <v>65.0566949250453</v>
      </c>
      <c r="AN486">
        <f>(AP486 - AO486 + BO486*1E3/(8.314*(BQ486+273.15)) * AR486/BN486 * AQ486) * BN486/(100*BB486) * 1000/(1000 - AP486)</f>
        <v>0</v>
      </c>
      <c r="AO486">
        <v>18.5739799294216</v>
      </c>
      <c r="AP486">
        <v>22.9827351515151</v>
      </c>
      <c r="AQ486">
        <v>-0.00881019148100057</v>
      </c>
      <c r="AR486">
        <v>77.4703139491874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1657560156.1</v>
      </c>
      <c r="BH486">
        <v>400.248258064516</v>
      </c>
      <c r="BI486">
        <v>419.854387096774</v>
      </c>
      <c r="BJ486">
        <v>23.0243580645161</v>
      </c>
      <c r="BK486">
        <v>18.5829580645161</v>
      </c>
      <c r="BL486">
        <v>391.003161290323</v>
      </c>
      <c r="BM486">
        <v>22.6699709677419</v>
      </c>
      <c r="BN486">
        <v>499.995516129032</v>
      </c>
      <c r="BO486">
        <v>68.0090516129032</v>
      </c>
      <c r="BP486">
        <v>0.0479563903225806</v>
      </c>
      <c r="BQ486">
        <v>24.8542064516129</v>
      </c>
      <c r="BR486">
        <v>25.3093419354839</v>
      </c>
      <c r="BS486">
        <v>999.9</v>
      </c>
      <c r="BT486">
        <v>0</v>
      </c>
      <c r="BU486">
        <v>0</v>
      </c>
      <c r="BV486">
        <v>10003.8709677419</v>
      </c>
      <c r="BW486">
        <v>0</v>
      </c>
      <c r="BX486">
        <v>392.099967741936</v>
      </c>
      <c r="BY486">
        <v>-19.6061032258065</v>
      </c>
      <c r="BZ486">
        <v>409.681</v>
      </c>
      <c r="CA486">
        <v>427.804290322581</v>
      </c>
      <c r="CB486">
        <v>4.44140258064516</v>
      </c>
      <c r="CC486">
        <v>419.854387096774</v>
      </c>
      <c r="CD486">
        <v>18.5829580645161</v>
      </c>
      <c r="CE486">
        <v>1.56586483870968</v>
      </c>
      <c r="CF486">
        <v>1.26380838709677</v>
      </c>
      <c r="CG486">
        <v>13.6269096774194</v>
      </c>
      <c r="CH486">
        <v>10.3752193548387</v>
      </c>
      <c r="CI486">
        <v>2000.01741935484</v>
      </c>
      <c r="CJ486">
        <v>0.979994225806451</v>
      </c>
      <c r="CK486">
        <v>0.0200061258064516</v>
      </c>
      <c r="CL486">
        <v>0</v>
      </c>
      <c r="CM486">
        <v>2.39885806451613</v>
      </c>
      <c r="CN486">
        <v>0</v>
      </c>
      <c r="CO486">
        <v>12341.1483870968</v>
      </c>
      <c r="CP486">
        <v>17300.2741935484</v>
      </c>
      <c r="CQ486">
        <v>45.0802903225806</v>
      </c>
      <c r="CR486">
        <v>47.0884193548387</v>
      </c>
      <c r="CS486">
        <v>45.375</v>
      </c>
      <c r="CT486">
        <v>44.776</v>
      </c>
      <c r="CU486">
        <v>43.9613870967742</v>
      </c>
      <c r="CV486">
        <v>1960.00677419355</v>
      </c>
      <c r="CW486">
        <v>40.0106451612903</v>
      </c>
      <c r="CX486">
        <v>0</v>
      </c>
      <c r="CY486">
        <v>1657560136.5</v>
      </c>
      <c r="CZ486">
        <v>0</v>
      </c>
      <c r="DA486">
        <v>1657551629</v>
      </c>
      <c r="DB486" t="s">
        <v>356</v>
      </c>
      <c r="DC486">
        <v>1657551626.5</v>
      </c>
      <c r="DD486">
        <v>1657551629</v>
      </c>
      <c r="DE486">
        <v>1</v>
      </c>
      <c r="DF486">
        <v>0.403</v>
      </c>
      <c r="DG486">
        <v>0.009</v>
      </c>
      <c r="DH486">
        <v>9.41</v>
      </c>
      <c r="DI486">
        <v>0.087</v>
      </c>
      <c r="DJ486">
        <v>417</v>
      </c>
      <c r="DK486">
        <v>17</v>
      </c>
      <c r="DL486">
        <v>1.61</v>
      </c>
      <c r="DM486">
        <v>0.59</v>
      </c>
      <c r="DN486">
        <v>-19.5479925</v>
      </c>
      <c r="DO486">
        <v>-1.17228855534702</v>
      </c>
      <c r="DP486">
        <v>0.149429174506687</v>
      </c>
      <c r="DQ486">
        <v>0</v>
      </c>
      <c r="DR486">
        <v>4.44792375</v>
      </c>
      <c r="DS486">
        <v>-0.167662851782362</v>
      </c>
      <c r="DT486">
        <v>0.0170489717706817</v>
      </c>
      <c r="DU486">
        <v>0</v>
      </c>
      <c r="DV486">
        <v>0</v>
      </c>
      <c r="DW486">
        <v>2</v>
      </c>
      <c r="DX486" t="s">
        <v>389</v>
      </c>
      <c r="DY486">
        <v>2.96705</v>
      </c>
      <c r="DZ486">
        <v>2.70191</v>
      </c>
      <c r="EA486">
        <v>0.064577</v>
      </c>
      <c r="EB486">
        <v>0.0683517</v>
      </c>
      <c r="EC486">
        <v>0.0752209</v>
      </c>
      <c r="ED486">
        <v>0.0652346</v>
      </c>
      <c r="EE486">
        <v>35989</v>
      </c>
      <c r="EF486">
        <v>39025.8</v>
      </c>
      <c r="EG486">
        <v>34905.5</v>
      </c>
      <c r="EH486">
        <v>38033.9</v>
      </c>
      <c r="EI486">
        <v>45872.5</v>
      </c>
      <c r="EJ486">
        <v>51408.3</v>
      </c>
      <c r="EK486">
        <v>54669.5</v>
      </c>
      <c r="EL486">
        <v>61078.8</v>
      </c>
      <c r="EM486">
        <v>1.9022</v>
      </c>
      <c r="EN486">
        <v>1.9966</v>
      </c>
      <c r="EO486">
        <v>0.0210106</v>
      </c>
      <c r="EP486">
        <v>0</v>
      </c>
      <c r="EQ486">
        <v>24.952</v>
      </c>
      <c r="ER486">
        <v>999.9</v>
      </c>
      <c r="ES486">
        <v>31.614</v>
      </c>
      <c r="ET486">
        <v>34.362</v>
      </c>
      <c r="EU486">
        <v>25.3414</v>
      </c>
      <c r="EV486">
        <v>51.6682</v>
      </c>
      <c r="EW486">
        <v>38.1811</v>
      </c>
      <c r="EX486">
        <v>2</v>
      </c>
      <c r="EY486">
        <v>0.541098</v>
      </c>
      <c r="EZ486">
        <v>9.28105</v>
      </c>
      <c r="FA486">
        <v>19.9213</v>
      </c>
      <c r="FB486">
        <v>5.19932</v>
      </c>
      <c r="FC486">
        <v>12.0099</v>
      </c>
      <c r="FD486">
        <v>4.9756</v>
      </c>
      <c r="FE486">
        <v>3.294</v>
      </c>
      <c r="FF486">
        <v>9999</v>
      </c>
      <c r="FG486">
        <v>9999</v>
      </c>
      <c r="FH486">
        <v>589.2</v>
      </c>
      <c r="FI486">
        <v>9999</v>
      </c>
      <c r="FJ486">
        <v>1.86295</v>
      </c>
      <c r="FK486">
        <v>1.86783</v>
      </c>
      <c r="FL486">
        <v>1.86752</v>
      </c>
      <c r="FM486">
        <v>1.86871</v>
      </c>
      <c r="FN486">
        <v>1.86951</v>
      </c>
      <c r="FO486">
        <v>1.86554</v>
      </c>
      <c r="FP486">
        <v>1.86661</v>
      </c>
      <c r="FQ486">
        <v>1.86798</v>
      </c>
      <c r="FR486">
        <v>5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9.244</v>
      </c>
      <c r="GF486">
        <v>0.3521</v>
      </c>
      <c r="GG486">
        <v>5.50701486060513</v>
      </c>
      <c r="GH486">
        <v>0.00975774962471433</v>
      </c>
      <c r="GI486">
        <v>-4.86167925919439e-07</v>
      </c>
      <c r="GJ486">
        <v>-4.7315034107036e-11</v>
      </c>
      <c r="GK486">
        <v>-0.047501356017568</v>
      </c>
      <c r="GL486">
        <v>-0.027595818264672</v>
      </c>
      <c r="GM486">
        <v>0.00242754527864867</v>
      </c>
      <c r="GN486">
        <v>-1.88918235972953e-05</v>
      </c>
      <c r="GO486">
        <v>-2</v>
      </c>
      <c r="GP486">
        <v>2105</v>
      </c>
      <c r="GQ486">
        <v>1</v>
      </c>
      <c r="GR486">
        <v>22</v>
      </c>
      <c r="GS486">
        <v>142.3</v>
      </c>
      <c r="GT486">
        <v>142.3</v>
      </c>
      <c r="GU486">
        <v>1.34888</v>
      </c>
      <c r="GV486">
        <v>2.66602</v>
      </c>
      <c r="GW486">
        <v>2.24854</v>
      </c>
      <c r="GX486">
        <v>2.78931</v>
      </c>
      <c r="GY486">
        <v>1.99585</v>
      </c>
      <c r="GZ486">
        <v>2.37793</v>
      </c>
      <c r="HA486">
        <v>37.9406</v>
      </c>
      <c r="HB486">
        <v>14.1846</v>
      </c>
      <c r="HC486">
        <v>18</v>
      </c>
      <c r="HD486">
        <v>501.34</v>
      </c>
      <c r="HE486">
        <v>562.86</v>
      </c>
      <c r="HF486">
        <v>14.4365</v>
      </c>
      <c r="HG486">
        <v>33.551</v>
      </c>
      <c r="HH486">
        <v>30.0006</v>
      </c>
      <c r="HI486">
        <v>33.2469</v>
      </c>
      <c r="HJ486">
        <v>33.1304</v>
      </c>
      <c r="HK486">
        <v>27.0202</v>
      </c>
      <c r="HL486">
        <v>18.9457</v>
      </c>
      <c r="HM486">
        <v>0</v>
      </c>
      <c r="HN486">
        <v>14.1573</v>
      </c>
      <c r="HO486">
        <v>426.637</v>
      </c>
      <c r="HP486">
        <v>18.6187</v>
      </c>
      <c r="HQ486">
        <v>101.337</v>
      </c>
      <c r="HR486">
        <v>101.619</v>
      </c>
    </row>
    <row r="487" spans="1:226">
      <c r="A487">
        <v>471</v>
      </c>
      <c r="B487">
        <v>1657560169.1</v>
      </c>
      <c r="C487">
        <v>7074</v>
      </c>
      <c r="D487" t="s">
        <v>1305</v>
      </c>
      <c r="E487" t="s">
        <v>1306</v>
      </c>
      <c r="F487">
        <v>5</v>
      </c>
      <c r="G487" t="s">
        <v>1258</v>
      </c>
      <c r="H487" t="s">
        <v>354</v>
      </c>
      <c r="I487">
        <v>1657560161.25517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429.575459162198</v>
      </c>
      <c r="AK487">
        <v>410.351775757576</v>
      </c>
      <c r="AL487">
        <v>0.314445438735905</v>
      </c>
      <c r="AM487">
        <v>65.0566949250453</v>
      </c>
      <c r="AN487">
        <f>(AP487 - AO487 + BO487*1E3/(8.314*(BQ487+273.15)) * AR487/BN487 * AQ487) * BN487/(100*BB487) * 1000/(1000 - AP487)</f>
        <v>0</v>
      </c>
      <c r="AO487">
        <v>18.5620283335174</v>
      </c>
      <c r="AP487">
        <v>22.9476521212121</v>
      </c>
      <c r="AQ487">
        <v>-0.00870703955199498</v>
      </c>
      <c r="AR487">
        <v>77.4703139491874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1657560161.25517</v>
      </c>
      <c r="BH487">
        <v>400.238</v>
      </c>
      <c r="BI487">
        <v>420.51475862069</v>
      </c>
      <c r="BJ487">
        <v>22.9939344827586</v>
      </c>
      <c r="BK487">
        <v>18.5716689655172</v>
      </c>
      <c r="BL487">
        <v>390.992862068966</v>
      </c>
      <c r="BM487">
        <v>22.6410896551724</v>
      </c>
      <c r="BN487">
        <v>500.002310344828</v>
      </c>
      <c r="BO487">
        <v>68.0088</v>
      </c>
      <c r="BP487">
        <v>0.0478936068965517</v>
      </c>
      <c r="BQ487">
        <v>24.8357793103448</v>
      </c>
      <c r="BR487">
        <v>25.2989793103448</v>
      </c>
      <c r="BS487">
        <v>999.9</v>
      </c>
      <c r="BT487">
        <v>0</v>
      </c>
      <c r="BU487">
        <v>0</v>
      </c>
      <c r="BV487">
        <v>10003.7931034483</v>
      </c>
      <c r="BW487">
        <v>0</v>
      </c>
      <c r="BX487">
        <v>378.920310344828</v>
      </c>
      <c r="BY487">
        <v>-20.2767862068965</v>
      </c>
      <c r="BZ487">
        <v>409.657620689655</v>
      </c>
      <c r="CA487">
        <v>428.47224137931</v>
      </c>
      <c r="CB487">
        <v>4.42227862068966</v>
      </c>
      <c r="CC487">
        <v>420.51475862069</v>
      </c>
      <c r="CD487">
        <v>18.5716689655172</v>
      </c>
      <c r="CE487">
        <v>1.56378931034483</v>
      </c>
      <c r="CF487">
        <v>1.26303586206897</v>
      </c>
      <c r="CG487">
        <v>13.6065344827586</v>
      </c>
      <c r="CH487">
        <v>10.3660517241379</v>
      </c>
      <c r="CI487">
        <v>2000.02517241379</v>
      </c>
      <c r="CJ487">
        <v>0.979993965517241</v>
      </c>
      <c r="CK487">
        <v>0.0200064034482759</v>
      </c>
      <c r="CL487">
        <v>0</v>
      </c>
      <c r="CM487">
        <v>2.31716551724138</v>
      </c>
      <c r="CN487">
        <v>0</v>
      </c>
      <c r="CO487">
        <v>12355.4655172414</v>
      </c>
      <c r="CP487">
        <v>17300.3517241379</v>
      </c>
      <c r="CQ487">
        <v>45.0706896551724</v>
      </c>
      <c r="CR487">
        <v>47.0535172413793</v>
      </c>
      <c r="CS487">
        <v>45.375</v>
      </c>
      <c r="CT487">
        <v>44.754275862069</v>
      </c>
      <c r="CU487">
        <v>43.9543793103448</v>
      </c>
      <c r="CV487">
        <v>1960.01379310345</v>
      </c>
      <c r="CW487">
        <v>40.0113793103448</v>
      </c>
      <c r="CX487">
        <v>0</v>
      </c>
      <c r="CY487">
        <v>1657560141.3</v>
      </c>
      <c r="CZ487">
        <v>0</v>
      </c>
      <c r="DA487">
        <v>1657551629</v>
      </c>
      <c r="DB487" t="s">
        <v>356</v>
      </c>
      <c r="DC487">
        <v>1657551626.5</v>
      </c>
      <c r="DD487">
        <v>1657551629</v>
      </c>
      <c r="DE487">
        <v>1</v>
      </c>
      <c r="DF487">
        <v>0.403</v>
      </c>
      <c r="DG487">
        <v>0.009</v>
      </c>
      <c r="DH487">
        <v>9.41</v>
      </c>
      <c r="DI487">
        <v>0.087</v>
      </c>
      <c r="DJ487">
        <v>417</v>
      </c>
      <c r="DK487">
        <v>17</v>
      </c>
      <c r="DL487">
        <v>1.61</v>
      </c>
      <c r="DM487">
        <v>0.59</v>
      </c>
      <c r="DN487">
        <v>-19.8375975609756</v>
      </c>
      <c r="DO487">
        <v>-4.32701602787461</v>
      </c>
      <c r="DP487">
        <v>0.708253631877184</v>
      </c>
      <c r="DQ487">
        <v>0</v>
      </c>
      <c r="DR487">
        <v>4.43539</v>
      </c>
      <c r="DS487">
        <v>-0.207712473867594</v>
      </c>
      <c r="DT487">
        <v>0.0210087215338727</v>
      </c>
      <c r="DU487">
        <v>0</v>
      </c>
      <c r="DV487">
        <v>0</v>
      </c>
      <c r="DW487">
        <v>2</v>
      </c>
      <c r="DX487" t="s">
        <v>389</v>
      </c>
      <c r="DY487">
        <v>2.96674</v>
      </c>
      <c r="DZ487">
        <v>2.70149</v>
      </c>
      <c r="EA487">
        <v>0.064725</v>
      </c>
      <c r="EB487">
        <v>0.0691124</v>
      </c>
      <c r="EC487">
        <v>0.0751432</v>
      </c>
      <c r="ED487">
        <v>0.0652038</v>
      </c>
      <c r="EE487">
        <v>35983</v>
      </c>
      <c r="EF487">
        <v>38993.1</v>
      </c>
      <c r="EG487">
        <v>34905.2</v>
      </c>
      <c r="EH487">
        <v>38033.1</v>
      </c>
      <c r="EI487">
        <v>45875.7</v>
      </c>
      <c r="EJ487">
        <v>51410.1</v>
      </c>
      <c r="EK487">
        <v>54668.7</v>
      </c>
      <c r="EL487">
        <v>61078.9</v>
      </c>
      <c r="EM487">
        <v>1.9014</v>
      </c>
      <c r="EN487">
        <v>1.9974</v>
      </c>
      <c r="EO487">
        <v>0.0211596</v>
      </c>
      <c r="EP487">
        <v>0</v>
      </c>
      <c r="EQ487">
        <v>24.9184</v>
      </c>
      <c r="ER487">
        <v>999.9</v>
      </c>
      <c r="ES487">
        <v>31.59</v>
      </c>
      <c r="ET487">
        <v>34.382</v>
      </c>
      <c r="EU487">
        <v>25.3499</v>
      </c>
      <c r="EV487">
        <v>51.7982</v>
      </c>
      <c r="EW487">
        <v>38.2292</v>
      </c>
      <c r="EX487">
        <v>2</v>
      </c>
      <c r="EY487">
        <v>0.541585</v>
      </c>
      <c r="EZ487">
        <v>9.28105</v>
      </c>
      <c r="FA487">
        <v>19.9213</v>
      </c>
      <c r="FB487">
        <v>5.19812</v>
      </c>
      <c r="FC487">
        <v>12.0099</v>
      </c>
      <c r="FD487">
        <v>4.9748</v>
      </c>
      <c r="FE487">
        <v>3.294</v>
      </c>
      <c r="FF487">
        <v>9999</v>
      </c>
      <c r="FG487">
        <v>9999</v>
      </c>
      <c r="FH487">
        <v>589.2</v>
      </c>
      <c r="FI487">
        <v>9999</v>
      </c>
      <c r="FJ487">
        <v>1.86295</v>
      </c>
      <c r="FK487">
        <v>1.86783</v>
      </c>
      <c r="FL487">
        <v>1.86752</v>
      </c>
      <c r="FM487">
        <v>1.86871</v>
      </c>
      <c r="FN487">
        <v>1.86951</v>
      </c>
      <c r="FO487">
        <v>1.86554</v>
      </c>
      <c r="FP487">
        <v>1.86661</v>
      </c>
      <c r="FQ487">
        <v>1.86798</v>
      </c>
      <c r="FR487">
        <v>5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9.255</v>
      </c>
      <c r="GF487">
        <v>0.3504</v>
      </c>
      <c r="GG487">
        <v>5.50701486060513</v>
      </c>
      <c r="GH487">
        <v>0.00975774962471433</v>
      </c>
      <c r="GI487">
        <v>-4.86167925919439e-07</v>
      </c>
      <c r="GJ487">
        <v>-4.7315034107036e-11</v>
      </c>
      <c r="GK487">
        <v>-0.047501356017568</v>
      </c>
      <c r="GL487">
        <v>-0.027595818264672</v>
      </c>
      <c r="GM487">
        <v>0.00242754527864867</v>
      </c>
      <c r="GN487">
        <v>-1.88918235972953e-05</v>
      </c>
      <c r="GO487">
        <v>-2</v>
      </c>
      <c r="GP487">
        <v>2105</v>
      </c>
      <c r="GQ487">
        <v>1</v>
      </c>
      <c r="GR487">
        <v>22</v>
      </c>
      <c r="GS487">
        <v>142.4</v>
      </c>
      <c r="GT487">
        <v>142.3</v>
      </c>
      <c r="GU487">
        <v>1.37451</v>
      </c>
      <c r="GV487">
        <v>2.66602</v>
      </c>
      <c r="GW487">
        <v>2.24854</v>
      </c>
      <c r="GX487">
        <v>2.78931</v>
      </c>
      <c r="GY487">
        <v>1.99585</v>
      </c>
      <c r="GZ487">
        <v>2.39136</v>
      </c>
      <c r="HA487">
        <v>37.9164</v>
      </c>
      <c r="HB487">
        <v>14.1846</v>
      </c>
      <c r="HC487">
        <v>18</v>
      </c>
      <c r="HD487">
        <v>500.84</v>
      </c>
      <c r="HE487">
        <v>563.51</v>
      </c>
      <c r="HF487">
        <v>14.4135</v>
      </c>
      <c r="HG487">
        <v>33.557</v>
      </c>
      <c r="HH487">
        <v>30.0005</v>
      </c>
      <c r="HI487">
        <v>33.2528</v>
      </c>
      <c r="HJ487">
        <v>33.1363</v>
      </c>
      <c r="HK487">
        <v>27.5412</v>
      </c>
      <c r="HL487">
        <v>18.9457</v>
      </c>
      <c r="HM487">
        <v>0</v>
      </c>
      <c r="HN487">
        <v>14.1496</v>
      </c>
      <c r="HO487">
        <v>440.069</v>
      </c>
      <c r="HP487">
        <v>18.6584</v>
      </c>
      <c r="HQ487">
        <v>101.335</v>
      </c>
      <c r="HR487">
        <v>101.619</v>
      </c>
    </row>
    <row r="488" spans="1:226">
      <c r="A488">
        <v>472</v>
      </c>
      <c r="B488">
        <v>1657560174.1</v>
      </c>
      <c r="C488">
        <v>7079</v>
      </c>
      <c r="D488" t="s">
        <v>1307</v>
      </c>
      <c r="E488" t="s">
        <v>1308</v>
      </c>
      <c r="F488">
        <v>5</v>
      </c>
      <c r="G488" t="s">
        <v>1258</v>
      </c>
      <c r="H488" t="s">
        <v>354</v>
      </c>
      <c r="I488">
        <v>1657560166.33214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439.964367570575</v>
      </c>
      <c r="AK488">
        <v>416.330175757576</v>
      </c>
      <c r="AL488">
        <v>1.43819284780847</v>
      </c>
      <c r="AM488">
        <v>65.0566949250453</v>
      </c>
      <c r="AN488">
        <f>(AP488 - AO488 + BO488*1E3/(8.314*(BQ488+273.15)) * AR488/BN488 * AQ488) * BN488/(100*BB488) * 1000/(1000 - AP488)</f>
        <v>0</v>
      </c>
      <c r="AO488">
        <v>18.5516684073853</v>
      </c>
      <c r="AP488">
        <v>22.9196915151515</v>
      </c>
      <c r="AQ488">
        <v>-0.00740630818740418</v>
      </c>
      <c r="AR488">
        <v>77.4703139491874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1657560166.33214</v>
      </c>
      <c r="BH488">
        <v>401.426214285714</v>
      </c>
      <c r="BI488">
        <v>424.442464285714</v>
      </c>
      <c r="BJ488">
        <v>22.9631714285714</v>
      </c>
      <c r="BK488">
        <v>18.5636714285714</v>
      </c>
      <c r="BL488">
        <v>392.170035714286</v>
      </c>
      <c r="BM488">
        <v>22.6118857142857</v>
      </c>
      <c r="BN488">
        <v>499.996321428571</v>
      </c>
      <c r="BO488">
        <v>68.0094178571429</v>
      </c>
      <c r="BP488">
        <v>0.0478676571428571</v>
      </c>
      <c r="BQ488">
        <v>24.8145178571429</v>
      </c>
      <c r="BR488">
        <v>25.2781892857143</v>
      </c>
      <c r="BS488">
        <v>999.9</v>
      </c>
      <c r="BT488">
        <v>0</v>
      </c>
      <c r="BU488">
        <v>0</v>
      </c>
      <c r="BV488">
        <v>10001.7857142857</v>
      </c>
      <c r="BW488">
        <v>0</v>
      </c>
      <c r="BX488">
        <v>376.850035714286</v>
      </c>
      <c r="BY488">
        <v>-23.0163107142857</v>
      </c>
      <c r="BZ488">
        <v>410.860785714286</v>
      </c>
      <c r="CA488">
        <v>432.470714285714</v>
      </c>
      <c r="CB488">
        <v>4.39951214285714</v>
      </c>
      <c r="CC488">
        <v>424.442464285714</v>
      </c>
      <c r="CD488">
        <v>18.5636714285714</v>
      </c>
      <c r="CE488">
        <v>1.56171107142857</v>
      </c>
      <c r="CF488">
        <v>1.26250392857143</v>
      </c>
      <c r="CG488">
        <v>13.5861071428571</v>
      </c>
      <c r="CH488">
        <v>10.3597428571429</v>
      </c>
      <c r="CI488">
        <v>2000.02964285714</v>
      </c>
      <c r="CJ488">
        <v>0.979993928571428</v>
      </c>
      <c r="CK488">
        <v>0.0200064428571429</v>
      </c>
      <c r="CL488">
        <v>0</v>
      </c>
      <c r="CM488">
        <v>2.30028214285714</v>
      </c>
      <c r="CN488">
        <v>0</v>
      </c>
      <c r="CO488">
        <v>12371.0321428571</v>
      </c>
      <c r="CP488">
        <v>17300.3892857143</v>
      </c>
      <c r="CQ488">
        <v>45.062</v>
      </c>
      <c r="CR488">
        <v>47.0287857142857</v>
      </c>
      <c r="CS488">
        <v>45.35475</v>
      </c>
      <c r="CT488">
        <v>44.7365</v>
      </c>
      <c r="CU488">
        <v>43.946</v>
      </c>
      <c r="CV488">
        <v>1960.01857142857</v>
      </c>
      <c r="CW488">
        <v>40.0110714285714</v>
      </c>
      <c r="CX488">
        <v>0</v>
      </c>
      <c r="CY488">
        <v>1657560146.1</v>
      </c>
      <c r="CZ488">
        <v>0</v>
      </c>
      <c r="DA488">
        <v>1657551629</v>
      </c>
      <c r="DB488" t="s">
        <v>356</v>
      </c>
      <c r="DC488">
        <v>1657551626.5</v>
      </c>
      <c r="DD488">
        <v>1657551629</v>
      </c>
      <c r="DE488">
        <v>1</v>
      </c>
      <c r="DF488">
        <v>0.403</v>
      </c>
      <c r="DG488">
        <v>0.009</v>
      </c>
      <c r="DH488">
        <v>9.41</v>
      </c>
      <c r="DI488">
        <v>0.087</v>
      </c>
      <c r="DJ488">
        <v>417</v>
      </c>
      <c r="DK488">
        <v>17</v>
      </c>
      <c r="DL488">
        <v>1.61</v>
      </c>
      <c r="DM488">
        <v>0.59</v>
      </c>
      <c r="DN488">
        <v>-22.053</v>
      </c>
      <c r="DO488">
        <v>-30.4197804878048</v>
      </c>
      <c r="DP488">
        <v>3.51286202397877</v>
      </c>
      <c r="DQ488">
        <v>0</v>
      </c>
      <c r="DR488">
        <v>4.41088634146341</v>
      </c>
      <c r="DS488">
        <v>-0.268205853658537</v>
      </c>
      <c r="DT488">
        <v>0.0274472164616589</v>
      </c>
      <c r="DU488">
        <v>0</v>
      </c>
      <c r="DV488">
        <v>0</v>
      </c>
      <c r="DW488">
        <v>2</v>
      </c>
      <c r="DX488" t="s">
        <v>389</v>
      </c>
      <c r="DY488">
        <v>2.96687</v>
      </c>
      <c r="DZ488">
        <v>2.70228</v>
      </c>
      <c r="EA488">
        <v>0.0655267</v>
      </c>
      <c r="EB488">
        <v>0.070721</v>
      </c>
      <c r="EC488">
        <v>0.0750879</v>
      </c>
      <c r="ED488">
        <v>0.0652489</v>
      </c>
      <c r="EE488">
        <v>35951.3</v>
      </c>
      <c r="EF488">
        <v>38926.1</v>
      </c>
      <c r="EG488">
        <v>34904.3</v>
      </c>
      <c r="EH488">
        <v>38033.5</v>
      </c>
      <c r="EI488">
        <v>45878.2</v>
      </c>
      <c r="EJ488">
        <v>51406.9</v>
      </c>
      <c r="EK488">
        <v>54668.3</v>
      </c>
      <c r="EL488">
        <v>61078</v>
      </c>
      <c r="EM488">
        <v>1.9016</v>
      </c>
      <c r="EN488">
        <v>1.9974</v>
      </c>
      <c r="EO488">
        <v>0.0210106</v>
      </c>
      <c r="EP488">
        <v>0</v>
      </c>
      <c r="EQ488">
        <v>24.8806</v>
      </c>
      <c r="ER488">
        <v>999.9</v>
      </c>
      <c r="ES488">
        <v>31.565</v>
      </c>
      <c r="ET488">
        <v>34.382</v>
      </c>
      <c r="EU488">
        <v>25.332</v>
      </c>
      <c r="EV488">
        <v>51.8382</v>
      </c>
      <c r="EW488">
        <v>38.2051</v>
      </c>
      <c r="EX488">
        <v>2</v>
      </c>
      <c r="EY488">
        <v>0.54187</v>
      </c>
      <c r="EZ488">
        <v>9.28105</v>
      </c>
      <c r="FA488">
        <v>19.9213</v>
      </c>
      <c r="FB488">
        <v>5.19812</v>
      </c>
      <c r="FC488">
        <v>12.0099</v>
      </c>
      <c r="FD488">
        <v>4.976</v>
      </c>
      <c r="FE488">
        <v>3.294</v>
      </c>
      <c r="FF488">
        <v>9999</v>
      </c>
      <c r="FG488">
        <v>9999</v>
      </c>
      <c r="FH488">
        <v>589.2</v>
      </c>
      <c r="FI488">
        <v>9999</v>
      </c>
      <c r="FJ488">
        <v>1.86295</v>
      </c>
      <c r="FK488">
        <v>1.86783</v>
      </c>
      <c r="FL488">
        <v>1.86752</v>
      </c>
      <c r="FM488">
        <v>1.86871</v>
      </c>
      <c r="FN488">
        <v>1.86951</v>
      </c>
      <c r="FO488">
        <v>1.86554</v>
      </c>
      <c r="FP488">
        <v>1.86661</v>
      </c>
      <c r="FQ488">
        <v>1.86798</v>
      </c>
      <c r="FR488">
        <v>5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9.314</v>
      </c>
      <c r="GF488">
        <v>0.3492</v>
      </c>
      <c r="GG488">
        <v>5.50701486060513</v>
      </c>
      <c r="GH488">
        <v>0.00975774962471433</v>
      </c>
      <c r="GI488">
        <v>-4.86167925919439e-07</v>
      </c>
      <c r="GJ488">
        <v>-4.7315034107036e-11</v>
      </c>
      <c r="GK488">
        <v>-0.047501356017568</v>
      </c>
      <c r="GL488">
        <v>-0.027595818264672</v>
      </c>
      <c r="GM488">
        <v>0.00242754527864867</v>
      </c>
      <c r="GN488">
        <v>-1.88918235972953e-05</v>
      </c>
      <c r="GO488">
        <v>-2</v>
      </c>
      <c r="GP488">
        <v>2105</v>
      </c>
      <c r="GQ488">
        <v>1</v>
      </c>
      <c r="GR488">
        <v>22</v>
      </c>
      <c r="GS488">
        <v>142.5</v>
      </c>
      <c r="GT488">
        <v>142.4</v>
      </c>
      <c r="GU488">
        <v>1.40869</v>
      </c>
      <c r="GV488">
        <v>2.66479</v>
      </c>
      <c r="GW488">
        <v>2.24854</v>
      </c>
      <c r="GX488">
        <v>2.78809</v>
      </c>
      <c r="GY488">
        <v>1.99585</v>
      </c>
      <c r="GZ488">
        <v>2.40601</v>
      </c>
      <c r="HA488">
        <v>37.9164</v>
      </c>
      <c r="HB488">
        <v>14.1846</v>
      </c>
      <c r="HC488">
        <v>18</v>
      </c>
      <c r="HD488">
        <v>501.025</v>
      </c>
      <c r="HE488">
        <v>563.564</v>
      </c>
      <c r="HF488">
        <v>14.3881</v>
      </c>
      <c r="HG488">
        <v>33.56</v>
      </c>
      <c r="HH488">
        <v>30.0004</v>
      </c>
      <c r="HI488">
        <v>33.2587</v>
      </c>
      <c r="HJ488">
        <v>33.1422</v>
      </c>
      <c r="HK488">
        <v>28.2099</v>
      </c>
      <c r="HL488">
        <v>18.6475</v>
      </c>
      <c r="HM488">
        <v>0</v>
      </c>
      <c r="HN488">
        <v>14.1285</v>
      </c>
      <c r="HO488">
        <v>460.18</v>
      </c>
      <c r="HP488">
        <v>18.7031</v>
      </c>
      <c r="HQ488">
        <v>101.334</v>
      </c>
      <c r="HR488">
        <v>101.618</v>
      </c>
    </row>
    <row r="489" spans="1:226">
      <c r="A489">
        <v>473</v>
      </c>
      <c r="B489">
        <v>1657560179.1</v>
      </c>
      <c r="C489">
        <v>7084</v>
      </c>
      <c r="D489" t="s">
        <v>1309</v>
      </c>
      <c r="E489" t="s">
        <v>1310</v>
      </c>
      <c r="F489">
        <v>5</v>
      </c>
      <c r="G489" t="s">
        <v>1258</v>
      </c>
      <c r="H489" t="s">
        <v>354</v>
      </c>
      <c r="I489">
        <v>1657560171.6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454.31892280382</v>
      </c>
      <c r="AK489">
        <v>427.325581818182</v>
      </c>
      <c r="AL489">
        <v>2.35486800702098</v>
      </c>
      <c r="AM489">
        <v>65.0566949250453</v>
      </c>
      <c r="AN489">
        <f>(AP489 - AO489 + BO489*1E3/(8.314*(BQ489+273.15)) * AR489/BN489 * AQ489) * BN489/(100*BB489) * 1000/(1000 - AP489)</f>
        <v>0</v>
      </c>
      <c r="AO489">
        <v>18.5768355674677</v>
      </c>
      <c r="AP489">
        <v>22.8970593939394</v>
      </c>
      <c r="AQ489">
        <v>-0.00134868592868501</v>
      </c>
      <c r="AR489">
        <v>77.4703139491874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1657560171.6</v>
      </c>
      <c r="BH489">
        <v>405.74137037037</v>
      </c>
      <c r="BI489">
        <v>433.39937037037</v>
      </c>
      <c r="BJ489">
        <v>22.9331962962963</v>
      </c>
      <c r="BK489">
        <v>18.5681333333333</v>
      </c>
      <c r="BL489">
        <v>396.445185185185</v>
      </c>
      <c r="BM489">
        <v>22.5834222222222</v>
      </c>
      <c r="BN489">
        <v>499.994444444444</v>
      </c>
      <c r="BO489">
        <v>68.0105888888889</v>
      </c>
      <c r="BP489">
        <v>0.0478089444444444</v>
      </c>
      <c r="BQ489">
        <v>24.7907740740741</v>
      </c>
      <c r="BR489">
        <v>25.2518037037037</v>
      </c>
      <c r="BS489">
        <v>999.9</v>
      </c>
      <c r="BT489">
        <v>0</v>
      </c>
      <c r="BU489">
        <v>0</v>
      </c>
      <c r="BV489">
        <v>10004.0740740741</v>
      </c>
      <c r="BW489">
        <v>0</v>
      </c>
      <c r="BX489">
        <v>379.250333333333</v>
      </c>
      <c r="BY489">
        <v>-27.6579925925926</v>
      </c>
      <c r="BZ489">
        <v>415.264481481481</v>
      </c>
      <c r="CA489">
        <v>441.599185185185</v>
      </c>
      <c r="CB489">
        <v>4.3650637037037</v>
      </c>
      <c r="CC489">
        <v>433.39937037037</v>
      </c>
      <c r="CD489">
        <v>18.5681333333333</v>
      </c>
      <c r="CE489">
        <v>1.55969962962963</v>
      </c>
      <c r="CF489">
        <v>1.26282962962963</v>
      </c>
      <c r="CG489">
        <v>13.5663185185185</v>
      </c>
      <c r="CH489">
        <v>10.3636037037037</v>
      </c>
      <c r="CI489">
        <v>2000.01777777778</v>
      </c>
      <c r="CJ489">
        <v>0.979995222222222</v>
      </c>
      <c r="CK489">
        <v>0.0200050740740741</v>
      </c>
      <c r="CL489">
        <v>0</v>
      </c>
      <c r="CM489">
        <v>2.37722592592593</v>
      </c>
      <c r="CN489">
        <v>0</v>
      </c>
      <c r="CO489">
        <v>12388.4148148148</v>
      </c>
      <c r="CP489">
        <v>17300.3</v>
      </c>
      <c r="CQ489">
        <v>45.062</v>
      </c>
      <c r="CR489">
        <v>46.9882222222222</v>
      </c>
      <c r="CS489">
        <v>45.333</v>
      </c>
      <c r="CT489">
        <v>44.715</v>
      </c>
      <c r="CU489">
        <v>43.9416666666666</v>
      </c>
      <c r="CV489">
        <v>1960.01</v>
      </c>
      <c r="CW489">
        <v>40.0077777777778</v>
      </c>
      <c r="CX489">
        <v>0</v>
      </c>
      <c r="CY489">
        <v>1657560150.9</v>
      </c>
      <c r="CZ489">
        <v>0</v>
      </c>
      <c r="DA489">
        <v>1657551629</v>
      </c>
      <c r="DB489" t="s">
        <v>356</v>
      </c>
      <c r="DC489">
        <v>1657551626.5</v>
      </c>
      <c r="DD489">
        <v>1657551629</v>
      </c>
      <c r="DE489">
        <v>1</v>
      </c>
      <c r="DF489">
        <v>0.403</v>
      </c>
      <c r="DG489">
        <v>0.009</v>
      </c>
      <c r="DH489">
        <v>9.41</v>
      </c>
      <c r="DI489">
        <v>0.087</v>
      </c>
      <c r="DJ489">
        <v>417</v>
      </c>
      <c r="DK489">
        <v>17</v>
      </c>
      <c r="DL489">
        <v>1.61</v>
      </c>
      <c r="DM489">
        <v>0.59</v>
      </c>
      <c r="DN489">
        <v>-24.5891853658537</v>
      </c>
      <c r="DO489">
        <v>-49.813243902439</v>
      </c>
      <c r="DP489">
        <v>5.15817981919038</v>
      </c>
      <c r="DQ489">
        <v>0</v>
      </c>
      <c r="DR489">
        <v>4.38877512195122</v>
      </c>
      <c r="DS489">
        <v>-0.356380766550516</v>
      </c>
      <c r="DT489">
        <v>0.0366700469993747</v>
      </c>
      <c r="DU489">
        <v>0</v>
      </c>
      <c r="DV489">
        <v>0</v>
      </c>
      <c r="DW489">
        <v>2</v>
      </c>
      <c r="DX489" t="s">
        <v>389</v>
      </c>
      <c r="DY489">
        <v>2.96715</v>
      </c>
      <c r="DZ489">
        <v>2.70164</v>
      </c>
      <c r="EA489">
        <v>0.0669356</v>
      </c>
      <c r="EB489">
        <v>0.0725468</v>
      </c>
      <c r="EC489">
        <v>0.075036</v>
      </c>
      <c r="ED489">
        <v>0.0653335</v>
      </c>
      <c r="EE489">
        <v>35896.9</v>
      </c>
      <c r="EF489">
        <v>38849.5</v>
      </c>
      <c r="EG489">
        <v>34904.1</v>
      </c>
      <c r="EH489">
        <v>38033.3</v>
      </c>
      <c r="EI489">
        <v>45880</v>
      </c>
      <c r="EJ489">
        <v>51402.4</v>
      </c>
      <c r="EK489">
        <v>54667.4</v>
      </c>
      <c r="EL489">
        <v>61078.2</v>
      </c>
      <c r="EM489">
        <v>1.9016</v>
      </c>
      <c r="EN489">
        <v>1.9972</v>
      </c>
      <c r="EO489">
        <v>0.0220537</v>
      </c>
      <c r="EP489">
        <v>0</v>
      </c>
      <c r="EQ489">
        <v>24.8388</v>
      </c>
      <c r="ER489">
        <v>999.9</v>
      </c>
      <c r="ES489">
        <v>31.541</v>
      </c>
      <c r="ET489">
        <v>34.392</v>
      </c>
      <c r="EU489">
        <v>25.3277</v>
      </c>
      <c r="EV489">
        <v>51.8182</v>
      </c>
      <c r="EW489">
        <v>38.1931</v>
      </c>
      <c r="EX489">
        <v>2</v>
      </c>
      <c r="EY489">
        <v>0.541707</v>
      </c>
      <c r="EZ489">
        <v>9.28105</v>
      </c>
      <c r="FA489">
        <v>19.9213</v>
      </c>
      <c r="FB489">
        <v>5.20052</v>
      </c>
      <c r="FC489">
        <v>12.0111</v>
      </c>
      <c r="FD489">
        <v>4.976</v>
      </c>
      <c r="FE489">
        <v>3.294</v>
      </c>
      <c r="FF489">
        <v>9999</v>
      </c>
      <c r="FG489">
        <v>9999</v>
      </c>
      <c r="FH489">
        <v>589.2</v>
      </c>
      <c r="FI489">
        <v>9999</v>
      </c>
      <c r="FJ489">
        <v>1.86295</v>
      </c>
      <c r="FK489">
        <v>1.86783</v>
      </c>
      <c r="FL489">
        <v>1.86752</v>
      </c>
      <c r="FM489">
        <v>1.86865</v>
      </c>
      <c r="FN489">
        <v>1.86951</v>
      </c>
      <c r="FO489">
        <v>1.86554</v>
      </c>
      <c r="FP489">
        <v>1.86661</v>
      </c>
      <c r="FQ489">
        <v>1.86798</v>
      </c>
      <c r="FR489">
        <v>5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9.416</v>
      </c>
      <c r="GF489">
        <v>0.3481</v>
      </c>
      <c r="GG489">
        <v>5.50701486060513</v>
      </c>
      <c r="GH489">
        <v>0.00975774962471433</v>
      </c>
      <c r="GI489">
        <v>-4.86167925919439e-07</v>
      </c>
      <c r="GJ489">
        <v>-4.7315034107036e-11</v>
      </c>
      <c r="GK489">
        <v>-0.047501356017568</v>
      </c>
      <c r="GL489">
        <v>-0.027595818264672</v>
      </c>
      <c r="GM489">
        <v>0.00242754527864867</v>
      </c>
      <c r="GN489">
        <v>-1.88918235972953e-05</v>
      </c>
      <c r="GO489">
        <v>-2</v>
      </c>
      <c r="GP489">
        <v>2105</v>
      </c>
      <c r="GQ489">
        <v>1</v>
      </c>
      <c r="GR489">
        <v>22</v>
      </c>
      <c r="GS489">
        <v>142.5</v>
      </c>
      <c r="GT489">
        <v>142.5</v>
      </c>
      <c r="GU489">
        <v>1.4502</v>
      </c>
      <c r="GV489">
        <v>2.66113</v>
      </c>
      <c r="GW489">
        <v>2.24854</v>
      </c>
      <c r="GX489">
        <v>2.78931</v>
      </c>
      <c r="GY489">
        <v>1.99585</v>
      </c>
      <c r="GZ489">
        <v>2.39502</v>
      </c>
      <c r="HA489">
        <v>37.9164</v>
      </c>
      <c r="HB489">
        <v>14.1846</v>
      </c>
      <c r="HC489">
        <v>18</v>
      </c>
      <c r="HD489">
        <v>501.073</v>
      </c>
      <c r="HE489">
        <v>563.469</v>
      </c>
      <c r="HF489">
        <v>14.3581</v>
      </c>
      <c r="HG489">
        <v>33.56</v>
      </c>
      <c r="HH489">
        <v>30.0002</v>
      </c>
      <c r="HI489">
        <v>33.2646</v>
      </c>
      <c r="HJ489">
        <v>33.148</v>
      </c>
      <c r="HK489">
        <v>29.0396</v>
      </c>
      <c r="HL489">
        <v>18.0731</v>
      </c>
      <c r="HM489">
        <v>0</v>
      </c>
      <c r="HN489">
        <v>14.1104</v>
      </c>
      <c r="HO489">
        <v>473.589</v>
      </c>
      <c r="HP489">
        <v>18.7521</v>
      </c>
      <c r="HQ489">
        <v>101.333</v>
      </c>
      <c r="HR489">
        <v>101.618</v>
      </c>
    </row>
    <row r="490" spans="1:226">
      <c r="A490">
        <v>474</v>
      </c>
      <c r="B490">
        <v>1657560184.1</v>
      </c>
      <c r="C490">
        <v>7089</v>
      </c>
      <c r="D490" t="s">
        <v>1311</v>
      </c>
      <c r="E490" t="s">
        <v>1312</v>
      </c>
      <c r="F490">
        <v>5</v>
      </c>
      <c r="G490" t="s">
        <v>1258</v>
      </c>
      <c r="H490" t="s">
        <v>354</v>
      </c>
      <c r="I490">
        <v>1657560176.31429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470.597595139806</v>
      </c>
      <c r="AK490">
        <v>440.915890909091</v>
      </c>
      <c r="AL490">
        <v>2.78650962586829</v>
      </c>
      <c r="AM490">
        <v>65.0566949250453</v>
      </c>
      <c r="AN490">
        <f>(AP490 - AO490 + BO490*1E3/(8.314*(BQ490+273.15)) * AR490/BN490 * AQ490) * BN490/(100*BB490) * 1000/(1000 - AP490)</f>
        <v>0</v>
      </c>
      <c r="AO490">
        <v>18.6468466887986</v>
      </c>
      <c r="AP490">
        <v>22.8997945454545</v>
      </c>
      <c r="AQ490">
        <v>-0.000558587177905289</v>
      </c>
      <c r="AR490">
        <v>77.4703139491874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1657560176.31429</v>
      </c>
      <c r="BH490">
        <v>413.625107142857</v>
      </c>
      <c r="BI490">
        <v>445.927928571429</v>
      </c>
      <c r="BJ490">
        <v>22.9131071428571</v>
      </c>
      <c r="BK490">
        <v>18.5978714285714</v>
      </c>
      <c r="BL490">
        <v>404.256</v>
      </c>
      <c r="BM490">
        <v>22.5643392857143</v>
      </c>
      <c r="BN490">
        <v>499.998</v>
      </c>
      <c r="BO490">
        <v>68.0114571428572</v>
      </c>
      <c r="BP490">
        <v>0.0479256357142857</v>
      </c>
      <c r="BQ490">
        <v>24.7690464285714</v>
      </c>
      <c r="BR490">
        <v>25.2251321428571</v>
      </c>
      <c r="BS490">
        <v>999.9</v>
      </c>
      <c r="BT490">
        <v>0</v>
      </c>
      <c r="BU490">
        <v>0</v>
      </c>
      <c r="BV490">
        <v>10004.1071428571</v>
      </c>
      <c r="BW490">
        <v>0</v>
      </c>
      <c r="BX490">
        <v>379.579</v>
      </c>
      <c r="BY490">
        <v>-32.302875</v>
      </c>
      <c r="BZ490">
        <v>423.3245</v>
      </c>
      <c r="CA490">
        <v>454.379</v>
      </c>
      <c r="CB490">
        <v>4.31523357142857</v>
      </c>
      <c r="CC490">
        <v>445.927928571429</v>
      </c>
      <c r="CD490">
        <v>18.5978714285714</v>
      </c>
      <c r="CE490">
        <v>1.55835321428571</v>
      </c>
      <c r="CF490">
        <v>1.26486821428571</v>
      </c>
      <c r="CG490">
        <v>13.55305</v>
      </c>
      <c r="CH490">
        <v>10.3877392857143</v>
      </c>
      <c r="CI490">
        <v>1999.99</v>
      </c>
      <c r="CJ490">
        <v>0.979994785714286</v>
      </c>
      <c r="CK490">
        <v>0.0200055392857143</v>
      </c>
      <c r="CL490">
        <v>0</v>
      </c>
      <c r="CM490">
        <v>2.39401785714286</v>
      </c>
      <c r="CN490">
        <v>0</v>
      </c>
      <c r="CO490">
        <v>12409.2178571429</v>
      </c>
      <c r="CP490">
        <v>17300.05</v>
      </c>
      <c r="CQ490">
        <v>45.0487142857143</v>
      </c>
      <c r="CR490">
        <v>46.96175</v>
      </c>
      <c r="CS490">
        <v>45.31425</v>
      </c>
      <c r="CT490">
        <v>44.6760714285714</v>
      </c>
      <c r="CU490">
        <v>43.937</v>
      </c>
      <c r="CV490">
        <v>1959.98214285714</v>
      </c>
      <c r="CW490">
        <v>40.0078571428571</v>
      </c>
      <c r="CX490">
        <v>0</v>
      </c>
      <c r="CY490">
        <v>1657560156.3</v>
      </c>
      <c r="CZ490">
        <v>0</v>
      </c>
      <c r="DA490">
        <v>1657551629</v>
      </c>
      <c r="DB490" t="s">
        <v>356</v>
      </c>
      <c r="DC490">
        <v>1657551626.5</v>
      </c>
      <c r="DD490">
        <v>1657551629</v>
      </c>
      <c r="DE490">
        <v>1</v>
      </c>
      <c r="DF490">
        <v>0.403</v>
      </c>
      <c r="DG490">
        <v>0.009</v>
      </c>
      <c r="DH490">
        <v>9.41</v>
      </c>
      <c r="DI490">
        <v>0.087</v>
      </c>
      <c r="DJ490">
        <v>417</v>
      </c>
      <c r="DK490">
        <v>17</v>
      </c>
      <c r="DL490">
        <v>1.61</v>
      </c>
      <c r="DM490">
        <v>0.59</v>
      </c>
      <c r="DN490">
        <v>-29.3999487804878</v>
      </c>
      <c r="DO490">
        <v>-59.6230850174216</v>
      </c>
      <c r="DP490">
        <v>5.94507739460676</v>
      </c>
      <c r="DQ490">
        <v>0</v>
      </c>
      <c r="DR490">
        <v>4.33960682926829</v>
      </c>
      <c r="DS490">
        <v>-0.601057212543551</v>
      </c>
      <c r="DT490">
        <v>0.061005110119384</v>
      </c>
      <c r="DU490">
        <v>0</v>
      </c>
      <c r="DV490">
        <v>0</v>
      </c>
      <c r="DW490">
        <v>2</v>
      </c>
      <c r="DX490" t="s">
        <v>389</v>
      </c>
      <c r="DY490">
        <v>2.96677</v>
      </c>
      <c r="DZ490">
        <v>2.70148</v>
      </c>
      <c r="EA490">
        <v>0.0686191</v>
      </c>
      <c r="EB490">
        <v>0.0745199</v>
      </c>
      <c r="EC490">
        <v>0.0750101</v>
      </c>
      <c r="ED490">
        <v>0.0654617</v>
      </c>
      <c r="EE490">
        <v>35832.4</v>
      </c>
      <c r="EF490">
        <v>38766.2</v>
      </c>
      <c r="EG490">
        <v>34904.4</v>
      </c>
      <c r="EH490">
        <v>38032.8</v>
      </c>
      <c r="EI490">
        <v>45881.3</v>
      </c>
      <c r="EJ490">
        <v>51394.4</v>
      </c>
      <c r="EK490">
        <v>54667.4</v>
      </c>
      <c r="EL490">
        <v>61076.9</v>
      </c>
      <c r="EM490">
        <v>1.9014</v>
      </c>
      <c r="EN490">
        <v>1.9972</v>
      </c>
      <c r="EO490">
        <v>0.0238419</v>
      </c>
      <c r="EP490">
        <v>0</v>
      </c>
      <c r="EQ490">
        <v>24.7949</v>
      </c>
      <c r="ER490">
        <v>999.9</v>
      </c>
      <c r="ES490">
        <v>31.492</v>
      </c>
      <c r="ET490">
        <v>34.392</v>
      </c>
      <c r="EU490">
        <v>25.2856</v>
      </c>
      <c r="EV490">
        <v>51.6782</v>
      </c>
      <c r="EW490">
        <v>38.2252</v>
      </c>
      <c r="EX490">
        <v>2</v>
      </c>
      <c r="EY490">
        <v>0.54189</v>
      </c>
      <c r="EZ490">
        <v>9.28105</v>
      </c>
      <c r="FA490">
        <v>19.9206</v>
      </c>
      <c r="FB490">
        <v>5.19812</v>
      </c>
      <c r="FC490">
        <v>12.0159</v>
      </c>
      <c r="FD490">
        <v>4.976</v>
      </c>
      <c r="FE490">
        <v>3.294</v>
      </c>
      <c r="FF490">
        <v>9999</v>
      </c>
      <c r="FG490">
        <v>9999</v>
      </c>
      <c r="FH490">
        <v>589.2</v>
      </c>
      <c r="FI490">
        <v>9999</v>
      </c>
      <c r="FJ490">
        <v>1.86295</v>
      </c>
      <c r="FK490">
        <v>1.86783</v>
      </c>
      <c r="FL490">
        <v>1.86752</v>
      </c>
      <c r="FM490">
        <v>1.86871</v>
      </c>
      <c r="FN490">
        <v>1.86951</v>
      </c>
      <c r="FO490">
        <v>1.86554</v>
      </c>
      <c r="FP490">
        <v>1.86661</v>
      </c>
      <c r="FQ490">
        <v>1.86798</v>
      </c>
      <c r="FR490">
        <v>5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9.541</v>
      </c>
      <c r="GF490">
        <v>0.3476</v>
      </c>
      <c r="GG490">
        <v>5.50701486060513</v>
      </c>
      <c r="GH490">
        <v>0.00975774962471433</v>
      </c>
      <c r="GI490">
        <v>-4.86167925919439e-07</v>
      </c>
      <c r="GJ490">
        <v>-4.7315034107036e-11</v>
      </c>
      <c r="GK490">
        <v>-0.047501356017568</v>
      </c>
      <c r="GL490">
        <v>-0.027595818264672</v>
      </c>
      <c r="GM490">
        <v>0.00242754527864867</v>
      </c>
      <c r="GN490">
        <v>-1.88918235972953e-05</v>
      </c>
      <c r="GO490">
        <v>-2</v>
      </c>
      <c r="GP490">
        <v>2105</v>
      </c>
      <c r="GQ490">
        <v>1</v>
      </c>
      <c r="GR490">
        <v>22</v>
      </c>
      <c r="GS490">
        <v>142.6</v>
      </c>
      <c r="GT490">
        <v>142.6</v>
      </c>
      <c r="GU490">
        <v>1.48926</v>
      </c>
      <c r="GV490">
        <v>2.65991</v>
      </c>
      <c r="GW490">
        <v>2.24854</v>
      </c>
      <c r="GX490">
        <v>2.78809</v>
      </c>
      <c r="GY490">
        <v>1.99585</v>
      </c>
      <c r="GZ490">
        <v>2.40234</v>
      </c>
      <c r="HA490">
        <v>37.9164</v>
      </c>
      <c r="HB490">
        <v>14.1846</v>
      </c>
      <c r="HC490">
        <v>18</v>
      </c>
      <c r="HD490">
        <v>500.959</v>
      </c>
      <c r="HE490">
        <v>563.495</v>
      </c>
      <c r="HF490">
        <v>14.3239</v>
      </c>
      <c r="HG490">
        <v>33.56</v>
      </c>
      <c r="HH490">
        <v>30.0002</v>
      </c>
      <c r="HI490">
        <v>33.2676</v>
      </c>
      <c r="HJ490">
        <v>33.151</v>
      </c>
      <c r="HK490">
        <v>29.8313</v>
      </c>
      <c r="HL490">
        <v>18.0731</v>
      </c>
      <c r="HM490">
        <v>0</v>
      </c>
      <c r="HN490">
        <v>14.089</v>
      </c>
      <c r="HO490">
        <v>493.656</v>
      </c>
      <c r="HP490">
        <v>18.6967</v>
      </c>
      <c r="HQ490">
        <v>101.333</v>
      </c>
      <c r="HR490">
        <v>101.616</v>
      </c>
    </row>
    <row r="491" spans="1:226">
      <c r="A491">
        <v>475</v>
      </c>
      <c r="B491">
        <v>1657560189.1</v>
      </c>
      <c r="C491">
        <v>7094</v>
      </c>
      <c r="D491" t="s">
        <v>1313</v>
      </c>
      <c r="E491" t="s">
        <v>1314</v>
      </c>
      <c r="F491">
        <v>5</v>
      </c>
      <c r="G491" t="s">
        <v>1258</v>
      </c>
      <c r="H491" t="s">
        <v>354</v>
      </c>
      <c r="I491">
        <v>1657560181.6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487.429071685329</v>
      </c>
      <c r="AK491">
        <v>456.152454545454</v>
      </c>
      <c r="AL491">
        <v>3.0859581327144</v>
      </c>
      <c r="AM491">
        <v>65.0566949250453</v>
      </c>
      <c r="AN491">
        <f>(AP491 - AO491 + BO491*1E3/(8.314*(BQ491+273.15)) * AR491/BN491 * AQ491) * BN491/(100*BB491) * 1000/(1000 - AP491)</f>
        <v>0</v>
      </c>
      <c r="AO491">
        <v>18.6539946864808</v>
      </c>
      <c r="AP491">
        <v>22.8837139393939</v>
      </c>
      <c r="AQ491">
        <v>0.0011221790367793</v>
      </c>
      <c r="AR491">
        <v>77.4703139491874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1657560181.6</v>
      </c>
      <c r="BH491">
        <v>425.996925925926</v>
      </c>
      <c r="BI491">
        <v>462.183407407407</v>
      </c>
      <c r="BJ491">
        <v>22.8981814814815</v>
      </c>
      <c r="BK491">
        <v>18.6302814814815</v>
      </c>
      <c r="BL491">
        <v>416.513481481481</v>
      </c>
      <c r="BM491">
        <v>22.5501666666667</v>
      </c>
      <c r="BN491">
        <v>500.000481481482</v>
      </c>
      <c r="BO491">
        <v>68.0115148148148</v>
      </c>
      <c r="BP491">
        <v>0.0479936296296296</v>
      </c>
      <c r="BQ491">
        <v>24.7435333333333</v>
      </c>
      <c r="BR491">
        <v>25.1956111111111</v>
      </c>
      <c r="BS491">
        <v>999.9</v>
      </c>
      <c r="BT491">
        <v>0</v>
      </c>
      <c r="BU491">
        <v>0</v>
      </c>
      <c r="BV491">
        <v>10002.5925925926</v>
      </c>
      <c r="BW491">
        <v>0</v>
      </c>
      <c r="BX491">
        <v>375.373296296296</v>
      </c>
      <c r="BY491">
        <v>-36.1864407407407</v>
      </c>
      <c r="BZ491">
        <v>435.979851851852</v>
      </c>
      <c r="CA491">
        <v>470.957925925926</v>
      </c>
      <c r="CB491">
        <v>4.26790407407407</v>
      </c>
      <c r="CC491">
        <v>462.183407407407</v>
      </c>
      <c r="CD491">
        <v>18.6302814814815</v>
      </c>
      <c r="CE491">
        <v>1.55734037037037</v>
      </c>
      <c r="CF491">
        <v>1.26707333333333</v>
      </c>
      <c r="CG491">
        <v>13.543062962963</v>
      </c>
      <c r="CH491">
        <v>10.4138481481481</v>
      </c>
      <c r="CI491">
        <v>2000.00148148148</v>
      </c>
      <c r="CJ491">
        <v>0.979994777777778</v>
      </c>
      <c r="CK491">
        <v>0.0200055481481481</v>
      </c>
      <c r="CL491">
        <v>0</v>
      </c>
      <c r="CM491">
        <v>2.42484074074074</v>
      </c>
      <c r="CN491">
        <v>0</v>
      </c>
      <c r="CO491">
        <v>12440.8555555556</v>
      </c>
      <c r="CP491">
        <v>17300.137037037</v>
      </c>
      <c r="CQ491">
        <v>45.0275555555556</v>
      </c>
      <c r="CR491">
        <v>46.9186666666667</v>
      </c>
      <c r="CS491">
        <v>45.3074074074074</v>
      </c>
      <c r="CT491">
        <v>44.6363333333333</v>
      </c>
      <c r="CU491">
        <v>43.937</v>
      </c>
      <c r="CV491">
        <v>1959.9937037037</v>
      </c>
      <c r="CW491">
        <v>40.0077777777778</v>
      </c>
      <c r="CX491">
        <v>0</v>
      </c>
      <c r="CY491">
        <v>1657560161.1</v>
      </c>
      <c r="CZ491">
        <v>0</v>
      </c>
      <c r="DA491">
        <v>1657551629</v>
      </c>
      <c r="DB491" t="s">
        <v>356</v>
      </c>
      <c r="DC491">
        <v>1657551626.5</v>
      </c>
      <c r="DD491">
        <v>1657551629</v>
      </c>
      <c r="DE491">
        <v>1</v>
      </c>
      <c r="DF491">
        <v>0.403</v>
      </c>
      <c r="DG491">
        <v>0.009</v>
      </c>
      <c r="DH491">
        <v>9.41</v>
      </c>
      <c r="DI491">
        <v>0.087</v>
      </c>
      <c r="DJ491">
        <v>417</v>
      </c>
      <c r="DK491">
        <v>17</v>
      </c>
      <c r="DL491">
        <v>1.61</v>
      </c>
      <c r="DM491">
        <v>0.59</v>
      </c>
      <c r="DN491">
        <v>-32.9318292682927</v>
      </c>
      <c r="DO491">
        <v>-48.1181163763066</v>
      </c>
      <c r="DP491">
        <v>4.85514860254575</v>
      </c>
      <c r="DQ491">
        <v>0</v>
      </c>
      <c r="DR491">
        <v>4.30617609756098</v>
      </c>
      <c r="DS491">
        <v>-0.599996236933785</v>
      </c>
      <c r="DT491">
        <v>0.0611176173905911</v>
      </c>
      <c r="DU491">
        <v>0</v>
      </c>
      <c r="DV491">
        <v>0</v>
      </c>
      <c r="DW491">
        <v>2</v>
      </c>
      <c r="DX491" t="s">
        <v>389</v>
      </c>
      <c r="DY491">
        <v>2.96696</v>
      </c>
      <c r="DZ491">
        <v>2.70227</v>
      </c>
      <c r="EA491">
        <v>0.0704491</v>
      </c>
      <c r="EB491">
        <v>0.0764789</v>
      </c>
      <c r="EC491">
        <v>0.0749953</v>
      </c>
      <c r="ED491">
        <v>0.0654315</v>
      </c>
      <c r="EE491">
        <v>35761.7</v>
      </c>
      <c r="EF491">
        <v>38684.7</v>
      </c>
      <c r="EG491">
        <v>34904</v>
      </c>
      <c r="EH491">
        <v>38033.3</v>
      </c>
      <c r="EI491">
        <v>45882.3</v>
      </c>
      <c r="EJ491">
        <v>51396.3</v>
      </c>
      <c r="EK491">
        <v>54667.6</v>
      </c>
      <c r="EL491">
        <v>61077.2</v>
      </c>
      <c r="EM491">
        <v>1.9012</v>
      </c>
      <c r="EN491">
        <v>1.9968</v>
      </c>
      <c r="EO491">
        <v>0.0242889</v>
      </c>
      <c r="EP491">
        <v>0</v>
      </c>
      <c r="EQ491">
        <v>24.749</v>
      </c>
      <c r="ER491">
        <v>999.9</v>
      </c>
      <c r="ES491">
        <v>31.467</v>
      </c>
      <c r="ET491">
        <v>34.402</v>
      </c>
      <c r="EU491">
        <v>25.2802</v>
      </c>
      <c r="EV491">
        <v>51.7482</v>
      </c>
      <c r="EW491">
        <v>38.2212</v>
      </c>
      <c r="EX491">
        <v>2</v>
      </c>
      <c r="EY491">
        <v>0.541707</v>
      </c>
      <c r="EZ491">
        <v>9.28105</v>
      </c>
      <c r="FA491">
        <v>19.921</v>
      </c>
      <c r="FB491">
        <v>5.20291</v>
      </c>
      <c r="FC491">
        <v>12.0147</v>
      </c>
      <c r="FD491">
        <v>4.976</v>
      </c>
      <c r="FE491">
        <v>3.294</v>
      </c>
      <c r="FF491">
        <v>9999</v>
      </c>
      <c r="FG491">
        <v>9999</v>
      </c>
      <c r="FH491">
        <v>589.2</v>
      </c>
      <c r="FI491">
        <v>9999</v>
      </c>
      <c r="FJ491">
        <v>1.86295</v>
      </c>
      <c r="FK491">
        <v>1.86783</v>
      </c>
      <c r="FL491">
        <v>1.86755</v>
      </c>
      <c r="FM491">
        <v>1.86871</v>
      </c>
      <c r="FN491">
        <v>1.86951</v>
      </c>
      <c r="FO491">
        <v>1.86554</v>
      </c>
      <c r="FP491">
        <v>1.86661</v>
      </c>
      <c r="FQ491">
        <v>1.86798</v>
      </c>
      <c r="FR491">
        <v>5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9.679</v>
      </c>
      <c r="GF491">
        <v>0.3472</v>
      </c>
      <c r="GG491">
        <v>5.50701486060513</v>
      </c>
      <c r="GH491">
        <v>0.00975774962471433</v>
      </c>
      <c r="GI491">
        <v>-4.86167925919439e-07</v>
      </c>
      <c r="GJ491">
        <v>-4.7315034107036e-11</v>
      </c>
      <c r="GK491">
        <v>-0.047501356017568</v>
      </c>
      <c r="GL491">
        <v>-0.027595818264672</v>
      </c>
      <c r="GM491">
        <v>0.00242754527864867</v>
      </c>
      <c r="GN491">
        <v>-1.88918235972953e-05</v>
      </c>
      <c r="GO491">
        <v>-2</v>
      </c>
      <c r="GP491">
        <v>2105</v>
      </c>
      <c r="GQ491">
        <v>1</v>
      </c>
      <c r="GR491">
        <v>22</v>
      </c>
      <c r="GS491">
        <v>142.7</v>
      </c>
      <c r="GT491">
        <v>142.7</v>
      </c>
      <c r="GU491">
        <v>1.5332</v>
      </c>
      <c r="GV491">
        <v>2.65991</v>
      </c>
      <c r="GW491">
        <v>2.24854</v>
      </c>
      <c r="GX491">
        <v>2.78809</v>
      </c>
      <c r="GY491">
        <v>1.99585</v>
      </c>
      <c r="GZ491">
        <v>2.41211</v>
      </c>
      <c r="HA491">
        <v>37.9164</v>
      </c>
      <c r="HB491">
        <v>14.1846</v>
      </c>
      <c r="HC491">
        <v>18</v>
      </c>
      <c r="HD491">
        <v>500.871</v>
      </c>
      <c r="HE491">
        <v>563.224</v>
      </c>
      <c r="HF491">
        <v>14.2897</v>
      </c>
      <c r="HG491">
        <v>33.56</v>
      </c>
      <c r="HH491">
        <v>30.0001</v>
      </c>
      <c r="HI491">
        <v>33.2735</v>
      </c>
      <c r="HJ491">
        <v>33.1539</v>
      </c>
      <c r="HK491">
        <v>30.6947</v>
      </c>
      <c r="HL491">
        <v>18.0731</v>
      </c>
      <c r="HM491">
        <v>0</v>
      </c>
      <c r="HN491">
        <v>14.0684</v>
      </c>
      <c r="HO491">
        <v>507.103</v>
      </c>
      <c r="HP491">
        <v>18.6967</v>
      </c>
      <c r="HQ491">
        <v>101.333</v>
      </c>
      <c r="HR491">
        <v>101.617</v>
      </c>
    </row>
    <row r="492" spans="1:226">
      <c r="A492">
        <v>476</v>
      </c>
      <c r="B492">
        <v>1657560194.1</v>
      </c>
      <c r="C492">
        <v>7099</v>
      </c>
      <c r="D492" t="s">
        <v>1315</v>
      </c>
      <c r="E492" t="s">
        <v>1316</v>
      </c>
      <c r="F492">
        <v>5</v>
      </c>
      <c r="G492" t="s">
        <v>1258</v>
      </c>
      <c r="H492" t="s">
        <v>354</v>
      </c>
      <c r="I492">
        <v>1657560186.31429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504.467083286382</v>
      </c>
      <c r="AK492">
        <v>472.0628</v>
      </c>
      <c r="AL492">
        <v>3.20576890362004</v>
      </c>
      <c r="AM492">
        <v>65.0566949250453</v>
      </c>
      <c r="AN492">
        <f>(AP492 - AO492 + BO492*1E3/(8.314*(BQ492+273.15)) * AR492/BN492 * AQ492) * BN492/(100*BB492) * 1000/(1000 - AP492)</f>
        <v>0</v>
      </c>
      <c r="AO492">
        <v>18.645059814213</v>
      </c>
      <c r="AP492">
        <v>22.8658036363636</v>
      </c>
      <c r="AQ492">
        <v>-0.00137588286823476</v>
      </c>
      <c r="AR492">
        <v>77.4703139491874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1657560186.31429</v>
      </c>
      <c r="BH492">
        <v>439.213178571429</v>
      </c>
      <c r="BI492">
        <v>477.579678571429</v>
      </c>
      <c r="BJ492">
        <v>22.8873857142857</v>
      </c>
      <c r="BK492">
        <v>18.646825</v>
      </c>
      <c r="BL492">
        <v>429.607714285714</v>
      </c>
      <c r="BM492">
        <v>22.5399142857143</v>
      </c>
      <c r="BN492">
        <v>499.993785714286</v>
      </c>
      <c r="BO492">
        <v>68.0111928571429</v>
      </c>
      <c r="BP492">
        <v>0.0481199535714286</v>
      </c>
      <c r="BQ492">
        <v>24.7171535714286</v>
      </c>
      <c r="BR492">
        <v>25.1641928571429</v>
      </c>
      <c r="BS492">
        <v>999.9</v>
      </c>
      <c r="BT492">
        <v>0</v>
      </c>
      <c r="BU492">
        <v>0</v>
      </c>
      <c r="BV492">
        <v>9999.28571428571</v>
      </c>
      <c r="BW492">
        <v>0</v>
      </c>
      <c r="BX492">
        <v>370.201892857143</v>
      </c>
      <c r="BY492">
        <v>-38.3664892857143</v>
      </c>
      <c r="BZ492">
        <v>449.500892857143</v>
      </c>
      <c r="CA492">
        <v>486.654214285714</v>
      </c>
      <c r="CB492">
        <v>4.24057178571429</v>
      </c>
      <c r="CC492">
        <v>477.579678571429</v>
      </c>
      <c r="CD492">
        <v>18.646825</v>
      </c>
      <c r="CE492">
        <v>1.55659857142857</v>
      </c>
      <c r="CF492">
        <v>1.2681925</v>
      </c>
      <c r="CG492">
        <v>13.5357428571429</v>
      </c>
      <c r="CH492">
        <v>10.4270892857143</v>
      </c>
      <c r="CI492">
        <v>2000.0275</v>
      </c>
      <c r="CJ492">
        <v>0.979995178571428</v>
      </c>
      <c r="CK492">
        <v>0.0200051071428571</v>
      </c>
      <c r="CL492">
        <v>0</v>
      </c>
      <c r="CM492">
        <v>2.40181071428571</v>
      </c>
      <c r="CN492">
        <v>0</v>
      </c>
      <c r="CO492">
        <v>12478.3821428571</v>
      </c>
      <c r="CP492">
        <v>17300.3642857143</v>
      </c>
      <c r="CQ492">
        <v>45.0088571428571</v>
      </c>
      <c r="CR492">
        <v>46.8836428571428</v>
      </c>
      <c r="CS492">
        <v>45.2942857142857</v>
      </c>
      <c r="CT492">
        <v>44.5979642857143</v>
      </c>
      <c r="CU492">
        <v>43.9192857142857</v>
      </c>
      <c r="CV492">
        <v>1960.01892857143</v>
      </c>
      <c r="CW492">
        <v>40.0075</v>
      </c>
      <c r="CX492">
        <v>0</v>
      </c>
      <c r="CY492">
        <v>1657560166.5</v>
      </c>
      <c r="CZ492">
        <v>0</v>
      </c>
      <c r="DA492">
        <v>1657551629</v>
      </c>
      <c r="DB492" t="s">
        <v>356</v>
      </c>
      <c r="DC492">
        <v>1657551626.5</v>
      </c>
      <c r="DD492">
        <v>1657551629</v>
      </c>
      <c r="DE492">
        <v>1</v>
      </c>
      <c r="DF492">
        <v>0.403</v>
      </c>
      <c r="DG492">
        <v>0.009</v>
      </c>
      <c r="DH492">
        <v>9.41</v>
      </c>
      <c r="DI492">
        <v>0.087</v>
      </c>
      <c r="DJ492">
        <v>417</v>
      </c>
      <c r="DK492">
        <v>17</v>
      </c>
      <c r="DL492">
        <v>1.61</v>
      </c>
      <c r="DM492">
        <v>0.59</v>
      </c>
      <c r="DN492">
        <v>-36.9057390243903</v>
      </c>
      <c r="DO492">
        <v>-29.0134222996516</v>
      </c>
      <c r="DP492">
        <v>2.93801767431284</v>
      </c>
      <c r="DQ492">
        <v>0</v>
      </c>
      <c r="DR492">
        <v>4.26343195121951</v>
      </c>
      <c r="DS492">
        <v>-0.35637177700348</v>
      </c>
      <c r="DT492">
        <v>0.0415884789522121</v>
      </c>
      <c r="DU492">
        <v>0</v>
      </c>
      <c r="DV492">
        <v>0</v>
      </c>
      <c r="DW492">
        <v>2</v>
      </c>
      <c r="DX492" t="s">
        <v>389</v>
      </c>
      <c r="DY492">
        <v>2.96661</v>
      </c>
      <c r="DZ492">
        <v>2.70214</v>
      </c>
      <c r="EA492">
        <v>0.072346</v>
      </c>
      <c r="EB492">
        <v>0.0784426</v>
      </c>
      <c r="EC492">
        <v>0.0749493</v>
      </c>
      <c r="ED492">
        <v>0.0654174</v>
      </c>
      <c r="EE492">
        <v>35689.6</v>
      </c>
      <c r="EF492">
        <v>38602.4</v>
      </c>
      <c r="EG492">
        <v>34904.9</v>
      </c>
      <c r="EH492">
        <v>38033.2</v>
      </c>
      <c r="EI492">
        <v>45884.9</v>
      </c>
      <c r="EJ492">
        <v>51398.3</v>
      </c>
      <c r="EK492">
        <v>54668</v>
      </c>
      <c r="EL492">
        <v>61078.5</v>
      </c>
      <c r="EM492">
        <v>1.9004</v>
      </c>
      <c r="EN492">
        <v>1.9972</v>
      </c>
      <c r="EO492">
        <v>0.0245869</v>
      </c>
      <c r="EP492">
        <v>0</v>
      </c>
      <c r="EQ492">
        <v>24.7011</v>
      </c>
      <c r="ER492">
        <v>999.9</v>
      </c>
      <c r="ES492">
        <v>31.443</v>
      </c>
      <c r="ET492">
        <v>34.402</v>
      </c>
      <c r="EU492">
        <v>25.2615</v>
      </c>
      <c r="EV492">
        <v>51.8782</v>
      </c>
      <c r="EW492">
        <v>38.1811</v>
      </c>
      <c r="EX492">
        <v>2</v>
      </c>
      <c r="EY492">
        <v>0.541463</v>
      </c>
      <c r="EZ492">
        <v>9.28105</v>
      </c>
      <c r="FA492">
        <v>19.9201</v>
      </c>
      <c r="FB492">
        <v>5.19692</v>
      </c>
      <c r="FC492">
        <v>12.0123</v>
      </c>
      <c r="FD492">
        <v>4.9748</v>
      </c>
      <c r="FE492">
        <v>3.294</v>
      </c>
      <c r="FF492">
        <v>9999</v>
      </c>
      <c r="FG492">
        <v>9999</v>
      </c>
      <c r="FH492">
        <v>589.2</v>
      </c>
      <c r="FI492">
        <v>9999</v>
      </c>
      <c r="FJ492">
        <v>1.86295</v>
      </c>
      <c r="FK492">
        <v>1.86783</v>
      </c>
      <c r="FL492">
        <v>1.86752</v>
      </c>
      <c r="FM492">
        <v>1.86868</v>
      </c>
      <c r="FN492">
        <v>1.86951</v>
      </c>
      <c r="FO492">
        <v>1.86554</v>
      </c>
      <c r="FP492">
        <v>1.86661</v>
      </c>
      <c r="FQ492">
        <v>1.86798</v>
      </c>
      <c r="FR492">
        <v>5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9.823</v>
      </c>
      <c r="GF492">
        <v>0.3463</v>
      </c>
      <c r="GG492">
        <v>5.50701486060513</v>
      </c>
      <c r="GH492">
        <v>0.00975774962471433</v>
      </c>
      <c r="GI492">
        <v>-4.86167925919439e-07</v>
      </c>
      <c r="GJ492">
        <v>-4.7315034107036e-11</v>
      </c>
      <c r="GK492">
        <v>-0.047501356017568</v>
      </c>
      <c r="GL492">
        <v>-0.027595818264672</v>
      </c>
      <c r="GM492">
        <v>0.00242754527864867</v>
      </c>
      <c r="GN492">
        <v>-1.88918235972953e-05</v>
      </c>
      <c r="GO492">
        <v>-2</v>
      </c>
      <c r="GP492">
        <v>2105</v>
      </c>
      <c r="GQ492">
        <v>1</v>
      </c>
      <c r="GR492">
        <v>22</v>
      </c>
      <c r="GS492">
        <v>142.8</v>
      </c>
      <c r="GT492">
        <v>142.8</v>
      </c>
      <c r="GU492">
        <v>1.57227</v>
      </c>
      <c r="GV492">
        <v>2.66113</v>
      </c>
      <c r="GW492">
        <v>2.24854</v>
      </c>
      <c r="GX492">
        <v>2.78809</v>
      </c>
      <c r="GY492">
        <v>1.99585</v>
      </c>
      <c r="GZ492">
        <v>2.39868</v>
      </c>
      <c r="HA492">
        <v>37.8921</v>
      </c>
      <c r="HB492">
        <v>14.1846</v>
      </c>
      <c r="HC492">
        <v>18</v>
      </c>
      <c r="HD492">
        <v>500.324</v>
      </c>
      <c r="HE492">
        <v>563.549</v>
      </c>
      <c r="HF492">
        <v>14.2503</v>
      </c>
      <c r="HG492">
        <v>33.557</v>
      </c>
      <c r="HH492">
        <v>29.9999</v>
      </c>
      <c r="HI492">
        <v>33.2735</v>
      </c>
      <c r="HJ492">
        <v>33.1569</v>
      </c>
      <c r="HK492">
        <v>31.4914</v>
      </c>
      <c r="HL492">
        <v>18.0731</v>
      </c>
      <c r="HM492">
        <v>0</v>
      </c>
      <c r="HN492">
        <v>14.056</v>
      </c>
      <c r="HO492">
        <v>527.229</v>
      </c>
      <c r="HP492">
        <v>18.6984</v>
      </c>
      <c r="HQ492">
        <v>101.334</v>
      </c>
      <c r="HR492">
        <v>101.618</v>
      </c>
    </row>
    <row r="493" spans="1:226">
      <c r="A493">
        <v>477</v>
      </c>
      <c r="B493">
        <v>1657560199.1</v>
      </c>
      <c r="C493">
        <v>7104</v>
      </c>
      <c r="D493" t="s">
        <v>1317</v>
      </c>
      <c r="E493" t="s">
        <v>1318</v>
      </c>
      <c r="F493">
        <v>5</v>
      </c>
      <c r="G493" t="s">
        <v>1258</v>
      </c>
      <c r="H493" t="s">
        <v>354</v>
      </c>
      <c r="I493">
        <v>1657560191.6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521.619365087357</v>
      </c>
      <c r="AK493">
        <v>488.129048484848</v>
      </c>
      <c r="AL493">
        <v>3.22129600418492</v>
      </c>
      <c r="AM493">
        <v>65.0566949250453</v>
      </c>
      <c r="AN493">
        <f>(AP493 - AO493 + BO493*1E3/(8.314*(BQ493+273.15)) * AR493/BN493 * AQ493) * BN493/(100*BB493) * 1000/(1000 - AP493)</f>
        <v>0</v>
      </c>
      <c r="AO493">
        <v>18.6284106071217</v>
      </c>
      <c r="AP493">
        <v>22.8407157575758</v>
      </c>
      <c r="AQ493">
        <v>-0.000798981169790969</v>
      </c>
      <c r="AR493">
        <v>77.4703139491874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1657560191.6</v>
      </c>
      <c r="BH493">
        <v>455.119888888889</v>
      </c>
      <c r="BI493">
        <v>495.259888888889</v>
      </c>
      <c r="BJ493">
        <v>22.8717592592593</v>
      </c>
      <c r="BK493">
        <v>18.6398259259259</v>
      </c>
      <c r="BL493">
        <v>445.367851851852</v>
      </c>
      <c r="BM493">
        <v>22.5250814814815</v>
      </c>
      <c r="BN493">
        <v>500.001518518519</v>
      </c>
      <c r="BO493">
        <v>68.0105407407408</v>
      </c>
      <c r="BP493">
        <v>0.0480744333333333</v>
      </c>
      <c r="BQ493">
        <v>24.6800814814815</v>
      </c>
      <c r="BR493">
        <v>25.1239592592593</v>
      </c>
      <c r="BS493">
        <v>999.9</v>
      </c>
      <c r="BT493">
        <v>0</v>
      </c>
      <c r="BU493">
        <v>0</v>
      </c>
      <c r="BV493">
        <v>9998.88888888889</v>
      </c>
      <c r="BW493">
        <v>0</v>
      </c>
      <c r="BX493">
        <v>365.928777777778</v>
      </c>
      <c r="BY493">
        <v>-40.139862962963</v>
      </c>
      <c r="BZ493">
        <v>465.772740740741</v>
      </c>
      <c r="CA493">
        <v>504.666555555555</v>
      </c>
      <c r="CB493">
        <v>4.23195037037037</v>
      </c>
      <c r="CC493">
        <v>495.259888888889</v>
      </c>
      <c r="CD493">
        <v>18.6398259259259</v>
      </c>
      <c r="CE493">
        <v>1.55552148148148</v>
      </c>
      <c r="CF493">
        <v>1.26770444444444</v>
      </c>
      <c r="CG493">
        <v>13.5251148148148</v>
      </c>
      <c r="CH493">
        <v>10.4213185185185</v>
      </c>
      <c r="CI493">
        <v>2000.04777777778</v>
      </c>
      <c r="CJ493">
        <v>0.979995703703704</v>
      </c>
      <c r="CK493">
        <v>0.0200045481481481</v>
      </c>
      <c r="CL493">
        <v>0</v>
      </c>
      <c r="CM493">
        <v>2.37742222222222</v>
      </c>
      <c r="CN493">
        <v>0</v>
      </c>
      <c r="CO493">
        <v>12525.137037037</v>
      </c>
      <c r="CP493">
        <v>17300.537037037</v>
      </c>
      <c r="CQ493">
        <v>45</v>
      </c>
      <c r="CR493">
        <v>46.84</v>
      </c>
      <c r="CS493">
        <v>45.272962962963</v>
      </c>
      <c r="CT493">
        <v>44.5598888888889</v>
      </c>
      <c r="CU493">
        <v>43.897962962963</v>
      </c>
      <c r="CV493">
        <v>1960.04</v>
      </c>
      <c r="CW493">
        <v>40.0088888888889</v>
      </c>
      <c r="CX493">
        <v>0</v>
      </c>
      <c r="CY493">
        <v>1657560171.3</v>
      </c>
      <c r="CZ493">
        <v>0</v>
      </c>
      <c r="DA493">
        <v>1657551629</v>
      </c>
      <c r="DB493" t="s">
        <v>356</v>
      </c>
      <c r="DC493">
        <v>1657551626.5</v>
      </c>
      <c r="DD493">
        <v>1657551629</v>
      </c>
      <c r="DE493">
        <v>1</v>
      </c>
      <c r="DF493">
        <v>0.403</v>
      </c>
      <c r="DG493">
        <v>0.009</v>
      </c>
      <c r="DH493">
        <v>9.41</v>
      </c>
      <c r="DI493">
        <v>0.087</v>
      </c>
      <c r="DJ493">
        <v>417</v>
      </c>
      <c r="DK493">
        <v>17</v>
      </c>
      <c r="DL493">
        <v>1.61</v>
      </c>
      <c r="DM493">
        <v>0.59</v>
      </c>
      <c r="DN493">
        <v>-38.9830375</v>
      </c>
      <c r="DO493">
        <v>-20.0433129455909</v>
      </c>
      <c r="DP493">
        <v>1.97723534495612</v>
      </c>
      <c r="DQ493">
        <v>0</v>
      </c>
      <c r="DR493">
        <v>4.23818025</v>
      </c>
      <c r="DS493">
        <v>-0.117899774859285</v>
      </c>
      <c r="DT493">
        <v>0.0163295178262403</v>
      </c>
      <c r="DU493">
        <v>0</v>
      </c>
      <c r="DV493">
        <v>0</v>
      </c>
      <c r="DW493">
        <v>2</v>
      </c>
      <c r="DX493" t="s">
        <v>389</v>
      </c>
      <c r="DY493">
        <v>2.96705</v>
      </c>
      <c r="DZ493">
        <v>2.70203</v>
      </c>
      <c r="EA493">
        <v>0.0742358</v>
      </c>
      <c r="EB493">
        <v>0.080345</v>
      </c>
      <c r="EC493">
        <v>0.0748951</v>
      </c>
      <c r="ED493">
        <v>0.0653645</v>
      </c>
      <c r="EE493">
        <v>35616.8</v>
      </c>
      <c r="EF493">
        <v>38523.1</v>
      </c>
      <c r="EG493">
        <v>34904.7</v>
      </c>
      <c r="EH493">
        <v>38033.6</v>
      </c>
      <c r="EI493">
        <v>45887.8</v>
      </c>
      <c r="EJ493">
        <v>51401</v>
      </c>
      <c r="EK493">
        <v>54668.2</v>
      </c>
      <c r="EL493">
        <v>61078.3</v>
      </c>
      <c r="EM493">
        <v>1.9028</v>
      </c>
      <c r="EN493">
        <v>1.9972</v>
      </c>
      <c r="EO493">
        <v>0.025183</v>
      </c>
      <c r="EP493">
        <v>0</v>
      </c>
      <c r="EQ493">
        <v>24.6534</v>
      </c>
      <c r="ER493">
        <v>999.9</v>
      </c>
      <c r="ES493">
        <v>31.419</v>
      </c>
      <c r="ET493">
        <v>34.422</v>
      </c>
      <c r="EU493">
        <v>25.2714</v>
      </c>
      <c r="EV493">
        <v>51.5882</v>
      </c>
      <c r="EW493">
        <v>38.2051</v>
      </c>
      <c r="EX493">
        <v>2</v>
      </c>
      <c r="EY493">
        <v>0.541402</v>
      </c>
      <c r="EZ493">
        <v>9.28105</v>
      </c>
      <c r="FA493">
        <v>19.9207</v>
      </c>
      <c r="FB493">
        <v>5.20052</v>
      </c>
      <c r="FC493">
        <v>12.0111</v>
      </c>
      <c r="FD493">
        <v>4.976</v>
      </c>
      <c r="FE493">
        <v>3.294</v>
      </c>
      <c r="FF493">
        <v>9999</v>
      </c>
      <c r="FG493">
        <v>9999</v>
      </c>
      <c r="FH493">
        <v>589.2</v>
      </c>
      <c r="FI493">
        <v>9999</v>
      </c>
      <c r="FJ493">
        <v>1.86295</v>
      </c>
      <c r="FK493">
        <v>1.86783</v>
      </c>
      <c r="FL493">
        <v>1.86752</v>
      </c>
      <c r="FM493">
        <v>1.86868</v>
      </c>
      <c r="FN493">
        <v>1.86951</v>
      </c>
      <c r="FO493">
        <v>1.86554</v>
      </c>
      <c r="FP493">
        <v>1.86661</v>
      </c>
      <c r="FQ493">
        <v>1.86798</v>
      </c>
      <c r="FR493">
        <v>5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9.969</v>
      </c>
      <c r="GF493">
        <v>0.345</v>
      </c>
      <c r="GG493">
        <v>5.50701486060513</v>
      </c>
      <c r="GH493">
        <v>0.00975774962471433</v>
      </c>
      <c r="GI493">
        <v>-4.86167925919439e-07</v>
      </c>
      <c r="GJ493">
        <v>-4.7315034107036e-11</v>
      </c>
      <c r="GK493">
        <v>-0.047501356017568</v>
      </c>
      <c r="GL493">
        <v>-0.027595818264672</v>
      </c>
      <c r="GM493">
        <v>0.00242754527864867</v>
      </c>
      <c r="GN493">
        <v>-1.88918235972953e-05</v>
      </c>
      <c r="GO493">
        <v>-2</v>
      </c>
      <c r="GP493">
        <v>2105</v>
      </c>
      <c r="GQ493">
        <v>1</v>
      </c>
      <c r="GR493">
        <v>22</v>
      </c>
      <c r="GS493">
        <v>142.9</v>
      </c>
      <c r="GT493">
        <v>142.8</v>
      </c>
      <c r="GU493">
        <v>1.61621</v>
      </c>
      <c r="GV493">
        <v>2.65381</v>
      </c>
      <c r="GW493">
        <v>2.24854</v>
      </c>
      <c r="GX493">
        <v>2.78809</v>
      </c>
      <c r="GY493">
        <v>1.99585</v>
      </c>
      <c r="GZ493">
        <v>2.39258</v>
      </c>
      <c r="HA493">
        <v>37.8921</v>
      </c>
      <c r="HB493">
        <v>14.1846</v>
      </c>
      <c r="HC493">
        <v>18</v>
      </c>
      <c r="HD493">
        <v>501.99</v>
      </c>
      <c r="HE493">
        <v>563.55</v>
      </c>
      <c r="HF493">
        <v>14.2099</v>
      </c>
      <c r="HG493">
        <v>33.554</v>
      </c>
      <c r="HH493">
        <v>29.9999</v>
      </c>
      <c r="HI493">
        <v>33.2765</v>
      </c>
      <c r="HJ493">
        <v>33.1569</v>
      </c>
      <c r="HK493">
        <v>32.3519</v>
      </c>
      <c r="HL493">
        <v>18.0731</v>
      </c>
      <c r="HM493">
        <v>0</v>
      </c>
      <c r="HN493">
        <v>14.0457</v>
      </c>
      <c r="HO493">
        <v>540.647</v>
      </c>
      <c r="HP493">
        <v>18.6373</v>
      </c>
      <c r="HQ493">
        <v>101.334</v>
      </c>
      <c r="HR493">
        <v>101.619</v>
      </c>
    </row>
    <row r="494" spans="1:226">
      <c r="A494">
        <v>478</v>
      </c>
      <c r="B494">
        <v>1657560204.1</v>
      </c>
      <c r="C494">
        <v>7109</v>
      </c>
      <c r="D494" t="s">
        <v>1319</v>
      </c>
      <c r="E494" t="s">
        <v>1320</v>
      </c>
      <c r="F494">
        <v>5</v>
      </c>
      <c r="G494" t="s">
        <v>1258</v>
      </c>
      <c r="H494" t="s">
        <v>354</v>
      </c>
      <c r="I494">
        <v>1657560196.31429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538.920866877996</v>
      </c>
      <c r="AK494">
        <v>504.468054545454</v>
      </c>
      <c r="AL494">
        <v>3.30459293587264</v>
      </c>
      <c r="AM494">
        <v>65.0566949250453</v>
      </c>
      <c r="AN494">
        <f>(AP494 - AO494 + BO494*1E3/(8.314*(BQ494+273.15)) * AR494/BN494 * AQ494) * BN494/(100*BB494) * 1000/(1000 - AP494)</f>
        <v>0</v>
      </c>
      <c r="AO494">
        <v>18.6181937484384</v>
      </c>
      <c r="AP494">
        <v>22.8173418181818</v>
      </c>
      <c r="AQ494">
        <v>-0.0020261567343536</v>
      </c>
      <c r="AR494">
        <v>77.4703139491874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1657560196.31429</v>
      </c>
      <c r="BH494">
        <v>469.831321428571</v>
      </c>
      <c r="BI494">
        <v>511.107857142857</v>
      </c>
      <c r="BJ494">
        <v>22.8525642857143</v>
      </c>
      <c r="BK494">
        <v>18.6280285714286</v>
      </c>
      <c r="BL494">
        <v>459.943857142857</v>
      </c>
      <c r="BM494">
        <v>22.50685</v>
      </c>
      <c r="BN494">
        <v>500.004071428571</v>
      </c>
      <c r="BO494">
        <v>68.0099214285714</v>
      </c>
      <c r="BP494">
        <v>0.0481144035714286</v>
      </c>
      <c r="BQ494">
        <v>24.6471464285714</v>
      </c>
      <c r="BR494">
        <v>25.080575</v>
      </c>
      <c r="BS494">
        <v>999.9</v>
      </c>
      <c r="BT494">
        <v>0</v>
      </c>
      <c r="BU494">
        <v>0</v>
      </c>
      <c r="BV494">
        <v>9996.60714285714</v>
      </c>
      <c r="BW494">
        <v>0</v>
      </c>
      <c r="BX494">
        <v>364.442</v>
      </c>
      <c r="BY494">
        <v>-41.2764821428571</v>
      </c>
      <c r="BZ494">
        <v>480.819</v>
      </c>
      <c r="CA494">
        <v>520.809285714286</v>
      </c>
      <c r="CB494">
        <v>4.22454785714286</v>
      </c>
      <c r="CC494">
        <v>511.107857142857</v>
      </c>
      <c r="CD494">
        <v>18.6280285714286</v>
      </c>
      <c r="CE494">
        <v>1.55420142857143</v>
      </c>
      <c r="CF494">
        <v>1.26689</v>
      </c>
      <c r="CG494">
        <v>13.5120714285714</v>
      </c>
      <c r="CH494">
        <v>10.4116964285714</v>
      </c>
      <c r="CI494">
        <v>2000.01535714286</v>
      </c>
      <c r="CJ494">
        <v>0.97999725</v>
      </c>
      <c r="CK494">
        <v>0.0200028964285714</v>
      </c>
      <c r="CL494">
        <v>0</v>
      </c>
      <c r="CM494">
        <v>2.36959285714286</v>
      </c>
      <c r="CN494">
        <v>0</v>
      </c>
      <c r="CO494">
        <v>12569.1785714286</v>
      </c>
      <c r="CP494">
        <v>17300.2642857143</v>
      </c>
      <c r="CQ494">
        <v>44.97975</v>
      </c>
      <c r="CR494">
        <v>46.8010714285714</v>
      </c>
      <c r="CS494">
        <v>45.2588571428571</v>
      </c>
      <c r="CT494">
        <v>44.5310357142857</v>
      </c>
      <c r="CU494">
        <v>43.8794285714286</v>
      </c>
      <c r="CV494">
        <v>1960.01035714286</v>
      </c>
      <c r="CW494">
        <v>40.0075</v>
      </c>
      <c r="CX494">
        <v>0</v>
      </c>
      <c r="CY494">
        <v>1657560176.1</v>
      </c>
      <c r="CZ494">
        <v>0</v>
      </c>
      <c r="DA494">
        <v>1657551629</v>
      </c>
      <c r="DB494" t="s">
        <v>356</v>
      </c>
      <c r="DC494">
        <v>1657551626.5</v>
      </c>
      <c r="DD494">
        <v>1657551629</v>
      </c>
      <c r="DE494">
        <v>1</v>
      </c>
      <c r="DF494">
        <v>0.403</v>
      </c>
      <c r="DG494">
        <v>0.009</v>
      </c>
      <c r="DH494">
        <v>9.41</v>
      </c>
      <c r="DI494">
        <v>0.087</v>
      </c>
      <c r="DJ494">
        <v>417</v>
      </c>
      <c r="DK494">
        <v>17</v>
      </c>
      <c r="DL494">
        <v>1.61</v>
      </c>
      <c r="DM494">
        <v>0.59</v>
      </c>
      <c r="DN494">
        <v>-40.3104219512195</v>
      </c>
      <c r="DO494">
        <v>-15.5029379790941</v>
      </c>
      <c r="DP494">
        <v>1.56237299651839</v>
      </c>
      <c r="DQ494">
        <v>0</v>
      </c>
      <c r="DR494">
        <v>4.22924951219512</v>
      </c>
      <c r="DS494">
        <v>-0.0805944250871104</v>
      </c>
      <c r="DT494">
        <v>0.00902342803044294</v>
      </c>
      <c r="DU494">
        <v>1</v>
      </c>
      <c r="DV494">
        <v>1</v>
      </c>
      <c r="DW494">
        <v>2</v>
      </c>
      <c r="DX494" t="s">
        <v>357</v>
      </c>
      <c r="DY494">
        <v>2.96657</v>
      </c>
      <c r="DZ494">
        <v>2.70182</v>
      </c>
      <c r="EA494">
        <v>0.0760858</v>
      </c>
      <c r="EB494">
        <v>0.0822039</v>
      </c>
      <c r="EC494">
        <v>0.0748348</v>
      </c>
      <c r="ED494">
        <v>0.0653318</v>
      </c>
      <c r="EE494">
        <v>35546</v>
      </c>
      <c r="EF494">
        <v>38446.2</v>
      </c>
      <c r="EG494">
        <v>34905.1</v>
      </c>
      <c r="EH494">
        <v>38034.5</v>
      </c>
      <c r="EI494">
        <v>45891.5</v>
      </c>
      <c r="EJ494">
        <v>51404.5</v>
      </c>
      <c r="EK494">
        <v>54668.9</v>
      </c>
      <c r="EL494">
        <v>61080.2</v>
      </c>
      <c r="EM494">
        <v>1.9014</v>
      </c>
      <c r="EN494">
        <v>1.9974</v>
      </c>
      <c r="EO494">
        <v>0.0247359</v>
      </c>
      <c r="EP494">
        <v>0</v>
      </c>
      <c r="EQ494">
        <v>24.6016</v>
      </c>
      <c r="ER494">
        <v>999.9</v>
      </c>
      <c r="ES494">
        <v>31.394</v>
      </c>
      <c r="ET494">
        <v>34.422</v>
      </c>
      <c r="EU494">
        <v>25.249</v>
      </c>
      <c r="EV494">
        <v>51.8082</v>
      </c>
      <c r="EW494">
        <v>38.1691</v>
      </c>
      <c r="EX494">
        <v>2</v>
      </c>
      <c r="EY494">
        <v>0.540549</v>
      </c>
      <c r="EZ494">
        <v>9.28105</v>
      </c>
      <c r="FA494">
        <v>19.9206</v>
      </c>
      <c r="FB494">
        <v>5.19812</v>
      </c>
      <c r="FC494">
        <v>12.0147</v>
      </c>
      <c r="FD494">
        <v>4.9752</v>
      </c>
      <c r="FE494">
        <v>3.294</v>
      </c>
      <c r="FF494">
        <v>9999</v>
      </c>
      <c r="FG494">
        <v>9999</v>
      </c>
      <c r="FH494">
        <v>589.2</v>
      </c>
      <c r="FI494">
        <v>9999</v>
      </c>
      <c r="FJ494">
        <v>1.86295</v>
      </c>
      <c r="FK494">
        <v>1.8678</v>
      </c>
      <c r="FL494">
        <v>1.86752</v>
      </c>
      <c r="FM494">
        <v>1.86871</v>
      </c>
      <c r="FN494">
        <v>1.86951</v>
      </c>
      <c r="FO494">
        <v>1.86554</v>
      </c>
      <c r="FP494">
        <v>1.86661</v>
      </c>
      <c r="FQ494">
        <v>1.86798</v>
      </c>
      <c r="FR494">
        <v>5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10.113</v>
      </c>
      <c r="GF494">
        <v>0.3437</v>
      </c>
      <c r="GG494">
        <v>5.50701486060513</v>
      </c>
      <c r="GH494">
        <v>0.00975774962471433</v>
      </c>
      <c r="GI494">
        <v>-4.86167925919439e-07</v>
      </c>
      <c r="GJ494">
        <v>-4.7315034107036e-11</v>
      </c>
      <c r="GK494">
        <v>-0.047501356017568</v>
      </c>
      <c r="GL494">
        <v>-0.027595818264672</v>
      </c>
      <c r="GM494">
        <v>0.00242754527864867</v>
      </c>
      <c r="GN494">
        <v>-1.88918235972953e-05</v>
      </c>
      <c r="GO494">
        <v>-2</v>
      </c>
      <c r="GP494">
        <v>2105</v>
      </c>
      <c r="GQ494">
        <v>1</v>
      </c>
      <c r="GR494">
        <v>22</v>
      </c>
      <c r="GS494">
        <v>143</v>
      </c>
      <c r="GT494">
        <v>142.9</v>
      </c>
      <c r="GU494">
        <v>1.65405</v>
      </c>
      <c r="GV494">
        <v>2.65259</v>
      </c>
      <c r="GW494">
        <v>2.24854</v>
      </c>
      <c r="GX494">
        <v>2.78809</v>
      </c>
      <c r="GY494">
        <v>1.99585</v>
      </c>
      <c r="GZ494">
        <v>2.40479</v>
      </c>
      <c r="HA494">
        <v>37.8921</v>
      </c>
      <c r="HB494">
        <v>14.1758</v>
      </c>
      <c r="HC494">
        <v>18</v>
      </c>
      <c r="HD494">
        <v>501.031</v>
      </c>
      <c r="HE494">
        <v>563.699</v>
      </c>
      <c r="HF494">
        <v>14.1678</v>
      </c>
      <c r="HG494">
        <v>33.548</v>
      </c>
      <c r="HH494">
        <v>29.9997</v>
      </c>
      <c r="HI494">
        <v>33.2765</v>
      </c>
      <c r="HJ494">
        <v>33.1569</v>
      </c>
      <c r="HK494">
        <v>33.1155</v>
      </c>
      <c r="HL494">
        <v>18.0731</v>
      </c>
      <c r="HM494">
        <v>0</v>
      </c>
      <c r="HN494">
        <v>14.0415</v>
      </c>
      <c r="HO494">
        <v>554.185</v>
      </c>
      <c r="HP494">
        <v>18.6359</v>
      </c>
      <c r="HQ494">
        <v>101.335</v>
      </c>
      <c r="HR494">
        <v>101.621</v>
      </c>
    </row>
    <row r="495" spans="1:226">
      <c r="A495">
        <v>479</v>
      </c>
      <c r="B495">
        <v>1657560209.1</v>
      </c>
      <c r="C495">
        <v>7114</v>
      </c>
      <c r="D495" t="s">
        <v>1321</v>
      </c>
      <c r="E495" t="s">
        <v>1322</v>
      </c>
      <c r="F495">
        <v>5</v>
      </c>
      <c r="G495" t="s">
        <v>1258</v>
      </c>
      <c r="H495" t="s">
        <v>354</v>
      </c>
      <c r="I495">
        <v>1657560201.6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554.616905634798</v>
      </c>
      <c r="AK495">
        <v>520.189333333333</v>
      </c>
      <c r="AL495">
        <v>3.07337636888398</v>
      </c>
      <c r="AM495">
        <v>65.0566949250453</v>
      </c>
      <c r="AN495">
        <f>(AP495 - AO495 + BO495*1E3/(8.314*(BQ495+273.15)) * AR495/BN495 * AQ495) * BN495/(100*BB495) * 1000/(1000 - AP495)</f>
        <v>0</v>
      </c>
      <c r="AO495">
        <v>18.603039501929</v>
      </c>
      <c r="AP495">
        <v>22.7923072727273</v>
      </c>
      <c r="AQ495">
        <v>-0.00596948609276453</v>
      </c>
      <c r="AR495">
        <v>77.4703139491874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1657560201.6</v>
      </c>
      <c r="BH495">
        <v>486.498037037037</v>
      </c>
      <c r="BI495">
        <v>528.593962962963</v>
      </c>
      <c r="BJ495">
        <v>22.8272074074074</v>
      </c>
      <c r="BK495">
        <v>18.6136592592593</v>
      </c>
      <c r="BL495">
        <v>476.457444444444</v>
      </c>
      <c r="BM495">
        <v>22.4827666666667</v>
      </c>
      <c r="BN495">
        <v>500.008962962963</v>
      </c>
      <c r="BO495">
        <v>68.0092740740741</v>
      </c>
      <c r="BP495">
        <v>0.0480309962962963</v>
      </c>
      <c r="BQ495">
        <v>24.6097222222222</v>
      </c>
      <c r="BR495">
        <v>25.0388888888889</v>
      </c>
      <c r="BS495">
        <v>999.9</v>
      </c>
      <c r="BT495">
        <v>0</v>
      </c>
      <c r="BU495">
        <v>0</v>
      </c>
      <c r="BV495">
        <v>9998.51851851852</v>
      </c>
      <c r="BW495">
        <v>0</v>
      </c>
      <c r="BX495">
        <v>364.672333333333</v>
      </c>
      <c r="BY495">
        <v>-42.0959074074074</v>
      </c>
      <c r="BZ495">
        <v>497.862592592593</v>
      </c>
      <c r="CA495">
        <v>538.619555555556</v>
      </c>
      <c r="CB495">
        <v>4.21355444444444</v>
      </c>
      <c r="CC495">
        <v>528.593962962963</v>
      </c>
      <c r="CD495">
        <v>18.6136592592593</v>
      </c>
      <c r="CE495">
        <v>1.55246185185185</v>
      </c>
      <c r="CF495">
        <v>1.26590074074074</v>
      </c>
      <c r="CG495">
        <v>13.4948666666667</v>
      </c>
      <c r="CH495">
        <v>10.4000037037037</v>
      </c>
      <c r="CI495">
        <v>2000.00111111111</v>
      </c>
      <c r="CJ495">
        <v>0.979997629629629</v>
      </c>
      <c r="CK495">
        <v>0.0200025</v>
      </c>
      <c r="CL495">
        <v>0</v>
      </c>
      <c r="CM495">
        <v>2.38388888888889</v>
      </c>
      <c r="CN495">
        <v>0</v>
      </c>
      <c r="CO495">
        <v>12619.9296296296</v>
      </c>
      <c r="CP495">
        <v>17300.1481481481</v>
      </c>
      <c r="CQ495">
        <v>44.958</v>
      </c>
      <c r="CR495">
        <v>46.7566666666667</v>
      </c>
      <c r="CS495">
        <v>45.229</v>
      </c>
      <c r="CT495">
        <v>44.4858888888889</v>
      </c>
      <c r="CU495">
        <v>43.8563333333333</v>
      </c>
      <c r="CV495">
        <v>1959.9962962963</v>
      </c>
      <c r="CW495">
        <v>40.0085185185185</v>
      </c>
      <c r="CX495">
        <v>0</v>
      </c>
      <c r="CY495">
        <v>1657560180.9</v>
      </c>
      <c r="CZ495">
        <v>0</v>
      </c>
      <c r="DA495">
        <v>1657551629</v>
      </c>
      <c r="DB495" t="s">
        <v>356</v>
      </c>
      <c r="DC495">
        <v>1657551626.5</v>
      </c>
      <c r="DD495">
        <v>1657551629</v>
      </c>
      <c r="DE495">
        <v>1</v>
      </c>
      <c r="DF495">
        <v>0.403</v>
      </c>
      <c r="DG495">
        <v>0.009</v>
      </c>
      <c r="DH495">
        <v>9.41</v>
      </c>
      <c r="DI495">
        <v>0.087</v>
      </c>
      <c r="DJ495">
        <v>417</v>
      </c>
      <c r="DK495">
        <v>17</v>
      </c>
      <c r="DL495">
        <v>1.61</v>
      </c>
      <c r="DM495">
        <v>0.59</v>
      </c>
      <c r="DN495">
        <v>-41.5388195121951</v>
      </c>
      <c r="DO495">
        <v>-9.65061742160282</v>
      </c>
      <c r="DP495">
        <v>1.05005580855624</v>
      </c>
      <c r="DQ495">
        <v>0</v>
      </c>
      <c r="DR495">
        <v>4.21927146341463</v>
      </c>
      <c r="DS495">
        <v>-0.123561324041804</v>
      </c>
      <c r="DT495">
        <v>0.0127549195790555</v>
      </c>
      <c r="DU495">
        <v>0</v>
      </c>
      <c r="DV495">
        <v>0</v>
      </c>
      <c r="DW495">
        <v>2</v>
      </c>
      <c r="DX495" t="s">
        <v>389</v>
      </c>
      <c r="DY495">
        <v>2.96636</v>
      </c>
      <c r="DZ495">
        <v>2.70165</v>
      </c>
      <c r="EA495">
        <v>0.07786</v>
      </c>
      <c r="EB495">
        <v>0.0840008</v>
      </c>
      <c r="EC495">
        <v>0.0747671</v>
      </c>
      <c r="ED495">
        <v>0.0653021</v>
      </c>
      <c r="EE495">
        <v>35478.4</v>
      </c>
      <c r="EF495">
        <v>38372.2</v>
      </c>
      <c r="EG495">
        <v>34905.7</v>
      </c>
      <c r="EH495">
        <v>38035.7</v>
      </c>
      <c r="EI495">
        <v>45895.8</v>
      </c>
      <c r="EJ495">
        <v>51407.5</v>
      </c>
      <c r="EK495">
        <v>54670.1</v>
      </c>
      <c r="EL495">
        <v>61081.7</v>
      </c>
      <c r="EM495">
        <v>1.9012</v>
      </c>
      <c r="EN495">
        <v>1.9976</v>
      </c>
      <c r="EO495">
        <v>0.0263751</v>
      </c>
      <c r="EP495">
        <v>0</v>
      </c>
      <c r="EQ495">
        <v>24.5498</v>
      </c>
      <c r="ER495">
        <v>999.9</v>
      </c>
      <c r="ES495">
        <v>31.394</v>
      </c>
      <c r="ET495">
        <v>34.422</v>
      </c>
      <c r="EU495">
        <v>25.2495</v>
      </c>
      <c r="EV495">
        <v>51.5782</v>
      </c>
      <c r="EW495">
        <v>38.1971</v>
      </c>
      <c r="EX495">
        <v>2</v>
      </c>
      <c r="EY495">
        <v>0.539573</v>
      </c>
      <c r="EZ495">
        <v>9.28105</v>
      </c>
      <c r="FA495">
        <v>19.92</v>
      </c>
      <c r="FB495">
        <v>5.19573</v>
      </c>
      <c r="FC495">
        <v>12.0135</v>
      </c>
      <c r="FD495">
        <v>4.976</v>
      </c>
      <c r="FE495">
        <v>3.294</v>
      </c>
      <c r="FF495">
        <v>9999</v>
      </c>
      <c r="FG495">
        <v>9999</v>
      </c>
      <c r="FH495">
        <v>589.2</v>
      </c>
      <c r="FI495">
        <v>9999</v>
      </c>
      <c r="FJ495">
        <v>1.86295</v>
      </c>
      <c r="FK495">
        <v>1.86783</v>
      </c>
      <c r="FL495">
        <v>1.86752</v>
      </c>
      <c r="FM495">
        <v>1.86874</v>
      </c>
      <c r="FN495">
        <v>1.86951</v>
      </c>
      <c r="FO495">
        <v>1.86554</v>
      </c>
      <c r="FP495">
        <v>1.86661</v>
      </c>
      <c r="FQ495">
        <v>1.86798</v>
      </c>
      <c r="FR495">
        <v>5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10.254</v>
      </c>
      <c r="GF495">
        <v>0.3422</v>
      </c>
      <c r="GG495">
        <v>5.50701486060513</v>
      </c>
      <c r="GH495">
        <v>0.00975774962471433</v>
      </c>
      <c r="GI495">
        <v>-4.86167925919439e-07</v>
      </c>
      <c r="GJ495">
        <v>-4.7315034107036e-11</v>
      </c>
      <c r="GK495">
        <v>-0.047501356017568</v>
      </c>
      <c r="GL495">
        <v>-0.027595818264672</v>
      </c>
      <c r="GM495">
        <v>0.00242754527864867</v>
      </c>
      <c r="GN495">
        <v>-1.88918235972953e-05</v>
      </c>
      <c r="GO495">
        <v>-2</v>
      </c>
      <c r="GP495">
        <v>2105</v>
      </c>
      <c r="GQ495">
        <v>1</v>
      </c>
      <c r="GR495">
        <v>22</v>
      </c>
      <c r="GS495">
        <v>143</v>
      </c>
      <c r="GT495">
        <v>143</v>
      </c>
      <c r="GU495">
        <v>1.69434</v>
      </c>
      <c r="GV495">
        <v>2.65381</v>
      </c>
      <c r="GW495">
        <v>2.24854</v>
      </c>
      <c r="GX495">
        <v>2.78809</v>
      </c>
      <c r="GY495">
        <v>1.99585</v>
      </c>
      <c r="GZ495">
        <v>2.39868</v>
      </c>
      <c r="HA495">
        <v>37.8679</v>
      </c>
      <c r="HB495">
        <v>14.1758</v>
      </c>
      <c r="HC495">
        <v>18</v>
      </c>
      <c r="HD495">
        <v>500.894</v>
      </c>
      <c r="HE495">
        <v>563.848</v>
      </c>
      <c r="HF495">
        <v>14.1245</v>
      </c>
      <c r="HG495">
        <v>33.542</v>
      </c>
      <c r="HH495">
        <v>29.9994</v>
      </c>
      <c r="HI495">
        <v>33.2765</v>
      </c>
      <c r="HJ495">
        <v>33.1569</v>
      </c>
      <c r="HK495">
        <v>33.9239</v>
      </c>
      <c r="HL495">
        <v>18.0731</v>
      </c>
      <c r="HM495">
        <v>0</v>
      </c>
      <c r="HN495">
        <v>14.0311</v>
      </c>
      <c r="HO495">
        <v>574.464</v>
      </c>
      <c r="HP495">
        <v>18.6484</v>
      </c>
      <c r="HQ495">
        <v>101.337</v>
      </c>
      <c r="HR495">
        <v>101.624</v>
      </c>
    </row>
    <row r="496" spans="1:226">
      <c r="A496">
        <v>480</v>
      </c>
      <c r="B496">
        <v>1657560214.1</v>
      </c>
      <c r="C496">
        <v>7119</v>
      </c>
      <c r="D496" t="s">
        <v>1323</v>
      </c>
      <c r="E496" t="s">
        <v>1324</v>
      </c>
      <c r="F496">
        <v>5</v>
      </c>
      <c r="G496" t="s">
        <v>1258</v>
      </c>
      <c r="H496" t="s">
        <v>354</v>
      </c>
      <c r="I496">
        <v>1657560206.31429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572.041280241515</v>
      </c>
      <c r="AK496">
        <v>536.186448484848</v>
      </c>
      <c r="AL496">
        <v>3.22747668215864</v>
      </c>
      <c r="AM496">
        <v>65.0566949250453</v>
      </c>
      <c r="AN496">
        <f>(AP496 - AO496 + BO496*1E3/(8.314*(BQ496+273.15)) * AR496/BN496 * AQ496) * BN496/(100*BB496) * 1000/(1000 - AP496)</f>
        <v>0</v>
      </c>
      <c r="AO496">
        <v>18.5873584526407</v>
      </c>
      <c r="AP496">
        <v>22.7536412121212</v>
      </c>
      <c r="AQ496">
        <v>-0.0064439669699577</v>
      </c>
      <c r="AR496">
        <v>77.4703139491874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1657560206.31429</v>
      </c>
      <c r="BH496">
        <v>501.258785714286</v>
      </c>
      <c r="BI496">
        <v>544.118892857143</v>
      </c>
      <c r="BJ496">
        <v>22.801</v>
      </c>
      <c r="BK496">
        <v>18.5999107142857</v>
      </c>
      <c r="BL496">
        <v>491.082785714286</v>
      </c>
      <c r="BM496">
        <v>22.457875</v>
      </c>
      <c r="BN496">
        <v>500.010357142857</v>
      </c>
      <c r="BO496">
        <v>68.0086428571429</v>
      </c>
      <c r="BP496">
        <v>0.0479897107142857</v>
      </c>
      <c r="BQ496">
        <v>24.5807964285714</v>
      </c>
      <c r="BR496">
        <v>25.0011464285714</v>
      </c>
      <c r="BS496">
        <v>999.9</v>
      </c>
      <c r="BT496">
        <v>0</v>
      </c>
      <c r="BU496">
        <v>0</v>
      </c>
      <c r="BV496">
        <v>9995</v>
      </c>
      <c r="BW496">
        <v>0</v>
      </c>
      <c r="BX496">
        <v>366.236857142857</v>
      </c>
      <c r="BY496">
        <v>-42.8601642857143</v>
      </c>
      <c r="BZ496">
        <v>512.954285714286</v>
      </c>
      <c r="CA496">
        <v>554.431142857143</v>
      </c>
      <c r="CB496">
        <v>4.20109428571429</v>
      </c>
      <c r="CC496">
        <v>544.118892857143</v>
      </c>
      <c r="CD496">
        <v>18.5999107142857</v>
      </c>
      <c r="CE496">
        <v>1.55066535714286</v>
      </c>
      <c r="CF496">
        <v>1.26495392857143</v>
      </c>
      <c r="CG496">
        <v>13.4770785714286</v>
      </c>
      <c r="CH496">
        <v>10.3887928571429</v>
      </c>
      <c r="CI496">
        <v>2000.0025</v>
      </c>
      <c r="CJ496">
        <v>0.979998821428571</v>
      </c>
      <c r="CK496">
        <v>0.0200012464285714</v>
      </c>
      <c r="CL496">
        <v>0</v>
      </c>
      <c r="CM496">
        <v>2.42974285714286</v>
      </c>
      <c r="CN496">
        <v>0</v>
      </c>
      <c r="CO496">
        <v>12665.625</v>
      </c>
      <c r="CP496">
        <v>17300.1714285714</v>
      </c>
      <c r="CQ496">
        <v>44.9303928571429</v>
      </c>
      <c r="CR496">
        <v>46.7096071428571</v>
      </c>
      <c r="CS496">
        <v>45.2095</v>
      </c>
      <c r="CT496">
        <v>44.4395714285714</v>
      </c>
      <c r="CU496">
        <v>43.839</v>
      </c>
      <c r="CV496">
        <v>1959.99821428571</v>
      </c>
      <c r="CW496">
        <v>40.0060714285714</v>
      </c>
      <c r="CX496">
        <v>0</v>
      </c>
      <c r="CY496">
        <v>1657560186.3</v>
      </c>
      <c r="CZ496">
        <v>0</v>
      </c>
      <c r="DA496">
        <v>1657551629</v>
      </c>
      <c r="DB496" t="s">
        <v>356</v>
      </c>
      <c r="DC496">
        <v>1657551626.5</v>
      </c>
      <c r="DD496">
        <v>1657551629</v>
      </c>
      <c r="DE496">
        <v>1</v>
      </c>
      <c r="DF496">
        <v>0.403</v>
      </c>
      <c r="DG496">
        <v>0.009</v>
      </c>
      <c r="DH496">
        <v>9.41</v>
      </c>
      <c r="DI496">
        <v>0.087</v>
      </c>
      <c r="DJ496">
        <v>417</v>
      </c>
      <c r="DK496">
        <v>17</v>
      </c>
      <c r="DL496">
        <v>1.61</v>
      </c>
      <c r="DM496">
        <v>0.59</v>
      </c>
      <c r="DN496">
        <v>-42.2774292682927</v>
      </c>
      <c r="DO496">
        <v>-8.81725087108024</v>
      </c>
      <c r="DP496">
        <v>0.961655805583089</v>
      </c>
      <c r="DQ496">
        <v>0</v>
      </c>
      <c r="DR496">
        <v>4.20998658536585</v>
      </c>
      <c r="DS496">
        <v>-0.148600139372814</v>
      </c>
      <c r="DT496">
        <v>0.0152188823040384</v>
      </c>
      <c r="DU496">
        <v>0</v>
      </c>
      <c r="DV496">
        <v>0</v>
      </c>
      <c r="DW496">
        <v>2</v>
      </c>
      <c r="DX496" t="s">
        <v>389</v>
      </c>
      <c r="DY496">
        <v>2.96666</v>
      </c>
      <c r="DZ496">
        <v>2.70192</v>
      </c>
      <c r="EA496">
        <v>0.0796742</v>
      </c>
      <c r="EB496">
        <v>0.0857832</v>
      </c>
      <c r="EC496">
        <v>0.0746973</v>
      </c>
      <c r="ED496">
        <v>0.0652619</v>
      </c>
      <c r="EE496">
        <v>35409.7</v>
      </c>
      <c r="EF496">
        <v>38298.3</v>
      </c>
      <c r="EG496">
        <v>34906.7</v>
      </c>
      <c r="EH496">
        <v>38036.5</v>
      </c>
      <c r="EI496">
        <v>45900</v>
      </c>
      <c r="EJ496">
        <v>51410.8</v>
      </c>
      <c r="EK496">
        <v>54670.9</v>
      </c>
      <c r="EL496">
        <v>61083</v>
      </c>
      <c r="EM496">
        <v>1.9014</v>
      </c>
      <c r="EN496">
        <v>1.9974</v>
      </c>
      <c r="EO496">
        <v>0.026226</v>
      </c>
      <c r="EP496">
        <v>0</v>
      </c>
      <c r="EQ496">
        <v>24.4962</v>
      </c>
      <c r="ER496">
        <v>999.9</v>
      </c>
      <c r="ES496">
        <v>31.394</v>
      </c>
      <c r="ET496">
        <v>34.432</v>
      </c>
      <c r="EU496">
        <v>25.267</v>
      </c>
      <c r="EV496">
        <v>51.7383</v>
      </c>
      <c r="EW496">
        <v>38.2131</v>
      </c>
      <c r="EX496">
        <v>2</v>
      </c>
      <c r="EY496">
        <v>0.538963</v>
      </c>
      <c r="EZ496">
        <v>9.28105</v>
      </c>
      <c r="FA496">
        <v>19.9204</v>
      </c>
      <c r="FB496">
        <v>5.20052</v>
      </c>
      <c r="FC496">
        <v>12.0111</v>
      </c>
      <c r="FD496">
        <v>4.9756</v>
      </c>
      <c r="FE496">
        <v>3.294</v>
      </c>
      <c r="FF496">
        <v>9999</v>
      </c>
      <c r="FG496">
        <v>9999</v>
      </c>
      <c r="FH496">
        <v>589.2</v>
      </c>
      <c r="FI496">
        <v>9999</v>
      </c>
      <c r="FJ496">
        <v>1.86295</v>
      </c>
      <c r="FK496">
        <v>1.86783</v>
      </c>
      <c r="FL496">
        <v>1.86752</v>
      </c>
      <c r="FM496">
        <v>1.86868</v>
      </c>
      <c r="FN496">
        <v>1.86951</v>
      </c>
      <c r="FO496">
        <v>1.86554</v>
      </c>
      <c r="FP496">
        <v>1.86661</v>
      </c>
      <c r="FQ496">
        <v>1.86798</v>
      </c>
      <c r="FR496">
        <v>5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10.4</v>
      </c>
      <c r="GF496">
        <v>0.3408</v>
      </c>
      <c r="GG496">
        <v>5.50701486060513</v>
      </c>
      <c r="GH496">
        <v>0.00975774962471433</v>
      </c>
      <c r="GI496">
        <v>-4.86167925919439e-07</v>
      </c>
      <c r="GJ496">
        <v>-4.7315034107036e-11</v>
      </c>
      <c r="GK496">
        <v>-0.047501356017568</v>
      </c>
      <c r="GL496">
        <v>-0.027595818264672</v>
      </c>
      <c r="GM496">
        <v>0.00242754527864867</v>
      </c>
      <c r="GN496">
        <v>-1.88918235972953e-05</v>
      </c>
      <c r="GO496">
        <v>-2</v>
      </c>
      <c r="GP496">
        <v>2105</v>
      </c>
      <c r="GQ496">
        <v>1</v>
      </c>
      <c r="GR496">
        <v>22</v>
      </c>
      <c r="GS496">
        <v>143.1</v>
      </c>
      <c r="GT496">
        <v>143.1</v>
      </c>
      <c r="GU496">
        <v>1.7334</v>
      </c>
      <c r="GV496">
        <v>2.65503</v>
      </c>
      <c r="GW496">
        <v>2.24854</v>
      </c>
      <c r="GX496">
        <v>2.78809</v>
      </c>
      <c r="GY496">
        <v>1.99585</v>
      </c>
      <c r="GZ496">
        <v>2.42065</v>
      </c>
      <c r="HA496">
        <v>37.8679</v>
      </c>
      <c r="HB496">
        <v>14.1671</v>
      </c>
      <c r="HC496">
        <v>18</v>
      </c>
      <c r="HD496">
        <v>501.031</v>
      </c>
      <c r="HE496">
        <v>563.699</v>
      </c>
      <c r="HF496">
        <v>14.0691</v>
      </c>
      <c r="HG496">
        <v>33.536</v>
      </c>
      <c r="HH496">
        <v>29.9994</v>
      </c>
      <c r="HI496">
        <v>33.2765</v>
      </c>
      <c r="HJ496">
        <v>33.1569</v>
      </c>
      <c r="HK496">
        <v>34.7078</v>
      </c>
      <c r="HL496">
        <v>18.0731</v>
      </c>
      <c r="HM496">
        <v>0</v>
      </c>
      <c r="HN496">
        <v>15.1822</v>
      </c>
      <c r="HO496">
        <v>587.914</v>
      </c>
      <c r="HP496">
        <v>18.5036</v>
      </c>
      <c r="HQ496">
        <v>101.339</v>
      </c>
      <c r="HR496">
        <v>101.626</v>
      </c>
    </row>
    <row r="497" spans="1:226">
      <c r="A497">
        <v>481</v>
      </c>
      <c r="B497">
        <v>1657560219.1</v>
      </c>
      <c r="C497">
        <v>7124</v>
      </c>
      <c r="D497" t="s">
        <v>1325</v>
      </c>
      <c r="E497" t="s">
        <v>1326</v>
      </c>
      <c r="F497">
        <v>5</v>
      </c>
      <c r="G497" t="s">
        <v>1258</v>
      </c>
      <c r="H497" t="s">
        <v>354</v>
      </c>
      <c r="I497">
        <v>1657560211.6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588.369840843001</v>
      </c>
      <c r="AK497">
        <v>552.145424242424</v>
      </c>
      <c r="AL497">
        <v>3.17236407543618</v>
      </c>
      <c r="AM497">
        <v>65.0566949250453</v>
      </c>
      <c r="AN497">
        <f>(AP497 - AO497 + BO497*1E3/(8.314*(BQ497+273.15)) * AR497/BN497 * AQ497) * BN497/(100*BB497) * 1000/(1000 - AP497)</f>
        <v>0</v>
      </c>
      <c r="AO497">
        <v>18.5670945737057</v>
      </c>
      <c r="AP497">
        <v>22.7187048484848</v>
      </c>
      <c r="AQ497">
        <v>-0.00732663565196434</v>
      </c>
      <c r="AR497">
        <v>77.4703139491874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1657560211.6</v>
      </c>
      <c r="BH497">
        <v>517.794740740741</v>
      </c>
      <c r="BI497">
        <v>561.384740740741</v>
      </c>
      <c r="BJ497">
        <v>22.7678888888889</v>
      </c>
      <c r="BK497">
        <v>18.5823666666667</v>
      </c>
      <c r="BL497">
        <v>507.467518518519</v>
      </c>
      <c r="BM497">
        <v>22.4264185185185</v>
      </c>
      <c r="BN497">
        <v>500.004925925926</v>
      </c>
      <c r="BO497">
        <v>68.0083296296296</v>
      </c>
      <c r="BP497">
        <v>0.0477589962962963</v>
      </c>
      <c r="BQ497">
        <v>24.5478962962963</v>
      </c>
      <c r="BR497">
        <v>24.9552888888889</v>
      </c>
      <c r="BS497">
        <v>999.9</v>
      </c>
      <c r="BT497">
        <v>0</v>
      </c>
      <c r="BU497">
        <v>0</v>
      </c>
      <c r="BV497">
        <v>10001.6666666667</v>
      </c>
      <c r="BW497">
        <v>0</v>
      </c>
      <c r="BX497">
        <v>368.615925925926</v>
      </c>
      <c r="BY497">
        <v>-43.59</v>
      </c>
      <c r="BZ497">
        <v>529.858185185185</v>
      </c>
      <c r="CA497">
        <v>572.013962962963</v>
      </c>
      <c r="CB497">
        <v>4.18552222222222</v>
      </c>
      <c r="CC497">
        <v>561.384740740741</v>
      </c>
      <c r="CD497">
        <v>18.5823666666667</v>
      </c>
      <c r="CE497">
        <v>1.54840555555556</v>
      </c>
      <c r="CF497">
        <v>1.26375481481481</v>
      </c>
      <c r="CG497">
        <v>13.4546962962963</v>
      </c>
      <c r="CH497">
        <v>10.3745814814815</v>
      </c>
      <c r="CI497">
        <v>2000.01296296296</v>
      </c>
      <c r="CJ497">
        <v>0.980000925925926</v>
      </c>
      <c r="CK497">
        <v>0.0199990148148148</v>
      </c>
      <c r="CL497">
        <v>0</v>
      </c>
      <c r="CM497">
        <v>2.45601481481481</v>
      </c>
      <c r="CN497">
        <v>0</v>
      </c>
      <c r="CO497">
        <v>12715.9925925926</v>
      </c>
      <c r="CP497">
        <v>17300.2777777778</v>
      </c>
      <c r="CQ497">
        <v>44.9071481481481</v>
      </c>
      <c r="CR497">
        <v>46.6641481481482</v>
      </c>
      <c r="CS497">
        <v>45.1732222222222</v>
      </c>
      <c r="CT497">
        <v>44.3816666666667</v>
      </c>
      <c r="CU497">
        <v>43.8028888888889</v>
      </c>
      <c r="CV497">
        <v>1960.01185185185</v>
      </c>
      <c r="CW497">
        <v>40.0011111111111</v>
      </c>
      <c r="CX497">
        <v>0</v>
      </c>
      <c r="CY497">
        <v>1657560191.1</v>
      </c>
      <c r="CZ497">
        <v>0</v>
      </c>
      <c r="DA497">
        <v>1657551629</v>
      </c>
      <c r="DB497" t="s">
        <v>356</v>
      </c>
      <c r="DC497">
        <v>1657551626.5</v>
      </c>
      <c r="DD497">
        <v>1657551629</v>
      </c>
      <c r="DE497">
        <v>1</v>
      </c>
      <c r="DF497">
        <v>0.403</v>
      </c>
      <c r="DG497">
        <v>0.009</v>
      </c>
      <c r="DH497">
        <v>9.41</v>
      </c>
      <c r="DI497">
        <v>0.087</v>
      </c>
      <c r="DJ497">
        <v>417</v>
      </c>
      <c r="DK497">
        <v>17</v>
      </c>
      <c r="DL497">
        <v>1.61</v>
      </c>
      <c r="DM497">
        <v>0.59</v>
      </c>
      <c r="DN497">
        <v>-43.0572975609756</v>
      </c>
      <c r="DO497">
        <v>-8.89351567944255</v>
      </c>
      <c r="DP497">
        <v>0.985369264567871</v>
      </c>
      <c r="DQ497">
        <v>0</v>
      </c>
      <c r="DR497">
        <v>4.19680902439024</v>
      </c>
      <c r="DS497">
        <v>-0.17207728222996</v>
      </c>
      <c r="DT497">
        <v>0.017336330638973</v>
      </c>
      <c r="DU497">
        <v>0</v>
      </c>
      <c r="DV497">
        <v>0</v>
      </c>
      <c r="DW497">
        <v>2</v>
      </c>
      <c r="DX497" t="s">
        <v>389</v>
      </c>
      <c r="DY497">
        <v>2.96661</v>
      </c>
      <c r="DZ497">
        <v>2.70201</v>
      </c>
      <c r="EA497">
        <v>0.0813958</v>
      </c>
      <c r="EB497">
        <v>0.0876177</v>
      </c>
      <c r="EC497">
        <v>0.0746493</v>
      </c>
      <c r="ED497">
        <v>0.0652057</v>
      </c>
      <c r="EE497">
        <v>35343.1</v>
      </c>
      <c r="EF497">
        <v>38223.1</v>
      </c>
      <c r="EG497">
        <v>34906.3</v>
      </c>
      <c r="EH497">
        <v>38038.1</v>
      </c>
      <c r="EI497">
        <v>45903.2</v>
      </c>
      <c r="EJ497">
        <v>51415.2</v>
      </c>
      <c r="EK497">
        <v>54671.8</v>
      </c>
      <c r="EL497">
        <v>61084.5</v>
      </c>
      <c r="EM497">
        <v>1.9016</v>
      </c>
      <c r="EN497">
        <v>1.9984</v>
      </c>
      <c r="EO497">
        <v>0.0232458</v>
      </c>
      <c r="EP497">
        <v>0</v>
      </c>
      <c r="EQ497">
        <v>24.4385</v>
      </c>
      <c r="ER497">
        <v>999.9</v>
      </c>
      <c r="ES497">
        <v>31.37</v>
      </c>
      <c r="ET497">
        <v>34.432</v>
      </c>
      <c r="EU497">
        <v>25.2466</v>
      </c>
      <c r="EV497">
        <v>51.8383</v>
      </c>
      <c r="EW497">
        <v>38.1571</v>
      </c>
      <c r="EX497">
        <v>2</v>
      </c>
      <c r="EY497">
        <v>0.536057</v>
      </c>
      <c r="EZ497">
        <v>6.93725</v>
      </c>
      <c r="FA497">
        <v>20.0261</v>
      </c>
      <c r="FB497">
        <v>5.19812</v>
      </c>
      <c r="FC497">
        <v>12.0099</v>
      </c>
      <c r="FD497">
        <v>4.9752</v>
      </c>
      <c r="FE497">
        <v>3.294</v>
      </c>
      <c r="FF497">
        <v>9999</v>
      </c>
      <c r="FG497">
        <v>9999</v>
      </c>
      <c r="FH497">
        <v>589.2</v>
      </c>
      <c r="FI497">
        <v>9999</v>
      </c>
      <c r="FJ497">
        <v>1.8631</v>
      </c>
      <c r="FK497">
        <v>1.86783</v>
      </c>
      <c r="FL497">
        <v>1.86762</v>
      </c>
      <c r="FM497">
        <v>1.86874</v>
      </c>
      <c r="FN497">
        <v>1.86963</v>
      </c>
      <c r="FO497">
        <v>1.86566</v>
      </c>
      <c r="FP497">
        <v>1.86664</v>
      </c>
      <c r="FQ497">
        <v>1.86801</v>
      </c>
      <c r="FR497">
        <v>5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10.54</v>
      </c>
      <c r="GF497">
        <v>0.3397</v>
      </c>
      <c r="GG497">
        <v>5.50701486060513</v>
      </c>
      <c r="GH497">
        <v>0.00975774962471433</v>
      </c>
      <c r="GI497">
        <v>-4.86167925919439e-07</v>
      </c>
      <c r="GJ497">
        <v>-4.7315034107036e-11</v>
      </c>
      <c r="GK497">
        <v>-0.047501356017568</v>
      </c>
      <c r="GL497">
        <v>-0.027595818264672</v>
      </c>
      <c r="GM497">
        <v>0.00242754527864867</v>
      </c>
      <c r="GN497">
        <v>-1.88918235972953e-05</v>
      </c>
      <c r="GO497">
        <v>-2</v>
      </c>
      <c r="GP497">
        <v>2105</v>
      </c>
      <c r="GQ497">
        <v>1</v>
      </c>
      <c r="GR497">
        <v>22</v>
      </c>
      <c r="GS497">
        <v>143.2</v>
      </c>
      <c r="GT497">
        <v>143.2</v>
      </c>
      <c r="GU497">
        <v>1.7749</v>
      </c>
      <c r="GV497">
        <v>2.66113</v>
      </c>
      <c r="GW497">
        <v>2.24854</v>
      </c>
      <c r="GX497">
        <v>2.78809</v>
      </c>
      <c r="GY497">
        <v>1.99585</v>
      </c>
      <c r="GZ497">
        <v>2.38403</v>
      </c>
      <c r="HA497">
        <v>37.8437</v>
      </c>
      <c r="HB497">
        <v>14.2459</v>
      </c>
      <c r="HC497">
        <v>18</v>
      </c>
      <c r="HD497">
        <v>501.144</v>
      </c>
      <c r="HE497">
        <v>564.419</v>
      </c>
      <c r="HF497">
        <v>14.0667</v>
      </c>
      <c r="HG497">
        <v>33.5269</v>
      </c>
      <c r="HH497">
        <v>29.9978</v>
      </c>
      <c r="HI497">
        <v>33.2735</v>
      </c>
      <c r="HJ497">
        <v>33.1539</v>
      </c>
      <c r="HK497">
        <v>35.5259</v>
      </c>
      <c r="HL497">
        <v>18.3729</v>
      </c>
      <c r="HM497">
        <v>0</v>
      </c>
      <c r="HN497">
        <v>15.2218</v>
      </c>
      <c r="HO497">
        <v>607.99</v>
      </c>
      <c r="HP497">
        <v>18.3798</v>
      </c>
      <c r="HQ497">
        <v>101.34</v>
      </c>
      <c r="HR497">
        <v>101.63</v>
      </c>
    </row>
    <row r="498" spans="1:226">
      <c r="A498">
        <v>482</v>
      </c>
      <c r="B498">
        <v>1657560224.1</v>
      </c>
      <c r="C498">
        <v>7129</v>
      </c>
      <c r="D498" t="s">
        <v>1327</v>
      </c>
      <c r="E498" t="s">
        <v>1328</v>
      </c>
      <c r="F498">
        <v>5</v>
      </c>
      <c r="G498" t="s">
        <v>1258</v>
      </c>
      <c r="H498" t="s">
        <v>354</v>
      </c>
      <c r="I498">
        <v>1657560216.31429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606.259846942183</v>
      </c>
      <c r="AK498">
        <v>568.525418181818</v>
      </c>
      <c r="AL498">
        <v>3.30837030214519</v>
      </c>
      <c r="AM498">
        <v>65.0566949250453</v>
      </c>
      <c r="AN498">
        <f>(AP498 - AO498 + BO498*1E3/(8.314*(BQ498+273.15)) * AR498/BN498 * AQ498) * BN498/(100*BB498) * 1000/(1000 - AP498)</f>
        <v>0</v>
      </c>
      <c r="AO498">
        <v>18.5406539236046</v>
      </c>
      <c r="AP498">
        <v>22.8899757575758</v>
      </c>
      <c r="AQ498">
        <v>0.0259981110906099</v>
      </c>
      <c r="AR498">
        <v>77.4703139491874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1657560216.31429</v>
      </c>
      <c r="BH498">
        <v>532.493321428571</v>
      </c>
      <c r="BI498">
        <v>577.2405</v>
      </c>
      <c r="BJ498">
        <v>22.7680928571429</v>
      </c>
      <c r="BK498">
        <v>18.552625</v>
      </c>
      <c r="BL498">
        <v>522.031857142857</v>
      </c>
      <c r="BM498">
        <v>22.4266107142857</v>
      </c>
      <c r="BN498">
        <v>500.010928571428</v>
      </c>
      <c r="BO498">
        <v>68.008425</v>
      </c>
      <c r="BP498">
        <v>0.0476252321428571</v>
      </c>
      <c r="BQ498">
        <v>24.5109357142857</v>
      </c>
      <c r="BR498">
        <v>24.8817357142857</v>
      </c>
      <c r="BS498">
        <v>999.9</v>
      </c>
      <c r="BT498">
        <v>0</v>
      </c>
      <c r="BU498">
        <v>0</v>
      </c>
      <c r="BV498">
        <v>10006.6071428571</v>
      </c>
      <c r="BW498">
        <v>0</v>
      </c>
      <c r="BX498">
        <v>370.733107142857</v>
      </c>
      <c r="BY498">
        <v>-44.7471357142857</v>
      </c>
      <c r="BZ498">
        <v>544.899857142857</v>
      </c>
      <c r="CA498">
        <v>588.151678571429</v>
      </c>
      <c r="CB498">
        <v>4.21546892857143</v>
      </c>
      <c r="CC498">
        <v>577.2405</v>
      </c>
      <c r="CD498">
        <v>18.552625</v>
      </c>
      <c r="CE498">
        <v>1.54842178571429</v>
      </c>
      <c r="CF498">
        <v>1.26173428571429</v>
      </c>
      <c r="CG498">
        <v>13.45485</v>
      </c>
      <c r="CH498">
        <v>10.3505821428571</v>
      </c>
      <c r="CI498">
        <v>2000.01714285714</v>
      </c>
      <c r="CJ498">
        <v>0.9800025</v>
      </c>
      <c r="CK498">
        <v>0.0199973392857143</v>
      </c>
      <c r="CL498">
        <v>0</v>
      </c>
      <c r="CM498">
        <v>2.42406785714286</v>
      </c>
      <c r="CN498">
        <v>0</v>
      </c>
      <c r="CO498">
        <v>12759.5357142857</v>
      </c>
      <c r="CP498">
        <v>17300.3285714286</v>
      </c>
      <c r="CQ498">
        <v>44.8792857142857</v>
      </c>
      <c r="CR498">
        <v>46.6202857142857</v>
      </c>
      <c r="CS498">
        <v>45.1537857142857</v>
      </c>
      <c r="CT498">
        <v>44.3301785714286</v>
      </c>
      <c r="CU498">
        <v>43.7810357142857</v>
      </c>
      <c r="CV498">
        <v>1960.01964285714</v>
      </c>
      <c r="CW498">
        <v>39.9975</v>
      </c>
      <c r="CX498">
        <v>0</v>
      </c>
      <c r="CY498">
        <v>1657560195.9</v>
      </c>
      <c r="CZ498">
        <v>0</v>
      </c>
      <c r="DA498">
        <v>1657551629</v>
      </c>
      <c r="DB498" t="s">
        <v>356</v>
      </c>
      <c r="DC498">
        <v>1657551626.5</v>
      </c>
      <c r="DD498">
        <v>1657551629</v>
      </c>
      <c r="DE498">
        <v>1</v>
      </c>
      <c r="DF498">
        <v>0.403</v>
      </c>
      <c r="DG498">
        <v>0.009</v>
      </c>
      <c r="DH498">
        <v>9.41</v>
      </c>
      <c r="DI498">
        <v>0.087</v>
      </c>
      <c r="DJ498">
        <v>417</v>
      </c>
      <c r="DK498">
        <v>17</v>
      </c>
      <c r="DL498">
        <v>1.61</v>
      </c>
      <c r="DM498">
        <v>0.59</v>
      </c>
      <c r="DN498">
        <v>-43.9726682926829</v>
      </c>
      <c r="DO498">
        <v>-11.8186808362368</v>
      </c>
      <c r="DP498">
        <v>1.25867474603716</v>
      </c>
      <c r="DQ498">
        <v>0</v>
      </c>
      <c r="DR498">
        <v>4.19960804878049</v>
      </c>
      <c r="DS498">
        <v>0.0828959581881514</v>
      </c>
      <c r="DT498">
        <v>0.0384566085677638</v>
      </c>
      <c r="DU498">
        <v>1</v>
      </c>
      <c r="DV498">
        <v>1</v>
      </c>
      <c r="DW498">
        <v>2</v>
      </c>
      <c r="DX498" t="s">
        <v>357</v>
      </c>
      <c r="DY498">
        <v>2.96694</v>
      </c>
      <c r="DZ498">
        <v>2.70123</v>
      </c>
      <c r="EA498">
        <v>0.0831926</v>
      </c>
      <c r="EB498">
        <v>0.0894029</v>
      </c>
      <c r="EC498">
        <v>0.0750561</v>
      </c>
      <c r="ED498">
        <v>0.0648713</v>
      </c>
      <c r="EE498">
        <v>35276.1</v>
      </c>
      <c r="EF498">
        <v>38150.2</v>
      </c>
      <c r="EG498">
        <v>34908.3</v>
      </c>
      <c r="EH498">
        <v>38040</v>
      </c>
      <c r="EI498">
        <v>45884.1</v>
      </c>
      <c r="EJ498">
        <v>51435.8</v>
      </c>
      <c r="EK498">
        <v>54673</v>
      </c>
      <c r="EL498">
        <v>61087</v>
      </c>
      <c r="EM498">
        <v>1.9026</v>
      </c>
      <c r="EN498">
        <v>1.9976</v>
      </c>
      <c r="EO498">
        <v>0.0213087</v>
      </c>
      <c r="EP498">
        <v>0</v>
      </c>
      <c r="EQ498">
        <v>24.379</v>
      </c>
      <c r="ER498">
        <v>999.9</v>
      </c>
      <c r="ES498">
        <v>31.339</v>
      </c>
      <c r="ET498">
        <v>34.432</v>
      </c>
      <c r="EU498">
        <v>25.2205</v>
      </c>
      <c r="EV498">
        <v>51.5783</v>
      </c>
      <c r="EW498">
        <v>38.109</v>
      </c>
      <c r="EX498">
        <v>2</v>
      </c>
      <c r="EY498">
        <v>0.517358</v>
      </c>
      <c r="EZ498">
        <v>4.8381</v>
      </c>
      <c r="FA498">
        <v>20.0959</v>
      </c>
      <c r="FB498">
        <v>5.19812</v>
      </c>
      <c r="FC498">
        <v>12.0099</v>
      </c>
      <c r="FD498">
        <v>4.9752</v>
      </c>
      <c r="FE498">
        <v>3.294</v>
      </c>
      <c r="FF498">
        <v>9999</v>
      </c>
      <c r="FG498">
        <v>9999</v>
      </c>
      <c r="FH498">
        <v>589.2</v>
      </c>
      <c r="FI498">
        <v>9999</v>
      </c>
      <c r="FJ498">
        <v>1.8631</v>
      </c>
      <c r="FK498">
        <v>1.86798</v>
      </c>
      <c r="FL498">
        <v>1.86768</v>
      </c>
      <c r="FM498">
        <v>1.86887</v>
      </c>
      <c r="FN498">
        <v>1.86966</v>
      </c>
      <c r="FO498">
        <v>1.86569</v>
      </c>
      <c r="FP498">
        <v>1.86676</v>
      </c>
      <c r="FQ498">
        <v>1.86813</v>
      </c>
      <c r="FR498">
        <v>5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10.687</v>
      </c>
      <c r="GF498">
        <v>0.3486</v>
      </c>
      <c r="GG498">
        <v>5.50701486060513</v>
      </c>
      <c r="GH498">
        <v>0.00975774962471433</v>
      </c>
      <c r="GI498">
        <v>-4.86167925919439e-07</v>
      </c>
      <c r="GJ498">
        <v>-4.7315034107036e-11</v>
      </c>
      <c r="GK498">
        <v>-0.047501356017568</v>
      </c>
      <c r="GL498">
        <v>-0.027595818264672</v>
      </c>
      <c r="GM498">
        <v>0.00242754527864867</v>
      </c>
      <c r="GN498">
        <v>-1.88918235972953e-05</v>
      </c>
      <c r="GO498">
        <v>-2</v>
      </c>
      <c r="GP498">
        <v>2105</v>
      </c>
      <c r="GQ498">
        <v>1</v>
      </c>
      <c r="GR498">
        <v>22</v>
      </c>
      <c r="GS498">
        <v>143.3</v>
      </c>
      <c r="GT498">
        <v>143.3</v>
      </c>
      <c r="GU498">
        <v>1.81274</v>
      </c>
      <c r="GV498">
        <v>2.66113</v>
      </c>
      <c r="GW498">
        <v>2.24854</v>
      </c>
      <c r="GX498">
        <v>2.78809</v>
      </c>
      <c r="GY498">
        <v>1.99585</v>
      </c>
      <c r="GZ498">
        <v>2.37793</v>
      </c>
      <c r="HA498">
        <v>37.8437</v>
      </c>
      <c r="HB498">
        <v>14.2984</v>
      </c>
      <c r="HC498">
        <v>18</v>
      </c>
      <c r="HD498">
        <v>501.805</v>
      </c>
      <c r="HE498">
        <v>563.794</v>
      </c>
      <c r="HF498">
        <v>14.6672</v>
      </c>
      <c r="HG498">
        <v>33.5179</v>
      </c>
      <c r="HH498">
        <v>29.9882</v>
      </c>
      <c r="HI498">
        <v>33.2706</v>
      </c>
      <c r="HJ498">
        <v>33.151</v>
      </c>
      <c r="HK498">
        <v>36.3001</v>
      </c>
      <c r="HL498">
        <v>18.9669</v>
      </c>
      <c r="HM498">
        <v>0</v>
      </c>
      <c r="HN498">
        <v>15.3108</v>
      </c>
      <c r="HO498">
        <v>621.413</v>
      </c>
      <c r="HP498">
        <v>18.2852</v>
      </c>
      <c r="HQ498">
        <v>101.344</v>
      </c>
      <c r="HR498">
        <v>101.634</v>
      </c>
    </row>
    <row r="499" spans="1:226">
      <c r="A499">
        <v>483</v>
      </c>
      <c r="B499">
        <v>1657560229.1</v>
      </c>
      <c r="C499">
        <v>7134</v>
      </c>
      <c r="D499" t="s">
        <v>1329</v>
      </c>
      <c r="E499" t="s">
        <v>1330</v>
      </c>
      <c r="F499">
        <v>5</v>
      </c>
      <c r="G499" t="s">
        <v>1258</v>
      </c>
      <c r="H499" t="s">
        <v>354</v>
      </c>
      <c r="I499">
        <v>1657560221.6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622.840478733929</v>
      </c>
      <c r="AK499">
        <v>584.649309090909</v>
      </c>
      <c r="AL499">
        <v>3.14495200053307</v>
      </c>
      <c r="AM499">
        <v>65.0566949250453</v>
      </c>
      <c r="AN499">
        <f>(AP499 - AO499 + BO499*1E3/(8.314*(BQ499+273.15)) * AR499/BN499 * AQ499) * BN499/(100*BB499) * 1000/(1000 - AP499)</f>
        <v>0</v>
      </c>
      <c r="AO499">
        <v>18.4020995400451</v>
      </c>
      <c r="AP499">
        <v>23.1374006060606</v>
      </c>
      <c r="AQ499">
        <v>0.047336798320845</v>
      </c>
      <c r="AR499">
        <v>77.4703139491874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1657560221.6</v>
      </c>
      <c r="BH499">
        <v>549.175777777778</v>
      </c>
      <c r="BI499">
        <v>594.960666666667</v>
      </c>
      <c r="BJ499">
        <v>22.8553925925926</v>
      </c>
      <c r="BK499">
        <v>18.4824740740741</v>
      </c>
      <c r="BL499">
        <v>538.562222222222</v>
      </c>
      <c r="BM499">
        <v>22.5095074074074</v>
      </c>
      <c r="BN499">
        <v>500.006185185185</v>
      </c>
      <c r="BO499">
        <v>68.0092851851852</v>
      </c>
      <c r="BP499">
        <v>0.0473202111111111</v>
      </c>
      <c r="BQ499">
        <v>24.4749703703704</v>
      </c>
      <c r="BR499">
        <v>24.7961333333333</v>
      </c>
      <c r="BS499">
        <v>999.9</v>
      </c>
      <c r="BT499">
        <v>0</v>
      </c>
      <c r="BU499">
        <v>0</v>
      </c>
      <c r="BV499">
        <v>10025.3703703704</v>
      </c>
      <c r="BW499">
        <v>0</v>
      </c>
      <c r="BX499">
        <v>372.820296296296</v>
      </c>
      <c r="BY499">
        <v>-45.7848481481481</v>
      </c>
      <c r="BZ499">
        <v>562.022851851852</v>
      </c>
      <c r="CA499">
        <v>606.162888888889</v>
      </c>
      <c r="CB499">
        <v>4.37291222222222</v>
      </c>
      <c r="CC499">
        <v>594.960666666667</v>
      </c>
      <c r="CD499">
        <v>18.4824740740741</v>
      </c>
      <c r="CE499">
        <v>1.55437703703704</v>
      </c>
      <c r="CF499">
        <v>1.25697962962963</v>
      </c>
      <c r="CG499">
        <v>13.5135740740741</v>
      </c>
      <c r="CH499">
        <v>10.2939481481481</v>
      </c>
      <c r="CI499">
        <v>2000.00296296296</v>
      </c>
      <c r="CJ499">
        <v>0.980005037037037</v>
      </c>
      <c r="CK499">
        <v>0.0199946259259259</v>
      </c>
      <c r="CL499">
        <v>0</v>
      </c>
      <c r="CM499">
        <v>2.39927407407407</v>
      </c>
      <c r="CN499">
        <v>0</v>
      </c>
      <c r="CO499">
        <v>12807.0444444444</v>
      </c>
      <c r="CP499">
        <v>17300.2148148148</v>
      </c>
      <c r="CQ499">
        <v>44.8446666666667</v>
      </c>
      <c r="CR499">
        <v>46.566962962963</v>
      </c>
      <c r="CS499">
        <v>45.1225555555555</v>
      </c>
      <c r="CT499">
        <v>44.2752222222222</v>
      </c>
      <c r="CU499">
        <v>43.7475555555555</v>
      </c>
      <c r="CV499">
        <v>1960.01185185185</v>
      </c>
      <c r="CW499">
        <v>39.9911111111111</v>
      </c>
      <c r="CX499">
        <v>0</v>
      </c>
      <c r="CY499">
        <v>1657560201.3</v>
      </c>
      <c r="CZ499">
        <v>0</v>
      </c>
      <c r="DA499">
        <v>1657551629</v>
      </c>
      <c r="DB499" t="s">
        <v>356</v>
      </c>
      <c r="DC499">
        <v>1657551626.5</v>
      </c>
      <c r="DD499">
        <v>1657551629</v>
      </c>
      <c r="DE499">
        <v>1</v>
      </c>
      <c r="DF499">
        <v>0.403</v>
      </c>
      <c r="DG499">
        <v>0.009</v>
      </c>
      <c r="DH499">
        <v>9.41</v>
      </c>
      <c r="DI499">
        <v>0.087</v>
      </c>
      <c r="DJ499">
        <v>417</v>
      </c>
      <c r="DK499">
        <v>17</v>
      </c>
      <c r="DL499">
        <v>1.61</v>
      </c>
      <c r="DM499">
        <v>0.59</v>
      </c>
      <c r="DN499">
        <v>-45.1980926829268</v>
      </c>
      <c r="DO499">
        <v>-12.2878641114982</v>
      </c>
      <c r="DP499">
        <v>1.27244521361581</v>
      </c>
      <c r="DQ499">
        <v>0</v>
      </c>
      <c r="DR499">
        <v>4.31609146341463</v>
      </c>
      <c r="DS499">
        <v>1.6969174912892</v>
      </c>
      <c r="DT499">
        <v>0.199773058995194</v>
      </c>
      <c r="DU499">
        <v>0</v>
      </c>
      <c r="DV499">
        <v>0</v>
      </c>
      <c r="DW499">
        <v>2</v>
      </c>
      <c r="DX499" t="s">
        <v>389</v>
      </c>
      <c r="DY499">
        <v>2.96605</v>
      </c>
      <c r="DZ499">
        <v>2.70148</v>
      </c>
      <c r="EA499">
        <v>0.0849022</v>
      </c>
      <c r="EB499">
        <v>0.0912166</v>
      </c>
      <c r="EC499">
        <v>0.0756197</v>
      </c>
      <c r="ED499">
        <v>0.0645229</v>
      </c>
      <c r="EE499">
        <v>35213</v>
      </c>
      <c r="EF499">
        <v>38077</v>
      </c>
      <c r="EG499">
        <v>34910.9</v>
      </c>
      <c r="EH499">
        <v>38042.8</v>
      </c>
      <c r="EI499">
        <v>45859.9</v>
      </c>
      <c r="EJ499">
        <v>51459.3</v>
      </c>
      <c r="EK499">
        <v>54677.4</v>
      </c>
      <c r="EL499">
        <v>61092.1</v>
      </c>
      <c r="EM499">
        <v>1.9024</v>
      </c>
      <c r="EN499">
        <v>1.9978</v>
      </c>
      <c r="EO499">
        <v>0.0244379</v>
      </c>
      <c r="EP499">
        <v>0</v>
      </c>
      <c r="EQ499">
        <v>24.3175</v>
      </c>
      <c r="ER499">
        <v>999.9</v>
      </c>
      <c r="ES499">
        <v>31.315</v>
      </c>
      <c r="ET499">
        <v>34.452</v>
      </c>
      <c r="EU499">
        <v>25.2294</v>
      </c>
      <c r="EV499">
        <v>51.2582</v>
      </c>
      <c r="EW499">
        <v>38.149</v>
      </c>
      <c r="EX499">
        <v>2</v>
      </c>
      <c r="EY499">
        <v>0.507724</v>
      </c>
      <c r="EZ499">
        <v>4.61388</v>
      </c>
      <c r="FA499">
        <v>20.1012</v>
      </c>
      <c r="FB499">
        <v>5.19573</v>
      </c>
      <c r="FC499">
        <v>12.0099</v>
      </c>
      <c r="FD499">
        <v>4.9744</v>
      </c>
      <c r="FE499">
        <v>3.294</v>
      </c>
      <c r="FF499">
        <v>9999</v>
      </c>
      <c r="FG499">
        <v>9999</v>
      </c>
      <c r="FH499">
        <v>589.2</v>
      </c>
      <c r="FI499">
        <v>9999</v>
      </c>
      <c r="FJ499">
        <v>1.8631</v>
      </c>
      <c r="FK499">
        <v>1.86798</v>
      </c>
      <c r="FL499">
        <v>1.86768</v>
      </c>
      <c r="FM499">
        <v>1.86887</v>
      </c>
      <c r="FN499">
        <v>1.86966</v>
      </c>
      <c r="FO499">
        <v>1.86569</v>
      </c>
      <c r="FP499">
        <v>1.86676</v>
      </c>
      <c r="FQ499">
        <v>1.86813</v>
      </c>
      <c r="FR499">
        <v>5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10.829</v>
      </c>
      <c r="GF499">
        <v>0.3613</v>
      </c>
      <c r="GG499">
        <v>5.50701486060513</v>
      </c>
      <c r="GH499">
        <v>0.00975774962471433</v>
      </c>
      <c r="GI499">
        <v>-4.86167925919439e-07</v>
      </c>
      <c r="GJ499">
        <v>-4.7315034107036e-11</v>
      </c>
      <c r="GK499">
        <v>-0.047501356017568</v>
      </c>
      <c r="GL499">
        <v>-0.027595818264672</v>
      </c>
      <c r="GM499">
        <v>0.00242754527864867</v>
      </c>
      <c r="GN499">
        <v>-1.88918235972953e-05</v>
      </c>
      <c r="GO499">
        <v>-2</v>
      </c>
      <c r="GP499">
        <v>2105</v>
      </c>
      <c r="GQ499">
        <v>1</v>
      </c>
      <c r="GR499">
        <v>22</v>
      </c>
      <c r="GS499">
        <v>143.4</v>
      </c>
      <c r="GT499">
        <v>143.3</v>
      </c>
      <c r="GU499">
        <v>1.85303</v>
      </c>
      <c r="GV499">
        <v>2.65991</v>
      </c>
      <c r="GW499">
        <v>2.24854</v>
      </c>
      <c r="GX499">
        <v>2.78809</v>
      </c>
      <c r="GY499">
        <v>1.99585</v>
      </c>
      <c r="GZ499">
        <v>2.38525</v>
      </c>
      <c r="HA499">
        <v>37.8195</v>
      </c>
      <c r="HB499">
        <v>14.3072</v>
      </c>
      <c r="HC499">
        <v>18</v>
      </c>
      <c r="HD499">
        <v>501.643</v>
      </c>
      <c r="HE499">
        <v>563.89</v>
      </c>
      <c r="HF499">
        <v>15.2629</v>
      </c>
      <c r="HG499">
        <v>33.5089</v>
      </c>
      <c r="HH499">
        <v>29.99</v>
      </c>
      <c r="HI499">
        <v>33.2676</v>
      </c>
      <c r="HJ499">
        <v>33.1451</v>
      </c>
      <c r="HK499">
        <v>37.1053</v>
      </c>
      <c r="HL499">
        <v>20.0019</v>
      </c>
      <c r="HM499">
        <v>0</v>
      </c>
      <c r="HN499">
        <v>15.4862</v>
      </c>
      <c r="HO499">
        <v>641.572</v>
      </c>
      <c r="HP499">
        <v>17.9826</v>
      </c>
      <c r="HQ499">
        <v>101.352</v>
      </c>
      <c r="HR499">
        <v>101.642</v>
      </c>
    </row>
    <row r="500" spans="1:226">
      <c r="A500">
        <v>484</v>
      </c>
      <c r="B500">
        <v>1657560234.1</v>
      </c>
      <c r="C500">
        <v>7139</v>
      </c>
      <c r="D500" t="s">
        <v>1331</v>
      </c>
      <c r="E500" t="s">
        <v>1332</v>
      </c>
      <c r="F500">
        <v>5</v>
      </c>
      <c r="G500" t="s">
        <v>1258</v>
      </c>
      <c r="H500" t="s">
        <v>354</v>
      </c>
      <c r="I500">
        <v>1657560226.31429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640.534818370711</v>
      </c>
      <c r="AK500">
        <v>601.429545454545</v>
      </c>
      <c r="AL500">
        <v>3.35173176352716</v>
      </c>
      <c r="AM500">
        <v>65.0566949250453</v>
      </c>
      <c r="AN500">
        <f>(AP500 - AO500 + BO500*1E3/(8.314*(BQ500+273.15)) * AR500/BN500 * AQ500) * BN500/(100*BB500) * 1000/(1000 - AP500)</f>
        <v>0</v>
      </c>
      <c r="AO500">
        <v>18.2126562345356</v>
      </c>
      <c r="AP500">
        <v>23.2704527272727</v>
      </c>
      <c r="AQ500">
        <v>0.0318986915596304</v>
      </c>
      <c r="AR500">
        <v>77.4703139491874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1657560226.31429</v>
      </c>
      <c r="BH500">
        <v>564.1075</v>
      </c>
      <c r="BI500">
        <v>611.037321428572</v>
      </c>
      <c r="BJ500">
        <v>23.0115107142857</v>
      </c>
      <c r="BK500">
        <v>18.3569535714286</v>
      </c>
      <c r="BL500">
        <v>553.358</v>
      </c>
      <c r="BM500">
        <v>22.6577321428571</v>
      </c>
      <c r="BN500">
        <v>500.005821428571</v>
      </c>
      <c r="BO500">
        <v>68.0099642857143</v>
      </c>
      <c r="BP500">
        <v>0.0472727964285714</v>
      </c>
      <c r="BQ500">
        <v>24.4588928571429</v>
      </c>
      <c r="BR500">
        <v>24.7393214285714</v>
      </c>
      <c r="BS500">
        <v>999.9</v>
      </c>
      <c r="BT500">
        <v>0</v>
      </c>
      <c r="BU500">
        <v>0</v>
      </c>
      <c r="BV500">
        <v>10021.7857142857</v>
      </c>
      <c r="BW500">
        <v>0</v>
      </c>
      <c r="BX500">
        <v>374.361357142857</v>
      </c>
      <c r="BY500">
        <v>-46.9298535714286</v>
      </c>
      <c r="BZ500">
        <v>577.397</v>
      </c>
      <c r="CA500">
        <v>622.461607142857</v>
      </c>
      <c r="CB500">
        <v>4.65454464285714</v>
      </c>
      <c r="CC500">
        <v>611.037321428572</v>
      </c>
      <c r="CD500">
        <v>18.3569535714286</v>
      </c>
      <c r="CE500">
        <v>1.56501071428571</v>
      </c>
      <c r="CF500">
        <v>1.24845642857143</v>
      </c>
      <c r="CG500">
        <v>13.6180857142857</v>
      </c>
      <c r="CH500">
        <v>10.1918303571429</v>
      </c>
      <c r="CI500">
        <v>1999.99607142857</v>
      </c>
      <c r="CJ500">
        <v>0.980005035714286</v>
      </c>
      <c r="CK500">
        <v>0.0199946285714286</v>
      </c>
      <c r="CL500">
        <v>0</v>
      </c>
      <c r="CM500">
        <v>2.3721</v>
      </c>
      <c r="CN500">
        <v>0</v>
      </c>
      <c r="CO500">
        <v>12849.2928571429</v>
      </c>
      <c r="CP500">
        <v>17300.1535714286</v>
      </c>
      <c r="CQ500">
        <v>44.8166428571429</v>
      </c>
      <c r="CR500">
        <v>46.5108571428571</v>
      </c>
      <c r="CS500">
        <v>45.09575</v>
      </c>
      <c r="CT500">
        <v>44.2251785714286</v>
      </c>
      <c r="CU500">
        <v>43.72075</v>
      </c>
      <c r="CV500">
        <v>1960.00571428571</v>
      </c>
      <c r="CW500">
        <v>39.9903571428571</v>
      </c>
      <c r="CX500">
        <v>0</v>
      </c>
      <c r="CY500">
        <v>1657560206.1</v>
      </c>
      <c r="CZ500">
        <v>0</v>
      </c>
      <c r="DA500">
        <v>1657551629</v>
      </c>
      <c r="DB500" t="s">
        <v>356</v>
      </c>
      <c r="DC500">
        <v>1657551626.5</v>
      </c>
      <c r="DD500">
        <v>1657551629</v>
      </c>
      <c r="DE500">
        <v>1</v>
      </c>
      <c r="DF500">
        <v>0.403</v>
      </c>
      <c r="DG500">
        <v>0.009</v>
      </c>
      <c r="DH500">
        <v>9.41</v>
      </c>
      <c r="DI500">
        <v>0.087</v>
      </c>
      <c r="DJ500">
        <v>417</v>
      </c>
      <c r="DK500">
        <v>17</v>
      </c>
      <c r="DL500">
        <v>1.61</v>
      </c>
      <c r="DM500">
        <v>0.59</v>
      </c>
      <c r="DN500">
        <v>-46.0653487804878</v>
      </c>
      <c r="DO500">
        <v>-13.1399853658536</v>
      </c>
      <c r="DP500">
        <v>1.35594733064162</v>
      </c>
      <c r="DQ500">
        <v>0</v>
      </c>
      <c r="DR500">
        <v>4.47805317073171</v>
      </c>
      <c r="DS500">
        <v>3.15122445993032</v>
      </c>
      <c r="DT500">
        <v>0.329310073612438</v>
      </c>
      <c r="DU500">
        <v>0</v>
      </c>
      <c r="DV500">
        <v>0</v>
      </c>
      <c r="DW500">
        <v>2</v>
      </c>
      <c r="DX500" t="s">
        <v>389</v>
      </c>
      <c r="DY500">
        <v>2.96696</v>
      </c>
      <c r="DZ500">
        <v>2.70099</v>
      </c>
      <c r="EA500">
        <v>0.086635</v>
      </c>
      <c r="EB500">
        <v>0.0929455</v>
      </c>
      <c r="EC500">
        <v>0.075883</v>
      </c>
      <c r="ED500">
        <v>0.0639358</v>
      </c>
      <c r="EE500">
        <v>35148.1</v>
      </c>
      <c r="EF500">
        <v>38007.4</v>
      </c>
      <c r="EG500">
        <v>34912.5</v>
      </c>
      <c r="EH500">
        <v>38045.5</v>
      </c>
      <c r="EI500">
        <v>45849.5</v>
      </c>
      <c r="EJ500">
        <v>51495.1</v>
      </c>
      <c r="EK500">
        <v>54680.6</v>
      </c>
      <c r="EL500">
        <v>61096.1</v>
      </c>
      <c r="EM500">
        <v>1.9042</v>
      </c>
      <c r="EN500">
        <v>1.9976</v>
      </c>
      <c r="EO500">
        <v>0.0272691</v>
      </c>
      <c r="EP500">
        <v>0</v>
      </c>
      <c r="EQ500">
        <v>24.2521</v>
      </c>
      <c r="ER500">
        <v>999.9</v>
      </c>
      <c r="ES500">
        <v>31.266</v>
      </c>
      <c r="ET500">
        <v>34.432</v>
      </c>
      <c r="EU500">
        <v>25.1613</v>
      </c>
      <c r="EV500">
        <v>51.3883</v>
      </c>
      <c r="EW500">
        <v>38.141</v>
      </c>
      <c r="EX500">
        <v>2</v>
      </c>
      <c r="EY500">
        <v>0.504939</v>
      </c>
      <c r="EZ500">
        <v>4.89843</v>
      </c>
      <c r="FA500">
        <v>20.0933</v>
      </c>
      <c r="FB500">
        <v>5.19812</v>
      </c>
      <c r="FC500">
        <v>12.0099</v>
      </c>
      <c r="FD500">
        <v>4.9748</v>
      </c>
      <c r="FE500">
        <v>3.294</v>
      </c>
      <c r="FF500">
        <v>9999</v>
      </c>
      <c r="FG500">
        <v>9999</v>
      </c>
      <c r="FH500">
        <v>589.2</v>
      </c>
      <c r="FI500">
        <v>9999</v>
      </c>
      <c r="FJ500">
        <v>1.8631</v>
      </c>
      <c r="FK500">
        <v>1.86789</v>
      </c>
      <c r="FL500">
        <v>1.86768</v>
      </c>
      <c r="FM500">
        <v>1.8688</v>
      </c>
      <c r="FN500">
        <v>1.86966</v>
      </c>
      <c r="FO500">
        <v>1.86569</v>
      </c>
      <c r="FP500">
        <v>1.86676</v>
      </c>
      <c r="FQ500">
        <v>1.86813</v>
      </c>
      <c r="FR500">
        <v>5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10.974</v>
      </c>
      <c r="GF500">
        <v>0.3672</v>
      </c>
      <c r="GG500">
        <v>5.50701486060513</v>
      </c>
      <c r="GH500">
        <v>0.00975774962471433</v>
      </c>
      <c r="GI500">
        <v>-4.86167925919439e-07</v>
      </c>
      <c r="GJ500">
        <v>-4.7315034107036e-11</v>
      </c>
      <c r="GK500">
        <v>-0.047501356017568</v>
      </c>
      <c r="GL500">
        <v>-0.027595818264672</v>
      </c>
      <c r="GM500">
        <v>0.00242754527864867</v>
      </c>
      <c r="GN500">
        <v>-1.88918235972953e-05</v>
      </c>
      <c r="GO500">
        <v>-2</v>
      </c>
      <c r="GP500">
        <v>2105</v>
      </c>
      <c r="GQ500">
        <v>1</v>
      </c>
      <c r="GR500">
        <v>22</v>
      </c>
      <c r="GS500">
        <v>143.5</v>
      </c>
      <c r="GT500">
        <v>143.4</v>
      </c>
      <c r="GU500">
        <v>1.89087</v>
      </c>
      <c r="GV500">
        <v>2.65503</v>
      </c>
      <c r="GW500">
        <v>2.24854</v>
      </c>
      <c r="GX500">
        <v>2.78931</v>
      </c>
      <c r="GY500">
        <v>1.99585</v>
      </c>
      <c r="GZ500">
        <v>2.41333</v>
      </c>
      <c r="HA500">
        <v>37.7953</v>
      </c>
      <c r="HB500">
        <v>14.3072</v>
      </c>
      <c r="HC500">
        <v>18</v>
      </c>
      <c r="HD500">
        <v>502.829</v>
      </c>
      <c r="HE500">
        <v>563.713</v>
      </c>
      <c r="HF500">
        <v>15.6839</v>
      </c>
      <c r="HG500">
        <v>33.4969</v>
      </c>
      <c r="HH500">
        <v>29.9945</v>
      </c>
      <c r="HI500">
        <v>33.2617</v>
      </c>
      <c r="HJ500">
        <v>33.1422</v>
      </c>
      <c r="HK500">
        <v>37.8696</v>
      </c>
      <c r="HL500">
        <v>21.3093</v>
      </c>
      <c r="HM500">
        <v>0</v>
      </c>
      <c r="HN500">
        <v>15.6862</v>
      </c>
      <c r="HO500">
        <v>655.033</v>
      </c>
      <c r="HP500">
        <v>17.6921</v>
      </c>
      <c r="HQ500">
        <v>101.357</v>
      </c>
      <c r="HR500">
        <v>101.649</v>
      </c>
    </row>
    <row r="501" spans="1:226">
      <c r="A501">
        <v>485</v>
      </c>
      <c r="B501">
        <v>1657560239.1</v>
      </c>
      <c r="C501">
        <v>7144</v>
      </c>
      <c r="D501" t="s">
        <v>1333</v>
      </c>
      <c r="E501" t="s">
        <v>1334</v>
      </c>
      <c r="F501">
        <v>5</v>
      </c>
      <c r="G501" t="s">
        <v>1258</v>
      </c>
      <c r="H501" t="s">
        <v>354</v>
      </c>
      <c r="I501">
        <v>1657560231.6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656.966340659372</v>
      </c>
      <c r="AK501">
        <v>617.701012121212</v>
      </c>
      <c r="AL501">
        <v>3.22405892913031</v>
      </c>
      <c r="AM501">
        <v>65.0566949250453</v>
      </c>
      <c r="AN501">
        <f>(AP501 - AO501 + BO501*1E3/(8.314*(BQ501+273.15)) * AR501/BN501 * AQ501) * BN501/(100*BB501) * 1000/(1000 - AP501)</f>
        <v>0</v>
      </c>
      <c r="AO501">
        <v>17.9743295220812</v>
      </c>
      <c r="AP501">
        <v>23.2154933333333</v>
      </c>
      <c r="AQ501">
        <v>-0.00221444041512128</v>
      </c>
      <c r="AR501">
        <v>77.4703139491874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1657560231.6</v>
      </c>
      <c r="BH501">
        <v>580.994962962963</v>
      </c>
      <c r="BI501">
        <v>628.830259259259</v>
      </c>
      <c r="BJ501">
        <v>23.1735185185185</v>
      </c>
      <c r="BK501">
        <v>18.1535037037037</v>
      </c>
      <c r="BL501">
        <v>570.092074074074</v>
      </c>
      <c r="BM501">
        <v>22.8115444444444</v>
      </c>
      <c r="BN501">
        <v>499.991481481481</v>
      </c>
      <c r="BO501">
        <v>68.0104185185185</v>
      </c>
      <c r="BP501">
        <v>0.0472756333333333</v>
      </c>
      <c r="BQ501">
        <v>24.4611703703704</v>
      </c>
      <c r="BR501">
        <v>24.7196</v>
      </c>
      <c r="BS501">
        <v>999.9</v>
      </c>
      <c r="BT501">
        <v>0</v>
      </c>
      <c r="BU501">
        <v>0</v>
      </c>
      <c r="BV501">
        <v>10014.6296296296</v>
      </c>
      <c r="BW501">
        <v>0</v>
      </c>
      <c r="BX501">
        <v>376.271111111111</v>
      </c>
      <c r="BY501">
        <v>-47.8353407407407</v>
      </c>
      <c r="BZ501">
        <v>594.779407407407</v>
      </c>
      <c r="CA501">
        <v>640.454037037037</v>
      </c>
      <c r="CB501">
        <v>5.02000296296296</v>
      </c>
      <c r="CC501">
        <v>628.830259259259</v>
      </c>
      <c r="CD501">
        <v>18.1535037037037</v>
      </c>
      <c r="CE501">
        <v>1.57603925925926</v>
      </c>
      <c r="CF501">
        <v>1.23462851851852</v>
      </c>
      <c r="CG501">
        <v>13.726362962963</v>
      </c>
      <c r="CH501">
        <v>10.025027037037</v>
      </c>
      <c r="CI501">
        <v>1999.97703703704</v>
      </c>
      <c r="CJ501">
        <v>0.980004222222222</v>
      </c>
      <c r="CK501">
        <v>0.0199954962962963</v>
      </c>
      <c r="CL501">
        <v>0</v>
      </c>
      <c r="CM501">
        <v>2.3583</v>
      </c>
      <c r="CN501">
        <v>0</v>
      </c>
      <c r="CO501">
        <v>12897.9407407407</v>
      </c>
      <c r="CP501">
        <v>17299.9851851852</v>
      </c>
      <c r="CQ501">
        <v>44.7821481481481</v>
      </c>
      <c r="CR501">
        <v>46.4442592592593</v>
      </c>
      <c r="CS501">
        <v>45.0552962962963</v>
      </c>
      <c r="CT501">
        <v>44.1687407407407</v>
      </c>
      <c r="CU501">
        <v>43.6802962962963</v>
      </c>
      <c r="CV501">
        <v>1959.98592592593</v>
      </c>
      <c r="CW501">
        <v>39.9911111111111</v>
      </c>
      <c r="CX501">
        <v>0</v>
      </c>
      <c r="CY501">
        <v>1657560210.9</v>
      </c>
      <c r="CZ501">
        <v>0</v>
      </c>
      <c r="DA501">
        <v>1657551629</v>
      </c>
      <c r="DB501" t="s">
        <v>356</v>
      </c>
      <c r="DC501">
        <v>1657551626.5</v>
      </c>
      <c r="DD501">
        <v>1657551629</v>
      </c>
      <c r="DE501">
        <v>1</v>
      </c>
      <c r="DF501">
        <v>0.403</v>
      </c>
      <c r="DG501">
        <v>0.009</v>
      </c>
      <c r="DH501">
        <v>9.41</v>
      </c>
      <c r="DI501">
        <v>0.087</v>
      </c>
      <c r="DJ501">
        <v>417</v>
      </c>
      <c r="DK501">
        <v>17</v>
      </c>
      <c r="DL501">
        <v>1.61</v>
      </c>
      <c r="DM501">
        <v>0.59</v>
      </c>
      <c r="DN501">
        <v>-47.3180195121951</v>
      </c>
      <c r="DO501">
        <v>-11.0125296167248</v>
      </c>
      <c r="DP501">
        <v>1.15597851427824</v>
      </c>
      <c r="DQ501">
        <v>0</v>
      </c>
      <c r="DR501">
        <v>4.80744097560976</v>
      </c>
      <c r="DS501">
        <v>4.1761618118467</v>
      </c>
      <c r="DT501">
        <v>0.413934408117323</v>
      </c>
      <c r="DU501">
        <v>0</v>
      </c>
      <c r="DV501">
        <v>0</v>
      </c>
      <c r="DW501">
        <v>2</v>
      </c>
      <c r="DX501" t="s">
        <v>389</v>
      </c>
      <c r="DY501">
        <v>2.96639</v>
      </c>
      <c r="DZ501">
        <v>2.70089</v>
      </c>
      <c r="EA501">
        <v>0.088329</v>
      </c>
      <c r="EB501">
        <v>0.0946487</v>
      </c>
      <c r="EC501">
        <v>0.0757404</v>
      </c>
      <c r="ED501">
        <v>0.063255</v>
      </c>
      <c r="EE501">
        <v>35084</v>
      </c>
      <c r="EF501">
        <v>37937.8</v>
      </c>
      <c r="EG501">
        <v>34913.5</v>
      </c>
      <c r="EH501">
        <v>38047.4</v>
      </c>
      <c r="EI501">
        <v>45858.2</v>
      </c>
      <c r="EJ501">
        <v>51534.5</v>
      </c>
      <c r="EK501">
        <v>54682.5</v>
      </c>
      <c r="EL501">
        <v>61098.4</v>
      </c>
      <c r="EM501">
        <v>1.9034</v>
      </c>
      <c r="EN501">
        <v>1.9978</v>
      </c>
      <c r="EO501">
        <v>0.0338256</v>
      </c>
      <c r="EP501">
        <v>0</v>
      </c>
      <c r="EQ501">
        <v>24.189</v>
      </c>
      <c r="ER501">
        <v>999.9</v>
      </c>
      <c r="ES501">
        <v>31.242</v>
      </c>
      <c r="ET501">
        <v>34.452</v>
      </c>
      <c r="EU501">
        <v>25.17</v>
      </c>
      <c r="EV501">
        <v>51.6383</v>
      </c>
      <c r="EW501">
        <v>38.2292</v>
      </c>
      <c r="EX501">
        <v>2</v>
      </c>
      <c r="EY501">
        <v>0.505955</v>
      </c>
      <c r="EZ501">
        <v>5.15314</v>
      </c>
      <c r="FA501">
        <v>20.0843</v>
      </c>
      <c r="FB501">
        <v>5.19573</v>
      </c>
      <c r="FC501">
        <v>12.0099</v>
      </c>
      <c r="FD501">
        <v>4.9748</v>
      </c>
      <c r="FE501">
        <v>3.294</v>
      </c>
      <c r="FF501">
        <v>9999</v>
      </c>
      <c r="FG501">
        <v>9999</v>
      </c>
      <c r="FH501">
        <v>589.2</v>
      </c>
      <c r="FI501">
        <v>9999</v>
      </c>
      <c r="FJ501">
        <v>1.8631</v>
      </c>
      <c r="FK501">
        <v>1.86786</v>
      </c>
      <c r="FL501">
        <v>1.86768</v>
      </c>
      <c r="FM501">
        <v>1.86884</v>
      </c>
      <c r="FN501">
        <v>1.86963</v>
      </c>
      <c r="FO501">
        <v>1.86569</v>
      </c>
      <c r="FP501">
        <v>1.86676</v>
      </c>
      <c r="FQ501">
        <v>1.86813</v>
      </c>
      <c r="FR501">
        <v>5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11.119</v>
      </c>
      <c r="GF501">
        <v>0.3639</v>
      </c>
      <c r="GG501">
        <v>5.50701486060513</v>
      </c>
      <c r="GH501">
        <v>0.00975774962471433</v>
      </c>
      <c r="GI501">
        <v>-4.86167925919439e-07</v>
      </c>
      <c r="GJ501">
        <v>-4.7315034107036e-11</v>
      </c>
      <c r="GK501">
        <v>-0.047501356017568</v>
      </c>
      <c r="GL501">
        <v>-0.027595818264672</v>
      </c>
      <c r="GM501">
        <v>0.00242754527864867</v>
      </c>
      <c r="GN501">
        <v>-1.88918235972953e-05</v>
      </c>
      <c r="GO501">
        <v>-2</v>
      </c>
      <c r="GP501">
        <v>2105</v>
      </c>
      <c r="GQ501">
        <v>1</v>
      </c>
      <c r="GR501">
        <v>22</v>
      </c>
      <c r="GS501">
        <v>143.5</v>
      </c>
      <c r="GT501">
        <v>143.5</v>
      </c>
      <c r="GU501">
        <v>1.93115</v>
      </c>
      <c r="GV501">
        <v>2.64893</v>
      </c>
      <c r="GW501">
        <v>2.24854</v>
      </c>
      <c r="GX501">
        <v>2.78809</v>
      </c>
      <c r="GY501">
        <v>1.99585</v>
      </c>
      <c r="GZ501">
        <v>2.3999</v>
      </c>
      <c r="HA501">
        <v>37.7953</v>
      </c>
      <c r="HB501">
        <v>14.3072</v>
      </c>
      <c r="HC501">
        <v>18</v>
      </c>
      <c r="HD501">
        <v>502.257</v>
      </c>
      <c r="HE501">
        <v>563.809</v>
      </c>
      <c r="HF501">
        <v>15.9491</v>
      </c>
      <c r="HG501">
        <v>33.4849</v>
      </c>
      <c r="HH501">
        <v>29.9983</v>
      </c>
      <c r="HI501">
        <v>33.2587</v>
      </c>
      <c r="HJ501">
        <v>33.1363</v>
      </c>
      <c r="HK501">
        <v>38.6666</v>
      </c>
      <c r="HL501">
        <v>22.2827</v>
      </c>
      <c r="HM501">
        <v>0</v>
      </c>
      <c r="HN501">
        <v>15.8829</v>
      </c>
      <c r="HO501">
        <v>675.212</v>
      </c>
      <c r="HP501">
        <v>17.5271</v>
      </c>
      <c r="HQ501">
        <v>101.36</v>
      </c>
      <c r="HR501">
        <v>101.653</v>
      </c>
    </row>
    <row r="502" spans="1:226">
      <c r="A502">
        <v>486</v>
      </c>
      <c r="B502">
        <v>1657560244.1</v>
      </c>
      <c r="C502">
        <v>7149</v>
      </c>
      <c r="D502" t="s">
        <v>1335</v>
      </c>
      <c r="E502" t="s">
        <v>1336</v>
      </c>
      <c r="F502">
        <v>5</v>
      </c>
      <c r="G502" t="s">
        <v>1258</v>
      </c>
      <c r="H502" t="s">
        <v>354</v>
      </c>
      <c r="I502">
        <v>1657560236.31429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674.82875545977</v>
      </c>
      <c r="AK502">
        <v>634.13803030303</v>
      </c>
      <c r="AL502">
        <v>3.25972005421202</v>
      </c>
      <c r="AM502">
        <v>65.0566949250453</v>
      </c>
      <c r="AN502">
        <f>(AP502 - AO502 + BO502*1E3/(8.314*(BQ502+273.15)) * AR502/BN502 * AQ502) * BN502/(100*BB502) * 1000/(1000 - AP502)</f>
        <v>0</v>
      </c>
      <c r="AO502">
        <v>17.7519667704458</v>
      </c>
      <c r="AP502">
        <v>23.0459484848485</v>
      </c>
      <c r="AQ502">
        <v>-0.0328928183626782</v>
      </c>
      <c r="AR502">
        <v>77.4703139491874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1657560236.31429</v>
      </c>
      <c r="BH502">
        <v>596.095071428571</v>
      </c>
      <c r="BI502">
        <v>644.917678571429</v>
      </c>
      <c r="BJ502">
        <v>23.19935</v>
      </c>
      <c r="BK502">
        <v>17.9467428571429</v>
      </c>
      <c r="BL502">
        <v>585.05525</v>
      </c>
      <c r="BM502">
        <v>22.8360785714286</v>
      </c>
      <c r="BN502">
        <v>500.004678571429</v>
      </c>
      <c r="BO502">
        <v>68.0097892857143</v>
      </c>
      <c r="BP502">
        <v>0.0473719321428572</v>
      </c>
      <c r="BQ502">
        <v>24.4725035714286</v>
      </c>
      <c r="BR502">
        <v>24.7211214285714</v>
      </c>
      <c r="BS502">
        <v>999.9</v>
      </c>
      <c r="BT502">
        <v>0</v>
      </c>
      <c r="BU502">
        <v>0</v>
      </c>
      <c r="BV502">
        <v>10004.4642857143</v>
      </c>
      <c r="BW502">
        <v>0</v>
      </c>
      <c r="BX502">
        <v>378.358428571429</v>
      </c>
      <c r="BY502">
        <v>-48.8225642857143</v>
      </c>
      <c r="BZ502">
        <v>610.251892857143</v>
      </c>
      <c r="CA502">
        <v>656.700285714286</v>
      </c>
      <c r="CB502">
        <v>5.25260535714286</v>
      </c>
      <c r="CC502">
        <v>644.917678571429</v>
      </c>
      <c r="CD502">
        <v>17.9467428571429</v>
      </c>
      <c r="CE502">
        <v>1.57778357142857</v>
      </c>
      <c r="CF502">
        <v>1.22055535714286</v>
      </c>
      <c r="CG502">
        <v>13.74345</v>
      </c>
      <c r="CH502">
        <v>9.85382785714286</v>
      </c>
      <c r="CI502">
        <v>1999.98428571429</v>
      </c>
      <c r="CJ502">
        <v>0.980003964285714</v>
      </c>
      <c r="CK502">
        <v>0.0199957714285714</v>
      </c>
      <c r="CL502">
        <v>0</v>
      </c>
      <c r="CM502">
        <v>2.33392857142857</v>
      </c>
      <c r="CN502">
        <v>0</v>
      </c>
      <c r="CO502">
        <v>12942.55</v>
      </c>
      <c r="CP502">
        <v>17300.05</v>
      </c>
      <c r="CQ502">
        <v>44.7497857142857</v>
      </c>
      <c r="CR502">
        <v>46.3858571428571</v>
      </c>
      <c r="CS502">
        <v>45.0243571428571</v>
      </c>
      <c r="CT502">
        <v>44.1179642857143</v>
      </c>
      <c r="CU502">
        <v>43.6448571428571</v>
      </c>
      <c r="CV502">
        <v>1959.99321428571</v>
      </c>
      <c r="CW502">
        <v>39.9910714285714</v>
      </c>
      <c r="CX502">
        <v>0</v>
      </c>
      <c r="CY502">
        <v>1657560216.3</v>
      </c>
      <c r="CZ502">
        <v>0</v>
      </c>
      <c r="DA502">
        <v>1657551629</v>
      </c>
      <c r="DB502" t="s">
        <v>356</v>
      </c>
      <c r="DC502">
        <v>1657551626.5</v>
      </c>
      <c r="DD502">
        <v>1657551629</v>
      </c>
      <c r="DE502">
        <v>1</v>
      </c>
      <c r="DF502">
        <v>0.403</v>
      </c>
      <c r="DG502">
        <v>0.009</v>
      </c>
      <c r="DH502">
        <v>9.41</v>
      </c>
      <c r="DI502">
        <v>0.087</v>
      </c>
      <c r="DJ502">
        <v>417</v>
      </c>
      <c r="DK502">
        <v>17</v>
      </c>
      <c r="DL502">
        <v>1.61</v>
      </c>
      <c r="DM502">
        <v>0.59</v>
      </c>
      <c r="DN502">
        <v>-48.0758414634146</v>
      </c>
      <c r="DO502">
        <v>-11.18573728223</v>
      </c>
      <c r="DP502">
        <v>1.1732811770739</v>
      </c>
      <c r="DQ502">
        <v>0</v>
      </c>
      <c r="DR502">
        <v>5.03854536585366</v>
      </c>
      <c r="DS502">
        <v>3.3999163066202</v>
      </c>
      <c r="DT502">
        <v>0.346601317669498</v>
      </c>
      <c r="DU502">
        <v>0</v>
      </c>
      <c r="DV502">
        <v>0</v>
      </c>
      <c r="DW502">
        <v>2</v>
      </c>
      <c r="DX502" t="s">
        <v>389</v>
      </c>
      <c r="DY502">
        <v>2.96712</v>
      </c>
      <c r="DZ502">
        <v>2.70152</v>
      </c>
      <c r="EA502">
        <v>0.0900627</v>
      </c>
      <c r="EB502">
        <v>0.0963438</v>
      </c>
      <c r="EC502">
        <v>0.0753149</v>
      </c>
      <c r="ED502">
        <v>0.0628687</v>
      </c>
      <c r="EE502">
        <v>35017.6</v>
      </c>
      <c r="EF502">
        <v>37868.1</v>
      </c>
      <c r="EG502">
        <v>34913.8</v>
      </c>
      <c r="EH502">
        <v>38048.7</v>
      </c>
      <c r="EI502">
        <v>45878.4</v>
      </c>
      <c r="EJ502">
        <v>51557.2</v>
      </c>
      <c r="EK502">
        <v>54681.3</v>
      </c>
      <c r="EL502">
        <v>61100</v>
      </c>
      <c r="EM502">
        <v>1.9026</v>
      </c>
      <c r="EN502">
        <v>1.9978</v>
      </c>
      <c r="EO502">
        <v>0.0365078</v>
      </c>
      <c r="EP502">
        <v>0</v>
      </c>
      <c r="EQ502">
        <v>24.128</v>
      </c>
      <c r="ER502">
        <v>999.9</v>
      </c>
      <c r="ES502">
        <v>31.217</v>
      </c>
      <c r="ET502">
        <v>34.452</v>
      </c>
      <c r="EU502">
        <v>25.1509</v>
      </c>
      <c r="EV502">
        <v>51.7383</v>
      </c>
      <c r="EW502">
        <v>38.1891</v>
      </c>
      <c r="EX502">
        <v>2</v>
      </c>
      <c r="EY502">
        <v>0.505772</v>
      </c>
      <c r="EZ502">
        <v>5.27664</v>
      </c>
      <c r="FA502">
        <v>20.0802</v>
      </c>
      <c r="FB502">
        <v>5.19812</v>
      </c>
      <c r="FC502">
        <v>12.0099</v>
      </c>
      <c r="FD502">
        <v>4.9752</v>
      </c>
      <c r="FE502">
        <v>3.294</v>
      </c>
      <c r="FF502">
        <v>9999</v>
      </c>
      <c r="FG502">
        <v>9999</v>
      </c>
      <c r="FH502">
        <v>589.2</v>
      </c>
      <c r="FI502">
        <v>9999</v>
      </c>
      <c r="FJ502">
        <v>1.8631</v>
      </c>
      <c r="FK502">
        <v>1.86789</v>
      </c>
      <c r="FL502">
        <v>1.86768</v>
      </c>
      <c r="FM502">
        <v>1.8688</v>
      </c>
      <c r="FN502">
        <v>1.8696</v>
      </c>
      <c r="FO502">
        <v>1.86569</v>
      </c>
      <c r="FP502">
        <v>1.86676</v>
      </c>
      <c r="FQ502">
        <v>1.86813</v>
      </c>
      <c r="FR502">
        <v>5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11.268</v>
      </c>
      <c r="GF502">
        <v>0.3543</v>
      </c>
      <c r="GG502">
        <v>5.50701486060513</v>
      </c>
      <c r="GH502">
        <v>0.00975774962471433</v>
      </c>
      <c r="GI502">
        <v>-4.86167925919439e-07</v>
      </c>
      <c r="GJ502">
        <v>-4.7315034107036e-11</v>
      </c>
      <c r="GK502">
        <v>-0.047501356017568</v>
      </c>
      <c r="GL502">
        <v>-0.027595818264672</v>
      </c>
      <c r="GM502">
        <v>0.00242754527864867</v>
      </c>
      <c r="GN502">
        <v>-1.88918235972953e-05</v>
      </c>
      <c r="GO502">
        <v>-2</v>
      </c>
      <c r="GP502">
        <v>2105</v>
      </c>
      <c r="GQ502">
        <v>1</v>
      </c>
      <c r="GR502">
        <v>22</v>
      </c>
      <c r="GS502">
        <v>143.6</v>
      </c>
      <c r="GT502">
        <v>143.6</v>
      </c>
      <c r="GU502">
        <v>1.96899</v>
      </c>
      <c r="GV502">
        <v>2.65503</v>
      </c>
      <c r="GW502">
        <v>2.24854</v>
      </c>
      <c r="GX502">
        <v>2.78931</v>
      </c>
      <c r="GY502">
        <v>1.99585</v>
      </c>
      <c r="GZ502">
        <v>2.3877</v>
      </c>
      <c r="HA502">
        <v>37.7711</v>
      </c>
      <c r="HB502">
        <v>14.3072</v>
      </c>
      <c r="HC502">
        <v>18</v>
      </c>
      <c r="HD502">
        <v>501.661</v>
      </c>
      <c r="HE502">
        <v>563.755</v>
      </c>
      <c r="HF502">
        <v>16.1501</v>
      </c>
      <c r="HG502">
        <v>33.4699</v>
      </c>
      <c r="HH502">
        <v>29.9992</v>
      </c>
      <c r="HI502">
        <v>33.2528</v>
      </c>
      <c r="HJ502">
        <v>33.1304</v>
      </c>
      <c r="HK502">
        <v>39.4228</v>
      </c>
      <c r="HL502">
        <v>22.5992</v>
      </c>
      <c r="HM502">
        <v>0</v>
      </c>
      <c r="HN502">
        <v>16.0739</v>
      </c>
      <c r="HO502">
        <v>688.725</v>
      </c>
      <c r="HP502">
        <v>17.4852</v>
      </c>
      <c r="HQ502">
        <v>101.359</v>
      </c>
      <c r="HR502">
        <v>101.656</v>
      </c>
    </row>
    <row r="503" spans="1:226">
      <c r="A503">
        <v>487</v>
      </c>
      <c r="B503">
        <v>1657560248.6</v>
      </c>
      <c r="C503">
        <v>7153.5</v>
      </c>
      <c r="D503" t="s">
        <v>1337</v>
      </c>
      <c r="E503" t="s">
        <v>1338</v>
      </c>
      <c r="F503">
        <v>5</v>
      </c>
      <c r="G503" t="s">
        <v>1258</v>
      </c>
      <c r="H503" t="s">
        <v>354</v>
      </c>
      <c r="I503">
        <v>1657560240.76071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689.97390504212</v>
      </c>
      <c r="AK503">
        <v>649.027533333333</v>
      </c>
      <c r="AL503">
        <v>3.25532954414606</v>
      </c>
      <c r="AM503">
        <v>65.0566949250453</v>
      </c>
      <c r="AN503">
        <f>(AP503 - AO503 + BO503*1E3/(8.314*(BQ503+273.15)) * AR503/BN503 * AQ503) * BN503/(100*BB503) * 1000/(1000 - AP503)</f>
        <v>0</v>
      </c>
      <c r="AO503">
        <v>17.6234575557303</v>
      </c>
      <c r="AP503">
        <v>22.8598739393939</v>
      </c>
      <c r="AQ503">
        <v>-0.0475613321384404</v>
      </c>
      <c r="AR503">
        <v>77.4703139491874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1657560240.76071</v>
      </c>
      <c r="BH503">
        <v>610.475321428571</v>
      </c>
      <c r="BI503">
        <v>659.890178571429</v>
      </c>
      <c r="BJ503">
        <v>23.1176071428571</v>
      </c>
      <c r="BK503">
        <v>17.7785392857143</v>
      </c>
      <c r="BL503">
        <v>599.305321428572</v>
      </c>
      <c r="BM503">
        <v>22.7584821428571</v>
      </c>
      <c r="BN503">
        <v>499.979178571429</v>
      </c>
      <c r="BO503">
        <v>68.0096285714286</v>
      </c>
      <c r="BP503">
        <v>0.0474156892857143</v>
      </c>
      <c r="BQ503">
        <v>24.4802714285714</v>
      </c>
      <c r="BR503">
        <v>24.724125</v>
      </c>
      <c r="BS503">
        <v>999.9</v>
      </c>
      <c r="BT503">
        <v>0</v>
      </c>
      <c r="BU503">
        <v>0</v>
      </c>
      <c r="BV503">
        <v>10001.25</v>
      </c>
      <c r="BW503">
        <v>0</v>
      </c>
      <c r="BX503">
        <v>380.682035714286</v>
      </c>
      <c r="BY503">
        <v>-49.4147928571429</v>
      </c>
      <c r="BZ503">
        <v>624.919928571429</v>
      </c>
      <c r="CA503">
        <v>671.832071428572</v>
      </c>
      <c r="CB503">
        <v>5.33907571428571</v>
      </c>
      <c r="CC503">
        <v>659.890178571429</v>
      </c>
      <c r="CD503">
        <v>17.7785392857143</v>
      </c>
      <c r="CE503">
        <v>1.57222071428571</v>
      </c>
      <c r="CF503">
        <v>1.20911214285714</v>
      </c>
      <c r="CG503">
        <v>13.6889464285714</v>
      </c>
      <c r="CH503">
        <v>9.71370714285714</v>
      </c>
      <c r="CI503">
        <v>1999.97857142857</v>
      </c>
      <c r="CJ503">
        <v>0.980003642857143</v>
      </c>
      <c r="CK503">
        <v>0.0199961142857143</v>
      </c>
      <c r="CL503">
        <v>0</v>
      </c>
      <c r="CM503">
        <v>2.37081428571429</v>
      </c>
      <c r="CN503">
        <v>0</v>
      </c>
      <c r="CO503">
        <v>12985.3857142857</v>
      </c>
      <c r="CP503">
        <v>17300</v>
      </c>
      <c r="CQ503">
        <v>44.7185</v>
      </c>
      <c r="CR503">
        <v>46.3345714285714</v>
      </c>
      <c r="CS503">
        <v>44.9886428571428</v>
      </c>
      <c r="CT503">
        <v>44.0645357142857</v>
      </c>
      <c r="CU503">
        <v>43.6091428571428</v>
      </c>
      <c r="CV503">
        <v>1959.9875</v>
      </c>
      <c r="CW503">
        <v>39.9910714285714</v>
      </c>
      <c r="CX503">
        <v>0</v>
      </c>
      <c r="CY503">
        <v>1657560221.1</v>
      </c>
      <c r="CZ503">
        <v>0</v>
      </c>
      <c r="DA503">
        <v>1657551629</v>
      </c>
      <c r="DB503" t="s">
        <v>356</v>
      </c>
      <c r="DC503">
        <v>1657551626.5</v>
      </c>
      <c r="DD503">
        <v>1657551629</v>
      </c>
      <c r="DE503">
        <v>1</v>
      </c>
      <c r="DF503">
        <v>0.403</v>
      </c>
      <c r="DG503">
        <v>0.009</v>
      </c>
      <c r="DH503">
        <v>9.41</v>
      </c>
      <c r="DI503">
        <v>0.087</v>
      </c>
      <c r="DJ503">
        <v>417</v>
      </c>
      <c r="DK503">
        <v>17</v>
      </c>
      <c r="DL503">
        <v>1.61</v>
      </c>
      <c r="DM503">
        <v>0.59</v>
      </c>
      <c r="DN503">
        <v>-48.9631170731707</v>
      </c>
      <c r="DO503">
        <v>-8.8202592334495</v>
      </c>
      <c r="DP503">
        <v>0.954368141859477</v>
      </c>
      <c r="DQ503">
        <v>0</v>
      </c>
      <c r="DR503">
        <v>5.23703658536585</v>
      </c>
      <c r="DS503">
        <v>1.59602529616725</v>
      </c>
      <c r="DT503">
        <v>0.196687922287328</v>
      </c>
      <c r="DU503">
        <v>0</v>
      </c>
      <c r="DV503">
        <v>0</v>
      </c>
      <c r="DW503">
        <v>2</v>
      </c>
      <c r="DX503" t="s">
        <v>389</v>
      </c>
      <c r="DY503">
        <v>2.96744</v>
      </c>
      <c r="DZ503">
        <v>2.70144</v>
      </c>
      <c r="EA503">
        <v>0.0915731</v>
      </c>
      <c r="EB503">
        <v>0.0978964</v>
      </c>
      <c r="EC503">
        <v>0.0748896</v>
      </c>
      <c r="ED503">
        <v>0.0627792</v>
      </c>
      <c r="EE503">
        <v>34960.4</v>
      </c>
      <c r="EF503">
        <v>37803.4</v>
      </c>
      <c r="EG503">
        <v>34914.7</v>
      </c>
      <c r="EH503">
        <v>38049</v>
      </c>
      <c r="EI503">
        <v>45899.7</v>
      </c>
      <c r="EJ503">
        <v>51562.9</v>
      </c>
      <c r="EK503">
        <v>54681.4</v>
      </c>
      <c r="EL503">
        <v>61100.8</v>
      </c>
      <c r="EM503">
        <v>1.904</v>
      </c>
      <c r="EN503">
        <v>1.9982</v>
      </c>
      <c r="EO503">
        <v>0.0403821</v>
      </c>
      <c r="EP503">
        <v>0</v>
      </c>
      <c r="EQ503">
        <v>24.0761</v>
      </c>
      <c r="ER503">
        <v>999.9</v>
      </c>
      <c r="ES503">
        <v>31.193</v>
      </c>
      <c r="ET503">
        <v>34.452</v>
      </c>
      <c r="EU503">
        <v>25.1301</v>
      </c>
      <c r="EV503">
        <v>51.6383</v>
      </c>
      <c r="EW503">
        <v>38.2131</v>
      </c>
      <c r="EX503">
        <v>2</v>
      </c>
      <c r="EY503">
        <v>0.505244</v>
      </c>
      <c r="EZ503">
        <v>5.06076</v>
      </c>
      <c r="FA503">
        <v>20.0862</v>
      </c>
      <c r="FB503">
        <v>5.19812</v>
      </c>
      <c r="FC503">
        <v>12.0099</v>
      </c>
      <c r="FD503">
        <v>4.9748</v>
      </c>
      <c r="FE503">
        <v>3.294</v>
      </c>
      <c r="FF503">
        <v>9999</v>
      </c>
      <c r="FG503">
        <v>9999</v>
      </c>
      <c r="FH503">
        <v>589.2</v>
      </c>
      <c r="FI503">
        <v>9999</v>
      </c>
      <c r="FJ503">
        <v>1.8631</v>
      </c>
      <c r="FK503">
        <v>1.86789</v>
      </c>
      <c r="FL503">
        <v>1.86765</v>
      </c>
      <c r="FM503">
        <v>1.86877</v>
      </c>
      <c r="FN503">
        <v>1.86966</v>
      </c>
      <c r="FO503">
        <v>1.86569</v>
      </c>
      <c r="FP503">
        <v>1.86676</v>
      </c>
      <c r="FQ503">
        <v>1.86813</v>
      </c>
      <c r="FR503">
        <v>5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11.399</v>
      </c>
      <c r="GF503">
        <v>0.3448</v>
      </c>
      <c r="GG503">
        <v>5.50701486060513</v>
      </c>
      <c r="GH503">
        <v>0.00975774962471433</v>
      </c>
      <c r="GI503">
        <v>-4.86167925919439e-07</v>
      </c>
      <c r="GJ503">
        <v>-4.7315034107036e-11</v>
      </c>
      <c r="GK503">
        <v>-0.047501356017568</v>
      </c>
      <c r="GL503">
        <v>-0.027595818264672</v>
      </c>
      <c r="GM503">
        <v>0.00242754527864867</v>
      </c>
      <c r="GN503">
        <v>-1.88918235972953e-05</v>
      </c>
      <c r="GO503">
        <v>-2</v>
      </c>
      <c r="GP503">
        <v>2105</v>
      </c>
      <c r="GQ503">
        <v>1</v>
      </c>
      <c r="GR503">
        <v>22</v>
      </c>
      <c r="GS503">
        <v>143.7</v>
      </c>
      <c r="GT503">
        <v>143.7</v>
      </c>
      <c r="GU503">
        <v>2.00317</v>
      </c>
      <c r="GV503">
        <v>2.65625</v>
      </c>
      <c r="GW503">
        <v>2.24854</v>
      </c>
      <c r="GX503">
        <v>2.78931</v>
      </c>
      <c r="GY503">
        <v>1.99585</v>
      </c>
      <c r="GZ503">
        <v>2.37915</v>
      </c>
      <c r="HA503">
        <v>37.747</v>
      </c>
      <c r="HB503">
        <v>14.3072</v>
      </c>
      <c r="HC503">
        <v>18</v>
      </c>
      <c r="HD503">
        <v>502.563</v>
      </c>
      <c r="HE503">
        <v>564</v>
      </c>
      <c r="HF503">
        <v>16.2988</v>
      </c>
      <c r="HG503">
        <v>33.4549</v>
      </c>
      <c r="HH503">
        <v>29.9989</v>
      </c>
      <c r="HI503">
        <v>33.2451</v>
      </c>
      <c r="HJ503">
        <v>33.1246</v>
      </c>
      <c r="HK503">
        <v>40.0922</v>
      </c>
      <c r="HL503">
        <v>22.5992</v>
      </c>
      <c r="HM503">
        <v>0</v>
      </c>
      <c r="HN503">
        <v>16.2709</v>
      </c>
      <c r="HO503">
        <v>708.867</v>
      </c>
      <c r="HP503">
        <v>17.5255</v>
      </c>
      <c r="HQ503">
        <v>101.36</v>
      </c>
      <c r="HR503">
        <v>101.657</v>
      </c>
    </row>
    <row r="504" spans="1:226">
      <c r="A504">
        <v>488</v>
      </c>
      <c r="B504">
        <v>1657560254.1</v>
      </c>
      <c r="C504">
        <v>7159</v>
      </c>
      <c r="D504" t="s">
        <v>1339</v>
      </c>
      <c r="E504" t="s">
        <v>1340</v>
      </c>
      <c r="F504">
        <v>5</v>
      </c>
      <c r="G504" t="s">
        <v>1258</v>
      </c>
      <c r="H504" t="s">
        <v>354</v>
      </c>
      <c r="I504">
        <v>1657560246.33214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709.032562940021</v>
      </c>
      <c r="AK504">
        <v>667.131745454545</v>
      </c>
      <c r="AL504">
        <v>3.27712079750641</v>
      </c>
      <c r="AM504">
        <v>65.0566949250453</v>
      </c>
      <c r="AN504">
        <f>(AP504 - AO504 + BO504*1E3/(8.314*(BQ504+273.15)) * AR504/BN504 * AQ504) * BN504/(100*BB504) * 1000/(1000 - AP504)</f>
        <v>0</v>
      </c>
      <c r="AO504">
        <v>17.5890078669064</v>
      </c>
      <c r="AP504">
        <v>22.6833248484848</v>
      </c>
      <c r="AQ504">
        <v>-0.0373002149003284</v>
      </c>
      <c r="AR504">
        <v>77.4703139491874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1657560246.33214</v>
      </c>
      <c r="BH504">
        <v>628.478107142857</v>
      </c>
      <c r="BI504">
        <v>678.826642857143</v>
      </c>
      <c r="BJ504">
        <v>22.9354571428571</v>
      </c>
      <c r="BK504">
        <v>17.6428285714286</v>
      </c>
      <c r="BL504">
        <v>617.1455</v>
      </c>
      <c r="BM504">
        <v>22.5855392857143</v>
      </c>
      <c r="BN504">
        <v>499.993392857143</v>
      </c>
      <c r="BO504">
        <v>68.0100464285714</v>
      </c>
      <c r="BP504">
        <v>0.047429925</v>
      </c>
      <c r="BQ504">
        <v>24.48745</v>
      </c>
      <c r="BR504">
        <v>24.7280714285714</v>
      </c>
      <c r="BS504">
        <v>999.9</v>
      </c>
      <c r="BT504">
        <v>0</v>
      </c>
      <c r="BU504">
        <v>0</v>
      </c>
      <c r="BV504">
        <v>10004.1071428571</v>
      </c>
      <c r="BW504">
        <v>0</v>
      </c>
      <c r="BX504">
        <v>383.870142857143</v>
      </c>
      <c r="BY504">
        <v>-50.3485571428572</v>
      </c>
      <c r="BZ504">
        <v>643.228214285714</v>
      </c>
      <c r="CA504">
        <v>691.017214285714</v>
      </c>
      <c r="CB504">
        <v>5.29263678571429</v>
      </c>
      <c r="CC504">
        <v>678.826642857143</v>
      </c>
      <c r="CD504">
        <v>17.6428285714286</v>
      </c>
      <c r="CE504">
        <v>1.55984178571429</v>
      </c>
      <c r="CF504">
        <v>1.19988928571429</v>
      </c>
      <c r="CG504">
        <v>13.56735</v>
      </c>
      <c r="CH504">
        <v>9.60007392857143</v>
      </c>
      <c r="CI504">
        <v>1999.96928571429</v>
      </c>
      <c r="CJ504">
        <v>0.980003535714286</v>
      </c>
      <c r="CK504">
        <v>0.0199962285714286</v>
      </c>
      <c r="CL504">
        <v>0</v>
      </c>
      <c r="CM504">
        <v>2.340975</v>
      </c>
      <c r="CN504">
        <v>0</v>
      </c>
      <c r="CO504">
        <v>13039.7178571429</v>
      </c>
      <c r="CP504">
        <v>17299.9178571429</v>
      </c>
      <c r="CQ504">
        <v>44.6827142857143</v>
      </c>
      <c r="CR504">
        <v>46.2742857142857</v>
      </c>
      <c r="CS504">
        <v>44.9595</v>
      </c>
      <c r="CT504">
        <v>44.0018928571428</v>
      </c>
      <c r="CU504">
        <v>43.5711428571429</v>
      </c>
      <c r="CV504">
        <v>1959.97928571429</v>
      </c>
      <c r="CW504">
        <v>39.99</v>
      </c>
      <c r="CX504">
        <v>0</v>
      </c>
      <c r="CY504">
        <v>1657560225.9</v>
      </c>
      <c r="CZ504">
        <v>0</v>
      </c>
      <c r="DA504">
        <v>1657551629</v>
      </c>
      <c r="DB504" t="s">
        <v>356</v>
      </c>
      <c r="DC504">
        <v>1657551626.5</v>
      </c>
      <c r="DD504">
        <v>1657551629</v>
      </c>
      <c r="DE504">
        <v>1</v>
      </c>
      <c r="DF504">
        <v>0.403</v>
      </c>
      <c r="DG504">
        <v>0.009</v>
      </c>
      <c r="DH504">
        <v>9.41</v>
      </c>
      <c r="DI504">
        <v>0.087</v>
      </c>
      <c r="DJ504">
        <v>417</v>
      </c>
      <c r="DK504">
        <v>17</v>
      </c>
      <c r="DL504">
        <v>1.61</v>
      </c>
      <c r="DM504">
        <v>0.59</v>
      </c>
      <c r="DN504">
        <v>-49.7328512195122</v>
      </c>
      <c r="DO504">
        <v>-8.52985923344956</v>
      </c>
      <c r="DP504">
        <v>0.932816569196113</v>
      </c>
      <c r="DQ504">
        <v>0</v>
      </c>
      <c r="DR504">
        <v>5.3006</v>
      </c>
      <c r="DS504">
        <v>-0.276979024390237</v>
      </c>
      <c r="DT504">
        <v>0.0935648756276602</v>
      </c>
      <c r="DU504">
        <v>0</v>
      </c>
      <c r="DV504">
        <v>0</v>
      </c>
      <c r="DW504">
        <v>2</v>
      </c>
      <c r="DX504" t="s">
        <v>389</v>
      </c>
      <c r="DY504">
        <v>2.96744</v>
      </c>
      <c r="DZ504">
        <v>2.70162</v>
      </c>
      <c r="EA504">
        <v>0.0933885</v>
      </c>
      <c r="EB504">
        <v>0.0997052</v>
      </c>
      <c r="EC504">
        <v>0.0745179</v>
      </c>
      <c r="ED504">
        <v>0.0627145</v>
      </c>
      <c r="EE504">
        <v>34891.2</v>
      </c>
      <c r="EF504">
        <v>37729.4</v>
      </c>
      <c r="EG504">
        <v>34915.3</v>
      </c>
      <c r="EH504">
        <v>38050.7</v>
      </c>
      <c r="EI504">
        <v>45920.1</v>
      </c>
      <c r="EJ504">
        <v>51567.9</v>
      </c>
      <c r="EK504">
        <v>54683.7</v>
      </c>
      <c r="EL504">
        <v>61102.4</v>
      </c>
      <c r="EM504">
        <v>1.9048</v>
      </c>
      <c r="EN504">
        <v>1.9982</v>
      </c>
      <c r="EO504">
        <v>0.0433624</v>
      </c>
      <c r="EP504">
        <v>0</v>
      </c>
      <c r="EQ504">
        <v>24.0166</v>
      </c>
      <c r="ER504">
        <v>999.9</v>
      </c>
      <c r="ES504">
        <v>31.144</v>
      </c>
      <c r="ET504">
        <v>34.432</v>
      </c>
      <c r="EU504">
        <v>25.0627</v>
      </c>
      <c r="EV504">
        <v>51.4883</v>
      </c>
      <c r="EW504">
        <v>38.2011</v>
      </c>
      <c r="EX504">
        <v>2</v>
      </c>
      <c r="EY504">
        <v>0.502927</v>
      </c>
      <c r="EZ504">
        <v>5.0446</v>
      </c>
      <c r="FA504">
        <v>20.0857</v>
      </c>
      <c r="FB504">
        <v>5.19812</v>
      </c>
      <c r="FC504">
        <v>12.0099</v>
      </c>
      <c r="FD504">
        <v>4.9756</v>
      </c>
      <c r="FE504">
        <v>3.294</v>
      </c>
      <c r="FF504">
        <v>9999</v>
      </c>
      <c r="FG504">
        <v>9999</v>
      </c>
      <c r="FH504">
        <v>589.2</v>
      </c>
      <c r="FI504">
        <v>9999</v>
      </c>
      <c r="FJ504">
        <v>1.8631</v>
      </c>
      <c r="FK504">
        <v>1.86783</v>
      </c>
      <c r="FL504">
        <v>1.86765</v>
      </c>
      <c r="FM504">
        <v>1.86874</v>
      </c>
      <c r="FN504">
        <v>1.86966</v>
      </c>
      <c r="FO504">
        <v>1.86569</v>
      </c>
      <c r="FP504">
        <v>1.86676</v>
      </c>
      <c r="FQ504">
        <v>1.86813</v>
      </c>
      <c r="FR504">
        <v>5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11.558</v>
      </c>
      <c r="GF504">
        <v>0.3364</v>
      </c>
      <c r="GG504">
        <v>5.50701486060513</v>
      </c>
      <c r="GH504">
        <v>0.00975774962471433</v>
      </c>
      <c r="GI504">
        <v>-4.86167925919439e-07</v>
      </c>
      <c r="GJ504">
        <v>-4.7315034107036e-11</v>
      </c>
      <c r="GK504">
        <v>-0.047501356017568</v>
      </c>
      <c r="GL504">
        <v>-0.027595818264672</v>
      </c>
      <c r="GM504">
        <v>0.00242754527864867</v>
      </c>
      <c r="GN504">
        <v>-1.88918235972953e-05</v>
      </c>
      <c r="GO504">
        <v>-2</v>
      </c>
      <c r="GP504">
        <v>2105</v>
      </c>
      <c r="GQ504">
        <v>1</v>
      </c>
      <c r="GR504">
        <v>22</v>
      </c>
      <c r="GS504">
        <v>143.8</v>
      </c>
      <c r="GT504">
        <v>143.8</v>
      </c>
      <c r="GU504">
        <v>2.0459</v>
      </c>
      <c r="GV504">
        <v>2.65015</v>
      </c>
      <c r="GW504">
        <v>2.24854</v>
      </c>
      <c r="GX504">
        <v>2.78931</v>
      </c>
      <c r="GY504">
        <v>1.99585</v>
      </c>
      <c r="GZ504">
        <v>2.38525</v>
      </c>
      <c r="HA504">
        <v>37.7228</v>
      </c>
      <c r="HB504">
        <v>14.3072</v>
      </c>
      <c r="HC504">
        <v>18</v>
      </c>
      <c r="HD504">
        <v>503.025</v>
      </c>
      <c r="HE504">
        <v>563.919</v>
      </c>
      <c r="HF504">
        <v>16.4939</v>
      </c>
      <c r="HG504">
        <v>33.4369</v>
      </c>
      <c r="HH504">
        <v>29.9983</v>
      </c>
      <c r="HI504">
        <v>33.235</v>
      </c>
      <c r="HJ504">
        <v>33.1157</v>
      </c>
      <c r="HK504">
        <v>40.9572</v>
      </c>
      <c r="HL504">
        <v>22.5992</v>
      </c>
      <c r="HM504">
        <v>0</v>
      </c>
      <c r="HN504">
        <v>16.4573</v>
      </c>
      <c r="HO504">
        <v>722.275</v>
      </c>
      <c r="HP504">
        <v>17.6099</v>
      </c>
      <c r="HQ504">
        <v>101.364</v>
      </c>
      <c r="HR504">
        <v>101.661</v>
      </c>
    </row>
    <row r="505" spans="1:226">
      <c r="A505">
        <v>489</v>
      </c>
      <c r="B505">
        <v>1657560259.1</v>
      </c>
      <c r="C505">
        <v>7164</v>
      </c>
      <c r="D505" t="s">
        <v>1341</v>
      </c>
      <c r="E505" t="s">
        <v>1342</v>
      </c>
      <c r="F505">
        <v>5</v>
      </c>
      <c r="G505" t="s">
        <v>1258</v>
      </c>
      <c r="H505" t="s">
        <v>354</v>
      </c>
      <c r="I505">
        <v>1657560251.61852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725.734170418955</v>
      </c>
      <c r="AK505">
        <v>683.782751515152</v>
      </c>
      <c r="AL505">
        <v>3.25348375234547</v>
      </c>
      <c r="AM505">
        <v>65.0566949250453</v>
      </c>
      <c r="AN505">
        <f>(AP505 - AO505 + BO505*1E3/(8.314*(BQ505+273.15)) * AR505/BN505 * AQ505) * BN505/(100*BB505) * 1000/(1000 - AP505)</f>
        <v>0</v>
      </c>
      <c r="AO505">
        <v>17.5692043286884</v>
      </c>
      <c r="AP505">
        <v>22.5617642424242</v>
      </c>
      <c r="AQ505">
        <v>-0.0244915474689692</v>
      </c>
      <c r="AR505">
        <v>77.4703139491874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1657560251.61852</v>
      </c>
      <c r="BH505">
        <v>645.696111111111</v>
      </c>
      <c r="BI505">
        <v>696.576814814815</v>
      </c>
      <c r="BJ505">
        <v>22.7548444444444</v>
      </c>
      <c r="BK505">
        <v>17.5861222222222</v>
      </c>
      <c r="BL505">
        <v>634.20837037037</v>
      </c>
      <c r="BM505">
        <v>22.4140148148148</v>
      </c>
      <c r="BN505">
        <v>499.978703703704</v>
      </c>
      <c r="BO505">
        <v>68.010937037037</v>
      </c>
      <c r="BP505">
        <v>0.0473760555555555</v>
      </c>
      <c r="BQ505">
        <v>24.4922222222222</v>
      </c>
      <c r="BR505">
        <v>24.7373703703704</v>
      </c>
      <c r="BS505">
        <v>999.9</v>
      </c>
      <c r="BT505">
        <v>0</v>
      </c>
      <c r="BU505">
        <v>0</v>
      </c>
      <c r="BV505">
        <v>10008.1481481481</v>
      </c>
      <c r="BW505">
        <v>0</v>
      </c>
      <c r="BX505">
        <v>387.304777777778</v>
      </c>
      <c r="BY505">
        <v>-50.8807037037037</v>
      </c>
      <c r="BZ505">
        <v>660.728888888889</v>
      </c>
      <c r="CA505">
        <v>709.045925925926</v>
      </c>
      <c r="CB505">
        <v>5.16872296296296</v>
      </c>
      <c r="CC505">
        <v>696.576814814815</v>
      </c>
      <c r="CD505">
        <v>17.5861222222222</v>
      </c>
      <c r="CE505">
        <v>1.54757814814815</v>
      </c>
      <c r="CF505">
        <v>1.19604851851852</v>
      </c>
      <c r="CG505">
        <v>13.4462814814815</v>
      </c>
      <c r="CH505">
        <v>9.55244703703704</v>
      </c>
      <c r="CI505">
        <v>1999.99037037037</v>
      </c>
      <c r="CJ505">
        <v>0.980003333333333</v>
      </c>
      <c r="CK505">
        <v>0.0199964444444444</v>
      </c>
      <c r="CL505">
        <v>0</v>
      </c>
      <c r="CM505">
        <v>2.38899259259259</v>
      </c>
      <c r="CN505">
        <v>0</v>
      </c>
      <c r="CO505">
        <v>13091.7814814815</v>
      </c>
      <c r="CP505">
        <v>17300.0962962963</v>
      </c>
      <c r="CQ505">
        <v>44.6478888888889</v>
      </c>
      <c r="CR505">
        <v>46.2127777777778</v>
      </c>
      <c r="CS505">
        <v>44.9163333333333</v>
      </c>
      <c r="CT505">
        <v>43.935</v>
      </c>
      <c r="CU505">
        <v>43.5321481481481</v>
      </c>
      <c r="CV505">
        <v>1960.00037037037</v>
      </c>
      <c r="CW505">
        <v>39.99</v>
      </c>
      <c r="CX505">
        <v>0</v>
      </c>
      <c r="CY505">
        <v>1657560231.3</v>
      </c>
      <c r="CZ505">
        <v>0</v>
      </c>
      <c r="DA505">
        <v>1657551629</v>
      </c>
      <c r="DB505" t="s">
        <v>356</v>
      </c>
      <c r="DC505">
        <v>1657551626.5</v>
      </c>
      <c r="DD505">
        <v>1657551629</v>
      </c>
      <c r="DE505">
        <v>1</v>
      </c>
      <c r="DF505">
        <v>0.403</v>
      </c>
      <c r="DG505">
        <v>0.009</v>
      </c>
      <c r="DH505">
        <v>9.41</v>
      </c>
      <c r="DI505">
        <v>0.087</v>
      </c>
      <c r="DJ505">
        <v>417</v>
      </c>
      <c r="DK505">
        <v>17</v>
      </c>
      <c r="DL505">
        <v>1.61</v>
      </c>
      <c r="DM505">
        <v>0.59</v>
      </c>
      <c r="DN505">
        <v>-50.4226121951219</v>
      </c>
      <c r="DO505">
        <v>-7.5383979094078</v>
      </c>
      <c r="DP505">
        <v>0.847495867806351</v>
      </c>
      <c r="DQ505">
        <v>0</v>
      </c>
      <c r="DR505">
        <v>5.25484487804878</v>
      </c>
      <c r="DS505">
        <v>-1.32248508710801</v>
      </c>
      <c r="DT505">
        <v>0.134605379882373</v>
      </c>
      <c r="DU505">
        <v>0</v>
      </c>
      <c r="DV505">
        <v>0</v>
      </c>
      <c r="DW505">
        <v>2</v>
      </c>
      <c r="DX505" t="s">
        <v>389</v>
      </c>
      <c r="DY505">
        <v>2.9668</v>
      </c>
      <c r="DZ505">
        <v>2.70074</v>
      </c>
      <c r="EA505">
        <v>0.0950511</v>
      </c>
      <c r="EB505">
        <v>0.101377</v>
      </c>
      <c r="EC505">
        <v>0.0742494</v>
      </c>
      <c r="ED505">
        <v>0.0626744</v>
      </c>
      <c r="EE505">
        <v>34828</v>
      </c>
      <c r="EF505">
        <v>37660.7</v>
      </c>
      <c r="EG505">
        <v>34916</v>
      </c>
      <c r="EH505">
        <v>38052</v>
      </c>
      <c r="EI505">
        <v>45934.2</v>
      </c>
      <c r="EJ505">
        <v>51571.8</v>
      </c>
      <c r="EK505">
        <v>54684.5</v>
      </c>
      <c r="EL505">
        <v>61104.4</v>
      </c>
      <c r="EM505">
        <v>1.904</v>
      </c>
      <c r="EN505">
        <v>1.9986</v>
      </c>
      <c r="EO505">
        <v>0.0467896</v>
      </c>
      <c r="EP505">
        <v>0</v>
      </c>
      <c r="EQ505">
        <v>23.9621</v>
      </c>
      <c r="ER505">
        <v>999.9</v>
      </c>
      <c r="ES505">
        <v>31.12</v>
      </c>
      <c r="ET505">
        <v>34.452</v>
      </c>
      <c r="EU505">
        <v>25.0715</v>
      </c>
      <c r="EV505">
        <v>51.5283</v>
      </c>
      <c r="EW505">
        <v>38.1851</v>
      </c>
      <c r="EX505">
        <v>2</v>
      </c>
      <c r="EY505">
        <v>0.499634</v>
      </c>
      <c r="EZ505">
        <v>4.85649</v>
      </c>
      <c r="FA505">
        <v>20.0894</v>
      </c>
      <c r="FB505">
        <v>5.19333</v>
      </c>
      <c r="FC505">
        <v>12.0099</v>
      </c>
      <c r="FD505">
        <v>4.9732</v>
      </c>
      <c r="FE505">
        <v>3.2936</v>
      </c>
      <c r="FF505">
        <v>9999</v>
      </c>
      <c r="FG505">
        <v>9999</v>
      </c>
      <c r="FH505">
        <v>589.2</v>
      </c>
      <c r="FI505">
        <v>9999</v>
      </c>
      <c r="FJ505">
        <v>1.8631</v>
      </c>
      <c r="FK505">
        <v>1.86786</v>
      </c>
      <c r="FL505">
        <v>1.86768</v>
      </c>
      <c r="FM505">
        <v>1.86877</v>
      </c>
      <c r="FN505">
        <v>1.86966</v>
      </c>
      <c r="FO505">
        <v>1.86569</v>
      </c>
      <c r="FP505">
        <v>1.86676</v>
      </c>
      <c r="FQ505">
        <v>1.86813</v>
      </c>
      <c r="FR505">
        <v>5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11.707</v>
      </c>
      <c r="GF505">
        <v>0.3306</v>
      </c>
      <c r="GG505">
        <v>5.50701486060513</v>
      </c>
      <c r="GH505">
        <v>0.00975774962471433</v>
      </c>
      <c r="GI505">
        <v>-4.86167925919439e-07</v>
      </c>
      <c r="GJ505">
        <v>-4.7315034107036e-11</v>
      </c>
      <c r="GK505">
        <v>-0.047501356017568</v>
      </c>
      <c r="GL505">
        <v>-0.027595818264672</v>
      </c>
      <c r="GM505">
        <v>0.00242754527864867</v>
      </c>
      <c r="GN505">
        <v>-1.88918235972953e-05</v>
      </c>
      <c r="GO505">
        <v>-2</v>
      </c>
      <c r="GP505">
        <v>2105</v>
      </c>
      <c r="GQ505">
        <v>1</v>
      </c>
      <c r="GR505">
        <v>22</v>
      </c>
      <c r="GS505">
        <v>143.9</v>
      </c>
      <c r="GT505">
        <v>143.8</v>
      </c>
      <c r="GU505">
        <v>2.08496</v>
      </c>
      <c r="GV505">
        <v>2.65381</v>
      </c>
      <c r="GW505">
        <v>2.24854</v>
      </c>
      <c r="GX505">
        <v>2.78809</v>
      </c>
      <c r="GY505">
        <v>1.99585</v>
      </c>
      <c r="GZ505">
        <v>2.40356</v>
      </c>
      <c r="HA505">
        <v>37.6987</v>
      </c>
      <c r="HB505">
        <v>14.3159</v>
      </c>
      <c r="HC505">
        <v>18</v>
      </c>
      <c r="HD505">
        <v>502.405</v>
      </c>
      <c r="HE505">
        <v>564.164</v>
      </c>
      <c r="HF505">
        <v>16.6664</v>
      </c>
      <c r="HG505">
        <v>33.419</v>
      </c>
      <c r="HH505">
        <v>29.9972</v>
      </c>
      <c r="HI505">
        <v>33.2261</v>
      </c>
      <c r="HJ505">
        <v>33.1099</v>
      </c>
      <c r="HK505">
        <v>41.7395</v>
      </c>
      <c r="HL505">
        <v>22.5992</v>
      </c>
      <c r="HM505">
        <v>0</v>
      </c>
      <c r="HN505">
        <v>16.6414</v>
      </c>
      <c r="HO505">
        <v>742.36</v>
      </c>
      <c r="HP505">
        <v>17.6507</v>
      </c>
      <c r="HQ505">
        <v>101.365</v>
      </c>
      <c r="HR505">
        <v>101.664</v>
      </c>
    </row>
    <row r="506" spans="1:226">
      <c r="A506">
        <v>490</v>
      </c>
      <c r="B506">
        <v>1657560264.1</v>
      </c>
      <c r="C506">
        <v>7169</v>
      </c>
      <c r="D506" t="s">
        <v>1343</v>
      </c>
      <c r="E506" t="s">
        <v>1344</v>
      </c>
      <c r="F506">
        <v>5</v>
      </c>
      <c r="G506" t="s">
        <v>1258</v>
      </c>
      <c r="H506" t="s">
        <v>354</v>
      </c>
      <c r="I506">
        <v>1657560256.33214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743.356719545275</v>
      </c>
      <c r="AK506">
        <v>700.433563636364</v>
      </c>
      <c r="AL506">
        <v>3.36493013474239</v>
      </c>
      <c r="AM506">
        <v>65.0566949250453</v>
      </c>
      <c r="AN506">
        <f>(AP506 - AO506 + BO506*1E3/(8.314*(BQ506+273.15)) * AR506/BN506 * AQ506) * BN506/(100*BB506) * 1000/(1000 - AP506)</f>
        <v>0</v>
      </c>
      <c r="AO506">
        <v>17.5479723161146</v>
      </c>
      <c r="AP506">
        <v>22.4714</v>
      </c>
      <c r="AQ506">
        <v>-0.0203266190433335</v>
      </c>
      <c r="AR506">
        <v>77.4703139491874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1657560256.33214</v>
      </c>
      <c r="BH506">
        <v>660.996321428571</v>
      </c>
      <c r="BI506">
        <v>712.552607142857</v>
      </c>
      <c r="BJ506">
        <v>22.6249464285714</v>
      </c>
      <c r="BK506">
        <v>17.5654</v>
      </c>
      <c r="BL506">
        <v>649.371035714286</v>
      </c>
      <c r="BM506">
        <v>22.2906178571429</v>
      </c>
      <c r="BN506">
        <v>500.006928571429</v>
      </c>
      <c r="BO506">
        <v>68.0114785714286</v>
      </c>
      <c r="BP506">
        <v>0.0473211464285714</v>
      </c>
      <c r="BQ506">
        <v>24.4909678571429</v>
      </c>
      <c r="BR506">
        <v>24.7377107142857</v>
      </c>
      <c r="BS506">
        <v>999.9</v>
      </c>
      <c r="BT506">
        <v>0</v>
      </c>
      <c r="BU506">
        <v>0</v>
      </c>
      <c r="BV506">
        <v>10012.5</v>
      </c>
      <c r="BW506">
        <v>0</v>
      </c>
      <c r="BX506">
        <v>392.032035714286</v>
      </c>
      <c r="BY506">
        <v>-51.5563035714286</v>
      </c>
      <c r="BZ506">
        <v>676.295892857143</v>
      </c>
      <c r="CA506">
        <v>725.2925</v>
      </c>
      <c r="CB506">
        <v>5.05953892857143</v>
      </c>
      <c r="CC506">
        <v>712.552607142857</v>
      </c>
      <c r="CD506">
        <v>17.5654</v>
      </c>
      <c r="CE506">
        <v>1.53875535714286</v>
      </c>
      <c r="CF506">
        <v>1.19464892857143</v>
      </c>
      <c r="CG506">
        <v>13.3586428571429</v>
      </c>
      <c r="CH506">
        <v>9.53502464285714</v>
      </c>
      <c r="CI506">
        <v>2000.02107142857</v>
      </c>
      <c r="CJ506">
        <v>0.980003214285714</v>
      </c>
      <c r="CK506">
        <v>0.0199965714285714</v>
      </c>
      <c r="CL506">
        <v>0</v>
      </c>
      <c r="CM506">
        <v>2.30663571428571</v>
      </c>
      <c r="CN506">
        <v>0</v>
      </c>
      <c r="CO506">
        <v>13139.7571428571</v>
      </c>
      <c r="CP506">
        <v>17300.3607142857</v>
      </c>
      <c r="CQ506">
        <v>44.6091071428571</v>
      </c>
      <c r="CR506">
        <v>46.1582857142857</v>
      </c>
      <c r="CS506">
        <v>44.8836428571428</v>
      </c>
      <c r="CT506">
        <v>43.8791428571428</v>
      </c>
      <c r="CU506">
        <v>43.5042857142857</v>
      </c>
      <c r="CV506">
        <v>1960.03071428571</v>
      </c>
      <c r="CW506">
        <v>39.99</v>
      </c>
      <c r="CX506">
        <v>0</v>
      </c>
      <c r="CY506">
        <v>1657560236.1</v>
      </c>
      <c r="CZ506">
        <v>0</v>
      </c>
      <c r="DA506">
        <v>1657551629</v>
      </c>
      <c r="DB506" t="s">
        <v>356</v>
      </c>
      <c r="DC506">
        <v>1657551626.5</v>
      </c>
      <c r="DD506">
        <v>1657551629</v>
      </c>
      <c r="DE506">
        <v>1</v>
      </c>
      <c r="DF506">
        <v>0.403</v>
      </c>
      <c r="DG506">
        <v>0.009</v>
      </c>
      <c r="DH506">
        <v>9.41</v>
      </c>
      <c r="DI506">
        <v>0.087</v>
      </c>
      <c r="DJ506">
        <v>417</v>
      </c>
      <c r="DK506">
        <v>17</v>
      </c>
      <c r="DL506">
        <v>1.61</v>
      </c>
      <c r="DM506">
        <v>0.59</v>
      </c>
      <c r="DN506">
        <v>-51.0799853658537</v>
      </c>
      <c r="DO506">
        <v>-7.27984181184672</v>
      </c>
      <c r="DP506">
        <v>0.83075470964101</v>
      </c>
      <c r="DQ506">
        <v>0</v>
      </c>
      <c r="DR506">
        <v>5.15150731707317</v>
      </c>
      <c r="DS506">
        <v>-1.46194975609757</v>
      </c>
      <c r="DT506">
        <v>0.145299162353424</v>
      </c>
      <c r="DU506">
        <v>0</v>
      </c>
      <c r="DV506">
        <v>0</v>
      </c>
      <c r="DW506">
        <v>2</v>
      </c>
      <c r="DX506" t="s">
        <v>389</v>
      </c>
      <c r="DY506">
        <v>2.96718</v>
      </c>
      <c r="DZ506">
        <v>2.7008</v>
      </c>
      <c r="EA506">
        <v>0.0966853</v>
      </c>
      <c r="EB506">
        <v>0.102887</v>
      </c>
      <c r="EC506">
        <v>0.0740599</v>
      </c>
      <c r="ED506">
        <v>0.0626466</v>
      </c>
      <c r="EE506">
        <v>34766.5</v>
      </c>
      <c r="EF506">
        <v>37598.2</v>
      </c>
      <c r="EG506">
        <v>34917.3</v>
      </c>
      <c r="EH506">
        <v>38052.8</v>
      </c>
      <c r="EI506">
        <v>45944.9</v>
      </c>
      <c r="EJ506">
        <v>51574.9</v>
      </c>
      <c r="EK506">
        <v>54686.1</v>
      </c>
      <c r="EL506">
        <v>61106.2</v>
      </c>
      <c r="EM506">
        <v>1.9036</v>
      </c>
      <c r="EN506">
        <v>1.9988</v>
      </c>
      <c r="EO506">
        <v>0.0491738</v>
      </c>
      <c r="EP506">
        <v>0</v>
      </c>
      <c r="EQ506">
        <v>23.9097</v>
      </c>
      <c r="ER506">
        <v>999.9</v>
      </c>
      <c r="ES506">
        <v>31.095</v>
      </c>
      <c r="ET506">
        <v>34.463</v>
      </c>
      <c r="EU506">
        <v>25.0709</v>
      </c>
      <c r="EV506">
        <v>51.2383</v>
      </c>
      <c r="EW506">
        <v>38.145</v>
      </c>
      <c r="EX506">
        <v>2</v>
      </c>
      <c r="EY506">
        <v>0.496951</v>
      </c>
      <c r="EZ506">
        <v>4.66196</v>
      </c>
      <c r="FA506">
        <v>20.0951</v>
      </c>
      <c r="FB506">
        <v>5.19812</v>
      </c>
      <c r="FC506">
        <v>12.0099</v>
      </c>
      <c r="FD506">
        <v>4.9752</v>
      </c>
      <c r="FE506">
        <v>3.294</v>
      </c>
      <c r="FF506">
        <v>9999</v>
      </c>
      <c r="FG506">
        <v>9999</v>
      </c>
      <c r="FH506">
        <v>589.2</v>
      </c>
      <c r="FI506">
        <v>9999</v>
      </c>
      <c r="FJ506">
        <v>1.8631</v>
      </c>
      <c r="FK506">
        <v>1.86792</v>
      </c>
      <c r="FL506">
        <v>1.86768</v>
      </c>
      <c r="FM506">
        <v>1.86874</v>
      </c>
      <c r="FN506">
        <v>1.86966</v>
      </c>
      <c r="FO506">
        <v>1.86569</v>
      </c>
      <c r="FP506">
        <v>1.86676</v>
      </c>
      <c r="FQ506">
        <v>1.86813</v>
      </c>
      <c r="FR506">
        <v>5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11.853</v>
      </c>
      <c r="GF506">
        <v>0.3265</v>
      </c>
      <c r="GG506">
        <v>5.50701486060513</v>
      </c>
      <c r="GH506">
        <v>0.00975774962471433</v>
      </c>
      <c r="GI506">
        <v>-4.86167925919439e-07</v>
      </c>
      <c r="GJ506">
        <v>-4.7315034107036e-11</v>
      </c>
      <c r="GK506">
        <v>-0.047501356017568</v>
      </c>
      <c r="GL506">
        <v>-0.027595818264672</v>
      </c>
      <c r="GM506">
        <v>0.00242754527864867</v>
      </c>
      <c r="GN506">
        <v>-1.88918235972953e-05</v>
      </c>
      <c r="GO506">
        <v>-2</v>
      </c>
      <c r="GP506">
        <v>2105</v>
      </c>
      <c r="GQ506">
        <v>1</v>
      </c>
      <c r="GR506">
        <v>22</v>
      </c>
      <c r="GS506">
        <v>144</v>
      </c>
      <c r="GT506">
        <v>143.9</v>
      </c>
      <c r="GU506">
        <v>2.12036</v>
      </c>
      <c r="GV506">
        <v>2.64771</v>
      </c>
      <c r="GW506">
        <v>2.24854</v>
      </c>
      <c r="GX506">
        <v>2.78809</v>
      </c>
      <c r="GY506">
        <v>1.99585</v>
      </c>
      <c r="GZ506">
        <v>2.40479</v>
      </c>
      <c r="HA506">
        <v>37.6745</v>
      </c>
      <c r="HB506">
        <v>14.3247</v>
      </c>
      <c r="HC506">
        <v>18</v>
      </c>
      <c r="HD506">
        <v>502.06</v>
      </c>
      <c r="HE506">
        <v>564.233</v>
      </c>
      <c r="HF506">
        <v>16.841</v>
      </c>
      <c r="HG506">
        <v>33.401</v>
      </c>
      <c r="HH506">
        <v>29.997</v>
      </c>
      <c r="HI506">
        <v>33.2173</v>
      </c>
      <c r="HJ506">
        <v>33.1011</v>
      </c>
      <c r="HK506">
        <v>42.4378</v>
      </c>
      <c r="HL506">
        <v>22.2873</v>
      </c>
      <c r="HM506">
        <v>0</v>
      </c>
      <c r="HN506">
        <v>16.8213</v>
      </c>
      <c r="HO506">
        <v>756.046</v>
      </c>
      <c r="HP506">
        <v>17.7369</v>
      </c>
      <c r="HQ506">
        <v>101.369</v>
      </c>
      <c r="HR506">
        <v>101.667</v>
      </c>
    </row>
    <row r="507" spans="1:226">
      <c r="A507">
        <v>491</v>
      </c>
      <c r="B507">
        <v>1657560269.1</v>
      </c>
      <c r="C507">
        <v>7174</v>
      </c>
      <c r="D507" t="s">
        <v>1345</v>
      </c>
      <c r="E507" t="s">
        <v>1346</v>
      </c>
      <c r="F507">
        <v>5</v>
      </c>
      <c r="G507" t="s">
        <v>1258</v>
      </c>
      <c r="H507" t="s">
        <v>354</v>
      </c>
      <c r="I507">
        <v>1657560261.6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759.60845942855</v>
      </c>
      <c r="AK507">
        <v>716.57683030303</v>
      </c>
      <c r="AL507">
        <v>3.25492315867909</v>
      </c>
      <c r="AM507">
        <v>65.0566949250453</v>
      </c>
      <c r="AN507">
        <f>(AP507 - AO507 + BO507*1E3/(8.314*(BQ507+273.15)) * AR507/BN507 * AQ507) * BN507/(100*BB507) * 1000/(1000 - AP507)</f>
        <v>0</v>
      </c>
      <c r="AO507">
        <v>17.5488988448374</v>
      </c>
      <c r="AP507">
        <v>22.417303030303</v>
      </c>
      <c r="AQ507">
        <v>-0.0182965674450836</v>
      </c>
      <c r="AR507">
        <v>77.4703139491874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1657560261.6</v>
      </c>
      <c r="BH507">
        <v>678.065185185185</v>
      </c>
      <c r="BI507">
        <v>729.99137037037</v>
      </c>
      <c r="BJ507">
        <v>22.5146925925926</v>
      </c>
      <c r="BK507">
        <v>17.5630703703704</v>
      </c>
      <c r="BL507">
        <v>666.286666666667</v>
      </c>
      <c r="BM507">
        <v>22.1858518518519</v>
      </c>
      <c r="BN507">
        <v>500.026407407407</v>
      </c>
      <c r="BO507">
        <v>68.0118037037037</v>
      </c>
      <c r="BP507">
        <v>0.0471804333333333</v>
      </c>
      <c r="BQ507">
        <v>24.4951037037037</v>
      </c>
      <c r="BR507">
        <v>24.7355518518519</v>
      </c>
      <c r="BS507">
        <v>999.9</v>
      </c>
      <c r="BT507">
        <v>0</v>
      </c>
      <c r="BU507">
        <v>0</v>
      </c>
      <c r="BV507">
        <v>10019.2592592593</v>
      </c>
      <c r="BW507">
        <v>0</v>
      </c>
      <c r="BX507">
        <v>405.120222222222</v>
      </c>
      <c r="BY507">
        <v>-51.9261666666667</v>
      </c>
      <c r="BZ507">
        <v>693.682185185185</v>
      </c>
      <c r="CA507">
        <v>743.04162962963</v>
      </c>
      <c r="CB507">
        <v>4.95161</v>
      </c>
      <c r="CC507">
        <v>729.99137037037</v>
      </c>
      <c r="CD507">
        <v>17.5630703703704</v>
      </c>
      <c r="CE507">
        <v>1.53126333333333</v>
      </c>
      <c r="CF507">
        <v>1.19449592592593</v>
      </c>
      <c r="CG507">
        <v>13.2838962962963</v>
      </c>
      <c r="CH507">
        <v>9.53311666666666</v>
      </c>
      <c r="CI507">
        <v>2000.04444444444</v>
      </c>
      <c r="CJ507">
        <v>0.980002888888889</v>
      </c>
      <c r="CK507">
        <v>0.0199969185185185</v>
      </c>
      <c r="CL507">
        <v>0</v>
      </c>
      <c r="CM507">
        <v>2.35005555555556</v>
      </c>
      <c r="CN507">
        <v>0</v>
      </c>
      <c r="CO507">
        <v>13197.1518518519</v>
      </c>
      <c r="CP507">
        <v>17300.562962963</v>
      </c>
      <c r="CQ507">
        <v>44.5645555555556</v>
      </c>
      <c r="CR507">
        <v>46.0877777777778</v>
      </c>
      <c r="CS507">
        <v>44.8354074074074</v>
      </c>
      <c r="CT507">
        <v>43.816962962963</v>
      </c>
      <c r="CU507">
        <v>43.4696666666667</v>
      </c>
      <c r="CV507">
        <v>1960.05074074074</v>
      </c>
      <c r="CW507">
        <v>39.9914814814815</v>
      </c>
      <c r="CX507">
        <v>0</v>
      </c>
      <c r="CY507">
        <v>1657560240.9</v>
      </c>
      <c r="CZ507">
        <v>0</v>
      </c>
      <c r="DA507">
        <v>1657551629</v>
      </c>
      <c r="DB507" t="s">
        <v>356</v>
      </c>
      <c r="DC507">
        <v>1657551626.5</v>
      </c>
      <c r="DD507">
        <v>1657551629</v>
      </c>
      <c r="DE507">
        <v>1</v>
      </c>
      <c r="DF507">
        <v>0.403</v>
      </c>
      <c r="DG507">
        <v>0.009</v>
      </c>
      <c r="DH507">
        <v>9.41</v>
      </c>
      <c r="DI507">
        <v>0.087</v>
      </c>
      <c r="DJ507">
        <v>417</v>
      </c>
      <c r="DK507">
        <v>17</v>
      </c>
      <c r="DL507">
        <v>1.61</v>
      </c>
      <c r="DM507">
        <v>0.59</v>
      </c>
      <c r="DN507">
        <v>-51.5805658536585</v>
      </c>
      <c r="DO507">
        <v>-5.39763554006978</v>
      </c>
      <c r="DP507">
        <v>0.673448414237427</v>
      </c>
      <c r="DQ507">
        <v>0</v>
      </c>
      <c r="DR507">
        <v>5.03768756097561</v>
      </c>
      <c r="DS507">
        <v>-1.23031860627178</v>
      </c>
      <c r="DT507">
        <v>0.122363474619187</v>
      </c>
      <c r="DU507">
        <v>0</v>
      </c>
      <c r="DV507">
        <v>0</v>
      </c>
      <c r="DW507">
        <v>2</v>
      </c>
      <c r="DX507" t="s">
        <v>389</v>
      </c>
      <c r="DY507">
        <v>2.96617</v>
      </c>
      <c r="DZ507">
        <v>2.70075</v>
      </c>
      <c r="EA507">
        <v>0.0982408</v>
      </c>
      <c r="EB507">
        <v>0.10452</v>
      </c>
      <c r="EC507">
        <v>0.0739393</v>
      </c>
      <c r="ED507">
        <v>0.062894</v>
      </c>
      <c r="EE507">
        <v>34708.2</v>
      </c>
      <c r="EF507">
        <v>37531.5</v>
      </c>
      <c r="EG507">
        <v>34918.8</v>
      </c>
      <c r="EH507">
        <v>38054.4</v>
      </c>
      <c r="EI507">
        <v>45952.4</v>
      </c>
      <c r="EJ507">
        <v>51563.5</v>
      </c>
      <c r="EK507">
        <v>54687.8</v>
      </c>
      <c r="EL507">
        <v>61108.8</v>
      </c>
      <c r="EM507">
        <v>1.904</v>
      </c>
      <c r="EN507">
        <v>1.9996</v>
      </c>
      <c r="EO507">
        <v>0.0526011</v>
      </c>
      <c r="EP507">
        <v>0</v>
      </c>
      <c r="EQ507">
        <v>23.8595</v>
      </c>
      <c r="ER507">
        <v>999.9</v>
      </c>
      <c r="ES507">
        <v>31.065</v>
      </c>
      <c r="ET507">
        <v>34.463</v>
      </c>
      <c r="EU507">
        <v>25.0433</v>
      </c>
      <c r="EV507">
        <v>50.9183</v>
      </c>
      <c r="EW507">
        <v>38.145</v>
      </c>
      <c r="EX507">
        <v>2</v>
      </c>
      <c r="EY507">
        <v>0.494126</v>
      </c>
      <c r="EZ507">
        <v>4.41773</v>
      </c>
      <c r="FA507">
        <v>20.1003</v>
      </c>
      <c r="FB507">
        <v>5.19453</v>
      </c>
      <c r="FC507">
        <v>12.0099</v>
      </c>
      <c r="FD507">
        <v>4.9744</v>
      </c>
      <c r="FE507">
        <v>3.294</v>
      </c>
      <c r="FF507">
        <v>9999</v>
      </c>
      <c r="FG507">
        <v>9999</v>
      </c>
      <c r="FH507">
        <v>589.2</v>
      </c>
      <c r="FI507">
        <v>9999</v>
      </c>
      <c r="FJ507">
        <v>1.8631</v>
      </c>
      <c r="FK507">
        <v>1.86795</v>
      </c>
      <c r="FL507">
        <v>1.86768</v>
      </c>
      <c r="FM507">
        <v>1.86887</v>
      </c>
      <c r="FN507">
        <v>1.86966</v>
      </c>
      <c r="FO507">
        <v>1.86569</v>
      </c>
      <c r="FP507">
        <v>1.86676</v>
      </c>
      <c r="FQ507">
        <v>1.86813</v>
      </c>
      <c r="FR507">
        <v>5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11.993</v>
      </c>
      <c r="GF507">
        <v>0.3238</v>
      </c>
      <c r="GG507">
        <v>5.50701486060513</v>
      </c>
      <c r="GH507">
        <v>0.00975774962471433</v>
      </c>
      <c r="GI507">
        <v>-4.86167925919439e-07</v>
      </c>
      <c r="GJ507">
        <v>-4.7315034107036e-11</v>
      </c>
      <c r="GK507">
        <v>-0.047501356017568</v>
      </c>
      <c r="GL507">
        <v>-0.027595818264672</v>
      </c>
      <c r="GM507">
        <v>0.00242754527864867</v>
      </c>
      <c r="GN507">
        <v>-1.88918235972953e-05</v>
      </c>
      <c r="GO507">
        <v>-2</v>
      </c>
      <c r="GP507">
        <v>2105</v>
      </c>
      <c r="GQ507">
        <v>1</v>
      </c>
      <c r="GR507">
        <v>22</v>
      </c>
      <c r="GS507">
        <v>144</v>
      </c>
      <c r="GT507">
        <v>144</v>
      </c>
      <c r="GU507">
        <v>2.15576</v>
      </c>
      <c r="GV507">
        <v>2.64893</v>
      </c>
      <c r="GW507">
        <v>2.24854</v>
      </c>
      <c r="GX507">
        <v>2.78809</v>
      </c>
      <c r="GY507">
        <v>1.99585</v>
      </c>
      <c r="GZ507">
        <v>2.40356</v>
      </c>
      <c r="HA507">
        <v>37.6504</v>
      </c>
      <c r="HB507">
        <v>14.3247</v>
      </c>
      <c r="HC507">
        <v>18</v>
      </c>
      <c r="HD507">
        <v>502.262</v>
      </c>
      <c r="HE507">
        <v>564.75</v>
      </c>
      <c r="HF507">
        <v>17.0162</v>
      </c>
      <c r="HG507">
        <v>33.3801</v>
      </c>
      <c r="HH507">
        <v>29.9969</v>
      </c>
      <c r="HI507">
        <v>33.2084</v>
      </c>
      <c r="HJ507">
        <v>33.0923</v>
      </c>
      <c r="HK507">
        <v>43.1468</v>
      </c>
      <c r="HL507">
        <v>21.6652</v>
      </c>
      <c r="HM507">
        <v>0</v>
      </c>
      <c r="HN507">
        <v>17.008</v>
      </c>
      <c r="HO507">
        <v>776.256</v>
      </c>
      <c r="HP507">
        <v>17.8202</v>
      </c>
      <c r="HQ507">
        <v>101.372</v>
      </c>
      <c r="HR507">
        <v>101.671</v>
      </c>
    </row>
    <row r="508" spans="1:226">
      <c r="A508">
        <v>492</v>
      </c>
      <c r="B508">
        <v>1657560274.1</v>
      </c>
      <c r="C508">
        <v>7179</v>
      </c>
      <c r="D508" t="s">
        <v>1347</v>
      </c>
      <c r="E508" t="s">
        <v>1348</v>
      </c>
      <c r="F508">
        <v>5</v>
      </c>
      <c r="G508" t="s">
        <v>1258</v>
      </c>
      <c r="H508" t="s">
        <v>354</v>
      </c>
      <c r="I508">
        <v>1657560266.31429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776.925865443779</v>
      </c>
      <c r="AK508">
        <v>732.941466666667</v>
      </c>
      <c r="AL508">
        <v>3.28636926920788</v>
      </c>
      <c r="AM508">
        <v>65.0566949250453</v>
      </c>
      <c r="AN508">
        <f>(AP508 - AO508 + BO508*1E3/(8.314*(BQ508+273.15)) * AR508/BN508 * AQ508) * BN508/(100*BB508) * 1000/(1000 - AP508)</f>
        <v>0</v>
      </c>
      <c r="AO508">
        <v>17.6516255787319</v>
      </c>
      <c r="AP508">
        <v>22.4177878787879</v>
      </c>
      <c r="AQ508">
        <v>-0.00510680584047015</v>
      </c>
      <c r="AR508">
        <v>77.4703139491874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1657560266.31429</v>
      </c>
      <c r="BH508">
        <v>693.185035714286</v>
      </c>
      <c r="BI508">
        <v>745.699</v>
      </c>
      <c r="BJ508">
        <v>22.4545392857143</v>
      </c>
      <c r="BK508">
        <v>17.5983142857143</v>
      </c>
      <c r="BL508">
        <v>681.271107142857</v>
      </c>
      <c r="BM508">
        <v>22.1286785714286</v>
      </c>
      <c r="BN508">
        <v>500.044678571429</v>
      </c>
      <c r="BO508">
        <v>68.0125607142857</v>
      </c>
      <c r="BP508">
        <v>0.0471529178571429</v>
      </c>
      <c r="BQ508">
        <v>24.4994107142857</v>
      </c>
      <c r="BR508">
        <v>24.7282785714286</v>
      </c>
      <c r="BS508">
        <v>999.9</v>
      </c>
      <c r="BT508">
        <v>0</v>
      </c>
      <c r="BU508">
        <v>0</v>
      </c>
      <c r="BV508">
        <v>10007.1428571429</v>
      </c>
      <c r="BW508">
        <v>0</v>
      </c>
      <c r="BX508">
        <v>414.397785714286</v>
      </c>
      <c r="BY508">
        <v>-52.5139785714286</v>
      </c>
      <c r="BZ508">
        <v>709.107107142857</v>
      </c>
      <c r="CA508">
        <v>759.058</v>
      </c>
      <c r="CB508">
        <v>4.85621321428571</v>
      </c>
      <c r="CC508">
        <v>745.699</v>
      </c>
      <c r="CD508">
        <v>17.5983142857143</v>
      </c>
      <c r="CE508">
        <v>1.52718964285714</v>
      </c>
      <c r="CF508">
        <v>1.19690642857143</v>
      </c>
      <c r="CG508">
        <v>13.2431142857143</v>
      </c>
      <c r="CH508">
        <v>9.56304928571429</v>
      </c>
      <c r="CI508">
        <v>2000.04357142857</v>
      </c>
      <c r="CJ508">
        <v>0.980002571428572</v>
      </c>
      <c r="CK508">
        <v>0.0199972571428571</v>
      </c>
      <c r="CL508">
        <v>0</v>
      </c>
      <c r="CM508">
        <v>2.34937857142857</v>
      </c>
      <c r="CN508">
        <v>0</v>
      </c>
      <c r="CO508">
        <v>13245.2857142857</v>
      </c>
      <c r="CP508">
        <v>17300.5571428571</v>
      </c>
      <c r="CQ508">
        <v>44.5287857142857</v>
      </c>
      <c r="CR508">
        <v>46.0332857142857</v>
      </c>
      <c r="CS508">
        <v>44.7966428571429</v>
      </c>
      <c r="CT508">
        <v>43.7608571428571</v>
      </c>
      <c r="CU508">
        <v>43.4327857142857</v>
      </c>
      <c r="CV508">
        <v>1960.04678571429</v>
      </c>
      <c r="CW508">
        <v>39.9946428571429</v>
      </c>
      <c r="CX508">
        <v>0</v>
      </c>
      <c r="CY508">
        <v>1657560246.3</v>
      </c>
      <c r="CZ508">
        <v>0</v>
      </c>
      <c r="DA508">
        <v>1657551629</v>
      </c>
      <c r="DB508" t="s">
        <v>356</v>
      </c>
      <c r="DC508">
        <v>1657551626.5</v>
      </c>
      <c r="DD508">
        <v>1657551629</v>
      </c>
      <c r="DE508">
        <v>1</v>
      </c>
      <c r="DF508">
        <v>0.403</v>
      </c>
      <c r="DG508">
        <v>0.009</v>
      </c>
      <c r="DH508">
        <v>9.41</v>
      </c>
      <c r="DI508">
        <v>0.087</v>
      </c>
      <c r="DJ508">
        <v>417</v>
      </c>
      <c r="DK508">
        <v>17</v>
      </c>
      <c r="DL508">
        <v>1.61</v>
      </c>
      <c r="DM508">
        <v>0.59</v>
      </c>
      <c r="DN508">
        <v>-52.0949</v>
      </c>
      <c r="DO508">
        <v>-5.53443554006983</v>
      </c>
      <c r="DP508">
        <v>0.671782916083361</v>
      </c>
      <c r="DQ508">
        <v>0</v>
      </c>
      <c r="DR508">
        <v>4.92863634146341</v>
      </c>
      <c r="DS508">
        <v>-1.22420404181185</v>
      </c>
      <c r="DT508">
        <v>0.121684162882321</v>
      </c>
      <c r="DU508">
        <v>0</v>
      </c>
      <c r="DV508">
        <v>0</v>
      </c>
      <c r="DW508">
        <v>2</v>
      </c>
      <c r="DX508" t="s">
        <v>389</v>
      </c>
      <c r="DY508">
        <v>2.96693</v>
      </c>
      <c r="DZ508">
        <v>2.70067</v>
      </c>
      <c r="EA508">
        <v>0.0998069</v>
      </c>
      <c r="EB508">
        <v>0.106063</v>
      </c>
      <c r="EC508">
        <v>0.073961</v>
      </c>
      <c r="ED508">
        <v>0.0630742</v>
      </c>
      <c r="EE508">
        <v>34649.3</v>
      </c>
      <c r="EF508">
        <v>37469.5</v>
      </c>
      <c r="EG508">
        <v>34920.1</v>
      </c>
      <c r="EH508">
        <v>38057</v>
      </c>
      <c r="EI508">
        <v>45953.2</v>
      </c>
      <c r="EJ508">
        <v>51556.8</v>
      </c>
      <c r="EK508">
        <v>54689.9</v>
      </c>
      <c r="EL508">
        <v>61112.5</v>
      </c>
      <c r="EM508">
        <v>1.9046</v>
      </c>
      <c r="EN508">
        <v>2.0002</v>
      </c>
      <c r="EO508">
        <v>0.0548363</v>
      </c>
      <c r="EP508">
        <v>0</v>
      </c>
      <c r="EQ508">
        <v>23.8113</v>
      </c>
      <c r="ER508">
        <v>999.9</v>
      </c>
      <c r="ES508">
        <v>31.04</v>
      </c>
      <c r="ET508">
        <v>34.452</v>
      </c>
      <c r="EU508">
        <v>25.0037</v>
      </c>
      <c r="EV508">
        <v>51.1083</v>
      </c>
      <c r="EW508">
        <v>38.101</v>
      </c>
      <c r="EX508">
        <v>2</v>
      </c>
      <c r="EY508">
        <v>0.490264</v>
      </c>
      <c r="EZ508">
        <v>4.18651</v>
      </c>
      <c r="FA508">
        <v>20.1062</v>
      </c>
      <c r="FB508">
        <v>5.19812</v>
      </c>
      <c r="FC508">
        <v>12.0099</v>
      </c>
      <c r="FD508">
        <v>4.9756</v>
      </c>
      <c r="FE508">
        <v>3.294</v>
      </c>
      <c r="FF508">
        <v>9999</v>
      </c>
      <c r="FG508">
        <v>9999</v>
      </c>
      <c r="FH508">
        <v>589.2</v>
      </c>
      <c r="FI508">
        <v>9999</v>
      </c>
      <c r="FJ508">
        <v>1.8631</v>
      </c>
      <c r="FK508">
        <v>1.86792</v>
      </c>
      <c r="FL508">
        <v>1.86768</v>
      </c>
      <c r="FM508">
        <v>1.8688</v>
      </c>
      <c r="FN508">
        <v>1.86963</v>
      </c>
      <c r="FO508">
        <v>1.86569</v>
      </c>
      <c r="FP508">
        <v>1.86676</v>
      </c>
      <c r="FQ508">
        <v>1.8681</v>
      </c>
      <c r="FR508">
        <v>5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12.136</v>
      </c>
      <c r="GF508">
        <v>0.3241</v>
      </c>
      <c r="GG508">
        <v>5.50701486060513</v>
      </c>
      <c r="GH508">
        <v>0.00975774962471433</v>
      </c>
      <c r="GI508">
        <v>-4.86167925919439e-07</v>
      </c>
      <c r="GJ508">
        <v>-4.7315034107036e-11</v>
      </c>
      <c r="GK508">
        <v>-0.047501356017568</v>
      </c>
      <c r="GL508">
        <v>-0.027595818264672</v>
      </c>
      <c r="GM508">
        <v>0.00242754527864867</v>
      </c>
      <c r="GN508">
        <v>-1.88918235972953e-05</v>
      </c>
      <c r="GO508">
        <v>-2</v>
      </c>
      <c r="GP508">
        <v>2105</v>
      </c>
      <c r="GQ508">
        <v>1</v>
      </c>
      <c r="GR508">
        <v>22</v>
      </c>
      <c r="GS508">
        <v>144.1</v>
      </c>
      <c r="GT508">
        <v>144.1</v>
      </c>
      <c r="GU508">
        <v>2.19482</v>
      </c>
      <c r="GV508">
        <v>2.65503</v>
      </c>
      <c r="GW508">
        <v>2.24854</v>
      </c>
      <c r="GX508">
        <v>2.78809</v>
      </c>
      <c r="GY508">
        <v>1.99585</v>
      </c>
      <c r="GZ508">
        <v>2.39624</v>
      </c>
      <c r="HA508">
        <v>37.6263</v>
      </c>
      <c r="HB508">
        <v>14.3159</v>
      </c>
      <c r="HC508">
        <v>18</v>
      </c>
      <c r="HD508">
        <v>502.577</v>
      </c>
      <c r="HE508">
        <v>565.09</v>
      </c>
      <c r="HF508">
        <v>17.2159</v>
      </c>
      <c r="HG508">
        <v>33.3592</v>
      </c>
      <c r="HH508">
        <v>29.9964</v>
      </c>
      <c r="HI508">
        <v>33.1966</v>
      </c>
      <c r="HJ508">
        <v>33.0806</v>
      </c>
      <c r="HK508">
        <v>43.9277</v>
      </c>
      <c r="HL508">
        <v>21.0185</v>
      </c>
      <c r="HM508">
        <v>0</v>
      </c>
      <c r="HN508">
        <v>17.2037</v>
      </c>
      <c r="HO508">
        <v>789.69</v>
      </c>
      <c r="HP508">
        <v>17.8749</v>
      </c>
      <c r="HQ508">
        <v>101.376</v>
      </c>
      <c r="HR508">
        <v>101.678</v>
      </c>
    </row>
    <row r="509" spans="1:226">
      <c r="A509">
        <v>493</v>
      </c>
      <c r="B509">
        <v>1657560279.1</v>
      </c>
      <c r="C509">
        <v>7184</v>
      </c>
      <c r="D509" t="s">
        <v>1349</v>
      </c>
      <c r="E509" t="s">
        <v>1350</v>
      </c>
      <c r="F509">
        <v>5</v>
      </c>
      <c r="G509" t="s">
        <v>1258</v>
      </c>
      <c r="H509" t="s">
        <v>354</v>
      </c>
      <c r="I509">
        <v>1657560271.6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793.826611779347</v>
      </c>
      <c r="AK509">
        <v>749.456096969697</v>
      </c>
      <c r="AL509">
        <v>3.31366415279559</v>
      </c>
      <c r="AM509">
        <v>65.0566949250453</v>
      </c>
      <c r="AN509">
        <f>(AP509 - AO509 + BO509*1E3/(8.314*(BQ509+273.15)) * AR509/BN509 * AQ509) * BN509/(100*BB509) * 1000/(1000 - AP509)</f>
        <v>0</v>
      </c>
      <c r="AO509">
        <v>17.7466062954613</v>
      </c>
      <c r="AP509">
        <v>22.4534296969697</v>
      </c>
      <c r="AQ509">
        <v>0.00714792961054815</v>
      </c>
      <c r="AR509">
        <v>77.4703139491874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1657560271.6</v>
      </c>
      <c r="BH509">
        <v>710.129222222222</v>
      </c>
      <c r="BI509">
        <v>763.157592592593</v>
      </c>
      <c r="BJ509">
        <v>22.4282259259259</v>
      </c>
      <c r="BK509">
        <v>17.6707518518519</v>
      </c>
      <c r="BL509">
        <v>698.063851851852</v>
      </c>
      <c r="BM509">
        <v>22.1036703703704</v>
      </c>
      <c r="BN509">
        <v>500.042222222222</v>
      </c>
      <c r="BO509">
        <v>68.0132074074074</v>
      </c>
      <c r="BP509">
        <v>0.0471041444444444</v>
      </c>
      <c r="BQ509">
        <v>24.5137888888889</v>
      </c>
      <c r="BR509">
        <v>24.727937037037</v>
      </c>
      <c r="BS509">
        <v>999.9</v>
      </c>
      <c r="BT509">
        <v>0</v>
      </c>
      <c r="BU509">
        <v>0</v>
      </c>
      <c r="BV509">
        <v>9989.81481481482</v>
      </c>
      <c r="BW509">
        <v>0</v>
      </c>
      <c r="BX509">
        <v>429.064666666667</v>
      </c>
      <c r="BY509">
        <v>-53.0284148148148</v>
      </c>
      <c r="BZ509">
        <v>726.421518518519</v>
      </c>
      <c r="CA509">
        <v>776.886888888889</v>
      </c>
      <c r="CB509">
        <v>4.75746740740741</v>
      </c>
      <c r="CC509">
        <v>763.157592592593</v>
      </c>
      <c r="CD509">
        <v>17.6707518518519</v>
      </c>
      <c r="CE509">
        <v>1.52541481481481</v>
      </c>
      <c r="CF509">
        <v>1.20184481481481</v>
      </c>
      <c r="CG509">
        <v>13.2253259259259</v>
      </c>
      <c r="CH509">
        <v>9.62429481481481</v>
      </c>
      <c r="CI509">
        <v>2000.03481481481</v>
      </c>
      <c r="CJ509">
        <v>0.980002111111111</v>
      </c>
      <c r="CK509">
        <v>0.0199977481481481</v>
      </c>
      <c r="CL509">
        <v>0</v>
      </c>
      <c r="CM509">
        <v>2.38462962962963</v>
      </c>
      <c r="CN509">
        <v>0</v>
      </c>
      <c r="CO509">
        <v>13298.4555555556</v>
      </c>
      <c r="CP509">
        <v>17300.4777777778</v>
      </c>
      <c r="CQ509">
        <v>44.4858888888889</v>
      </c>
      <c r="CR509">
        <v>45.9581851851852</v>
      </c>
      <c r="CS509">
        <v>44.7567407407407</v>
      </c>
      <c r="CT509">
        <v>43.6988518518519</v>
      </c>
      <c r="CU509">
        <v>43.383962962963</v>
      </c>
      <c r="CV509">
        <v>1960.03481481481</v>
      </c>
      <c r="CW509">
        <v>39.9981481481481</v>
      </c>
      <c r="CX509">
        <v>0</v>
      </c>
      <c r="CY509">
        <v>1657560251.1</v>
      </c>
      <c r="CZ509">
        <v>0</v>
      </c>
      <c r="DA509">
        <v>1657551629</v>
      </c>
      <c r="DB509" t="s">
        <v>356</v>
      </c>
      <c r="DC509">
        <v>1657551626.5</v>
      </c>
      <c r="DD509">
        <v>1657551629</v>
      </c>
      <c r="DE509">
        <v>1</v>
      </c>
      <c r="DF509">
        <v>0.403</v>
      </c>
      <c r="DG509">
        <v>0.009</v>
      </c>
      <c r="DH509">
        <v>9.41</v>
      </c>
      <c r="DI509">
        <v>0.087</v>
      </c>
      <c r="DJ509">
        <v>417</v>
      </c>
      <c r="DK509">
        <v>17</v>
      </c>
      <c r="DL509">
        <v>1.61</v>
      </c>
      <c r="DM509">
        <v>0.59</v>
      </c>
      <c r="DN509">
        <v>-52.638387804878</v>
      </c>
      <c r="DO509">
        <v>-6.58791010452959</v>
      </c>
      <c r="DP509">
        <v>0.745386045729561</v>
      </c>
      <c r="DQ509">
        <v>0</v>
      </c>
      <c r="DR509">
        <v>4.83319317073171</v>
      </c>
      <c r="DS509">
        <v>-1.18698146341463</v>
      </c>
      <c r="DT509">
        <v>0.118469097677751</v>
      </c>
      <c r="DU509">
        <v>0</v>
      </c>
      <c r="DV509">
        <v>0</v>
      </c>
      <c r="DW509">
        <v>2</v>
      </c>
      <c r="DX509" t="s">
        <v>389</v>
      </c>
      <c r="DY509">
        <v>2.96685</v>
      </c>
      <c r="DZ509">
        <v>2.70109</v>
      </c>
      <c r="EA509">
        <v>0.101373</v>
      </c>
      <c r="EB509">
        <v>0.107684</v>
      </c>
      <c r="EC509">
        <v>0.0740382</v>
      </c>
      <c r="ED509">
        <v>0.0632334</v>
      </c>
      <c r="EE509">
        <v>34590.7</v>
      </c>
      <c r="EF509">
        <v>37403.3</v>
      </c>
      <c r="EG509">
        <v>34921.6</v>
      </c>
      <c r="EH509">
        <v>38058.7</v>
      </c>
      <c r="EI509">
        <v>45950.6</v>
      </c>
      <c r="EJ509">
        <v>51550.6</v>
      </c>
      <c r="EK509">
        <v>54691.4</v>
      </c>
      <c r="EL509">
        <v>61115.5</v>
      </c>
      <c r="EM509">
        <v>1.9042</v>
      </c>
      <c r="EN509">
        <v>2.0008</v>
      </c>
      <c r="EO509">
        <v>0.0591576</v>
      </c>
      <c r="EP509">
        <v>0</v>
      </c>
      <c r="EQ509">
        <v>23.7673</v>
      </c>
      <c r="ER509">
        <v>999.9</v>
      </c>
      <c r="ES509">
        <v>31.04</v>
      </c>
      <c r="ET509">
        <v>34.463</v>
      </c>
      <c r="EU509">
        <v>25.0203</v>
      </c>
      <c r="EV509">
        <v>51.2383</v>
      </c>
      <c r="EW509">
        <v>38.0849</v>
      </c>
      <c r="EX509">
        <v>2</v>
      </c>
      <c r="EY509">
        <v>0.487317</v>
      </c>
      <c r="EZ509">
        <v>3.93135</v>
      </c>
      <c r="FA509">
        <v>20.1117</v>
      </c>
      <c r="FB509">
        <v>5.19812</v>
      </c>
      <c r="FC509">
        <v>12.0099</v>
      </c>
      <c r="FD509">
        <v>4.9756</v>
      </c>
      <c r="FE509">
        <v>3.294</v>
      </c>
      <c r="FF509">
        <v>9999</v>
      </c>
      <c r="FG509">
        <v>9999</v>
      </c>
      <c r="FH509">
        <v>589.2</v>
      </c>
      <c r="FI509">
        <v>9999</v>
      </c>
      <c r="FJ509">
        <v>1.8631</v>
      </c>
      <c r="FK509">
        <v>1.86786</v>
      </c>
      <c r="FL509">
        <v>1.86768</v>
      </c>
      <c r="FM509">
        <v>1.8688</v>
      </c>
      <c r="FN509">
        <v>1.86966</v>
      </c>
      <c r="FO509">
        <v>1.86569</v>
      </c>
      <c r="FP509">
        <v>1.86676</v>
      </c>
      <c r="FQ509">
        <v>1.86813</v>
      </c>
      <c r="FR509">
        <v>5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12.28</v>
      </c>
      <c r="GF509">
        <v>0.3258</v>
      </c>
      <c r="GG509">
        <v>5.50701486060513</v>
      </c>
      <c r="GH509">
        <v>0.00975774962471433</v>
      </c>
      <c r="GI509">
        <v>-4.86167925919439e-07</v>
      </c>
      <c r="GJ509">
        <v>-4.7315034107036e-11</v>
      </c>
      <c r="GK509">
        <v>-0.047501356017568</v>
      </c>
      <c r="GL509">
        <v>-0.027595818264672</v>
      </c>
      <c r="GM509">
        <v>0.00242754527864867</v>
      </c>
      <c r="GN509">
        <v>-1.88918235972953e-05</v>
      </c>
      <c r="GO509">
        <v>-2</v>
      </c>
      <c r="GP509">
        <v>2105</v>
      </c>
      <c r="GQ509">
        <v>1</v>
      </c>
      <c r="GR509">
        <v>22</v>
      </c>
      <c r="GS509">
        <v>144.2</v>
      </c>
      <c r="GT509">
        <v>144.2</v>
      </c>
      <c r="GU509">
        <v>2.23022</v>
      </c>
      <c r="GV509">
        <v>2.65015</v>
      </c>
      <c r="GW509">
        <v>2.24854</v>
      </c>
      <c r="GX509">
        <v>2.78809</v>
      </c>
      <c r="GY509">
        <v>1.99585</v>
      </c>
      <c r="GZ509">
        <v>2.37671</v>
      </c>
      <c r="HA509">
        <v>37.6263</v>
      </c>
      <c r="HB509">
        <v>14.3247</v>
      </c>
      <c r="HC509">
        <v>18</v>
      </c>
      <c r="HD509">
        <v>502.208</v>
      </c>
      <c r="HE509">
        <v>565.442</v>
      </c>
      <c r="HF509">
        <v>17.3978</v>
      </c>
      <c r="HG509">
        <v>33.3353</v>
      </c>
      <c r="HH509">
        <v>29.9966</v>
      </c>
      <c r="HI509">
        <v>33.1848</v>
      </c>
      <c r="HJ509">
        <v>33.0694</v>
      </c>
      <c r="HK509">
        <v>44.6348</v>
      </c>
      <c r="HL509">
        <v>20.7053</v>
      </c>
      <c r="HM509">
        <v>0</v>
      </c>
      <c r="HN509">
        <v>17.3956</v>
      </c>
      <c r="HO509">
        <v>809.795</v>
      </c>
      <c r="HP509">
        <v>17.8978</v>
      </c>
      <c r="HQ509">
        <v>101.38</v>
      </c>
      <c r="HR509">
        <v>101.682</v>
      </c>
    </row>
    <row r="510" spans="1:226">
      <c r="A510">
        <v>494</v>
      </c>
      <c r="B510">
        <v>1657560284.1</v>
      </c>
      <c r="C510">
        <v>7189</v>
      </c>
      <c r="D510" t="s">
        <v>1351</v>
      </c>
      <c r="E510" t="s">
        <v>1352</v>
      </c>
      <c r="F510">
        <v>5</v>
      </c>
      <c r="G510" t="s">
        <v>1258</v>
      </c>
      <c r="H510" t="s">
        <v>354</v>
      </c>
      <c r="I510">
        <v>1657560276.31429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811.099001739481</v>
      </c>
      <c r="AK510">
        <v>766.244927272727</v>
      </c>
      <c r="AL510">
        <v>3.41109576261426</v>
      </c>
      <c r="AM510">
        <v>65.0566949250453</v>
      </c>
      <c r="AN510">
        <f>(AP510 - AO510 + BO510*1E3/(8.314*(BQ510+273.15)) * AR510/BN510 * AQ510) * BN510/(100*BB510) * 1000/(1000 - AP510)</f>
        <v>0</v>
      </c>
      <c r="AO510">
        <v>17.7779959740771</v>
      </c>
      <c r="AP510">
        <v>22.4734575757576</v>
      </c>
      <c r="AQ510">
        <v>0.00594000503833475</v>
      </c>
      <c r="AR510">
        <v>77.4703139491874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1657560276.31429</v>
      </c>
      <c r="BH510">
        <v>725.285607142857</v>
      </c>
      <c r="BI510">
        <v>778.99325</v>
      </c>
      <c r="BJ510">
        <v>22.4384464285714</v>
      </c>
      <c r="BK510">
        <v>17.7373</v>
      </c>
      <c r="BL510">
        <v>713.085071428571</v>
      </c>
      <c r="BM510">
        <v>22.1133928571429</v>
      </c>
      <c r="BN510">
        <v>500.031</v>
      </c>
      <c r="BO510">
        <v>68.0137</v>
      </c>
      <c r="BP510">
        <v>0.0469385214285714</v>
      </c>
      <c r="BQ510">
        <v>24.5235464285714</v>
      </c>
      <c r="BR510">
        <v>24.730925</v>
      </c>
      <c r="BS510">
        <v>999.9</v>
      </c>
      <c r="BT510">
        <v>0</v>
      </c>
      <c r="BU510">
        <v>0</v>
      </c>
      <c r="BV510">
        <v>9996.96428571429</v>
      </c>
      <c r="BW510">
        <v>0</v>
      </c>
      <c r="BX510">
        <v>441.55275</v>
      </c>
      <c r="BY510">
        <v>-53.7076535714286</v>
      </c>
      <c r="BZ510">
        <v>741.933821428572</v>
      </c>
      <c r="CA510">
        <v>793.060857142857</v>
      </c>
      <c r="CB510">
        <v>4.70113714285714</v>
      </c>
      <c r="CC510">
        <v>778.99325</v>
      </c>
      <c r="CD510">
        <v>17.7373</v>
      </c>
      <c r="CE510">
        <v>1.52612178571429</v>
      </c>
      <c r="CF510">
        <v>1.20637928571429</v>
      </c>
      <c r="CG510">
        <v>13.2324071428571</v>
      </c>
      <c r="CH510">
        <v>9.68044892857143</v>
      </c>
      <c r="CI510">
        <v>2000.01857142857</v>
      </c>
      <c r="CJ510">
        <v>0.980001714285714</v>
      </c>
      <c r="CK510">
        <v>0.0199981714285714</v>
      </c>
      <c r="CL510">
        <v>0</v>
      </c>
      <c r="CM510">
        <v>2.35161428571429</v>
      </c>
      <c r="CN510">
        <v>0</v>
      </c>
      <c r="CO510">
        <v>13341.5821428571</v>
      </c>
      <c r="CP510">
        <v>17300.325</v>
      </c>
      <c r="CQ510">
        <v>44.4550714285714</v>
      </c>
      <c r="CR510">
        <v>45.9038571428571</v>
      </c>
      <c r="CS510">
        <v>44.72075</v>
      </c>
      <c r="CT510">
        <v>43.6447857142857</v>
      </c>
      <c r="CU510">
        <v>43.3456785714286</v>
      </c>
      <c r="CV510">
        <v>1960.01857142857</v>
      </c>
      <c r="CW510">
        <v>40</v>
      </c>
      <c r="CX510">
        <v>0</v>
      </c>
      <c r="CY510">
        <v>1657560255.9</v>
      </c>
      <c r="CZ510">
        <v>0</v>
      </c>
      <c r="DA510">
        <v>1657551629</v>
      </c>
      <c r="DB510" t="s">
        <v>356</v>
      </c>
      <c r="DC510">
        <v>1657551626.5</v>
      </c>
      <c r="DD510">
        <v>1657551629</v>
      </c>
      <c r="DE510">
        <v>1</v>
      </c>
      <c r="DF510">
        <v>0.403</v>
      </c>
      <c r="DG510">
        <v>0.009</v>
      </c>
      <c r="DH510">
        <v>9.41</v>
      </c>
      <c r="DI510">
        <v>0.087</v>
      </c>
      <c r="DJ510">
        <v>417</v>
      </c>
      <c r="DK510">
        <v>17</v>
      </c>
      <c r="DL510">
        <v>1.61</v>
      </c>
      <c r="DM510">
        <v>0.59</v>
      </c>
      <c r="DN510">
        <v>-53.2216243902439</v>
      </c>
      <c r="DO510">
        <v>-8.65231149825789</v>
      </c>
      <c r="DP510">
        <v>0.908389220538466</v>
      </c>
      <c r="DQ510">
        <v>0</v>
      </c>
      <c r="DR510">
        <v>4.75870390243902</v>
      </c>
      <c r="DS510">
        <v>-0.85934174216028</v>
      </c>
      <c r="DT510">
        <v>0.0918269510859779</v>
      </c>
      <c r="DU510">
        <v>0</v>
      </c>
      <c r="DV510">
        <v>0</v>
      </c>
      <c r="DW510">
        <v>2</v>
      </c>
      <c r="DX510" t="s">
        <v>389</v>
      </c>
      <c r="DY510">
        <v>2.96696</v>
      </c>
      <c r="DZ510">
        <v>2.70072</v>
      </c>
      <c r="EA510">
        <v>0.102934</v>
      </c>
      <c r="EB510">
        <v>0.109192</v>
      </c>
      <c r="EC510">
        <v>0.0740983</v>
      </c>
      <c r="ED510">
        <v>0.0634236</v>
      </c>
      <c r="EE510">
        <v>34532.9</v>
      </c>
      <c r="EF510">
        <v>37341.9</v>
      </c>
      <c r="EG510">
        <v>34923.8</v>
      </c>
      <c r="EH510">
        <v>38060.3</v>
      </c>
      <c r="EI510">
        <v>45949.6</v>
      </c>
      <c r="EJ510">
        <v>51542.9</v>
      </c>
      <c r="EK510">
        <v>54693.6</v>
      </c>
      <c r="EL510">
        <v>61118.7</v>
      </c>
      <c r="EM510">
        <v>1.9046</v>
      </c>
      <c r="EN510">
        <v>2.0012</v>
      </c>
      <c r="EO510">
        <v>0.0612438</v>
      </c>
      <c r="EP510">
        <v>0</v>
      </c>
      <c r="EQ510">
        <v>23.7254</v>
      </c>
      <c r="ER510">
        <v>999.9</v>
      </c>
      <c r="ES510">
        <v>31.016</v>
      </c>
      <c r="ET510">
        <v>34.452</v>
      </c>
      <c r="EU510">
        <v>24.9877</v>
      </c>
      <c r="EV510">
        <v>51.0383</v>
      </c>
      <c r="EW510">
        <v>38.0529</v>
      </c>
      <c r="EX510">
        <v>2</v>
      </c>
      <c r="EY510">
        <v>0.483638</v>
      </c>
      <c r="EZ510">
        <v>3.8327</v>
      </c>
      <c r="FA510">
        <v>20.1138</v>
      </c>
      <c r="FB510">
        <v>5.19812</v>
      </c>
      <c r="FC510">
        <v>12.0099</v>
      </c>
      <c r="FD510">
        <v>4.9752</v>
      </c>
      <c r="FE510">
        <v>3.294</v>
      </c>
      <c r="FF510">
        <v>9999</v>
      </c>
      <c r="FG510">
        <v>9999</v>
      </c>
      <c r="FH510">
        <v>589.2</v>
      </c>
      <c r="FI510">
        <v>9999</v>
      </c>
      <c r="FJ510">
        <v>1.8631</v>
      </c>
      <c r="FK510">
        <v>1.86792</v>
      </c>
      <c r="FL510">
        <v>1.86768</v>
      </c>
      <c r="FM510">
        <v>1.8689</v>
      </c>
      <c r="FN510">
        <v>1.86966</v>
      </c>
      <c r="FO510">
        <v>1.86569</v>
      </c>
      <c r="FP510">
        <v>1.86676</v>
      </c>
      <c r="FQ510">
        <v>1.86813</v>
      </c>
      <c r="FR510">
        <v>5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12.426</v>
      </c>
      <c r="GF510">
        <v>0.3272</v>
      </c>
      <c r="GG510">
        <v>5.50701486060513</v>
      </c>
      <c r="GH510">
        <v>0.00975774962471433</v>
      </c>
      <c r="GI510">
        <v>-4.86167925919439e-07</v>
      </c>
      <c r="GJ510">
        <v>-4.7315034107036e-11</v>
      </c>
      <c r="GK510">
        <v>-0.047501356017568</v>
      </c>
      <c r="GL510">
        <v>-0.027595818264672</v>
      </c>
      <c r="GM510">
        <v>0.00242754527864867</v>
      </c>
      <c r="GN510">
        <v>-1.88918235972953e-05</v>
      </c>
      <c r="GO510">
        <v>-2</v>
      </c>
      <c r="GP510">
        <v>2105</v>
      </c>
      <c r="GQ510">
        <v>1</v>
      </c>
      <c r="GR510">
        <v>22</v>
      </c>
      <c r="GS510">
        <v>144.3</v>
      </c>
      <c r="GT510">
        <v>144.3</v>
      </c>
      <c r="GU510">
        <v>2.26929</v>
      </c>
      <c r="GV510">
        <v>2.64893</v>
      </c>
      <c r="GW510">
        <v>2.24854</v>
      </c>
      <c r="GX510">
        <v>2.78809</v>
      </c>
      <c r="GY510">
        <v>1.99585</v>
      </c>
      <c r="GZ510">
        <v>2.39136</v>
      </c>
      <c r="HA510">
        <v>37.6022</v>
      </c>
      <c r="HB510">
        <v>14.3247</v>
      </c>
      <c r="HC510">
        <v>18</v>
      </c>
      <c r="HD510">
        <v>502.386</v>
      </c>
      <c r="HE510">
        <v>565.623</v>
      </c>
      <c r="HF510">
        <v>17.6037</v>
      </c>
      <c r="HG510">
        <v>33.3114</v>
      </c>
      <c r="HH510">
        <v>29.9966</v>
      </c>
      <c r="HI510">
        <v>33.1729</v>
      </c>
      <c r="HJ510">
        <v>33.0571</v>
      </c>
      <c r="HK510">
        <v>45.4141</v>
      </c>
      <c r="HL510">
        <v>20.0996</v>
      </c>
      <c r="HM510">
        <v>0</v>
      </c>
      <c r="HN510">
        <v>17.5808</v>
      </c>
      <c r="HO510">
        <v>823.205</v>
      </c>
      <c r="HP510">
        <v>18.0247</v>
      </c>
      <c r="HQ510">
        <v>101.384</v>
      </c>
      <c r="HR510">
        <v>101.687</v>
      </c>
    </row>
    <row r="511" spans="1:226">
      <c r="A511">
        <v>495</v>
      </c>
      <c r="B511">
        <v>1657560289.1</v>
      </c>
      <c r="C511">
        <v>7194</v>
      </c>
      <c r="D511" t="s">
        <v>1353</v>
      </c>
      <c r="E511" t="s">
        <v>1354</v>
      </c>
      <c r="F511">
        <v>5</v>
      </c>
      <c r="G511" t="s">
        <v>1258</v>
      </c>
      <c r="H511" t="s">
        <v>354</v>
      </c>
      <c r="I511">
        <v>1657560281.6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828.425629330471</v>
      </c>
      <c r="AK511">
        <v>782.719775757575</v>
      </c>
      <c r="AL511">
        <v>3.36973784238493</v>
      </c>
      <c r="AM511">
        <v>65.0566949250453</v>
      </c>
      <c r="AN511">
        <f>(AP511 - AO511 + BO511*1E3/(8.314*(BQ511+273.15)) * AR511/BN511 * AQ511) * BN511/(100*BB511) * 1000/(1000 - AP511)</f>
        <v>0</v>
      </c>
      <c r="AO511">
        <v>17.8662796314035</v>
      </c>
      <c r="AP511">
        <v>22.5213696969697</v>
      </c>
      <c r="AQ511">
        <v>0.010329587795665</v>
      </c>
      <c r="AR511">
        <v>77.4703139491874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1657560281.6</v>
      </c>
      <c r="BH511">
        <v>742.347888888889</v>
      </c>
      <c r="BI511">
        <v>796.773555555556</v>
      </c>
      <c r="BJ511">
        <v>22.4678444444444</v>
      </c>
      <c r="BK511">
        <v>17.8093333333333</v>
      </c>
      <c r="BL511">
        <v>729.995481481481</v>
      </c>
      <c r="BM511">
        <v>22.1413481481481</v>
      </c>
      <c r="BN511">
        <v>500.032074074074</v>
      </c>
      <c r="BO511">
        <v>68.0142444444444</v>
      </c>
      <c r="BP511">
        <v>0.0469122259259259</v>
      </c>
      <c r="BQ511">
        <v>24.5359259259259</v>
      </c>
      <c r="BR511">
        <v>24.739937037037</v>
      </c>
      <c r="BS511">
        <v>999.9</v>
      </c>
      <c r="BT511">
        <v>0</v>
      </c>
      <c r="BU511">
        <v>0</v>
      </c>
      <c r="BV511">
        <v>9994.25925925926</v>
      </c>
      <c r="BW511">
        <v>0</v>
      </c>
      <c r="BX511">
        <v>466.495407407407</v>
      </c>
      <c r="BY511">
        <v>-54.4255962962963</v>
      </c>
      <c r="BZ511">
        <v>759.410666666667</v>
      </c>
      <c r="CA511">
        <v>811.221555555556</v>
      </c>
      <c r="CB511">
        <v>4.65850481481482</v>
      </c>
      <c r="CC511">
        <v>796.773555555556</v>
      </c>
      <c r="CD511">
        <v>17.8093333333333</v>
      </c>
      <c r="CE511">
        <v>1.52813333333333</v>
      </c>
      <c r="CF511">
        <v>1.21128888888889</v>
      </c>
      <c r="CG511">
        <v>13.2525888888889</v>
      </c>
      <c r="CH511">
        <v>9.74096592592593</v>
      </c>
      <c r="CI511">
        <v>2000.00555555556</v>
      </c>
      <c r="CJ511">
        <v>0.980001222222222</v>
      </c>
      <c r="CK511">
        <v>0.0199986962962963</v>
      </c>
      <c r="CL511">
        <v>0</v>
      </c>
      <c r="CM511">
        <v>2.27103333333333</v>
      </c>
      <c r="CN511">
        <v>0</v>
      </c>
      <c r="CO511">
        <v>13395.1222222222</v>
      </c>
      <c r="CP511">
        <v>17300.2111111111</v>
      </c>
      <c r="CQ511">
        <v>44.4117407407407</v>
      </c>
      <c r="CR511">
        <v>45.8377777777778</v>
      </c>
      <c r="CS511">
        <v>44.678</v>
      </c>
      <c r="CT511">
        <v>43.5877037037037</v>
      </c>
      <c r="CU511">
        <v>43.3006296296296</v>
      </c>
      <c r="CV511">
        <v>1960.00555555556</v>
      </c>
      <c r="CW511">
        <v>40</v>
      </c>
      <c r="CX511">
        <v>0</v>
      </c>
      <c r="CY511">
        <v>1657560261.3</v>
      </c>
      <c r="CZ511">
        <v>0</v>
      </c>
      <c r="DA511">
        <v>1657551629</v>
      </c>
      <c r="DB511" t="s">
        <v>356</v>
      </c>
      <c r="DC511">
        <v>1657551626.5</v>
      </c>
      <c r="DD511">
        <v>1657551629</v>
      </c>
      <c r="DE511">
        <v>1</v>
      </c>
      <c r="DF511">
        <v>0.403</v>
      </c>
      <c r="DG511">
        <v>0.009</v>
      </c>
      <c r="DH511">
        <v>9.41</v>
      </c>
      <c r="DI511">
        <v>0.087</v>
      </c>
      <c r="DJ511">
        <v>417</v>
      </c>
      <c r="DK511">
        <v>17</v>
      </c>
      <c r="DL511">
        <v>1.61</v>
      </c>
      <c r="DM511">
        <v>0.59</v>
      </c>
      <c r="DN511">
        <v>-54.0532658536585</v>
      </c>
      <c r="DO511">
        <v>-7.90221951219506</v>
      </c>
      <c r="DP511">
        <v>0.84615568065646</v>
      </c>
      <c r="DQ511">
        <v>0</v>
      </c>
      <c r="DR511">
        <v>4.6835387804878</v>
      </c>
      <c r="DS511">
        <v>-0.455810592334499</v>
      </c>
      <c r="DT511">
        <v>0.0482844130379072</v>
      </c>
      <c r="DU511">
        <v>0</v>
      </c>
      <c r="DV511">
        <v>0</v>
      </c>
      <c r="DW511">
        <v>2</v>
      </c>
      <c r="DX511" t="s">
        <v>389</v>
      </c>
      <c r="DY511">
        <v>2.96678</v>
      </c>
      <c r="DZ511">
        <v>2.70045</v>
      </c>
      <c r="EA511">
        <v>0.104465</v>
      </c>
      <c r="EB511">
        <v>0.110759</v>
      </c>
      <c r="EC511">
        <v>0.0742049</v>
      </c>
      <c r="ED511">
        <v>0.0636449</v>
      </c>
      <c r="EE511">
        <v>34474.8</v>
      </c>
      <c r="EF511">
        <v>37278.8</v>
      </c>
      <c r="EG511">
        <v>34924.5</v>
      </c>
      <c r="EH511">
        <v>38062.9</v>
      </c>
      <c r="EI511">
        <v>45946.1</v>
      </c>
      <c r="EJ511">
        <v>51532.7</v>
      </c>
      <c r="EK511">
        <v>54695.7</v>
      </c>
      <c r="EL511">
        <v>61121</v>
      </c>
      <c r="EM511">
        <v>1.9054</v>
      </c>
      <c r="EN511">
        <v>2.002</v>
      </c>
      <c r="EO511">
        <v>0.064373</v>
      </c>
      <c r="EP511">
        <v>0</v>
      </c>
      <c r="EQ511">
        <v>23.6835</v>
      </c>
      <c r="ER511">
        <v>999.9</v>
      </c>
      <c r="ES511">
        <v>30.991</v>
      </c>
      <c r="ET511">
        <v>34.452</v>
      </c>
      <c r="EU511">
        <v>24.9647</v>
      </c>
      <c r="EV511">
        <v>51.1383</v>
      </c>
      <c r="EW511">
        <v>38.0369</v>
      </c>
      <c r="EX511">
        <v>2</v>
      </c>
      <c r="EY511">
        <v>0.48065</v>
      </c>
      <c r="EZ511">
        <v>3.61878</v>
      </c>
      <c r="FA511">
        <v>20.1179</v>
      </c>
      <c r="FB511">
        <v>5.19812</v>
      </c>
      <c r="FC511">
        <v>12.0099</v>
      </c>
      <c r="FD511">
        <v>4.9756</v>
      </c>
      <c r="FE511">
        <v>3.294</v>
      </c>
      <c r="FF511">
        <v>9999</v>
      </c>
      <c r="FG511">
        <v>9999</v>
      </c>
      <c r="FH511">
        <v>589.2</v>
      </c>
      <c r="FI511">
        <v>9999</v>
      </c>
      <c r="FJ511">
        <v>1.8631</v>
      </c>
      <c r="FK511">
        <v>1.86792</v>
      </c>
      <c r="FL511">
        <v>1.86765</v>
      </c>
      <c r="FM511">
        <v>1.86884</v>
      </c>
      <c r="FN511">
        <v>1.86966</v>
      </c>
      <c r="FO511">
        <v>1.86569</v>
      </c>
      <c r="FP511">
        <v>1.86676</v>
      </c>
      <c r="FQ511">
        <v>1.86813</v>
      </c>
      <c r="FR511">
        <v>5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12.569</v>
      </c>
      <c r="GF511">
        <v>0.3293</v>
      </c>
      <c r="GG511">
        <v>5.50701486060513</v>
      </c>
      <c r="GH511">
        <v>0.00975774962471433</v>
      </c>
      <c r="GI511">
        <v>-4.86167925919439e-07</v>
      </c>
      <c r="GJ511">
        <v>-4.7315034107036e-11</v>
      </c>
      <c r="GK511">
        <v>-0.047501356017568</v>
      </c>
      <c r="GL511">
        <v>-0.027595818264672</v>
      </c>
      <c r="GM511">
        <v>0.00242754527864867</v>
      </c>
      <c r="GN511">
        <v>-1.88918235972953e-05</v>
      </c>
      <c r="GO511">
        <v>-2</v>
      </c>
      <c r="GP511">
        <v>2105</v>
      </c>
      <c r="GQ511">
        <v>1</v>
      </c>
      <c r="GR511">
        <v>22</v>
      </c>
      <c r="GS511">
        <v>144.4</v>
      </c>
      <c r="GT511">
        <v>144.3</v>
      </c>
      <c r="GU511">
        <v>2.30347</v>
      </c>
      <c r="GV511">
        <v>2.65137</v>
      </c>
      <c r="GW511">
        <v>2.24854</v>
      </c>
      <c r="GX511">
        <v>2.78809</v>
      </c>
      <c r="GY511">
        <v>1.99585</v>
      </c>
      <c r="GZ511">
        <v>2.40234</v>
      </c>
      <c r="HA511">
        <v>37.554</v>
      </c>
      <c r="HB511">
        <v>14.3334</v>
      </c>
      <c r="HC511">
        <v>18</v>
      </c>
      <c r="HD511">
        <v>502.815</v>
      </c>
      <c r="HE511">
        <v>566.125</v>
      </c>
      <c r="HF511">
        <v>17.7762</v>
      </c>
      <c r="HG511">
        <v>33.2876</v>
      </c>
      <c r="HH511">
        <v>29.9967</v>
      </c>
      <c r="HI511">
        <v>33.1582</v>
      </c>
      <c r="HJ511">
        <v>33.046</v>
      </c>
      <c r="HK511">
        <v>46.1121</v>
      </c>
      <c r="HL511">
        <v>19.8258</v>
      </c>
      <c r="HM511">
        <v>0</v>
      </c>
      <c r="HN511">
        <v>17.7657</v>
      </c>
      <c r="HO511">
        <v>843.301</v>
      </c>
      <c r="HP511">
        <v>18.0548</v>
      </c>
      <c r="HQ511">
        <v>101.388</v>
      </c>
      <c r="HR511">
        <v>101.692</v>
      </c>
    </row>
    <row r="512" spans="1:226">
      <c r="A512">
        <v>496</v>
      </c>
      <c r="B512">
        <v>1657560294.1</v>
      </c>
      <c r="C512">
        <v>7199</v>
      </c>
      <c r="D512" t="s">
        <v>1355</v>
      </c>
      <c r="E512" t="s">
        <v>1356</v>
      </c>
      <c r="F512">
        <v>5</v>
      </c>
      <c r="G512" t="s">
        <v>1258</v>
      </c>
      <c r="H512" t="s">
        <v>354</v>
      </c>
      <c r="I512">
        <v>1657560286.31429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845.783678508185</v>
      </c>
      <c r="AK512">
        <v>799.594927272727</v>
      </c>
      <c r="AL512">
        <v>3.39304688371666</v>
      </c>
      <c r="AM512">
        <v>65.0566949250453</v>
      </c>
      <c r="AN512">
        <f>(AP512 - AO512 + BO512*1E3/(8.314*(BQ512+273.15)) * AR512/BN512 * AQ512) * BN512/(100*BB512) * 1000/(1000 - AP512)</f>
        <v>0</v>
      </c>
      <c r="AO512">
        <v>17.9408929759432</v>
      </c>
      <c r="AP512">
        <v>22.5692424242424</v>
      </c>
      <c r="AQ512">
        <v>0.0154438847114871</v>
      </c>
      <c r="AR512">
        <v>77.4703139491874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1657560286.31429</v>
      </c>
      <c r="BH512">
        <v>757.676964285714</v>
      </c>
      <c r="BI512">
        <v>812.760892857143</v>
      </c>
      <c r="BJ512">
        <v>22.5042714285714</v>
      </c>
      <c r="BK512">
        <v>17.8683</v>
      </c>
      <c r="BL512">
        <v>745.18825</v>
      </c>
      <c r="BM512">
        <v>22.1759678571429</v>
      </c>
      <c r="BN512">
        <v>500.023785714286</v>
      </c>
      <c r="BO512">
        <v>68.0138107142857</v>
      </c>
      <c r="BP512">
        <v>0.0467999642857143</v>
      </c>
      <c r="BQ512">
        <v>24.5431892857143</v>
      </c>
      <c r="BR512">
        <v>24.7436714285714</v>
      </c>
      <c r="BS512">
        <v>999.9</v>
      </c>
      <c r="BT512">
        <v>0</v>
      </c>
      <c r="BU512">
        <v>0</v>
      </c>
      <c r="BV512">
        <v>10002.5</v>
      </c>
      <c r="BW512">
        <v>0</v>
      </c>
      <c r="BX512">
        <v>508.923357142857</v>
      </c>
      <c r="BY512">
        <v>-55.0839</v>
      </c>
      <c r="BZ512">
        <v>775.121</v>
      </c>
      <c r="CA512">
        <v>827.548714285714</v>
      </c>
      <c r="CB512">
        <v>4.63596214285714</v>
      </c>
      <c r="CC512">
        <v>812.760892857143</v>
      </c>
      <c r="CD512">
        <v>17.8683</v>
      </c>
      <c r="CE512">
        <v>1.53060142857143</v>
      </c>
      <c r="CF512">
        <v>1.21529178571429</v>
      </c>
      <c r="CG512">
        <v>13.2773107142857</v>
      </c>
      <c r="CH512">
        <v>9.79011285714286</v>
      </c>
      <c r="CI512">
        <v>1999.98642857143</v>
      </c>
      <c r="CJ512">
        <v>0.98000075</v>
      </c>
      <c r="CK512">
        <v>0.0199992</v>
      </c>
      <c r="CL512">
        <v>0</v>
      </c>
      <c r="CM512">
        <v>2.285275</v>
      </c>
      <c r="CN512">
        <v>0</v>
      </c>
      <c r="CO512">
        <v>13455.0178571429</v>
      </c>
      <c r="CP512">
        <v>17300.0535714286</v>
      </c>
      <c r="CQ512">
        <v>44.3747142857143</v>
      </c>
      <c r="CR512">
        <v>45.7922142857143</v>
      </c>
      <c r="CS512">
        <v>44.6291428571428</v>
      </c>
      <c r="CT512">
        <v>43.5332142857143</v>
      </c>
      <c r="CU512">
        <v>43.2653571428571</v>
      </c>
      <c r="CV512">
        <v>1959.98642857143</v>
      </c>
      <c r="CW512">
        <v>40</v>
      </c>
      <c r="CX512">
        <v>0</v>
      </c>
      <c r="CY512">
        <v>1657560266.1</v>
      </c>
      <c r="CZ512">
        <v>0</v>
      </c>
      <c r="DA512">
        <v>1657551629</v>
      </c>
      <c r="DB512" t="s">
        <v>356</v>
      </c>
      <c r="DC512">
        <v>1657551626.5</v>
      </c>
      <c r="DD512">
        <v>1657551629</v>
      </c>
      <c r="DE512">
        <v>1</v>
      </c>
      <c r="DF512">
        <v>0.403</v>
      </c>
      <c r="DG512">
        <v>0.009</v>
      </c>
      <c r="DH512">
        <v>9.41</v>
      </c>
      <c r="DI512">
        <v>0.087</v>
      </c>
      <c r="DJ512">
        <v>417</v>
      </c>
      <c r="DK512">
        <v>17</v>
      </c>
      <c r="DL512">
        <v>1.61</v>
      </c>
      <c r="DM512">
        <v>0.59</v>
      </c>
      <c r="DN512">
        <v>-54.5955317073171</v>
      </c>
      <c r="DO512">
        <v>-8.07857770034855</v>
      </c>
      <c r="DP512">
        <v>0.863619484139218</v>
      </c>
      <c r="DQ512">
        <v>0</v>
      </c>
      <c r="DR512">
        <v>4.65255707317073</v>
      </c>
      <c r="DS512">
        <v>-0.351431707317077</v>
      </c>
      <c r="DT512">
        <v>0.037564314425568</v>
      </c>
      <c r="DU512">
        <v>0</v>
      </c>
      <c r="DV512">
        <v>0</v>
      </c>
      <c r="DW512">
        <v>2</v>
      </c>
      <c r="DX512" t="s">
        <v>389</v>
      </c>
      <c r="DY512">
        <v>2.96703</v>
      </c>
      <c r="DZ512">
        <v>2.70054</v>
      </c>
      <c r="EA512">
        <v>0.105982</v>
      </c>
      <c r="EB512">
        <v>0.112257</v>
      </c>
      <c r="EC512">
        <v>0.0743169</v>
      </c>
      <c r="ED512">
        <v>0.0637182</v>
      </c>
      <c r="EE512">
        <v>34417.3</v>
      </c>
      <c r="EF512">
        <v>37218.8</v>
      </c>
      <c r="EG512">
        <v>34925.3</v>
      </c>
      <c r="EH512">
        <v>38065.6</v>
      </c>
      <c r="EI512">
        <v>45941.8</v>
      </c>
      <c r="EJ512">
        <v>51531.9</v>
      </c>
      <c r="EK512">
        <v>54697.1</v>
      </c>
      <c r="EL512">
        <v>61124.8</v>
      </c>
      <c r="EM512">
        <v>1.905</v>
      </c>
      <c r="EN512">
        <v>2.0022</v>
      </c>
      <c r="EO512">
        <v>0.0675023</v>
      </c>
      <c r="EP512">
        <v>0</v>
      </c>
      <c r="EQ512">
        <v>23.6436</v>
      </c>
      <c r="ER512">
        <v>999.9</v>
      </c>
      <c r="ES512">
        <v>30.967</v>
      </c>
      <c r="ET512">
        <v>34.452</v>
      </c>
      <c r="EU512">
        <v>24.9458</v>
      </c>
      <c r="EV512">
        <v>50.9983</v>
      </c>
      <c r="EW512">
        <v>38.0208</v>
      </c>
      <c r="EX512">
        <v>2</v>
      </c>
      <c r="EY512">
        <v>0.477195</v>
      </c>
      <c r="EZ512">
        <v>3.54124</v>
      </c>
      <c r="FA512">
        <v>20.1188</v>
      </c>
      <c r="FB512">
        <v>5.19812</v>
      </c>
      <c r="FC512">
        <v>12.0099</v>
      </c>
      <c r="FD512">
        <v>4.9752</v>
      </c>
      <c r="FE512">
        <v>3.294</v>
      </c>
      <c r="FF512">
        <v>9999</v>
      </c>
      <c r="FG512">
        <v>9999</v>
      </c>
      <c r="FH512">
        <v>589.2</v>
      </c>
      <c r="FI512">
        <v>9999</v>
      </c>
      <c r="FJ512">
        <v>1.8631</v>
      </c>
      <c r="FK512">
        <v>1.86795</v>
      </c>
      <c r="FL512">
        <v>1.86768</v>
      </c>
      <c r="FM512">
        <v>1.86887</v>
      </c>
      <c r="FN512">
        <v>1.86966</v>
      </c>
      <c r="FO512">
        <v>1.86569</v>
      </c>
      <c r="FP512">
        <v>1.86676</v>
      </c>
      <c r="FQ512">
        <v>1.86813</v>
      </c>
      <c r="FR512">
        <v>5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12.713</v>
      </c>
      <c r="GF512">
        <v>0.3317</v>
      </c>
      <c r="GG512">
        <v>5.50701486060513</v>
      </c>
      <c r="GH512">
        <v>0.00975774962471433</v>
      </c>
      <c r="GI512">
        <v>-4.86167925919439e-07</v>
      </c>
      <c r="GJ512">
        <v>-4.7315034107036e-11</v>
      </c>
      <c r="GK512">
        <v>-0.047501356017568</v>
      </c>
      <c r="GL512">
        <v>-0.027595818264672</v>
      </c>
      <c r="GM512">
        <v>0.00242754527864867</v>
      </c>
      <c r="GN512">
        <v>-1.88918235972953e-05</v>
      </c>
      <c r="GO512">
        <v>-2</v>
      </c>
      <c r="GP512">
        <v>2105</v>
      </c>
      <c r="GQ512">
        <v>1</v>
      </c>
      <c r="GR512">
        <v>22</v>
      </c>
      <c r="GS512">
        <v>144.5</v>
      </c>
      <c r="GT512">
        <v>144.4</v>
      </c>
      <c r="GU512">
        <v>2.34131</v>
      </c>
      <c r="GV512">
        <v>2.64648</v>
      </c>
      <c r="GW512">
        <v>2.24854</v>
      </c>
      <c r="GX512">
        <v>2.78809</v>
      </c>
      <c r="GY512">
        <v>1.99585</v>
      </c>
      <c r="GZ512">
        <v>2.39746</v>
      </c>
      <c r="HA512">
        <v>37.554</v>
      </c>
      <c r="HB512">
        <v>14.3422</v>
      </c>
      <c r="HC512">
        <v>18</v>
      </c>
      <c r="HD512">
        <v>502.422</v>
      </c>
      <c r="HE512">
        <v>566.155</v>
      </c>
      <c r="HF512">
        <v>17.9672</v>
      </c>
      <c r="HG512">
        <v>33.2608</v>
      </c>
      <c r="HH512">
        <v>29.9967</v>
      </c>
      <c r="HI512">
        <v>33.1434</v>
      </c>
      <c r="HJ512">
        <v>33.0337</v>
      </c>
      <c r="HK512">
        <v>46.8711</v>
      </c>
      <c r="HL512">
        <v>19.543</v>
      </c>
      <c r="HM512">
        <v>0</v>
      </c>
      <c r="HN512">
        <v>17.9406</v>
      </c>
      <c r="HO512">
        <v>856.708</v>
      </c>
      <c r="HP512">
        <v>18.0727</v>
      </c>
      <c r="HQ512">
        <v>101.39</v>
      </c>
      <c r="HR512">
        <v>101.699</v>
      </c>
    </row>
    <row r="513" spans="1:226">
      <c r="A513">
        <v>497</v>
      </c>
      <c r="B513">
        <v>1657560299.1</v>
      </c>
      <c r="C513">
        <v>7204</v>
      </c>
      <c r="D513" t="s">
        <v>1357</v>
      </c>
      <c r="E513" t="s">
        <v>1358</v>
      </c>
      <c r="F513">
        <v>5</v>
      </c>
      <c r="G513" t="s">
        <v>1258</v>
      </c>
      <c r="H513" t="s">
        <v>354</v>
      </c>
      <c r="I513">
        <v>1657560291.6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862.913655640544</v>
      </c>
      <c r="AK513">
        <v>816.309363636363</v>
      </c>
      <c r="AL513">
        <v>3.34490512893524</v>
      </c>
      <c r="AM513">
        <v>65.0566949250453</v>
      </c>
      <c r="AN513">
        <f>(AP513 - AO513 + BO513*1E3/(8.314*(BQ513+273.15)) * AR513/BN513 * AQ513) * BN513/(100*BB513) * 1000/(1000 - AP513)</f>
        <v>0</v>
      </c>
      <c r="AO513">
        <v>17.9704856029178</v>
      </c>
      <c r="AP513">
        <v>22.6060460606061</v>
      </c>
      <c r="AQ513">
        <v>0.00727113058075367</v>
      </c>
      <c r="AR513">
        <v>77.4703139491874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1657560291.6</v>
      </c>
      <c r="BH513">
        <v>774.925888888889</v>
      </c>
      <c r="BI513">
        <v>830.594148148148</v>
      </c>
      <c r="BJ513">
        <v>22.5485851851852</v>
      </c>
      <c r="BK513">
        <v>17.9319888888889</v>
      </c>
      <c r="BL513">
        <v>762.284222222222</v>
      </c>
      <c r="BM513">
        <v>22.2180777777778</v>
      </c>
      <c r="BN513">
        <v>500.018074074074</v>
      </c>
      <c r="BO513">
        <v>68.0133592592593</v>
      </c>
      <c r="BP513">
        <v>0.0469359666666667</v>
      </c>
      <c r="BQ513">
        <v>24.5612296296296</v>
      </c>
      <c r="BR513">
        <v>24.7549703703704</v>
      </c>
      <c r="BS513">
        <v>999.9</v>
      </c>
      <c r="BT513">
        <v>0</v>
      </c>
      <c r="BU513">
        <v>0</v>
      </c>
      <c r="BV513">
        <v>9982.59259259259</v>
      </c>
      <c r="BW513">
        <v>0</v>
      </c>
      <c r="BX513">
        <v>618.871814814815</v>
      </c>
      <c r="BY513">
        <v>-55.6682777777778</v>
      </c>
      <c r="BZ513">
        <v>792.802925925926</v>
      </c>
      <c r="CA513">
        <v>845.760814814815</v>
      </c>
      <c r="CB513">
        <v>4.61659185185185</v>
      </c>
      <c r="CC513">
        <v>830.594148148148</v>
      </c>
      <c r="CD513">
        <v>17.9319888888889</v>
      </c>
      <c r="CE513">
        <v>1.53360518518519</v>
      </c>
      <c r="CF513">
        <v>1.21961518518519</v>
      </c>
      <c r="CG513">
        <v>13.3073666666667</v>
      </c>
      <c r="CH513">
        <v>9.84312481481481</v>
      </c>
      <c r="CI513">
        <v>1999.99481481481</v>
      </c>
      <c r="CJ513">
        <v>0.980000444444445</v>
      </c>
      <c r="CK513">
        <v>0.0199995259259259</v>
      </c>
      <c r="CL513">
        <v>0</v>
      </c>
      <c r="CM513">
        <v>2.32464074074074</v>
      </c>
      <c r="CN513">
        <v>0</v>
      </c>
      <c r="CO513">
        <v>13566.8222222222</v>
      </c>
      <c r="CP513">
        <v>17300.1259259259</v>
      </c>
      <c r="CQ513">
        <v>44.3307407407407</v>
      </c>
      <c r="CR513">
        <v>45.7312222222222</v>
      </c>
      <c r="CS513">
        <v>44.5807407407407</v>
      </c>
      <c r="CT513">
        <v>43.4673703703704</v>
      </c>
      <c r="CU513">
        <v>43.221962962963</v>
      </c>
      <c r="CV513">
        <v>1959.99481481481</v>
      </c>
      <c r="CW513">
        <v>40</v>
      </c>
      <c r="CX513">
        <v>0</v>
      </c>
      <c r="CY513">
        <v>1657560271.5</v>
      </c>
      <c r="CZ513">
        <v>0</v>
      </c>
      <c r="DA513">
        <v>1657551629</v>
      </c>
      <c r="DB513" t="s">
        <v>356</v>
      </c>
      <c r="DC513">
        <v>1657551626.5</v>
      </c>
      <c r="DD513">
        <v>1657551629</v>
      </c>
      <c r="DE513">
        <v>1</v>
      </c>
      <c r="DF513">
        <v>0.403</v>
      </c>
      <c r="DG513">
        <v>0.009</v>
      </c>
      <c r="DH513">
        <v>9.41</v>
      </c>
      <c r="DI513">
        <v>0.087</v>
      </c>
      <c r="DJ513">
        <v>417</v>
      </c>
      <c r="DK513">
        <v>17</v>
      </c>
      <c r="DL513">
        <v>1.61</v>
      </c>
      <c r="DM513">
        <v>0.59</v>
      </c>
      <c r="DN513">
        <v>-55.20263</v>
      </c>
      <c r="DO513">
        <v>-6.78333433395866</v>
      </c>
      <c r="DP513">
        <v>0.73007221635945</v>
      </c>
      <c r="DQ513">
        <v>0</v>
      </c>
      <c r="DR513">
        <v>4.63488625</v>
      </c>
      <c r="DS513">
        <v>-0.26022990619139</v>
      </c>
      <c r="DT513">
        <v>0.0309815733693029</v>
      </c>
      <c r="DU513">
        <v>0</v>
      </c>
      <c r="DV513">
        <v>0</v>
      </c>
      <c r="DW513">
        <v>2</v>
      </c>
      <c r="DX513" t="s">
        <v>389</v>
      </c>
      <c r="DY513">
        <v>2.96646</v>
      </c>
      <c r="DZ513">
        <v>2.70156</v>
      </c>
      <c r="EA513">
        <v>0.10752</v>
      </c>
      <c r="EB513">
        <v>0.113618</v>
      </c>
      <c r="EC513">
        <v>0.0744034</v>
      </c>
      <c r="ED513">
        <v>0.0637468</v>
      </c>
      <c r="EE513">
        <v>34360.2</v>
      </c>
      <c r="EF513">
        <v>37163.7</v>
      </c>
      <c r="EG513">
        <v>34927.3</v>
      </c>
      <c r="EH513">
        <v>38067.4</v>
      </c>
      <c r="EI513">
        <v>45939.3</v>
      </c>
      <c r="EJ513">
        <v>51533.1</v>
      </c>
      <c r="EK513">
        <v>54699.2</v>
      </c>
      <c r="EL513">
        <v>61127.9</v>
      </c>
      <c r="EM513">
        <v>1.9054</v>
      </c>
      <c r="EN513">
        <v>2.0032</v>
      </c>
      <c r="EO513">
        <v>0.0713766</v>
      </c>
      <c r="EP513">
        <v>0</v>
      </c>
      <c r="EQ513">
        <v>23.6039</v>
      </c>
      <c r="ER513">
        <v>999.9</v>
      </c>
      <c r="ES513">
        <v>30.967</v>
      </c>
      <c r="ET513">
        <v>34.432</v>
      </c>
      <c r="EU513">
        <v>24.9171</v>
      </c>
      <c r="EV513">
        <v>50.9783</v>
      </c>
      <c r="EW513">
        <v>38.0529</v>
      </c>
      <c r="EX513">
        <v>2</v>
      </c>
      <c r="EY513">
        <v>0.474146</v>
      </c>
      <c r="EZ513">
        <v>3.38111</v>
      </c>
      <c r="FA513">
        <v>20.1215</v>
      </c>
      <c r="FB513">
        <v>5.19812</v>
      </c>
      <c r="FC513">
        <v>12.0099</v>
      </c>
      <c r="FD513">
        <v>4.9756</v>
      </c>
      <c r="FE513">
        <v>3.294</v>
      </c>
      <c r="FF513">
        <v>9999</v>
      </c>
      <c r="FG513">
        <v>9999</v>
      </c>
      <c r="FH513">
        <v>589.2</v>
      </c>
      <c r="FI513">
        <v>9999</v>
      </c>
      <c r="FJ513">
        <v>1.8631</v>
      </c>
      <c r="FK513">
        <v>1.86798</v>
      </c>
      <c r="FL513">
        <v>1.86768</v>
      </c>
      <c r="FM513">
        <v>1.8688</v>
      </c>
      <c r="FN513">
        <v>1.86966</v>
      </c>
      <c r="FO513">
        <v>1.86569</v>
      </c>
      <c r="FP513">
        <v>1.86676</v>
      </c>
      <c r="FQ513">
        <v>1.86813</v>
      </c>
      <c r="FR513">
        <v>5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12.858</v>
      </c>
      <c r="GF513">
        <v>0.3335</v>
      </c>
      <c r="GG513">
        <v>5.50701486060513</v>
      </c>
      <c r="GH513">
        <v>0.00975774962471433</v>
      </c>
      <c r="GI513">
        <v>-4.86167925919439e-07</v>
      </c>
      <c r="GJ513">
        <v>-4.7315034107036e-11</v>
      </c>
      <c r="GK513">
        <v>-0.047501356017568</v>
      </c>
      <c r="GL513">
        <v>-0.027595818264672</v>
      </c>
      <c r="GM513">
        <v>0.00242754527864867</v>
      </c>
      <c r="GN513">
        <v>-1.88918235972953e-05</v>
      </c>
      <c r="GO513">
        <v>-2</v>
      </c>
      <c r="GP513">
        <v>2105</v>
      </c>
      <c r="GQ513">
        <v>1</v>
      </c>
      <c r="GR513">
        <v>22</v>
      </c>
      <c r="GS513">
        <v>144.5</v>
      </c>
      <c r="GT513">
        <v>144.5</v>
      </c>
      <c r="GU513">
        <v>2.37671</v>
      </c>
      <c r="GV513">
        <v>2.6416</v>
      </c>
      <c r="GW513">
        <v>2.24854</v>
      </c>
      <c r="GX513">
        <v>2.78931</v>
      </c>
      <c r="GY513">
        <v>1.99585</v>
      </c>
      <c r="GZ513">
        <v>2.38892</v>
      </c>
      <c r="HA513">
        <v>37.5059</v>
      </c>
      <c r="HB513">
        <v>14.3422</v>
      </c>
      <c r="HC513">
        <v>18</v>
      </c>
      <c r="HD513">
        <v>502.581</v>
      </c>
      <c r="HE513">
        <v>566.786</v>
      </c>
      <c r="HF513">
        <v>18.1382</v>
      </c>
      <c r="HG513">
        <v>33.2341</v>
      </c>
      <c r="HH513">
        <v>29.9968</v>
      </c>
      <c r="HI513">
        <v>33.1287</v>
      </c>
      <c r="HJ513">
        <v>33.0203</v>
      </c>
      <c r="HK513">
        <v>47.5678</v>
      </c>
      <c r="HL513">
        <v>19.2598</v>
      </c>
      <c r="HM513">
        <v>0</v>
      </c>
      <c r="HN513">
        <v>18.1154</v>
      </c>
      <c r="HO513">
        <v>876.878</v>
      </c>
      <c r="HP513">
        <v>18.0794</v>
      </c>
      <c r="HQ513">
        <v>101.395</v>
      </c>
      <c r="HR513">
        <v>101.704</v>
      </c>
    </row>
    <row r="514" spans="1:226">
      <c r="A514">
        <v>498</v>
      </c>
      <c r="B514">
        <v>1657560304.1</v>
      </c>
      <c r="C514">
        <v>7209</v>
      </c>
      <c r="D514" t="s">
        <v>1359</v>
      </c>
      <c r="E514" t="s">
        <v>1360</v>
      </c>
      <c r="F514">
        <v>5</v>
      </c>
      <c r="G514" t="s">
        <v>1258</v>
      </c>
      <c r="H514" t="s">
        <v>354</v>
      </c>
      <c r="I514">
        <v>1657560296.31429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880.643963142883</v>
      </c>
      <c r="AK514">
        <v>832.822872727273</v>
      </c>
      <c r="AL514">
        <v>3.37868765949011</v>
      </c>
      <c r="AM514">
        <v>65.0566949250453</v>
      </c>
      <c r="AN514">
        <f>(AP514 - AO514 + BO514*1E3/(8.314*(BQ514+273.15)) * AR514/BN514 * AQ514) * BN514/(100*BB514) * 1000/(1000 - AP514)</f>
        <v>0</v>
      </c>
      <c r="AO514">
        <v>18.0070486642622</v>
      </c>
      <c r="AP514">
        <v>22.6493351515151</v>
      </c>
      <c r="AQ514">
        <v>0.0081346669653852</v>
      </c>
      <c r="AR514">
        <v>77.4703139491874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1657560296.31429</v>
      </c>
      <c r="BH514">
        <v>790.278964285714</v>
      </c>
      <c r="BI514">
        <v>846.56125</v>
      </c>
      <c r="BJ514">
        <v>22.5887321428571</v>
      </c>
      <c r="BK514">
        <v>17.9770357142857</v>
      </c>
      <c r="BL514">
        <v>777.501392857143</v>
      </c>
      <c r="BM514">
        <v>22.2562285714286</v>
      </c>
      <c r="BN514">
        <v>500.001535714286</v>
      </c>
      <c r="BO514">
        <v>68.0124142857143</v>
      </c>
      <c r="BP514">
        <v>0.04677355</v>
      </c>
      <c r="BQ514">
        <v>24.5816571428571</v>
      </c>
      <c r="BR514">
        <v>24.7671607142857</v>
      </c>
      <c r="BS514">
        <v>999.9</v>
      </c>
      <c r="BT514">
        <v>0</v>
      </c>
      <c r="BU514">
        <v>0</v>
      </c>
      <c r="BV514">
        <v>9995.89285714286</v>
      </c>
      <c r="BW514">
        <v>0</v>
      </c>
      <c r="BX514">
        <v>836.799035714286</v>
      </c>
      <c r="BY514">
        <v>-56.2824535714286</v>
      </c>
      <c r="BZ514">
        <v>808.543285714286</v>
      </c>
      <c r="CA514">
        <v>862.059071428571</v>
      </c>
      <c r="CB514">
        <v>4.61168892857143</v>
      </c>
      <c r="CC514">
        <v>846.56125</v>
      </c>
      <c r="CD514">
        <v>17.9770357142857</v>
      </c>
      <c r="CE514">
        <v>1.53631464285714</v>
      </c>
      <c r="CF514">
        <v>1.22266178571429</v>
      </c>
      <c r="CG514">
        <v>13.3344321428571</v>
      </c>
      <c r="CH514">
        <v>9.88035321428572</v>
      </c>
      <c r="CI514">
        <v>2000.00214285714</v>
      </c>
      <c r="CJ514">
        <v>0.980000107142857</v>
      </c>
      <c r="CK514">
        <v>0.0199998857142857</v>
      </c>
      <c r="CL514">
        <v>0</v>
      </c>
      <c r="CM514">
        <v>2.39285</v>
      </c>
      <c r="CN514">
        <v>0</v>
      </c>
      <c r="CO514">
        <v>13725.6285714286</v>
      </c>
      <c r="CP514">
        <v>17300.175</v>
      </c>
      <c r="CQ514">
        <v>44.2921428571428</v>
      </c>
      <c r="CR514">
        <v>45.6806428571429</v>
      </c>
      <c r="CS514">
        <v>44.5443571428571</v>
      </c>
      <c r="CT514">
        <v>43.4127857142857</v>
      </c>
      <c r="CU514">
        <v>43.1827857142857</v>
      </c>
      <c r="CV514">
        <v>1960.00214285714</v>
      </c>
      <c r="CW514">
        <v>40</v>
      </c>
      <c r="CX514">
        <v>0</v>
      </c>
      <c r="CY514">
        <v>1657560276.3</v>
      </c>
      <c r="CZ514">
        <v>0</v>
      </c>
      <c r="DA514">
        <v>1657551629</v>
      </c>
      <c r="DB514" t="s">
        <v>356</v>
      </c>
      <c r="DC514">
        <v>1657551626.5</v>
      </c>
      <c r="DD514">
        <v>1657551629</v>
      </c>
      <c r="DE514">
        <v>1</v>
      </c>
      <c r="DF514">
        <v>0.403</v>
      </c>
      <c r="DG514">
        <v>0.009</v>
      </c>
      <c r="DH514">
        <v>9.41</v>
      </c>
      <c r="DI514">
        <v>0.087</v>
      </c>
      <c r="DJ514">
        <v>417</v>
      </c>
      <c r="DK514">
        <v>17</v>
      </c>
      <c r="DL514">
        <v>1.61</v>
      </c>
      <c r="DM514">
        <v>0.59</v>
      </c>
      <c r="DN514">
        <v>-55.7562292682927</v>
      </c>
      <c r="DO514">
        <v>-7.2120919860629</v>
      </c>
      <c r="DP514">
        <v>0.856849675532669</v>
      </c>
      <c r="DQ514">
        <v>0</v>
      </c>
      <c r="DR514">
        <v>4.61868048780488</v>
      </c>
      <c r="DS514">
        <v>-0.0767510801393723</v>
      </c>
      <c r="DT514">
        <v>0.018872591941525</v>
      </c>
      <c r="DU514">
        <v>1</v>
      </c>
      <c r="DV514">
        <v>1</v>
      </c>
      <c r="DW514">
        <v>2</v>
      </c>
      <c r="DX514" t="s">
        <v>357</v>
      </c>
      <c r="DY514">
        <v>2.96734</v>
      </c>
      <c r="DZ514">
        <v>2.7009</v>
      </c>
      <c r="EA514">
        <v>0.108998</v>
      </c>
      <c r="EB514">
        <v>0.11527</v>
      </c>
      <c r="EC514">
        <v>0.0744975</v>
      </c>
      <c r="ED514">
        <v>0.0639174</v>
      </c>
      <c r="EE514">
        <v>34304.9</v>
      </c>
      <c r="EF514">
        <v>37097.2</v>
      </c>
      <c r="EG514">
        <v>34928.8</v>
      </c>
      <c r="EH514">
        <v>38070.2</v>
      </c>
      <c r="EI514">
        <v>45936.8</v>
      </c>
      <c r="EJ514">
        <v>51527.4</v>
      </c>
      <c r="EK514">
        <v>54701.7</v>
      </c>
      <c r="EL514">
        <v>61132.2</v>
      </c>
      <c r="EM514">
        <v>1.906</v>
      </c>
      <c r="EN514">
        <v>2.0034</v>
      </c>
      <c r="EO514">
        <v>0.0751019</v>
      </c>
      <c r="EP514">
        <v>0</v>
      </c>
      <c r="EQ514">
        <v>23.5701</v>
      </c>
      <c r="ER514">
        <v>999.9</v>
      </c>
      <c r="ES514">
        <v>30.942</v>
      </c>
      <c r="ET514">
        <v>34.452</v>
      </c>
      <c r="EU514">
        <v>24.9303</v>
      </c>
      <c r="EV514">
        <v>51.1383</v>
      </c>
      <c r="EW514">
        <v>38.0288</v>
      </c>
      <c r="EX514">
        <v>2</v>
      </c>
      <c r="EY514">
        <v>0.470935</v>
      </c>
      <c r="EZ514">
        <v>3.32078</v>
      </c>
      <c r="FA514">
        <v>20.1229</v>
      </c>
      <c r="FB514">
        <v>5.19812</v>
      </c>
      <c r="FC514">
        <v>12.0099</v>
      </c>
      <c r="FD514">
        <v>4.9756</v>
      </c>
      <c r="FE514">
        <v>3.294</v>
      </c>
      <c r="FF514">
        <v>9999</v>
      </c>
      <c r="FG514">
        <v>9999</v>
      </c>
      <c r="FH514">
        <v>589.2</v>
      </c>
      <c r="FI514">
        <v>9999</v>
      </c>
      <c r="FJ514">
        <v>1.8631</v>
      </c>
      <c r="FK514">
        <v>1.86798</v>
      </c>
      <c r="FL514">
        <v>1.86768</v>
      </c>
      <c r="FM514">
        <v>1.86887</v>
      </c>
      <c r="FN514">
        <v>1.86966</v>
      </c>
      <c r="FO514">
        <v>1.86569</v>
      </c>
      <c r="FP514">
        <v>1.86676</v>
      </c>
      <c r="FQ514">
        <v>1.86813</v>
      </c>
      <c r="FR514">
        <v>5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13.001</v>
      </c>
      <c r="GF514">
        <v>0.3357</v>
      </c>
      <c r="GG514">
        <v>5.50701486060513</v>
      </c>
      <c r="GH514">
        <v>0.00975774962471433</v>
      </c>
      <c r="GI514">
        <v>-4.86167925919439e-07</v>
      </c>
      <c r="GJ514">
        <v>-4.7315034107036e-11</v>
      </c>
      <c r="GK514">
        <v>-0.047501356017568</v>
      </c>
      <c r="GL514">
        <v>-0.027595818264672</v>
      </c>
      <c r="GM514">
        <v>0.00242754527864867</v>
      </c>
      <c r="GN514">
        <v>-1.88918235972953e-05</v>
      </c>
      <c r="GO514">
        <v>-2</v>
      </c>
      <c r="GP514">
        <v>2105</v>
      </c>
      <c r="GQ514">
        <v>1</v>
      </c>
      <c r="GR514">
        <v>22</v>
      </c>
      <c r="GS514">
        <v>144.6</v>
      </c>
      <c r="GT514">
        <v>144.6</v>
      </c>
      <c r="GU514">
        <v>2.41455</v>
      </c>
      <c r="GV514">
        <v>2.64404</v>
      </c>
      <c r="GW514">
        <v>2.24854</v>
      </c>
      <c r="GX514">
        <v>2.78809</v>
      </c>
      <c r="GY514">
        <v>1.99585</v>
      </c>
      <c r="GZ514">
        <v>2.38525</v>
      </c>
      <c r="HA514">
        <v>37.4819</v>
      </c>
      <c r="HB514">
        <v>14.3422</v>
      </c>
      <c r="HC514">
        <v>18</v>
      </c>
      <c r="HD514">
        <v>502.868</v>
      </c>
      <c r="HE514">
        <v>566.796</v>
      </c>
      <c r="HF514">
        <v>18.3034</v>
      </c>
      <c r="HG514">
        <v>33.2044</v>
      </c>
      <c r="HH514">
        <v>29.997</v>
      </c>
      <c r="HI514">
        <v>33.1139</v>
      </c>
      <c r="HJ514">
        <v>33.0051</v>
      </c>
      <c r="HK514">
        <v>48.3203</v>
      </c>
      <c r="HL514">
        <v>19.2598</v>
      </c>
      <c r="HM514">
        <v>0</v>
      </c>
      <c r="HN514">
        <v>18.2725</v>
      </c>
      <c r="HO514">
        <v>890.29</v>
      </c>
      <c r="HP514">
        <v>18.0729</v>
      </c>
      <c r="HQ514">
        <v>101.399</v>
      </c>
      <c r="HR514">
        <v>101.711</v>
      </c>
    </row>
    <row r="515" spans="1:226">
      <c r="A515">
        <v>499</v>
      </c>
      <c r="B515">
        <v>1657560309.1</v>
      </c>
      <c r="C515">
        <v>7214</v>
      </c>
      <c r="D515" t="s">
        <v>1361</v>
      </c>
      <c r="E515" t="s">
        <v>1362</v>
      </c>
      <c r="F515">
        <v>5</v>
      </c>
      <c r="G515" t="s">
        <v>1258</v>
      </c>
      <c r="H515" t="s">
        <v>354</v>
      </c>
      <c r="I515">
        <v>1657560301.6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897.357302931902</v>
      </c>
      <c r="AK515">
        <v>849.7216</v>
      </c>
      <c r="AL515">
        <v>3.28002275087684</v>
      </c>
      <c r="AM515">
        <v>65.0566949250453</v>
      </c>
      <c r="AN515">
        <f>(AP515 - AO515 + BO515*1E3/(8.314*(BQ515+273.15)) * AR515/BN515 * AQ515) * BN515/(100*BB515) * 1000/(1000 - AP515)</f>
        <v>0</v>
      </c>
      <c r="AO515">
        <v>18.0343858867141</v>
      </c>
      <c r="AP515">
        <v>22.6733272727273</v>
      </c>
      <c r="AQ515">
        <v>0.0061583338650402</v>
      </c>
      <c r="AR515">
        <v>77.4703139491874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1657560301.6</v>
      </c>
      <c r="BH515">
        <v>807.583777777778</v>
      </c>
      <c r="BI515">
        <v>864.385888888889</v>
      </c>
      <c r="BJ515">
        <v>22.6290407407407</v>
      </c>
      <c r="BK515">
        <v>18.0086111111111</v>
      </c>
      <c r="BL515">
        <v>794.653518518519</v>
      </c>
      <c r="BM515">
        <v>22.2945296296296</v>
      </c>
      <c r="BN515">
        <v>499.995962962963</v>
      </c>
      <c r="BO515">
        <v>68.0115148148148</v>
      </c>
      <c r="BP515">
        <v>0.046699362962963</v>
      </c>
      <c r="BQ515">
        <v>24.6103518518518</v>
      </c>
      <c r="BR515">
        <v>24.7910074074074</v>
      </c>
      <c r="BS515">
        <v>999.9</v>
      </c>
      <c r="BT515">
        <v>0</v>
      </c>
      <c r="BU515">
        <v>0</v>
      </c>
      <c r="BV515">
        <v>9998.7037037037</v>
      </c>
      <c r="BW515">
        <v>0</v>
      </c>
      <c r="BX515">
        <v>1155.95222222222</v>
      </c>
      <c r="BY515">
        <v>-56.8021925925926</v>
      </c>
      <c r="BZ515">
        <v>826.282185185185</v>
      </c>
      <c r="CA515">
        <v>880.238074074074</v>
      </c>
      <c r="CB515">
        <v>4.62042888888889</v>
      </c>
      <c r="CC515">
        <v>864.385888888889</v>
      </c>
      <c r="CD515">
        <v>18.0086111111111</v>
      </c>
      <c r="CE515">
        <v>1.5390362962963</v>
      </c>
      <c r="CF515">
        <v>1.22479259259259</v>
      </c>
      <c r="CG515">
        <v>13.3615740740741</v>
      </c>
      <c r="CH515">
        <v>9.90635074074074</v>
      </c>
      <c r="CI515">
        <v>2000.0337037037</v>
      </c>
      <c r="CJ515">
        <v>0.979999666666667</v>
      </c>
      <c r="CK515">
        <v>0.0200003555555556</v>
      </c>
      <c r="CL515">
        <v>0</v>
      </c>
      <c r="CM515">
        <v>2.34855925925926</v>
      </c>
      <c r="CN515">
        <v>0</v>
      </c>
      <c r="CO515">
        <v>13947.4</v>
      </c>
      <c r="CP515">
        <v>17300.437037037</v>
      </c>
      <c r="CQ515">
        <v>44.2567407407407</v>
      </c>
      <c r="CR515">
        <v>45.6200740740741</v>
      </c>
      <c r="CS515">
        <v>44.5043703703704</v>
      </c>
      <c r="CT515">
        <v>43.3562222222222</v>
      </c>
      <c r="CU515">
        <v>43.1386296296296</v>
      </c>
      <c r="CV515">
        <v>1960.03296296296</v>
      </c>
      <c r="CW515">
        <v>40.0007407407407</v>
      </c>
      <c r="CX515">
        <v>0</v>
      </c>
      <c r="CY515">
        <v>1657560281.1</v>
      </c>
      <c r="CZ515">
        <v>0</v>
      </c>
      <c r="DA515">
        <v>1657551629</v>
      </c>
      <c r="DB515" t="s">
        <v>356</v>
      </c>
      <c r="DC515">
        <v>1657551626.5</v>
      </c>
      <c r="DD515">
        <v>1657551629</v>
      </c>
      <c r="DE515">
        <v>1</v>
      </c>
      <c r="DF515">
        <v>0.403</v>
      </c>
      <c r="DG515">
        <v>0.009</v>
      </c>
      <c r="DH515">
        <v>9.41</v>
      </c>
      <c r="DI515">
        <v>0.087</v>
      </c>
      <c r="DJ515">
        <v>417</v>
      </c>
      <c r="DK515">
        <v>17</v>
      </c>
      <c r="DL515">
        <v>1.61</v>
      </c>
      <c r="DM515">
        <v>0.59</v>
      </c>
      <c r="DN515">
        <v>-56.4667829268293</v>
      </c>
      <c r="DO515">
        <v>-6.54411428571434</v>
      </c>
      <c r="DP515">
        <v>0.794663825502436</v>
      </c>
      <c r="DQ515">
        <v>0</v>
      </c>
      <c r="DR515">
        <v>4.6165643902439</v>
      </c>
      <c r="DS515">
        <v>0.0811225087108051</v>
      </c>
      <c r="DT515">
        <v>0.0150858973150067</v>
      </c>
      <c r="DU515">
        <v>1</v>
      </c>
      <c r="DV515">
        <v>1</v>
      </c>
      <c r="DW515">
        <v>2</v>
      </c>
      <c r="DX515" t="s">
        <v>357</v>
      </c>
      <c r="DY515">
        <v>2.96719</v>
      </c>
      <c r="DZ515">
        <v>2.70082</v>
      </c>
      <c r="EA515">
        <v>0.110501</v>
      </c>
      <c r="EB515">
        <v>0.116756</v>
      </c>
      <c r="EC515">
        <v>0.0745573</v>
      </c>
      <c r="ED515">
        <v>0.0638992</v>
      </c>
      <c r="EE515">
        <v>34249.3</v>
      </c>
      <c r="EF515">
        <v>37037.4</v>
      </c>
      <c r="EG515">
        <v>34930.9</v>
      </c>
      <c r="EH515">
        <v>38072.6</v>
      </c>
      <c r="EI515">
        <v>45936.1</v>
      </c>
      <c r="EJ515">
        <v>51531.1</v>
      </c>
      <c r="EK515">
        <v>54704.4</v>
      </c>
      <c r="EL515">
        <v>61135.4</v>
      </c>
      <c r="EM515">
        <v>1.9072</v>
      </c>
      <c r="EN515">
        <v>2.004</v>
      </c>
      <c r="EO515">
        <v>0.0792742</v>
      </c>
      <c r="EP515">
        <v>0</v>
      </c>
      <c r="EQ515">
        <v>23.5404</v>
      </c>
      <c r="ER515">
        <v>999.9</v>
      </c>
      <c r="ES515">
        <v>30.918</v>
      </c>
      <c r="ET515">
        <v>34.452</v>
      </c>
      <c r="EU515">
        <v>24.9102</v>
      </c>
      <c r="EV515">
        <v>51.1783</v>
      </c>
      <c r="EW515">
        <v>37.9888</v>
      </c>
      <c r="EX515">
        <v>2</v>
      </c>
      <c r="EY515">
        <v>0.467927</v>
      </c>
      <c r="EZ515">
        <v>3.24198</v>
      </c>
      <c r="FA515">
        <v>20.1242</v>
      </c>
      <c r="FB515">
        <v>5.19692</v>
      </c>
      <c r="FC515">
        <v>12.0099</v>
      </c>
      <c r="FD515">
        <v>4.9752</v>
      </c>
      <c r="FE515">
        <v>3.294</v>
      </c>
      <c r="FF515">
        <v>9999</v>
      </c>
      <c r="FG515">
        <v>9999</v>
      </c>
      <c r="FH515">
        <v>589.2</v>
      </c>
      <c r="FI515">
        <v>9999</v>
      </c>
      <c r="FJ515">
        <v>1.8631</v>
      </c>
      <c r="FK515">
        <v>1.86786</v>
      </c>
      <c r="FL515">
        <v>1.86768</v>
      </c>
      <c r="FM515">
        <v>1.86887</v>
      </c>
      <c r="FN515">
        <v>1.86966</v>
      </c>
      <c r="FO515">
        <v>1.86569</v>
      </c>
      <c r="FP515">
        <v>1.86676</v>
      </c>
      <c r="FQ515">
        <v>1.86813</v>
      </c>
      <c r="FR515">
        <v>5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13.148</v>
      </c>
      <c r="GF515">
        <v>0.3369</v>
      </c>
      <c r="GG515">
        <v>5.50701486060513</v>
      </c>
      <c r="GH515">
        <v>0.00975774962471433</v>
      </c>
      <c r="GI515">
        <v>-4.86167925919439e-07</v>
      </c>
      <c r="GJ515">
        <v>-4.7315034107036e-11</v>
      </c>
      <c r="GK515">
        <v>-0.047501356017568</v>
      </c>
      <c r="GL515">
        <v>-0.027595818264672</v>
      </c>
      <c r="GM515">
        <v>0.00242754527864867</v>
      </c>
      <c r="GN515">
        <v>-1.88918235972953e-05</v>
      </c>
      <c r="GO515">
        <v>-2</v>
      </c>
      <c r="GP515">
        <v>2105</v>
      </c>
      <c r="GQ515">
        <v>1</v>
      </c>
      <c r="GR515">
        <v>22</v>
      </c>
      <c r="GS515">
        <v>144.7</v>
      </c>
      <c r="GT515">
        <v>144.7</v>
      </c>
      <c r="GU515">
        <v>2.44751</v>
      </c>
      <c r="GV515">
        <v>2.64404</v>
      </c>
      <c r="GW515">
        <v>2.24854</v>
      </c>
      <c r="GX515">
        <v>2.78809</v>
      </c>
      <c r="GY515">
        <v>1.99585</v>
      </c>
      <c r="GZ515">
        <v>2.40479</v>
      </c>
      <c r="HA515">
        <v>37.4578</v>
      </c>
      <c r="HB515">
        <v>14.3422</v>
      </c>
      <c r="HC515">
        <v>18</v>
      </c>
      <c r="HD515">
        <v>503.547</v>
      </c>
      <c r="HE515">
        <v>567.11</v>
      </c>
      <c r="HF515">
        <v>18.4472</v>
      </c>
      <c r="HG515">
        <v>33.1778</v>
      </c>
      <c r="HH515">
        <v>29.997</v>
      </c>
      <c r="HI515">
        <v>33.0962</v>
      </c>
      <c r="HJ515">
        <v>32.9905</v>
      </c>
      <c r="HK515">
        <v>48.997</v>
      </c>
      <c r="HL515">
        <v>19.2598</v>
      </c>
      <c r="HM515">
        <v>0</v>
      </c>
      <c r="HN515">
        <v>18.4176</v>
      </c>
      <c r="HO515">
        <v>910.443</v>
      </c>
      <c r="HP515">
        <v>18.1696</v>
      </c>
      <c r="HQ515">
        <v>101.405</v>
      </c>
      <c r="HR515">
        <v>101.717</v>
      </c>
    </row>
    <row r="516" spans="1:226">
      <c r="A516">
        <v>500</v>
      </c>
      <c r="B516">
        <v>1657560314.1</v>
      </c>
      <c r="C516">
        <v>7219</v>
      </c>
      <c r="D516" t="s">
        <v>1363</v>
      </c>
      <c r="E516" t="s">
        <v>1364</v>
      </c>
      <c r="F516">
        <v>5</v>
      </c>
      <c r="G516" t="s">
        <v>1258</v>
      </c>
      <c r="H516" t="s">
        <v>354</v>
      </c>
      <c r="I516">
        <v>1657560306.31429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914.451491657124</v>
      </c>
      <c r="AK516">
        <v>866.875339393939</v>
      </c>
      <c r="AL516">
        <v>3.43991544538094</v>
      </c>
      <c r="AM516">
        <v>65.0566949250453</v>
      </c>
      <c r="AN516">
        <f>(AP516 - AO516 + BO516*1E3/(8.314*(BQ516+273.15)) * AR516/BN516 * AQ516) * BN516/(100*BB516) * 1000/(1000 - AP516)</f>
        <v>0</v>
      </c>
      <c r="AO516">
        <v>18.0307023014861</v>
      </c>
      <c r="AP516">
        <v>22.6894193939394</v>
      </c>
      <c r="AQ516">
        <v>0.00117552928257456</v>
      </c>
      <c r="AR516">
        <v>77.4703139491874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1657560306.31429</v>
      </c>
      <c r="BH516">
        <v>823.035428571428</v>
      </c>
      <c r="BI516">
        <v>880.336607142857</v>
      </c>
      <c r="BJ516">
        <v>22.6573178571429</v>
      </c>
      <c r="BK516">
        <v>18.031025</v>
      </c>
      <c r="BL516">
        <v>809.969071428572</v>
      </c>
      <c r="BM516">
        <v>22.3213964285714</v>
      </c>
      <c r="BN516">
        <v>499.995964285714</v>
      </c>
      <c r="BO516">
        <v>68.0100607142857</v>
      </c>
      <c r="BP516">
        <v>0.0466252285714286</v>
      </c>
      <c r="BQ516">
        <v>24.6358607142857</v>
      </c>
      <c r="BR516">
        <v>24.8163392857143</v>
      </c>
      <c r="BS516">
        <v>999.9</v>
      </c>
      <c r="BT516">
        <v>0</v>
      </c>
      <c r="BU516">
        <v>0</v>
      </c>
      <c r="BV516">
        <v>10013.5714285714</v>
      </c>
      <c r="BW516">
        <v>0</v>
      </c>
      <c r="BX516">
        <v>1408.95971428571</v>
      </c>
      <c r="BY516">
        <v>-57.3012535714286</v>
      </c>
      <c r="BZ516">
        <v>842.115928571428</v>
      </c>
      <c r="CA516">
        <v>896.501678571429</v>
      </c>
      <c r="CB516">
        <v>4.62628571428571</v>
      </c>
      <c r="CC516">
        <v>880.336607142857</v>
      </c>
      <c r="CD516">
        <v>18.031025</v>
      </c>
      <c r="CE516">
        <v>1.54092571428571</v>
      </c>
      <c r="CF516">
        <v>1.22629107142857</v>
      </c>
      <c r="CG516">
        <v>13.3804</v>
      </c>
      <c r="CH516">
        <v>9.92460821428571</v>
      </c>
      <c r="CI516">
        <v>2000.02607142857</v>
      </c>
      <c r="CJ516">
        <v>0.979999035714286</v>
      </c>
      <c r="CK516">
        <v>0.0200010285714286</v>
      </c>
      <c r="CL516">
        <v>0</v>
      </c>
      <c r="CM516">
        <v>2.36475</v>
      </c>
      <c r="CN516">
        <v>0</v>
      </c>
      <c r="CO516">
        <v>14102.4678571429</v>
      </c>
      <c r="CP516">
        <v>17300.3642857143</v>
      </c>
      <c r="CQ516">
        <v>44.22075</v>
      </c>
      <c r="CR516">
        <v>45.5712142857143</v>
      </c>
      <c r="CS516">
        <v>44.4684642857143</v>
      </c>
      <c r="CT516">
        <v>43.3100714285714</v>
      </c>
      <c r="CU516">
        <v>43.1001785714286</v>
      </c>
      <c r="CV516">
        <v>1960.025</v>
      </c>
      <c r="CW516">
        <v>40.0010714285714</v>
      </c>
      <c r="CX516">
        <v>0</v>
      </c>
      <c r="CY516">
        <v>1657560285.9</v>
      </c>
      <c r="CZ516">
        <v>0</v>
      </c>
      <c r="DA516">
        <v>1657551629</v>
      </c>
      <c r="DB516" t="s">
        <v>356</v>
      </c>
      <c r="DC516">
        <v>1657551626.5</v>
      </c>
      <c r="DD516">
        <v>1657551629</v>
      </c>
      <c r="DE516">
        <v>1</v>
      </c>
      <c r="DF516">
        <v>0.403</v>
      </c>
      <c r="DG516">
        <v>0.009</v>
      </c>
      <c r="DH516">
        <v>9.41</v>
      </c>
      <c r="DI516">
        <v>0.087</v>
      </c>
      <c r="DJ516">
        <v>417</v>
      </c>
      <c r="DK516">
        <v>17</v>
      </c>
      <c r="DL516">
        <v>1.61</v>
      </c>
      <c r="DM516">
        <v>0.59</v>
      </c>
      <c r="DN516">
        <v>-56.8525317073171</v>
      </c>
      <c r="DO516">
        <v>-6.63277839721239</v>
      </c>
      <c r="DP516">
        <v>0.802887058679267</v>
      </c>
      <c r="DQ516">
        <v>0</v>
      </c>
      <c r="DR516">
        <v>4.62496268292683</v>
      </c>
      <c r="DS516">
        <v>0.0928024390244006</v>
      </c>
      <c r="DT516">
        <v>0.0163177829113935</v>
      </c>
      <c r="DU516">
        <v>1</v>
      </c>
      <c r="DV516">
        <v>1</v>
      </c>
      <c r="DW516">
        <v>2</v>
      </c>
      <c r="DX516" t="s">
        <v>357</v>
      </c>
      <c r="DY516">
        <v>2.96646</v>
      </c>
      <c r="DZ516">
        <v>2.70076</v>
      </c>
      <c r="EA516">
        <v>0.111996</v>
      </c>
      <c r="EB516">
        <v>0.118198</v>
      </c>
      <c r="EC516">
        <v>0.0745978</v>
      </c>
      <c r="ED516">
        <v>0.0639995</v>
      </c>
      <c r="EE516">
        <v>34194</v>
      </c>
      <c r="EF516">
        <v>36979.5</v>
      </c>
      <c r="EG516">
        <v>34933</v>
      </c>
      <c r="EH516">
        <v>38075.1</v>
      </c>
      <c r="EI516">
        <v>45936</v>
      </c>
      <c r="EJ516">
        <v>51529.6</v>
      </c>
      <c r="EK516">
        <v>54706.6</v>
      </c>
      <c r="EL516">
        <v>61140.1</v>
      </c>
      <c r="EM516">
        <v>1.9066</v>
      </c>
      <c r="EN516">
        <v>2.0046</v>
      </c>
      <c r="EO516">
        <v>0.0798702</v>
      </c>
      <c r="EP516">
        <v>0</v>
      </c>
      <c r="EQ516">
        <v>23.5167</v>
      </c>
      <c r="ER516">
        <v>999.9</v>
      </c>
      <c r="ES516">
        <v>30.918</v>
      </c>
      <c r="ET516">
        <v>34.432</v>
      </c>
      <c r="EU516">
        <v>24.8838</v>
      </c>
      <c r="EV516">
        <v>50.9183</v>
      </c>
      <c r="EW516">
        <v>38.0288</v>
      </c>
      <c r="EX516">
        <v>2</v>
      </c>
      <c r="EY516">
        <v>0.465163</v>
      </c>
      <c r="EZ516">
        <v>3.21919</v>
      </c>
      <c r="FA516">
        <v>20.1242</v>
      </c>
      <c r="FB516">
        <v>5.19812</v>
      </c>
      <c r="FC516">
        <v>12.0099</v>
      </c>
      <c r="FD516">
        <v>4.9752</v>
      </c>
      <c r="FE516">
        <v>3.294</v>
      </c>
      <c r="FF516">
        <v>9999</v>
      </c>
      <c r="FG516">
        <v>9999</v>
      </c>
      <c r="FH516">
        <v>589.2</v>
      </c>
      <c r="FI516">
        <v>9999</v>
      </c>
      <c r="FJ516">
        <v>1.8631</v>
      </c>
      <c r="FK516">
        <v>1.86795</v>
      </c>
      <c r="FL516">
        <v>1.86768</v>
      </c>
      <c r="FM516">
        <v>1.86887</v>
      </c>
      <c r="FN516">
        <v>1.86966</v>
      </c>
      <c r="FO516">
        <v>1.86569</v>
      </c>
      <c r="FP516">
        <v>1.86676</v>
      </c>
      <c r="FQ516">
        <v>1.86813</v>
      </c>
      <c r="FR516">
        <v>5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13.294</v>
      </c>
      <c r="GF516">
        <v>0.3378</v>
      </c>
      <c r="GG516">
        <v>5.50701486060513</v>
      </c>
      <c r="GH516">
        <v>0.00975774962471433</v>
      </c>
      <c r="GI516">
        <v>-4.86167925919439e-07</v>
      </c>
      <c r="GJ516">
        <v>-4.7315034107036e-11</v>
      </c>
      <c r="GK516">
        <v>-0.047501356017568</v>
      </c>
      <c r="GL516">
        <v>-0.027595818264672</v>
      </c>
      <c r="GM516">
        <v>0.00242754527864867</v>
      </c>
      <c r="GN516">
        <v>-1.88918235972953e-05</v>
      </c>
      <c r="GO516">
        <v>-2</v>
      </c>
      <c r="GP516">
        <v>2105</v>
      </c>
      <c r="GQ516">
        <v>1</v>
      </c>
      <c r="GR516">
        <v>22</v>
      </c>
      <c r="GS516">
        <v>144.8</v>
      </c>
      <c r="GT516">
        <v>144.8</v>
      </c>
      <c r="GU516">
        <v>2.48535</v>
      </c>
      <c r="GV516">
        <v>2.65015</v>
      </c>
      <c r="GW516">
        <v>2.24854</v>
      </c>
      <c r="GX516">
        <v>2.78809</v>
      </c>
      <c r="GY516">
        <v>1.99585</v>
      </c>
      <c r="GZ516">
        <v>2.37061</v>
      </c>
      <c r="HA516">
        <v>37.4338</v>
      </c>
      <c r="HB516">
        <v>14.3334</v>
      </c>
      <c r="HC516">
        <v>18</v>
      </c>
      <c r="HD516">
        <v>502.993</v>
      </c>
      <c r="HE516">
        <v>567.425</v>
      </c>
      <c r="HF516">
        <v>18.5696</v>
      </c>
      <c r="HG516">
        <v>33.1481</v>
      </c>
      <c r="HH516">
        <v>29.997</v>
      </c>
      <c r="HI516">
        <v>33.0786</v>
      </c>
      <c r="HJ516">
        <v>32.9759</v>
      </c>
      <c r="HK516">
        <v>49.7449</v>
      </c>
      <c r="HL516">
        <v>18.675</v>
      </c>
      <c r="HM516">
        <v>0</v>
      </c>
      <c r="HN516">
        <v>18.5385</v>
      </c>
      <c r="HO516">
        <v>923.879</v>
      </c>
      <c r="HP516">
        <v>18.212</v>
      </c>
      <c r="HQ516">
        <v>101.41</v>
      </c>
      <c r="HR516">
        <v>101.725</v>
      </c>
    </row>
    <row r="517" spans="1:226">
      <c r="A517">
        <v>501</v>
      </c>
      <c r="B517">
        <v>1657560319.1</v>
      </c>
      <c r="C517">
        <v>7224</v>
      </c>
      <c r="D517" t="s">
        <v>1365</v>
      </c>
      <c r="E517" t="s">
        <v>1366</v>
      </c>
      <c r="F517">
        <v>5</v>
      </c>
      <c r="G517" t="s">
        <v>1258</v>
      </c>
      <c r="H517" t="s">
        <v>354</v>
      </c>
      <c r="I517">
        <v>1657560311.6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931.925212020684</v>
      </c>
      <c r="AK517">
        <v>883.61096969697</v>
      </c>
      <c r="AL517">
        <v>3.39326349150562</v>
      </c>
      <c r="AM517">
        <v>65.0566949250453</v>
      </c>
      <c r="AN517">
        <f>(AP517 - AO517 + BO517*1E3/(8.314*(BQ517+273.15)) * AR517/BN517 * AQ517) * BN517/(100*BB517) * 1000/(1000 - AP517)</f>
        <v>0</v>
      </c>
      <c r="AO517">
        <v>18.0992052969041</v>
      </c>
      <c r="AP517">
        <v>22.7269709090909</v>
      </c>
      <c r="AQ517">
        <v>0.00259019429123711</v>
      </c>
      <c r="AR517">
        <v>77.4703139491874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1657560311.6</v>
      </c>
      <c r="BH517">
        <v>840.484</v>
      </c>
      <c r="BI517">
        <v>898.15662962963</v>
      </c>
      <c r="BJ517">
        <v>22.6857111111111</v>
      </c>
      <c r="BK517">
        <v>18.0642444444444</v>
      </c>
      <c r="BL517">
        <v>827.264333333333</v>
      </c>
      <c r="BM517">
        <v>22.3483666666667</v>
      </c>
      <c r="BN517">
        <v>499.992888888889</v>
      </c>
      <c r="BO517">
        <v>68.0092407407407</v>
      </c>
      <c r="BP517">
        <v>0.0466963962962963</v>
      </c>
      <c r="BQ517">
        <v>24.6628740740741</v>
      </c>
      <c r="BR517">
        <v>24.8375851851852</v>
      </c>
      <c r="BS517">
        <v>999.9</v>
      </c>
      <c r="BT517">
        <v>0</v>
      </c>
      <c r="BU517">
        <v>0</v>
      </c>
      <c r="BV517">
        <v>10000.9259259259</v>
      </c>
      <c r="BW517">
        <v>0</v>
      </c>
      <c r="BX517">
        <v>1535.97037037037</v>
      </c>
      <c r="BY517">
        <v>-57.6726518518519</v>
      </c>
      <c r="BZ517">
        <v>859.993814814815</v>
      </c>
      <c r="CA517">
        <v>914.680074074074</v>
      </c>
      <c r="CB517">
        <v>4.62146703703704</v>
      </c>
      <c r="CC517">
        <v>898.15662962963</v>
      </c>
      <c r="CD517">
        <v>18.0642444444444</v>
      </c>
      <c r="CE517">
        <v>1.54283851851852</v>
      </c>
      <c r="CF517">
        <v>1.22853555555556</v>
      </c>
      <c r="CG517">
        <v>13.3994333333333</v>
      </c>
      <c r="CH517">
        <v>9.95187555555556</v>
      </c>
      <c r="CI517">
        <v>2000.01740740741</v>
      </c>
      <c r="CJ517">
        <v>0.979998333333334</v>
      </c>
      <c r="CK517">
        <v>0.0200017777777778</v>
      </c>
      <c r="CL517">
        <v>0</v>
      </c>
      <c r="CM517">
        <v>2.32302592592593</v>
      </c>
      <c r="CN517">
        <v>0</v>
      </c>
      <c r="CO517">
        <v>14204.9518518519</v>
      </c>
      <c r="CP517">
        <v>17300.2851851852</v>
      </c>
      <c r="CQ517">
        <v>44.1848888888889</v>
      </c>
      <c r="CR517">
        <v>45.5182222222222</v>
      </c>
      <c r="CS517">
        <v>44.4233333333333</v>
      </c>
      <c r="CT517">
        <v>43.2496666666666</v>
      </c>
      <c r="CU517">
        <v>43.0644814814815</v>
      </c>
      <c r="CV517">
        <v>1960.01592592593</v>
      </c>
      <c r="CW517">
        <v>40.0014814814815</v>
      </c>
      <c r="CX517">
        <v>0</v>
      </c>
      <c r="CY517">
        <v>1657560291.3</v>
      </c>
      <c r="CZ517">
        <v>0</v>
      </c>
      <c r="DA517">
        <v>1657551629</v>
      </c>
      <c r="DB517" t="s">
        <v>356</v>
      </c>
      <c r="DC517">
        <v>1657551626.5</v>
      </c>
      <c r="DD517">
        <v>1657551629</v>
      </c>
      <c r="DE517">
        <v>1</v>
      </c>
      <c r="DF517">
        <v>0.403</v>
      </c>
      <c r="DG517">
        <v>0.009</v>
      </c>
      <c r="DH517">
        <v>9.41</v>
      </c>
      <c r="DI517">
        <v>0.087</v>
      </c>
      <c r="DJ517">
        <v>417</v>
      </c>
      <c r="DK517">
        <v>17</v>
      </c>
      <c r="DL517">
        <v>1.61</v>
      </c>
      <c r="DM517">
        <v>0.59</v>
      </c>
      <c r="DN517">
        <v>-57.4448536585366</v>
      </c>
      <c r="DO517">
        <v>-5.42739930313587</v>
      </c>
      <c r="DP517">
        <v>0.710979064251324</v>
      </c>
      <c r="DQ517">
        <v>0</v>
      </c>
      <c r="DR517">
        <v>4.61954975609756</v>
      </c>
      <c r="DS517">
        <v>-0.0535601393728177</v>
      </c>
      <c r="DT517">
        <v>0.0220253959282045</v>
      </c>
      <c r="DU517">
        <v>1</v>
      </c>
      <c r="DV517">
        <v>1</v>
      </c>
      <c r="DW517">
        <v>2</v>
      </c>
      <c r="DX517" t="s">
        <v>357</v>
      </c>
      <c r="DY517">
        <v>2.96782</v>
      </c>
      <c r="DZ517">
        <v>2.70022</v>
      </c>
      <c r="EA517">
        <v>0.113462</v>
      </c>
      <c r="EB517">
        <v>0.119633</v>
      </c>
      <c r="EC517">
        <v>0.0746947</v>
      </c>
      <c r="ED517">
        <v>0.0641727</v>
      </c>
      <c r="EE517">
        <v>34138.9</v>
      </c>
      <c r="EF517">
        <v>36920.9</v>
      </c>
      <c r="EG517">
        <v>34934.3</v>
      </c>
      <c r="EH517">
        <v>38076.6</v>
      </c>
      <c r="EI517">
        <v>45933.2</v>
      </c>
      <c r="EJ517">
        <v>51522.6</v>
      </c>
      <c r="EK517">
        <v>54709</v>
      </c>
      <c r="EL517">
        <v>61143.1</v>
      </c>
      <c r="EM517">
        <v>1.9074</v>
      </c>
      <c r="EN517">
        <v>2.005</v>
      </c>
      <c r="EO517">
        <v>0.0835955</v>
      </c>
      <c r="EP517">
        <v>0</v>
      </c>
      <c r="EQ517">
        <v>23.4909</v>
      </c>
      <c r="ER517">
        <v>999.9</v>
      </c>
      <c r="ES517">
        <v>30.918</v>
      </c>
      <c r="ET517">
        <v>34.432</v>
      </c>
      <c r="EU517">
        <v>24.8837</v>
      </c>
      <c r="EV517">
        <v>51.0183</v>
      </c>
      <c r="EW517">
        <v>38.0168</v>
      </c>
      <c r="EX517">
        <v>2</v>
      </c>
      <c r="EY517">
        <v>0.462439</v>
      </c>
      <c r="EZ517">
        <v>3.19059</v>
      </c>
      <c r="FA517">
        <v>20.1245</v>
      </c>
      <c r="FB517">
        <v>5.19812</v>
      </c>
      <c r="FC517">
        <v>12.0099</v>
      </c>
      <c r="FD517">
        <v>4.9752</v>
      </c>
      <c r="FE517">
        <v>3.294</v>
      </c>
      <c r="FF517">
        <v>9999</v>
      </c>
      <c r="FG517">
        <v>9999</v>
      </c>
      <c r="FH517">
        <v>589.2</v>
      </c>
      <c r="FI517">
        <v>9999</v>
      </c>
      <c r="FJ517">
        <v>1.86307</v>
      </c>
      <c r="FK517">
        <v>1.86789</v>
      </c>
      <c r="FL517">
        <v>1.86768</v>
      </c>
      <c r="FM517">
        <v>1.8689</v>
      </c>
      <c r="FN517">
        <v>1.86963</v>
      </c>
      <c r="FO517">
        <v>1.86569</v>
      </c>
      <c r="FP517">
        <v>1.86676</v>
      </c>
      <c r="FQ517">
        <v>1.86813</v>
      </c>
      <c r="FR517">
        <v>5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13.438</v>
      </c>
      <c r="GF517">
        <v>0.3398</v>
      </c>
      <c r="GG517">
        <v>5.50701486060513</v>
      </c>
      <c r="GH517">
        <v>0.00975774962471433</v>
      </c>
      <c r="GI517">
        <v>-4.86167925919439e-07</v>
      </c>
      <c r="GJ517">
        <v>-4.7315034107036e-11</v>
      </c>
      <c r="GK517">
        <v>-0.047501356017568</v>
      </c>
      <c r="GL517">
        <v>-0.027595818264672</v>
      </c>
      <c r="GM517">
        <v>0.00242754527864867</v>
      </c>
      <c r="GN517">
        <v>-1.88918235972953e-05</v>
      </c>
      <c r="GO517">
        <v>-2</v>
      </c>
      <c r="GP517">
        <v>2105</v>
      </c>
      <c r="GQ517">
        <v>1</v>
      </c>
      <c r="GR517">
        <v>22</v>
      </c>
      <c r="GS517">
        <v>144.9</v>
      </c>
      <c r="GT517">
        <v>144.8</v>
      </c>
      <c r="GU517">
        <v>2.51953</v>
      </c>
      <c r="GV517">
        <v>2.64893</v>
      </c>
      <c r="GW517">
        <v>2.24854</v>
      </c>
      <c r="GX517">
        <v>2.78809</v>
      </c>
      <c r="GY517">
        <v>1.99585</v>
      </c>
      <c r="GZ517">
        <v>2.38159</v>
      </c>
      <c r="HA517">
        <v>37.4338</v>
      </c>
      <c r="HB517">
        <v>14.3422</v>
      </c>
      <c r="HC517">
        <v>18</v>
      </c>
      <c r="HD517">
        <v>503.423</v>
      </c>
      <c r="HE517">
        <v>567.59</v>
      </c>
      <c r="HF517">
        <v>18.6738</v>
      </c>
      <c r="HG517">
        <v>33.1186</v>
      </c>
      <c r="HH517">
        <v>29.9972</v>
      </c>
      <c r="HI517">
        <v>33.0639</v>
      </c>
      <c r="HJ517">
        <v>32.9613</v>
      </c>
      <c r="HK517">
        <v>50.4198</v>
      </c>
      <c r="HL517">
        <v>18.675</v>
      </c>
      <c r="HM517">
        <v>0</v>
      </c>
      <c r="HN517">
        <v>18.6446</v>
      </c>
      <c r="HO517">
        <v>937.276</v>
      </c>
      <c r="HP517">
        <v>18.2261</v>
      </c>
      <c r="HQ517">
        <v>101.414</v>
      </c>
      <c r="HR517">
        <v>101.729</v>
      </c>
    </row>
    <row r="518" spans="1:226">
      <c r="A518">
        <v>502</v>
      </c>
      <c r="B518">
        <v>1657560324.1</v>
      </c>
      <c r="C518">
        <v>7229</v>
      </c>
      <c r="D518" t="s">
        <v>1367</v>
      </c>
      <c r="E518" t="s">
        <v>1368</v>
      </c>
      <c r="F518">
        <v>5</v>
      </c>
      <c r="G518" t="s">
        <v>1258</v>
      </c>
      <c r="H518" t="s">
        <v>354</v>
      </c>
      <c r="I518">
        <v>1657560316.31429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948.898920926881</v>
      </c>
      <c r="AK518">
        <v>900.598933333333</v>
      </c>
      <c r="AL518">
        <v>3.41073809041926</v>
      </c>
      <c r="AM518">
        <v>65.0566949250453</v>
      </c>
      <c r="AN518">
        <f>(AP518 - AO518 + BO518*1E3/(8.314*(BQ518+273.15)) * AR518/BN518 * AQ518) * BN518/(100*BB518) * 1000/(1000 - AP518)</f>
        <v>0</v>
      </c>
      <c r="AO518">
        <v>18.13100954156</v>
      </c>
      <c r="AP518">
        <v>22.7604618181818</v>
      </c>
      <c r="AQ518">
        <v>0.00276390288256292</v>
      </c>
      <c r="AR518">
        <v>77.4703139491874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1657560316.31429</v>
      </c>
      <c r="BH518">
        <v>856.00175</v>
      </c>
      <c r="BI518">
        <v>914.073857142857</v>
      </c>
      <c r="BJ518">
        <v>22.7113821428571</v>
      </c>
      <c r="BK518">
        <v>18.098625</v>
      </c>
      <c r="BL518">
        <v>842.646035714286</v>
      </c>
      <c r="BM518">
        <v>22.3727607142857</v>
      </c>
      <c r="BN518">
        <v>499.987107142857</v>
      </c>
      <c r="BO518">
        <v>68.0088821428571</v>
      </c>
      <c r="BP518">
        <v>0.0466827428571429</v>
      </c>
      <c r="BQ518">
        <v>24.6863607142857</v>
      </c>
      <c r="BR518">
        <v>24.8560071428571</v>
      </c>
      <c r="BS518">
        <v>999.9</v>
      </c>
      <c r="BT518">
        <v>0</v>
      </c>
      <c r="BU518">
        <v>0</v>
      </c>
      <c r="BV518">
        <v>9998.39285714286</v>
      </c>
      <c r="BW518">
        <v>0</v>
      </c>
      <c r="BX518">
        <v>1691.40428571429</v>
      </c>
      <c r="BY518">
        <v>-58.0721642857143</v>
      </c>
      <c r="BZ518">
        <v>875.894857142857</v>
      </c>
      <c r="CA518">
        <v>930.923</v>
      </c>
      <c r="CB518">
        <v>4.61275571428571</v>
      </c>
      <c r="CC518">
        <v>914.073857142857</v>
      </c>
      <c r="CD518">
        <v>18.098625</v>
      </c>
      <c r="CE518">
        <v>1.54457678571429</v>
      </c>
      <c r="CF518">
        <v>1.23086785714286</v>
      </c>
      <c r="CG518">
        <v>13.4167035714286</v>
      </c>
      <c r="CH518">
        <v>9.98017642857143</v>
      </c>
      <c r="CI518">
        <v>1999.99428571429</v>
      </c>
      <c r="CJ518">
        <v>0.979997857142857</v>
      </c>
      <c r="CK518">
        <v>0.0200022857142857</v>
      </c>
      <c r="CL518">
        <v>0</v>
      </c>
      <c r="CM518">
        <v>2.27630357142857</v>
      </c>
      <c r="CN518">
        <v>0</v>
      </c>
      <c r="CO518">
        <v>14325.1285714286</v>
      </c>
      <c r="CP518">
        <v>17300.0892857143</v>
      </c>
      <c r="CQ518">
        <v>44.1402857142857</v>
      </c>
      <c r="CR518">
        <v>45.4751785714286</v>
      </c>
      <c r="CS518">
        <v>44.3836428571428</v>
      </c>
      <c r="CT518">
        <v>43.194</v>
      </c>
      <c r="CU518">
        <v>43.0242142857143</v>
      </c>
      <c r="CV518">
        <v>1959.99178571429</v>
      </c>
      <c r="CW518">
        <v>40.0025</v>
      </c>
      <c r="CX518">
        <v>0</v>
      </c>
      <c r="CY518">
        <v>1657560296.1</v>
      </c>
      <c r="CZ518">
        <v>0</v>
      </c>
      <c r="DA518">
        <v>1657551629</v>
      </c>
      <c r="DB518" t="s">
        <v>356</v>
      </c>
      <c r="DC518">
        <v>1657551626.5</v>
      </c>
      <c r="DD518">
        <v>1657551629</v>
      </c>
      <c r="DE518">
        <v>1</v>
      </c>
      <c r="DF518">
        <v>0.403</v>
      </c>
      <c r="DG518">
        <v>0.009</v>
      </c>
      <c r="DH518">
        <v>9.41</v>
      </c>
      <c r="DI518">
        <v>0.087</v>
      </c>
      <c r="DJ518">
        <v>417</v>
      </c>
      <c r="DK518">
        <v>17</v>
      </c>
      <c r="DL518">
        <v>1.61</v>
      </c>
      <c r="DM518">
        <v>0.59</v>
      </c>
      <c r="DN518">
        <v>-57.7976902439024</v>
      </c>
      <c r="DO518">
        <v>-4.21159442508713</v>
      </c>
      <c r="DP518">
        <v>0.495170651936244</v>
      </c>
      <c r="DQ518">
        <v>0</v>
      </c>
      <c r="DR518">
        <v>4.61757585365854</v>
      </c>
      <c r="DS518">
        <v>-0.110400209059222</v>
      </c>
      <c r="DT518">
        <v>0.021353344283183</v>
      </c>
      <c r="DU518">
        <v>0</v>
      </c>
      <c r="DV518">
        <v>0</v>
      </c>
      <c r="DW518">
        <v>2</v>
      </c>
      <c r="DX518" t="s">
        <v>389</v>
      </c>
      <c r="DY518">
        <v>2.9673</v>
      </c>
      <c r="DZ518">
        <v>2.70017</v>
      </c>
      <c r="EA518">
        <v>0.114925</v>
      </c>
      <c r="EB518">
        <v>0.121088</v>
      </c>
      <c r="EC518">
        <v>0.0747704</v>
      </c>
      <c r="ED518">
        <v>0.0642551</v>
      </c>
      <c r="EE518">
        <v>34084.5</v>
      </c>
      <c r="EF518">
        <v>36862.6</v>
      </c>
      <c r="EG518">
        <v>34936.1</v>
      </c>
      <c r="EH518">
        <v>38079.2</v>
      </c>
      <c r="EI518">
        <v>45931.1</v>
      </c>
      <c r="EJ518">
        <v>51521.1</v>
      </c>
      <c r="EK518">
        <v>54710.9</v>
      </c>
      <c r="EL518">
        <v>61146.6</v>
      </c>
      <c r="EM518">
        <v>1.9066</v>
      </c>
      <c r="EN518">
        <v>2.0056</v>
      </c>
      <c r="EO518">
        <v>0.0856817</v>
      </c>
      <c r="EP518">
        <v>0</v>
      </c>
      <c r="EQ518">
        <v>23.4672</v>
      </c>
      <c r="ER518">
        <v>999.9</v>
      </c>
      <c r="ES518">
        <v>30.894</v>
      </c>
      <c r="ET518">
        <v>34.432</v>
      </c>
      <c r="EU518">
        <v>24.8627</v>
      </c>
      <c r="EV518">
        <v>50.8183</v>
      </c>
      <c r="EW518">
        <v>38.0088</v>
      </c>
      <c r="EX518">
        <v>2</v>
      </c>
      <c r="EY518">
        <v>0.459939</v>
      </c>
      <c r="EZ518">
        <v>3.12523</v>
      </c>
      <c r="FA518">
        <v>20.1254</v>
      </c>
      <c r="FB518">
        <v>5.19812</v>
      </c>
      <c r="FC518">
        <v>12.0099</v>
      </c>
      <c r="FD518">
        <v>4.9748</v>
      </c>
      <c r="FE518">
        <v>3.294</v>
      </c>
      <c r="FF518">
        <v>9999</v>
      </c>
      <c r="FG518">
        <v>9999</v>
      </c>
      <c r="FH518">
        <v>589.2</v>
      </c>
      <c r="FI518">
        <v>9999</v>
      </c>
      <c r="FJ518">
        <v>1.86307</v>
      </c>
      <c r="FK518">
        <v>1.86798</v>
      </c>
      <c r="FL518">
        <v>1.86768</v>
      </c>
      <c r="FM518">
        <v>1.8688</v>
      </c>
      <c r="FN518">
        <v>1.86966</v>
      </c>
      <c r="FO518">
        <v>1.86569</v>
      </c>
      <c r="FP518">
        <v>1.86676</v>
      </c>
      <c r="FQ518">
        <v>1.86813</v>
      </c>
      <c r="FR518">
        <v>5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13.581</v>
      </c>
      <c r="GF518">
        <v>0.3413</v>
      </c>
      <c r="GG518">
        <v>5.50701486060513</v>
      </c>
      <c r="GH518">
        <v>0.00975774962471433</v>
      </c>
      <c r="GI518">
        <v>-4.86167925919439e-07</v>
      </c>
      <c r="GJ518">
        <v>-4.7315034107036e-11</v>
      </c>
      <c r="GK518">
        <v>-0.047501356017568</v>
      </c>
      <c r="GL518">
        <v>-0.027595818264672</v>
      </c>
      <c r="GM518">
        <v>0.00242754527864867</v>
      </c>
      <c r="GN518">
        <v>-1.88918235972953e-05</v>
      </c>
      <c r="GO518">
        <v>-2</v>
      </c>
      <c r="GP518">
        <v>2105</v>
      </c>
      <c r="GQ518">
        <v>1</v>
      </c>
      <c r="GR518">
        <v>22</v>
      </c>
      <c r="GS518">
        <v>145</v>
      </c>
      <c r="GT518">
        <v>144.9</v>
      </c>
      <c r="GU518">
        <v>2.55615</v>
      </c>
      <c r="GV518">
        <v>2.64282</v>
      </c>
      <c r="GW518">
        <v>2.24854</v>
      </c>
      <c r="GX518">
        <v>2.78809</v>
      </c>
      <c r="GY518">
        <v>1.99585</v>
      </c>
      <c r="GZ518">
        <v>2.36816</v>
      </c>
      <c r="HA518">
        <v>37.4098</v>
      </c>
      <c r="HB518">
        <v>14.3422</v>
      </c>
      <c r="HC518">
        <v>18</v>
      </c>
      <c r="HD518">
        <v>502.731</v>
      </c>
      <c r="HE518">
        <v>567.905</v>
      </c>
      <c r="HF518">
        <v>18.7704</v>
      </c>
      <c r="HG518">
        <v>33.0891</v>
      </c>
      <c r="HH518">
        <v>29.9972</v>
      </c>
      <c r="HI518">
        <v>33.0462</v>
      </c>
      <c r="HJ518">
        <v>32.9468</v>
      </c>
      <c r="HK518">
        <v>51.1591</v>
      </c>
      <c r="HL518">
        <v>18.4026</v>
      </c>
      <c r="HM518">
        <v>0</v>
      </c>
      <c r="HN518">
        <v>18.7476</v>
      </c>
      <c r="HO518">
        <v>957.393</v>
      </c>
      <c r="HP518">
        <v>18.2346</v>
      </c>
      <c r="HQ518">
        <v>101.418</v>
      </c>
      <c r="HR518">
        <v>101.735</v>
      </c>
    </row>
    <row r="519" spans="1:226">
      <c r="A519">
        <v>503</v>
      </c>
      <c r="B519">
        <v>1657560329.1</v>
      </c>
      <c r="C519">
        <v>7234</v>
      </c>
      <c r="D519" t="s">
        <v>1369</v>
      </c>
      <c r="E519" t="s">
        <v>1370</v>
      </c>
      <c r="F519">
        <v>5</v>
      </c>
      <c r="G519" t="s">
        <v>1258</v>
      </c>
      <c r="H519" t="s">
        <v>354</v>
      </c>
      <c r="I519">
        <v>1657560321.6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966.248489050229</v>
      </c>
      <c r="AK519">
        <v>917.357072727273</v>
      </c>
      <c r="AL519">
        <v>3.36016162660348</v>
      </c>
      <c r="AM519">
        <v>65.0566949250453</v>
      </c>
      <c r="AN519">
        <f>(AP519 - AO519 + BO519*1E3/(8.314*(BQ519+273.15)) * AR519/BN519 * AQ519) * BN519/(100*BB519) * 1000/(1000 - AP519)</f>
        <v>0</v>
      </c>
      <c r="AO519">
        <v>18.1680285919393</v>
      </c>
      <c r="AP519">
        <v>22.792426060606</v>
      </c>
      <c r="AQ519">
        <v>0.00730022647062147</v>
      </c>
      <c r="AR519">
        <v>77.4703139491874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1657560321.6</v>
      </c>
      <c r="BH519">
        <v>873.417518518519</v>
      </c>
      <c r="BI519">
        <v>931.823185185185</v>
      </c>
      <c r="BJ519">
        <v>22.7450259259259</v>
      </c>
      <c r="BK519">
        <v>18.1419814814815</v>
      </c>
      <c r="BL519">
        <v>859.909407407407</v>
      </c>
      <c r="BM519">
        <v>22.4047185185185</v>
      </c>
      <c r="BN519">
        <v>499.996333333333</v>
      </c>
      <c r="BO519">
        <v>68.0093074074074</v>
      </c>
      <c r="BP519">
        <v>0.0466079296296296</v>
      </c>
      <c r="BQ519">
        <v>24.7077703703704</v>
      </c>
      <c r="BR519">
        <v>24.8721333333333</v>
      </c>
      <c r="BS519">
        <v>999.9</v>
      </c>
      <c r="BT519">
        <v>0</v>
      </c>
      <c r="BU519">
        <v>0</v>
      </c>
      <c r="BV519">
        <v>9990.92592592593</v>
      </c>
      <c r="BW519">
        <v>0</v>
      </c>
      <c r="BX519">
        <v>1919.44333333333</v>
      </c>
      <c r="BY519">
        <v>-58.4056703703704</v>
      </c>
      <c r="BZ519">
        <v>893.746259259259</v>
      </c>
      <c r="CA519">
        <v>949.041037037037</v>
      </c>
      <c r="CB519">
        <v>4.60304259259259</v>
      </c>
      <c r="CC519">
        <v>931.823185185185</v>
      </c>
      <c r="CD519">
        <v>18.1419814814815</v>
      </c>
      <c r="CE519">
        <v>1.54687444444444</v>
      </c>
      <c r="CF519">
        <v>1.23382481481481</v>
      </c>
      <c r="CG519">
        <v>13.4395111111111</v>
      </c>
      <c r="CH519">
        <v>10.0160318518519</v>
      </c>
      <c r="CI519">
        <v>1999.9937037037</v>
      </c>
      <c r="CJ519">
        <v>0.979997444444444</v>
      </c>
      <c r="CK519">
        <v>0.0200027259259259</v>
      </c>
      <c r="CL519">
        <v>0</v>
      </c>
      <c r="CM519">
        <v>2.29686296296296</v>
      </c>
      <c r="CN519">
        <v>0</v>
      </c>
      <c r="CO519">
        <v>14492.5407407407</v>
      </c>
      <c r="CP519">
        <v>17300.0814814815</v>
      </c>
      <c r="CQ519">
        <v>44.0968888888889</v>
      </c>
      <c r="CR519">
        <v>45.4234074074074</v>
      </c>
      <c r="CS519">
        <v>44.34</v>
      </c>
      <c r="CT519">
        <v>43.1316296296296</v>
      </c>
      <c r="CU519">
        <v>42.9811481481481</v>
      </c>
      <c r="CV519">
        <v>1959.98814814815</v>
      </c>
      <c r="CW519">
        <v>40.0055555555556</v>
      </c>
      <c r="CX519">
        <v>0</v>
      </c>
      <c r="CY519">
        <v>1657560300.9</v>
      </c>
      <c r="CZ519">
        <v>0</v>
      </c>
      <c r="DA519">
        <v>1657551629</v>
      </c>
      <c r="DB519" t="s">
        <v>356</v>
      </c>
      <c r="DC519">
        <v>1657551626.5</v>
      </c>
      <c r="DD519">
        <v>1657551629</v>
      </c>
      <c r="DE519">
        <v>1</v>
      </c>
      <c r="DF519">
        <v>0.403</v>
      </c>
      <c r="DG519">
        <v>0.009</v>
      </c>
      <c r="DH519">
        <v>9.41</v>
      </c>
      <c r="DI519">
        <v>0.087</v>
      </c>
      <c r="DJ519">
        <v>417</v>
      </c>
      <c r="DK519">
        <v>17</v>
      </c>
      <c r="DL519">
        <v>1.61</v>
      </c>
      <c r="DM519">
        <v>0.59</v>
      </c>
      <c r="DN519">
        <v>-58.1672097560976</v>
      </c>
      <c r="DO519">
        <v>-4.07640627177705</v>
      </c>
      <c r="DP519">
        <v>0.467017905754225</v>
      </c>
      <c r="DQ519">
        <v>0</v>
      </c>
      <c r="DR519">
        <v>4.61411829268293</v>
      </c>
      <c r="DS519">
        <v>-0.135548153310108</v>
      </c>
      <c r="DT519">
        <v>0.0215396186190889</v>
      </c>
      <c r="DU519">
        <v>0</v>
      </c>
      <c r="DV519">
        <v>0</v>
      </c>
      <c r="DW519">
        <v>2</v>
      </c>
      <c r="DX519" t="s">
        <v>389</v>
      </c>
      <c r="DY519">
        <v>2.96766</v>
      </c>
      <c r="DZ519">
        <v>2.70021</v>
      </c>
      <c r="EA519">
        <v>0.116354</v>
      </c>
      <c r="EB519">
        <v>0.12242</v>
      </c>
      <c r="EC519">
        <v>0.074836</v>
      </c>
      <c r="ED519">
        <v>0.0642669</v>
      </c>
      <c r="EE519">
        <v>34031.2</v>
      </c>
      <c r="EF519">
        <v>36809.9</v>
      </c>
      <c r="EG519">
        <v>34937.8</v>
      </c>
      <c r="EH519">
        <v>38082.4</v>
      </c>
      <c r="EI519">
        <v>45929.4</v>
      </c>
      <c r="EJ519">
        <v>51523.9</v>
      </c>
      <c r="EK519">
        <v>54712.7</v>
      </c>
      <c r="EL519">
        <v>61150.6</v>
      </c>
      <c r="EM519">
        <v>1.9078</v>
      </c>
      <c r="EN519">
        <v>2.0058</v>
      </c>
      <c r="EO519">
        <v>0.0888109</v>
      </c>
      <c r="EP519">
        <v>0</v>
      </c>
      <c r="EQ519">
        <v>23.4475</v>
      </c>
      <c r="ER519">
        <v>999.9</v>
      </c>
      <c r="ES519">
        <v>30.894</v>
      </c>
      <c r="ET519">
        <v>34.432</v>
      </c>
      <c r="EU519">
        <v>24.8609</v>
      </c>
      <c r="EV519">
        <v>51.1883</v>
      </c>
      <c r="EW519">
        <v>37.9607</v>
      </c>
      <c r="EX519">
        <v>2</v>
      </c>
      <c r="EY519">
        <v>0.457398</v>
      </c>
      <c r="EZ519">
        <v>3.10431</v>
      </c>
      <c r="FA519">
        <v>20.1253</v>
      </c>
      <c r="FB519">
        <v>5.19812</v>
      </c>
      <c r="FC519">
        <v>12.0099</v>
      </c>
      <c r="FD519">
        <v>4.9748</v>
      </c>
      <c r="FE519">
        <v>3.294</v>
      </c>
      <c r="FF519">
        <v>9999</v>
      </c>
      <c r="FG519">
        <v>9999</v>
      </c>
      <c r="FH519">
        <v>589.2</v>
      </c>
      <c r="FI519">
        <v>9999</v>
      </c>
      <c r="FJ519">
        <v>1.8631</v>
      </c>
      <c r="FK519">
        <v>1.86792</v>
      </c>
      <c r="FL519">
        <v>1.86768</v>
      </c>
      <c r="FM519">
        <v>1.86887</v>
      </c>
      <c r="FN519">
        <v>1.86966</v>
      </c>
      <c r="FO519">
        <v>1.86569</v>
      </c>
      <c r="FP519">
        <v>1.86676</v>
      </c>
      <c r="FQ519">
        <v>1.86813</v>
      </c>
      <c r="FR519">
        <v>5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13.724</v>
      </c>
      <c r="GF519">
        <v>0.3428</v>
      </c>
      <c r="GG519">
        <v>5.50701486060513</v>
      </c>
      <c r="GH519">
        <v>0.00975774962471433</v>
      </c>
      <c r="GI519">
        <v>-4.86167925919439e-07</v>
      </c>
      <c r="GJ519">
        <v>-4.7315034107036e-11</v>
      </c>
      <c r="GK519">
        <v>-0.047501356017568</v>
      </c>
      <c r="GL519">
        <v>-0.027595818264672</v>
      </c>
      <c r="GM519">
        <v>0.00242754527864867</v>
      </c>
      <c r="GN519">
        <v>-1.88918235972953e-05</v>
      </c>
      <c r="GO519">
        <v>-2</v>
      </c>
      <c r="GP519">
        <v>2105</v>
      </c>
      <c r="GQ519">
        <v>1</v>
      </c>
      <c r="GR519">
        <v>22</v>
      </c>
      <c r="GS519">
        <v>145</v>
      </c>
      <c r="GT519">
        <v>145</v>
      </c>
      <c r="GU519">
        <v>2.58789</v>
      </c>
      <c r="GV519">
        <v>2.64404</v>
      </c>
      <c r="GW519">
        <v>2.24854</v>
      </c>
      <c r="GX519">
        <v>2.78809</v>
      </c>
      <c r="GY519">
        <v>1.99585</v>
      </c>
      <c r="GZ519">
        <v>2.41821</v>
      </c>
      <c r="HA519">
        <v>37.3858</v>
      </c>
      <c r="HB519">
        <v>14.3422</v>
      </c>
      <c r="HC519">
        <v>18</v>
      </c>
      <c r="HD519">
        <v>503.41</v>
      </c>
      <c r="HE519">
        <v>567.92</v>
      </c>
      <c r="HF519">
        <v>18.856</v>
      </c>
      <c r="HG519">
        <v>33.0566</v>
      </c>
      <c r="HH519">
        <v>29.9972</v>
      </c>
      <c r="HI519">
        <v>33.0286</v>
      </c>
      <c r="HJ519">
        <v>32.9322</v>
      </c>
      <c r="HK519">
        <v>51.7857</v>
      </c>
      <c r="HL519">
        <v>18.4026</v>
      </c>
      <c r="HM519">
        <v>0</v>
      </c>
      <c r="HN519">
        <v>18.8335</v>
      </c>
      <c r="HO519">
        <v>970.982</v>
      </c>
      <c r="HP519">
        <v>18.2314</v>
      </c>
      <c r="HQ519">
        <v>101.422</v>
      </c>
      <c r="HR519">
        <v>101.743</v>
      </c>
    </row>
    <row r="520" spans="1:226">
      <c r="A520">
        <v>504</v>
      </c>
      <c r="B520">
        <v>1657560334.1</v>
      </c>
      <c r="C520">
        <v>7239</v>
      </c>
      <c r="D520" t="s">
        <v>1371</v>
      </c>
      <c r="E520" t="s">
        <v>1372</v>
      </c>
      <c r="F520">
        <v>5</v>
      </c>
      <c r="G520" t="s">
        <v>1258</v>
      </c>
      <c r="H520" t="s">
        <v>354</v>
      </c>
      <c r="I520">
        <v>1657560326.31429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981.225000122918</v>
      </c>
      <c r="AK520">
        <v>933.173933333333</v>
      </c>
      <c r="AL520">
        <v>3.06823440686878</v>
      </c>
      <c r="AM520">
        <v>65.0566949250453</v>
      </c>
      <c r="AN520">
        <f>(AP520 - AO520 + BO520*1E3/(8.314*(BQ520+273.15)) * AR520/BN520 * AQ520) * BN520/(100*BB520) * 1000/(1000 - AP520)</f>
        <v>0</v>
      </c>
      <c r="AO520">
        <v>18.1643065959278</v>
      </c>
      <c r="AP520">
        <v>22.8069575757576</v>
      </c>
      <c r="AQ520">
        <v>0.00924195676181369</v>
      </c>
      <c r="AR520">
        <v>77.4703139491874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1657560326.31429</v>
      </c>
      <c r="BH520">
        <v>888.8105</v>
      </c>
      <c r="BI520">
        <v>947.216392857143</v>
      </c>
      <c r="BJ520">
        <v>22.775</v>
      </c>
      <c r="BK520">
        <v>18.1638928571429</v>
      </c>
      <c r="BL520">
        <v>875.168</v>
      </c>
      <c r="BM520">
        <v>22.4331857142857</v>
      </c>
      <c r="BN520">
        <v>500.018642857143</v>
      </c>
      <c r="BO520">
        <v>68.0097321428571</v>
      </c>
      <c r="BP520">
        <v>0.0464504571428572</v>
      </c>
      <c r="BQ520">
        <v>24.729825</v>
      </c>
      <c r="BR520">
        <v>24.8922071428571</v>
      </c>
      <c r="BS520">
        <v>999.9</v>
      </c>
      <c r="BT520">
        <v>0</v>
      </c>
      <c r="BU520">
        <v>0</v>
      </c>
      <c r="BV520">
        <v>9992.5</v>
      </c>
      <c r="BW520">
        <v>0</v>
      </c>
      <c r="BX520">
        <v>2155.03714285714</v>
      </c>
      <c r="BY520">
        <v>-58.4059357142857</v>
      </c>
      <c r="BZ520">
        <v>909.525321428571</v>
      </c>
      <c r="CA520">
        <v>964.740214285714</v>
      </c>
      <c r="CB520">
        <v>4.61109607142857</v>
      </c>
      <c r="CC520">
        <v>947.216392857143</v>
      </c>
      <c r="CD520">
        <v>18.1638928571429</v>
      </c>
      <c r="CE520">
        <v>1.54892142857143</v>
      </c>
      <c r="CF520">
        <v>1.2353225</v>
      </c>
      <c r="CG520">
        <v>13.4598178571429</v>
      </c>
      <c r="CH520">
        <v>10.0341607142857</v>
      </c>
      <c r="CI520">
        <v>2000.00428571429</v>
      </c>
      <c r="CJ520">
        <v>0.979997214285714</v>
      </c>
      <c r="CK520">
        <v>0.0200029714285714</v>
      </c>
      <c r="CL520">
        <v>0</v>
      </c>
      <c r="CM520">
        <v>2.31981071428571</v>
      </c>
      <c r="CN520">
        <v>0</v>
      </c>
      <c r="CO520">
        <v>14641.8678571429</v>
      </c>
      <c r="CP520">
        <v>17300.1785714286</v>
      </c>
      <c r="CQ520">
        <v>44.0510714285714</v>
      </c>
      <c r="CR520">
        <v>45.3882142857143</v>
      </c>
      <c r="CS520">
        <v>44.3010714285714</v>
      </c>
      <c r="CT520">
        <v>43.0757142857143</v>
      </c>
      <c r="CU520">
        <v>42.9327857142857</v>
      </c>
      <c r="CV520">
        <v>1959.99607142857</v>
      </c>
      <c r="CW520">
        <v>40.0082142857143</v>
      </c>
      <c r="CX520">
        <v>0</v>
      </c>
      <c r="CY520">
        <v>1657560306.3</v>
      </c>
      <c r="CZ520">
        <v>0</v>
      </c>
      <c r="DA520">
        <v>1657551629</v>
      </c>
      <c r="DB520" t="s">
        <v>356</v>
      </c>
      <c r="DC520">
        <v>1657551626.5</v>
      </c>
      <c r="DD520">
        <v>1657551629</v>
      </c>
      <c r="DE520">
        <v>1</v>
      </c>
      <c r="DF520">
        <v>0.403</v>
      </c>
      <c r="DG520">
        <v>0.009</v>
      </c>
      <c r="DH520">
        <v>9.41</v>
      </c>
      <c r="DI520">
        <v>0.087</v>
      </c>
      <c r="DJ520">
        <v>417</v>
      </c>
      <c r="DK520">
        <v>17</v>
      </c>
      <c r="DL520">
        <v>1.61</v>
      </c>
      <c r="DM520">
        <v>0.59</v>
      </c>
      <c r="DN520">
        <v>-58.3185975609756</v>
      </c>
      <c r="DO520">
        <v>-0.508279442508802</v>
      </c>
      <c r="DP520">
        <v>0.448743402961389</v>
      </c>
      <c r="DQ520">
        <v>0</v>
      </c>
      <c r="DR520">
        <v>4.60788658536585</v>
      </c>
      <c r="DS520">
        <v>0.067796445993037</v>
      </c>
      <c r="DT520">
        <v>0.0164966985033674</v>
      </c>
      <c r="DU520">
        <v>1</v>
      </c>
      <c r="DV520">
        <v>1</v>
      </c>
      <c r="DW520">
        <v>2</v>
      </c>
      <c r="DX520" t="s">
        <v>357</v>
      </c>
      <c r="DY520">
        <v>2.96723</v>
      </c>
      <c r="DZ520">
        <v>2.70031</v>
      </c>
      <c r="EA520">
        <v>0.11767</v>
      </c>
      <c r="EB520">
        <v>0.123806</v>
      </c>
      <c r="EC520">
        <v>0.0748883</v>
      </c>
      <c r="ED520">
        <v>0.064423</v>
      </c>
      <c r="EE520">
        <v>33981.8</v>
      </c>
      <c r="EF520">
        <v>36753.8</v>
      </c>
      <c r="EG520">
        <v>34938.9</v>
      </c>
      <c r="EH520">
        <v>38084.4</v>
      </c>
      <c r="EI520">
        <v>45928.9</v>
      </c>
      <c r="EJ520">
        <v>51518</v>
      </c>
      <c r="EK520">
        <v>54715.1</v>
      </c>
      <c r="EL520">
        <v>61153.8</v>
      </c>
      <c r="EM520">
        <v>1.9076</v>
      </c>
      <c r="EN520">
        <v>2.0068</v>
      </c>
      <c r="EO520">
        <v>0.0926852</v>
      </c>
      <c r="EP520">
        <v>0</v>
      </c>
      <c r="EQ520">
        <v>23.4337</v>
      </c>
      <c r="ER520">
        <v>999.9</v>
      </c>
      <c r="ES520">
        <v>30.869</v>
      </c>
      <c r="ET520">
        <v>34.432</v>
      </c>
      <c r="EU520">
        <v>24.844</v>
      </c>
      <c r="EV520">
        <v>50.8983</v>
      </c>
      <c r="EW520">
        <v>37.9447</v>
      </c>
      <c r="EX520">
        <v>2</v>
      </c>
      <c r="EY520">
        <v>0.454898</v>
      </c>
      <c r="EZ520">
        <v>3.09804</v>
      </c>
      <c r="FA520">
        <v>20.1253</v>
      </c>
      <c r="FB520">
        <v>5.19812</v>
      </c>
      <c r="FC520">
        <v>12.0099</v>
      </c>
      <c r="FD520">
        <v>4.9756</v>
      </c>
      <c r="FE520">
        <v>3.294</v>
      </c>
      <c r="FF520">
        <v>9999</v>
      </c>
      <c r="FG520">
        <v>9999</v>
      </c>
      <c r="FH520">
        <v>589.2</v>
      </c>
      <c r="FI520">
        <v>9999</v>
      </c>
      <c r="FJ520">
        <v>1.86307</v>
      </c>
      <c r="FK520">
        <v>1.86795</v>
      </c>
      <c r="FL520">
        <v>1.86768</v>
      </c>
      <c r="FM520">
        <v>1.86874</v>
      </c>
      <c r="FN520">
        <v>1.86963</v>
      </c>
      <c r="FO520">
        <v>1.86566</v>
      </c>
      <c r="FP520">
        <v>1.86673</v>
      </c>
      <c r="FQ520">
        <v>1.86813</v>
      </c>
      <c r="FR520">
        <v>5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13.856</v>
      </c>
      <c r="GF520">
        <v>0.3438</v>
      </c>
      <c r="GG520">
        <v>5.50701486060513</v>
      </c>
      <c r="GH520">
        <v>0.00975774962471433</v>
      </c>
      <c r="GI520">
        <v>-4.86167925919439e-07</v>
      </c>
      <c r="GJ520">
        <v>-4.7315034107036e-11</v>
      </c>
      <c r="GK520">
        <v>-0.047501356017568</v>
      </c>
      <c r="GL520">
        <v>-0.027595818264672</v>
      </c>
      <c r="GM520">
        <v>0.00242754527864867</v>
      </c>
      <c r="GN520">
        <v>-1.88918235972953e-05</v>
      </c>
      <c r="GO520">
        <v>-2</v>
      </c>
      <c r="GP520">
        <v>2105</v>
      </c>
      <c r="GQ520">
        <v>1</v>
      </c>
      <c r="GR520">
        <v>22</v>
      </c>
      <c r="GS520">
        <v>145.1</v>
      </c>
      <c r="GT520">
        <v>145.1</v>
      </c>
      <c r="GU520">
        <v>2.62329</v>
      </c>
      <c r="GV520">
        <v>2.64404</v>
      </c>
      <c r="GW520">
        <v>2.24854</v>
      </c>
      <c r="GX520">
        <v>2.78809</v>
      </c>
      <c r="GY520">
        <v>1.99585</v>
      </c>
      <c r="GZ520">
        <v>2.37915</v>
      </c>
      <c r="HA520">
        <v>37.3618</v>
      </c>
      <c r="HB520">
        <v>14.3422</v>
      </c>
      <c r="HC520">
        <v>18</v>
      </c>
      <c r="HD520">
        <v>503.131</v>
      </c>
      <c r="HE520">
        <v>568.509</v>
      </c>
      <c r="HF520">
        <v>18.9233</v>
      </c>
      <c r="HG520">
        <v>33.0271</v>
      </c>
      <c r="HH520">
        <v>29.9973</v>
      </c>
      <c r="HI520">
        <v>33.011</v>
      </c>
      <c r="HJ520">
        <v>32.9148</v>
      </c>
      <c r="HK520">
        <v>52.4921</v>
      </c>
      <c r="HL520">
        <v>18.0674</v>
      </c>
      <c r="HM520">
        <v>0</v>
      </c>
      <c r="HN520">
        <v>18.9039</v>
      </c>
      <c r="HO520">
        <v>991.25</v>
      </c>
      <c r="HP520">
        <v>18.3671</v>
      </c>
      <c r="HQ520">
        <v>101.426</v>
      </c>
      <c r="HR520">
        <v>101.748</v>
      </c>
    </row>
    <row r="521" spans="1:226">
      <c r="A521">
        <v>505</v>
      </c>
      <c r="B521">
        <v>1657560339.1</v>
      </c>
      <c r="C521">
        <v>7244</v>
      </c>
      <c r="D521" t="s">
        <v>1373</v>
      </c>
      <c r="E521" t="s">
        <v>1374</v>
      </c>
      <c r="F521">
        <v>5</v>
      </c>
      <c r="G521" t="s">
        <v>1258</v>
      </c>
      <c r="H521" t="s">
        <v>354</v>
      </c>
      <c r="I521">
        <v>1657560331.6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999.287020397051</v>
      </c>
      <c r="AK521">
        <v>949.896636363636</v>
      </c>
      <c r="AL521">
        <v>3.3589971851754</v>
      </c>
      <c r="AM521">
        <v>65.0566949250453</v>
      </c>
      <c r="AN521">
        <f>(AP521 - AO521 + BO521*1E3/(8.314*(BQ521+273.15)) * AR521/BN521 * AQ521) * BN521/(100*BB521) * 1000/(1000 - AP521)</f>
        <v>0</v>
      </c>
      <c r="AO521">
        <v>18.2401849153189</v>
      </c>
      <c r="AP521">
        <v>22.8513606060606</v>
      </c>
      <c r="AQ521">
        <v>0.00973625950065164</v>
      </c>
      <c r="AR521">
        <v>77.4703139491874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1657560331.6</v>
      </c>
      <c r="BH521">
        <v>905.809666666667</v>
      </c>
      <c r="BI521">
        <v>964.539185185185</v>
      </c>
      <c r="BJ521">
        <v>22.8069407407407</v>
      </c>
      <c r="BK521">
        <v>18.2014259259259</v>
      </c>
      <c r="BL521">
        <v>892.019074074074</v>
      </c>
      <c r="BM521">
        <v>22.4635148148148</v>
      </c>
      <c r="BN521">
        <v>500.004814814815</v>
      </c>
      <c r="BO521">
        <v>68.010662962963</v>
      </c>
      <c r="BP521">
        <v>0.0465263407407407</v>
      </c>
      <c r="BQ521">
        <v>24.7562074074074</v>
      </c>
      <c r="BR521">
        <v>24.9194259259259</v>
      </c>
      <c r="BS521">
        <v>999.9</v>
      </c>
      <c r="BT521">
        <v>0</v>
      </c>
      <c r="BU521">
        <v>0</v>
      </c>
      <c r="BV521">
        <v>9982.77777777778</v>
      </c>
      <c r="BW521">
        <v>0</v>
      </c>
      <c r="BX521">
        <v>2276.03888888889</v>
      </c>
      <c r="BY521">
        <v>-58.7296407407407</v>
      </c>
      <c r="BZ521">
        <v>926.950925925926</v>
      </c>
      <c r="CA521">
        <v>982.420962962963</v>
      </c>
      <c r="CB521">
        <v>4.60550814814815</v>
      </c>
      <c r="CC521">
        <v>964.539185185185</v>
      </c>
      <c r="CD521">
        <v>18.2014259259259</v>
      </c>
      <c r="CE521">
        <v>1.55111444444444</v>
      </c>
      <c r="CF521">
        <v>1.23789148148148</v>
      </c>
      <c r="CG521">
        <v>13.481537037037</v>
      </c>
      <c r="CH521">
        <v>10.0651777777778</v>
      </c>
      <c r="CI521">
        <v>2000.02814814815</v>
      </c>
      <c r="CJ521">
        <v>0.979997</v>
      </c>
      <c r="CK521">
        <v>0.0200032</v>
      </c>
      <c r="CL521">
        <v>0</v>
      </c>
      <c r="CM521">
        <v>2.42207037037037</v>
      </c>
      <c r="CN521">
        <v>0</v>
      </c>
      <c r="CO521">
        <v>14711.2555555556</v>
      </c>
      <c r="CP521">
        <v>17300.3740740741</v>
      </c>
      <c r="CQ521">
        <v>44.0066666666667</v>
      </c>
      <c r="CR521">
        <v>45.3563333333333</v>
      </c>
      <c r="CS521">
        <v>44.2706666666667</v>
      </c>
      <c r="CT521">
        <v>43.0182962962963</v>
      </c>
      <c r="CU521">
        <v>42.8886296296296</v>
      </c>
      <c r="CV521">
        <v>1960.01814814815</v>
      </c>
      <c r="CW521">
        <v>40.01</v>
      </c>
      <c r="CX521">
        <v>0</v>
      </c>
      <c r="CY521">
        <v>1657560311.1</v>
      </c>
      <c r="CZ521">
        <v>0</v>
      </c>
      <c r="DA521">
        <v>1657551629</v>
      </c>
      <c r="DB521" t="s">
        <v>356</v>
      </c>
      <c r="DC521">
        <v>1657551626.5</v>
      </c>
      <c r="DD521">
        <v>1657551629</v>
      </c>
      <c r="DE521">
        <v>1</v>
      </c>
      <c r="DF521">
        <v>0.403</v>
      </c>
      <c r="DG521">
        <v>0.009</v>
      </c>
      <c r="DH521">
        <v>9.41</v>
      </c>
      <c r="DI521">
        <v>0.087</v>
      </c>
      <c r="DJ521">
        <v>417</v>
      </c>
      <c r="DK521">
        <v>17</v>
      </c>
      <c r="DL521">
        <v>1.61</v>
      </c>
      <c r="DM521">
        <v>0.59</v>
      </c>
      <c r="DN521">
        <v>-58.584756097561</v>
      </c>
      <c r="DO521">
        <v>-2.18772125435541</v>
      </c>
      <c r="DP521">
        <v>0.586311068710193</v>
      </c>
      <c r="DQ521">
        <v>0</v>
      </c>
      <c r="DR521">
        <v>4.60457463414634</v>
      </c>
      <c r="DS521">
        <v>-0.0148645296167139</v>
      </c>
      <c r="DT521">
        <v>0.0170434890075089</v>
      </c>
      <c r="DU521">
        <v>1</v>
      </c>
      <c r="DV521">
        <v>1</v>
      </c>
      <c r="DW521">
        <v>2</v>
      </c>
      <c r="DX521" t="s">
        <v>357</v>
      </c>
      <c r="DY521">
        <v>2.96754</v>
      </c>
      <c r="DZ521">
        <v>2.70097</v>
      </c>
      <c r="EA521">
        <v>0.119083</v>
      </c>
      <c r="EB521">
        <v>0.125175</v>
      </c>
      <c r="EC521">
        <v>0.074993</v>
      </c>
      <c r="ED521">
        <v>0.0645302</v>
      </c>
      <c r="EE521">
        <v>33929.7</v>
      </c>
      <c r="EF521">
        <v>36698.9</v>
      </c>
      <c r="EG521">
        <v>34941.2</v>
      </c>
      <c r="EH521">
        <v>38086.8</v>
      </c>
      <c r="EI521">
        <v>45925.8</v>
      </c>
      <c r="EJ521">
        <v>51515.3</v>
      </c>
      <c r="EK521">
        <v>54717.6</v>
      </c>
      <c r="EL521">
        <v>61157.5</v>
      </c>
      <c r="EM521">
        <v>1.9082</v>
      </c>
      <c r="EN521">
        <v>2.0072</v>
      </c>
      <c r="EO521">
        <v>0.0934303</v>
      </c>
      <c r="EP521">
        <v>0</v>
      </c>
      <c r="EQ521">
        <v>23.4218</v>
      </c>
      <c r="ER521">
        <v>999.9</v>
      </c>
      <c r="ES521">
        <v>30.869</v>
      </c>
      <c r="ET521">
        <v>34.422</v>
      </c>
      <c r="EU521">
        <v>24.8259</v>
      </c>
      <c r="EV521">
        <v>50.9983</v>
      </c>
      <c r="EW521">
        <v>37.9928</v>
      </c>
      <c r="EX521">
        <v>2</v>
      </c>
      <c r="EY521">
        <v>0.453211</v>
      </c>
      <c r="EZ521">
        <v>3.13549</v>
      </c>
      <c r="FA521">
        <v>20.1245</v>
      </c>
      <c r="FB521">
        <v>5.19812</v>
      </c>
      <c r="FC521">
        <v>12.0099</v>
      </c>
      <c r="FD521">
        <v>4.9752</v>
      </c>
      <c r="FE521">
        <v>3.294</v>
      </c>
      <c r="FF521">
        <v>9999</v>
      </c>
      <c r="FG521">
        <v>9999</v>
      </c>
      <c r="FH521">
        <v>589.3</v>
      </c>
      <c r="FI521">
        <v>9999</v>
      </c>
      <c r="FJ521">
        <v>1.8631</v>
      </c>
      <c r="FK521">
        <v>1.86795</v>
      </c>
      <c r="FL521">
        <v>1.86768</v>
      </c>
      <c r="FM521">
        <v>1.8688</v>
      </c>
      <c r="FN521">
        <v>1.86966</v>
      </c>
      <c r="FO521">
        <v>1.86569</v>
      </c>
      <c r="FP521">
        <v>1.86676</v>
      </c>
      <c r="FQ521">
        <v>1.86813</v>
      </c>
      <c r="FR521">
        <v>5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13.999</v>
      </c>
      <c r="GF521">
        <v>0.346</v>
      </c>
      <c r="GG521">
        <v>5.50701486060513</v>
      </c>
      <c r="GH521">
        <v>0.00975774962471433</v>
      </c>
      <c r="GI521">
        <v>-4.86167925919439e-07</v>
      </c>
      <c r="GJ521">
        <v>-4.7315034107036e-11</v>
      </c>
      <c r="GK521">
        <v>-0.047501356017568</v>
      </c>
      <c r="GL521">
        <v>-0.027595818264672</v>
      </c>
      <c r="GM521">
        <v>0.00242754527864867</v>
      </c>
      <c r="GN521">
        <v>-1.88918235972953e-05</v>
      </c>
      <c r="GO521">
        <v>-2</v>
      </c>
      <c r="GP521">
        <v>2105</v>
      </c>
      <c r="GQ521">
        <v>1</v>
      </c>
      <c r="GR521">
        <v>22</v>
      </c>
      <c r="GS521">
        <v>145.2</v>
      </c>
      <c r="GT521">
        <v>145.2</v>
      </c>
      <c r="GU521">
        <v>2.65625</v>
      </c>
      <c r="GV521">
        <v>2.63916</v>
      </c>
      <c r="GW521">
        <v>2.24854</v>
      </c>
      <c r="GX521">
        <v>2.78809</v>
      </c>
      <c r="GY521">
        <v>1.99585</v>
      </c>
      <c r="GZ521">
        <v>2.40601</v>
      </c>
      <c r="HA521">
        <v>37.3378</v>
      </c>
      <c r="HB521">
        <v>14.3422</v>
      </c>
      <c r="HC521">
        <v>18</v>
      </c>
      <c r="HD521">
        <v>503.398</v>
      </c>
      <c r="HE521">
        <v>568.674</v>
      </c>
      <c r="HF521">
        <v>18.9764</v>
      </c>
      <c r="HG521">
        <v>32.9977</v>
      </c>
      <c r="HH521">
        <v>29.998</v>
      </c>
      <c r="HI521">
        <v>32.9934</v>
      </c>
      <c r="HJ521">
        <v>32.9002</v>
      </c>
      <c r="HK521">
        <v>53.1633</v>
      </c>
      <c r="HL521">
        <v>17.7787</v>
      </c>
      <c r="HM521">
        <v>0</v>
      </c>
      <c r="HN521">
        <v>18.9552</v>
      </c>
      <c r="HO521">
        <v>1004.65</v>
      </c>
      <c r="HP521">
        <v>18.3883</v>
      </c>
      <c r="HQ521">
        <v>101.431</v>
      </c>
      <c r="HR521">
        <v>101.754</v>
      </c>
    </row>
    <row r="522" spans="1:226">
      <c r="A522">
        <v>506</v>
      </c>
      <c r="B522">
        <v>1657560344.1</v>
      </c>
      <c r="C522">
        <v>7249</v>
      </c>
      <c r="D522" t="s">
        <v>1375</v>
      </c>
      <c r="E522" t="s">
        <v>1376</v>
      </c>
      <c r="F522">
        <v>5</v>
      </c>
      <c r="G522" t="s">
        <v>1258</v>
      </c>
      <c r="H522" t="s">
        <v>354</v>
      </c>
      <c r="I522">
        <v>1657560336.31429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1014.80665058711</v>
      </c>
      <c r="AK522">
        <v>966.235539393939</v>
      </c>
      <c r="AL522">
        <v>3.18734848280999</v>
      </c>
      <c r="AM522">
        <v>65.0566949250453</v>
      </c>
      <c r="AN522">
        <f>(AP522 - AO522 + BO522*1E3/(8.314*(BQ522+273.15)) * AR522/BN522 * AQ522) * BN522/(100*BB522) * 1000/(1000 - AP522)</f>
        <v>0</v>
      </c>
      <c r="AO522">
        <v>18.2772470738154</v>
      </c>
      <c r="AP522">
        <v>22.8995915151515</v>
      </c>
      <c r="AQ522">
        <v>0.00555705580614949</v>
      </c>
      <c r="AR522">
        <v>77.4703139491874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1657560336.31429</v>
      </c>
      <c r="BH522">
        <v>920.907857142857</v>
      </c>
      <c r="BI522">
        <v>979.631178571429</v>
      </c>
      <c r="BJ522">
        <v>22.8388035714286</v>
      </c>
      <c r="BK522">
        <v>18.2439</v>
      </c>
      <c r="BL522">
        <v>906.986071428571</v>
      </c>
      <c r="BM522">
        <v>22.4937821428571</v>
      </c>
      <c r="BN522">
        <v>500.015392857143</v>
      </c>
      <c r="BO522">
        <v>68.0122142857143</v>
      </c>
      <c r="BP522">
        <v>0.0465042785714286</v>
      </c>
      <c r="BQ522">
        <v>24.781025</v>
      </c>
      <c r="BR522">
        <v>24.94465</v>
      </c>
      <c r="BS522">
        <v>999.9</v>
      </c>
      <c r="BT522">
        <v>0</v>
      </c>
      <c r="BU522">
        <v>0</v>
      </c>
      <c r="BV522">
        <v>9980.71428571429</v>
      </c>
      <c r="BW522">
        <v>0</v>
      </c>
      <c r="BX522">
        <v>2272.46607142857</v>
      </c>
      <c r="BY522">
        <v>-58.7234035714286</v>
      </c>
      <c r="BZ522">
        <v>942.432285714286</v>
      </c>
      <c r="CA522">
        <v>997.835785714286</v>
      </c>
      <c r="CB522">
        <v>4.59491</v>
      </c>
      <c r="CC522">
        <v>979.631178571429</v>
      </c>
      <c r="CD522">
        <v>18.2439</v>
      </c>
      <c r="CE522">
        <v>1.55331821428571</v>
      </c>
      <c r="CF522">
        <v>1.24080785714286</v>
      </c>
      <c r="CG522">
        <v>13.5033214285714</v>
      </c>
      <c r="CH522">
        <v>10.1003214285714</v>
      </c>
      <c r="CI522">
        <v>2000.03964285714</v>
      </c>
      <c r="CJ522">
        <v>0.979996785714286</v>
      </c>
      <c r="CK522">
        <v>0.0200034285714286</v>
      </c>
      <c r="CL522">
        <v>0</v>
      </c>
      <c r="CM522">
        <v>2.39290357142857</v>
      </c>
      <c r="CN522">
        <v>0</v>
      </c>
      <c r="CO522">
        <v>14710.3428571429</v>
      </c>
      <c r="CP522">
        <v>17300.475</v>
      </c>
      <c r="CQ522">
        <v>43.9640357142857</v>
      </c>
      <c r="CR522">
        <v>45.33675</v>
      </c>
      <c r="CS522">
        <v>44.2319642857143</v>
      </c>
      <c r="CT522">
        <v>42.9751785714286</v>
      </c>
      <c r="CU522">
        <v>42.8501785714286</v>
      </c>
      <c r="CV522">
        <v>1960.02964285714</v>
      </c>
      <c r="CW522">
        <v>40.01</v>
      </c>
      <c r="CX522">
        <v>0</v>
      </c>
      <c r="CY522">
        <v>1657560315.9</v>
      </c>
      <c r="CZ522">
        <v>0</v>
      </c>
      <c r="DA522">
        <v>1657551629</v>
      </c>
      <c r="DB522" t="s">
        <v>356</v>
      </c>
      <c r="DC522">
        <v>1657551626.5</v>
      </c>
      <c r="DD522">
        <v>1657551629</v>
      </c>
      <c r="DE522">
        <v>1</v>
      </c>
      <c r="DF522">
        <v>0.403</v>
      </c>
      <c r="DG522">
        <v>0.009</v>
      </c>
      <c r="DH522">
        <v>9.41</v>
      </c>
      <c r="DI522">
        <v>0.087</v>
      </c>
      <c r="DJ522">
        <v>417</v>
      </c>
      <c r="DK522">
        <v>17</v>
      </c>
      <c r="DL522">
        <v>1.61</v>
      </c>
      <c r="DM522">
        <v>0.59</v>
      </c>
      <c r="DN522">
        <v>-58.7489475</v>
      </c>
      <c r="DO522">
        <v>-1.46959136960586</v>
      </c>
      <c r="DP522">
        <v>0.758022195581205</v>
      </c>
      <c r="DQ522">
        <v>0</v>
      </c>
      <c r="DR522">
        <v>4.5995405</v>
      </c>
      <c r="DS522">
        <v>-0.144357748592881</v>
      </c>
      <c r="DT522">
        <v>0.0218060486964053</v>
      </c>
      <c r="DU522">
        <v>0</v>
      </c>
      <c r="DV522">
        <v>0</v>
      </c>
      <c r="DW522">
        <v>2</v>
      </c>
      <c r="DX522" t="s">
        <v>389</v>
      </c>
      <c r="DY522">
        <v>2.9672</v>
      </c>
      <c r="DZ522">
        <v>2.70002</v>
      </c>
      <c r="EA522">
        <v>0.120417</v>
      </c>
      <c r="EB522">
        <v>0.126525</v>
      </c>
      <c r="EC522">
        <v>0.0751027</v>
      </c>
      <c r="ED522">
        <v>0.0647066</v>
      </c>
      <c r="EE522">
        <v>33880.3</v>
      </c>
      <c r="EF522">
        <v>36644.6</v>
      </c>
      <c r="EG522">
        <v>34943</v>
      </c>
      <c r="EH522">
        <v>38089.1</v>
      </c>
      <c r="EI522">
        <v>45922</v>
      </c>
      <c r="EJ522">
        <v>51508.6</v>
      </c>
      <c r="EK522">
        <v>54719.5</v>
      </c>
      <c r="EL522">
        <v>61161</v>
      </c>
      <c r="EM522">
        <v>1.9088</v>
      </c>
      <c r="EN522">
        <v>2.0078</v>
      </c>
      <c r="EO522">
        <v>0.0956655</v>
      </c>
      <c r="EP522">
        <v>0</v>
      </c>
      <c r="EQ522">
        <v>23.412</v>
      </c>
      <c r="ER522">
        <v>999.9</v>
      </c>
      <c r="ES522">
        <v>30.869</v>
      </c>
      <c r="ET522">
        <v>34.422</v>
      </c>
      <c r="EU522">
        <v>24.8269</v>
      </c>
      <c r="EV522">
        <v>51.0983</v>
      </c>
      <c r="EW522">
        <v>37.9287</v>
      </c>
      <c r="EX522">
        <v>2</v>
      </c>
      <c r="EY522">
        <v>0.450691</v>
      </c>
      <c r="EZ522">
        <v>3.1946</v>
      </c>
      <c r="FA522">
        <v>20.1223</v>
      </c>
      <c r="FB522">
        <v>5.19453</v>
      </c>
      <c r="FC522">
        <v>12.0099</v>
      </c>
      <c r="FD522">
        <v>4.974</v>
      </c>
      <c r="FE522">
        <v>3.294</v>
      </c>
      <c r="FF522">
        <v>9999</v>
      </c>
      <c r="FG522">
        <v>9999</v>
      </c>
      <c r="FH522">
        <v>589.3</v>
      </c>
      <c r="FI522">
        <v>9999</v>
      </c>
      <c r="FJ522">
        <v>1.8631</v>
      </c>
      <c r="FK522">
        <v>1.86792</v>
      </c>
      <c r="FL522">
        <v>1.86768</v>
      </c>
      <c r="FM522">
        <v>1.8689</v>
      </c>
      <c r="FN522">
        <v>1.86966</v>
      </c>
      <c r="FO522">
        <v>1.86569</v>
      </c>
      <c r="FP522">
        <v>1.86676</v>
      </c>
      <c r="FQ522">
        <v>1.86813</v>
      </c>
      <c r="FR522">
        <v>5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14.135</v>
      </c>
      <c r="GF522">
        <v>0.3484</v>
      </c>
      <c r="GG522">
        <v>5.50701486060513</v>
      </c>
      <c r="GH522">
        <v>0.00975774962471433</v>
      </c>
      <c r="GI522">
        <v>-4.86167925919439e-07</v>
      </c>
      <c r="GJ522">
        <v>-4.7315034107036e-11</v>
      </c>
      <c r="GK522">
        <v>-0.047501356017568</v>
      </c>
      <c r="GL522">
        <v>-0.027595818264672</v>
      </c>
      <c r="GM522">
        <v>0.00242754527864867</v>
      </c>
      <c r="GN522">
        <v>-1.88918235972953e-05</v>
      </c>
      <c r="GO522">
        <v>-2</v>
      </c>
      <c r="GP522">
        <v>2105</v>
      </c>
      <c r="GQ522">
        <v>1</v>
      </c>
      <c r="GR522">
        <v>22</v>
      </c>
      <c r="GS522">
        <v>145.3</v>
      </c>
      <c r="GT522">
        <v>145.3</v>
      </c>
      <c r="GU522">
        <v>2.68921</v>
      </c>
      <c r="GV522">
        <v>2.64282</v>
      </c>
      <c r="GW522">
        <v>2.24854</v>
      </c>
      <c r="GX522">
        <v>2.78687</v>
      </c>
      <c r="GY522">
        <v>1.99585</v>
      </c>
      <c r="GZ522">
        <v>2.40234</v>
      </c>
      <c r="HA522">
        <v>37.3378</v>
      </c>
      <c r="HB522">
        <v>14.3334</v>
      </c>
      <c r="HC522">
        <v>18</v>
      </c>
      <c r="HD522">
        <v>503.667</v>
      </c>
      <c r="HE522">
        <v>568.99</v>
      </c>
      <c r="HF522">
        <v>19.01</v>
      </c>
      <c r="HG522">
        <v>32.9683</v>
      </c>
      <c r="HH522">
        <v>29.9978</v>
      </c>
      <c r="HI522">
        <v>32.9758</v>
      </c>
      <c r="HJ522">
        <v>32.8857</v>
      </c>
      <c r="HK522">
        <v>53.8113</v>
      </c>
      <c r="HL522">
        <v>17.5043</v>
      </c>
      <c r="HM522">
        <v>0</v>
      </c>
      <c r="HN522">
        <v>18.9884</v>
      </c>
      <c r="HO522">
        <v>1025.98</v>
      </c>
      <c r="HP522">
        <v>18.3891</v>
      </c>
      <c r="HQ522">
        <v>101.436</v>
      </c>
      <c r="HR522">
        <v>101.76</v>
      </c>
    </row>
    <row r="523" spans="1:226">
      <c r="A523">
        <v>507</v>
      </c>
      <c r="B523">
        <v>1657560349.1</v>
      </c>
      <c r="C523">
        <v>7254</v>
      </c>
      <c r="D523" t="s">
        <v>1377</v>
      </c>
      <c r="E523" t="s">
        <v>1378</v>
      </c>
      <c r="F523">
        <v>5</v>
      </c>
      <c r="G523" t="s">
        <v>1258</v>
      </c>
      <c r="H523" t="s">
        <v>354</v>
      </c>
      <c r="I523">
        <v>1657560341.6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1033.08703866642</v>
      </c>
      <c r="AK523">
        <v>982.859551515152</v>
      </c>
      <c r="AL523">
        <v>3.40684987588196</v>
      </c>
      <c r="AM523">
        <v>65.0566949250453</v>
      </c>
      <c r="AN523">
        <f>(AP523 - AO523 + BO523*1E3/(8.314*(BQ523+273.15)) * AR523/BN523 * AQ523) * BN523/(100*BB523) * 1000/(1000 - AP523)</f>
        <v>0</v>
      </c>
      <c r="AO523">
        <v>18.3435210299611</v>
      </c>
      <c r="AP523">
        <v>22.9492096969697</v>
      </c>
      <c r="AQ523">
        <v>0.0141237469555781</v>
      </c>
      <c r="AR523">
        <v>77.4703139491874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1657560341.6</v>
      </c>
      <c r="BH523">
        <v>937.73362962963</v>
      </c>
      <c r="BI523">
        <v>997.307222222222</v>
      </c>
      <c r="BJ523">
        <v>22.8831740740741</v>
      </c>
      <c r="BK523">
        <v>18.3002074074074</v>
      </c>
      <c r="BL523">
        <v>923.665925925926</v>
      </c>
      <c r="BM523">
        <v>22.5359185185185</v>
      </c>
      <c r="BN523">
        <v>499.974074074074</v>
      </c>
      <c r="BO523">
        <v>68.0149777777778</v>
      </c>
      <c r="BP523">
        <v>0.0465515444444444</v>
      </c>
      <c r="BQ523">
        <v>24.8141074074074</v>
      </c>
      <c r="BR523">
        <v>24.978062962963</v>
      </c>
      <c r="BS523">
        <v>999.9</v>
      </c>
      <c r="BT523">
        <v>0</v>
      </c>
      <c r="BU523">
        <v>0</v>
      </c>
      <c r="BV523">
        <v>9984.07407407407</v>
      </c>
      <c r="BW523">
        <v>0</v>
      </c>
      <c r="BX523">
        <v>2264.90296296296</v>
      </c>
      <c r="BY523">
        <v>-59.5735555555556</v>
      </c>
      <c r="BZ523">
        <v>959.695074074074</v>
      </c>
      <c r="CA523">
        <v>1015.89807407407</v>
      </c>
      <c r="CB523">
        <v>4.58297814814815</v>
      </c>
      <c r="CC523">
        <v>997.307222222222</v>
      </c>
      <c r="CD523">
        <v>18.3002074074074</v>
      </c>
      <c r="CE523">
        <v>1.55639962962963</v>
      </c>
      <c r="CF523">
        <v>1.24468777777778</v>
      </c>
      <c r="CG523">
        <v>13.5337407407407</v>
      </c>
      <c r="CH523">
        <v>10.1470259259259</v>
      </c>
      <c r="CI523">
        <v>2000.04</v>
      </c>
      <c r="CJ523">
        <v>0.979996444444445</v>
      </c>
      <c r="CK523">
        <v>0.0200037925925926</v>
      </c>
      <c r="CL523">
        <v>0</v>
      </c>
      <c r="CM523">
        <v>2.35239259259259</v>
      </c>
      <c r="CN523">
        <v>0</v>
      </c>
      <c r="CO523">
        <v>14703.6777777778</v>
      </c>
      <c r="CP523">
        <v>17300.4703703704</v>
      </c>
      <c r="CQ523">
        <v>43.921037037037</v>
      </c>
      <c r="CR523">
        <v>45.3098148148148</v>
      </c>
      <c r="CS523">
        <v>44.208</v>
      </c>
      <c r="CT523">
        <v>42.9302962962963</v>
      </c>
      <c r="CU523">
        <v>42.8236666666667</v>
      </c>
      <c r="CV523">
        <v>1960.03</v>
      </c>
      <c r="CW523">
        <v>40.01</v>
      </c>
      <c r="CX523">
        <v>0</v>
      </c>
      <c r="CY523">
        <v>1657560321.3</v>
      </c>
      <c r="CZ523">
        <v>0</v>
      </c>
      <c r="DA523">
        <v>1657551629</v>
      </c>
      <c r="DB523" t="s">
        <v>356</v>
      </c>
      <c r="DC523">
        <v>1657551626.5</v>
      </c>
      <c r="DD523">
        <v>1657551629</v>
      </c>
      <c r="DE523">
        <v>1</v>
      </c>
      <c r="DF523">
        <v>0.403</v>
      </c>
      <c r="DG523">
        <v>0.009</v>
      </c>
      <c r="DH523">
        <v>9.41</v>
      </c>
      <c r="DI523">
        <v>0.087</v>
      </c>
      <c r="DJ523">
        <v>417</v>
      </c>
      <c r="DK523">
        <v>17</v>
      </c>
      <c r="DL523">
        <v>1.61</v>
      </c>
      <c r="DM523">
        <v>0.59</v>
      </c>
      <c r="DN523">
        <v>-59.0940634146341</v>
      </c>
      <c r="DO523">
        <v>-5.93642299651556</v>
      </c>
      <c r="DP523">
        <v>1.01435877516738</v>
      </c>
      <c r="DQ523">
        <v>0</v>
      </c>
      <c r="DR523">
        <v>4.59366365853659</v>
      </c>
      <c r="DS523">
        <v>-0.171638257839707</v>
      </c>
      <c r="DT523">
        <v>0.0235180775052285</v>
      </c>
      <c r="DU523">
        <v>0</v>
      </c>
      <c r="DV523">
        <v>0</v>
      </c>
      <c r="DW523">
        <v>2</v>
      </c>
      <c r="DX523" t="s">
        <v>389</v>
      </c>
      <c r="DY523">
        <v>2.9678</v>
      </c>
      <c r="DZ523">
        <v>2.70016</v>
      </c>
      <c r="EA523">
        <v>0.121821</v>
      </c>
      <c r="EB523">
        <v>0.127934</v>
      </c>
      <c r="EC523">
        <v>0.075209</v>
      </c>
      <c r="ED523">
        <v>0.0647188</v>
      </c>
      <c r="EE523">
        <v>33827.8</v>
      </c>
      <c r="EF523">
        <v>36588.2</v>
      </c>
      <c r="EG523">
        <v>34944.5</v>
      </c>
      <c r="EH523">
        <v>38091.7</v>
      </c>
      <c r="EI523">
        <v>45918.9</v>
      </c>
      <c r="EJ523">
        <v>51510.7</v>
      </c>
      <c r="EK523">
        <v>54722</v>
      </c>
      <c r="EL523">
        <v>61164.2</v>
      </c>
      <c r="EM523">
        <v>1.9084</v>
      </c>
      <c r="EN523">
        <v>2.0082</v>
      </c>
      <c r="EO523">
        <v>0.0984967</v>
      </c>
      <c r="EP523">
        <v>0</v>
      </c>
      <c r="EQ523">
        <v>23.408</v>
      </c>
      <c r="ER523">
        <v>999.9</v>
      </c>
      <c r="ES523">
        <v>30.869</v>
      </c>
      <c r="ET523">
        <v>34.422</v>
      </c>
      <c r="EU523">
        <v>24.8249</v>
      </c>
      <c r="EV523">
        <v>51.2882</v>
      </c>
      <c r="EW523">
        <v>37.9327</v>
      </c>
      <c r="EX523">
        <v>2</v>
      </c>
      <c r="EY523">
        <v>0.449024</v>
      </c>
      <c r="EZ523">
        <v>3.27898</v>
      </c>
      <c r="FA523">
        <v>20.1215</v>
      </c>
      <c r="FB523">
        <v>5.19812</v>
      </c>
      <c r="FC523">
        <v>12.0099</v>
      </c>
      <c r="FD523">
        <v>4.9744</v>
      </c>
      <c r="FE523">
        <v>3.294</v>
      </c>
      <c r="FF523">
        <v>9999</v>
      </c>
      <c r="FG523">
        <v>9999</v>
      </c>
      <c r="FH523">
        <v>589.3</v>
      </c>
      <c r="FI523">
        <v>9999</v>
      </c>
      <c r="FJ523">
        <v>1.8631</v>
      </c>
      <c r="FK523">
        <v>1.86798</v>
      </c>
      <c r="FL523">
        <v>1.86768</v>
      </c>
      <c r="FM523">
        <v>1.8688</v>
      </c>
      <c r="FN523">
        <v>1.86963</v>
      </c>
      <c r="FO523">
        <v>1.86569</v>
      </c>
      <c r="FP523">
        <v>1.86676</v>
      </c>
      <c r="FQ523">
        <v>1.86813</v>
      </c>
      <c r="FR523">
        <v>5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14.277</v>
      </c>
      <c r="GF523">
        <v>0.3505</v>
      </c>
      <c r="GG523">
        <v>5.50701486060513</v>
      </c>
      <c r="GH523">
        <v>0.00975774962471433</v>
      </c>
      <c r="GI523">
        <v>-4.86167925919439e-07</v>
      </c>
      <c r="GJ523">
        <v>-4.7315034107036e-11</v>
      </c>
      <c r="GK523">
        <v>-0.047501356017568</v>
      </c>
      <c r="GL523">
        <v>-0.027595818264672</v>
      </c>
      <c r="GM523">
        <v>0.00242754527864867</v>
      </c>
      <c r="GN523">
        <v>-1.88918235972953e-05</v>
      </c>
      <c r="GO523">
        <v>-2</v>
      </c>
      <c r="GP523">
        <v>2105</v>
      </c>
      <c r="GQ523">
        <v>1</v>
      </c>
      <c r="GR523">
        <v>22</v>
      </c>
      <c r="GS523">
        <v>145.4</v>
      </c>
      <c r="GT523">
        <v>145.3</v>
      </c>
      <c r="GU523">
        <v>2.72583</v>
      </c>
      <c r="GV523">
        <v>2.64404</v>
      </c>
      <c r="GW523">
        <v>2.24854</v>
      </c>
      <c r="GX523">
        <v>2.78809</v>
      </c>
      <c r="GY523">
        <v>1.99585</v>
      </c>
      <c r="GZ523">
        <v>2.35107</v>
      </c>
      <c r="HA523">
        <v>37.3138</v>
      </c>
      <c r="HB523">
        <v>14.3334</v>
      </c>
      <c r="HC523">
        <v>18</v>
      </c>
      <c r="HD523">
        <v>503.25</v>
      </c>
      <c r="HE523">
        <v>569.155</v>
      </c>
      <c r="HF523">
        <v>19.0199</v>
      </c>
      <c r="HG523">
        <v>32.939</v>
      </c>
      <c r="HH523">
        <v>29.9981</v>
      </c>
      <c r="HI523">
        <v>32.9583</v>
      </c>
      <c r="HJ523">
        <v>32.8712</v>
      </c>
      <c r="HK523">
        <v>54.5336</v>
      </c>
      <c r="HL523">
        <v>17.5043</v>
      </c>
      <c r="HM523">
        <v>0</v>
      </c>
      <c r="HN523">
        <v>18.9993</v>
      </c>
      <c r="HO523">
        <v>1039.54</v>
      </c>
      <c r="HP523">
        <v>18.4876</v>
      </c>
      <c r="HQ523">
        <v>101.44</v>
      </c>
      <c r="HR523">
        <v>101.766</v>
      </c>
    </row>
    <row r="524" spans="1:226">
      <c r="A524">
        <v>508</v>
      </c>
      <c r="B524">
        <v>1657560354.1</v>
      </c>
      <c r="C524">
        <v>7259</v>
      </c>
      <c r="D524" t="s">
        <v>1379</v>
      </c>
      <c r="E524" t="s">
        <v>1380</v>
      </c>
      <c r="F524">
        <v>5</v>
      </c>
      <c r="G524" t="s">
        <v>1258</v>
      </c>
      <c r="H524" t="s">
        <v>354</v>
      </c>
      <c r="I524">
        <v>1657560346.31429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1050.22111216742</v>
      </c>
      <c r="AK524">
        <v>999.995563636364</v>
      </c>
      <c r="AL524">
        <v>3.35365725914115</v>
      </c>
      <c r="AM524">
        <v>65.0566949250453</v>
      </c>
      <c r="AN524">
        <f>(AP524 - AO524 + BO524*1E3/(8.314*(BQ524+273.15)) * AR524/BN524 * AQ524) * BN524/(100*BB524) * 1000/(1000 - AP524)</f>
        <v>0</v>
      </c>
      <c r="AO524">
        <v>18.3455385087113</v>
      </c>
      <c r="AP524">
        <v>22.9576751515151</v>
      </c>
      <c r="AQ524">
        <v>0.00509387569822985</v>
      </c>
      <c r="AR524">
        <v>77.4703139491874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1657560346.31429</v>
      </c>
      <c r="BH524">
        <v>953.09325</v>
      </c>
      <c r="BI524">
        <v>1013.06285714286</v>
      </c>
      <c r="BJ524">
        <v>22.9215214285714</v>
      </c>
      <c r="BK524">
        <v>18.3324392857143</v>
      </c>
      <c r="BL524">
        <v>938.892714285714</v>
      </c>
      <c r="BM524">
        <v>22.5723392857143</v>
      </c>
      <c r="BN524">
        <v>499.995928571429</v>
      </c>
      <c r="BO524">
        <v>68.0166821428571</v>
      </c>
      <c r="BP524">
        <v>0.0466307642857143</v>
      </c>
      <c r="BQ524">
        <v>24.8447392857143</v>
      </c>
      <c r="BR524">
        <v>25.0305428571429</v>
      </c>
      <c r="BS524">
        <v>999.9</v>
      </c>
      <c r="BT524">
        <v>0</v>
      </c>
      <c r="BU524">
        <v>0</v>
      </c>
      <c r="BV524">
        <v>9988.92857142857</v>
      </c>
      <c r="BW524">
        <v>0</v>
      </c>
      <c r="BX524">
        <v>2257.37035714286</v>
      </c>
      <c r="BY524">
        <v>-59.9700428571429</v>
      </c>
      <c r="BZ524">
        <v>975.452571428572</v>
      </c>
      <c r="CA524">
        <v>1031.98214285714</v>
      </c>
      <c r="CB524">
        <v>4.58909892857143</v>
      </c>
      <c r="CC524">
        <v>1013.06285714286</v>
      </c>
      <c r="CD524">
        <v>18.3324392857143</v>
      </c>
      <c r="CE524">
        <v>1.5590475</v>
      </c>
      <c r="CF524">
        <v>1.24691107142857</v>
      </c>
      <c r="CG524">
        <v>13.5598464285714</v>
      </c>
      <c r="CH524">
        <v>10.1737285714286</v>
      </c>
      <c r="CI524">
        <v>2000.00214285714</v>
      </c>
      <c r="CJ524">
        <v>0.979995821428572</v>
      </c>
      <c r="CK524">
        <v>0.0200044571428571</v>
      </c>
      <c r="CL524">
        <v>0</v>
      </c>
      <c r="CM524">
        <v>2.34078571428571</v>
      </c>
      <c r="CN524">
        <v>0</v>
      </c>
      <c r="CO524">
        <v>14693.3142857143</v>
      </c>
      <c r="CP524">
        <v>17300.1464285714</v>
      </c>
      <c r="CQ524">
        <v>43.8949285714286</v>
      </c>
      <c r="CR524">
        <v>45.2832142857143</v>
      </c>
      <c r="CS524">
        <v>44.1693214285714</v>
      </c>
      <c r="CT524">
        <v>42.8993571428571</v>
      </c>
      <c r="CU524">
        <v>42.7920714285714</v>
      </c>
      <c r="CV524">
        <v>1959.99214285714</v>
      </c>
      <c r="CW524">
        <v>40.01</v>
      </c>
      <c r="CX524">
        <v>0</v>
      </c>
      <c r="CY524">
        <v>1657560326.1</v>
      </c>
      <c r="CZ524">
        <v>0</v>
      </c>
      <c r="DA524">
        <v>1657551629</v>
      </c>
      <c r="DB524" t="s">
        <v>356</v>
      </c>
      <c r="DC524">
        <v>1657551626.5</v>
      </c>
      <c r="DD524">
        <v>1657551629</v>
      </c>
      <c r="DE524">
        <v>1</v>
      </c>
      <c r="DF524">
        <v>0.403</v>
      </c>
      <c r="DG524">
        <v>0.009</v>
      </c>
      <c r="DH524">
        <v>9.41</v>
      </c>
      <c r="DI524">
        <v>0.087</v>
      </c>
      <c r="DJ524">
        <v>417</v>
      </c>
      <c r="DK524">
        <v>17</v>
      </c>
      <c r="DL524">
        <v>1.61</v>
      </c>
      <c r="DM524">
        <v>0.59</v>
      </c>
      <c r="DN524">
        <v>-59.7195048780488</v>
      </c>
      <c r="DO524">
        <v>-6.50818118466907</v>
      </c>
      <c r="DP524">
        <v>1.00536762793183</v>
      </c>
      <c r="DQ524">
        <v>0</v>
      </c>
      <c r="DR524">
        <v>4.58857097560976</v>
      </c>
      <c r="DS524">
        <v>0.0562873170731746</v>
      </c>
      <c r="DT524">
        <v>0.0165083106646138</v>
      </c>
      <c r="DU524">
        <v>1</v>
      </c>
      <c r="DV524">
        <v>1</v>
      </c>
      <c r="DW524">
        <v>2</v>
      </c>
      <c r="DX524" t="s">
        <v>357</v>
      </c>
      <c r="DY524">
        <v>2.96764</v>
      </c>
      <c r="DZ524">
        <v>2.70092</v>
      </c>
      <c r="EA524">
        <v>0.123227</v>
      </c>
      <c r="EB524">
        <v>0.129305</v>
      </c>
      <c r="EC524">
        <v>0.0752313</v>
      </c>
      <c r="ED524">
        <v>0.0648211</v>
      </c>
      <c r="EE524">
        <v>33775.2</v>
      </c>
      <c r="EF524">
        <v>36532.2</v>
      </c>
      <c r="EG524">
        <v>34946</v>
      </c>
      <c r="EH524">
        <v>38093.2</v>
      </c>
      <c r="EI524">
        <v>45919.5</v>
      </c>
      <c r="EJ524">
        <v>51508.6</v>
      </c>
      <c r="EK524">
        <v>54724.1</v>
      </c>
      <c r="EL524">
        <v>61168.3</v>
      </c>
      <c r="EM524">
        <v>1.9094</v>
      </c>
      <c r="EN524">
        <v>2.009</v>
      </c>
      <c r="EO524">
        <v>0.110269</v>
      </c>
      <c r="EP524">
        <v>0</v>
      </c>
      <c r="EQ524">
        <v>23.4096</v>
      </c>
      <c r="ER524">
        <v>999.9</v>
      </c>
      <c r="ES524">
        <v>30.869</v>
      </c>
      <c r="ET524">
        <v>34.422</v>
      </c>
      <c r="EU524">
        <v>24.8241</v>
      </c>
      <c r="EV524">
        <v>51.5682</v>
      </c>
      <c r="EW524">
        <v>37.9447</v>
      </c>
      <c r="EX524">
        <v>2</v>
      </c>
      <c r="EY524">
        <v>0.471748</v>
      </c>
      <c r="EZ524">
        <v>9.28105</v>
      </c>
      <c r="FA524">
        <v>19.8912</v>
      </c>
      <c r="FB524">
        <v>5.20172</v>
      </c>
      <c r="FC524">
        <v>12.0123</v>
      </c>
      <c r="FD524">
        <v>4.976</v>
      </c>
      <c r="FE524">
        <v>3.294</v>
      </c>
      <c r="FF524">
        <v>9999</v>
      </c>
      <c r="FG524">
        <v>9999</v>
      </c>
      <c r="FH524">
        <v>589.3</v>
      </c>
      <c r="FI524">
        <v>9999</v>
      </c>
      <c r="FJ524">
        <v>1.86295</v>
      </c>
      <c r="FK524">
        <v>1.86777</v>
      </c>
      <c r="FL524">
        <v>1.86752</v>
      </c>
      <c r="FM524">
        <v>1.86859</v>
      </c>
      <c r="FN524">
        <v>1.86938</v>
      </c>
      <c r="FO524">
        <v>1.86551</v>
      </c>
      <c r="FP524">
        <v>1.86661</v>
      </c>
      <c r="FQ524">
        <v>1.86798</v>
      </c>
      <c r="FR524">
        <v>5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14.422</v>
      </c>
      <c r="GF524">
        <v>0.3509</v>
      </c>
      <c r="GG524">
        <v>5.50701486060513</v>
      </c>
      <c r="GH524">
        <v>0.00975774962471433</v>
      </c>
      <c r="GI524">
        <v>-4.86167925919439e-07</v>
      </c>
      <c r="GJ524">
        <v>-4.7315034107036e-11</v>
      </c>
      <c r="GK524">
        <v>-0.047501356017568</v>
      </c>
      <c r="GL524">
        <v>-0.027595818264672</v>
      </c>
      <c r="GM524">
        <v>0.00242754527864867</v>
      </c>
      <c r="GN524">
        <v>-1.88918235972953e-05</v>
      </c>
      <c r="GO524">
        <v>-2</v>
      </c>
      <c r="GP524">
        <v>2105</v>
      </c>
      <c r="GQ524">
        <v>1</v>
      </c>
      <c r="GR524">
        <v>22</v>
      </c>
      <c r="GS524">
        <v>145.5</v>
      </c>
      <c r="GT524">
        <v>145.4</v>
      </c>
      <c r="GU524">
        <v>2.75757</v>
      </c>
      <c r="GV524">
        <v>2.64282</v>
      </c>
      <c r="GW524">
        <v>2.24854</v>
      </c>
      <c r="GX524">
        <v>2.78687</v>
      </c>
      <c r="GY524">
        <v>1.99585</v>
      </c>
      <c r="GZ524">
        <v>2.3999</v>
      </c>
      <c r="HA524">
        <v>37.3138</v>
      </c>
      <c r="HB524">
        <v>14.1583</v>
      </c>
      <c r="HC524">
        <v>18</v>
      </c>
      <c r="HD524">
        <v>503.802</v>
      </c>
      <c r="HE524">
        <v>569.605</v>
      </c>
      <c r="HF524">
        <v>18.2991</v>
      </c>
      <c r="HG524">
        <v>32.9096</v>
      </c>
      <c r="HH524">
        <v>30.0157</v>
      </c>
      <c r="HI524">
        <v>32.9413</v>
      </c>
      <c r="HJ524">
        <v>32.8549</v>
      </c>
      <c r="HK524">
        <v>55.1828</v>
      </c>
      <c r="HL524">
        <v>16.8671</v>
      </c>
      <c r="HM524">
        <v>0</v>
      </c>
      <c r="HN524">
        <v>17.1013</v>
      </c>
      <c r="HO524">
        <v>1059.62</v>
      </c>
      <c r="HP524">
        <v>18.5406</v>
      </c>
      <c r="HQ524">
        <v>101.444</v>
      </c>
      <c r="HR524">
        <v>101.772</v>
      </c>
    </row>
    <row r="525" spans="1:226">
      <c r="A525">
        <v>509</v>
      </c>
      <c r="B525">
        <v>1657560359.1</v>
      </c>
      <c r="C525">
        <v>7264</v>
      </c>
      <c r="D525" t="s">
        <v>1381</v>
      </c>
      <c r="E525" t="s">
        <v>1382</v>
      </c>
      <c r="F525">
        <v>5</v>
      </c>
      <c r="G525" t="s">
        <v>1258</v>
      </c>
      <c r="H525" t="s">
        <v>354</v>
      </c>
      <c r="I525">
        <v>1657560351.6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1067.68991040405</v>
      </c>
      <c r="AK525">
        <v>1017.58454545455</v>
      </c>
      <c r="AL525">
        <v>3.52732200212883</v>
      </c>
      <c r="AM525">
        <v>65.0566949250453</v>
      </c>
      <c r="AN525">
        <f>(AP525 - AO525 + BO525*1E3/(8.314*(BQ525+273.15)) * AR525/BN525 * AQ525) * BN525/(100*BB525) * 1000/(1000 - AP525)</f>
        <v>0</v>
      </c>
      <c r="AO525">
        <v>18.4022952608274</v>
      </c>
      <c r="AP525">
        <v>22.8837727272727</v>
      </c>
      <c r="AQ525">
        <v>-0.020060285588513</v>
      </c>
      <c r="AR525">
        <v>77.4703139491874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1657560351.6</v>
      </c>
      <c r="BH525">
        <v>970.509259259259</v>
      </c>
      <c r="BI525">
        <v>1031.18592592593</v>
      </c>
      <c r="BJ525">
        <v>22.933462962963</v>
      </c>
      <c r="BK525">
        <v>18.3759259259259</v>
      </c>
      <c r="BL525">
        <v>956.158370370371</v>
      </c>
      <c r="BM525">
        <v>22.5836740740741</v>
      </c>
      <c r="BN525">
        <v>499.964259259259</v>
      </c>
      <c r="BO525">
        <v>68.0197814814815</v>
      </c>
      <c r="BP525">
        <v>0.0470632925925926</v>
      </c>
      <c r="BQ525">
        <v>24.8753185185185</v>
      </c>
      <c r="BR525">
        <v>25.1102666666667</v>
      </c>
      <c r="BS525">
        <v>999.9</v>
      </c>
      <c r="BT525">
        <v>0</v>
      </c>
      <c r="BU525">
        <v>0</v>
      </c>
      <c r="BV525">
        <v>9982.59259259259</v>
      </c>
      <c r="BW525">
        <v>0</v>
      </c>
      <c r="BX525">
        <v>2248.46851851852</v>
      </c>
      <c r="BY525">
        <v>-60.6772444444444</v>
      </c>
      <c r="BZ525">
        <v>993.288</v>
      </c>
      <c r="CA525">
        <v>1050.49074074074</v>
      </c>
      <c r="CB525">
        <v>4.55754296296296</v>
      </c>
      <c r="CC525">
        <v>1031.18592592593</v>
      </c>
      <c r="CD525">
        <v>18.3759259259259</v>
      </c>
      <c r="CE525">
        <v>1.55992925925926</v>
      </c>
      <c r="CF525">
        <v>1.2499262962963</v>
      </c>
      <c r="CG525">
        <v>13.5685518518519</v>
      </c>
      <c r="CH525">
        <v>10.209837037037</v>
      </c>
      <c r="CI525">
        <v>1999.96666666667</v>
      </c>
      <c r="CJ525">
        <v>0.979995444444445</v>
      </c>
      <c r="CK525">
        <v>0.0200048592592593</v>
      </c>
      <c r="CL525">
        <v>0</v>
      </c>
      <c r="CM525">
        <v>2.36584074074074</v>
      </c>
      <c r="CN525">
        <v>0</v>
      </c>
      <c r="CO525">
        <v>14679.4481481481</v>
      </c>
      <c r="CP525">
        <v>17299.837037037</v>
      </c>
      <c r="CQ525">
        <v>43.8726296296296</v>
      </c>
      <c r="CR525">
        <v>45.2614814814815</v>
      </c>
      <c r="CS525">
        <v>44.1456666666667</v>
      </c>
      <c r="CT525">
        <v>42.8772962962963</v>
      </c>
      <c r="CU525">
        <v>42.766</v>
      </c>
      <c r="CV525">
        <v>1959.95666666667</v>
      </c>
      <c r="CW525">
        <v>40.01</v>
      </c>
      <c r="CX525">
        <v>0</v>
      </c>
      <c r="CY525">
        <v>1657560330.9</v>
      </c>
      <c r="CZ525">
        <v>0</v>
      </c>
      <c r="DA525">
        <v>1657551629</v>
      </c>
      <c r="DB525" t="s">
        <v>356</v>
      </c>
      <c r="DC525">
        <v>1657551626.5</v>
      </c>
      <c r="DD525">
        <v>1657551629</v>
      </c>
      <c r="DE525">
        <v>1</v>
      </c>
      <c r="DF525">
        <v>0.403</v>
      </c>
      <c r="DG525">
        <v>0.009</v>
      </c>
      <c r="DH525">
        <v>9.41</v>
      </c>
      <c r="DI525">
        <v>0.087</v>
      </c>
      <c r="DJ525">
        <v>417</v>
      </c>
      <c r="DK525">
        <v>17</v>
      </c>
      <c r="DL525">
        <v>1.61</v>
      </c>
      <c r="DM525">
        <v>0.59</v>
      </c>
      <c r="DN525">
        <v>-60.1413219512195</v>
      </c>
      <c r="DO525">
        <v>-6.11000487804884</v>
      </c>
      <c r="DP525">
        <v>0.96499592176876</v>
      </c>
      <c r="DQ525">
        <v>0</v>
      </c>
      <c r="DR525">
        <v>4.57271463414634</v>
      </c>
      <c r="DS525">
        <v>-0.18174564459929</v>
      </c>
      <c r="DT525">
        <v>0.0406189993450476</v>
      </c>
      <c r="DU525">
        <v>0</v>
      </c>
      <c r="DV525">
        <v>0</v>
      </c>
      <c r="DW525">
        <v>2</v>
      </c>
      <c r="DX525" t="s">
        <v>389</v>
      </c>
      <c r="DY525">
        <v>2.96748</v>
      </c>
      <c r="DZ525">
        <v>2.70119</v>
      </c>
      <c r="EA525">
        <v>0.12465</v>
      </c>
      <c r="EB525">
        <v>0.130644</v>
      </c>
      <c r="EC525">
        <v>0.0750607</v>
      </c>
      <c r="ED525">
        <v>0.0651091</v>
      </c>
      <c r="EE525">
        <v>33719.6</v>
      </c>
      <c r="EF525">
        <v>36476.1</v>
      </c>
      <c r="EG525">
        <v>34945.1</v>
      </c>
      <c r="EH525">
        <v>38093.2</v>
      </c>
      <c r="EI525">
        <v>45926.1</v>
      </c>
      <c r="EJ525">
        <v>51492</v>
      </c>
      <c r="EK525">
        <v>54721.7</v>
      </c>
      <c r="EL525">
        <v>61167.4</v>
      </c>
      <c r="EM525">
        <v>1.9088</v>
      </c>
      <c r="EN525">
        <v>2.0094</v>
      </c>
      <c r="EO525">
        <v>0.108629</v>
      </c>
      <c r="EP525">
        <v>0</v>
      </c>
      <c r="EQ525">
        <v>23.4159</v>
      </c>
      <c r="ER525">
        <v>999.9</v>
      </c>
      <c r="ES525">
        <v>30.869</v>
      </c>
      <c r="ET525">
        <v>34.422</v>
      </c>
      <c r="EU525">
        <v>24.8219</v>
      </c>
      <c r="EV525">
        <v>51.6682</v>
      </c>
      <c r="EW525">
        <v>38.0048</v>
      </c>
      <c r="EX525">
        <v>2</v>
      </c>
      <c r="EY525">
        <v>0.478191</v>
      </c>
      <c r="EZ525">
        <v>9.28105</v>
      </c>
      <c r="FA525">
        <v>19.8948</v>
      </c>
      <c r="FB525">
        <v>5.20291</v>
      </c>
      <c r="FC525">
        <v>12.0135</v>
      </c>
      <c r="FD525">
        <v>4.976</v>
      </c>
      <c r="FE525">
        <v>3.294</v>
      </c>
      <c r="FF525">
        <v>9999</v>
      </c>
      <c r="FG525">
        <v>9999</v>
      </c>
      <c r="FH525">
        <v>589.3</v>
      </c>
      <c r="FI525">
        <v>9999</v>
      </c>
      <c r="FJ525">
        <v>1.86295</v>
      </c>
      <c r="FK525">
        <v>1.86771</v>
      </c>
      <c r="FL525">
        <v>1.86752</v>
      </c>
      <c r="FM525">
        <v>1.86862</v>
      </c>
      <c r="FN525">
        <v>1.86948</v>
      </c>
      <c r="FO525">
        <v>1.86554</v>
      </c>
      <c r="FP525">
        <v>1.86661</v>
      </c>
      <c r="FQ525">
        <v>1.86798</v>
      </c>
      <c r="FR525">
        <v>5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14.569</v>
      </c>
      <c r="GF525">
        <v>0.347</v>
      </c>
      <c r="GG525">
        <v>5.50701486060513</v>
      </c>
      <c r="GH525">
        <v>0.00975774962471433</v>
      </c>
      <c r="GI525">
        <v>-4.86167925919439e-07</v>
      </c>
      <c r="GJ525">
        <v>-4.7315034107036e-11</v>
      </c>
      <c r="GK525">
        <v>-0.047501356017568</v>
      </c>
      <c r="GL525">
        <v>-0.027595818264672</v>
      </c>
      <c r="GM525">
        <v>0.00242754527864867</v>
      </c>
      <c r="GN525">
        <v>-1.88918235972953e-05</v>
      </c>
      <c r="GO525">
        <v>-2</v>
      </c>
      <c r="GP525">
        <v>2105</v>
      </c>
      <c r="GQ525">
        <v>1</v>
      </c>
      <c r="GR525">
        <v>22</v>
      </c>
      <c r="GS525">
        <v>145.5</v>
      </c>
      <c r="GT525">
        <v>145.5</v>
      </c>
      <c r="GU525">
        <v>2.79419</v>
      </c>
      <c r="GV525">
        <v>2.63672</v>
      </c>
      <c r="GW525">
        <v>2.24854</v>
      </c>
      <c r="GX525">
        <v>2.78809</v>
      </c>
      <c r="GY525">
        <v>1.99585</v>
      </c>
      <c r="GZ525">
        <v>2.40356</v>
      </c>
      <c r="HA525">
        <v>37.2899</v>
      </c>
      <c r="HB525">
        <v>14.1583</v>
      </c>
      <c r="HC525">
        <v>18</v>
      </c>
      <c r="HD525">
        <v>503.239</v>
      </c>
      <c r="HE525">
        <v>569.76</v>
      </c>
      <c r="HF525">
        <v>17.4707</v>
      </c>
      <c r="HG525">
        <v>32.8833</v>
      </c>
      <c r="HH525">
        <v>30.0087</v>
      </c>
      <c r="HI525">
        <v>32.9232</v>
      </c>
      <c r="HJ525">
        <v>32.8392</v>
      </c>
      <c r="HK525">
        <v>55.9029</v>
      </c>
      <c r="HL525">
        <v>16.5602</v>
      </c>
      <c r="HM525">
        <v>0</v>
      </c>
      <c r="HN525">
        <v>16.9396</v>
      </c>
      <c r="HO525">
        <v>1073.12</v>
      </c>
      <c r="HP525">
        <v>18.6643</v>
      </c>
      <c r="HQ525">
        <v>101.44</v>
      </c>
      <c r="HR525">
        <v>101.771</v>
      </c>
    </row>
    <row r="526" spans="1:226">
      <c r="A526">
        <v>510</v>
      </c>
      <c r="B526">
        <v>1657560364.1</v>
      </c>
      <c r="C526">
        <v>7269</v>
      </c>
      <c r="D526" t="s">
        <v>1383</v>
      </c>
      <c r="E526" t="s">
        <v>1384</v>
      </c>
      <c r="F526">
        <v>5</v>
      </c>
      <c r="G526" t="s">
        <v>1258</v>
      </c>
      <c r="H526" t="s">
        <v>354</v>
      </c>
      <c r="I526">
        <v>1657560356.31429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1084.89328118095</v>
      </c>
      <c r="AK526">
        <v>1034.72248484849</v>
      </c>
      <c r="AL526">
        <v>3.46291767001354</v>
      </c>
      <c r="AM526">
        <v>65.0566949250453</v>
      </c>
      <c r="AN526">
        <f>(AP526 - AO526 + BO526*1E3/(8.314*(BQ526+273.15)) * AR526/BN526 * AQ526) * BN526/(100*BB526) * 1000/(1000 - AP526)</f>
        <v>0</v>
      </c>
      <c r="AO526">
        <v>18.5134167087732</v>
      </c>
      <c r="AP526">
        <v>22.85814</v>
      </c>
      <c r="AQ526">
        <v>-0.00173263274711969</v>
      </c>
      <c r="AR526">
        <v>77.4703139491874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1657560356.31429</v>
      </c>
      <c r="BH526">
        <v>986.421964285714</v>
      </c>
      <c r="BI526">
        <v>1047.11535714286</v>
      </c>
      <c r="BJ526">
        <v>22.9129607142857</v>
      </c>
      <c r="BK526">
        <v>18.4362285714286</v>
      </c>
      <c r="BL526">
        <v>971.93425</v>
      </c>
      <c r="BM526">
        <v>22.5642</v>
      </c>
      <c r="BN526">
        <v>499.988857142857</v>
      </c>
      <c r="BO526">
        <v>68.0212392857143</v>
      </c>
      <c r="BP526">
        <v>0.0473257928571429</v>
      </c>
      <c r="BQ526">
        <v>24.8791</v>
      </c>
      <c r="BR526">
        <v>25.1644535714286</v>
      </c>
      <c r="BS526">
        <v>999.9</v>
      </c>
      <c r="BT526">
        <v>0</v>
      </c>
      <c r="BU526">
        <v>0</v>
      </c>
      <c r="BV526">
        <v>9987.32142857143</v>
      </c>
      <c r="BW526">
        <v>0</v>
      </c>
      <c r="BX526">
        <v>2243.55178571429</v>
      </c>
      <c r="BY526">
        <v>-60.6936142857143</v>
      </c>
      <c r="BZ526">
        <v>1009.55264285714</v>
      </c>
      <c r="CA526">
        <v>1066.78464285714</v>
      </c>
      <c r="CB526">
        <v>4.4767325</v>
      </c>
      <c r="CC526">
        <v>1047.11535714286</v>
      </c>
      <c r="CD526">
        <v>18.4362285714286</v>
      </c>
      <c r="CE526">
        <v>1.5585675</v>
      </c>
      <c r="CF526">
        <v>1.25405464285714</v>
      </c>
      <c r="CG526">
        <v>13.5551357142857</v>
      </c>
      <c r="CH526">
        <v>10.2590928571429</v>
      </c>
      <c r="CI526">
        <v>1999.95321428571</v>
      </c>
      <c r="CJ526">
        <v>0.979995285714286</v>
      </c>
      <c r="CK526">
        <v>0.0200050285714286</v>
      </c>
      <c r="CL526">
        <v>0</v>
      </c>
      <c r="CM526">
        <v>2.37476785714286</v>
      </c>
      <c r="CN526">
        <v>0</v>
      </c>
      <c r="CO526">
        <v>14666.8821428571</v>
      </c>
      <c r="CP526">
        <v>17299.725</v>
      </c>
      <c r="CQ526">
        <v>43.85025</v>
      </c>
      <c r="CR526">
        <v>45.25</v>
      </c>
      <c r="CS526">
        <v>44.1204642857143</v>
      </c>
      <c r="CT526">
        <v>42.85475</v>
      </c>
      <c r="CU526">
        <v>42.7274642857143</v>
      </c>
      <c r="CV526">
        <v>1959.94321428571</v>
      </c>
      <c r="CW526">
        <v>40.01</v>
      </c>
      <c r="CX526">
        <v>0</v>
      </c>
      <c r="CY526">
        <v>1657560336.3</v>
      </c>
      <c r="CZ526">
        <v>0</v>
      </c>
      <c r="DA526">
        <v>1657551629</v>
      </c>
      <c r="DB526" t="s">
        <v>356</v>
      </c>
      <c r="DC526">
        <v>1657551626.5</v>
      </c>
      <c r="DD526">
        <v>1657551629</v>
      </c>
      <c r="DE526">
        <v>1</v>
      </c>
      <c r="DF526">
        <v>0.403</v>
      </c>
      <c r="DG526">
        <v>0.009</v>
      </c>
      <c r="DH526">
        <v>9.41</v>
      </c>
      <c r="DI526">
        <v>0.087</v>
      </c>
      <c r="DJ526">
        <v>417</v>
      </c>
      <c r="DK526">
        <v>17</v>
      </c>
      <c r="DL526">
        <v>1.61</v>
      </c>
      <c r="DM526">
        <v>0.59</v>
      </c>
      <c r="DN526">
        <v>-60.6232048780488</v>
      </c>
      <c r="DO526">
        <v>-1.13261811846687</v>
      </c>
      <c r="DP526">
        <v>0.430567764673813</v>
      </c>
      <c r="DQ526">
        <v>0</v>
      </c>
      <c r="DR526">
        <v>4.50538585365854</v>
      </c>
      <c r="DS526">
        <v>-0.966828710801392</v>
      </c>
      <c r="DT526">
        <v>0.109612630614017</v>
      </c>
      <c r="DU526">
        <v>0</v>
      </c>
      <c r="DV526">
        <v>0</v>
      </c>
      <c r="DW526">
        <v>2</v>
      </c>
      <c r="DX526" t="s">
        <v>389</v>
      </c>
      <c r="DY526">
        <v>2.96738</v>
      </c>
      <c r="DZ526">
        <v>2.70168</v>
      </c>
      <c r="EA526">
        <v>0.126016</v>
      </c>
      <c r="EB526">
        <v>0.132003</v>
      </c>
      <c r="EC526">
        <v>0.0750268</v>
      </c>
      <c r="ED526">
        <v>0.0653774</v>
      </c>
      <c r="EE526">
        <v>33666.5</v>
      </c>
      <c r="EF526">
        <v>36419.3</v>
      </c>
      <c r="EG526">
        <v>34944.5</v>
      </c>
      <c r="EH526">
        <v>38093.2</v>
      </c>
      <c r="EI526">
        <v>45927.5</v>
      </c>
      <c r="EJ526">
        <v>51477.9</v>
      </c>
      <c r="EK526">
        <v>54721.3</v>
      </c>
      <c r="EL526">
        <v>61168.1</v>
      </c>
      <c r="EM526">
        <v>1.9086</v>
      </c>
      <c r="EN526">
        <v>2.01</v>
      </c>
      <c r="EO526">
        <v>0.106394</v>
      </c>
      <c r="EP526">
        <v>0</v>
      </c>
      <c r="EQ526">
        <v>23.4274</v>
      </c>
      <c r="ER526">
        <v>999.9</v>
      </c>
      <c r="ES526">
        <v>30.845</v>
      </c>
      <c r="ET526">
        <v>34.422</v>
      </c>
      <c r="EU526">
        <v>24.8051</v>
      </c>
      <c r="EV526">
        <v>51.8283</v>
      </c>
      <c r="EW526">
        <v>38.0128</v>
      </c>
      <c r="EX526">
        <v>2</v>
      </c>
      <c r="EY526">
        <v>0.477703</v>
      </c>
      <c r="EZ526">
        <v>9.28105</v>
      </c>
      <c r="FA526">
        <v>19.8986</v>
      </c>
      <c r="FB526">
        <v>5.19932</v>
      </c>
      <c r="FC526">
        <v>12.0135</v>
      </c>
      <c r="FD526">
        <v>4.9756</v>
      </c>
      <c r="FE526">
        <v>3.294</v>
      </c>
      <c r="FF526">
        <v>9999</v>
      </c>
      <c r="FG526">
        <v>9999</v>
      </c>
      <c r="FH526">
        <v>589.3</v>
      </c>
      <c r="FI526">
        <v>9999</v>
      </c>
      <c r="FJ526">
        <v>1.86295</v>
      </c>
      <c r="FK526">
        <v>1.86783</v>
      </c>
      <c r="FL526">
        <v>1.86752</v>
      </c>
      <c r="FM526">
        <v>1.86862</v>
      </c>
      <c r="FN526">
        <v>1.86941</v>
      </c>
      <c r="FO526">
        <v>1.86554</v>
      </c>
      <c r="FP526">
        <v>1.86661</v>
      </c>
      <c r="FQ526">
        <v>1.86798</v>
      </c>
      <c r="FR526">
        <v>5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14.71</v>
      </c>
      <c r="GF526">
        <v>0.3462</v>
      </c>
      <c r="GG526">
        <v>5.50701486060513</v>
      </c>
      <c r="GH526">
        <v>0.00975774962471433</v>
      </c>
      <c r="GI526">
        <v>-4.86167925919439e-07</v>
      </c>
      <c r="GJ526">
        <v>-4.7315034107036e-11</v>
      </c>
      <c r="GK526">
        <v>-0.047501356017568</v>
      </c>
      <c r="GL526">
        <v>-0.027595818264672</v>
      </c>
      <c r="GM526">
        <v>0.00242754527864867</v>
      </c>
      <c r="GN526">
        <v>-1.88918235972953e-05</v>
      </c>
      <c r="GO526">
        <v>-2</v>
      </c>
      <c r="GP526">
        <v>2105</v>
      </c>
      <c r="GQ526">
        <v>1</v>
      </c>
      <c r="GR526">
        <v>22</v>
      </c>
      <c r="GS526">
        <v>145.6</v>
      </c>
      <c r="GT526">
        <v>145.6</v>
      </c>
      <c r="GU526">
        <v>2.82593</v>
      </c>
      <c r="GV526">
        <v>2.6416</v>
      </c>
      <c r="GW526">
        <v>2.24854</v>
      </c>
      <c r="GX526">
        <v>2.78809</v>
      </c>
      <c r="GY526">
        <v>1.99585</v>
      </c>
      <c r="GZ526">
        <v>2.43896</v>
      </c>
      <c r="HA526">
        <v>37.2899</v>
      </c>
      <c r="HB526">
        <v>14.1495</v>
      </c>
      <c r="HC526">
        <v>18</v>
      </c>
      <c r="HD526">
        <v>502.969</v>
      </c>
      <c r="HE526">
        <v>570.086</v>
      </c>
      <c r="HF526">
        <v>16.9047</v>
      </c>
      <c r="HG526">
        <v>32.854</v>
      </c>
      <c r="HH526">
        <v>30.0029</v>
      </c>
      <c r="HI526">
        <v>32.9062</v>
      </c>
      <c r="HJ526">
        <v>32.8259</v>
      </c>
      <c r="HK526">
        <v>56.5512</v>
      </c>
      <c r="HL526">
        <v>15.978</v>
      </c>
      <c r="HM526">
        <v>0</v>
      </c>
      <c r="HN526">
        <v>16.7364</v>
      </c>
      <c r="HO526">
        <v>1093.29</v>
      </c>
      <c r="HP526">
        <v>18.7688</v>
      </c>
      <c r="HQ526">
        <v>101.439</v>
      </c>
      <c r="HR526">
        <v>101.772</v>
      </c>
    </row>
    <row r="527" spans="1:226">
      <c r="A527">
        <v>511</v>
      </c>
      <c r="B527">
        <v>1657560369.1</v>
      </c>
      <c r="C527">
        <v>7274</v>
      </c>
      <c r="D527" t="s">
        <v>1385</v>
      </c>
      <c r="E527" t="s">
        <v>1386</v>
      </c>
      <c r="F527">
        <v>5</v>
      </c>
      <c r="G527" t="s">
        <v>1258</v>
      </c>
      <c r="H527" t="s">
        <v>354</v>
      </c>
      <c r="I527">
        <v>1657560361.6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1102.39143469082</v>
      </c>
      <c r="AK527">
        <v>1051.93254545454</v>
      </c>
      <c r="AL527">
        <v>3.46569788706346</v>
      </c>
      <c r="AM527">
        <v>65.0566949250453</v>
      </c>
      <c r="AN527">
        <f>(AP527 - AO527 + BO527*1E3/(8.314*(BQ527+273.15)) * AR527/BN527 * AQ527) * BN527/(100*BB527) * 1000/(1000 - AP527)</f>
        <v>0</v>
      </c>
      <c r="AO527">
        <v>18.6194512570328</v>
      </c>
      <c r="AP527">
        <v>22.8601357575758</v>
      </c>
      <c r="AQ527">
        <v>0.00247669154174843</v>
      </c>
      <c r="AR527">
        <v>77.4703139491874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1657560361.6</v>
      </c>
      <c r="BH527">
        <v>1004.26311111111</v>
      </c>
      <c r="BI527">
        <v>1065.01074074074</v>
      </c>
      <c r="BJ527">
        <v>22.8777481481482</v>
      </c>
      <c r="BK527">
        <v>18.532662962963</v>
      </c>
      <c r="BL527">
        <v>989.621555555556</v>
      </c>
      <c r="BM527">
        <v>22.5307592592593</v>
      </c>
      <c r="BN527">
        <v>499.988777777778</v>
      </c>
      <c r="BO527">
        <v>68.0240851851852</v>
      </c>
      <c r="BP527">
        <v>0.0475896481481481</v>
      </c>
      <c r="BQ527">
        <v>24.8668851851852</v>
      </c>
      <c r="BR527">
        <v>25.1860111111111</v>
      </c>
      <c r="BS527">
        <v>999.9</v>
      </c>
      <c r="BT527">
        <v>0</v>
      </c>
      <c r="BU527">
        <v>0</v>
      </c>
      <c r="BV527">
        <v>9996.2962962963</v>
      </c>
      <c r="BW527">
        <v>0</v>
      </c>
      <c r="BX527">
        <v>2242.5962962963</v>
      </c>
      <c r="BY527">
        <v>-60.7462814814815</v>
      </c>
      <c r="BZ527">
        <v>1027.77592592593</v>
      </c>
      <c r="CA527">
        <v>1085.12111111111</v>
      </c>
      <c r="CB527">
        <v>4.34507703703704</v>
      </c>
      <c r="CC527">
        <v>1065.01074074074</v>
      </c>
      <c r="CD527">
        <v>18.532662962963</v>
      </c>
      <c r="CE527">
        <v>1.55623666666667</v>
      </c>
      <c r="CF527">
        <v>1.26066703703704</v>
      </c>
      <c r="CG527">
        <v>13.532162962963</v>
      </c>
      <c r="CH527">
        <v>10.3377888888889</v>
      </c>
      <c r="CI527">
        <v>1999.94222222222</v>
      </c>
      <c r="CJ527">
        <v>0.979995444444445</v>
      </c>
      <c r="CK527">
        <v>0.0200048592592593</v>
      </c>
      <c r="CL527">
        <v>0</v>
      </c>
      <c r="CM527">
        <v>2.34552962962963</v>
      </c>
      <c r="CN527">
        <v>0</v>
      </c>
      <c r="CO527">
        <v>14653.5333333333</v>
      </c>
      <c r="CP527">
        <v>17299.6296296296</v>
      </c>
      <c r="CQ527">
        <v>43.8283333333333</v>
      </c>
      <c r="CR527">
        <v>45.229</v>
      </c>
      <c r="CS527">
        <v>44.097</v>
      </c>
      <c r="CT527">
        <v>42.833</v>
      </c>
      <c r="CU527">
        <v>42.7033333333333</v>
      </c>
      <c r="CV527">
        <v>1959.93222222222</v>
      </c>
      <c r="CW527">
        <v>40.01</v>
      </c>
      <c r="CX527">
        <v>0</v>
      </c>
      <c r="CY527">
        <v>1657560341.1</v>
      </c>
      <c r="CZ527">
        <v>0</v>
      </c>
      <c r="DA527">
        <v>1657551629</v>
      </c>
      <c r="DB527" t="s">
        <v>356</v>
      </c>
      <c r="DC527">
        <v>1657551626.5</v>
      </c>
      <c r="DD527">
        <v>1657551629</v>
      </c>
      <c r="DE527">
        <v>1</v>
      </c>
      <c r="DF527">
        <v>0.403</v>
      </c>
      <c r="DG527">
        <v>0.009</v>
      </c>
      <c r="DH527">
        <v>9.41</v>
      </c>
      <c r="DI527">
        <v>0.087</v>
      </c>
      <c r="DJ527">
        <v>417</v>
      </c>
      <c r="DK527">
        <v>17</v>
      </c>
      <c r="DL527">
        <v>1.61</v>
      </c>
      <c r="DM527">
        <v>0.59</v>
      </c>
      <c r="DN527">
        <v>-60.7429853658537</v>
      </c>
      <c r="DO527">
        <v>-0.0372146341464258</v>
      </c>
      <c r="DP527">
        <v>0.286312097800315</v>
      </c>
      <c r="DQ527">
        <v>1</v>
      </c>
      <c r="DR527">
        <v>4.43826390243902</v>
      </c>
      <c r="DS527">
        <v>-1.44499526132405</v>
      </c>
      <c r="DT527">
        <v>0.145565708721191</v>
      </c>
      <c r="DU527">
        <v>0</v>
      </c>
      <c r="DV527">
        <v>1</v>
      </c>
      <c r="DW527">
        <v>2</v>
      </c>
      <c r="DX527" t="s">
        <v>357</v>
      </c>
      <c r="DY527">
        <v>2.9671</v>
      </c>
      <c r="DZ527">
        <v>2.70117</v>
      </c>
      <c r="EA527">
        <v>0.127409</v>
      </c>
      <c r="EB527">
        <v>0.133339</v>
      </c>
      <c r="EC527">
        <v>0.0750316</v>
      </c>
      <c r="ED527">
        <v>0.0655824</v>
      </c>
      <c r="EE527">
        <v>33614.4</v>
      </c>
      <c r="EF527">
        <v>36365.4</v>
      </c>
      <c r="EG527">
        <v>34946</v>
      </c>
      <c r="EH527">
        <v>38095.4</v>
      </c>
      <c r="EI527">
        <v>45928.7</v>
      </c>
      <c r="EJ527">
        <v>51469</v>
      </c>
      <c r="EK527">
        <v>54722.9</v>
      </c>
      <c r="EL527">
        <v>61170.9</v>
      </c>
      <c r="EM527">
        <v>1.9076</v>
      </c>
      <c r="EN527">
        <v>2.0108</v>
      </c>
      <c r="EO527">
        <v>0.103265</v>
      </c>
      <c r="EP527">
        <v>0</v>
      </c>
      <c r="EQ527">
        <v>23.4435</v>
      </c>
      <c r="ER527">
        <v>999.9</v>
      </c>
      <c r="ES527">
        <v>30.845</v>
      </c>
      <c r="ET527">
        <v>34.402</v>
      </c>
      <c r="EU527">
        <v>24.7766</v>
      </c>
      <c r="EV527">
        <v>51.8083</v>
      </c>
      <c r="EW527">
        <v>37.9768</v>
      </c>
      <c r="EX527">
        <v>2</v>
      </c>
      <c r="EY527">
        <v>0.475528</v>
      </c>
      <c r="EZ527">
        <v>9.28105</v>
      </c>
      <c r="FA527">
        <v>19.9017</v>
      </c>
      <c r="FB527">
        <v>5.20172</v>
      </c>
      <c r="FC527">
        <v>12.0135</v>
      </c>
      <c r="FD527">
        <v>4.976</v>
      </c>
      <c r="FE527">
        <v>3.294</v>
      </c>
      <c r="FF527">
        <v>9999</v>
      </c>
      <c r="FG527">
        <v>9999</v>
      </c>
      <c r="FH527">
        <v>589.3</v>
      </c>
      <c r="FI527">
        <v>9999</v>
      </c>
      <c r="FJ527">
        <v>1.86295</v>
      </c>
      <c r="FK527">
        <v>1.86777</v>
      </c>
      <c r="FL527">
        <v>1.86752</v>
      </c>
      <c r="FM527">
        <v>1.86862</v>
      </c>
      <c r="FN527">
        <v>1.86948</v>
      </c>
      <c r="FO527">
        <v>1.86554</v>
      </c>
      <c r="FP527">
        <v>1.86661</v>
      </c>
      <c r="FQ527">
        <v>1.86798</v>
      </c>
      <c r="FR527">
        <v>5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14.86</v>
      </c>
      <c r="GF527">
        <v>0.3461</v>
      </c>
      <c r="GG527">
        <v>5.50701486060513</v>
      </c>
      <c r="GH527">
        <v>0.00975774962471433</v>
      </c>
      <c r="GI527">
        <v>-4.86167925919439e-07</v>
      </c>
      <c r="GJ527">
        <v>-4.7315034107036e-11</v>
      </c>
      <c r="GK527">
        <v>-0.047501356017568</v>
      </c>
      <c r="GL527">
        <v>-0.027595818264672</v>
      </c>
      <c r="GM527">
        <v>0.00242754527864867</v>
      </c>
      <c r="GN527">
        <v>-1.88918235972953e-05</v>
      </c>
      <c r="GO527">
        <v>-2</v>
      </c>
      <c r="GP527">
        <v>2105</v>
      </c>
      <c r="GQ527">
        <v>1</v>
      </c>
      <c r="GR527">
        <v>22</v>
      </c>
      <c r="GS527">
        <v>145.7</v>
      </c>
      <c r="GT527">
        <v>145.7</v>
      </c>
      <c r="GU527">
        <v>2.86133</v>
      </c>
      <c r="GV527">
        <v>2.64038</v>
      </c>
      <c r="GW527">
        <v>2.24854</v>
      </c>
      <c r="GX527">
        <v>2.78809</v>
      </c>
      <c r="GY527">
        <v>1.99585</v>
      </c>
      <c r="GZ527">
        <v>2.35229</v>
      </c>
      <c r="HA527">
        <v>37.2659</v>
      </c>
      <c r="HB527">
        <v>14.1408</v>
      </c>
      <c r="HC527">
        <v>18</v>
      </c>
      <c r="HD527">
        <v>502.133</v>
      </c>
      <c r="HE527">
        <v>570.559</v>
      </c>
      <c r="HF527">
        <v>16.3977</v>
      </c>
      <c r="HG527">
        <v>32.8278</v>
      </c>
      <c r="HH527">
        <v>29.9998</v>
      </c>
      <c r="HI527">
        <v>32.8882</v>
      </c>
      <c r="HJ527">
        <v>32.8126</v>
      </c>
      <c r="HK527">
        <v>57.2633</v>
      </c>
      <c r="HL527">
        <v>15.4362</v>
      </c>
      <c r="HM527">
        <v>0</v>
      </c>
      <c r="HN527">
        <v>16.5545</v>
      </c>
      <c r="HO527">
        <v>1106.68</v>
      </c>
      <c r="HP527">
        <v>18.8599</v>
      </c>
      <c r="HQ527">
        <v>101.443</v>
      </c>
      <c r="HR527">
        <v>101.777</v>
      </c>
    </row>
    <row r="528" spans="1:226">
      <c r="A528">
        <v>512</v>
      </c>
      <c r="B528">
        <v>1657560374.1</v>
      </c>
      <c r="C528">
        <v>7279</v>
      </c>
      <c r="D528" t="s">
        <v>1387</v>
      </c>
      <c r="E528" t="s">
        <v>1388</v>
      </c>
      <c r="F528">
        <v>5</v>
      </c>
      <c r="G528" t="s">
        <v>1258</v>
      </c>
      <c r="H528" t="s">
        <v>354</v>
      </c>
      <c r="I528">
        <v>1657560366.31429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1119.56755536365</v>
      </c>
      <c r="AK528">
        <v>1068.87036363636</v>
      </c>
      <c r="AL528">
        <v>3.42687730183996</v>
      </c>
      <c r="AM528">
        <v>65.0566949250453</v>
      </c>
      <c r="AN528">
        <f>(AP528 - AO528 + BO528*1E3/(8.314*(BQ528+273.15)) * AR528/BN528 * AQ528) * BN528/(100*BB528) * 1000/(1000 - AP528)</f>
        <v>0</v>
      </c>
      <c r="AO528">
        <v>18.6946268257395</v>
      </c>
      <c r="AP528">
        <v>22.8582527272727</v>
      </c>
      <c r="AQ528">
        <v>0.000471049239254864</v>
      </c>
      <c r="AR528">
        <v>77.4703139491874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1657560366.31429</v>
      </c>
      <c r="BH528">
        <v>1020.09817857143</v>
      </c>
      <c r="BI528">
        <v>1080.8975</v>
      </c>
      <c r="BJ528">
        <v>22.862075</v>
      </c>
      <c r="BK528">
        <v>18.624675</v>
      </c>
      <c r="BL528">
        <v>1005.31989285714</v>
      </c>
      <c r="BM528">
        <v>22.5158785714286</v>
      </c>
      <c r="BN528">
        <v>500.025964285714</v>
      </c>
      <c r="BO528">
        <v>68.0258607142857</v>
      </c>
      <c r="BP528">
        <v>0.0475242821428572</v>
      </c>
      <c r="BQ528">
        <v>24.8399214285714</v>
      </c>
      <c r="BR528">
        <v>25.1611785714286</v>
      </c>
      <c r="BS528">
        <v>999.9</v>
      </c>
      <c r="BT528">
        <v>0</v>
      </c>
      <c r="BU528">
        <v>0</v>
      </c>
      <c r="BV528">
        <v>10001.9642857143</v>
      </c>
      <c r="BW528">
        <v>0</v>
      </c>
      <c r="BX528">
        <v>2247.55678571429</v>
      </c>
      <c r="BY528">
        <v>-60.7981571428571</v>
      </c>
      <c r="BZ528">
        <v>1043.965</v>
      </c>
      <c r="CA528">
        <v>1101.41071428571</v>
      </c>
      <c r="CB528">
        <v>4.23738821428571</v>
      </c>
      <c r="CC528">
        <v>1080.8975</v>
      </c>
      <c r="CD528">
        <v>18.624675</v>
      </c>
      <c r="CE528">
        <v>1.55521142857143</v>
      </c>
      <c r="CF528">
        <v>1.26695928571429</v>
      </c>
      <c r="CG528">
        <v>13.5220535714286</v>
      </c>
      <c r="CH528">
        <v>10.4123892857143</v>
      </c>
      <c r="CI528">
        <v>1999.95071428571</v>
      </c>
      <c r="CJ528">
        <v>0.979995392857143</v>
      </c>
      <c r="CK528">
        <v>0.0200049142857143</v>
      </c>
      <c r="CL528">
        <v>0</v>
      </c>
      <c r="CM528">
        <v>2.34226428571429</v>
      </c>
      <c r="CN528">
        <v>0</v>
      </c>
      <c r="CO528">
        <v>14640.9035714286</v>
      </c>
      <c r="CP528">
        <v>17299.7071428571</v>
      </c>
      <c r="CQ528">
        <v>43.8075714285714</v>
      </c>
      <c r="CR528">
        <v>45.2095</v>
      </c>
      <c r="CS528">
        <v>44.07775</v>
      </c>
      <c r="CT528">
        <v>42.81425</v>
      </c>
      <c r="CU528">
        <v>42.6848214285714</v>
      </c>
      <c r="CV528">
        <v>1959.94071428571</v>
      </c>
      <c r="CW528">
        <v>40.0103571428571</v>
      </c>
      <c r="CX528">
        <v>0</v>
      </c>
      <c r="CY528">
        <v>1657560346.5</v>
      </c>
      <c r="CZ528">
        <v>0</v>
      </c>
      <c r="DA528">
        <v>1657551629</v>
      </c>
      <c r="DB528" t="s">
        <v>356</v>
      </c>
      <c r="DC528">
        <v>1657551626.5</v>
      </c>
      <c r="DD528">
        <v>1657551629</v>
      </c>
      <c r="DE528">
        <v>1</v>
      </c>
      <c r="DF528">
        <v>0.403</v>
      </c>
      <c r="DG528">
        <v>0.009</v>
      </c>
      <c r="DH528">
        <v>9.41</v>
      </c>
      <c r="DI528">
        <v>0.087</v>
      </c>
      <c r="DJ528">
        <v>417</v>
      </c>
      <c r="DK528">
        <v>17</v>
      </c>
      <c r="DL528">
        <v>1.61</v>
      </c>
      <c r="DM528">
        <v>0.59</v>
      </c>
      <c r="DN528">
        <v>-60.7997804878049</v>
      </c>
      <c r="DO528">
        <v>-0.397392334494866</v>
      </c>
      <c r="DP528">
        <v>0.284444295390591</v>
      </c>
      <c r="DQ528">
        <v>0</v>
      </c>
      <c r="DR528">
        <v>4.3064956097561</v>
      </c>
      <c r="DS528">
        <v>-1.39886926829268</v>
      </c>
      <c r="DT528">
        <v>0.139983812061475</v>
      </c>
      <c r="DU528">
        <v>0</v>
      </c>
      <c r="DV528">
        <v>0</v>
      </c>
      <c r="DW528">
        <v>2</v>
      </c>
      <c r="DX528" t="s">
        <v>389</v>
      </c>
      <c r="DY528">
        <v>2.96768</v>
      </c>
      <c r="DZ528">
        <v>2.70117</v>
      </c>
      <c r="EA528">
        <v>0.128754</v>
      </c>
      <c r="EB528">
        <v>0.134686</v>
      </c>
      <c r="EC528">
        <v>0.0750447</v>
      </c>
      <c r="ED528">
        <v>0.0658164</v>
      </c>
      <c r="EE528">
        <v>33565.5</v>
      </c>
      <c r="EF528">
        <v>36312.2</v>
      </c>
      <c r="EG528">
        <v>34948.9</v>
      </c>
      <c r="EH528">
        <v>38098.7</v>
      </c>
      <c r="EI528">
        <v>45931</v>
      </c>
      <c r="EJ528">
        <v>51460.3</v>
      </c>
      <c r="EK528">
        <v>54726.5</v>
      </c>
      <c r="EL528">
        <v>61175.8</v>
      </c>
      <c r="EM528">
        <v>1.9096</v>
      </c>
      <c r="EN528">
        <v>2.0116</v>
      </c>
      <c r="EO528">
        <v>0.100136</v>
      </c>
      <c r="EP528">
        <v>0</v>
      </c>
      <c r="EQ528">
        <v>23.4613</v>
      </c>
      <c r="ER528">
        <v>999.9</v>
      </c>
      <c r="ES528">
        <v>30.845</v>
      </c>
      <c r="ET528">
        <v>34.402</v>
      </c>
      <c r="EU528">
        <v>24.7759</v>
      </c>
      <c r="EV528">
        <v>51.8483</v>
      </c>
      <c r="EW528">
        <v>37.8886</v>
      </c>
      <c r="EX528">
        <v>2</v>
      </c>
      <c r="EY528">
        <v>0.47252</v>
      </c>
      <c r="EZ528">
        <v>9.28105</v>
      </c>
      <c r="FA528">
        <v>19.9049</v>
      </c>
      <c r="FB528">
        <v>5.20291</v>
      </c>
      <c r="FC528">
        <v>12.0123</v>
      </c>
      <c r="FD528">
        <v>4.976</v>
      </c>
      <c r="FE528">
        <v>3.294</v>
      </c>
      <c r="FF528">
        <v>9999</v>
      </c>
      <c r="FG528">
        <v>9999</v>
      </c>
      <c r="FH528">
        <v>589.3</v>
      </c>
      <c r="FI528">
        <v>9999</v>
      </c>
      <c r="FJ528">
        <v>1.86292</v>
      </c>
      <c r="FK528">
        <v>1.86777</v>
      </c>
      <c r="FL528">
        <v>1.86752</v>
      </c>
      <c r="FM528">
        <v>1.86859</v>
      </c>
      <c r="FN528">
        <v>1.86951</v>
      </c>
      <c r="FO528">
        <v>1.86554</v>
      </c>
      <c r="FP528">
        <v>1.86661</v>
      </c>
      <c r="FQ528">
        <v>1.86798</v>
      </c>
      <c r="FR528">
        <v>5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15</v>
      </c>
      <c r="GF528">
        <v>0.3463</v>
      </c>
      <c r="GG528">
        <v>5.50701486060513</v>
      </c>
      <c r="GH528">
        <v>0.00975774962471433</v>
      </c>
      <c r="GI528">
        <v>-4.86167925919439e-07</v>
      </c>
      <c r="GJ528">
        <v>-4.7315034107036e-11</v>
      </c>
      <c r="GK528">
        <v>-0.047501356017568</v>
      </c>
      <c r="GL528">
        <v>-0.027595818264672</v>
      </c>
      <c r="GM528">
        <v>0.00242754527864867</v>
      </c>
      <c r="GN528">
        <v>-1.88918235972953e-05</v>
      </c>
      <c r="GO528">
        <v>-2</v>
      </c>
      <c r="GP528">
        <v>2105</v>
      </c>
      <c r="GQ528">
        <v>1</v>
      </c>
      <c r="GR528">
        <v>22</v>
      </c>
      <c r="GS528">
        <v>145.8</v>
      </c>
      <c r="GT528">
        <v>145.8</v>
      </c>
      <c r="GU528">
        <v>2.89429</v>
      </c>
      <c r="GV528">
        <v>2.6416</v>
      </c>
      <c r="GW528">
        <v>2.24854</v>
      </c>
      <c r="GX528">
        <v>2.78809</v>
      </c>
      <c r="GY528">
        <v>1.99585</v>
      </c>
      <c r="GZ528">
        <v>2.38647</v>
      </c>
      <c r="HA528">
        <v>37.2659</v>
      </c>
      <c r="HB528">
        <v>14.1408</v>
      </c>
      <c r="HC528">
        <v>18</v>
      </c>
      <c r="HD528">
        <v>503.369</v>
      </c>
      <c r="HE528">
        <v>571.041</v>
      </c>
      <c r="HF528">
        <v>15.9972</v>
      </c>
      <c r="HG528">
        <v>32.8015</v>
      </c>
      <c r="HH528">
        <v>29.9981</v>
      </c>
      <c r="HI528">
        <v>32.8706</v>
      </c>
      <c r="HJ528">
        <v>32.7992</v>
      </c>
      <c r="HK528">
        <v>57.9016</v>
      </c>
      <c r="HL528">
        <v>14.8577</v>
      </c>
      <c r="HM528">
        <v>0</v>
      </c>
      <c r="HN528">
        <v>16.3993</v>
      </c>
      <c r="HO528">
        <v>1126.85</v>
      </c>
      <c r="HP528">
        <v>18.9512</v>
      </c>
      <c r="HQ528">
        <v>101.45</v>
      </c>
      <c r="HR528">
        <v>101.785</v>
      </c>
    </row>
    <row r="529" spans="1:226">
      <c r="A529">
        <v>513</v>
      </c>
      <c r="B529">
        <v>1657560379.1</v>
      </c>
      <c r="C529">
        <v>7284</v>
      </c>
      <c r="D529" t="s">
        <v>1389</v>
      </c>
      <c r="E529" t="s">
        <v>1390</v>
      </c>
      <c r="F529">
        <v>5</v>
      </c>
      <c r="G529" t="s">
        <v>1258</v>
      </c>
      <c r="H529" t="s">
        <v>354</v>
      </c>
      <c r="I529">
        <v>1657560371.6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1136.8478811886</v>
      </c>
      <c r="AK529">
        <v>1086.19612121212</v>
      </c>
      <c r="AL529">
        <v>3.47926440082964</v>
      </c>
      <c r="AM529">
        <v>65.0566949250453</v>
      </c>
      <c r="AN529">
        <f>(AP529 - AO529 + BO529*1E3/(8.314*(BQ529+273.15)) * AR529/BN529 * AQ529) * BN529/(100*BB529) * 1000/(1000 - AP529)</f>
        <v>0</v>
      </c>
      <c r="AO529">
        <v>18.7867500731211</v>
      </c>
      <c r="AP529">
        <v>22.8791527272727</v>
      </c>
      <c r="AQ529">
        <v>0.000663332045723205</v>
      </c>
      <c r="AR529">
        <v>77.4703139491874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1657560371.6</v>
      </c>
      <c r="BH529">
        <v>1037.80333333333</v>
      </c>
      <c r="BI529">
        <v>1098.74555555556</v>
      </c>
      <c r="BJ529">
        <v>22.8622259259259</v>
      </c>
      <c r="BK529">
        <v>18.7226185185185</v>
      </c>
      <c r="BL529">
        <v>1022.87351851852</v>
      </c>
      <c r="BM529">
        <v>22.5160333333333</v>
      </c>
      <c r="BN529">
        <v>500.016962962963</v>
      </c>
      <c r="BO529">
        <v>68.0281333333333</v>
      </c>
      <c r="BP529">
        <v>0.0474359185185185</v>
      </c>
      <c r="BQ529">
        <v>24.8092703703704</v>
      </c>
      <c r="BR529">
        <v>25.1323111111111</v>
      </c>
      <c r="BS529">
        <v>999.9</v>
      </c>
      <c r="BT529">
        <v>0</v>
      </c>
      <c r="BU529">
        <v>0</v>
      </c>
      <c r="BV529">
        <v>9996.66666666667</v>
      </c>
      <c r="BW529">
        <v>0</v>
      </c>
      <c r="BX529">
        <v>2248.53</v>
      </c>
      <c r="BY529">
        <v>-60.9414407407407</v>
      </c>
      <c r="BZ529">
        <v>1062.08518518519</v>
      </c>
      <c r="CA529">
        <v>1119.70925925926</v>
      </c>
      <c r="CB529">
        <v>4.13960259259259</v>
      </c>
      <c r="CC529">
        <v>1098.74555555556</v>
      </c>
      <c r="CD529">
        <v>18.7226185185185</v>
      </c>
      <c r="CE529">
        <v>1.55527444444444</v>
      </c>
      <c r="CF529">
        <v>1.27366518518519</v>
      </c>
      <c r="CG529">
        <v>13.5226703703704</v>
      </c>
      <c r="CH529">
        <v>10.4915296296296</v>
      </c>
      <c r="CI529">
        <v>1999.96518518518</v>
      </c>
      <c r="CJ529">
        <v>0.979995333333333</v>
      </c>
      <c r="CK529">
        <v>0.0200049777777778</v>
      </c>
      <c r="CL529">
        <v>0</v>
      </c>
      <c r="CM529">
        <v>2.38580740740741</v>
      </c>
      <c r="CN529">
        <v>0</v>
      </c>
      <c r="CO529">
        <v>14617.1185185185</v>
      </c>
      <c r="CP529">
        <v>17299.8296296296</v>
      </c>
      <c r="CQ529">
        <v>43.7959259259259</v>
      </c>
      <c r="CR529">
        <v>45.187</v>
      </c>
      <c r="CS529">
        <v>44.0574074074074</v>
      </c>
      <c r="CT529">
        <v>42.812</v>
      </c>
      <c r="CU529">
        <v>42.664037037037</v>
      </c>
      <c r="CV529">
        <v>1959.95518518519</v>
      </c>
      <c r="CW529">
        <v>40.0103703703704</v>
      </c>
      <c r="CX529">
        <v>0</v>
      </c>
      <c r="CY529">
        <v>1657560351.3</v>
      </c>
      <c r="CZ529">
        <v>0</v>
      </c>
      <c r="DA529">
        <v>1657551629</v>
      </c>
      <c r="DB529" t="s">
        <v>356</v>
      </c>
      <c r="DC529">
        <v>1657551626.5</v>
      </c>
      <c r="DD529">
        <v>1657551629</v>
      </c>
      <c r="DE529">
        <v>1</v>
      </c>
      <c r="DF529">
        <v>0.403</v>
      </c>
      <c r="DG529">
        <v>0.009</v>
      </c>
      <c r="DH529">
        <v>9.41</v>
      </c>
      <c r="DI529">
        <v>0.087</v>
      </c>
      <c r="DJ529">
        <v>417</v>
      </c>
      <c r="DK529">
        <v>17</v>
      </c>
      <c r="DL529">
        <v>1.61</v>
      </c>
      <c r="DM529">
        <v>0.59</v>
      </c>
      <c r="DN529">
        <v>-60.8496</v>
      </c>
      <c r="DO529">
        <v>-1.29769547038352</v>
      </c>
      <c r="DP529">
        <v>0.333289950672852</v>
      </c>
      <c r="DQ529">
        <v>0</v>
      </c>
      <c r="DR529">
        <v>4.21743414634146</v>
      </c>
      <c r="DS529">
        <v>-1.15639567944251</v>
      </c>
      <c r="DT529">
        <v>0.115016971175638</v>
      </c>
      <c r="DU529">
        <v>0</v>
      </c>
      <c r="DV529">
        <v>0</v>
      </c>
      <c r="DW529">
        <v>2</v>
      </c>
      <c r="DX529" t="s">
        <v>389</v>
      </c>
      <c r="DY529">
        <v>2.96754</v>
      </c>
      <c r="DZ529">
        <v>2.70144</v>
      </c>
      <c r="EA529">
        <v>0.130101</v>
      </c>
      <c r="EB529">
        <v>0.13597</v>
      </c>
      <c r="EC529">
        <v>0.0750799</v>
      </c>
      <c r="ED529">
        <v>0.0660596</v>
      </c>
      <c r="EE529">
        <v>33516</v>
      </c>
      <c r="EF529">
        <v>36260.8</v>
      </c>
      <c r="EG529">
        <v>34951.3</v>
      </c>
      <c r="EH529">
        <v>38101.2</v>
      </c>
      <c r="EI529">
        <v>45932.7</v>
      </c>
      <c r="EJ529">
        <v>51450.5</v>
      </c>
      <c r="EK529">
        <v>54730.5</v>
      </c>
      <c r="EL529">
        <v>61180</v>
      </c>
      <c r="EM529">
        <v>1.9088</v>
      </c>
      <c r="EN529">
        <v>2.0118</v>
      </c>
      <c r="EO529">
        <v>0.0961125</v>
      </c>
      <c r="EP529">
        <v>0</v>
      </c>
      <c r="EQ529">
        <v>23.4791</v>
      </c>
      <c r="ER529">
        <v>999.9</v>
      </c>
      <c r="ES529">
        <v>30.845</v>
      </c>
      <c r="ET529">
        <v>34.402</v>
      </c>
      <c r="EU529">
        <v>24.7715</v>
      </c>
      <c r="EV529">
        <v>51.8283</v>
      </c>
      <c r="EW529">
        <v>37.9247</v>
      </c>
      <c r="EX529">
        <v>2</v>
      </c>
      <c r="EY529">
        <v>0.469106</v>
      </c>
      <c r="EZ529">
        <v>8.19632</v>
      </c>
      <c r="FA529">
        <v>19.9621</v>
      </c>
      <c r="FB529">
        <v>5.19812</v>
      </c>
      <c r="FC529">
        <v>12.0099</v>
      </c>
      <c r="FD529">
        <v>4.9752</v>
      </c>
      <c r="FE529">
        <v>3.294</v>
      </c>
      <c r="FF529">
        <v>9999</v>
      </c>
      <c r="FG529">
        <v>9999</v>
      </c>
      <c r="FH529">
        <v>589.3</v>
      </c>
      <c r="FI529">
        <v>9999</v>
      </c>
      <c r="FJ529">
        <v>1.86295</v>
      </c>
      <c r="FK529">
        <v>1.86783</v>
      </c>
      <c r="FL529">
        <v>1.86755</v>
      </c>
      <c r="FM529">
        <v>1.86874</v>
      </c>
      <c r="FN529">
        <v>1.86951</v>
      </c>
      <c r="FO529">
        <v>1.86554</v>
      </c>
      <c r="FP529">
        <v>1.86661</v>
      </c>
      <c r="FQ529">
        <v>1.86798</v>
      </c>
      <c r="FR529">
        <v>5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15.14</v>
      </c>
      <c r="GF529">
        <v>0.3469</v>
      </c>
      <c r="GG529">
        <v>5.50701486060513</v>
      </c>
      <c r="GH529">
        <v>0.00975774962471433</v>
      </c>
      <c r="GI529">
        <v>-4.86167925919439e-07</v>
      </c>
      <c r="GJ529">
        <v>-4.7315034107036e-11</v>
      </c>
      <c r="GK529">
        <v>-0.047501356017568</v>
      </c>
      <c r="GL529">
        <v>-0.027595818264672</v>
      </c>
      <c r="GM529">
        <v>0.00242754527864867</v>
      </c>
      <c r="GN529">
        <v>-1.88918235972953e-05</v>
      </c>
      <c r="GO529">
        <v>-2</v>
      </c>
      <c r="GP529">
        <v>2105</v>
      </c>
      <c r="GQ529">
        <v>1</v>
      </c>
      <c r="GR529">
        <v>22</v>
      </c>
      <c r="GS529">
        <v>145.9</v>
      </c>
      <c r="GT529">
        <v>145.8</v>
      </c>
      <c r="GU529">
        <v>2.92847</v>
      </c>
      <c r="GV529">
        <v>2.63672</v>
      </c>
      <c r="GW529">
        <v>2.24854</v>
      </c>
      <c r="GX529">
        <v>2.78809</v>
      </c>
      <c r="GY529">
        <v>1.99585</v>
      </c>
      <c r="GZ529">
        <v>2.40479</v>
      </c>
      <c r="HA529">
        <v>37.2659</v>
      </c>
      <c r="HB529">
        <v>14.1933</v>
      </c>
      <c r="HC529">
        <v>18</v>
      </c>
      <c r="HD529">
        <v>502.694</v>
      </c>
      <c r="HE529">
        <v>571.051</v>
      </c>
      <c r="HF529">
        <v>15.6439</v>
      </c>
      <c r="HG529">
        <v>32.7782</v>
      </c>
      <c r="HH529">
        <v>29.9972</v>
      </c>
      <c r="HI529">
        <v>32.8561</v>
      </c>
      <c r="HJ529">
        <v>32.7842</v>
      </c>
      <c r="HK529">
        <v>58.6094</v>
      </c>
      <c r="HL529">
        <v>14.2992</v>
      </c>
      <c r="HM529">
        <v>0</v>
      </c>
      <c r="HN529">
        <v>16.28</v>
      </c>
      <c r="HO529">
        <v>1140.34</v>
      </c>
      <c r="HP529">
        <v>19.0237</v>
      </c>
      <c r="HQ529">
        <v>101.457</v>
      </c>
      <c r="HR529">
        <v>101.792</v>
      </c>
    </row>
    <row r="530" spans="1:226">
      <c r="A530">
        <v>514</v>
      </c>
      <c r="B530">
        <v>1657560384.1</v>
      </c>
      <c r="C530">
        <v>7289</v>
      </c>
      <c r="D530" t="s">
        <v>1391</v>
      </c>
      <c r="E530" t="s">
        <v>1392</v>
      </c>
      <c r="F530">
        <v>5</v>
      </c>
      <c r="G530" t="s">
        <v>1258</v>
      </c>
      <c r="H530" t="s">
        <v>354</v>
      </c>
      <c r="I530">
        <v>1657560376.31429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1153.7702915375</v>
      </c>
      <c r="AK530">
        <v>1103.122</v>
      </c>
      <c r="AL530">
        <v>3.33702077387453</v>
      </c>
      <c r="AM530">
        <v>65.0566949250453</v>
      </c>
      <c r="AN530">
        <f>(AP530 - AO530 + BO530*1E3/(8.314*(BQ530+273.15)) * AR530/BN530 * AQ530) * BN530/(100*BB530) * 1000/(1000 - AP530)</f>
        <v>0</v>
      </c>
      <c r="AO530">
        <v>18.8776289568397</v>
      </c>
      <c r="AP530">
        <v>22.9241</v>
      </c>
      <c r="AQ530">
        <v>0.0100906242689096</v>
      </c>
      <c r="AR530">
        <v>77.4703139491874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1657560376.31429</v>
      </c>
      <c r="BH530">
        <v>1053.59678571429</v>
      </c>
      <c r="BI530">
        <v>1114.49214285714</v>
      </c>
      <c r="BJ530">
        <v>22.8752357142857</v>
      </c>
      <c r="BK530">
        <v>18.8056071428571</v>
      </c>
      <c r="BL530">
        <v>1038.5325</v>
      </c>
      <c r="BM530">
        <v>22.5283892857143</v>
      </c>
      <c r="BN530">
        <v>499.998607142857</v>
      </c>
      <c r="BO530">
        <v>68.0298714285714</v>
      </c>
      <c r="BP530">
        <v>0.0471878678571429</v>
      </c>
      <c r="BQ530">
        <v>24.7782678571429</v>
      </c>
      <c r="BR530">
        <v>25.0801</v>
      </c>
      <c r="BS530">
        <v>999.9</v>
      </c>
      <c r="BT530">
        <v>0</v>
      </c>
      <c r="BU530">
        <v>0</v>
      </c>
      <c r="BV530">
        <v>9996.96428571429</v>
      </c>
      <c r="BW530">
        <v>0</v>
      </c>
      <c r="BX530">
        <v>2188.5275</v>
      </c>
      <c r="BY530">
        <v>-60.8960392857143</v>
      </c>
      <c r="BZ530">
        <v>1078.26178571429</v>
      </c>
      <c r="CA530">
        <v>1135.85392857143</v>
      </c>
      <c r="CB530">
        <v>4.06962821428571</v>
      </c>
      <c r="CC530">
        <v>1114.49214285714</v>
      </c>
      <c r="CD530">
        <v>18.8056071428571</v>
      </c>
      <c r="CE530">
        <v>1.55619964285714</v>
      </c>
      <c r="CF530">
        <v>1.27934321428571</v>
      </c>
      <c r="CG530">
        <v>13.5318035714286</v>
      </c>
      <c r="CH530">
        <v>10.5582321428571</v>
      </c>
      <c r="CI530">
        <v>1999.95892857143</v>
      </c>
      <c r="CJ530">
        <v>0.979995392857143</v>
      </c>
      <c r="CK530">
        <v>0.0200049142857143</v>
      </c>
      <c r="CL530">
        <v>0</v>
      </c>
      <c r="CM530">
        <v>2.407925</v>
      </c>
      <c r="CN530">
        <v>0</v>
      </c>
      <c r="CO530">
        <v>14549.6357142857</v>
      </c>
      <c r="CP530">
        <v>17299.775</v>
      </c>
      <c r="CQ530">
        <v>43.7765714285714</v>
      </c>
      <c r="CR530">
        <v>45.187</v>
      </c>
      <c r="CS530">
        <v>44.0420714285714</v>
      </c>
      <c r="CT530">
        <v>42.812</v>
      </c>
      <c r="CU530">
        <v>42.6449285714286</v>
      </c>
      <c r="CV530">
        <v>1959.94892857143</v>
      </c>
      <c r="CW530">
        <v>40.0103571428571</v>
      </c>
      <c r="CX530">
        <v>0</v>
      </c>
      <c r="CY530">
        <v>1657560356.1</v>
      </c>
      <c r="CZ530">
        <v>0</v>
      </c>
      <c r="DA530">
        <v>1657551629</v>
      </c>
      <c r="DB530" t="s">
        <v>356</v>
      </c>
      <c r="DC530">
        <v>1657551626.5</v>
      </c>
      <c r="DD530">
        <v>1657551629</v>
      </c>
      <c r="DE530">
        <v>1</v>
      </c>
      <c r="DF530">
        <v>0.403</v>
      </c>
      <c r="DG530">
        <v>0.009</v>
      </c>
      <c r="DH530">
        <v>9.41</v>
      </c>
      <c r="DI530">
        <v>0.087</v>
      </c>
      <c r="DJ530">
        <v>417</v>
      </c>
      <c r="DK530">
        <v>17</v>
      </c>
      <c r="DL530">
        <v>1.61</v>
      </c>
      <c r="DM530">
        <v>0.59</v>
      </c>
      <c r="DN530">
        <v>-60.8949853658537</v>
      </c>
      <c r="DO530">
        <v>0.0412327526133115</v>
      </c>
      <c r="DP530">
        <v>0.332448205803459</v>
      </c>
      <c r="DQ530">
        <v>1</v>
      </c>
      <c r="DR530">
        <v>4.11178658536585</v>
      </c>
      <c r="DS530">
        <v>-0.919391498257836</v>
      </c>
      <c r="DT530">
        <v>0.0914065881867933</v>
      </c>
      <c r="DU530">
        <v>0</v>
      </c>
      <c r="DV530">
        <v>1</v>
      </c>
      <c r="DW530">
        <v>2</v>
      </c>
      <c r="DX530" t="s">
        <v>357</v>
      </c>
      <c r="DY530">
        <v>2.96768</v>
      </c>
      <c r="DZ530">
        <v>2.70088</v>
      </c>
      <c r="EA530">
        <v>0.131426</v>
      </c>
      <c r="EB530">
        <v>0.13727</v>
      </c>
      <c r="EC530">
        <v>0.0752251</v>
      </c>
      <c r="ED530">
        <v>0.0662309</v>
      </c>
      <c r="EE530">
        <v>33467.3</v>
      </c>
      <c r="EF530">
        <v>36209.9</v>
      </c>
      <c r="EG530">
        <v>34953.6</v>
      </c>
      <c r="EH530">
        <v>38104.9</v>
      </c>
      <c r="EI530">
        <v>45927.9</v>
      </c>
      <c r="EJ530">
        <v>51444.3</v>
      </c>
      <c r="EK530">
        <v>54733.4</v>
      </c>
      <c r="EL530">
        <v>61183.9</v>
      </c>
      <c r="EM530">
        <v>1.9098</v>
      </c>
      <c r="EN530">
        <v>2.0124</v>
      </c>
      <c r="EO530">
        <v>0.089556</v>
      </c>
      <c r="EP530">
        <v>0</v>
      </c>
      <c r="EQ530">
        <v>23.4949</v>
      </c>
      <c r="ER530">
        <v>999.9</v>
      </c>
      <c r="ES530">
        <v>30.845</v>
      </c>
      <c r="ET530">
        <v>34.402</v>
      </c>
      <c r="EU530">
        <v>24.7704</v>
      </c>
      <c r="EV530">
        <v>51.8683</v>
      </c>
      <c r="EW530">
        <v>37.9447</v>
      </c>
      <c r="EX530">
        <v>2</v>
      </c>
      <c r="EY530">
        <v>0.45626</v>
      </c>
      <c r="EZ530">
        <v>6.07959</v>
      </c>
      <c r="FA530">
        <v>20.0514</v>
      </c>
      <c r="FB530">
        <v>5.19573</v>
      </c>
      <c r="FC530">
        <v>12.0099</v>
      </c>
      <c r="FD530">
        <v>4.9748</v>
      </c>
      <c r="FE530">
        <v>3.294</v>
      </c>
      <c r="FF530">
        <v>9999</v>
      </c>
      <c r="FG530">
        <v>9999</v>
      </c>
      <c r="FH530">
        <v>589.3</v>
      </c>
      <c r="FI530">
        <v>9999</v>
      </c>
      <c r="FJ530">
        <v>1.86295</v>
      </c>
      <c r="FK530">
        <v>1.86786</v>
      </c>
      <c r="FL530">
        <v>1.86765</v>
      </c>
      <c r="FM530">
        <v>1.86874</v>
      </c>
      <c r="FN530">
        <v>1.86951</v>
      </c>
      <c r="FO530">
        <v>1.86566</v>
      </c>
      <c r="FP530">
        <v>1.8667</v>
      </c>
      <c r="FQ530">
        <v>1.86798</v>
      </c>
      <c r="FR530">
        <v>5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15.29</v>
      </c>
      <c r="GF530">
        <v>0.3501</v>
      </c>
      <c r="GG530">
        <v>5.50701486060513</v>
      </c>
      <c r="GH530">
        <v>0.00975774962471433</v>
      </c>
      <c r="GI530">
        <v>-4.86167925919439e-07</v>
      </c>
      <c r="GJ530">
        <v>-4.7315034107036e-11</v>
      </c>
      <c r="GK530">
        <v>-0.047501356017568</v>
      </c>
      <c r="GL530">
        <v>-0.027595818264672</v>
      </c>
      <c r="GM530">
        <v>0.00242754527864867</v>
      </c>
      <c r="GN530">
        <v>-1.88918235972953e-05</v>
      </c>
      <c r="GO530">
        <v>-2</v>
      </c>
      <c r="GP530">
        <v>2105</v>
      </c>
      <c r="GQ530">
        <v>1</v>
      </c>
      <c r="GR530">
        <v>22</v>
      </c>
      <c r="GS530">
        <v>146</v>
      </c>
      <c r="GT530">
        <v>145.9</v>
      </c>
      <c r="GU530">
        <v>2.96021</v>
      </c>
      <c r="GV530">
        <v>2.63672</v>
      </c>
      <c r="GW530">
        <v>2.24854</v>
      </c>
      <c r="GX530">
        <v>2.78809</v>
      </c>
      <c r="GY530">
        <v>1.99585</v>
      </c>
      <c r="GZ530">
        <v>2.40601</v>
      </c>
      <c r="HA530">
        <v>37.2659</v>
      </c>
      <c r="HB530">
        <v>14.2546</v>
      </c>
      <c r="HC530">
        <v>18</v>
      </c>
      <c r="HD530">
        <v>503.259</v>
      </c>
      <c r="HE530">
        <v>571.368</v>
      </c>
      <c r="HF530">
        <v>15.6923</v>
      </c>
      <c r="HG530">
        <v>32.7549</v>
      </c>
      <c r="HH530">
        <v>29.9911</v>
      </c>
      <c r="HI530">
        <v>32.8415</v>
      </c>
      <c r="HJ530">
        <v>32.7698</v>
      </c>
      <c r="HK530">
        <v>59.235</v>
      </c>
      <c r="HL530">
        <v>14.0055</v>
      </c>
      <c r="HM530">
        <v>0</v>
      </c>
      <c r="HN530">
        <v>16.1954</v>
      </c>
      <c r="HO530">
        <v>1160.48</v>
      </c>
      <c r="HP530">
        <v>18.9331</v>
      </c>
      <c r="HQ530">
        <v>101.463</v>
      </c>
      <c r="HR530">
        <v>101.8</v>
      </c>
    </row>
    <row r="531" spans="1:226">
      <c r="A531">
        <v>515</v>
      </c>
      <c r="B531">
        <v>1657560389.1</v>
      </c>
      <c r="C531">
        <v>7294</v>
      </c>
      <c r="D531" t="s">
        <v>1393</v>
      </c>
      <c r="E531" t="s">
        <v>1394</v>
      </c>
      <c r="F531">
        <v>5</v>
      </c>
      <c r="G531" t="s">
        <v>1258</v>
      </c>
      <c r="H531" t="s">
        <v>354</v>
      </c>
      <c r="I531">
        <v>1657560381.6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1171.08840053007</v>
      </c>
      <c r="AK531">
        <v>1120.40472727273</v>
      </c>
      <c r="AL531">
        <v>3.50019582179506</v>
      </c>
      <c r="AM531">
        <v>65.0566949250453</v>
      </c>
      <c r="AN531">
        <f>(AP531 - AO531 + BO531*1E3/(8.314*(BQ531+273.15)) * AR531/BN531 * AQ531) * BN531/(100*BB531) * 1000/(1000 - AP531)</f>
        <v>0</v>
      </c>
      <c r="AO531">
        <v>18.9366897637772</v>
      </c>
      <c r="AP531">
        <v>23.0735460606061</v>
      </c>
      <c r="AQ531">
        <v>0.029377933585468</v>
      </c>
      <c r="AR531">
        <v>77.4703139491874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1657560381.6</v>
      </c>
      <c r="BH531">
        <v>1071.22814814815</v>
      </c>
      <c r="BI531">
        <v>1132.28814814815</v>
      </c>
      <c r="BJ531">
        <v>22.9252962962963</v>
      </c>
      <c r="BK531">
        <v>18.8833740740741</v>
      </c>
      <c r="BL531">
        <v>1056.01481481482</v>
      </c>
      <c r="BM531">
        <v>22.5759259259259</v>
      </c>
      <c r="BN531">
        <v>499.988111111111</v>
      </c>
      <c r="BO531">
        <v>68.0313481481481</v>
      </c>
      <c r="BP531">
        <v>0.0468241111111111</v>
      </c>
      <c r="BQ531">
        <v>24.7458296296296</v>
      </c>
      <c r="BR531">
        <v>25.006462962963</v>
      </c>
      <c r="BS531">
        <v>999.9</v>
      </c>
      <c r="BT531">
        <v>0</v>
      </c>
      <c r="BU531">
        <v>0</v>
      </c>
      <c r="BV531">
        <v>10018.7037037037</v>
      </c>
      <c r="BW531">
        <v>0</v>
      </c>
      <c r="BX531">
        <v>1988.69</v>
      </c>
      <c r="BY531">
        <v>-61.0600037037037</v>
      </c>
      <c r="BZ531">
        <v>1096.36333333333</v>
      </c>
      <c r="CA531">
        <v>1154.08222222222</v>
      </c>
      <c r="CB531">
        <v>4.04193518518519</v>
      </c>
      <c r="CC531">
        <v>1132.28814814815</v>
      </c>
      <c r="CD531">
        <v>18.8833740740741</v>
      </c>
      <c r="CE531">
        <v>1.55963962962963</v>
      </c>
      <c r="CF531">
        <v>1.28466185185185</v>
      </c>
      <c r="CG531">
        <v>13.565662962963</v>
      </c>
      <c r="CH531">
        <v>10.6205333333333</v>
      </c>
      <c r="CI531">
        <v>1999.96851851852</v>
      </c>
      <c r="CJ531">
        <v>0.979995777777778</v>
      </c>
      <c r="CK531">
        <v>0.0200045037037037</v>
      </c>
      <c r="CL531">
        <v>0</v>
      </c>
      <c r="CM531">
        <v>2.39110740740741</v>
      </c>
      <c r="CN531">
        <v>0</v>
      </c>
      <c r="CO531">
        <v>14397.7</v>
      </c>
      <c r="CP531">
        <v>17299.862962963</v>
      </c>
      <c r="CQ531">
        <v>43.7591851851852</v>
      </c>
      <c r="CR531">
        <v>45.187</v>
      </c>
      <c r="CS531">
        <v>44.0206666666667</v>
      </c>
      <c r="CT531">
        <v>42.812</v>
      </c>
      <c r="CU531">
        <v>42.6272962962963</v>
      </c>
      <c r="CV531">
        <v>1959.95851851852</v>
      </c>
      <c r="CW531">
        <v>40.01</v>
      </c>
      <c r="CX531">
        <v>0</v>
      </c>
      <c r="CY531">
        <v>1657560360.9</v>
      </c>
      <c r="CZ531">
        <v>0</v>
      </c>
      <c r="DA531">
        <v>1657551629</v>
      </c>
      <c r="DB531" t="s">
        <v>356</v>
      </c>
      <c r="DC531">
        <v>1657551626.5</v>
      </c>
      <c r="DD531">
        <v>1657551629</v>
      </c>
      <c r="DE531">
        <v>1</v>
      </c>
      <c r="DF531">
        <v>0.403</v>
      </c>
      <c r="DG531">
        <v>0.009</v>
      </c>
      <c r="DH531">
        <v>9.41</v>
      </c>
      <c r="DI531">
        <v>0.087</v>
      </c>
      <c r="DJ531">
        <v>417</v>
      </c>
      <c r="DK531">
        <v>17</v>
      </c>
      <c r="DL531">
        <v>1.61</v>
      </c>
      <c r="DM531">
        <v>0.59</v>
      </c>
      <c r="DN531">
        <v>-60.9833024390244</v>
      </c>
      <c r="DO531">
        <v>-0.986893379791053</v>
      </c>
      <c r="DP531">
        <v>0.373332316809754</v>
      </c>
      <c r="DQ531">
        <v>0</v>
      </c>
      <c r="DR531">
        <v>4.07462902439024</v>
      </c>
      <c r="DS531">
        <v>-0.546736724738675</v>
      </c>
      <c r="DT531">
        <v>0.0681995373636006</v>
      </c>
      <c r="DU531">
        <v>0</v>
      </c>
      <c r="DV531">
        <v>0</v>
      </c>
      <c r="DW531">
        <v>2</v>
      </c>
      <c r="DX531" t="s">
        <v>389</v>
      </c>
      <c r="DY531">
        <v>2.96779</v>
      </c>
      <c r="DZ531">
        <v>2.70081</v>
      </c>
      <c r="EA531">
        <v>0.13272</v>
      </c>
      <c r="EB531">
        <v>0.138567</v>
      </c>
      <c r="EC531">
        <v>0.0755661</v>
      </c>
      <c r="ED531">
        <v>0.0662305</v>
      </c>
      <c r="EE531">
        <v>33420.7</v>
      </c>
      <c r="EF531">
        <v>36159</v>
      </c>
      <c r="EG531">
        <v>34956.9</v>
      </c>
      <c r="EH531">
        <v>38108.6</v>
      </c>
      <c r="EI531">
        <v>45915.2</v>
      </c>
      <c r="EJ531">
        <v>51449.8</v>
      </c>
      <c r="EK531">
        <v>54738.4</v>
      </c>
      <c r="EL531">
        <v>61190.3</v>
      </c>
      <c r="EM531">
        <v>1.9112</v>
      </c>
      <c r="EN531">
        <v>2.013</v>
      </c>
      <c r="EO531">
        <v>0.0840425</v>
      </c>
      <c r="EP531">
        <v>0</v>
      </c>
      <c r="EQ531">
        <v>23.5127</v>
      </c>
      <c r="ER531">
        <v>999.9</v>
      </c>
      <c r="ES531">
        <v>30.82</v>
      </c>
      <c r="ET531">
        <v>34.402</v>
      </c>
      <c r="EU531">
        <v>24.7486</v>
      </c>
      <c r="EV531">
        <v>51.2783</v>
      </c>
      <c r="EW531">
        <v>37.9006</v>
      </c>
      <c r="EX531">
        <v>2</v>
      </c>
      <c r="EY531">
        <v>0.439817</v>
      </c>
      <c r="EZ531">
        <v>4.52521</v>
      </c>
      <c r="FA531">
        <v>20.1</v>
      </c>
      <c r="FB531">
        <v>5.19692</v>
      </c>
      <c r="FC531">
        <v>12.0099</v>
      </c>
      <c r="FD531">
        <v>4.9748</v>
      </c>
      <c r="FE531">
        <v>3.294</v>
      </c>
      <c r="FF531">
        <v>9999</v>
      </c>
      <c r="FG531">
        <v>9999</v>
      </c>
      <c r="FH531">
        <v>589.3</v>
      </c>
      <c r="FI531">
        <v>9999</v>
      </c>
      <c r="FJ531">
        <v>1.86307</v>
      </c>
      <c r="FK531">
        <v>1.86789</v>
      </c>
      <c r="FL531">
        <v>1.86765</v>
      </c>
      <c r="FM531">
        <v>1.86877</v>
      </c>
      <c r="FN531">
        <v>1.86963</v>
      </c>
      <c r="FO531">
        <v>1.86569</v>
      </c>
      <c r="FP531">
        <v>1.86676</v>
      </c>
      <c r="FQ531">
        <v>1.86807</v>
      </c>
      <c r="FR531">
        <v>5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15.43</v>
      </c>
      <c r="GF531">
        <v>0.3577</v>
      </c>
      <c r="GG531">
        <v>5.50701486060513</v>
      </c>
      <c r="GH531">
        <v>0.00975774962471433</v>
      </c>
      <c r="GI531">
        <v>-4.86167925919439e-07</v>
      </c>
      <c r="GJ531">
        <v>-4.7315034107036e-11</v>
      </c>
      <c r="GK531">
        <v>-0.047501356017568</v>
      </c>
      <c r="GL531">
        <v>-0.027595818264672</v>
      </c>
      <c r="GM531">
        <v>0.00242754527864867</v>
      </c>
      <c r="GN531">
        <v>-1.88918235972953e-05</v>
      </c>
      <c r="GO531">
        <v>-2</v>
      </c>
      <c r="GP531">
        <v>2105</v>
      </c>
      <c r="GQ531">
        <v>1</v>
      </c>
      <c r="GR531">
        <v>22</v>
      </c>
      <c r="GS531">
        <v>146</v>
      </c>
      <c r="GT531">
        <v>146</v>
      </c>
      <c r="GU531">
        <v>2.99561</v>
      </c>
      <c r="GV531">
        <v>2.63306</v>
      </c>
      <c r="GW531">
        <v>2.24854</v>
      </c>
      <c r="GX531">
        <v>2.78809</v>
      </c>
      <c r="GY531">
        <v>1.99585</v>
      </c>
      <c r="GZ531">
        <v>2.42065</v>
      </c>
      <c r="HA531">
        <v>37.2659</v>
      </c>
      <c r="HB531">
        <v>14.2896</v>
      </c>
      <c r="HC531">
        <v>18</v>
      </c>
      <c r="HD531">
        <v>504.1</v>
      </c>
      <c r="HE531">
        <v>571.711</v>
      </c>
      <c r="HF531">
        <v>16.0952</v>
      </c>
      <c r="HG531">
        <v>32.7316</v>
      </c>
      <c r="HH531">
        <v>29.9869</v>
      </c>
      <c r="HI531">
        <v>32.8269</v>
      </c>
      <c r="HJ531">
        <v>32.7581</v>
      </c>
      <c r="HK531">
        <v>59.9424</v>
      </c>
      <c r="HL531">
        <v>14.0055</v>
      </c>
      <c r="HM531">
        <v>0</v>
      </c>
      <c r="HN531">
        <v>16.4195</v>
      </c>
      <c r="HO531">
        <v>1173.92</v>
      </c>
      <c r="HP531">
        <v>18.8722</v>
      </c>
      <c r="HQ531">
        <v>101.473</v>
      </c>
      <c r="HR531">
        <v>101.81</v>
      </c>
    </row>
    <row r="532" spans="1:226">
      <c r="A532">
        <v>516</v>
      </c>
      <c r="B532">
        <v>1657560394.1</v>
      </c>
      <c r="C532">
        <v>7299</v>
      </c>
      <c r="D532" t="s">
        <v>1395</v>
      </c>
      <c r="E532" t="s">
        <v>1396</v>
      </c>
      <c r="F532">
        <v>5</v>
      </c>
      <c r="G532" t="s">
        <v>1258</v>
      </c>
      <c r="H532" t="s">
        <v>354</v>
      </c>
      <c r="I532">
        <v>1657560386.31429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1188.52148390867</v>
      </c>
      <c r="AK532">
        <v>1137.51260606061</v>
      </c>
      <c r="AL532">
        <v>3.37736537983756</v>
      </c>
      <c r="AM532">
        <v>65.0566949250453</v>
      </c>
      <c r="AN532">
        <f>(AP532 - AO532 + BO532*1E3/(8.314*(BQ532+273.15)) * AR532/BN532 * AQ532) * BN532/(100*BB532) * 1000/(1000 - AP532)</f>
        <v>0</v>
      </c>
      <c r="AO532">
        <v>18.9329009351069</v>
      </c>
      <c r="AP532">
        <v>23.2373260606061</v>
      </c>
      <c r="AQ532">
        <v>0.0313717241894432</v>
      </c>
      <c r="AR532">
        <v>77.4703139491874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1657560386.31429</v>
      </c>
      <c r="BH532">
        <v>1086.94714285714</v>
      </c>
      <c r="BI532">
        <v>1148.11321428571</v>
      </c>
      <c r="BJ532">
        <v>23.0216964285714</v>
      </c>
      <c r="BK532">
        <v>18.9174428571429</v>
      </c>
      <c r="BL532">
        <v>1071.6</v>
      </c>
      <c r="BM532">
        <v>22.6674464285714</v>
      </c>
      <c r="BN532">
        <v>500.014785714286</v>
      </c>
      <c r="BO532">
        <v>68.0328821428571</v>
      </c>
      <c r="BP532">
        <v>0.0465525607142857</v>
      </c>
      <c r="BQ532">
        <v>24.7272392857143</v>
      </c>
      <c r="BR532">
        <v>24.9415892857143</v>
      </c>
      <c r="BS532">
        <v>999.9</v>
      </c>
      <c r="BT532">
        <v>0</v>
      </c>
      <c r="BU532">
        <v>0</v>
      </c>
      <c r="BV532">
        <v>10026.7857142857</v>
      </c>
      <c r="BW532">
        <v>0</v>
      </c>
      <c r="BX532">
        <v>1807.93892857143</v>
      </c>
      <c r="BY532">
        <v>-61.1664428571429</v>
      </c>
      <c r="BZ532">
        <v>1112.56071428571</v>
      </c>
      <c r="CA532">
        <v>1170.2525</v>
      </c>
      <c r="CB532">
        <v>4.1042725</v>
      </c>
      <c r="CC532">
        <v>1148.11321428571</v>
      </c>
      <c r="CD532">
        <v>18.9174428571429</v>
      </c>
      <c r="CE532">
        <v>1.56623357142857</v>
      </c>
      <c r="CF532">
        <v>1.28700785714286</v>
      </c>
      <c r="CG532">
        <v>13.6303642857143</v>
      </c>
      <c r="CH532">
        <v>10.6479678571429</v>
      </c>
      <c r="CI532">
        <v>1999.97714285714</v>
      </c>
      <c r="CJ532">
        <v>0.97999625</v>
      </c>
      <c r="CK532">
        <v>0.020004</v>
      </c>
      <c r="CL532">
        <v>0</v>
      </c>
      <c r="CM532">
        <v>2.39047857142857</v>
      </c>
      <c r="CN532">
        <v>0</v>
      </c>
      <c r="CO532">
        <v>14259.8</v>
      </c>
      <c r="CP532">
        <v>17299.9428571429</v>
      </c>
      <c r="CQ532">
        <v>43.75</v>
      </c>
      <c r="CR532">
        <v>45.187</v>
      </c>
      <c r="CS532">
        <v>44.0044285714286</v>
      </c>
      <c r="CT532">
        <v>42.812</v>
      </c>
      <c r="CU532">
        <v>42.625</v>
      </c>
      <c r="CV532">
        <v>1959.96714285714</v>
      </c>
      <c r="CW532">
        <v>40.01</v>
      </c>
      <c r="CX532">
        <v>0</v>
      </c>
      <c r="CY532">
        <v>1657560366.3</v>
      </c>
      <c r="CZ532">
        <v>0</v>
      </c>
      <c r="DA532">
        <v>1657551629</v>
      </c>
      <c r="DB532" t="s">
        <v>356</v>
      </c>
      <c r="DC532">
        <v>1657551626.5</v>
      </c>
      <c r="DD532">
        <v>1657551629</v>
      </c>
      <c r="DE532">
        <v>1</v>
      </c>
      <c r="DF532">
        <v>0.403</v>
      </c>
      <c r="DG532">
        <v>0.009</v>
      </c>
      <c r="DH532">
        <v>9.41</v>
      </c>
      <c r="DI532">
        <v>0.087</v>
      </c>
      <c r="DJ532">
        <v>417</v>
      </c>
      <c r="DK532">
        <v>17</v>
      </c>
      <c r="DL532">
        <v>1.61</v>
      </c>
      <c r="DM532">
        <v>0.59</v>
      </c>
      <c r="DN532">
        <v>-61.1662975609756</v>
      </c>
      <c r="DO532">
        <v>-1.62216794425083</v>
      </c>
      <c r="DP532">
        <v>0.408037801027334</v>
      </c>
      <c r="DQ532">
        <v>0</v>
      </c>
      <c r="DR532">
        <v>4.08202048780488</v>
      </c>
      <c r="DS532">
        <v>0.449586271776997</v>
      </c>
      <c r="DT532">
        <v>0.0826101802901248</v>
      </c>
      <c r="DU532">
        <v>0</v>
      </c>
      <c r="DV532">
        <v>0</v>
      </c>
      <c r="DW532">
        <v>2</v>
      </c>
      <c r="DX532" t="s">
        <v>389</v>
      </c>
      <c r="DY532">
        <v>2.96694</v>
      </c>
      <c r="DZ532">
        <v>2.70063</v>
      </c>
      <c r="EA532">
        <v>0.134056</v>
      </c>
      <c r="EB532">
        <v>0.139832</v>
      </c>
      <c r="EC532">
        <v>0.0759198</v>
      </c>
      <c r="ED532">
        <v>0.0661531</v>
      </c>
      <c r="EE532">
        <v>33372.5</v>
      </c>
      <c r="EF532">
        <v>36110</v>
      </c>
      <c r="EG532">
        <v>34960.2</v>
      </c>
      <c r="EH532">
        <v>38112.8</v>
      </c>
      <c r="EI532">
        <v>45900.8</v>
      </c>
      <c r="EJ532">
        <v>51459.2</v>
      </c>
      <c r="EK532">
        <v>54742.1</v>
      </c>
      <c r="EL532">
        <v>61196.4</v>
      </c>
      <c r="EM532">
        <v>1.9102</v>
      </c>
      <c r="EN532">
        <v>2.0132</v>
      </c>
      <c r="EO532">
        <v>0.0835955</v>
      </c>
      <c r="EP532">
        <v>0</v>
      </c>
      <c r="EQ532">
        <v>23.5285</v>
      </c>
      <c r="ER532">
        <v>999.9</v>
      </c>
      <c r="ES532">
        <v>30.82</v>
      </c>
      <c r="ET532">
        <v>34.402</v>
      </c>
      <c r="EU532">
        <v>24.7504</v>
      </c>
      <c r="EV532">
        <v>51.1983</v>
      </c>
      <c r="EW532">
        <v>37.8886</v>
      </c>
      <c r="EX532">
        <v>2</v>
      </c>
      <c r="EY532">
        <v>0.43502</v>
      </c>
      <c r="EZ532">
        <v>4.69699</v>
      </c>
      <c r="FA532">
        <v>20.0953</v>
      </c>
      <c r="FB532">
        <v>5.19812</v>
      </c>
      <c r="FC532">
        <v>12.0099</v>
      </c>
      <c r="FD532">
        <v>4.9752</v>
      </c>
      <c r="FE532">
        <v>3.294</v>
      </c>
      <c r="FF532">
        <v>9999</v>
      </c>
      <c r="FG532">
        <v>9999</v>
      </c>
      <c r="FH532">
        <v>589.3</v>
      </c>
      <c r="FI532">
        <v>9999</v>
      </c>
      <c r="FJ532">
        <v>1.8631</v>
      </c>
      <c r="FK532">
        <v>1.86789</v>
      </c>
      <c r="FL532">
        <v>1.86768</v>
      </c>
      <c r="FM532">
        <v>1.86884</v>
      </c>
      <c r="FN532">
        <v>1.8696</v>
      </c>
      <c r="FO532">
        <v>1.86569</v>
      </c>
      <c r="FP532">
        <v>1.86676</v>
      </c>
      <c r="FQ532">
        <v>1.86813</v>
      </c>
      <c r="FR532">
        <v>5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15.57</v>
      </c>
      <c r="GF532">
        <v>0.3655</v>
      </c>
      <c r="GG532">
        <v>5.50701486060513</v>
      </c>
      <c r="GH532">
        <v>0.00975774962471433</v>
      </c>
      <c r="GI532">
        <v>-4.86167925919439e-07</v>
      </c>
      <c r="GJ532">
        <v>-4.7315034107036e-11</v>
      </c>
      <c r="GK532">
        <v>-0.047501356017568</v>
      </c>
      <c r="GL532">
        <v>-0.027595818264672</v>
      </c>
      <c r="GM532">
        <v>0.00242754527864867</v>
      </c>
      <c r="GN532">
        <v>-1.88918235972953e-05</v>
      </c>
      <c r="GO532">
        <v>-2</v>
      </c>
      <c r="GP532">
        <v>2105</v>
      </c>
      <c r="GQ532">
        <v>1</v>
      </c>
      <c r="GR532">
        <v>22</v>
      </c>
      <c r="GS532">
        <v>146.1</v>
      </c>
      <c r="GT532">
        <v>146.1</v>
      </c>
      <c r="GU532">
        <v>3.02612</v>
      </c>
      <c r="GV532">
        <v>2.63672</v>
      </c>
      <c r="GW532">
        <v>2.24854</v>
      </c>
      <c r="GX532">
        <v>2.78809</v>
      </c>
      <c r="GY532">
        <v>1.99585</v>
      </c>
      <c r="GZ532">
        <v>2.38037</v>
      </c>
      <c r="HA532">
        <v>37.2659</v>
      </c>
      <c r="HB532">
        <v>14.2896</v>
      </c>
      <c r="HC532">
        <v>18</v>
      </c>
      <c r="HD532">
        <v>503.296</v>
      </c>
      <c r="HE532">
        <v>571.754</v>
      </c>
      <c r="HF532">
        <v>16.4079</v>
      </c>
      <c r="HG532">
        <v>32.7113</v>
      </c>
      <c r="HH532">
        <v>29.9927</v>
      </c>
      <c r="HI532">
        <v>32.8124</v>
      </c>
      <c r="HJ532">
        <v>32.7466</v>
      </c>
      <c r="HK532">
        <v>60.5596</v>
      </c>
      <c r="HL532">
        <v>14.6041</v>
      </c>
      <c r="HM532">
        <v>0</v>
      </c>
      <c r="HN532">
        <v>16.4884</v>
      </c>
      <c r="HO532">
        <v>1187.43</v>
      </c>
      <c r="HP532">
        <v>18.7203</v>
      </c>
      <c r="HQ532">
        <v>101.481</v>
      </c>
      <c r="HR532">
        <v>101.821</v>
      </c>
    </row>
    <row r="533" spans="1:226">
      <c r="A533">
        <v>517</v>
      </c>
      <c r="B533">
        <v>1657560399.1</v>
      </c>
      <c r="C533">
        <v>7304</v>
      </c>
      <c r="D533" t="s">
        <v>1397</v>
      </c>
      <c r="E533" t="s">
        <v>1398</v>
      </c>
      <c r="F533">
        <v>5</v>
      </c>
      <c r="G533" t="s">
        <v>1258</v>
      </c>
      <c r="H533" t="s">
        <v>354</v>
      </c>
      <c r="I533">
        <v>1657560391.6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1204.19486351316</v>
      </c>
      <c r="AK533">
        <v>1154.28563636364</v>
      </c>
      <c r="AL533">
        <v>3.26993496171374</v>
      </c>
      <c r="AM533">
        <v>65.0566949250453</v>
      </c>
      <c r="AN533">
        <f>(AP533 - AO533 + BO533*1E3/(8.314*(BQ533+273.15)) * AR533/BN533 * AQ533) * BN533/(100*BB533) * 1000/(1000 - AP533)</f>
        <v>0</v>
      </c>
      <c r="AO533">
        <v>18.8592663462829</v>
      </c>
      <c r="AP533">
        <v>23.3091290909091</v>
      </c>
      <c r="AQ533">
        <v>0.0143028201350431</v>
      </c>
      <c r="AR533">
        <v>77.4703139491874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1657560391.6</v>
      </c>
      <c r="BH533">
        <v>1104.4537037037</v>
      </c>
      <c r="BI533">
        <v>1165.69925925926</v>
      </c>
      <c r="BJ533">
        <v>23.1568148148148</v>
      </c>
      <c r="BK533">
        <v>18.8988296296296</v>
      </c>
      <c r="BL533">
        <v>1088.95814814815</v>
      </c>
      <c r="BM533">
        <v>22.7957074074074</v>
      </c>
      <c r="BN533">
        <v>500.017555555555</v>
      </c>
      <c r="BO533">
        <v>68.0342518518518</v>
      </c>
      <c r="BP533">
        <v>0.0464261444444444</v>
      </c>
      <c r="BQ533">
        <v>24.7252592592593</v>
      </c>
      <c r="BR533">
        <v>24.9020185185185</v>
      </c>
      <c r="BS533">
        <v>999.9</v>
      </c>
      <c r="BT533">
        <v>0</v>
      </c>
      <c r="BU533">
        <v>0</v>
      </c>
      <c r="BV533">
        <v>10020.3703703704</v>
      </c>
      <c r="BW533">
        <v>0</v>
      </c>
      <c r="BX533">
        <v>1611.65888888889</v>
      </c>
      <c r="BY533">
        <v>-61.2458111111111</v>
      </c>
      <c r="BZ533">
        <v>1130.63592592593</v>
      </c>
      <c r="CA533">
        <v>1188.15407407407</v>
      </c>
      <c r="CB533">
        <v>4.25799888888889</v>
      </c>
      <c r="CC533">
        <v>1165.69925925926</v>
      </c>
      <c r="CD533">
        <v>18.8988296296296</v>
      </c>
      <c r="CE533">
        <v>1.57545740740741</v>
      </c>
      <c r="CF533">
        <v>1.28576740740741</v>
      </c>
      <c r="CG533">
        <v>13.7206407407407</v>
      </c>
      <c r="CH533">
        <v>10.6334481481481</v>
      </c>
      <c r="CI533">
        <v>2000.00740740741</v>
      </c>
      <c r="CJ533">
        <v>0.979996666666667</v>
      </c>
      <c r="CK533">
        <v>0.0200035555555556</v>
      </c>
      <c r="CL533">
        <v>0</v>
      </c>
      <c r="CM533">
        <v>2.39802222222222</v>
      </c>
      <c r="CN533">
        <v>0</v>
      </c>
      <c r="CO533">
        <v>14140.7259259259</v>
      </c>
      <c r="CP533">
        <v>17300.2074074074</v>
      </c>
      <c r="CQ533">
        <v>43.75</v>
      </c>
      <c r="CR533">
        <v>45.187</v>
      </c>
      <c r="CS533">
        <v>43.9953333333333</v>
      </c>
      <c r="CT533">
        <v>42.812</v>
      </c>
      <c r="CU533">
        <v>42.6203333333333</v>
      </c>
      <c r="CV533">
        <v>1959.99740740741</v>
      </c>
      <c r="CW533">
        <v>40.01</v>
      </c>
      <c r="CX533">
        <v>0</v>
      </c>
      <c r="CY533">
        <v>1657560371.1</v>
      </c>
      <c r="CZ533">
        <v>0</v>
      </c>
      <c r="DA533">
        <v>1657551629</v>
      </c>
      <c r="DB533" t="s">
        <v>356</v>
      </c>
      <c r="DC533">
        <v>1657551626.5</v>
      </c>
      <c r="DD533">
        <v>1657551629</v>
      </c>
      <c r="DE533">
        <v>1</v>
      </c>
      <c r="DF533">
        <v>0.403</v>
      </c>
      <c r="DG533">
        <v>0.009</v>
      </c>
      <c r="DH533">
        <v>9.41</v>
      </c>
      <c r="DI533">
        <v>0.087</v>
      </c>
      <c r="DJ533">
        <v>417</v>
      </c>
      <c r="DK533">
        <v>17</v>
      </c>
      <c r="DL533">
        <v>1.61</v>
      </c>
      <c r="DM533">
        <v>0.59</v>
      </c>
      <c r="DN533">
        <v>-61.1577048780488</v>
      </c>
      <c r="DO533">
        <v>-0.834658536585318</v>
      </c>
      <c r="DP533">
        <v>0.473084512096899</v>
      </c>
      <c r="DQ533">
        <v>0</v>
      </c>
      <c r="DR533">
        <v>4.16005195121951</v>
      </c>
      <c r="DS533">
        <v>1.5495031358885</v>
      </c>
      <c r="DT533">
        <v>0.163066349824154</v>
      </c>
      <c r="DU533">
        <v>0</v>
      </c>
      <c r="DV533">
        <v>0</v>
      </c>
      <c r="DW533">
        <v>2</v>
      </c>
      <c r="DX533" t="s">
        <v>389</v>
      </c>
      <c r="DY533">
        <v>2.96786</v>
      </c>
      <c r="DZ533">
        <v>2.70001</v>
      </c>
      <c r="EA533">
        <v>0.135284</v>
      </c>
      <c r="EB533">
        <v>0.141025</v>
      </c>
      <c r="EC533">
        <v>0.0760771</v>
      </c>
      <c r="ED533">
        <v>0.0658524</v>
      </c>
      <c r="EE533">
        <v>33326.8</v>
      </c>
      <c r="EF533">
        <v>36062</v>
      </c>
      <c r="EG533">
        <v>34961.8</v>
      </c>
      <c r="EH533">
        <v>38115</v>
      </c>
      <c r="EI533">
        <v>45895.2</v>
      </c>
      <c r="EJ533">
        <v>51479.1</v>
      </c>
      <c r="EK533">
        <v>54744.8</v>
      </c>
      <c r="EL533">
        <v>61200.3</v>
      </c>
      <c r="EM533">
        <v>1.9112</v>
      </c>
      <c r="EN533">
        <v>2.0134</v>
      </c>
      <c r="EO533">
        <v>0.0829995</v>
      </c>
      <c r="EP533">
        <v>0</v>
      </c>
      <c r="EQ533">
        <v>23.5464</v>
      </c>
      <c r="ER533">
        <v>999.9</v>
      </c>
      <c r="ES533">
        <v>30.82</v>
      </c>
      <c r="ET533">
        <v>34.402</v>
      </c>
      <c r="EU533">
        <v>24.7509</v>
      </c>
      <c r="EV533">
        <v>51.6583</v>
      </c>
      <c r="EW533">
        <v>37.9167</v>
      </c>
      <c r="EX533">
        <v>2</v>
      </c>
      <c r="EY533">
        <v>0.433923</v>
      </c>
      <c r="EZ533">
        <v>4.97669</v>
      </c>
      <c r="FA533">
        <v>20.087</v>
      </c>
      <c r="FB533">
        <v>5.19692</v>
      </c>
      <c r="FC533">
        <v>12.0099</v>
      </c>
      <c r="FD533">
        <v>4.9752</v>
      </c>
      <c r="FE533">
        <v>3.294</v>
      </c>
      <c r="FF533">
        <v>9999</v>
      </c>
      <c r="FG533">
        <v>9999</v>
      </c>
      <c r="FH533">
        <v>589.3</v>
      </c>
      <c r="FI533">
        <v>9999</v>
      </c>
      <c r="FJ533">
        <v>1.86307</v>
      </c>
      <c r="FK533">
        <v>1.86795</v>
      </c>
      <c r="FL533">
        <v>1.86768</v>
      </c>
      <c r="FM533">
        <v>1.86877</v>
      </c>
      <c r="FN533">
        <v>1.86963</v>
      </c>
      <c r="FO533">
        <v>1.86569</v>
      </c>
      <c r="FP533">
        <v>1.8667</v>
      </c>
      <c r="FQ533">
        <v>1.86798</v>
      </c>
      <c r="FR533">
        <v>5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15.7</v>
      </c>
      <c r="GF533">
        <v>0.3689</v>
      </c>
      <c r="GG533">
        <v>5.50701486060513</v>
      </c>
      <c r="GH533">
        <v>0.00975774962471433</v>
      </c>
      <c r="GI533">
        <v>-4.86167925919439e-07</v>
      </c>
      <c r="GJ533">
        <v>-4.7315034107036e-11</v>
      </c>
      <c r="GK533">
        <v>-0.047501356017568</v>
      </c>
      <c r="GL533">
        <v>-0.027595818264672</v>
      </c>
      <c r="GM533">
        <v>0.00242754527864867</v>
      </c>
      <c r="GN533">
        <v>-1.88918235972953e-05</v>
      </c>
      <c r="GO533">
        <v>-2</v>
      </c>
      <c r="GP533">
        <v>2105</v>
      </c>
      <c r="GQ533">
        <v>1</v>
      </c>
      <c r="GR533">
        <v>22</v>
      </c>
      <c r="GS533">
        <v>146.2</v>
      </c>
      <c r="GT533">
        <v>146.2</v>
      </c>
      <c r="GU533">
        <v>3.05908</v>
      </c>
      <c r="GV533">
        <v>2.6416</v>
      </c>
      <c r="GW533">
        <v>2.24854</v>
      </c>
      <c r="GX533">
        <v>2.78809</v>
      </c>
      <c r="GY533">
        <v>1.99585</v>
      </c>
      <c r="GZ533">
        <v>2.37793</v>
      </c>
      <c r="HA533">
        <v>37.2659</v>
      </c>
      <c r="HB533">
        <v>14.2809</v>
      </c>
      <c r="HC533">
        <v>18</v>
      </c>
      <c r="HD533">
        <v>503.863</v>
      </c>
      <c r="HE533">
        <v>571.797</v>
      </c>
      <c r="HF533">
        <v>16.5855</v>
      </c>
      <c r="HG533">
        <v>32.6939</v>
      </c>
      <c r="HH533">
        <v>29.9967</v>
      </c>
      <c r="HI533">
        <v>32.7979</v>
      </c>
      <c r="HJ533">
        <v>32.7351</v>
      </c>
      <c r="HK533">
        <v>61.2009</v>
      </c>
      <c r="HL533">
        <v>15.1921</v>
      </c>
      <c r="HM533">
        <v>0</v>
      </c>
      <c r="HN533">
        <v>16.5629</v>
      </c>
      <c r="HO533">
        <v>1207.66</v>
      </c>
      <c r="HP533">
        <v>18.5879</v>
      </c>
      <c r="HQ533">
        <v>101.485</v>
      </c>
      <c r="HR533">
        <v>101.827</v>
      </c>
    </row>
    <row r="534" spans="1:226">
      <c r="A534">
        <v>518</v>
      </c>
      <c r="B534">
        <v>1657560404.1</v>
      </c>
      <c r="C534">
        <v>7309</v>
      </c>
      <c r="D534" t="s">
        <v>1399</v>
      </c>
      <c r="E534" t="s">
        <v>1400</v>
      </c>
      <c r="F534">
        <v>5</v>
      </c>
      <c r="G534" t="s">
        <v>1258</v>
      </c>
      <c r="H534" t="s">
        <v>354</v>
      </c>
      <c r="I534">
        <v>1657560396.31429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1221.59750204104</v>
      </c>
      <c r="AK534">
        <v>1170.97466666667</v>
      </c>
      <c r="AL534">
        <v>3.30505465033829</v>
      </c>
      <c r="AM534">
        <v>65.0566949250453</v>
      </c>
      <c r="AN534">
        <f>(AP534 - AO534 + BO534*1E3/(8.314*(BQ534+273.15)) * AR534/BN534 * AQ534) * BN534/(100*BB534) * 1000/(1000 - AP534)</f>
        <v>0</v>
      </c>
      <c r="AO534">
        <v>18.7509740318742</v>
      </c>
      <c r="AP534">
        <v>23.2982690909091</v>
      </c>
      <c r="AQ534">
        <v>0.00126042409125271</v>
      </c>
      <c r="AR534">
        <v>77.4703139491874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1657560396.31429</v>
      </c>
      <c r="BH534">
        <v>1119.99321428571</v>
      </c>
      <c r="BI534">
        <v>1181.29892857143</v>
      </c>
      <c r="BJ534">
        <v>23.2489892857143</v>
      </c>
      <c r="BK534">
        <v>18.8316535714286</v>
      </c>
      <c r="BL534">
        <v>1104.36642857143</v>
      </c>
      <c r="BM534">
        <v>22.8831964285714</v>
      </c>
      <c r="BN534">
        <v>499.982285714286</v>
      </c>
      <c r="BO534">
        <v>68.0352107142857</v>
      </c>
      <c r="BP534">
        <v>0.0466232071428571</v>
      </c>
      <c r="BQ534">
        <v>24.7427035714286</v>
      </c>
      <c r="BR534">
        <v>24.905275</v>
      </c>
      <c r="BS534">
        <v>999.9</v>
      </c>
      <c r="BT534">
        <v>0</v>
      </c>
      <c r="BU534">
        <v>0</v>
      </c>
      <c r="BV534">
        <v>9995.17857142857</v>
      </c>
      <c r="BW534">
        <v>0</v>
      </c>
      <c r="BX534">
        <v>1766.61321428571</v>
      </c>
      <c r="BY534">
        <v>-61.3063607142857</v>
      </c>
      <c r="BZ534">
        <v>1146.65107142857</v>
      </c>
      <c r="CA534">
        <v>1203.97071428571</v>
      </c>
      <c r="CB534">
        <v>4.41734285714286</v>
      </c>
      <c r="CC534">
        <v>1181.29892857143</v>
      </c>
      <c r="CD534">
        <v>18.8316535714286</v>
      </c>
      <c r="CE534">
        <v>1.58175071428571</v>
      </c>
      <c r="CF534">
        <v>1.28121571428571</v>
      </c>
      <c r="CG534">
        <v>13.7820892857143</v>
      </c>
      <c r="CH534">
        <v>10.5801428571429</v>
      </c>
      <c r="CI534">
        <v>2000.01678571429</v>
      </c>
      <c r="CJ534">
        <v>0.979996571428572</v>
      </c>
      <c r="CK534">
        <v>0.0200036571428571</v>
      </c>
      <c r="CL534">
        <v>0</v>
      </c>
      <c r="CM534">
        <v>2.36627857142857</v>
      </c>
      <c r="CN534">
        <v>0</v>
      </c>
      <c r="CO534">
        <v>14231.0464285714</v>
      </c>
      <c r="CP534">
        <v>17300.2821428571</v>
      </c>
      <c r="CQ534">
        <v>43.75</v>
      </c>
      <c r="CR534">
        <v>45.187</v>
      </c>
      <c r="CS534">
        <v>43.9955</v>
      </c>
      <c r="CT534">
        <v>42.812</v>
      </c>
      <c r="CU534">
        <v>42.607</v>
      </c>
      <c r="CV534">
        <v>1960.00678571429</v>
      </c>
      <c r="CW534">
        <v>40.01</v>
      </c>
      <c r="CX534">
        <v>0</v>
      </c>
      <c r="CY534">
        <v>1657560375.9</v>
      </c>
      <c r="CZ534">
        <v>0</v>
      </c>
      <c r="DA534">
        <v>1657551629</v>
      </c>
      <c r="DB534" t="s">
        <v>356</v>
      </c>
      <c r="DC534">
        <v>1657551626.5</v>
      </c>
      <c r="DD534">
        <v>1657551629</v>
      </c>
      <c r="DE534">
        <v>1</v>
      </c>
      <c r="DF534">
        <v>0.403</v>
      </c>
      <c r="DG534">
        <v>0.009</v>
      </c>
      <c r="DH534">
        <v>9.41</v>
      </c>
      <c r="DI534">
        <v>0.087</v>
      </c>
      <c r="DJ534">
        <v>417</v>
      </c>
      <c r="DK534">
        <v>17</v>
      </c>
      <c r="DL534">
        <v>1.61</v>
      </c>
      <c r="DM534">
        <v>0.59</v>
      </c>
      <c r="DN534">
        <v>-61.331356097561</v>
      </c>
      <c r="DO534">
        <v>0.036748432055824</v>
      </c>
      <c r="DP534">
        <v>0.429512205481919</v>
      </c>
      <c r="DQ534">
        <v>1</v>
      </c>
      <c r="DR534">
        <v>4.32269756097561</v>
      </c>
      <c r="DS534">
        <v>2.05849881533101</v>
      </c>
      <c r="DT534">
        <v>0.203871400161492</v>
      </c>
      <c r="DU534">
        <v>0</v>
      </c>
      <c r="DV534">
        <v>1</v>
      </c>
      <c r="DW534">
        <v>2</v>
      </c>
      <c r="DX534" t="s">
        <v>357</v>
      </c>
      <c r="DY534">
        <v>2.96766</v>
      </c>
      <c r="DZ534">
        <v>2.70103</v>
      </c>
      <c r="EA534">
        <v>0.136575</v>
      </c>
      <c r="EB534">
        <v>0.142249</v>
      </c>
      <c r="EC534">
        <v>0.0760332</v>
      </c>
      <c r="ED534">
        <v>0.0655946</v>
      </c>
      <c r="EE534">
        <v>33278.4</v>
      </c>
      <c r="EF534">
        <v>36011.9</v>
      </c>
      <c r="EG534">
        <v>34963.2</v>
      </c>
      <c r="EH534">
        <v>38116.3</v>
      </c>
      <c r="EI534">
        <v>45898.3</v>
      </c>
      <c r="EJ534">
        <v>51494.4</v>
      </c>
      <c r="EK534">
        <v>54745.9</v>
      </c>
      <c r="EL534">
        <v>61201.5</v>
      </c>
      <c r="EM534">
        <v>1.9112</v>
      </c>
      <c r="EN534">
        <v>2.014</v>
      </c>
      <c r="EO534">
        <v>0.0825524</v>
      </c>
      <c r="EP534">
        <v>0</v>
      </c>
      <c r="EQ534">
        <v>23.5642</v>
      </c>
      <c r="ER534">
        <v>999.9</v>
      </c>
      <c r="ES534">
        <v>30.82</v>
      </c>
      <c r="ET534">
        <v>34.402</v>
      </c>
      <c r="EU534">
        <v>24.7501</v>
      </c>
      <c r="EV534">
        <v>51.8183</v>
      </c>
      <c r="EW534">
        <v>37.9287</v>
      </c>
      <c r="EX534">
        <v>2</v>
      </c>
      <c r="EY534">
        <v>0.433841</v>
      </c>
      <c r="EZ534">
        <v>5.2071</v>
      </c>
      <c r="FA534">
        <v>20.0797</v>
      </c>
      <c r="FB534">
        <v>5.19692</v>
      </c>
      <c r="FC534">
        <v>12.0099</v>
      </c>
      <c r="FD534">
        <v>4.9756</v>
      </c>
      <c r="FE534">
        <v>3.294</v>
      </c>
      <c r="FF534">
        <v>9999</v>
      </c>
      <c r="FG534">
        <v>9999</v>
      </c>
      <c r="FH534">
        <v>589.3</v>
      </c>
      <c r="FI534">
        <v>9999</v>
      </c>
      <c r="FJ534">
        <v>1.8631</v>
      </c>
      <c r="FK534">
        <v>1.86783</v>
      </c>
      <c r="FL534">
        <v>1.86768</v>
      </c>
      <c r="FM534">
        <v>1.86874</v>
      </c>
      <c r="FN534">
        <v>1.86963</v>
      </c>
      <c r="FO534">
        <v>1.86569</v>
      </c>
      <c r="FP534">
        <v>1.86676</v>
      </c>
      <c r="FQ534">
        <v>1.86801</v>
      </c>
      <c r="FR534">
        <v>5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15.84</v>
      </c>
      <c r="GF534">
        <v>0.368</v>
      </c>
      <c r="GG534">
        <v>5.50701486060513</v>
      </c>
      <c r="GH534">
        <v>0.00975774962471433</v>
      </c>
      <c r="GI534">
        <v>-4.86167925919439e-07</v>
      </c>
      <c r="GJ534">
        <v>-4.7315034107036e-11</v>
      </c>
      <c r="GK534">
        <v>-0.047501356017568</v>
      </c>
      <c r="GL534">
        <v>-0.027595818264672</v>
      </c>
      <c r="GM534">
        <v>0.00242754527864867</v>
      </c>
      <c r="GN534">
        <v>-1.88918235972953e-05</v>
      </c>
      <c r="GO534">
        <v>-2</v>
      </c>
      <c r="GP534">
        <v>2105</v>
      </c>
      <c r="GQ534">
        <v>1</v>
      </c>
      <c r="GR534">
        <v>22</v>
      </c>
      <c r="GS534">
        <v>146.3</v>
      </c>
      <c r="GT534">
        <v>146.3</v>
      </c>
      <c r="GU534">
        <v>3.0896</v>
      </c>
      <c r="GV534">
        <v>2.63672</v>
      </c>
      <c r="GW534">
        <v>2.24854</v>
      </c>
      <c r="GX534">
        <v>2.78809</v>
      </c>
      <c r="GY534">
        <v>1.99585</v>
      </c>
      <c r="GZ534">
        <v>2.40601</v>
      </c>
      <c r="HA534">
        <v>37.242</v>
      </c>
      <c r="HB534">
        <v>14.2809</v>
      </c>
      <c r="HC534">
        <v>18</v>
      </c>
      <c r="HD534">
        <v>503.743</v>
      </c>
      <c r="HE534">
        <v>572.114</v>
      </c>
      <c r="HF534">
        <v>16.6798</v>
      </c>
      <c r="HG534">
        <v>32.6736</v>
      </c>
      <c r="HH534">
        <v>29.9987</v>
      </c>
      <c r="HI534">
        <v>32.7833</v>
      </c>
      <c r="HJ534">
        <v>32.7206</v>
      </c>
      <c r="HK534">
        <v>61.8265</v>
      </c>
      <c r="HL534">
        <v>15.7989</v>
      </c>
      <c r="HM534">
        <v>0</v>
      </c>
      <c r="HN534">
        <v>16.6292</v>
      </c>
      <c r="HO534">
        <v>1221.19</v>
      </c>
      <c r="HP534">
        <v>18.5129</v>
      </c>
      <c r="HQ534">
        <v>101.488</v>
      </c>
      <c r="HR534">
        <v>101.83</v>
      </c>
    </row>
    <row r="535" spans="1:226">
      <c r="A535">
        <v>519</v>
      </c>
      <c r="B535">
        <v>1657560409.1</v>
      </c>
      <c r="C535">
        <v>7314</v>
      </c>
      <c r="D535" t="s">
        <v>1401</v>
      </c>
      <c r="E535" t="s">
        <v>1402</v>
      </c>
      <c r="F535">
        <v>5</v>
      </c>
      <c r="G535" t="s">
        <v>1258</v>
      </c>
      <c r="H535" t="s">
        <v>354</v>
      </c>
      <c r="I535">
        <v>1657560401.6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1237.67782840836</v>
      </c>
      <c r="AK535">
        <v>1187.70272727273</v>
      </c>
      <c r="AL535">
        <v>3.22627124600806</v>
      </c>
      <c r="AM535">
        <v>65.0566949250453</v>
      </c>
      <c r="AN535">
        <f>(AP535 - AO535 + BO535*1E3/(8.314*(BQ535+273.15)) * AR535/BN535 * AQ535) * BN535/(100*BB535) * 1000/(1000 - AP535)</f>
        <v>0</v>
      </c>
      <c r="AO535">
        <v>18.6560987005315</v>
      </c>
      <c r="AP535">
        <v>23.2478563636364</v>
      </c>
      <c r="AQ535">
        <v>-0.00942712322836507</v>
      </c>
      <c r="AR535">
        <v>77.4703139491874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1657560401.6</v>
      </c>
      <c r="BH535">
        <v>1137.33740740741</v>
      </c>
      <c r="BI535">
        <v>1198.62592592593</v>
      </c>
      <c r="BJ535">
        <v>23.2864962962963</v>
      </c>
      <c r="BK535">
        <v>18.7349037037037</v>
      </c>
      <c r="BL535">
        <v>1121.56481481481</v>
      </c>
      <c r="BM535">
        <v>22.9187814814815</v>
      </c>
      <c r="BN535">
        <v>499.958037037037</v>
      </c>
      <c r="BO535">
        <v>68.0360296296296</v>
      </c>
      <c r="BP535">
        <v>0.0468574259259259</v>
      </c>
      <c r="BQ535">
        <v>24.7662111111111</v>
      </c>
      <c r="BR535">
        <v>24.9185148148148</v>
      </c>
      <c r="BS535">
        <v>999.9</v>
      </c>
      <c r="BT535">
        <v>0</v>
      </c>
      <c r="BU535">
        <v>0</v>
      </c>
      <c r="BV535">
        <v>9984.44444444445</v>
      </c>
      <c r="BW535">
        <v>0</v>
      </c>
      <c r="BX535">
        <v>1982.6162962963</v>
      </c>
      <c r="BY535">
        <v>-61.2889666666667</v>
      </c>
      <c r="BZ535">
        <v>1164.45333333333</v>
      </c>
      <c r="CA535">
        <v>1221.50925925926</v>
      </c>
      <c r="CB535">
        <v>4.55158407407407</v>
      </c>
      <c r="CC535">
        <v>1198.62592592593</v>
      </c>
      <c r="CD535">
        <v>18.7349037037037</v>
      </c>
      <c r="CE535">
        <v>1.58432037037037</v>
      </c>
      <c r="CF535">
        <v>1.27464851851852</v>
      </c>
      <c r="CG535">
        <v>13.8071259259259</v>
      </c>
      <c r="CH535">
        <v>10.5030666666667</v>
      </c>
      <c r="CI535">
        <v>2000.0062962963</v>
      </c>
      <c r="CJ535">
        <v>0.979996333333334</v>
      </c>
      <c r="CK535">
        <v>0.0200039111111111</v>
      </c>
      <c r="CL535">
        <v>0</v>
      </c>
      <c r="CM535">
        <v>2.41939259259259</v>
      </c>
      <c r="CN535">
        <v>0</v>
      </c>
      <c r="CO535">
        <v>14347.8888888889</v>
      </c>
      <c r="CP535">
        <v>17300.1925925926</v>
      </c>
      <c r="CQ535">
        <v>43.75</v>
      </c>
      <c r="CR535">
        <v>45.187</v>
      </c>
      <c r="CS535">
        <v>43.986</v>
      </c>
      <c r="CT535">
        <v>42.812</v>
      </c>
      <c r="CU535">
        <v>42.59</v>
      </c>
      <c r="CV535">
        <v>1959.9962962963</v>
      </c>
      <c r="CW535">
        <v>40.01</v>
      </c>
      <c r="CX535">
        <v>0</v>
      </c>
      <c r="CY535">
        <v>1657560381.3</v>
      </c>
      <c r="CZ535">
        <v>0</v>
      </c>
      <c r="DA535">
        <v>1657551629</v>
      </c>
      <c r="DB535" t="s">
        <v>356</v>
      </c>
      <c r="DC535">
        <v>1657551626.5</v>
      </c>
      <c r="DD535">
        <v>1657551629</v>
      </c>
      <c r="DE535">
        <v>1</v>
      </c>
      <c r="DF535">
        <v>0.403</v>
      </c>
      <c r="DG535">
        <v>0.009</v>
      </c>
      <c r="DH535">
        <v>9.41</v>
      </c>
      <c r="DI535">
        <v>0.087</v>
      </c>
      <c r="DJ535">
        <v>417</v>
      </c>
      <c r="DK535">
        <v>17</v>
      </c>
      <c r="DL535">
        <v>1.61</v>
      </c>
      <c r="DM535">
        <v>0.59</v>
      </c>
      <c r="DN535">
        <v>-61.3263634146342</v>
      </c>
      <c r="DO535">
        <v>0.508128919860701</v>
      </c>
      <c r="DP535">
        <v>0.472474777107704</v>
      </c>
      <c r="DQ535">
        <v>0</v>
      </c>
      <c r="DR535">
        <v>4.4370943902439</v>
      </c>
      <c r="DS535">
        <v>1.69715080139374</v>
      </c>
      <c r="DT535">
        <v>0.172313583712792</v>
      </c>
      <c r="DU535">
        <v>0</v>
      </c>
      <c r="DV535">
        <v>0</v>
      </c>
      <c r="DW535">
        <v>2</v>
      </c>
      <c r="DX535" t="s">
        <v>389</v>
      </c>
      <c r="DY535">
        <v>2.96763</v>
      </c>
      <c r="DZ535">
        <v>2.70111</v>
      </c>
      <c r="EA535">
        <v>0.137809</v>
      </c>
      <c r="EB535">
        <v>0.143528</v>
      </c>
      <c r="EC535">
        <v>0.0759328</v>
      </c>
      <c r="ED535">
        <v>0.0654363</v>
      </c>
      <c r="EE535">
        <v>33230.7</v>
      </c>
      <c r="EF535">
        <v>35958.7</v>
      </c>
      <c r="EG535">
        <v>34963</v>
      </c>
      <c r="EH535">
        <v>38116.7</v>
      </c>
      <c r="EI535">
        <v>45903.9</v>
      </c>
      <c r="EJ535">
        <v>51504.8</v>
      </c>
      <c r="EK535">
        <v>54746.6</v>
      </c>
      <c r="EL535">
        <v>61203.4</v>
      </c>
      <c r="EM535">
        <v>1.9114</v>
      </c>
      <c r="EN535">
        <v>2.0136</v>
      </c>
      <c r="EO535">
        <v>0.0828505</v>
      </c>
      <c r="EP535">
        <v>0</v>
      </c>
      <c r="EQ535">
        <v>23.586</v>
      </c>
      <c r="ER535">
        <v>999.9</v>
      </c>
      <c r="ES535">
        <v>30.82</v>
      </c>
      <c r="ET535">
        <v>34.392</v>
      </c>
      <c r="EU535">
        <v>24.7357</v>
      </c>
      <c r="EV535">
        <v>51.8283</v>
      </c>
      <c r="EW535">
        <v>37.9808</v>
      </c>
      <c r="EX535">
        <v>2</v>
      </c>
      <c r="EY535">
        <v>0.43439</v>
      </c>
      <c r="EZ535">
        <v>5.36769</v>
      </c>
      <c r="FA535">
        <v>20.0741</v>
      </c>
      <c r="FB535">
        <v>5.19692</v>
      </c>
      <c r="FC535">
        <v>12.0099</v>
      </c>
      <c r="FD535">
        <v>4.9752</v>
      </c>
      <c r="FE535">
        <v>3.294</v>
      </c>
      <c r="FF535">
        <v>9999</v>
      </c>
      <c r="FG535">
        <v>9999</v>
      </c>
      <c r="FH535">
        <v>589.3</v>
      </c>
      <c r="FI535">
        <v>9999</v>
      </c>
      <c r="FJ535">
        <v>1.86307</v>
      </c>
      <c r="FK535">
        <v>1.86783</v>
      </c>
      <c r="FL535">
        <v>1.86765</v>
      </c>
      <c r="FM535">
        <v>1.86874</v>
      </c>
      <c r="FN535">
        <v>1.8696</v>
      </c>
      <c r="FO535">
        <v>1.86569</v>
      </c>
      <c r="FP535">
        <v>1.86676</v>
      </c>
      <c r="FQ535">
        <v>1.86804</v>
      </c>
      <c r="FR535">
        <v>5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15.98</v>
      </c>
      <c r="GF535">
        <v>0.3655</v>
      </c>
      <c r="GG535">
        <v>5.50701486060513</v>
      </c>
      <c r="GH535">
        <v>0.00975774962471433</v>
      </c>
      <c r="GI535">
        <v>-4.86167925919439e-07</v>
      </c>
      <c r="GJ535">
        <v>-4.7315034107036e-11</v>
      </c>
      <c r="GK535">
        <v>-0.047501356017568</v>
      </c>
      <c r="GL535">
        <v>-0.027595818264672</v>
      </c>
      <c r="GM535">
        <v>0.00242754527864867</v>
      </c>
      <c r="GN535">
        <v>-1.88918235972953e-05</v>
      </c>
      <c r="GO535">
        <v>-2</v>
      </c>
      <c r="GP535">
        <v>2105</v>
      </c>
      <c r="GQ535">
        <v>1</v>
      </c>
      <c r="GR535">
        <v>22</v>
      </c>
      <c r="GS535">
        <v>146.4</v>
      </c>
      <c r="GT535">
        <v>146.3</v>
      </c>
      <c r="GU535">
        <v>3.12256</v>
      </c>
      <c r="GV535">
        <v>2.63794</v>
      </c>
      <c r="GW535">
        <v>2.24854</v>
      </c>
      <c r="GX535">
        <v>2.78809</v>
      </c>
      <c r="GY535">
        <v>1.99585</v>
      </c>
      <c r="GZ535">
        <v>2.40601</v>
      </c>
      <c r="HA535">
        <v>37.242</v>
      </c>
      <c r="HB535">
        <v>14.2809</v>
      </c>
      <c r="HC535">
        <v>18</v>
      </c>
      <c r="HD535">
        <v>503.786</v>
      </c>
      <c r="HE535">
        <v>571.704</v>
      </c>
      <c r="HF535">
        <v>16.731</v>
      </c>
      <c r="HG535">
        <v>32.6561</v>
      </c>
      <c r="HH535">
        <v>29.9996</v>
      </c>
      <c r="HI535">
        <v>32.7717</v>
      </c>
      <c r="HJ535">
        <v>32.7091</v>
      </c>
      <c r="HK535">
        <v>62.4865</v>
      </c>
      <c r="HL535">
        <v>16.0823</v>
      </c>
      <c r="HM535">
        <v>0</v>
      </c>
      <c r="HN535">
        <v>16.6818</v>
      </c>
      <c r="HO535">
        <v>1241.35</v>
      </c>
      <c r="HP535">
        <v>18.4747</v>
      </c>
      <c r="HQ535">
        <v>101.489</v>
      </c>
      <c r="HR535">
        <v>101.832</v>
      </c>
    </row>
    <row r="536" spans="1:226">
      <c r="A536">
        <v>520</v>
      </c>
      <c r="B536">
        <v>1657560414.1</v>
      </c>
      <c r="C536">
        <v>7319</v>
      </c>
      <c r="D536" t="s">
        <v>1403</v>
      </c>
      <c r="E536" t="s">
        <v>1404</v>
      </c>
      <c r="F536">
        <v>5</v>
      </c>
      <c r="G536" t="s">
        <v>1258</v>
      </c>
      <c r="H536" t="s">
        <v>354</v>
      </c>
      <c r="I536">
        <v>1657560406.31429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1255.80001697279</v>
      </c>
      <c r="AK536">
        <v>1204.88490909091</v>
      </c>
      <c r="AL536">
        <v>3.40963709848443</v>
      </c>
      <c r="AM536">
        <v>65.0566949250453</v>
      </c>
      <c r="AN536">
        <f>(AP536 - AO536 + BO536*1E3/(8.314*(BQ536+273.15)) * AR536/BN536 * AQ536) * BN536/(100*BB536) * 1000/(1000 - AP536)</f>
        <v>0</v>
      </c>
      <c r="AO536">
        <v>18.606541442156</v>
      </c>
      <c r="AP536">
        <v>23.1951557575757</v>
      </c>
      <c r="AQ536">
        <v>-0.0108877702076577</v>
      </c>
      <c r="AR536">
        <v>77.4703139491874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1657560406.31429</v>
      </c>
      <c r="BH536">
        <v>1152.805</v>
      </c>
      <c r="BI536">
        <v>1214.49642857143</v>
      </c>
      <c r="BJ536">
        <v>23.2649357142857</v>
      </c>
      <c r="BK536">
        <v>18.6562214285714</v>
      </c>
      <c r="BL536">
        <v>1136.90214285714</v>
      </c>
      <c r="BM536">
        <v>22.8983214285714</v>
      </c>
      <c r="BN536">
        <v>499.977535714286</v>
      </c>
      <c r="BO536">
        <v>68.0368642857143</v>
      </c>
      <c r="BP536">
        <v>0.0469353857142857</v>
      </c>
      <c r="BQ536">
        <v>24.7860285714286</v>
      </c>
      <c r="BR536">
        <v>24.9418928571429</v>
      </c>
      <c r="BS536">
        <v>999.9</v>
      </c>
      <c r="BT536">
        <v>0</v>
      </c>
      <c r="BU536">
        <v>0</v>
      </c>
      <c r="BV536">
        <v>9987.5</v>
      </c>
      <c r="BW536">
        <v>0</v>
      </c>
      <c r="BX536">
        <v>2222.83071428571</v>
      </c>
      <c r="BY536">
        <v>-61.6916214285714</v>
      </c>
      <c r="BZ536">
        <v>1180.26321428571</v>
      </c>
      <c r="CA536">
        <v>1237.58285714286</v>
      </c>
      <c r="CB536">
        <v>4.60871</v>
      </c>
      <c r="CC536">
        <v>1214.49642857143</v>
      </c>
      <c r="CD536">
        <v>18.6562214285714</v>
      </c>
      <c r="CE536">
        <v>1.58287285714286</v>
      </c>
      <c r="CF536">
        <v>1.26931107142857</v>
      </c>
      <c r="CG536">
        <v>13.79305</v>
      </c>
      <c r="CH536">
        <v>10.4402107142857</v>
      </c>
      <c r="CI536">
        <v>1999.99107142857</v>
      </c>
      <c r="CJ536">
        <v>0.979996035714286</v>
      </c>
      <c r="CK536">
        <v>0.0200042285714286</v>
      </c>
      <c r="CL536">
        <v>0</v>
      </c>
      <c r="CM536">
        <v>2.39540714285714</v>
      </c>
      <c r="CN536">
        <v>0</v>
      </c>
      <c r="CO536">
        <v>14457.3392857143</v>
      </c>
      <c r="CP536">
        <v>17300.05</v>
      </c>
      <c r="CQ536">
        <v>43.75</v>
      </c>
      <c r="CR536">
        <v>45.187</v>
      </c>
      <c r="CS536">
        <v>43.9685</v>
      </c>
      <c r="CT536">
        <v>42.8165</v>
      </c>
      <c r="CU536">
        <v>42.58</v>
      </c>
      <c r="CV536">
        <v>1959.98107142857</v>
      </c>
      <c r="CW536">
        <v>40.01</v>
      </c>
      <c r="CX536">
        <v>0</v>
      </c>
      <c r="CY536">
        <v>1657560386.1</v>
      </c>
      <c r="CZ536">
        <v>0</v>
      </c>
      <c r="DA536">
        <v>1657551629</v>
      </c>
      <c r="DB536" t="s">
        <v>356</v>
      </c>
      <c r="DC536">
        <v>1657551626.5</v>
      </c>
      <c r="DD536">
        <v>1657551629</v>
      </c>
      <c r="DE536">
        <v>1</v>
      </c>
      <c r="DF536">
        <v>0.403</v>
      </c>
      <c r="DG536">
        <v>0.009</v>
      </c>
      <c r="DH536">
        <v>9.41</v>
      </c>
      <c r="DI536">
        <v>0.087</v>
      </c>
      <c r="DJ536">
        <v>417</v>
      </c>
      <c r="DK536">
        <v>17</v>
      </c>
      <c r="DL536">
        <v>1.61</v>
      </c>
      <c r="DM536">
        <v>0.59</v>
      </c>
      <c r="DN536">
        <v>-61.4837317073171</v>
      </c>
      <c r="DO536">
        <v>-3.09393867595828</v>
      </c>
      <c r="DP536">
        <v>0.600789880658757</v>
      </c>
      <c r="DQ536">
        <v>0</v>
      </c>
      <c r="DR536">
        <v>4.54534170731707</v>
      </c>
      <c r="DS536">
        <v>0.930342857142862</v>
      </c>
      <c r="DT536">
        <v>0.102300518414213</v>
      </c>
      <c r="DU536">
        <v>0</v>
      </c>
      <c r="DV536">
        <v>0</v>
      </c>
      <c r="DW536">
        <v>2</v>
      </c>
      <c r="DX536" t="s">
        <v>389</v>
      </c>
      <c r="DY536">
        <v>2.96695</v>
      </c>
      <c r="DZ536">
        <v>2.70078</v>
      </c>
      <c r="EA536">
        <v>0.139117</v>
      </c>
      <c r="EB536">
        <v>0.14475</v>
      </c>
      <c r="EC536">
        <v>0.0758056</v>
      </c>
      <c r="ED536">
        <v>0.0652541</v>
      </c>
      <c r="EE536">
        <v>33181.3</v>
      </c>
      <c r="EF536">
        <v>35908.4</v>
      </c>
      <c r="EG536">
        <v>34964</v>
      </c>
      <c r="EH536">
        <v>38117.8</v>
      </c>
      <c r="EI536">
        <v>45910.3</v>
      </c>
      <c r="EJ536">
        <v>51515.9</v>
      </c>
      <c r="EK536">
        <v>54746.5</v>
      </c>
      <c r="EL536">
        <v>61204.6</v>
      </c>
      <c r="EM536">
        <v>1.9112</v>
      </c>
      <c r="EN536">
        <v>2.0146</v>
      </c>
      <c r="EO536">
        <v>0.0831485</v>
      </c>
      <c r="EP536">
        <v>0</v>
      </c>
      <c r="EQ536">
        <v>23.6098</v>
      </c>
      <c r="ER536">
        <v>999.9</v>
      </c>
      <c r="ES536">
        <v>30.79</v>
      </c>
      <c r="ET536">
        <v>34.392</v>
      </c>
      <c r="EU536">
        <v>24.7093</v>
      </c>
      <c r="EV536">
        <v>51.7483</v>
      </c>
      <c r="EW536">
        <v>37.9607</v>
      </c>
      <c r="EX536">
        <v>2</v>
      </c>
      <c r="EY536">
        <v>0.434024</v>
      </c>
      <c r="EZ536">
        <v>5.43904</v>
      </c>
      <c r="FA536">
        <v>20.072</v>
      </c>
      <c r="FB536">
        <v>5.19692</v>
      </c>
      <c r="FC536">
        <v>12.0099</v>
      </c>
      <c r="FD536">
        <v>4.9752</v>
      </c>
      <c r="FE536">
        <v>3.294</v>
      </c>
      <c r="FF536">
        <v>9999</v>
      </c>
      <c r="FG536">
        <v>9999</v>
      </c>
      <c r="FH536">
        <v>589.3</v>
      </c>
      <c r="FI536">
        <v>9999</v>
      </c>
      <c r="FJ536">
        <v>1.8631</v>
      </c>
      <c r="FK536">
        <v>1.86783</v>
      </c>
      <c r="FL536">
        <v>1.86768</v>
      </c>
      <c r="FM536">
        <v>1.86884</v>
      </c>
      <c r="FN536">
        <v>1.86957</v>
      </c>
      <c r="FO536">
        <v>1.86569</v>
      </c>
      <c r="FP536">
        <v>1.86676</v>
      </c>
      <c r="FQ536">
        <v>1.86801</v>
      </c>
      <c r="FR536">
        <v>5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16.12</v>
      </c>
      <c r="GF536">
        <v>0.3627</v>
      </c>
      <c r="GG536">
        <v>5.50701486060513</v>
      </c>
      <c r="GH536">
        <v>0.00975774962471433</v>
      </c>
      <c r="GI536">
        <v>-4.86167925919439e-07</v>
      </c>
      <c r="GJ536">
        <v>-4.7315034107036e-11</v>
      </c>
      <c r="GK536">
        <v>-0.047501356017568</v>
      </c>
      <c r="GL536">
        <v>-0.027595818264672</v>
      </c>
      <c r="GM536">
        <v>0.00242754527864867</v>
      </c>
      <c r="GN536">
        <v>-1.88918235972953e-05</v>
      </c>
      <c r="GO536">
        <v>-2</v>
      </c>
      <c r="GP536">
        <v>2105</v>
      </c>
      <c r="GQ536">
        <v>1</v>
      </c>
      <c r="GR536">
        <v>22</v>
      </c>
      <c r="GS536">
        <v>146.5</v>
      </c>
      <c r="GT536">
        <v>146.4</v>
      </c>
      <c r="GU536">
        <v>3.15308</v>
      </c>
      <c r="GV536">
        <v>2.63062</v>
      </c>
      <c r="GW536">
        <v>2.24854</v>
      </c>
      <c r="GX536">
        <v>2.78809</v>
      </c>
      <c r="GY536">
        <v>1.99585</v>
      </c>
      <c r="GZ536">
        <v>2.38892</v>
      </c>
      <c r="HA536">
        <v>37.242</v>
      </c>
      <c r="HB536">
        <v>14.2809</v>
      </c>
      <c r="HC536">
        <v>18</v>
      </c>
      <c r="HD536">
        <v>503.531</v>
      </c>
      <c r="HE536">
        <v>572.366</v>
      </c>
      <c r="HF536">
        <v>16.7569</v>
      </c>
      <c r="HG536">
        <v>32.6388</v>
      </c>
      <c r="HH536">
        <v>29.9998</v>
      </c>
      <c r="HI536">
        <v>32.7572</v>
      </c>
      <c r="HJ536">
        <v>32.6998</v>
      </c>
      <c r="HK536">
        <v>63.1052</v>
      </c>
      <c r="HL536">
        <v>16.383</v>
      </c>
      <c r="HM536">
        <v>0</v>
      </c>
      <c r="HN536">
        <v>16.7221</v>
      </c>
      <c r="HO536">
        <v>1254.75</v>
      </c>
      <c r="HP536">
        <v>18.4512</v>
      </c>
      <c r="HQ536">
        <v>101.49</v>
      </c>
      <c r="HR536">
        <v>101.834</v>
      </c>
    </row>
    <row r="537" spans="1:226">
      <c r="A537">
        <v>521</v>
      </c>
      <c r="B537">
        <v>1657560419.1</v>
      </c>
      <c r="C537">
        <v>7324</v>
      </c>
      <c r="D537" t="s">
        <v>1405</v>
      </c>
      <c r="E537" t="s">
        <v>1406</v>
      </c>
      <c r="F537">
        <v>5</v>
      </c>
      <c r="G537" t="s">
        <v>1258</v>
      </c>
      <c r="H537" t="s">
        <v>354</v>
      </c>
      <c r="I537">
        <v>1657560411.6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1272.02603871527</v>
      </c>
      <c r="AK537">
        <v>1221.66406060606</v>
      </c>
      <c r="AL537">
        <v>3.23130895811448</v>
      </c>
      <c r="AM537">
        <v>65.0566949250453</v>
      </c>
      <c r="AN537">
        <f>(AP537 - AO537 + BO537*1E3/(8.314*(BQ537+273.15)) * AR537/BN537 * AQ537) * BN537/(100*BB537) * 1000/(1000 - AP537)</f>
        <v>0</v>
      </c>
      <c r="AO537">
        <v>18.5292644403898</v>
      </c>
      <c r="AP537">
        <v>23.1324442424242</v>
      </c>
      <c r="AQ537">
        <v>-0.0118894457103356</v>
      </c>
      <c r="AR537">
        <v>77.4703139491874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1657560411.6</v>
      </c>
      <c r="BH537">
        <v>1170.35777777778</v>
      </c>
      <c r="BI537">
        <v>1232.16703703704</v>
      </c>
      <c r="BJ537">
        <v>23.2142703703704</v>
      </c>
      <c r="BK537">
        <v>18.5852407407407</v>
      </c>
      <c r="BL537">
        <v>1154.30777777778</v>
      </c>
      <c r="BM537">
        <v>22.850237037037</v>
      </c>
      <c r="BN537">
        <v>500.013925925926</v>
      </c>
      <c r="BO537">
        <v>68.0374481481481</v>
      </c>
      <c r="BP537">
        <v>0.0468927444444445</v>
      </c>
      <c r="BQ537">
        <v>24.8089111111111</v>
      </c>
      <c r="BR537">
        <v>24.9650518518519</v>
      </c>
      <c r="BS537">
        <v>999.9</v>
      </c>
      <c r="BT537">
        <v>0</v>
      </c>
      <c r="BU537">
        <v>0</v>
      </c>
      <c r="BV537">
        <v>10000.1851851852</v>
      </c>
      <c r="BW537">
        <v>0</v>
      </c>
      <c r="BX537">
        <v>2287.24259259259</v>
      </c>
      <c r="BY537">
        <v>-61.8094777777778</v>
      </c>
      <c r="BZ537">
        <v>1198.17222222222</v>
      </c>
      <c r="CA537">
        <v>1255.49962962963</v>
      </c>
      <c r="CB537">
        <v>4.62902777777778</v>
      </c>
      <c r="CC537">
        <v>1232.16703703704</v>
      </c>
      <c r="CD537">
        <v>18.5852407407407</v>
      </c>
      <c r="CE537">
        <v>1.57943888888889</v>
      </c>
      <c r="CF537">
        <v>1.26449222222222</v>
      </c>
      <c r="CG537">
        <v>13.7596222222222</v>
      </c>
      <c r="CH537">
        <v>10.3832518518519</v>
      </c>
      <c r="CI537">
        <v>1999.99444444444</v>
      </c>
      <c r="CJ537">
        <v>0.979995777777778</v>
      </c>
      <c r="CK537">
        <v>0.0200045037037037</v>
      </c>
      <c r="CL537">
        <v>0</v>
      </c>
      <c r="CM537">
        <v>2.45632592592593</v>
      </c>
      <c r="CN537">
        <v>0</v>
      </c>
      <c r="CO537">
        <v>14460.5814814815</v>
      </c>
      <c r="CP537">
        <v>17300.0851851852</v>
      </c>
      <c r="CQ537">
        <v>43.7406666666667</v>
      </c>
      <c r="CR537">
        <v>45.187</v>
      </c>
      <c r="CS537">
        <v>43.9486666666667</v>
      </c>
      <c r="CT537">
        <v>42.8166666666666</v>
      </c>
      <c r="CU537">
        <v>42.5713333333333</v>
      </c>
      <c r="CV537">
        <v>1959.98444444444</v>
      </c>
      <c r="CW537">
        <v>40.01</v>
      </c>
      <c r="CX537">
        <v>0</v>
      </c>
      <c r="CY537">
        <v>1657560390.9</v>
      </c>
      <c r="CZ537">
        <v>0</v>
      </c>
      <c r="DA537">
        <v>1657551629</v>
      </c>
      <c r="DB537" t="s">
        <v>356</v>
      </c>
      <c r="DC537">
        <v>1657551626.5</v>
      </c>
      <c r="DD537">
        <v>1657551629</v>
      </c>
      <c r="DE537">
        <v>1</v>
      </c>
      <c r="DF537">
        <v>0.403</v>
      </c>
      <c r="DG537">
        <v>0.009</v>
      </c>
      <c r="DH537">
        <v>9.41</v>
      </c>
      <c r="DI537">
        <v>0.087</v>
      </c>
      <c r="DJ537">
        <v>417</v>
      </c>
      <c r="DK537">
        <v>17</v>
      </c>
      <c r="DL537">
        <v>1.61</v>
      </c>
      <c r="DM537">
        <v>0.59</v>
      </c>
      <c r="DN537">
        <v>-61.7351951219512</v>
      </c>
      <c r="DO537">
        <v>-1.89334494773522</v>
      </c>
      <c r="DP537">
        <v>0.518971481876023</v>
      </c>
      <c r="DQ537">
        <v>0</v>
      </c>
      <c r="DR537">
        <v>4.61363902439024</v>
      </c>
      <c r="DS537">
        <v>0.246457421602797</v>
      </c>
      <c r="DT537">
        <v>0.0336927264934196</v>
      </c>
      <c r="DU537">
        <v>0</v>
      </c>
      <c r="DV537">
        <v>0</v>
      </c>
      <c r="DW537">
        <v>2</v>
      </c>
      <c r="DX537" t="s">
        <v>389</v>
      </c>
      <c r="DY537">
        <v>2.96749</v>
      </c>
      <c r="DZ537">
        <v>2.70078</v>
      </c>
      <c r="EA537">
        <v>0.140342</v>
      </c>
      <c r="EB537">
        <v>0.14601</v>
      </c>
      <c r="EC537">
        <v>0.075679</v>
      </c>
      <c r="ED537">
        <v>0.0652084</v>
      </c>
      <c r="EE537">
        <v>33134</v>
      </c>
      <c r="EF537">
        <v>35856.2</v>
      </c>
      <c r="EG537">
        <v>34963.8</v>
      </c>
      <c r="EH537">
        <v>38118.5</v>
      </c>
      <c r="EI537">
        <v>45916.4</v>
      </c>
      <c r="EJ537">
        <v>51518.6</v>
      </c>
      <c r="EK537">
        <v>54746.3</v>
      </c>
      <c r="EL537">
        <v>61204.8</v>
      </c>
      <c r="EM537">
        <v>1.912</v>
      </c>
      <c r="EN537">
        <v>2.0146</v>
      </c>
      <c r="EO537">
        <v>0.0834465</v>
      </c>
      <c r="EP537">
        <v>0</v>
      </c>
      <c r="EQ537">
        <v>23.6396</v>
      </c>
      <c r="ER537">
        <v>999.9</v>
      </c>
      <c r="ES537">
        <v>30.79</v>
      </c>
      <c r="ET537">
        <v>34.392</v>
      </c>
      <c r="EU537">
        <v>24.7143</v>
      </c>
      <c r="EV537">
        <v>51.7283</v>
      </c>
      <c r="EW537">
        <v>37.9327</v>
      </c>
      <c r="EX537">
        <v>2</v>
      </c>
      <c r="EY537">
        <v>0.434024</v>
      </c>
      <c r="EZ537">
        <v>5.5234</v>
      </c>
      <c r="FA537">
        <v>20.0684</v>
      </c>
      <c r="FB537">
        <v>5.19692</v>
      </c>
      <c r="FC537">
        <v>12.0099</v>
      </c>
      <c r="FD537">
        <v>4.9748</v>
      </c>
      <c r="FE537">
        <v>3.294</v>
      </c>
      <c r="FF537">
        <v>9999</v>
      </c>
      <c r="FG537">
        <v>9999</v>
      </c>
      <c r="FH537">
        <v>589.3</v>
      </c>
      <c r="FI537">
        <v>9999</v>
      </c>
      <c r="FJ537">
        <v>1.86307</v>
      </c>
      <c r="FK537">
        <v>1.86783</v>
      </c>
      <c r="FL537">
        <v>1.86762</v>
      </c>
      <c r="FM537">
        <v>1.86877</v>
      </c>
      <c r="FN537">
        <v>1.8696</v>
      </c>
      <c r="FO537">
        <v>1.86569</v>
      </c>
      <c r="FP537">
        <v>1.86676</v>
      </c>
      <c r="FQ537">
        <v>1.8681</v>
      </c>
      <c r="FR537">
        <v>5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16.26</v>
      </c>
      <c r="GF537">
        <v>0.3598</v>
      </c>
      <c r="GG537">
        <v>5.50701486060513</v>
      </c>
      <c r="GH537">
        <v>0.00975774962471433</v>
      </c>
      <c r="GI537">
        <v>-4.86167925919439e-07</v>
      </c>
      <c r="GJ537">
        <v>-4.7315034107036e-11</v>
      </c>
      <c r="GK537">
        <v>-0.047501356017568</v>
      </c>
      <c r="GL537">
        <v>-0.027595818264672</v>
      </c>
      <c r="GM537">
        <v>0.00242754527864867</v>
      </c>
      <c r="GN537">
        <v>-1.88918235972953e-05</v>
      </c>
      <c r="GO537">
        <v>-2</v>
      </c>
      <c r="GP537">
        <v>2105</v>
      </c>
      <c r="GQ537">
        <v>1</v>
      </c>
      <c r="GR537">
        <v>22</v>
      </c>
      <c r="GS537">
        <v>146.5</v>
      </c>
      <c r="GT537">
        <v>146.5</v>
      </c>
      <c r="GU537">
        <v>3.18604</v>
      </c>
      <c r="GV537">
        <v>2.63672</v>
      </c>
      <c r="GW537">
        <v>2.24854</v>
      </c>
      <c r="GX537">
        <v>2.78809</v>
      </c>
      <c r="GY537">
        <v>1.99585</v>
      </c>
      <c r="GZ537">
        <v>2.40234</v>
      </c>
      <c r="HA537">
        <v>37.242</v>
      </c>
      <c r="HB537">
        <v>14.2634</v>
      </c>
      <c r="HC537">
        <v>18</v>
      </c>
      <c r="HD537">
        <v>503.984</v>
      </c>
      <c r="HE537">
        <v>572.257</v>
      </c>
      <c r="HF537">
        <v>16.7656</v>
      </c>
      <c r="HG537">
        <v>32.6214</v>
      </c>
      <c r="HH537">
        <v>29.9998</v>
      </c>
      <c r="HI537">
        <v>32.7456</v>
      </c>
      <c r="HJ537">
        <v>32.6883</v>
      </c>
      <c r="HK537">
        <v>63.7571</v>
      </c>
      <c r="HL537">
        <v>16.383</v>
      </c>
      <c r="HM537">
        <v>0</v>
      </c>
      <c r="HN537">
        <v>16.7397</v>
      </c>
      <c r="HO537">
        <v>1274.87</v>
      </c>
      <c r="HP537">
        <v>18.4586</v>
      </c>
      <c r="HQ537">
        <v>101.489</v>
      </c>
      <c r="HR537">
        <v>101.835</v>
      </c>
    </row>
    <row r="538" spans="1:226">
      <c r="A538">
        <v>522</v>
      </c>
      <c r="B538">
        <v>1657560424.1</v>
      </c>
      <c r="C538">
        <v>7329</v>
      </c>
      <c r="D538" t="s">
        <v>1407</v>
      </c>
      <c r="E538" t="s">
        <v>1408</v>
      </c>
      <c r="F538">
        <v>5</v>
      </c>
      <c r="G538" t="s">
        <v>1258</v>
      </c>
      <c r="H538" t="s">
        <v>354</v>
      </c>
      <c r="I538">
        <v>1657560416.31429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1289.43992204843</v>
      </c>
      <c r="AK538">
        <v>1239.07763636364</v>
      </c>
      <c r="AL538">
        <v>3.46939896140717</v>
      </c>
      <c r="AM538">
        <v>65.0566949250453</v>
      </c>
      <c r="AN538">
        <f>(AP538 - AO538 + BO538*1E3/(8.314*(BQ538+273.15)) * AR538/BN538 * AQ538) * BN538/(100*BB538) * 1000/(1000 - AP538)</f>
        <v>0</v>
      </c>
      <c r="AO538">
        <v>18.5211873614242</v>
      </c>
      <c r="AP538">
        <v>23.1042981818182</v>
      </c>
      <c r="AQ538">
        <v>-0.00749668000932661</v>
      </c>
      <c r="AR538">
        <v>77.4703139491874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1657560416.31429</v>
      </c>
      <c r="BH538">
        <v>1186.02428571429</v>
      </c>
      <c r="BI538">
        <v>1248.10678571429</v>
      </c>
      <c r="BJ538">
        <v>23.1679357142857</v>
      </c>
      <c r="BK538">
        <v>18.5466071428571</v>
      </c>
      <c r="BL538">
        <v>1169.84321428571</v>
      </c>
      <c r="BM538">
        <v>22.8062642857143</v>
      </c>
      <c r="BN538">
        <v>500.002214285714</v>
      </c>
      <c r="BO538">
        <v>68.0372535714286</v>
      </c>
      <c r="BP538">
        <v>0.0469137285714286</v>
      </c>
      <c r="BQ538">
        <v>24.826325</v>
      </c>
      <c r="BR538">
        <v>24.9900142857143</v>
      </c>
      <c r="BS538">
        <v>999.9</v>
      </c>
      <c r="BT538">
        <v>0</v>
      </c>
      <c r="BU538">
        <v>0</v>
      </c>
      <c r="BV538">
        <v>9996.60714285714</v>
      </c>
      <c r="BW538">
        <v>0</v>
      </c>
      <c r="BX538">
        <v>2286.01535714286</v>
      </c>
      <c r="BY538">
        <v>-62.0822678571429</v>
      </c>
      <c r="BZ538">
        <v>1214.15214285714</v>
      </c>
      <c r="CA538">
        <v>1271.69178571429</v>
      </c>
      <c r="CB538">
        <v>4.62133428571429</v>
      </c>
      <c r="CC538">
        <v>1248.10678571429</v>
      </c>
      <c r="CD538">
        <v>18.5466071428571</v>
      </c>
      <c r="CE538">
        <v>1.57628321428571</v>
      </c>
      <c r="CF538">
        <v>1.26186071428571</v>
      </c>
      <c r="CG538">
        <v>13.7288535714286</v>
      </c>
      <c r="CH538">
        <v>10.3520678571429</v>
      </c>
      <c r="CI538">
        <v>2000.00892857143</v>
      </c>
      <c r="CJ538">
        <v>0.979995928571429</v>
      </c>
      <c r="CK538">
        <v>0.0200043428571429</v>
      </c>
      <c r="CL538">
        <v>0</v>
      </c>
      <c r="CM538">
        <v>2.43419642857143</v>
      </c>
      <c r="CN538">
        <v>0</v>
      </c>
      <c r="CO538">
        <v>14433.5392857143</v>
      </c>
      <c r="CP538">
        <v>17300.2107142857</v>
      </c>
      <c r="CQ538">
        <v>43.723</v>
      </c>
      <c r="CR538">
        <v>45.187</v>
      </c>
      <c r="CS538">
        <v>43.937</v>
      </c>
      <c r="CT538">
        <v>42.83225</v>
      </c>
      <c r="CU538">
        <v>42.56875</v>
      </c>
      <c r="CV538">
        <v>1959.99892857143</v>
      </c>
      <c r="CW538">
        <v>40.01</v>
      </c>
      <c r="CX538">
        <v>0</v>
      </c>
      <c r="CY538">
        <v>1657560396.3</v>
      </c>
      <c r="CZ538">
        <v>0</v>
      </c>
      <c r="DA538">
        <v>1657551629</v>
      </c>
      <c r="DB538" t="s">
        <v>356</v>
      </c>
      <c r="DC538">
        <v>1657551626.5</v>
      </c>
      <c r="DD538">
        <v>1657551629</v>
      </c>
      <c r="DE538">
        <v>1</v>
      </c>
      <c r="DF538">
        <v>0.403</v>
      </c>
      <c r="DG538">
        <v>0.009</v>
      </c>
      <c r="DH538">
        <v>9.41</v>
      </c>
      <c r="DI538">
        <v>0.087</v>
      </c>
      <c r="DJ538">
        <v>417</v>
      </c>
      <c r="DK538">
        <v>17</v>
      </c>
      <c r="DL538">
        <v>1.61</v>
      </c>
      <c r="DM538">
        <v>0.59</v>
      </c>
      <c r="DN538">
        <v>-61.8674853658537</v>
      </c>
      <c r="DO538">
        <v>-2.0155191637631</v>
      </c>
      <c r="DP538">
        <v>0.553430311809666</v>
      </c>
      <c r="DQ538">
        <v>0</v>
      </c>
      <c r="DR538">
        <v>4.62370146341463</v>
      </c>
      <c r="DS538">
        <v>-0.0411048083623672</v>
      </c>
      <c r="DT538">
        <v>0.0151003633555016</v>
      </c>
      <c r="DU538">
        <v>1</v>
      </c>
      <c r="DV538">
        <v>1</v>
      </c>
      <c r="DW538">
        <v>2</v>
      </c>
      <c r="DX538" t="s">
        <v>357</v>
      </c>
      <c r="DY538">
        <v>2.96799</v>
      </c>
      <c r="DZ538">
        <v>2.70074</v>
      </c>
      <c r="EA538">
        <v>0.141604</v>
      </c>
      <c r="EB538">
        <v>0.147171</v>
      </c>
      <c r="EC538">
        <v>0.0756327</v>
      </c>
      <c r="ED538">
        <v>0.0652076</v>
      </c>
      <c r="EE538">
        <v>33086.1</v>
      </c>
      <c r="EF538">
        <v>35808</v>
      </c>
      <c r="EG538">
        <v>34964.6</v>
      </c>
      <c r="EH538">
        <v>38119.1</v>
      </c>
      <c r="EI538">
        <v>45919.7</v>
      </c>
      <c r="EJ538">
        <v>51520.6</v>
      </c>
      <c r="EK538">
        <v>54747.4</v>
      </c>
      <c r="EL538">
        <v>61207.1</v>
      </c>
      <c r="EM538">
        <v>1.9114</v>
      </c>
      <c r="EN538">
        <v>2.0142</v>
      </c>
      <c r="EO538">
        <v>0.0819564</v>
      </c>
      <c r="EP538">
        <v>0</v>
      </c>
      <c r="EQ538">
        <v>23.6695</v>
      </c>
      <c r="ER538">
        <v>999.9</v>
      </c>
      <c r="ES538">
        <v>30.79</v>
      </c>
      <c r="ET538">
        <v>34.392</v>
      </c>
      <c r="EU538">
        <v>24.7107</v>
      </c>
      <c r="EV538">
        <v>51.7683</v>
      </c>
      <c r="EW538">
        <v>37.9447</v>
      </c>
      <c r="EX538">
        <v>2</v>
      </c>
      <c r="EY538">
        <v>0.43313</v>
      </c>
      <c r="EZ538">
        <v>5.62471</v>
      </c>
      <c r="FA538">
        <v>20.065</v>
      </c>
      <c r="FB538">
        <v>5.19812</v>
      </c>
      <c r="FC538">
        <v>12.0099</v>
      </c>
      <c r="FD538">
        <v>4.9752</v>
      </c>
      <c r="FE538">
        <v>3.294</v>
      </c>
      <c r="FF538">
        <v>9999</v>
      </c>
      <c r="FG538">
        <v>9999</v>
      </c>
      <c r="FH538">
        <v>589.3</v>
      </c>
      <c r="FI538">
        <v>9999</v>
      </c>
      <c r="FJ538">
        <v>1.86301</v>
      </c>
      <c r="FK538">
        <v>1.86783</v>
      </c>
      <c r="FL538">
        <v>1.86762</v>
      </c>
      <c r="FM538">
        <v>1.86874</v>
      </c>
      <c r="FN538">
        <v>1.86957</v>
      </c>
      <c r="FO538">
        <v>1.86569</v>
      </c>
      <c r="FP538">
        <v>1.8667</v>
      </c>
      <c r="FQ538">
        <v>1.86807</v>
      </c>
      <c r="FR538">
        <v>5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16.4</v>
      </c>
      <c r="GF538">
        <v>0.3587</v>
      </c>
      <c r="GG538">
        <v>5.50701486060513</v>
      </c>
      <c r="GH538">
        <v>0.00975774962471433</v>
      </c>
      <c r="GI538">
        <v>-4.86167925919439e-07</v>
      </c>
      <c r="GJ538">
        <v>-4.7315034107036e-11</v>
      </c>
      <c r="GK538">
        <v>-0.047501356017568</v>
      </c>
      <c r="GL538">
        <v>-0.027595818264672</v>
      </c>
      <c r="GM538">
        <v>0.00242754527864867</v>
      </c>
      <c r="GN538">
        <v>-1.88918235972953e-05</v>
      </c>
      <c r="GO538">
        <v>-2</v>
      </c>
      <c r="GP538">
        <v>2105</v>
      </c>
      <c r="GQ538">
        <v>1</v>
      </c>
      <c r="GR538">
        <v>22</v>
      </c>
      <c r="GS538">
        <v>146.6</v>
      </c>
      <c r="GT538">
        <v>146.6</v>
      </c>
      <c r="GU538">
        <v>3.21777</v>
      </c>
      <c r="GV538">
        <v>2.6355</v>
      </c>
      <c r="GW538">
        <v>2.24854</v>
      </c>
      <c r="GX538">
        <v>2.78809</v>
      </c>
      <c r="GY538">
        <v>1.99585</v>
      </c>
      <c r="GZ538">
        <v>2.38892</v>
      </c>
      <c r="HA538">
        <v>37.242</v>
      </c>
      <c r="HB538">
        <v>14.2634</v>
      </c>
      <c r="HC538">
        <v>18</v>
      </c>
      <c r="HD538">
        <v>503.479</v>
      </c>
      <c r="HE538">
        <v>571.859</v>
      </c>
      <c r="HF538">
        <v>16.7621</v>
      </c>
      <c r="HG538">
        <v>32.6069</v>
      </c>
      <c r="HH538">
        <v>29.9994</v>
      </c>
      <c r="HI538">
        <v>32.734</v>
      </c>
      <c r="HJ538">
        <v>32.6774</v>
      </c>
      <c r="HK538">
        <v>64.3821</v>
      </c>
      <c r="HL538">
        <v>16.383</v>
      </c>
      <c r="HM538">
        <v>0</v>
      </c>
      <c r="HN538">
        <v>16.7398</v>
      </c>
      <c r="HO538">
        <v>1288.3</v>
      </c>
      <c r="HP538">
        <v>18.5122</v>
      </c>
      <c r="HQ538">
        <v>101.492</v>
      </c>
      <c r="HR538">
        <v>101.838</v>
      </c>
    </row>
    <row r="539" spans="1:226">
      <c r="A539">
        <v>523</v>
      </c>
      <c r="B539">
        <v>1657560429.1</v>
      </c>
      <c r="C539">
        <v>7334</v>
      </c>
      <c r="D539" t="s">
        <v>1409</v>
      </c>
      <c r="E539" t="s">
        <v>1410</v>
      </c>
      <c r="F539">
        <v>5</v>
      </c>
      <c r="G539" t="s">
        <v>1258</v>
      </c>
      <c r="H539" t="s">
        <v>354</v>
      </c>
      <c r="I539">
        <v>1657560421.6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1306.21579070166</v>
      </c>
      <c r="AK539">
        <v>1255.92090909091</v>
      </c>
      <c r="AL539">
        <v>3.3665001767343</v>
      </c>
      <c r="AM539">
        <v>65.0566949250453</v>
      </c>
      <c r="AN539">
        <f>(AP539 - AO539 + BO539*1E3/(8.314*(BQ539+273.15)) * AR539/BN539 * AQ539) * BN539/(100*BB539) * 1000/(1000 - AP539)</f>
        <v>0</v>
      </c>
      <c r="AO539">
        <v>18.5149262593584</v>
      </c>
      <c r="AP539">
        <v>23.0782363636364</v>
      </c>
      <c r="AQ539">
        <v>-0.00256421913337027</v>
      </c>
      <c r="AR539">
        <v>77.4703139491874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1657560421.6</v>
      </c>
      <c r="BH539">
        <v>1203.68592592593</v>
      </c>
      <c r="BI539">
        <v>1265.72740740741</v>
      </c>
      <c r="BJ539">
        <v>23.122737037037</v>
      </c>
      <c r="BK539">
        <v>18.5203740740741</v>
      </c>
      <c r="BL539">
        <v>1187.35777777778</v>
      </c>
      <c r="BM539">
        <v>22.763362962963</v>
      </c>
      <c r="BN539">
        <v>499.99</v>
      </c>
      <c r="BO539">
        <v>68.0375777777778</v>
      </c>
      <c r="BP539">
        <v>0.0468424777777778</v>
      </c>
      <c r="BQ539">
        <v>24.8453111111111</v>
      </c>
      <c r="BR539">
        <v>25.0164851851852</v>
      </c>
      <c r="BS539">
        <v>999.9</v>
      </c>
      <c r="BT539">
        <v>0</v>
      </c>
      <c r="BU539">
        <v>0</v>
      </c>
      <c r="BV539">
        <v>10000</v>
      </c>
      <c r="BW539">
        <v>0</v>
      </c>
      <c r="BX539">
        <v>2266.8137037037</v>
      </c>
      <c r="BY539">
        <v>-62.0413111111111</v>
      </c>
      <c r="BZ539">
        <v>1232.17592592593</v>
      </c>
      <c r="CA539">
        <v>1289.61185185185</v>
      </c>
      <c r="CB539">
        <v>4.60236592592593</v>
      </c>
      <c r="CC539">
        <v>1265.72740740741</v>
      </c>
      <c r="CD539">
        <v>18.5203740740741</v>
      </c>
      <c r="CE539">
        <v>1.57321555555556</v>
      </c>
      <c r="CF539">
        <v>1.26008222222222</v>
      </c>
      <c r="CG539">
        <v>13.6989111111111</v>
      </c>
      <c r="CH539">
        <v>10.3309740740741</v>
      </c>
      <c r="CI539">
        <v>2000.02</v>
      </c>
      <c r="CJ539">
        <v>0.979995888888889</v>
      </c>
      <c r="CK539">
        <v>0.0200043851851852</v>
      </c>
      <c r="CL539">
        <v>0</v>
      </c>
      <c r="CM539">
        <v>2.47371481481481</v>
      </c>
      <c r="CN539">
        <v>0</v>
      </c>
      <c r="CO539">
        <v>14389.0185185185</v>
      </c>
      <c r="CP539">
        <v>17300.3037037037</v>
      </c>
      <c r="CQ539">
        <v>43.715</v>
      </c>
      <c r="CR539">
        <v>45.1916666666667</v>
      </c>
      <c r="CS539">
        <v>43.937</v>
      </c>
      <c r="CT539">
        <v>42.8493333333333</v>
      </c>
      <c r="CU539">
        <v>42.562</v>
      </c>
      <c r="CV539">
        <v>1960.01</v>
      </c>
      <c r="CW539">
        <v>40.01</v>
      </c>
      <c r="CX539">
        <v>0</v>
      </c>
      <c r="CY539">
        <v>1657560401.1</v>
      </c>
      <c r="CZ539">
        <v>0</v>
      </c>
      <c r="DA539">
        <v>1657551629</v>
      </c>
      <c r="DB539" t="s">
        <v>356</v>
      </c>
      <c r="DC539">
        <v>1657551626.5</v>
      </c>
      <c r="DD539">
        <v>1657551629</v>
      </c>
      <c r="DE539">
        <v>1</v>
      </c>
      <c r="DF539">
        <v>0.403</v>
      </c>
      <c r="DG539">
        <v>0.009</v>
      </c>
      <c r="DH539">
        <v>9.41</v>
      </c>
      <c r="DI539">
        <v>0.087</v>
      </c>
      <c r="DJ539">
        <v>417</v>
      </c>
      <c r="DK539">
        <v>17</v>
      </c>
      <c r="DL539">
        <v>1.61</v>
      </c>
      <c r="DM539">
        <v>0.59</v>
      </c>
      <c r="DN539">
        <v>-62.1007292682927</v>
      </c>
      <c r="DO539">
        <v>0.274802090592204</v>
      </c>
      <c r="DP539">
        <v>0.429145451630984</v>
      </c>
      <c r="DQ539">
        <v>0</v>
      </c>
      <c r="DR539">
        <v>4.61179146341463</v>
      </c>
      <c r="DS539">
        <v>-0.228467665505228</v>
      </c>
      <c r="DT539">
        <v>0.025567744404933</v>
      </c>
      <c r="DU539">
        <v>0</v>
      </c>
      <c r="DV539">
        <v>0</v>
      </c>
      <c r="DW539">
        <v>2</v>
      </c>
      <c r="DX539" t="s">
        <v>389</v>
      </c>
      <c r="DY539">
        <v>2.96786</v>
      </c>
      <c r="DZ539">
        <v>2.70066</v>
      </c>
      <c r="EA539">
        <v>0.142821</v>
      </c>
      <c r="EB539">
        <v>0.148449</v>
      </c>
      <c r="EC539">
        <v>0.0755562</v>
      </c>
      <c r="ED539">
        <v>0.0651851</v>
      </c>
      <c r="EE539">
        <v>33039.5</v>
      </c>
      <c r="EF539">
        <v>35755.9</v>
      </c>
      <c r="EG539">
        <v>34964.8</v>
      </c>
      <c r="EH539">
        <v>38120.7</v>
      </c>
      <c r="EI539">
        <v>45923.6</v>
      </c>
      <c r="EJ539">
        <v>51522.4</v>
      </c>
      <c r="EK539">
        <v>54747.5</v>
      </c>
      <c r="EL539">
        <v>61207.7</v>
      </c>
      <c r="EM539">
        <v>1.913</v>
      </c>
      <c r="EN539">
        <v>2.0146</v>
      </c>
      <c r="EO539">
        <v>0.0831485</v>
      </c>
      <c r="EP539">
        <v>0</v>
      </c>
      <c r="EQ539">
        <v>23.7054</v>
      </c>
      <c r="ER539">
        <v>999.9</v>
      </c>
      <c r="ES539">
        <v>30.765</v>
      </c>
      <c r="ET539">
        <v>34.392</v>
      </c>
      <c r="EU539">
        <v>24.6949</v>
      </c>
      <c r="EV539">
        <v>51.8683</v>
      </c>
      <c r="EW539">
        <v>37.9407</v>
      </c>
      <c r="EX539">
        <v>2</v>
      </c>
      <c r="EY539">
        <v>0.436646</v>
      </c>
      <c r="EZ539">
        <v>6.28887</v>
      </c>
      <c r="FA539">
        <v>20.0408</v>
      </c>
      <c r="FB539">
        <v>5.19573</v>
      </c>
      <c r="FC539">
        <v>12.0099</v>
      </c>
      <c r="FD539">
        <v>4.9748</v>
      </c>
      <c r="FE539">
        <v>3.294</v>
      </c>
      <c r="FF539">
        <v>9999</v>
      </c>
      <c r="FG539">
        <v>9999</v>
      </c>
      <c r="FH539">
        <v>589.3</v>
      </c>
      <c r="FI539">
        <v>9999</v>
      </c>
      <c r="FJ539">
        <v>1.86304</v>
      </c>
      <c r="FK539">
        <v>1.86783</v>
      </c>
      <c r="FL539">
        <v>1.86762</v>
      </c>
      <c r="FM539">
        <v>1.86874</v>
      </c>
      <c r="FN539">
        <v>1.86951</v>
      </c>
      <c r="FO539">
        <v>1.86569</v>
      </c>
      <c r="FP539">
        <v>1.86664</v>
      </c>
      <c r="FQ539">
        <v>1.86801</v>
      </c>
      <c r="FR539">
        <v>5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16.53</v>
      </c>
      <c r="GF539">
        <v>0.3569</v>
      </c>
      <c r="GG539">
        <v>5.50701486060513</v>
      </c>
      <c r="GH539">
        <v>0.00975774962471433</v>
      </c>
      <c r="GI539">
        <v>-4.86167925919439e-07</v>
      </c>
      <c r="GJ539">
        <v>-4.7315034107036e-11</v>
      </c>
      <c r="GK539">
        <v>-0.047501356017568</v>
      </c>
      <c r="GL539">
        <v>-0.027595818264672</v>
      </c>
      <c r="GM539">
        <v>0.00242754527864867</v>
      </c>
      <c r="GN539">
        <v>-1.88918235972953e-05</v>
      </c>
      <c r="GO539">
        <v>-2</v>
      </c>
      <c r="GP539">
        <v>2105</v>
      </c>
      <c r="GQ539">
        <v>1</v>
      </c>
      <c r="GR539">
        <v>22</v>
      </c>
      <c r="GS539">
        <v>146.7</v>
      </c>
      <c r="GT539">
        <v>146.7</v>
      </c>
      <c r="GU539">
        <v>3.25073</v>
      </c>
      <c r="GV539">
        <v>2.63184</v>
      </c>
      <c r="GW539">
        <v>2.24854</v>
      </c>
      <c r="GX539">
        <v>2.78809</v>
      </c>
      <c r="GY539">
        <v>1.99585</v>
      </c>
      <c r="GZ539">
        <v>2.41699</v>
      </c>
      <c r="HA539">
        <v>37.242</v>
      </c>
      <c r="HB539">
        <v>14.2459</v>
      </c>
      <c r="HC539">
        <v>18</v>
      </c>
      <c r="HD539">
        <v>504.479</v>
      </c>
      <c r="HE539">
        <v>572.052</v>
      </c>
      <c r="HF539">
        <v>16.6551</v>
      </c>
      <c r="HG539">
        <v>32.5925</v>
      </c>
      <c r="HH539">
        <v>30.0023</v>
      </c>
      <c r="HI539">
        <v>32.7224</v>
      </c>
      <c r="HJ539">
        <v>32.6659</v>
      </c>
      <c r="HK539">
        <v>65.0376</v>
      </c>
      <c r="HL539">
        <v>16.383</v>
      </c>
      <c r="HM539">
        <v>0</v>
      </c>
      <c r="HN539">
        <v>16.5901</v>
      </c>
      <c r="HO539">
        <v>1308.41</v>
      </c>
      <c r="HP539">
        <v>18.5341</v>
      </c>
      <c r="HQ539">
        <v>101.492</v>
      </c>
      <c r="HR539">
        <v>101.841</v>
      </c>
    </row>
    <row r="540" spans="1:226">
      <c r="A540">
        <v>524</v>
      </c>
      <c r="B540">
        <v>1657560434.1</v>
      </c>
      <c r="C540">
        <v>7339</v>
      </c>
      <c r="D540" t="s">
        <v>1411</v>
      </c>
      <c r="E540" t="s">
        <v>1412</v>
      </c>
      <c r="F540">
        <v>5</v>
      </c>
      <c r="G540" t="s">
        <v>1258</v>
      </c>
      <c r="H540" t="s">
        <v>354</v>
      </c>
      <c r="I540">
        <v>1657560426.31429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1324.18868330004</v>
      </c>
      <c r="AK540">
        <v>1273.19618181818</v>
      </c>
      <c r="AL540">
        <v>3.42859755641835</v>
      </c>
      <c r="AM540">
        <v>65.0566949250453</v>
      </c>
      <c r="AN540">
        <f>(AP540 - AO540 + BO540*1E3/(8.314*(BQ540+273.15)) * AR540/BN540 * AQ540) * BN540/(100*BB540) * 1000/(1000 - AP540)</f>
        <v>0</v>
      </c>
      <c r="AO540">
        <v>18.5103078769946</v>
      </c>
      <c r="AP540">
        <v>23.0388157575757</v>
      </c>
      <c r="AQ540">
        <v>-0.00614316420824613</v>
      </c>
      <c r="AR540">
        <v>77.4703139491874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1657560426.31429</v>
      </c>
      <c r="BH540">
        <v>1219.41964285714</v>
      </c>
      <c r="BI540">
        <v>1281.72035714286</v>
      </c>
      <c r="BJ540">
        <v>23.0905285714286</v>
      </c>
      <c r="BK540">
        <v>18.5139821428571</v>
      </c>
      <c r="BL540">
        <v>1202.96107142857</v>
      </c>
      <c r="BM540">
        <v>22.7327892857143</v>
      </c>
      <c r="BN540">
        <v>499.966285714286</v>
      </c>
      <c r="BO540">
        <v>68.03705</v>
      </c>
      <c r="BP540">
        <v>0.046916125</v>
      </c>
      <c r="BQ540">
        <v>24.8557642857143</v>
      </c>
      <c r="BR540">
        <v>25.04585</v>
      </c>
      <c r="BS540">
        <v>999.9</v>
      </c>
      <c r="BT540">
        <v>0</v>
      </c>
      <c r="BU540">
        <v>0</v>
      </c>
      <c r="BV540">
        <v>9993.03571428571</v>
      </c>
      <c r="BW540">
        <v>0</v>
      </c>
      <c r="BX540">
        <v>2101.11785714286</v>
      </c>
      <c r="BY540">
        <v>-62.30025</v>
      </c>
      <c r="BZ540">
        <v>1248.24071428571</v>
      </c>
      <c r="CA540">
        <v>1305.8975</v>
      </c>
      <c r="CB540">
        <v>4.57654785714286</v>
      </c>
      <c r="CC540">
        <v>1281.72035714286</v>
      </c>
      <c r="CD540">
        <v>18.5139821428571</v>
      </c>
      <c r="CE540">
        <v>1.57101142857143</v>
      </c>
      <c r="CF540">
        <v>1.2596375</v>
      </c>
      <c r="CG540">
        <v>13.6773678571429</v>
      </c>
      <c r="CH540">
        <v>10.3256857142857</v>
      </c>
      <c r="CI540">
        <v>2000.00071428571</v>
      </c>
      <c r="CJ540">
        <v>0.97999625</v>
      </c>
      <c r="CK540">
        <v>0.020004</v>
      </c>
      <c r="CL540">
        <v>0</v>
      </c>
      <c r="CM540">
        <v>2.42398571428571</v>
      </c>
      <c r="CN540">
        <v>0</v>
      </c>
      <c r="CO540">
        <v>14238.5071428571</v>
      </c>
      <c r="CP540">
        <v>17300.1357142857</v>
      </c>
      <c r="CQ540">
        <v>43.705</v>
      </c>
      <c r="CR540">
        <v>45.20725</v>
      </c>
      <c r="CS540">
        <v>43.937</v>
      </c>
      <c r="CT540">
        <v>42.86825</v>
      </c>
      <c r="CU540">
        <v>42.562</v>
      </c>
      <c r="CV540">
        <v>1959.99071428571</v>
      </c>
      <c r="CW540">
        <v>40.01</v>
      </c>
      <c r="CX540">
        <v>0</v>
      </c>
      <c r="CY540">
        <v>1657560405.9</v>
      </c>
      <c r="CZ540">
        <v>0</v>
      </c>
      <c r="DA540">
        <v>1657551629</v>
      </c>
      <c r="DB540" t="s">
        <v>356</v>
      </c>
      <c r="DC540">
        <v>1657551626.5</v>
      </c>
      <c r="DD540">
        <v>1657551629</v>
      </c>
      <c r="DE540">
        <v>1</v>
      </c>
      <c r="DF540">
        <v>0.403</v>
      </c>
      <c r="DG540">
        <v>0.009</v>
      </c>
      <c r="DH540">
        <v>9.41</v>
      </c>
      <c r="DI540">
        <v>0.087</v>
      </c>
      <c r="DJ540">
        <v>417</v>
      </c>
      <c r="DK540">
        <v>17</v>
      </c>
      <c r="DL540">
        <v>1.61</v>
      </c>
      <c r="DM540">
        <v>0.59</v>
      </c>
      <c r="DN540">
        <v>-62.1887756097561</v>
      </c>
      <c r="DO540">
        <v>-1.67343135888504</v>
      </c>
      <c r="DP540">
        <v>0.499429758620128</v>
      </c>
      <c r="DQ540">
        <v>0</v>
      </c>
      <c r="DR540">
        <v>4.5974312195122</v>
      </c>
      <c r="DS540">
        <v>-0.320271428571431</v>
      </c>
      <c r="DT540">
        <v>0.0322339850343658</v>
      </c>
      <c r="DU540">
        <v>0</v>
      </c>
      <c r="DV540">
        <v>0</v>
      </c>
      <c r="DW540">
        <v>2</v>
      </c>
      <c r="DX540" t="s">
        <v>389</v>
      </c>
      <c r="DY540">
        <v>2.96825</v>
      </c>
      <c r="DZ540">
        <v>2.70006</v>
      </c>
      <c r="EA540">
        <v>0.144091</v>
      </c>
      <c r="EB540">
        <v>0.149608</v>
      </c>
      <c r="EC540">
        <v>0.0754762</v>
      </c>
      <c r="ED540">
        <v>0.0651724</v>
      </c>
      <c r="EE540">
        <v>32990.4</v>
      </c>
      <c r="EF540">
        <v>35707.1</v>
      </c>
      <c r="EG540">
        <v>34964.7</v>
      </c>
      <c r="EH540">
        <v>38120.5</v>
      </c>
      <c r="EI540">
        <v>45927.5</v>
      </c>
      <c r="EJ540">
        <v>51523.8</v>
      </c>
      <c r="EK540">
        <v>54747.3</v>
      </c>
      <c r="EL540">
        <v>61208.4</v>
      </c>
      <c r="EM540">
        <v>1.9126</v>
      </c>
      <c r="EN540">
        <v>2.0144</v>
      </c>
      <c r="EO540">
        <v>0.0812113</v>
      </c>
      <c r="EP540">
        <v>0</v>
      </c>
      <c r="EQ540">
        <v>23.7433</v>
      </c>
      <c r="ER540">
        <v>999.9</v>
      </c>
      <c r="ES540">
        <v>30.765</v>
      </c>
      <c r="ET540">
        <v>34.392</v>
      </c>
      <c r="EU540">
        <v>24.6916</v>
      </c>
      <c r="EV540">
        <v>51.8183</v>
      </c>
      <c r="EW540">
        <v>37.9167</v>
      </c>
      <c r="EX540">
        <v>2</v>
      </c>
      <c r="EY540">
        <v>0.436646</v>
      </c>
      <c r="EZ540">
        <v>6.27344</v>
      </c>
      <c r="FA540">
        <v>20.0422</v>
      </c>
      <c r="FB540">
        <v>5.19692</v>
      </c>
      <c r="FC540">
        <v>12.0099</v>
      </c>
      <c r="FD540">
        <v>4.9748</v>
      </c>
      <c r="FE540">
        <v>3.294</v>
      </c>
      <c r="FF540">
        <v>9999</v>
      </c>
      <c r="FG540">
        <v>9999</v>
      </c>
      <c r="FH540">
        <v>589.3</v>
      </c>
      <c r="FI540">
        <v>9999</v>
      </c>
      <c r="FJ540">
        <v>1.86307</v>
      </c>
      <c r="FK540">
        <v>1.86783</v>
      </c>
      <c r="FL540">
        <v>1.86765</v>
      </c>
      <c r="FM540">
        <v>1.86874</v>
      </c>
      <c r="FN540">
        <v>1.86951</v>
      </c>
      <c r="FO540">
        <v>1.86569</v>
      </c>
      <c r="FP540">
        <v>1.86673</v>
      </c>
      <c r="FQ540">
        <v>1.86804</v>
      </c>
      <c r="FR540">
        <v>5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16.68</v>
      </c>
      <c r="GF540">
        <v>0.3552</v>
      </c>
      <c r="GG540">
        <v>5.50701486060513</v>
      </c>
      <c r="GH540">
        <v>0.00975774962471433</v>
      </c>
      <c r="GI540">
        <v>-4.86167925919439e-07</v>
      </c>
      <c r="GJ540">
        <v>-4.7315034107036e-11</v>
      </c>
      <c r="GK540">
        <v>-0.047501356017568</v>
      </c>
      <c r="GL540">
        <v>-0.027595818264672</v>
      </c>
      <c r="GM540">
        <v>0.00242754527864867</v>
      </c>
      <c r="GN540">
        <v>-1.88918235972953e-05</v>
      </c>
      <c r="GO540">
        <v>-2</v>
      </c>
      <c r="GP540">
        <v>2105</v>
      </c>
      <c r="GQ540">
        <v>1</v>
      </c>
      <c r="GR540">
        <v>22</v>
      </c>
      <c r="GS540">
        <v>146.8</v>
      </c>
      <c r="GT540">
        <v>146.8</v>
      </c>
      <c r="GU540">
        <v>3.28003</v>
      </c>
      <c r="GV540">
        <v>2.63306</v>
      </c>
      <c r="GW540">
        <v>2.24854</v>
      </c>
      <c r="GX540">
        <v>2.78809</v>
      </c>
      <c r="GY540">
        <v>1.99585</v>
      </c>
      <c r="GZ540">
        <v>2.38281</v>
      </c>
      <c r="HA540">
        <v>37.242</v>
      </c>
      <c r="HB540">
        <v>14.2546</v>
      </c>
      <c r="HC540">
        <v>18</v>
      </c>
      <c r="HD540">
        <v>504.111</v>
      </c>
      <c r="HE540">
        <v>571.82</v>
      </c>
      <c r="HF540">
        <v>16.5459</v>
      </c>
      <c r="HG540">
        <v>32.578</v>
      </c>
      <c r="HH540">
        <v>30.0009</v>
      </c>
      <c r="HI540">
        <v>32.7108</v>
      </c>
      <c r="HJ540">
        <v>32.6572</v>
      </c>
      <c r="HK540">
        <v>65.6456</v>
      </c>
      <c r="HL540">
        <v>16.383</v>
      </c>
      <c r="HM540">
        <v>0</v>
      </c>
      <c r="HN540">
        <v>16.5348</v>
      </c>
      <c r="HO540">
        <v>1321.81</v>
      </c>
      <c r="HP540">
        <v>18.5788</v>
      </c>
      <c r="HQ540">
        <v>101.492</v>
      </c>
      <c r="HR540">
        <v>101.841</v>
      </c>
    </row>
    <row r="541" spans="1:226">
      <c r="A541">
        <v>525</v>
      </c>
      <c r="B541">
        <v>1657560438.6</v>
      </c>
      <c r="C541">
        <v>7343.5</v>
      </c>
      <c r="D541" t="s">
        <v>1413</v>
      </c>
      <c r="E541" t="s">
        <v>1414</v>
      </c>
      <c r="F541">
        <v>5</v>
      </c>
      <c r="G541" t="s">
        <v>1258</v>
      </c>
      <c r="H541" t="s">
        <v>354</v>
      </c>
      <c r="I541">
        <v>1657560430.76071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1339.07561984103</v>
      </c>
      <c r="AK541">
        <v>1288.9</v>
      </c>
      <c r="AL541">
        <v>3.42995402479905</v>
      </c>
      <c r="AM541">
        <v>65.0566949250453</v>
      </c>
      <c r="AN541">
        <f>(AP541 - AO541 + BO541*1E3/(8.314*(BQ541+273.15)) * AR541/BN541 * AQ541) * BN541/(100*BB541) * 1000/(1000 - AP541)</f>
        <v>0</v>
      </c>
      <c r="AO541">
        <v>18.5010812957672</v>
      </c>
      <c r="AP541">
        <v>23.0193690909091</v>
      </c>
      <c r="AQ541">
        <v>-0.00562336903190092</v>
      </c>
      <c r="AR541">
        <v>77.4703139491874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1657560430.76071</v>
      </c>
      <c r="BH541">
        <v>1234.40785714286</v>
      </c>
      <c r="BI541">
        <v>1296.64035714286</v>
      </c>
      <c r="BJ541">
        <v>23.0628928571429</v>
      </c>
      <c r="BK541">
        <v>18.5080464285714</v>
      </c>
      <c r="BL541">
        <v>1217.82464285714</v>
      </c>
      <c r="BM541">
        <v>22.7065607142857</v>
      </c>
      <c r="BN541">
        <v>499.965178571429</v>
      </c>
      <c r="BO541">
        <v>68.0368678571429</v>
      </c>
      <c r="BP541">
        <v>0.046905825</v>
      </c>
      <c r="BQ541">
        <v>24.8671142857143</v>
      </c>
      <c r="BR541">
        <v>25.0658785714286</v>
      </c>
      <c r="BS541">
        <v>999.9</v>
      </c>
      <c r="BT541">
        <v>0</v>
      </c>
      <c r="BU541">
        <v>0</v>
      </c>
      <c r="BV541">
        <v>9994.82142857143</v>
      </c>
      <c r="BW541">
        <v>0</v>
      </c>
      <c r="BX541">
        <v>1753.88675</v>
      </c>
      <c r="BY541">
        <v>-62.2325821428571</v>
      </c>
      <c r="BZ541">
        <v>1263.54714285714</v>
      </c>
      <c r="CA541">
        <v>1321.09178571429</v>
      </c>
      <c r="CB541">
        <v>4.55485071428571</v>
      </c>
      <c r="CC541">
        <v>1296.64035714286</v>
      </c>
      <c r="CD541">
        <v>18.5080464285714</v>
      </c>
      <c r="CE541">
        <v>1.5691275</v>
      </c>
      <c r="CF541">
        <v>1.25923</v>
      </c>
      <c r="CG541">
        <v>13.658925</v>
      </c>
      <c r="CH541">
        <v>10.3208535714286</v>
      </c>
      <c r="CI541">
        <v>1999.99535714286</v>
      </c>
      <c r="CJ541">
        <v>0.979996464285715</v>
      </c>
      <c r="CK541">
        <v>0.0200037714285714</v>
      </c>
      <c r="CL541">
        <v>0</v>
      </c>
      <c r="CM541">
        <v>2.38698571428571</v>
      </c>
      <c r="CN541">
        <v>0</v>
      </c>
      <c r="CO541">
        <v>14000.6714285714</v>
      </c>
      <c r="CP541">
        <v>17300.0785714286</v>
      </c>
      <c r="CQ541">
        <v>43.71175</v>
      </c>
      <c r="CR541">
        <v>45.223</v>
      </c>
      <c r="CS541">
        <v>43.937</v>
      </c>
      <c r="CT541">
        <v>42.875</v>
      </c>
      <c r="CU541">
        <v>42.562</v>
      </c>
      <c r="CV541">
        <v>1959.98535714286</v>
      </c>
      <c r="CW541">
        <v>40.01</v>
      </c>
      <c r="CX541">
        <v>0</v>
      </c>
      <c r="CY541">
        <v>1657560410.7</v>
      </c>
      <c r="CZ541">
        <v>0</v>
      </c>
      <c r="DA541">
        <v>1657551629</v>
      </c>
      <c r="DB541" t="s">
        <v>356</v>
      </c>
      <c r="DC541">
        <v>1657551626.5</v>
      </c>
      <c r="DD541">
        <v>1657551629</v>
      </c>
      <c r="DE541">
        <v>1</v>
      </c>
      <c r="DF541">
        <v>0.403</v>
      </c>
      <c r="DG541">
        <v>0.009</v>
      </c>
      <c r="DH541">
        <v>9.41</v>
      </c>
      <c r="DI541">
        <v>0.087</v>
      </c>
      <c r="DJ541">
        <v>417</v>
      </c>
      <c r="DK541">
        <v>17</v>
      </c>
      <c r="DL541">
        <v>1.61</v>
      </c>
      <c r="DM541">
        <v>0.59</v>
      </c>
      <c r="DN541">
        <v>-62.2305512195122</v>
      </c>
      <c r="DO541">
        <v>-0.0901003484319093</v>
      </c>
      <c r="DP541">
        <v>0.517436212221396</v>
      </c>
      <c r="DQ541">
        <v>1</v>
      </c>
      <c r="DR541">
        <v>4.57038097560976</v>
      </c>
      <c r="DS541">
        <v>-0.293303832752598</v>
      </c>
      <c r="DT541">
        <v>0.0291125786077862</v>
      </c>
      <c r="DU541">
        <v>0</v>
      </c>
      <c r="DV541">
        <v>1</v>
      </c>
      <c r="DW541">
        <v>2</v>
      </c>
      <c r="DX541" t="s">
        <v>357</v>
      </c>
      <c r="DY541">
        <v>2.96759</v>
      </c>
      <c r="DZ541">
        <v>2.70131</v>
      </c>
      <c r="EA541">
        <v>0.145189</v>
      </c>
      <c r="EB541">
        <v>0.150693</v>
      </c>
      <c r="EC541">
        <v>0.0754067</v>
      </c>
      <c r="ED541">
        <v>0.0651596</v>
      </c>
      <c r="EE541">
        <v>32948.9</v>
      </c>
      <c r="EF541">
        <v>35661.8</v>
      </c>
      <c r="EG541">
        <v>34965.5</v>
      </c>
      <c r="EH541">
        <v>38120.7</v>
      </c>
      <c r="EI541">
        <v>45931.2</v>
      </c>
      <c r="EJ541">
        <v>51525.2</v>
      </c>
      <c r="EK541">
        <v>54747.6</v>
      </c>
      <c r="EL541">
        <v>61209.2</v>
      </c>
      <c r="EM541">
        <v>1.913</v>
      </c>
      <c r="EN541">
        <v>2.015</v>
      </c>
      <c r="EO541">
        <v>0.0805557</v>
      </c>
      <c r="EP541">
        <v>0</v>
      </c>
      <c r="EQ541">
        <v>23.7713</v>
      </c>
      <c r="ER541">
        <v>999.9</v>
      </c>
      <c r="ES541">
        <v>30.765</v>
      </c>
      <c r="ET541">
        <v>34.392</v>
      </c>
      <c r="EU541">
        <v>24.6951</v>
      </c>
      <c r="EV541">
        <v>51.8683</v>
      </c>
      <c r="EW541">
        <v>37.9046</v>
      </c>
      <c r="EX541">
        <v>2</v>
      </c>
      <c r="EY541">
        <v>0.436545</v>
      </c>
      <c r="EZ541">
        <v>6.44893</v>
      </c>
      <c r="FA541">
        <v>20.0355</v>
      </c>
      <c r="FB541">
        <v>5.19812</v>
      </c>
      <c r="FC541">
        <v>12.0099</v>
      </c>
      <c r="FD541">
        <v>4.9756</v>
      </c>
      <c r="FE541">
        <v>3.294</v>
      </c>
      <c r="FF541">
        <v>9999</v>
      </c>
      <c r="FG541">
        <v>9999</v>
      </c>
      <c r="FH541">
        <v>589.3</v>
      </c>
      <c r="FI541">
        <v>9999</v>
      </c>
      <c r="FJ541">
        <v>1.86307</v>
      </c>
      <c r="FK541">
        <v>1.86783</v>
      </c>
      <c r="FL541">
        <v>1.86765</v>
      </c>
      <c r="FM541">
        <v>1.86874</v>
      </c>
      <c r="FN541">
        <v>1.86951</v>
      </c>
      <c r="FO541">
        <v>1.86566</v>
      </c>
      <c r="FP541">
        <v>1.86664</v>
      </c>
      <c r="FQ541">
        <v>1.86798</v>
      </c>
      <c r="FR541">
        <v>5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16.8</v>
      </c>
      <c r="GF541">
        <v>0.3536</v>
      </c>
      <c r="GG541">
        <v>5.50701486060513</v>
      </c>
      <c r="GH541">
        <v>0.00975774962471433</v>
      </c>
      <c r="GI541">
        <v>-4.86167925919439e-07</v>
      </c>
      <c r="GJ541">
        <v>-4.7315034107036e-11</v>
      </c>
      <c r="GK541">
        <v>-0.047501356017568</v>
      </c>
      <c r="GL541">
        <v>-0.027595818264672</v>
      </c>
      <c r="GM541">
        <v>0.00242754527864867</v>
      </c>
      <c r="GN541">
        <v>-1.88918235972953e-05</v>
      </c>
      <c r="GO541">
        <v>-2</v>
      </c>
      <c r="GP541">
        <v>2105</v>
      </c>
      <c r="GQ541">
        <v>1</v>
      </c>
      <c r="GR541">
        <v>22</v>
      </c>
      <c r="GS541">
        <v>146.9</v>
      </c>
      <c r="GT541">
        <v>146.8</v>
      </c>
      <c r="GU541">
        <v>3.30811</v>
      </c>
      <c r="GV541">
        <v>2.63184</v>
      </c>
      <c r="GW541">
        <v>2.24854</v>
      </c>
      <c r="GX541">
        <v>2.78809</v>
      </c>
      <c r="GY541">
        <v>1.99585</v>
      </c>
      <c r="GZ541">
        <v>2.39746</v>
      </c>
      <c r="HA541">
        <v>37.242</v>
      </c>
      <c r="HB541">
        <v>14.2459</v>
      </c>
      <c r="HC541">
        <v>18</v>
      </c>
      <c r="HD541">
        <v>504.314</v>
      </c>
      <c r="HE541">
        <v>572.208</v>
      </c>
      <c r="HF541">
        <v>16.465</v>
      </c>
      <c r="HG541">
        <v>32.5653</v>
      </c>
      <c r="HH541">
        <v>30.0006</v>
      </c>
      <c r="HI541">
        <v>32.7021</v>
      </c>
      <c r="HJ541">
        <v>32.6509</v>
      </c>
      <c r="HK541">
        <v>66.1867</v>
      </c>
      <c r="HL541">
        <v>16.383</v>
      </c>
      <c r="HM541">
        <v>0</v>
      </c>
      <c r="HN541">
        <v>16.4498</v>
      </c>
      <c r="HO541">
        <v>1342</v>
      </c>
      <c r="HP541">
        <v>18.6192</v>
      </c>
      <c r="HQ541">
        <v>101.493</v>
      </c>
      <c r="HR541">
        <v>101.842</v>
      </c>
    </row>
    <row r="542" spans="1:226">
      <c r="A542">
        <v>526</v>
      </c>
      <c r="B542">
        <v>1657560444.1</v>
      </c>
      <c r="C542">
        <v>7349</v>
      </c>
      <c r="D542" t="s">
        <v>1415</v>
      </c>
      <c r="E542" t="s">
        <v>1416</v>
      </c>
      <c r="F542">
        <v>5</v>
      </c>
      <c r="G542" t="s">
        <v>1258</v>
      </c>
      <c r="H542" t="s">
        <v>354</v>
      </c>
      <c r="I542">
        <v>1657560436.33214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1358.48446738987</v>
      </c>
      <c r="AK542">
        <v>1308.09860606061</v>
      </c>
      <c r="AL542">
        <v>3.53978482022548</v>
      </c>
      <c r="AM542">
        <v>65.0566949250453</v>
      </c>
      <c r="AN542">
        <f>(AP542 - AO542 + BO542*1E3/(8.314*(BQ542+273.15)) * AR542/BN542 * AQ542) * BN542/(100*BB542) * 1000/(1000 - AP542)</f>
        <v>0</v>
      </c>
      <c r="AO542">
        <v>18.5001555107236</v>
      </c>
      <c r="AP542">
        <v>22.9883478787879</v>
      </c>
      <c r="AQ542">
        <v>-0.00519367016562329</v>
      </c>
      <c r="AR542">
        <v>77.4703139491874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1657560436.33214</v>
      </c>
      <c r="BH542">
        <v>1253.21785714286</v>
      </c>
      <c r="BI542">
        <v>1315.55892857143</v>
      </c>
      <c r="BJ542">
        <v>23.0287535714286</v>
      </c>
      <c r="BK542">
        <v>18.5043928571429</v>
      </c>
      <c r="BL542">
        <v>1236.47964285714</v>
      </c>
      <c r="BM542">
        <v>22.67415</v>
      </c>
      <c r="BN542">
        <v>499.985678571429</v>
      </c>
      <c r="BO542">
        <v>68.0362107142857</v>
      </c>
      <c r="BP542">
        <v>0.0468817785714286</v>
      </c>
      <c r="BQ542">
        <v>24.873</v>
      </c>
      <c r="BR542">
        <v>25.0844321428571</v>
      </c>
      <c r="BS542">
        <v>999.9</v>
      </c>
      <c r="BT542">
        <v>0</v>
      </c>
      <c r="BU542">
        <v>0</v>
      </c>
      <c r="BV542">
        <v>9993.03571428571</v>
      </c>
      <c r="BW542">
        <v>0</v>
      </c>
      <c r="BX542">
        <v>1230.35721428571</v>
      </c>
      <c r="BY542">
        <v>-62.3402607142857</v>
      </c>
      <c r="BZ542">
        <v>1282.7575</v>
      </c>
      <c r="CA542">
        <v>1340.36178571429</v>
      </c>
      <c r="CB542">
        <v>4.5243675</v>
      </c>
      <c r="CC542">
        <v>1315.55892857143</v>
      </c>
      <c r="CD542">
        <v>18.5043928571429</v>
      </c>
      <c r="CE542">
        <v>1.56679</v>
      </c>
      <c r="CF542">
        <v>1.25896857142857</v>
      </c>
      <c r="CG542">
        <v>13.6360071428571</v>
      </c>
      <c r="CH542">
        <v>10.3177464285714</v>
      </c>
      <c r="CI542">
        <v>1999.97142857143</v>
      </c>
      <c r="CJ542">
        <v>0.979996785714286</v>
      </c>
      <c r="CK542">
        <v>0.0200034285714286</v>
      </c>
      <c r="CL542">
        <v>0</v>
      </c>
      <c r="CM542">
        <v>2.35686428571429</v>
      </c>
      <c r="CN542">
        <v>0</v>
      </c>
      <c r="CO542">
        <v>13656.6535714286</v>
      </c>
      <c r="CP542">
        <v>17299.875</v>
      </c>
      <c r="CQ542">
        <v>43.7095</v>
      </c>
      <c r="CR542">
        <v>45.2275</v>
      </c>
      <c r="CS542">
        <v>43.937</v>
      </c>
      <c r="CT542">
        <v>42.875</v>
      </c>
      <c r="CU542">
        <v>42.562</v>
      </c>
      <c r="CV542">
        <v>1959.96142857143</v>
      </c>
      <c r="CW542">
        <v>40.01</v>
      </c>
      <c r="CX542">
        <v>0</v>
      </c>
      <c r="CY542">
        <v>1657560416.1</v>
      </c>
      <c r="CZ542">
        <v>0</v>
      </c>
      <c r="DA542">
        <v>1657551629</v>
      </c>
      <c r="DB542" t="s">
        <v>356</v>
      </c>
      <c r="DC542">
        <v>1657551626.5</v>
      </c>
      <c r="DD542">
        <v>1657551629</v>
      </c>
      <c r="DE542">
        <v>1</v>
      </c>
      <c r="DF542">
        <v>0.403</v>
      </c>
      <c r="DG542">
        <v>0.009</v>
      </c>
      <c r="DH542">
        <v>9.41</v>
      </c>
      <c r="DI542">
        <v>0.087</v>
      </c>
      <c r="DJ542">
        <v>417</v>
      </c>
      <c r="DK542">
        <v>17</v>
      </c>
      <c r="DL542">
        <v>1.61</v>
      </c>
      <c r="DM542">
        <v>0.59</v>
      </c>
      <c r="DN542">
        <v>-62.2927878048781</v>
      </c>
      <c r="DO542">
        <v>-0.0117198606273473</v>
      </c>
      <c r="DP542">
        <v>0.517456428327191</v>
      </c>
      <c r="DQ542">
        <v>1</v>
      </c>
      <c r="DR542">
        <v>4.53910073170732</v>
      </c>
      <c r="DS542">
        <v>-0.332472961672474</v>
      </c>
      <c r="DT542">
        <v>0.0334153528603496</v>
      </c>
      <c r="DU542">
        <v>0</v>
      </c>
      <c r="DV542">
        <v>1</v>
      </c>
      <c r="DW542">
        <v>2</v>
      </c>
      <c r="DX542" t="s">
        <v>357</v>
      </c>
      <c r="DY542">
        <v>2.96801</v>
      </c>
      <c r="DZ542">
        <v>2.70111</v>
      </c>
      <c r="EA542">
        <v>0.146563</v>
      </c>
      <c r="EB542">
        <v>0.152008</v>
      </c>
      <c r="EC542">
        <v>0.0753649</v>
      </c>
      <c r="ED542">
        <v>0.0652431</v>
      </c>
      <c r="EE542">
        <v>32896.5</v>
      </c>
      <c r="EF542">
        <v>35607.9</v>
      </c>
      <c r="EG542">
        <v>34966</v>
      </c>
      <c r="EH542">
        <v>38122.1</v>
      </c>
      <c r="EI542">
        <v>45934</v>
      </c>
      <c r="EJ542">
        <v>51521.7</v>
      </c>
      <c r="EK542">
        <v>54748.3</v>
      </c>
      <c r="EL542">
        <v>61210.5</v>
      </c>
      <c r="EM542">
        <v>1.9128</v>
      </c>
      <c r="EN542">
        <v>2.015</v>
      </c>
      <c r="EO542">
        <v>0.077337</v>
      </c>
      <c r="EP542">
        <v>0</v>
      </c>
      <c r="EQ542">
        <v>23.8073</v>
      </c>
      <c r="ER542">
        <v>999.9</v>
      </c>
      <c r="ES542">
        <v>30.765</v>
      </c>
      <c r="ET542">
        <v>34.392</v>
      </c>
      <c r="EU542">
        <v>24.6943</v>
      </c>
      <c r="EV542">
        <v>51.7783</v>
      </c>
      <c r="EW542">
        <v>37.9207</v>
      </c>
      <c r="EX542">
        <v>2</v>
      </c>
      <c r="EY542">
        <v>0.435935</v>
      </c>
      <c r="EZ542">
        <v>6.48882</v>
      </c>
      <c r="FA542">
        <v>20.0349</v>
      </c>
      <c r="FB542">
        <v>5.19573</v>
      </c>
      <c r="FC542">
        <v>12.0099</v>
      </c>
      <c r="FD542">
        <v>4.9748</v>
      </c>
      <c r="FE542">
        <v>3.294</v>
      </c>
      <c r="FF542">
        <v>9999</v>
      </c>
      <c r="FG542">
        <v>9999</v>
      </c>
      <c r="FH542">
        <v>589.3</v>
      </c>
      <c r="FI542">
        <v>9999</v>
      </c>
      <c r="FJ542">
        <v>1.86295</v>
      </c>
      <c r="FK542">
        <v>1.86783</v>
      </c>
      <c r="FL542">
        <v>1.86758</v>
      </c>
      <c r="FM542">
        <v>1.86874</v>
      </c>
      <c r="FN542">
        <v>1.86951</v>
      </c>
      <c r="FO542">
        <v>1.86569</v>
      </c>
      <c r="FP542">
        <v>1.86667</v>
      </c>
      <c r="FQ542">
        <v>1.86801</v>
      </c>
      <c r="FR542">
        <v>5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16.96</v>
      </c>
      <c r="GF542">
        <v>0.3525</v>
      </c>
      <c r="GG542">
        <v>5.50701486060513</v>
      </c>
      <c r="GH542">
        <v>0.00975774962471433</v>
      </c>
      <c r="GI542">
        <v>-4.86167925919439e-07</v>
      </c>
      <c r="GJ542">
        <v>-4.7315034107036e-11</v>
      </c>
      <c r="GK542">
        <v>-0.047501356017568</v>
      </c>
      <c r="GL542">
        <v>-0.027595818264672</v>
      </c>
      <c r="GM542">
        <v>0.00242754527864867</v>
      </c>
      <c r="GN542">
        <v>-1.88918235972953e-05</v>
      </c>
      <c r="GO542">
        <v>-2</v>
      </c>
      <c r="GP542">
        <v>2105</v>
      </c>
      <c r="GQ542">
        <v>1</v>
      </c>
      <c r="GR542">
        <v>22</v>
      </c>
      <c r="GS542">
        <v>147</v>
      </c>
      <c r="GT542">
        <v>146.9</v>
      </c>
      <c r="GU542">
        <v>3.34351</v>
      </c>
      <c r="GV542">
        <v>2.63306</v>
      </c>
      <c r="GW542">
        <v>2.24854</v>
      </c>
      <c r="GX542">
        <v>2.78809</v>
      </c>
      <c r="GY542">
        <v>1.99585</v>
      </c>
      <c r="GZ542">
        <v>2.39014</v>
      </c>
      <c r="HA542">
        <v>37.2181</v>
      </c>
      <c r="HB542">
        <v>14.2371</v>
      </c>
      <c r="HC542">
        <v>18</v>
      </c>
      <c r="HD542">
        <v>504.082</v>
      </c>
      <c r="HE542">
        <v>572.1</v>
      </c>
      <c r="HF542">
        <v>16.3607</v>
      </c>
      <c r="HG542">
        <v>32.552</v>
      </c>
      <c r="HH542">
        <v>30</v>
      </c>
      <c r="HI542">
        <v>32.6905</v>
      </c>
      <c r="HJ542">
        <v>32.6394</v>
      </c>
      <c r="HK542">
        <v>66.8952</v>
      </c>
      <c r="HL542">
        <v>15.8174</v>
      </c>
      <c r="HM542">
        <v>0</v>
      </c>
      <c r="HN542">
        <v>16.3645</v>
      </c>
      <c r="HO542">
        <v>1355.42</v>
      </c>
      <c r="HP542">
        <v>18.6827</v>
      </c>
      <c r="HQ542">
        <v>101.494</v>
      </c>
      <c r="HR542">
        <v>101.845</v>
      </c>
    </row>
    <row r="543" spans="1:226">
      <c r="A543">
        <v>527</v>
      </c>
      <c r="B543">
        <v>1657560449.1</v>
      </c>
      <c r="C543">
        <v>7354</v>
      </c>
      <c r="D543" t="s">
        <v>1417</v>
      </c>
      <c r="E543" t="s">
        <v>1418</v>
      </c>
      <c r="F543">
        <v>5</v>
      </c>
      <c r="G543" t="s">
        <v>1258</v>
      </c>
      <c r="H543" t="s">
        <v>354</v>
      </c>
      <c r="I543">
        <v>1657560441.61852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1374.79274666971</v>
      </c>
      <c r="AK543">
        <v>1324.99478787879</v>
      </c>
      <c r="AL543">
        <v>3.27277519981052</v>
      </c>
      <c r="AM543">
        <v>65.0566949250453</v>
      </c>
      <c r="AN543">
        <f>(AP543 - AO543 + BO543*1E3/(8.314*(BQ543+273.15)) * AR543/BN543 * AQ543) * BN543/(100*BB543) * 1000/(1000 - AP543)</f>
        <v>0</v>
      </c>
      <c r="AO543">
        <v>18.5364102276679</v>
      </c>
      <c r="AP543">
        <v>22.9973139393939</v>
      </c>
      <c r="AQ543">
        <v>0.00698356086736727</v>
      </c>
      <c r="AR543">
        <v>77.4703139491874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1657560441.61852</v>
      </c>
      <c r="BH543">
        <v>1271.1862962963</v>
      </c>
      <c r="BI543">
        <v>1333.19148148148</v>
      </c>
      <c r="BJ543">
        <v>23.0062481481481</v>
      </c>
      <c r="BK543">
        <v>18.5197740740741</v>
      </c>
      <c r="BL543">
        <v>1254.29962962963</v>
      </c>
      <c r="BM543">
        <v>22.6527888888889</v>
      </c>
      <c r="BN543">
        <v>500.007555555556</v>
      </c>
      <c r="BO543">
        <v>68.0363962962963</v>
      </c>
      <c r="BP543">
        <v>0.0467313037037037</v>
      </c>
      <c r="BQ543">
        <v>24.8659</v>
      </c>
      <c r="BR543">
        <v>25.0770592592593</v>
      </c>
      <c r="BS543">
        <v>999.9</v>
      </c>
      <c r="BT543">
        <v>0</v>
      </c>
      <c r="BU543">
        <v>0</v>
      </c>
      <c r="BV543">
        <v>10000.3703703704</v>
      </c>
      <c r="BW543">
        <v>0</v>
      </c>
      <c r="BX543">
        <v>826.175740740741</v>
      </c>
      <c r="BY543">
        <v>-62.0043925925926</v>
      </c>
      <c r="BZ543">
        <v>1301.11962962963</v>
      </c>
      <c r="CA543">
        <v>1358.34888888889</v>
      </c>
      <c r="CB543">
        <v>4.48648185185185</v>
      </c>
      <c r="CC543">
        <v>1333.19148148148</v>
      </c>
      <c r="CD543">
        <v>18.5197740740741</v>
      </c>
      <c r="CE543">
        <v>1.5652637037037</v>
      </c>
      <c r="CF543">
        <v>1.26001814814815</v>
      </c>
      <c r="CG543">
        <v>13.6210222222222</v>
      </c>
      <c r="CH543">
        <v>10.3302148148148</v>
      </c>
      <c r="CI543">
        <v>1999.99407407407</v>
      </c>
      <c r="CJ543">
        <v>0.979997111111111</v>
      </c>
      <c r="CK543">
        <v>0.0200030814814815</v>
      </c>
      <c r="CL543">
        <v>0</v>
      </c>
      <c r="CM543">
        <v>2.35538518518519</v>
      </c>
      <c r="CN543">
        <v>0</v>
      </c>
      <c r="CO543">
        <v>13405.8111111111</v>
      </c>
      <c r="CP543">
        <v>17300.0740740741</v>
      </c>
      <c r="CQ543">
        <v>43.722</v>
      </c>
      <c r="CR543">
        <v>45.2126666666667</v>
      </c>
      <c r="CS543">
        <v>43.937</v>
      </c>
      <c r="CT543">
        <v>42.8841851851852</v>
      </c>
      <c r="CU543">
        <v>42.562</v>
      </c>
      <c r="CV543">
        <v>1959.98407407407</v>
      </c>
      <c r="CW543">
        <v>40.01</v>
      </c>
      <c r="CX543">
        <v>0</v>
      </c>
      <c r="CY543">
        <v>1657560420.9</v>
      </c>
      <c r="CZ543">
        <v>0</v>
      </c>
      <c r="DA543">
        <v>1657551629</v>
      </c>
      <c r="DB543" t="s">
        <v>356</v>
      </c>
      <c r="DC543">
        <v>1657551626.5</v>
      </c>
      <c r="DD543">
        <v>1657551629</v>
      </c>
      <c r="DE543">
        <v>1</v>
      </c>
      <c r="DF543">
        <v>0.403</v>
      </c>
      <c r="DG543">
        <v>0.009</v>
      </c>
      <c r="DH543">
        <v>9.41</v>
      </c>
      <c r="DI543">
        <v>0.087</v>
      </c>
      <c r="DJ543">
        <v>417</v>
      </c>
      <c r="DK543">
        <v>17</v>
      </c>
      <c r="DL543">
        <v>1.61</v>
      </c>
      <c r="DM543">
        <v>0.59</v>
      </c>
      <c r="DN543">
        <v>-62.2090585365854</v>
      </c>
      <c r="DO543">
        <v>2.68831358885025</v>
      </c>
      <c r="DP543">
        <v>0.611754801420695</v>
      </c>
      <c r="DQ543">
        <v>0</v>
      </c>
      <c r="DR543">
        <v>4.51318</v>
      </c>
      <c r="DS543">
        <v>-0.39680947735191</v>
      </c>
      <c r="DT543">
        <v>0.0401034686779086</v>
      </c>
      <c r="DU543">
        <v>0</v>
      </c>
      <c r="DV543">
        <v>0</v>
      </c>
      <c r="DW543">
        <v>2</v>
      </c>
      <c r="DX543" t="s">
        <v>389</v>
      </c>
      <c r="DY543">
        <v>2.96797</v>
      </c>
      <c r="DZ543">
        <v>2.7005</v>
      </c>
      <c r="EA543">
        <v>0.147752</v>
      </c>
      <c r="EB543">
        <v>0.153197</v>
      </c>
      <c r="EC543">
        <v>0.0753885</v>
      </c>
      <c r="ED543">
        <v>0.065406</v>
      </c>
      <c r="EE543">
        <v>32851.3</v>
      </c>
      <c r="EF543">
        <v>35558.2</v>
      </c>
      <c r="EG543">
        <v>34966.7</v>
      </c>
      <c r="EH543">
        <v>38122.3</v>
      </c>
      <c r="EI543">
        <v>45933.9</v>
      </c>
      <c r="EJ543">
        <v>51513.1</v>
      </c>
      <c r="EK543">
        <v>54749.6</v>
      </c>
      <c r="EL543">
        <v>61210.8</v>
      </c>
      <c r="EM543">
        <v>1.9136</v>
      </c>
      <c r="EN543">
        <v>2.0152</v>
      </c>
      <c r="EO543">
        <v>0.0737607</v>
      </c>
      <c r="EP543">
        <v>0</v>
      </c>
      <c r="EQ543">
        <v>23.8293</v>
      </c>
      <c r="ER543">
        <v>999.9</v>
      </c>
      <c r="ES543">
        <v>30.741</v>
      </c>
      <c r="ET543">
        <v>34.392</v>
      </c>
      <c r="EU543">
        <v>24.6737</v>
      </c>
      <c r="EV543">
        <v>51.7883</v>
      </c>
      <c r="EW543">
        <v>37.8726</v>
      </c>
      <c r="EX543">
        <v>2</v>
      </c>
      <c r="EY543">
        <v>0.435285</v>
      </c>
      <c r="EZ543">
        <v>6.54486</v>
      </c>
      <c r="FA543">
        <v>20.0319</v>
      </c>
      <c r="FB543">
        <v>5.19453</v>
      </c>
      <c r="FC543">
        <v>12.0099</v>
      </c>
      <c r="FD543">
        <v>4.974</v>
      </c>
      <c r="FE543">
        <v>3.294</v>
      </c>
      <c r="FF543">
        <v>9999</v>
      </c>
      <c r="FG543">
        <v>9999</v>
      </c>
      <c r="FH543">
        <v>589.3</v>
      </c>
      <c r="FI543">
        <v>9999</v>
      </c>
      <c r="FJ543">
        <v>1.86301</v>
      </c>
      <c r="FK543">
        <v>1.86783</v>
      </c>
      <c r="FL543">
        <v>1.86752</v>
      </c>
      <c r="FM543">
        <v>1.86874</v>
      </c>
      <c r="FN543">
        <v>1.86954</v>
      </c>
      <c r="FO543">
        <v>1.86566</v>
      </c>
      <c r="FP543">
        <v>1.8667</v>
      </c>
      <c r="FQ543">
        <v>1.86801</v>
      </c>
      <c r="FR543">
        <v>5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17.1</v>
      </c>
      <c r="GF543">
        <v>0.353</v>
      </c>
      <c r="GG543">
        <v>5.50701486060513</v>
      </c>
      <c r="GH543">
        <v>0.00975774962471433</v>
      </c>
      <c r="GI543">
        <v>-4.86167925919439e-07</v>
      </c>
      <c r="GJ543">
        <v>-4.7315034107036e-11</v>
      </c>
      <c r="GK543">
        <v>-0.047501356017568</v>
      </c>
      <c r="GL543">
        <v>-0.027595818264672</v>
      </c>
      <c r="GM543">
        <v>0.00242754527864867</v>
      </c>
      <c r="GN543">
        <v>-1.88918235972953e-05</v>
      </c>
      <c r="GO543">
        <v>-2</v>
      </c>
      <c r="GP543">
        <v>2105</v>
      </c>
      <c r="GQ543">
        <v>1</v>
      </c>
      <c r="GR543">
        <v>22</v>
      </c>
      <c r="GS543">
        <v>147</v>
      </c>
      <c r="GT543">
        <v>147</v>
      </c>
      <c r="GU543">
        <v>3.37646</v>
      </c>
      <c r="GV543">
        <v>2.63794</v>
      </c>
      <c r="GW543">
        <v>2.24854</v>
      </c>
      <c r="GX543">
        <v>2.78809</v>
      </c>
      <c r="GY543">
        <v>1.99585</v>
      </c>
      <c r="GZ543">
        <v>2.39746</v>
      </c>
      <c r="HA543">
        <v>37.2181</v>
      </c>
      <c r="HB543">
        <v>14.2371</v>
      </c>
      <c r="HC543">
        <v>18</v>
      </c>
      <c r="HD543">
        <v>504.535</v>
      </c>
      <c r="HE543">
        <v>572.153</v>
      </c>
      <c r="HF543">
        <v>16.2718</v>
      </c>
      <c r="HG543">
        <v>32.5376</v>
      </c>
      <c r="HH543">
        <v>29.9998</v>
      </c>
      <c r="HI543">
        <v>32.6789</v>
      </c>
      <c r="HJ543">
        <v>32.6285</v>
      </c>
      <c r="HK543">
        <v>67.5448</v>
      </c>
      <c r="HL543">
        <v>15.5099</v>
      </c>
      <c r="HM543">
        <v>0</v>
      </c>
      <c r="HN543">
        <v>16.2805</v>
      </c>
      <c r="HO543">
        <v>1375.53</v>
      </c>
      <c r="HP543">
        <v>18.7121</v>
      </c>
      <c r="HQ543">
        <v>101.496</v>
      </c>
      <c r="HR543">
        <v>101.845</v>
      </c>
    </row>
    <row r="544" spans="1:226">
      <c r="A544">
        <v>528</v>
      </c>
      <c r="B544">
        <v>1657560454.1</v>
      </c>
      <c r="C544">
        <v>7359</v>
      </c>
      <c r="D544" t="s">
        <v>1419</v>
      </c>
      <c r="E544" t="s">
        <v>1420</v>
      </c>
      <c r="F544">
        <v>5</v>
      </c>
      <c r="G544" t="s">
        <v>1258</v>
      </c>
      <c r="H544" t="s">
        <v>354</v>
      </c>
      <c r="I544">
        <v>1657560446.33214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1392.89483593534</v>
      </c>
      <c r="AK544">
        <v>1342.51660606061</v>
      </c>
      <c r="AL544">
        <v>3.43937505882693</v>
      </c>
      <c r="AM544">
        <v>65.0566949250453</v>
      </c>
      <c r="AN544">
        <f>(AP544 - AO544 + BO544*1E3/(8.314*(BQ544+273.15)) * AR544/BN544 * AQ544) * BN544/(100*BB544) * 1000/(1000 - AP544)</f>
        <v>0</v>
      </c>
      <c r="AO544">
        <v>18.5913983135323</v>
      </c>
      <c r="AP544">
        <v>23.0255448484848</v>
      </c>
      <c r="AQ544">
        <v>0.00250300667890452</v>
      </c>
      <c r="AR544">
        <v>77.4703139491874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1657560446.33214</v>
      </c>
      <c r="BH544">
        <v>1287.11821428571</v>
      </c>
      <c r="BI544">
        <v>1349.19821428571</v>
      </c>
      <c r="BJ544">
        <v>23.0031357142857</v>
      </c>
      <c r="BK544">
        <v>18.5536107142857</v>
      </c>
      <c r="BL544">
        <v>1270.09964285714</v>
      </c>
      <c r="BM544">
        <v>22.649825</v>
      </c>
      <c r="BN544">
        <v>500.012142857143</v>
      </c>
      <c r="BO544">
        <v>68.0358892857143</v>
      </c>
      <c r="BP544">
        <v>0.0467224892857143</v>
      </c>
      <c r="BQ544">
        <v>24.8494071428571</v>
      </c>
      <c r="BR544">
        <v>25.0660428571429</v>
      </c>
      <c r="BS544">
        <v>999.9</v>
      </c>
      <c r="BT544">
        <v>0</v>
      </c>
      <c r="BU544">
        <v>0</v>
      </c>
      <c r="BV544">
        <v>10000.3571428571</v>
      </c>
      <c r="BW544">
        <v>0</v>
      </c>
      <c r="BX544">
        <v>688.518571428571</v>
      </c>
      <c r="BY544">
        <v>-62.0795285714286</v>
      </c>
      <c r="BZ544">
        <v>1317.42214285714</v>
      </c>
      <c r="CA544">
        <v>1374.705</v>
      </c>
      <c r="CB544">
        <v>4.44952821428571</v>
      </c>
      <c r="CC544">
        <v>1349.19821428571</v>
      </c>
      <c r="CD544">
        <v>18.5536107142857</v>
      </c>
      <c r="CE544">
        <v>1.56503892857143</v>
      </c>
      <c r="CF544">
        <v>1.26231035714286</v>
      </c>
      <c r="CG544">
        <v>13.6188178571429</v>
      </c>
      <c r="CH544">
        <v>10.3574178571429</v>
      </c>
      <c r="CI544">
        <v>1999.99642857143</v>
      </c>
      <c r="CJ544">
        <v>0.979997214285714</v>
      </c>
      <c r="CK544">
        <v>0.0200029714285714</v>
      </c>
      <c r="CL544">
        <v>0</v>
      </c>
      <c r="CM544">
        <v>2.37428928571429</v>
      </c>
      <c r="CN544">
        <v>0</v>
      </c>
      <c r="CO544">
        <v>13302.4107142857</v>
      </c>
      <c r="CP544">
        <v>17300.1</v>
      </c>
      <c r="CQ544">
        <v>43.7095</v>
      </c>
      <c r="CR544">
        <v>45.19825</v>
      </c>
      <c r="CS544">
        <v>43.937</v>
      </c>
      <c r="CT544">
        <v>42.8927142857143</v>
      </c>
      <c r="CU544">
        <v>42.562</v>
      </c>
      <c r="CV544">
        <v>1959.98714285714</v>
      </c>
      <c r="CW544">
        <v>40.01</v>
      </c>
      <c r="CX544">
        <v>0</v>
      </c>
      <c r="CY544">
        <v>1657560426.3</v>
      </c>
      <c r="CZ544">
        <v>0</v>
      </c>
      <c r="DA544">
        <v>1657551629</v>
      </c>
      <c r="DB544" t="s">
        <v>356</v>
      </c>
      <c r="DC544">
        <v>1657551626.5</v>
      </c>
      <c r="DD544">
        <v>1657551629</v>
      </c>
      <c r="DE544">
        <v>1</v>
      </c>
      <c r="DF544">
        <v>0.403</v>
      </c>
      <c r="DG544">
        <v>0.009</v>
      </c>
      <c r="DH544">
        <v>9.41</v>
      </c>
      <c r="DI544">
        <v>0.087</v>
      </c>
      <c r="DJ544">
        <v>417</v>
      </c>
      <c r="DK544">
        <v>17</v>
      </c>
      <c r="DL544">
        <v>1.61</v>
      </c>
      <c r="DM544">
        <v>0.59</v>
      </c>
      <c r="DN544">
        <v>-62.0767292682927</v>
      </c>
      <c r="DO544">
        <v>0.786924041811777</v>
      </c>
      <c r="DP544">
        <v>0.564995052965134</v>
      </c>
      <c r="DQ544">
        <v>0</v>
      </c>
      <c r="DR544">
        <v>4.46979634146342</v>
      </c>
      <c r="DS544">
        <v>-0.485034146341471</v>
      </c>
      <c r="DT544">
        <v>0.0489305342224877</v>
      </c>
      <c r="DU544">
        <v>0</v>
      </c>
      <c r="DV544">
        <v>0</v>
      </c>
      <c r="DW544">
        <v>2</v>
      </c>
      <c r="DX544" t="s">
        <v>389</v>
      </c>
      <c r="DY544">
        <v>2.96804</v>
      </c>
      <c r="DZ544">
        <v>2.70092</v>
      </c>
      <c r="EA544">
        <v>0.148962</v>
      </c>
      <c r="EB544">
        <v>0.154332</v>
      </c>
      <c r="EC544">
        <v>0.075454</v>
      </c>
      <c r="ED544">
        <v>0.065533</v>
      </c>
      <c r="EE544">
        <v>32805</v>
      </c>
      <c r="EF544">
        <v>35511.6</v>
      </c>
      <c r="EG544">
        <v>34967.1</v>
      </c>
      <c r="EH544">
        <v>38123.3</v>
      </c>
      <c r="EI544">
        <v>45931.2</v>
      </c>
      <c r="EJ544">
        <v>51507.1</v>
      </c>
      <c r="EK544">
        <v>54750.2</v>
      </c>
      <c r="EL544">
        <v>61212</v>
      </c>
      <c r="EM544">
        <v>1.9132</v>
      </c>
      <c r="EN544">
        <v>2.0154</v>
      </c>
      <c r="EO544">
        <v>0.0719726</v>
      </c>
      <c r="EP544">
        <v>0</v>
      </c>
      <c r="EQ544">
        <v>23.8454</v>
      </c>
      <c r="ER544">
        <v>999.9</v>
      </c>
      <c r="ES544">
        <v>30.741</v>
      </c>
      <c r="ET544">
        <v>34.392</v>
      </c>
      <c r="EU544">
        <v>24.6744</v>
      </c>
      <c r="EV544">
        <v>51.8583</v>
      </c>
      <c r="EW544">
        <v>37.8205</v>
      </c>
      <c r="EX544">
        <v>2</v>
      </c>
      <c r="EY544">
        <v>0.43378</v>
      </c>
      <c r="EZ544">
        <v>6.44185</v>
      </c>
      <c r="FA544">
        <v>20.037</v>
      </c>
      <c r="FB544">
        <v>5.19573</v>
      </c>
      <c r="FC544">
        <v>12.0099</v>
      </c>
      <c r="FD544">
        <v>4.9748</v>
      </c>
      <c r="FE544">
        <v>3.294</v>
      </c>
      <c r="FF544">
        <v>9999</v>
      </c>
      <c r="FG544">
        <v>9999</v>
      </c>
      <c r="FH544">
        <v>589.3</v>
      </c>
      <c r="FI544">
        <v>9999</v>
      </c>
      <c r="FJ544">
        <v>1.86307</v>
      </c>
      <c r="FK544">
        <v>1.86783</v>
      </c>
      <c r="FL544">
        <v>1.86765</v>
      </c>
      <c r="FM544">
        <v>1.86874</v>
      </c>
      <c r="FN544">
        <v>1.86954</v>
      </c>
      <c r="FO544">
        <v>1.86566</v>
      </c>
      <c r="FP544">
        <v>1.86673</v>
      </c>
      <c r="FQ544">
        <v>1.86798</v>
      </c>
      <c r="FR544">
        <v>5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17.24</v>
      </c>
      <c r="GF544">
        <v>0.3545</v>
      </c>
      <c r="GG544">
        <v>5.50701486060513</v>
      </c>
      <c r="GH544">
        <v>0.00975774962471433</v>
      </c>
      <c r="GI544">
        <v>-4.86167925919439e-07</v>
      </c>
      <c r="GJ544">
        <v>-4.7315034107036e-11</v>
      </c>
      <c r="GK544">
        <v>-0.047501356017568</v>
      </c>
      <c r="GL544">
        <v>-0.027595818264672</v>
      </c>
      <c r="GM544">
        <v>0.00242754527864867</v>
      </c>
      <c r="GN544">
        <v>-1.88918235972953e-05</v>
      </c>
      <c r="GO544">
        <v>-2</v>
      </c>
      <c r="GP544">
        <v>2105</v>
      </c>
      <c r="GQ544">
        <v>1</v>
      </c>
      <c r="GR544">
        <v>22</v>
      </c>
      <c r="GS544">
        <v>147.1</v>
      </c>
      <c r="GT544">
        <v>147.1</v>
      </c>
      <c r="GU544">
        <v>3.40576</v>
      </c>
      <c r="GV544">
        <v>2.62939</v>
      </c>
      <c r="GW544">
        <v>2.24854</v>
      </c>
      <c r="GX544">
        <v>2.78809</v>
      </c>
      <c r="GY544">
        <v>1.99585</v>
      </c>
      <c r="GZ544">
        <v>2.38647</v>
      </c>
      <c r="HA544">
        <v>37.2181</v>
      </c>
      <c r="HB544">
        <v>14.2371</v>
      </c>
      <c r="HC544">
        <v>18</v>
      </c>
      <c r="HD544">
        <v>504.167</v>
      </c>
      <c r="HE544">
        <v>572.223</v>
      </c>
      <c r="HF544">
        <v>16.2044</v>
      </c>
      <c r="HG544">
        <v>32.5261</v>
      </c>
      <c r="HH544">
        <v>29.9991</v>
      </c>
      <c r="HI544">
        <v>32.6674</v>
      </c>
      <c r="HJ544">
        <v>32.6198</v>
      </c>
      <c r="HK544">
        <v>68.1443</v>
      </c>
      <c r="HL544">
        <v>15.233</v>
      </c>
      <c r="HM544">
        <v>0</v>
      </c>
      <c r="HN544">
        <v>16.2303</v>
      </c>
      <c r="HO544">
        <v>1388.99</v>
      </c>
      <c r="HP544">
        <v>18.7224</v>
      </c>
      <c r="HQ544">
        <v>101.497</v>
      </c>
      <c r="HR544">
        <v>101.848</v>
      </c>
    </row>
    <row r="545" spans="1:226">
      <c r="A545">
        <v>529</v>
      </c>
      <c r="B545">
        <v>1657560459.1</v>
      </c>
      <c r="C545">
        <v>7364</v>
      </c>
      <c r="D545" t="s">
        <v>1421</v>
      </c>
      <c r="E545" t="s">
        <v>1422</v>
      </c>
      <c r="F545">
        <v>5</v>
      </c>
      <c r="G545" t="s">
        <v>1258</v>
      </c>
      <c r="H545" t="s">
        <v>354</v>
      </c>
      <c r="I545">
        <v>1657560451.6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1409.633245451</v>
      </c>
      <c r="AK545">
        <v>1359.34981818182</v>
      </c>
      <c r="AL545">
        <v>3.32706568664851</v>
      </c>
      <c r="AM545">
        <v>65.0566949250453</v>
      </c>
      <c r="AN545">
        <f>(AP545 - AO545 + BO545*1E3/(8.314*(BQ545+273.15)) * AR545/BN545 * AQ545) * BN545/(100*BB545) * 1000/(1000 - AP545)</f>
        <v>0</v>
      </c>
      <c r="AO545">
        <v>18.6470628227811</v>
      </c>
      <c r="AP545">
        <v>23.0593412121212</v>
      </c>
      <c r="AQ545">
        <v>0.0133308131928686</v>
      </c>
      <c r="AR545">
        <v>77.4703139491874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1657560451.6</v>
      </c>
      <c r="BH545">
        <v>1304.85037037037</v>
      </c>
      <c r="BI545">
        <v>1366.76962962963</v>
      </c>
      <c r="BJ545">
        <v>23.0192148148148</v>
      </c>
      <c r="BK545">
        <v>18.602037037037</v>
      </c>
      <c r="BL545">
        <v>1287.68592592593</v>
      </c>
      <c r="BM545">
        <v>22.6650925925926</v>
      </c>
      <c r="BN545">
        <v>499.998592592593</v>
      </c>
      <c r="BO545">
        <v>68.0353703703704</v>
      </c>
      <c r="BP545">
        <v>0.0466122777777778</v>
      </c>
      <c r="BQ545">
        <v>24.8294703703704</v>
      </c>
      <c r="BR545">
        <v>25.0389037037037</v>
      </c>
      <c r="BS545">
        <v>999.9</v>
      </c>
      <c r="BT545">
        <v>0</v>
      </c>
      <c r="BU545">
        <v>0</v>
      </c>
      <c r="BV545">
        <v>10009.0740740741</v>
      </c>
      <c r="BW545">
        <v>0</v>
      </c>
      <c r="BX545">
        <v>591.389185185185</v>
      </c>
      <c r="BY545">
        <v>-61.9194148148148</v>
      </c>
      <c r="BZ545">
        <v>1335.59407407407</v>
      </c>
      <c r="CA545">
        <v>1392.67703703704</v>
      </c>
      <c r="CB545">
        <v>4.41718</v>
      </c>
      <c r="CC545">
        <v>1366.76962962963</v>
      </c>
      <c r="CD545">
        <v>18.602037037037</v>
      </c>
      <c r="CE545">
        <v>1.56612</v>
      </c>
      <c r="CF545">
        <v>1.26559555555556</v>
      </c>
      <c r="CG545">
        <v>13.6294222222222</v>
      </c>
      <c r="CH545">
        <v>10.3963518518519</v>
      </c>
      <c r="CI545">
        <v>2000.01925925926</v>
      </c>
      <c r="CJ545">
        <v>0.979997444444444</v>
      </c>
      <c r="CK545">
        <v>0.0200027259259259</v>
      </c>
      <c r="CL545">
        <v>0</v>
      </c>
      <c r="CM545">
        <v>2.3597037037037</v>
      </c>
      <c r="CN545">
        <v>0</v>
      </c>
      <c r="CO545">
        <v>13227.7037037037</v>
      </c>
      <c r="CP545">
        <v>17300.3</v>
      </c>
      <c r="CQ545">
        <v>43.701</v>
      </c>
      <c r="CR545">
        <v>45.1893333333333</v>
      </c>
      <c r="CS545">
        <v>43.937</v>
      </c>
      <c r="CT545">
        <v>42.897962962963</v>
      </c>
      <c r="CU545">
        <v>42.562</v>
      </c>
      <c r="CV545">
        <v>1960.01074074074</v>
      </c>
      <c r="CW545">
        <v>40.01</v>
      </c>
      <c r="CX545">
        <v>0</v>
      </c>
      <c r="CY545">
        <v>1657560431.1</v>
      </c>
      <c r="CZ545">
        <v>0</v>
      </c>
      <c r="DA545">
        <v>1657551629</v>
      </c>
      <c r="DB545" t="s">
        <v>356</v>
      </c>
      <c r="DC545">
        <v>1657551626.5</v>
      </c>
      <c r="DD545">
        <v>1657551629</v>
      </c>
      <c r="DE545">
        <v>1</v>
      </c>
      <c r="DF545">
        <v>0.403</v>
      </c>
      <c r="DG545">
        <v>0.009</v>
      </c>
      <c r="DH545">
        <v>9.41</v>
      </c>
      <c r="DI545">
        <v>0.087</v>
      </c>
      <c r="DJ545">
        <v>417</v>
      </c>
      <c r="DK545">
        <v>17</v>
      </c>
      <c r="DL545">
        <v>1.61</v>
      </c>
      <c r="DM545">
        <v>0.59</v>
      </c>
      <c r="DN545">
        <v>-62.0799268292683</v>
      </c>
      <c r="DO545">
        <v>1.43788013937309</v>
      </c>
      <c r="DP545">
        <v>0.511945571146754</v>
      </c>
      <c r="DQ545">
        <v>0</v>
      </c>
      <c r="DR545">
        <v>4.43823975609756</v>
      </c>
      <c r="DS545">
        <v>-0.376894912891984</v>
      </c>
      <c r="DT545">
        <v>0.041365663001459</v>
      </c>
      <c r="DU545">
        <v>0</v>
      </c>
      <c r="DV545">
        <v>0</v>
      </c>
      <c r="DW545">
        <v>2</v>
      </c>
      <c r="DX545" t="s">
        <v>389</v>
      </c>
      <c r="DY545">
        <v>2.96806</v>
      </c>
      <c r="DZ545">
        <v>2.7002</v>
      </c>
      <c r="EA545">
        <v>0.150133</v>
      </c>
      <c r="EB545">
        <v>0.155483</v>
      </c>
      <c r="EC545">
        <v>0.0755363</v>
      </c>
      <c r="ED545">
        <v>0.0655234</v>
      </c>
      <c r="EE545">
        <v>32760.8</v>
      </c>
      <c r="EF545">
        <v>35464.1</v>
      </c>
      <c r="EG545">
        <v>34968</v>
      </c>
      <c r="EH545">
        <v>38124.2</v>
      </c>
      <c r="EI545">
        <v>45928</v>
      </c>
      <c r="EJ545">
        <v>51508.6</v>
      </c>
      <c r="EK545">
        <v>54751.3</v>
      </c>
      <c r="EL545">
        <v>61213.2</v>
      </c>
      <c r="EM545">
        <v>1.913</v>
      </c>
      <c r="EN545">
        <v>2.0158</v>
      </c>
      <c r="EO545">
        <v>0.0698864</v>
      </c>
      <c r="EP545">
        <v>0</v>
      </c>
      <c r="EQ545">
        <v>23.8554</v>
      </c>
      <c r="ER545">
        <v>999.9</v>
      </c>
      <c r="ES545">
        <v>30.717</v>
      </c>
      <c r="ET545">
        <v>34.382</v>
      </c>
      <c r="EU545">
        <v>24.6425</v>
      </c>
      <c r="EV545">
        <v>51.7183</v>
      </c>
      <c r="EW545">
        <v>37.8646</v>
      </c>
      <c r="EX545">
        <v>2</v>
      </c>
      <c r="EY545">
        <v>0.432378</v>
      </c>
      <c r="EZ545">
        <v>6.3895</v>
      </c>
      <c r="FA545">
        <v>20.0385</v>
      </c>
      <c r="FB545">
        <v>5.19573</v>
      </c>
      <c r="FC545">
        <v>12.0099</v>
      </c>
      <c r="FD545">
        <v>4.974</v>
      </c>
      <c r="FE545">
        <v>3.294</v>
      </c>
      <c r="FF545">
        <v>9999</v>
      </c>
      <c r="FG545">
        <v>9999</v>
      </c>
      <c r="FH545">
        <v>589.3</v>
      </c>
      <c r="FI545">
        <v>9999</v>
      </c>
      <c r="FJ545">
        <v>1.86307</v>
      </c>
      <c r="FK545">
        <v>1.86783</v>
      </c>
      <c r="FL545">
        <v>1.86768</v>
      </c>
      <c r="FM545">
        <v>1.86874</v>
      </c>
      <c r="FN545">
        <v>1.86951</v>
      </c>
      <c r="FO545">
        <v>1.86569</v>
      </c>
      <c r="FP545">
        <v>1.86667</v>
      </c>
      <c r="FQ545">
        <v>1.86798</v>
      </c>
      <c r="FR545">
        <v>5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17.37</v>
      </c>
      <c r="GF545">
        <v>0.3563</v>
      </c>
      <c r="GG545">
        <v>5.50701486060513</v>
      </c>
      <c r="GH545">
        <v>0.00975774962471433</v>
      </c>
      <c r="GI545">
        <v>-4.86167925919439e-07</v>
      </c>
      <c r="GJ545">
        <v>-4.7315034107036e-11</v>
      </c>
      <c r="GK545">
        <v>-0.047501356017568</v>
      </c>
      <c r="GL545">
        <v>-0.027595818264672</v>
      </c>
      <c r="GM545">
        <v>0.00242754527864867</v>
      </c>
      <c r="GN545">
        <v>-1.88918235972953e-05</v>
      </c>
      <c r="GO545">
        <v>-2</v>
      </c>
      <c r="GP545">
        <v>2105</v>
      </c>
      <c r="GQ545">
        <v>1</v>
      </c>
      <c r="GR545">
        <v>22</v>
      </c>
      <c r="GS545">
        <v>147.2</v>
      </c>
      <c r="GT545">
        <v>147.2</v>
      </c>
      <c r="GU545">
        <v>3.43262</v>
      </c>
      <c r="GV545">
        <v>2.63306</v>
      </c>
      <c r="GW545">
        <v>2.24854</v>
      </c>
      <c r="GX545">
        <v>2.78687</v>
      </c>
      <c r="GY545">
        <v>1.99585</v>
      </c>
      <c r="GZ545">
        <v>2.34985</v>
      </c>
      <c r="HA545">
        <v>37.2181</v>
      </c>
      <c r="HB545">
        <v>14.2283</v>
      </c>
      <c r="HC545">
        <v>18</v>
      </c>
      <c r="HD545">
        <v>503.968</v>
      </c>
      <c r="HE545">
        <v>572.433</v>
      </c>
      <c r="HF545">
        <v>16.1669</v>
      </c>
      <c r="HG545">
        <v>32.5117</v>
      </c>
      <c r="HH545">
        <v>29.999</v>
      </c>
      <c r="HI545">
        <v>32.6593</v>
      </c>
      <c r="HJ545">
        <v>32.6107</v>
      </c>
      <c r="HK545">
        <v>68.6874</v>
      </c>
      <c r="HL545">
        <v>15.233</v>
      </c>
      <c r="HM545">
        <v>0</v>
      </c>
      <c r="HN545">
        <v>16.1899</v>
      </c>
      <c r="HO545">
        <v>1409.36</v>
      </c>
      <c r="HP545">
        <v>18.72</v>
      </c>
      <c r="HQ545">
        <v>101.5</v>
      </c>
      <c r="HR545">
        <v>101.85</v>
      </c>
    </row>
    <row r="546" spans="1:226">
      <c r="A546">
        <v>530</v>
      </c>
      <c r="B546">
        <v>1657560464.1</v>
      </c>
      <c r="C546">
        <v>7369</v>
      </c>
      <c r="D546" t="s">
        <v>1423</v>
      </c>
      <c r="E546" t="s">
        <v>1424</v>
      </c>
      <c r="F546">
        <v>5</v>
      </c>
      <c r="G546" t="s">
        <v>1258</v>
      </c>
      <c r="H546" t="s">
        <v>354</v>
      </c>
      <c r="I546">
        <v>1657560456.31429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1426.21606985004</v>
      </c>
      <c r="AK546">
        <v>1375.76957575758</v>
      </c>
      <c r="AL546">
        <v>3.2859399789531</v>
      </c>
      <c r="AM546">
        <v>65.0566949250453</v>
      </c>
      <c r="AN546">
        <f>(AP546 - AO546 + BO546*1E3/(8.314*(BQ546+273.15)) * AR546/BN546 * AQ546) * BN546/(100*BB546) * 1000/(1000 - AP546)</f>
        <v>0</v>
      </c>
      <c r="AO546">
        <v>18.6366996222375</v>
      </c>
      <c r="AP546">
        <v>23.0753442424242</v>
      </c>
      <c r="AQ546">
        <v>0.00151801428587115</v>
      </c>
      <c r="AR546">
        <v>77.4703139491874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1657560456.31429</v>
      </c>
      <c r="BH546">
        <v>1320.3875</v>
      </c>
      <c r="BI546">
        <v>1382.50071428571</v>
      </c>
      <c r="BJ546">
        <v>23.0424857142857</v>
      </c>
      <c r="BK546">
        <v>18.6285464285714</v>
      </c>
      <c r="BL546">
        <v>1303.09535714286</v>
      </c>
      <c r="BM546">
        <v>22.687175</v>
      </c>
      <c r="BN546">
        <v>499.994428571429</v>
      </c>
      <c r="BO546">
        <v>68.0346392857143</v>
      </c>
      <c r="BP546">
        <v>0.046557525</v>
      </c>
      <c r="BQ546">
        <v>24.8119892857143</v>
      </c>
      <c r="BR546">
        <v>25.0164785714286</v>
      </c>
      <c r="BS546">
        <v>999.9</v>
      </c>
      <c r="BT546">
        <v>0</v>
      </c>
      <c r="BU546">
        <v>0</v>
      </c>
      <c r="BV546">
        <v>10005.5357142857</v>
      </c>
      <c r="BW546">
        <v>0</v>
      </c>
      <c r="BX546">
        <v>534.659714285714</v>
      </c>
      <c r="BY546">
        <v>-62.113775</v>
      </c>
      <c r="BZ546">
        <v>1351.52964285714</v>
      </c>
      <c r="CA546">
        <v>1408.74321428571</v>
      </c>
      <c r="CB546">
        <v>4.41393678571429</v>
      </c>
      <c r="CC546">
        <v>1382.50071428571</v>
      </c>
      <c r="CD546">
        <v>18.6285464285714</v>
      </c>
      <c r="CE546">
        <v>1.56768571428571</v>
      </c>
      <c r="CF546">
        <v>1.26738607142857</v>
      </c>
      <c r="CG546">
        <v>13.6447785714286</v>
      </c>
      <c r="CH546">
        <v>10.4175571428571</v>
      </c>
      <c r="CI546">
        <v>1999.99678571429</v>
      </c>
      <c r="CJ546">
        <v>0.979997321428572</v>
      </c>
      <c r="CK546">
        <v>0.0200028571428571</v>
      </c>
      <c r="CL546">
        <v>0</v>
      </c>
      <c r="CM546">
        <v>2.40383571428571</v>
      </c>
      <c r="CN546">
        <v>0</v>
      </c>
      <c r="CO546">
        <v>13192.7321428571</v>
      </c>
      <c r="CP546">
        <v>17300.1071428571</v>
      </c>
      <c r="CQ546">
        <v>43.68925</v>
      </c>
      <c r="CR546">
        <v>45.18925</v>
      </c>
      <c r="CS546">
        <v>43.9237142857143</v>
      </c>
      <c r="CT546">
        <v>42.8905</v>
      </c>
      <c r="CU546">
        <v>42.562</v>
      </c>
      <c r="CV546">
        <v>1959.98821428571</v>
      </c>
      <c r="CW546">
        <v>40.01</v>
      </c>
      <c r="CX546">
        <v>0</v>
      </c>
      <c r="CY546">
        <v>1657560435.9</v>
      </c>
      <c r="CZ546">
        <v>0</v>
      </c>
      <c r="DA546">
        <v>1657551629</v>
      </c>
      <c r="DB546" t="s">
        <v>356</v>
      </c>
      <c r="DC546">
        <v>1657551626.5</v>
      </c>
      <c r="DD546">
        <v>1657551629</v>
      </c>
      <c r="DE546">
        <v>1</v>
      </c>
      <c r="DF546">
        <v>0.403</v>
      </c>
      <c r="DG546">
        <v>0.009</v>
      </c>
      <c r="DH546">
        <v>9.41</v>
      </c>
      <c r="DI546">
        <v>0.087</v>
      </c>
      <c r="DJ546">
        <v>417</v>
      </c>
      <c r="DK546">
        <v>17</v>
      </c>
      <c r="DL546">
        <v>1.61</v>
      </c>
      <c r="DM546">
        <v>0.59</v>
      </c>
      <c r="DN546">
        <v>-62.0232853658537</v>
      </c>
      <c r="DO546">
        <v>-0.142289895470504</v>
      </c>
      <c r="DP546">
        <v>0.466513420485584</v>
      </c>
      <c r="DQ546">
        <v>0</v>
      </c>
      <c r="DR546">
        <v>4.42383487804878</v>
      </c>
      <c r="DS546">
        <v>-0.125499930313582</v>
      </c>
      <c r="DT546">
        <v>0.0254674815250553</v>
      </c>
      <c r="DU546">
        <v>0</v>
      </c>
      <c r="DV546">
        <v>0</v>
      </c>
      <c r="DW546">
        <v>2</v>
      </c>
      <c r="DX546" t="s">
        <v>389</v>
      </c>
      <c r="DY546">
        <v>2.96763</v>
      </c>
      <c r="DZ546">
        <v>2.70059</v>
      </c>
      <c r="EA546">
        <v>0.151254</v>
      </c>
      <c r="EB546">
        <v>0.156581</v>
      </c>
      <c r="EC546">
        <v>0.0755674</v>
      </c>
      <c r="ED546">
        <v>0.0655499</v>
      </c>
      <c r="EE546">
        <v>32718.4</v>
      </c>
      <c r="EF546">
        <v>35417.8</v>
      </c>
      <c r="EG546">
        <v>34968.8</v>
      </c>
      <c r="EH546">
        <v>38124.1</v>
      </c>
      <c r="EI546">
        <v>45927.3</v>
      </c>
      <c r="EJ546">
        <v>51508.1</v>
      </c>
      <c r="EK546">
        <v>54752.2</v>
      </c>
      <c r="EL546">
        <v>61214.2</v>
      </c>
      <c r="EM546">
        <v>1.913</v>
      </c>
      <c r="EN546">
        <v>2.0164</v>
      </c>
      <c r="EO546">
        <v>0.0676513</v>
      </c>
      <c r="EP546">
        <v>0</v>
      </c>
      <c r="EQ546">
        <v>23.8635</v>
      </c>
      <c r="ER546">
        <v>999.9</v>
      </c>
      <c r="ES546">
        <v>30.717</v>
      </c>
      <c r="ET546">
        <v>34.392</v>
      </c>
      <c r="EU546">
        <v>24.653</v>
      </c>
      <c r="EV546">
        <v>51.8783</v>
      </c>
      <c r="EW546">
        <v>37.9006</v>
      </c>
      <c r="EX546">
        <v>2</v>
      </c>
      <c r="EY546">
        <v>0.430772</v>
      </c>
      <c r="EZ546">
        <v>6.23268</v>
      </c>
      <c r="FA546">
        <v>20.0449</v>
      </c>
      <c r="FB546">
        <v>5.19692</v>
      </c>
      <c r="FC546">
        <v>12.0099</v>
      </c>
      <c r="FD546">
        <v>4.9752</v>
      </c>
      <c r="FE546">
        <v>3.294</v>
      </c>
      <c r="FF546">
        <v>9999</v>
      </c>
      <c r="FG546">
        <v>9999</v>
      </c>
      <c r="FH546">
        <v>589.3</v>
      </c>
      <c r="FI546">
        <v>9999</v>
      </c>
      <c r="FJ546">
        <v>1.86298</v>
      </c>
      <c r="FK546">
        <v>1.86783</v>
      </c>
      <c r="FL546">
        <v>1.86765</v>
      </c>
      <c r="FM546">
        <v>1.86874</v>
      </c>
      <c r="FN546">
        <v>1.86954</v>
      </c>
      <c r="FO546">
        <v>1.86566</v>
      </c>
      <c r="FP546">
        <v>1.86664</v>
      </c>
      <c r="FQ546">
        <v>1.86801</v>
      </c>
      <c r="FR546">
        <v>5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17.5</v>
      </c>
      <c r="GF546">
        <v>0.3569</v>
      </c>
      <c r="GG546">
        <v>5.50701486060513</v>
      </c>
      <c r="GH546">
        <v>0.00975774962471433</v>
      </c>
      <c r="GI546">
        <v>-4.86167925919439e-07</v>
      </c>
      <c r="GJ546">
        <v>-4.7315034107036e-11</v>
      </c>
      <c r="GK546">
        <v>-0.047501356017568</v>
      </c>
      <c r="GL546">
        <v>-0.027595818264672</v>
      </c>
      <c r="GM546">
        <v>0.00242754527864867</v>
      </c>
      <c r="GN546">
        <v>-1.88918235972953e-05</v>
      </c>
      <c r="GO546">
        <v>-2</v>
      </c>
      <c r="GP546">
        <v>2105</v>
      </c>
      <c r="GQ546">
        <v>1</v>
      </c>
      <c r="GR546">
        <v>22</v>
      </c>
      <c r="GS546">
        <v>147.3</v>
      </c>
      <c r="GT546">
        <v>147.3</v>
      </c>
      <c r="GU546">
        <v>3.46558</v>
      </c>
      <c r="GV546">
        <v>2.62939</v>
      </c>
      <c r="GW546">
        <v>2.24854</v>
      </c>
      <c r="GX546">
        <v>2.78809</v>
      </c>
      <c r="GY546">
        <v>1.99585</v>
      </c>
      <c r="GZ546">
        <v>2.4231</v>
      </c>
      <c r="HA546">
        <v>37.2181</v>
      </c>
      <c r="HB546">
        <v>14.2459</v>
      </c>
      <c r="HC546">
        <v>18</v>
      </c>
      <c r="HD546">
        <v>503.887</v>
      </c>
      <c r="HE546">
        <v>572.788</v>
      </c>
      <c r="HF546">
        <v>16.153</v>
      </c>
      <c r="HG546">
        <v>32.5001</v>
      </c>
      <c r="HH546">
        <v>29.9988</v>
      </c>
      <c r="HI546">
        <v>32.65</v>
      </c>
      <c r="HJ546">
        <v>32.5998</v>
      </c>
      <c r="HK546">
        <v>69.3342</v>
      </c>
      <c r="HL546">
        <v>14.961</v>
      </c>
      <c r="HM546">
        <v>0</v>
      </c>
      <c r="HN546">
        <v>16.1822</v>
      </c>
      <c r="HO546">
        <v>1422.91</v>
      </c>
      <c r="HP546">
        <v>18.7224</v>
      </c>
      <c r="HQ546">
        <v>101.502</v>
      </c>
      <c r="HR546">
        <v>101.851</v>
      </c>
    </row>
    <row r="547" spans="1:226">
      <c r="A547">
        <v>531</v>
      </c>
      <c r="B547">
        <v>1657560469.1</v>
      </c>
      <c r="C547">
        <v>7374</v>
      </c>
      <c r="D547" t="s">
        <v>1425</v>
      </c>
      <c r="E547" t="s">
        <v>1426</v>
      </c>
      <c r="F547">
        <v>5</v>
      </c>
      <c r="G547" t="s">
        <v>1258</v>
      </c>
      <c r="H547" t="s">
        <v>354</v>
      </c>
      <c r="I547">
        <v>1657560461.6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1443.26008331714</v>
      </c>
      <c r="AK547">
        <v>1392.40151515151</v>
      </c>
      <c r="AL547">
        <v>3.31128600081162</v>
      </c>
      <c r="AM547">
        <v>65.0566949250453</v>
      </c>
      <c r="AN547">
        <f>(AP547 - AO547 + BO547*1E3/(8.314*(BQ547+273.15)) * AR547/BN547 * AQ547) * BN547/(100*BB547) * 1000/(1000 - AP547)</f>
        <v>0</v>
      </c>
      <c r="AO547">
        <v>18.6562656901265</v>
      </c>
      <c r="AP547">
        <v>23.0949236363636</v>
      </c>
      <c r="AQ547">
        <v>0.000937279537357121</v>
      </c>
      <c r="AR547">
        <v>77.4703139491874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1657560461.6</v>
      </c>
      <c r="BH547">
        <v>1337.63777777778</v>
      </c>
      <c r="BI547">
        <v>1399.96962962963</v>
      </c>
      <c r="BJ547">
        <v>23.0679518518519</v>
      </c>
      <c r="BK547">
        <v>18.6458296296296</v>
      </c>
      <c r="BL547">
        <v>1320.20518518518</v>
      </c>
      <c r="BM547">
        <v>22.7113518518519</v>
      </c>
      <c r="BN547">
        <v>499.987407407407</v>
      </c>
      <c r="BO547">
        <v>68.0341703703704</v>
      </c>
      <c r="BP547">
        <v>0.0463950851851852</v>
      </c>
      <c r="BQ547">
        <v>24.7910222222222</v>
      </c>
      <c r="BR547">
        <v>24.987437037037</v>
      </c>
      <c r="BS547">
        <v>999.9</v>
      </c>
      <c r="BT547">
        <v>0</v>
      </c>
      <c r="BU547">
        <v>0</v>
      </c>
      <c r="BV547">
        <v>10013.5185185185</v>
      </c>
      <c r="BW547">
        <v>0</v>
      </c>
      <c r="BX547">
        <v>471.452407407407</v>
      </c>
      <c r="BY547">
        <v>-62.3320555555556</v>
      </c>
      <c r="BZ547">
        <v>1369.22407407407</v>
      </c>
      <c r="CA547">
        <v>1426.56888888889</v>
      </c>
      <c r="CB547">
        <v>4.42212111111111</v>
      </c>
      <c r="CC547">
        <v>1399.96962962963</v>
      </c>
      <c r="CD547">
        <v>18.6458296296296</v>
      </c>
      <c r="CE547">
        <v>1.56940777777778</v>
      </c>
      <c r="CF547">
        <v>1.26855333333333</v>
      </c>
      <c r="CG547">
        <v>13.6616555555556</v>
      </c>
      <c r="CH547">
        <v>10.4313481481481</v>
      </c>
      <c r="CI547">
        <v>1999.99148148148</v>
      </c>
      <c r="CJ547">
        <v>0.979997222222222</v>
      </c>
      <c r="CK547">
        <v>0.020002962962963</v>
      </c>
      <c r="CL547">
        <v>0</v>
      </c>
      <c r="CM547">
        <v>2.35837407407407</v>
      </c>
      <c r="CN547">
        <v>0</v>
      </c>
      <c r="CO547">
        <v>13169.2407407407</v>
      </c>
      <c r="CP547">
        <v>17300.0555555556</v>
      </c>
      <c r="CQ547">
        <v>43.687</v>
      </c>
      <c r="CR547">
        <v>45.1824074074074</v>
      </c>
      <c r="CS547">
        <v>43.9025555555556</v>
      </c>
      <c r="CT547">
        <v>42.8795925925926</v>
      </c>
      <c r="CU547">
        <v>42.562</v>
      </c>
      <c r="CV547">
        <v>1959.98222222222</v>
      </c>
      <c r="CW547">
        <v>40.01</v>
      </c>
      <c r="CX547">
        <v>0</v>
      </c>
      <c r="CY547">
        <v>1657560441.3</v>
      </c>
      <c r="CZ547">
        <v>0</v>
      </c>
      <c r="DA547">
        <v>1657551629</v>
      </c>
      <c r="DB547" t="s">
        <v>356</v>
      </c>
      <c r="DC547">
        <v>1657551626.5</v>
      </c>
      <c r="DD547">
        <v>1657551629</v>
      </c>
      <c r="DE547">
        <v>1</v>
      </c>
      <c r="DF547">
        <v>0.403</v>
      </c>
      <c r="DG547">
        <v>0.009</v>
      </c>
      <c r="DH547">
        <v>9.41</v>
      </c>
      <c r="DI547">
        <v>0.087</v>
      </c>
      <c r="DJ547">
        <v>417</v>
      </c>
      <c r="DK547">
        <v>17</v>
      </c>
      <c r="DL547">
        <v>1.61</v>
      </c>
      <c r="DM547">
        <v>0.59</v>
      </c>
      <c r="DN547">
        <v>-62.176587804878</v>
      </c>
      <c r="DO547">
        <v>-1.95757421602772</v>
      </c>
      <c r="DP547">
        <v>0.421424490933543</v>
      </c>
      <c r="DQ547">
        <v>0</v>
      </c>
      <c r="DR547">
        <v>4.41659317073171</v>
      </c>
      <c r="DS547">
        <v>0.0918382578397255</v>
      </c>
      <c r="DT547">
        <v>0.0163237243835878</v>
      </c>
      <c r="DU547">
        <v>1</v>
      </c>
      <c r="DV547">
        <v>1</v>
      </c>
      <c r="DW547">
        <v>2</v>
      </c>
      <c r="DX547" t="s">
        <v>357</v>
      </c>
      <c r="DY547">
        <v>2.96796</v>
      </c>
      <c r="DZ547">
        <v>2.70048</v>
      </c>
      <c r="EA547">
        <v>0.152407</v>
      </c>
      <c r="EB547">
        <v>0.15776</v>
      </c>
      <c r="EC547">
        <v>0.0756401</v>
      </c>
      <c r="ED547">
        <v>0.0655524</v>
      </c>
      <c r="EE547">
        <v>32674.3</v>
      </c>
      <c r="EF547">
        <v>35369.1</v>
      </c>
      <c r="EG547">
        <v>34969.1</v>
      </c>
      <c r="EH547">
        <v>38124.9</v>
      </c>
      <c r="EI547">
        <v>45923.9</v>
      </c>
      <c r="EJ547">
        <v>51508.8</v>
      </c>
      <c r="EK547">
        <v>54752.5</v>
      </c>
      <c r="EL547">
        <v>61215.1</v>
      </c>
      <c r="EM547">
        <v>1.9136</v>
      </c>
      <c r="EN547">
        <v>2.0164</v>
      </c>
      <c r="EO547">
        <v>0.0655651</v>
      </c>
      <c r="EP547">
        <v>0</v>
      </c>
      <c r="EQ547">
        <v>23.8655</v>
      </c>
      <c r="ER547">
        <v>999.9</v>
      </c>
      <c r="ES547">
        <v>30.692</v>
      </c>
      <c r="ET547">
        <v>34.392</v>
      </c>
      <c r="EU547">
        <v>24.6374</v>
      </c>
      <c r="EV547">
        <v>51.8583</v>
      </c>
      <c r="EW547">
        <v>37.9207</v>
      </c>
      <c r="EX547">
        <v>2</v>
      </c>
      <c r="EY547">
        <v>0.425</v>
      </c>
      <c r="EZ547">
        <v>5.32</v>
      </c>
      <c r="FA547">
        <v>20.0764</v>
      </c>
      <c r="FB547">
        <v>5.19692</v>
      </c>
      <c r="FC547">
        <v>12.0099</v>
      </c>
      <c r="FD547">
        <v>4.9748</v>
      </c>
      <c r="FE547">
        <v>3.294</v>
      </c>
      <c r="FF547">
        <v>9999</v>
      </c>
      <c r="FG547">
        <v>9999</v>
      </c>
      <c r="FH547">
        <v>589.3</v>
      </c>
      <c r="FI547">
        <v>9999</v>
      </c>
      <c r="FJ547">
        <v>1.8631</v>
      </c>
      <c r="FK547">
        <v>1.86783</v>
      </c>
      <c r="FL547">
        <v>1.86768</v>
      </c>
      <c r="FM547">
        <v>1.86874</v>
      </c>
      <c r="FN547">
        <v>1.86966</v>
      </c>
      <c r="FO547">
        <v>1.86569</v>
      </c>
      <c r="FP547">
        <v>1.86676</v>
      </c>
      <c r="FQ547">
        <v>1.86807</v>
      </c>
      <c r="FR547">
        <v>5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17.63</v>
      </c>
      <c r="GF547">
        <v>0.3586</v>
      </c>
      <c r="GG547">
        <v>5.50701486060513</v>
      </c>
      <c r="GH547">
        <v>0.00975774962471433</v>
      </c>
      <c r="GI547">
        <v>-4.86167925919439e-07</v>
      </c>
      <c r="GJ547">
        <v>-4.7315034107036e-11</v>
      </c>
      <c r="GK547">
        <v>-0.047501356017568</v>
      </c>
      <c r="GL547">
        <v>-0.027595818264672</v>
      </c>
      <c r="GM547">
        <v>0.00242754527864867</v>
      </c>
      <c r="GN547">
        <v>-1.88918235972953e-05</v>
      </c>
      <c r="GO547">
        <v>-2</v>
      </c>
      <c r="GP547">
        <v>2105</v>
      </c>
      <c r="GQ547">
        <v>1</v>
      </c>
      <c r="GR547">
        <v>22</v>
      </c>
      <c r="GS547">
        <v>147.4</v>
      </c>
      <c r="GT547">
        <v>147.3</v>
      </c>
      <c r="GU547">
        <v>3.49365</v>
      </c>
      <c r="GV547">
        <v>2.62573</v>
      </c>
      <c r="GW547">
        <v>2.24854</v>
      </c>
      <c r="GX547">
        <v>2.78809</v>
      </c>
      <c r="GY547">
        <v>1.99585</v>
      </c>
      <c r="GZ547">
        <v>2.39746</v>
      </c>
      <c r="HA547">
        <v>37.2181</v>
      </c>
      <c r="HB547">
        <v>14.2634</v>
      </c>
      <c r="HC547">
        <v>18</v>
      </c>
      <c r="HD547">
        <v>504.213</v>
      </c>
      <c r="HE547">
        <v>572.696</v>
      </c>
      <c r="HF547">
        <v>16.2717</v>
      </c>
      <c r="HG547">
        <v>32.4857</v>
      </c>
      <c r="HH547">
        <v>29.9955</v>
      </c>
      <c r="HI547">
        <v>32.639</v>
      </c>
      <c r="HJ547">
        <v>32.5906</v>
      </c>
      <c r="HK547">
        <v>69.9054</v>
      </c>
      <c r="HL547">
        <v>14.961</v>
      </c>
      <c r="HM547">
        <v>0</v>
      </c>
      <c r="HN547">
        <v>16.3712</v>
      </c>
      <c r="HO547">
        <v>1443.05</v>
      </c>
      <c r="HP547">
        <v>18.7089</v>
      </c>
      <c r="HQ547">
        <v>101.502</v>
      </c>
      <c r="HR547">
        <v>101.852</v>
      </c>
    </row>
    <row r="548" spans="1:226">
      <c r="A548">
        <v>532</v>
      </c>
      <c r="B548">
        <v>1657560474.1</v>
      </c>
      <c r="C548">
        <v>7379</v>
      </c>
      <c r="D548" t="s">
        <v>1427</v>
      </c>
      <c r="E548" t="s">
        <v>1428</v>
      </c>
      <c r="F548">
        <v>5</v>
      </c>
      <c r="G548" t="s">
        <v>1258</v>
      </c>
      <c r="H548" t="s">
        <v>354</v>
      </c>
      <c r="I548">
        <v>1657560466.31429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1460.53406672903</v>
      </c>
      <c r="AK548">
        <v>1409.56412121212</v>
      </c>
      <c r="AL548">
        <v>3.39871913357687</v>
      </c>
      <c r="AM548">
        <v>65.0566949250453</v>
      </c>
      <c r="AN548">
        <f>(AP548 - AO548 + BO548*1E3/(8.314*(BQ548+273.15)) * AR548/BN548 * AQ548) * BN548/(100*BB548) * 1000/(1000 - AP548)</f>
        <v>0</v>
      </c>
      <c r="AO548">
        <v>18.6471813659371</v>
      </c>
      <c r="AP548">
        <v>23.1361812121212</v>
      </c>
      <c r="AQ548">
        <v>0.00809050595739491</v>
      </c>
      <c r="AR548">
        <v>77.4703139491874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1657560466.31429</v>
      </c>
      <c r="BH548">
        <v>1352.97964285714</v>
      </c>
      <c r="BI548">
        <v>1415.67285714286</v>
      </c>
      <c r="BJ548">
        <v>23.09235</v>
      </c>
      <c r="BK548">
        <v>18.645</v>
      </c>
      <c r="BL548">
        <v>1335.4225</v>
      </c>
      <c r="BM548">
        <v>22.7345</v>
      </c>
      <c r="BN548">
        <v>499.977285714286</v>
      </c>
      <c r="BO548">
        <v>68.0338571428571</v>
      </c>
      <c r="BP548">
        <v>0.0465368642857143</v>
      </c>
      <c r="BQ548">
        <v>24.7780285714286</v>
      </c>
      <c r="BR548">
        <v>24.96545</v>
      </c>
      <c r="BS548">
        <v>999.9</v>
      </c>
      <c r="BT548">
        <v>0</v>
      </c>
      <c r="BU548">
        <v>0</v>
      </c>
      <c r="BV548">
        <v>9999.82142857143</v>
      </c>
      <c r="BW548">
        <v>0</v>
      </c>
      <c r="BX548">
        <v>443.066178571429</v>
      </c>
      <c r="BY548">
        <v>-62.6921642857143</v>
      </c>
      <c r="BZ548">
        <v>1384.96321428571</v>
      </c>
      <c r="CA548">
        <v>1442.56892857143</v>
      </c>
      <c r="CB548">
        <v>4.44733607142857</v>
      </c>
      <c r="CC548">
        <v>1415.67285714286</v>
      </c>
      <c r="CD548">
        <v>18.645</v>
      </c>
      <c r="CE548">
        <v>1.57106</v>
      </c>
      <c r="CF548">
        <v>1.26849178571429</v>
      </c>
      <c r="CG548">
        <v>13.6778357142857</v>
      </c>
      <c r="CH548">
        <v>10.4306178571429</v>
      </c>
      <c r="CI548">
        <v>1999.97321428571</v>
      </c>
      <c r="CJ548">
        <v>0.979997</v>
      </c>
      <c r="CK548">
        <v>0.0200032</v>
      </c>
      <c r="CL548">
        <v>0</v>
      </c>
      <c r="CM548">
        <v>2.38874285714286</v>
      </c>
      <c r="CN548">
        <v>0</v>
      </c>
      <c r="CO548">
        <v>13176.5142857143</v>
      </c>
      <c r="CP548">
        <v>17299.8928571429</v>
      </c>
      <c r="CQ548">
        <v>43.687</v>
      </c>
      <c r="CR548">
        <v>45.1626428571429</v>
      </c>
      <c r="CS548">
        <v>43.8838571428571</v>
      </c>
      <c r="CT548">
        <v>42.875</v>
      </c>
      <c r="CU548">
        <v>42.562</v>
      </c>
      <c r="CV548">
        <v>1959.96321428571</v>
      </c>
      <c r="CW548">
        <v>40.01</v>
      </c>
      <c r="CX548">
        <v>0</v>
      </c>
      <c r="CY548">
        <v>1657560446.1</v>
      </c>
      <c r="CZ548">
        <v>0</v>
      </c>
      <c r="DA548">
        <v>1657551629</v>
      </c>
      <c r="DB548" t="s">
        <v>356</v>
      </c>
      <c r="DC548">
        <v>1657551626.5</v>
      </c>
      <c r="DD548">
        <v>1657551629</v>
      </c>
      <c r="DE548">
        <v>1</v>
      </c>
      <c r="DF548">
        <v>0.403</v>
      </c>
      <c r="DG548">
        <v>0.009</v>
      </c>
      <c r="DH548">
        <v>9.41</v>
      </c>
      <c r="DI548">
        <v>0.087</v>
      </c>
      <c r="DJ548">
        <v>417</v>
      </c>
      <c r="DK548">
        <v>17</v>
      </c>
      <c r="DL548">
        <v>1.61</v>
      </c>
      <c r="DM548">
        <v>0.59</v>
      </c>
      <c r="DN548">
        <v>-62.4560390243902</v>
      </c>
      <c r="DO548">
        <v>-3.93423554006964</v>
      </c>
      <c r="DP548">
        <v>0.524911097642559</v>
      </c>
      <c r="DQ548">
        <v>0</v>
      </c>
      <c r="DR548">
        <v>4.42932536585366</v>
      </c>
      <c r="DS548">
        <v>0.265449198606277</v>
      </c>
      <c r="DT548">
        <v>0.0284579659298789</v>
      </c>
      <c r="DU548">
        <v>0</v>
      </c>
      <c r="DV548">
        <v>0</v>
      </c>
      <c r="DW548">
        <v>2</v>
      </c>
      <c r="DX548" t="s">
        <v>389</v>
      </c>
      <c r="DY548">
        <v>2.96755</v>
      </c>
      <c r="DZ548">
        <v>2.70067</v>
      </c>
      <c r="EA548">
        <v>0.15356</v>
      </c>
      <c r="EB548">
        <v>0.158888</v>
      </c>
      <c r="EC548">
        <v>0.0757185</v>
      </c>
      <c r="ED548">
        <v>0.0655189</v>
      </c>
      <c r="EE548">
        <v>32630.3</v>
      </c>
      <c r="EF548">
        <v>35323.1</v>
      </c>
      <c r="EG548">
        <v>34969.6</v>
      </c>
      <c r="EH548">
        <v>38126.3</v>
      </c>
      <c r="EI548">
        <v>45921.3</v>
      </c>
      <c r="EJ548">
        <v>51512.1</v>
      </c>
      <c r="EK548">
        <v>54754</v>
      </c>
      <c r="EL548">
        <v>61216.8</v>
      </c>
      <c r="EM548">
        <v>1.9136</v>
      </c>
      <c r="EN548">
        <v>2.0168</v>
      </c>
      <c r="EO548">
        <v>0.0669062</v>
      </c>
      <c r="EP548">
        <v>0</v>
      </c>
      <c r="EQ548">
        <v>23.8635</v>
      </c>
      <c r="ER548">
        <v>999.9</v>
      </c>
      <c r="ES548">
        <v>30.668</v>
      </c>
      <c r="ET548">
        <v>34.392</v>
      </c>
      <c r="EU548">
        <v>24.6164</v>
      </c>
      <c r="EV548">
        <v>51.8683</v>
      </c>
      <c r="EW548">
        <v>37.9647</v>
      </c>
      <c r="EX548">
        <v>2</v>
      </c>
      <c r="EY548">
        <v>0.422967</v>
      </c>
      <c r="EZ548">
        <v>5.46068</v>
      </c>
      <c r="FA548">
        <v>20.0721</v>
      </c>
      <c r="FB548">
        <v>5.19692</v>
      </c>
      <c r="FC548">
        <v>12.0099</v>
      </c>
      <c r="FD548">
        <v>4.9748</v>
      </c>
      <c r="FE548">
        <v>3.294</v>
      </c>
      <c r="FF548">
        <v>9999</v>
      </c>
      <c r="FG548">
        <v>9999</v>
      </c>
      <c r="FH548">
        <v>589.3</v>
      </c>
      <c r="FI548">
        <v>9999</v>
      </c>
      <c r="FJ548">
        <v>1.86307</v>
      </c>
      <c r="FK548">
        <v>1.86786</v>
      </c>
      <c r="FL548">
        <v>1.86768</v>
      </c>
      <c r="FM548">
        <v>1.86877</v>
      </c>
      <c r="FN548">
        <v>1.8696</v>
      </c>
      <c r="FO548">
        <v>1.86569</v>
      </c>
      <c r="FP548">
        <v>1.86673</v>
      </c>
      <c r="FQ548">
        <v>1.86807</v>
      </c>
      <c r="FR548">
        <v>5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17.77</v>
      </c>
      <c r="GF548">
        <v>0.3603</v>
      </c>
      <c r="GG548">
        <v>5.50701486060513</v>
      </c>
      <c r="GH548">
        <v>0.00975774962471433</v>
      </c>
      <c r="GI548">
        <v>-4.86167925919439e-07</v>
      </c>
      <c r="GJ548">
        <v>-4.7315034107036e-11</v>
      </c>
      <c r="GK548">
        <v>-0.047501356017568</v>
      </c>
      <c r="GL548">
        <v>-0.027595818264672</v>
      </c>
      <c r="GM548">
        <v>0.00242754527864867</v>
      </c>
      <c r="GN548">
        <v>-1.88918235972953e-05</v>
      </c>
      <c r="GO548">
        <v>-2</v>
      </c>
      <c r="GP548">
        <v>2105</v>
      </c>
      <c r="GQ548">
        <v>1</v>
      </c>
      <c r="GR548">
        <v>22</v>
      </c>
      <c r="GS548">
        <v>147.5</v>
      </c>
      <c r="GT548">
        <v>147.4</v>
      </c>
      <c r="GU548">
        <v>3.52539</v>
      </c>
      <c r="GV548">
        <v>2.63184</v>
      </c>
      <c r="GW548">
        <v>2.24854</v>
      </c>
      <c r="GX548">
        <v>2.78687</v>
      </c>
      <c r="GY548">
        <v>1.99585</v>
      </c>
      <c r="GZ548">
        <v>2.37183</v>
      </c>
      <c r="HA548">
        <v>37.1941</v>
      </c>
      <c r="HB548">
        <v>14.2546</v>
      </c>
      <c r="HC548">
        <v>18</v>
      </c>
      <c r="HD548">
        <v>504.109</v>
      </c>
      <c r="HE548">
        <v>572.9</v>
      </c>
      <c r="HF548">
        <v>16.3927</v>
      </c>
      <c r="HG548">
        <v>32.4743</v>
      </c>
      <c r="HH548">
        <v>29.9975</v>
      </c>
      <c r="HI548">
        <v>32.6269</v>
      </c>
      <c r="HJ548">
        <v>32.5797</v>
      </c>
      <c r="HK548">
        <v>70.5456</v>
      </c>
      <c r="HL548">
        <v>14.961</v>
      </c>
      <c r="HM548">
        <v>0</v>
      </c>
      <c r="HN548">
        <v>16.4053</v>
      </c>
      <c r="HO548">
        <v>1456.5</v>
      </c>
      <c r="HP548">
        <v>18.7068</v>
      </c>
      <c r="HQ548">
        <v>101.505</v>
      </c>
      <c r="HR548">
        <v>101.856</v>
      </c>
    </row>
    <row r="549" spans="1:226">
      <c r="A549">
        <v>533</v>
      </c>
      <c r="B549">
        <v>1657560479.1</v>
      </c>
      <c r="C549">
        <v>7384</v>
      </c>
      <c r="D549" t="s">
        <v>1429</v>
      </c>
      <c r="E549" t="s">
        <v>1430</v>
      </c>
      <c r="F549">
        <v>5</v>
      </c>
      <c r="G549" t="s">
        <v>1258</v>
      </c>
      <c r="H549" t="s">
        <v>354</v>
      </c>
      <c r="I549">
        <v>1657560471.6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1477.6842805697</v>
      </c>
      <c r="AK549">
        <v>1427.32175757576</v>
      </c>
      <c r="AL549">
        <v>3.49469523099685</v>
      </c>
      <c r="AM549">
        <v>65.0566949250453</v>
      </c>
      <c r="AN549">
        <f>(AP549 - AO549 + BO549*1E3/(8.314*(BQ549+273.15)) * AR549/BN549 * AQ549) * BN549/(100*BB549) * 1000/(1000 - AP549)</f>
        <v>0</v>
      </c>
      <c r="AO549">
        <v>18.6346756031833</v>
      </c>
      <c r="AP549">
        <v>23.1338866666667</v>
      </c>
      <c r="AQ549">
        <v>0.000318119194969529</v>
      </c>
      <c r="AR549">
        <v>77.4703139491874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1657560471.6</v>
      </c>
      <c r="BH549">
        <v>1370.52703703704</v>
      </c>
      <c r="BI549">
        <v>1433.48259259259</v>
      </c>
      <c r="BJ549">
        <v>23.1162592592593</v>
      </c>
      <c r="BK549">
        <v>18.643662962963</v>
      </c>
      <c r="BL549">
        <v>1352.82703703704</v>
      </c>
      <c r="BM549">
        <v>22.7572037037037</v>
      </c>
      <c r="BN549">
        <v>499.981259259259</v>
      </c>
      <c r="BO549">
        <v>68.0333444444444</v>
      </c>
      <c r="BP549">
        <v>0.0466727333333333</v>
      </c>
      <c r="BQ549">
        <v>24.7693925925926</v>
      </c>
      <c r="BR549">
        <v>24.9533592592593</v>
      </c>
      <c r="BS549">
        <v>999.9</v>
      </c>
      <c r="BT549">
        <v>0</v>
      </c>
      <c r="BU549">
        <v>0</v>
      </c>
      <c r="BV549">
        <v>10003.7037037037</v>
      </c>
      <c r="BW549">
        <v>0</v>
      </c>
      <c r="BX549">
        <v>411.717851851852</v>
      </c>
      <c r="BY549">
        <v>-62.9543518518518</v>
      </c>
      <c r="BZ549">
        <v>1402.95925925926</v>
      </c>
      <c r="CA549">
        <v>1460.71444444444</v>
      </c>
      <c r="CB549">
        <v>4.47258962962963</v>
      </c>
      <c r="CC549">
        <v>1433.48259259259</v>
      </c>
      <c r="CD549">
        <v>18.643662962963</v>
      </c>
      <c r="CE549">
        <v>1.57267592592593</v>
      </c>
      <c r="CF549">
        <v>1.26839111111111</v>
      </c>
      <c r="CG549">
        <v>13.6936518518519</v>
      </c>
      <c r="CH549">
        <v>10.4294333333333</v>
      </c>
      <c r="CI549">
        <v>1999.99407407407</v>
      </c>
      <c r="CJ549">
        <v>0.979997111111111</v>
      </c>
      <c r="CK549">
        <v>0.0200030814814815</v>
      </c>
      <c r="CL549">
        <v>0</v>
      </c>
      <c r="CM549">
        <v>2.34504074074074</v>
      </c>
      <c r="CN549">
        <v>0</v>
      </c>
      <c r="CO549">
        <v>13186.6222222222</v>
      </c>
      <c r="CP549">
        <v>17300.0740740741</v>
      </c>
      <c r="CQ549">
        <v>43.687</v>
      </c>
      <c r="CR549">
        <v>45.1410740740741</v>
      </c>
      <c r="CS549">
        <v>43.875</v>
      </c>
      <c r="CT549">
        <v>42.875</v>
      </c>
      <c r="CU549">
        <v>42.562</v>
      </c>
      <c r="CV549">
        <v>1959.98407407407</v>
      </c>
      <c r="CW549">
        <v>40.01</v>
      </c>
      <c r="CX549">
        <v>0</v>
      </c>
      <c r="CY549">
        <v>1657560451.5</v>
      </c>
      <c r="CZ549">
        <v>0</v>
      </c>
      <c r="DA549">
        <v>1657551629</v>
      </c>
      <c r="DB549" t="s">
        <v>356</v>
      </c>
      <c r="DC549">
        <v>1657551626.5</v>
      </c>
      <c r="DD549">
        <v>1657551629</v>
      </c>
      <c r="DE549">
        <v>1</v>
      </c>
      <c r="DF549">
        <v>0.403</v>
      </c>
      <c r="DG549">
        <v>0.009</v>
      </c>
      <c r="DH549">
        <v>9.41</v>
      </c>
      <c r="DI549">
        <v>0.087</v>
      </c>
      <c r="DJ549">
        <v>417</v>
      </c>
      <c r="DK549">
        <v>17</v>
      </c>
      <c r="DL549">
        <v>1.61</v>
      </c>
      <c r="DM549">
        <v>0.59</v>
      </c>
      <c r="DN549">
        <v>-62.7347170731707</v>
      </c>
      <c r="DO549">
        <v>-3.28097770034847</v>
      </c>
      <c r="DP549">
        <v>0.520182477317822</v>
      </c>
      <c r="DQ549">
        <v>0</v>
      </c>
      <c r="DR549">
        <v>4.46029512195122</v>
      </c>
      <c r="DS549">
        <v>0.312169965156788</v>
      </c>
      <c r="DT549">
        <v>0.0329461056673419</v>
      </c>
      <c r="DU549">
        <v>0</v>
      </c>
      <c r="DV549">
        <v>0</v>
      </c>
      <c r="DW549">
        <v>2</v>
      </c>
      <c r="DX549" t="s">
        <v>389</v>
      </c>
      <c r="DY549">
        <v>2.96787</v>
      </c>
      <c r="DZ549">
        <v>2.70108</v>
      </c>
      <c r="EA549">
        <v>0.15478</v>
      </c>
      <c r="EB549">
        <v>0.160047</v>
      </c>
      <c r="EC549">
        <v>0.0757041</v>
      </c>
      <c r="ED549">
        <v>0.0655117</v>
      </c>
      <c r="EE549">
        <v>32584.8</v>
      </c>
      <c r="EF549">
        <v>35275.9</v>
      </c>
      <c r="EG549">
        <v>34971.2</v>
      </c>
      <c r="EH549">
        <v>38127.9</v>
      </c>
      <c r="EI549">
        <v>45922.9</v>
      </c>
      <c r="EJ549">
        <v>51514.8</v>
      </c>
      <c r="EK549">
        <v>54755</v>
      </c>
      <c r="EL549">
        <v>61219.5</v>
      </c>
      <c r="EM549">
        <v>1.9138</v>
      </c>
      <c r="EN549">
        <v>2.0172</v>
      </c>
      <c r="EO549">
        <v>0.0673532</v>
      </c>
      <c r="EP549">
        <v>0</v>
      </c>
      <c r="EQ549">
        <v>23.8615</v>
      </c>
      <c r="ER549">
        <v>999.9</v>
      </c>
      <c r="ES549">
        <v>30.668</v>
      </c>
      <c r="ET549">
        <v>34.392</v>
      </c>
      <c r="EU549">
        <v>24.6141</v>
      </c>
      <c r="EV549">
        <v>51.6983</v>
      </c>
      <c r="EW549">
        <v>37.9287</v>
      </c>
      <c r="EX549">
        <v>2</v>
      </c>
      <c r="EY549">
        <v>0.421972</v>
      </c>
      <c r="EZ549">
        <v>5.5293</v>
      </c>
      <c r="FA549">
        <v>20.0696</v>
      </c>
      <c r="FB549">
        <v>5.19812</v>
      </c>
      <c r="FC549">
        <v>12.0099</v>
      </c>
      <c r="FD549">
        <v>4.9744</v>
      </c>
      <c r="FE549">
        <v>3.294</v>
      </c>
      <c r="FF549">
        <v>9999</v>
      </c>
      <c r="FG549">
        <v>9999</v>
      </c>
      <c r="FH549">
        <v>589.3</v>
      </c>
      <c r="FI549">
        <v>9999</v>
      </c>
      <c r="FJ549">
        <v>1.86301</v>
      </c>
      <c r="FK549">
        <v>1.86783</v>
      </c>
      <c r="FL549">
        <v>1.86768</v>
      </c>
      <c r="FM549">
        <v>1.86874</v>
      </c>
      <c r="FN549">
        <v>1.8696</v>
      </c>
      <c r="FO549">
        <v>1.86569</v>
      </c>
      <c r="FP549">
        <v>1.86673</v>
      </c>
      <c r="FQ549">
        <v>1.86804</v>
      </c>
      <c r="FR549">
        <v>5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17.91</v>
      </c>
      <c r="GF549">
        <v>0.36</v>
      </c>
      <c r="GG549">
        <v>5.50701486060513</v>
      </c>
      <c r="GH549">
        <v>0.00975774962471433</v>
      </c>
      <c r="GI549">
        <v>-4.86167925919439e-07</v>
      </c>
      <c r="GJ549">
        <v>-4.7315034107036e-11</v>
      </c>
      <c r="GK549">
        <v>-0.047501356017568</v>
      </c>
      <c r="GL549">
        <v>-0.027595818264672</v>
      </c>
      <c r="GM549">
        <v>0.00242754527864867</v>
      </c>
      <c r="GN549">
        <v>-1.88918235972953e-05</v>
      </c>
      <c r="GO549">
        <v>-2</v>
      </c>
      <c r="GP549">
        <v>2105</v>
      </c>
      <c r="GQ549">
        <v>1</v>
      </c>
      <c r="GR549">
        <v>22</v>
      </c>
      <c r="GS549">
        <v>147.5</v>
      </c>
      <c r="GT549">
        <v>147.5</v>
      </c>
      <c r="GU549">
        <v>3.55469</v>
      </c>
      <c r="GV549">
        <v>2.63306</v>
      </c>
      <c r="GW549">
        <v>2.24854</v>
      </c>
      <c r="GX549">
        <v>2.78809</v>
      </c>
      <c r="GY549">
        <v>1.99585</v>
      </c>
      <c r="GZ549">
        <v>2.39624</v>
      </c>
      <c r="HA549">
        <v>37.1941</v>
      </c>
      <c r="HB549">
        <v>14.2546</v>
      </c>
      <c r="HC549">
        <v>18</v>
      </c>
      <c r="HD549">
        <v>504.153</v>
      </c>
      <c r="HE549">
        <v>573.094</v>
      </c>
      <c r="HF549">
        <v>16.4495</v>
      </c>
      <c r="HG549">
        <v>32.4598</v>
      </c>
      <c r="HH549">
        <v>29.9984</v>
      </c>
      <c r="HI549">
        <v>32.6154</v>
      </c>
      <c r="HJ549">
        <v>32.5682</v>
      </c>
      <c r="HK549">
        <v>71.1138</v>
      </c>
      <c r="HL549">
        <v>14.961</v>
      </c>
      <c r="HM549">
        <v>0</v>
      </c>
      <c r="HN549">
        <v>16.4395</v>
      </c>
      <c r="HO549">
        <v>1476.84</v>
      </c>
      <c r="HP549">
        <v>18.7068</v>
      </c>
      <c r="HQ549">
        <v>101.508</v>
      </c>
      <c r="HR549">
        <v>101.86</v>
      </c>
    </row>
    <row r="550" spans="1:226">
      <c r="A550">
        <v>534</v>
      </c>
      <c r="B550">
        <v>1657560483.6</v>
      </c>
      <c r="C550">
        <v>7388.5</v>
      </c>
      <c r="D550" t="s">
        <v>1431</v>
      </c>
      <c r="E550" t="s">
        <v>1432</v>
      </c>
      <c r="F550">
        <v>5</v>
      </c>
      <c r="G550" t="s">
        <v>1258</v>
      </c>
      <c r="H550" t="s">
        <v>354</v>
      </c>
      <c r="I550">
        <v>1657560476.04444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1493.09138821557</v>
      </c>
      <c r="AK550">
        <v>1443.4723030303</v>
      </c>
      <c r="AL550">
        <v>3.57118803133945</v>
      </c>
      <c r="AM550">
        <v>65.0566949250453</v>
      </c>
      <c r="AN550">
        <f>(AP550 - AO550 + BO550*1E3/(8.314*(BQ550+273.15)) * AR550/BN550 * AQ550) * BN550/(100*BB550) * 1000/(1000 - AP550)</f>
        <v>0</v>
      </c>
      <c r="AO550">
        <v>18.6269956917642</v>
      </c>
      <c r="AP550">
        <v>23.1244963636364</v>
      </c>
      <c r="AQ550">
        <v>-0.000764926536941456</v>
      </c>
      <c r="AR550">
        <v>77.4703139491874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1657560476.04444</v>
      </c>
      <c r="BH550">
        <v>1385.63666666667</v>
      </c>
      <c r="BI550">
        <v>1448.46222222222</v>
      </c>
      <c r="BJ550">
        <v>23.1285851851852</v>
      </c>
      <c r="BK550">
        <v>18.6383851851852</v>
      </c>
      <c r="BL550">
        <v>1367.8137037037</v>
      </c>
      <c r="BM550">
        <v>22.7689148148148</v>
      </c>
      <c r="BN550">
        <v>499.978666666667</v>
      </c>
      <c r="BO550">
        <v>68.0329925925926</v>
      </c>
      <c r="BP550">
        <v>0.0466766407407407</v>
      </c>
      <c r="BQ550">
        <v>24.7690740740741</v>
      </c>
      <c r="BR550">
        <v>24.951437037037</v>
      </c>
      <c r="BS550">
        <v>999.9</v>
      </c>
      <c r="BT550">
        <v>0</v>
      </c>
      <c r="BU550">
        <v>0</v>
      </c>
      <c r="BV550">
        <v>9997.77777777778</v>
      </c>
      <c r="BW550">
        <v>0</v>
      </c>
      <c r="BX550">
        <v>390.462074074074</v>
      </c>
      <c r="BY550">
        <v>-62.8256259259259</v>
      </c>
      <c r="BZ550">
        <v>1418.44333333333</v>
      </c>
      <c r="CA550">
        <v>1475.97148148148</v>
      </c>
      <c r="CB550">
        <v>4.49019555555556</v>
      </c>
      <c r="CC550">
        <v>1448.46222222222</v>
      </c>
      <c r="CD550">
        <v>18.6383851851852</v>
      </c>
      <c r="CE550">
        <v>1.57350666666667</v>
      </c>
      <c r="CF550">
        <v>1.26802518518519</v>
      </c>
      <c r="CG550">
        <v>13.7017703703704</v>
      </c>
      <c r="CH550">
        <v>10.4251148148148</v>
      </c>
      <c r="CI550">
        <v>2000.00703703704</v>
      </c>
      <c r="CJ550">
        <v>0.979997111111111</v>
      </c>
      <c r="CK550">
        <v>0.0200030814814815</v>
      </c>
      <c r="CL550">
        <v>0</v>
      </c>
      <c r="CM550">
        <v>2.35892222222222</v>
      </c>
      <c r="CN550">
        <v>0</v>
      </c>
      <c r="CO550">
        <v>13191.0740740741</v>
      </c>
      <c r="CP550">
        <v>17300.1925925926</v>
      </c>
      <c r="CQ550">
        <v>43.6824074074074</v>
      </c>
      <c r="CR550">
        <v>45.1203333333333</v>
      </c>
      <c r="CS550">
        <v>43.868</v>
      </c>
      <c r="CT550">
        <v>42.875</v>
      </c>
      <c r="CU550">
        <v>42.562</v>
      </c>
      <c r="CV550">
        <v>1959.99703703704</v>
      </c>
      <c r="CW550">
        <v>40.01</v>
      </c>
      <c r="CX550">
        <v>0</v>
      </c>
      <c r="CY550">
        <v>1657560455.7</v>
      </c>
      <c r="CZ550">
        <v>0</v>
      </c>
      <c r="DA550">
        <v>1657551629</v>
      </c>
      <c r="DB550" t="s">
        <v>356</v>
      </c>
      <c r="DC550">
        <v>1657551626.5</v>
      </c>
      <c r="DD550">
        <v>1657551629</v>
      </c>
      <c r="DE550">
        <v>1</v>
      </c>
      <c r="DF550">
        <v>0.403</v>
      </c>
      <c r="DG550">
        <v>0.009</v>
      </c>
      <c r="DH550">
        <v>9.41</v>
      </c>
      <c r="DI550">
        <v>0.087</v>
      </c>
      <c r="DJ550">
        <v>417</v>
      </c>
      <c r="DK550">
        <v>17</v>
      </c>
      <c r="DL550">
        <v>1.61</v>
      </c>
      <c r="DM550">
        <v>0.59</v>
      </c>
      <c r="DN550">
        <v>-62.7925024390244</v>
      </c>
      <c r="DO550">
        <v>0.591344947735231</v>
      </c>
      <c r="DP550">
        <v>0.470972717602367</v>
      </c>
      <c r="DQ550">
        <v>0</v>
      </c>
      <c r="DR550">
        <v>4.47311317073171</v>
      </c>
      <c r="DS550">
        <v>0.264648292682924</v>
      </c>
      <c r="DT550">
        <v>0.0308485999555045</v>
      </c>
      <c r="DU550">
        <v>0</v>
      </c>
      <c r="DV550">
        <v>0</v>
      </c>
      <c r="DW550">
        <v>2</v>
      </c>
      <c r="DX550" t="s">
        <v>389</v>
      </c>
      <c r="DY550">
        <v>2.96791</v>
      </c>
      <c r="DZ550">
        <v>2.69963</v>
      </c>
      <c r="EA550">
        <v>0.155852</v>
      </c>
      <c r="EB550">
        <v>0.161077</v>
      </c>
      <c r="EC550">
        <v>0.0756635</v>
      </c>
      <c r="ED550">
        <v>0.0655511</v>
      </c>
      <c r="EE550">
        <v>32543.6</v>
      </c>
      <c r="EF550">
        <v>35233</v>
      </c>
      <c r="EG550">
        <v>34971.3</v>
      </c>
      <c r="EH550">
        <v>38128.2</v>
      </c>
      <c r="EI550">
        <v>45925</v>
      </c>
      <c r="EJ550">
        <v>51512.7</v>
      </c>
      <c r="EK550">
        <v>54755.1</v>
      </c>
      <c r="EL550">
        <v>61219.6</v>
      </c>
      <c r="EM550">
        <v>1.9136</v>
      </c>
      <c r="EN550">
        <v>2.0172</v>
      </c>
      <c r="EO550">
        <v>0.067085</v>
      </c>
      <c r="EP550">
        <v>0</v>
      </c>
      <c r="EQ550">
        <v>23.8554</v>
      </c>
      <c r="ER550">
        <v>999.9</v>
      </c>
      <c r="ES550">
        <v>30.668</v>
      </c>
      <c r="ET550">
        <v>34.392</v>
      </c>
      <c r="EU550">
        <v>24.6163</v>
      </c>
      <c r="EV550">
        <v>51.7183</v>
      </c>
      <c r="EW550">
        <v>37.8726</v>
      </c>
      <c r="EX550">
        <v>2</v>
      </c>
      <c r="EY550">
        <v>0.421524</v>
      </c>
      <c r="EZ550">
        <v>5.55133</v>
      </c>
      <c r="FA550">
        <v>20.0678</v>
      </c>
      <c r="FB550">
        <v>5.19453</v>
      </c>
      <c r="FC550">
        <v>12.0099</v>
      </c>
      <c r="FD550">
        <v>4.9744</v>
      </c>
      <c r="FE550">
        <v>3.294</v>
      </c>
      <c r="FF550">
        <v>9999</v>
      </c>
      <c r="FG550">
        <v>9999</v>
      </c>
      <c r="FH550">
        <v>589.3</v>
      </c>
      <c r="FI550">
        <v>9999</v>
      </c>
      <c r="FJ550">
        <v>1.86298</v>
      </c>
      <c r="FK550">
        <v>1.86783</v>
      </c>
      <c r="FL550">
        <v>1.86768</v>
      </c>
      <c r="FM550">
        <v>1.86874</v>
      </c>
      <c r="FN550">
        <v>1.86957</v>
      </c>
      <c r="FO550">
        <v>1.86566</v>
      </c>
      <c r="FP550">
        <v>1.86676</v>
      </c>
      <c r="FQ550">
        <v>1.86804</v>
      </c>
      <c r="FR550">
        <v>5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18.04</v>
      </c>
      <c r="GF550">
        <v>0.359</v>
      </c>
      <c r="GG550">
        <v>5.50701486060513</v>
      </c>
      <c r="GH550">
        <v>0.00975774962471433</v>
      </c>
      <c r="GI550">
        <v>-4.86167925919439e-07</v>
      </c>
      <c r="GJ550">
        <v>-4.7315034107036e-11</v>
      </c>
      <c r="GK550">
        <v>-0.047501356017568</v>
      </c>
      <c r="GL550">
        <v>-0.027595818264672</v>
      </c>
      <c r="GM550">
        <v>0.00242754527864867</v>
      </c>
      <c r="GN550">
        <v>-1.88918235972953e-05</v>
      </c>
      <c r="GO550">
        <v>-2</v>
      </c>
      <c r="GP550">
        <v>2105</v>
      </c>
      <c r="GQ550">
        <v>1</v>
      </c>
      <c r="GR550">
        <v>22</v>
      </c>
      <c r="GS550">
        <v>147.6</v>
      </c>
      <c r="GT550">
        <v>147.6</v>
      </c>
      <c r="GU550">
        <v>3.58398</v>
      </c>
      <c r="GV550">
        <v>2.63062</v>
      </c>
      <c r="GW550">
        <v>2.24854</v>
      </c>
      <c r="GX550">
        <v>2.78687</v>
      </c>
      <c r="GY550">
        <v>1.99585</v>
      </c>
      <c r="GZ550">
        <v>2.38281</v>
      </c>
      <c r="HA550">
        <v>37.1941</v>
      </c>
      <c r="HB550">
        <v>14.2546</v>
      </c>
      <c r="HC550">
        <v>18</v>
      </c>
      <c r="HD550">
        <v>503.944</v>
      </c>
      <c r="HE550">
        <v>573.002</v>
      </c>
      <c r="HF550">
        <v>16.4817</v>
      </c>
      <c r="HG550">
        <v>32.4472</v>
      </c>
      <c r="HH550">
        <v>29.9991</v>
      </c>
      <c r="HI550">
        <v>32.6067</v>
      </c>
      <c r="HJ550">
        <v>32.559</v>
      </c>
      <c r="HK550">
        <v>71.7125</v>
      </c>
      <c r="HL550">
        <v>14.678</v>
      </c>
      <c r="HM550">
        <v>0</v>
      </c>
      <c r="HN550">
        <v>16.4705</v>
      </c>
      <c r="HO550">
        <v>1490.36</v>
      </c>
      <c r="HP550">
        <v>18.7068</v>
      </c>
      <c r="HQ550">
        <v>101.508</v>
      </c>
      <c r="HR550">
        <v>101.86</v>
      </c>
    </row>
    <row r="551" spans="1:226">
      <c r="A551">
        <v>535</v>
      </c>
      <c r="B551">
        <v>1657560489.1</v>
      </c>
      <c r="C551">
        <v>7394</v>
      </c>
      <c r="D551" t="s">
        <v>1433</v>
      </c>
      <c r="E551" t="s">
        <v>1434</v>
      </c>
      <c r="F551">
        <v>5</v>
      </c>
      <c r="G551" t="s">
        <v>1258</v>
      </c>
      <c r="H551" t="s">
        <v>354</v>
      </c>
      <c r="I551">
        <v>1657560481.33214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1512.11197775415</v>
      </c>
      <c r="AK551">
        <v>1463.16278787879</v>
      </c>
      <c r="AL551">
        <v>3.54803794842564</v>
      </c>
      <c r="AM551">
        <v>65.0566949250453</v>
      </c>
      <c r="AN551">
        <f>(AP551 - AO551 + BO551*1E3/(8.314*(BQ551+273.15)) * AR551/BN551 * AQ551) * BN551/(100*BB551) * 1000/(1000 - AP551)</f>
        <v>0</v>
      </c>
      <c r="AO551">
        <v>18.6494680903026</v>
      </c>
      <c r="AP551">
        <v>23.1149351515152</v>
      </c>
      <c r="AQ551">
        <v>-0.000388746378900512</v>
      </c>
      <c r="AR551">
        <v>77.4703139491874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1657560481.33214</v>
      </c>
      <c r="BH551">
        <v>1403.98071428571</v>
      </c>
      <c r="BI551">
        <v>1466.29464285714</v>
      </c>
      <c r="BJ551">
        <v>23.1264142857143</v>
      </c>
      <c r="BK551">
        <v>18.6398785714286</v>
      </c>
      <c r="BL551">
        <v>1386.00892857143</v>
      </c>
      <c r="BM551">
        <v>22.7668607142857</v>
      </c>
      <c r="BN551">
        <v>499.99625</v>
      </c>
      <c r="BO551">
        <v>68.0322964285714</v>
      </c>
      <c r="BP551">
        <v>0.0464865821428571</v>
      </c>
      <c r="BQ551">
        <v>24.7574178571429</v>
      </c>
      <c r="BR551">
        <v>24.9459214285714</v>
      </c>
      <c r="BS551">
        <v>999.9</v>
      </c>
      <c r="BT551">
        <v>0</v>
      </c>
      <c r="BU551">
        <v>0</v>
      </c>
      <c r="BV551">
        <v>10003.3928571429</v>
      </c>
      <c r="BW551">
        <v>0</v>
      </c>
      <c r="BX551">
        <v>371.586142857143</v>
      </c>
      <c r="BY551">
        <v>-62.3142642857143</v>
      </c>
      <c r="BZ551">
        <v>1437.21821428571</v>
      </c>
      <c r="CA551">
        <v>1494.145</v>
      </c>
      <c r="CB551">
        <v>4.48653535714286</v>
      </c>
      <c r="CC551">
        <v>1466.29464285714</v>
      </c>
      <c r="CD551">
        <v>18.6398785714286</v>
      </c>
      <c r="CE551">
        <v>1.57334357142857</v>
      </c>
      <c r="CF551">
        <v>1.26811428571429</v>
      </c>
      <c r="CG551">
        <v>13.7001714285714</v>
      </c>
      <c r="CH551">
        <v>10.4261642857143</v>
      </c>
      <c r="CI551">
        <v>2000.02464285714</v>
      </c>
      <c r="CJ551">
        <v>0.979997107142857</v>
      </c>
      <c r="CK551">
        <v>0.0200030857142857</v>
      </c>
      <c r="CL551">
        <v>0</v>
      </c>
      <c r="CM551">
        <v>2.29703928571429</v>
      </c>
      <c r="CN551">
        <v>0</v>
      </c>
      <c r="CO551">
        <v>13182.2035714286</v>
      </c>
      <c r="CP551">
        <v>17300.35</v>
      </c>
      <c r="CQ551">
        <v>43.6692857142857</v>
      </c>
      <c r="CR551">
        <v>45.098</v>
      </c>
      <c r="CS551">
        <v>43.84575</v>
      </c>
      <c r="CT551">
        <v>42.8525</v>
      </c>
      <c r="CU551">
        <v>42.5531428571429</v>
      </c>
      <c r="CV551">
        <v>1960.01464285714</v>
      </c>
      <c r="CW551">
        <v>40.01</v>
      </c>
      <c r="CX551">
        <v>0</v>
      </c>
      <c r="CY551">
        <v>1657560461.1</v>
      </c>
      <c r="CZ551">
        <v>0</v>
      </c>
      <c r="DA551">
        <v>1657551629</v>
      </c>
      <c r="DB551" t="s">
        <v>356</v>
      </c>
      <c r="DC551">
        <v>1657551626.5</v>
      </c>
      <c r="DD551">
        <v>1657551629</v>
      </c>
      <c r="DE551">
        <v>1</v>
      </c>
      <c r="DF551">
        <v>0.403</v>
      </c>
      <c r="DG551">
        <v>0.009</v>
      </c>
      <c r="DH551">
        <v>9.41</v>
      </c>
      <c r="DI551">
        <v>0.087</v>
      </c>
      <c r="DJ551">
        <v>417</v>
      </c>
      <c r="DK551">
        <v>17</v>
      </c>
      <c r="DL551">
        <v>1.61</v>
      </c>
      <c r="DM551">
        <v>0.59</v>
      </c>
      <c r="DN551">
        <v>-62.5576097560976</v>
      </c>
      <c r="DO551">
        <v>5.74646968641109</v>
      </c>
      <c r="DP551">
        <v>0.669897745311261</v>
      </c>
      <c r="DQ551">
        <v>0</v>
      </c>
      <c r="DR551">
        <v>4.48377390243902</v>
      </c>
      <c r="DS551">
        <v>-0.0369027177700473</v>
      </c>
      <c r="DT551">
        <v>0.0178904747620066</v>
      </c>
      <c r="DU551">
        <v>1</v>
      </c>
      <c r="DV551">
        <v>1</v>
      </c>
      <c r="DW551">
        <v>2</v>
      </c>
      <c r="DX551" t="s">
        <v>357</v>
      </c>
      <c r="DY551">
        <v>2.96774</v>
      </c>
      <c r="DZ551">
        <v>2.70019</v>
      </c>
      <c r="EA551">
        <v>0.157153</v>
      </c>
      <c r="EB551">
        <v>0.162296</v>
      </c>
      <c r="EC551">
        <v>0.0756696</v>
      </c>
      <c r="ED551">
        <v>0.0655338</v>
      </c>
      <c r="EE551">
        <v>32493.6</v>
      </c>
      <c r="EF551">
        <v>35182.3</v>
      </c>
      <c r="EG551">
        <v>34971.5</v>
      </c>
      <c r="EH551">
        <v>38128.7</v>
      </c>
      <c r="EI551">
        <v>45925.3</v>
      </c>
      <c r="EJ551">
        <v>51514.1</v>
      </c>
      <c r="EK551">
        <v>54755.7</v>
      </c>
      <c r="EL551">
        <v>61220.1</v>
      </c>
      <c r="EM551">
        <v>1.9134</v>
      </c>
      <c r="EN551">
        <v>2.017</v>
      </c>
      <c r="EO551">
        <v>0.0648201</v>
      </c>
      <c r="EP551">
        <v>0</v>
      </c>
      <c r="EQ551">
        <v>23.8454</v>
      </c>
      <c r="ER551">
        <v>999.9</v>
      </c>
      <c r="ES551">
        <v>30.643</v>
      </c>
      <c r="ET551">
        <v>34.392</v>
      </c>
      <c r="EU551">
        <v>24.5973</v>
      </c>
      <c r="EV551">
        <v>51.5983</v>
      </c>
      <c r="EW551">
        <v>37.8886</v>
      </c>
      <c r="EX551">
        <v>2</v>
      </c>
      <c r="EY551">
        <v>0.420976</v>
      </c>
      <c r="EZ551">
        <v>5.57333</v>
      </c>
      <c r="FA551">
        <v>20.0675</v>
      </c>
      <c r="FB551">
        <v>5.19573</v>
      </c>
      <c r="FC551">
        <v>12.0099</v>
      </c>
      <c r="FD551">
        <v>4.9748</v>
      </c>
      <c r="FE551">
        <v>3.294</v>
      </c>
      <c r="FF551">
        <v>9999</v>
      </c>
      <c r="FG551">
        <v>9999</v>
      </c>
      <c r="FH551">
        <v>589.3</v>
      </c>
      <c r="FI551">
        <v>9999</v>
      </c>
      <c r="FJ551">
        <v>1.86301</v>
      </c>
      <c r="FK551">
        <v>1.86783</v>
      </c>
      <c r="FL551">
        <v>1.86762</v>
      </c>
      <c r="FM551">
        <v>1.86877</v>
      </c>
      <c r="FN551">
        <v>1.86957</v>
      </c>
      <c r="FO551">
        <v>1.86569</v>
      </c>
      <c r="FP551">
        <v>1.86673</v>
      </c>
      <c r="FQ551">
        <v>1.86804</v>
      </c>
      <c r="FR551">
        <v>5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18.19</v>
      </c>
      <c r="GF551">
        <v>0.3591</v>
      </c>
      <c r="GG551">
        <v>5.50701486060513</v>
      </c>
      <c r="GH551">
        <v>0.00975774962471433</v>
      </c>
      <c r="GI551">
        <v>-4.86167925919439e-07</v>
      </c>
      <c r="GJ551">
        <v>-4.7315034107036e-11</v>
      </c>
      <c r="GK551">
        <v>-0.047501356017568</v>
      </c>
      <c r="GL551">
        <v>-0.027595818264672</v>
      </c>
      <c r="GM551">
        <v>0.00242754527864867</v>
      </c>
      <c r="GN551">
        <v>-1.88918235972953e-05</v>
      </c>
      <c r="GO551">
        <v>-2</v>
      </c>
      <c r="GP551">
        <v>2105</v>
      </c>
      <c r="GQ551">
        <v>1</v>
      </c>
      <c r="GR551">
        <v>22</v>
      </c>
      <c r="GS551">
        <v>147.7</v>
      </c>
      <c r="GT551">
        <v>147.7</v>
      </c>
      <c r="GU551">
        <v>3.61572</v>
      </c>
      <c r="GV551">
        <v>2.62939</v>
      </c>
      <c r="GW551">
        <v>2.24854</v>
      </c>
      <c r="GX551">
        <v>2.78809</v>
      </c>
      <c r="GY551">
        <v>1.99585</v>
      </c>
      <c r="GZ551">
        <v>2.41821</v>
      </c>
      <c r="HA551">
        <v>37.1941</v>
      </c>
      <c r="HB551">
        <v>14.2546</v>
      </c>
      <c r="HC551">
        <v>18</v>
      </c>
      <c r="HD551">
        <v>503.689</v>
      </c>
      <c r="HE551">
        <v>572.727</v>
      </c>
      <c r="HF551">
        <v>16.5124</v>
      </c>
      <c r="HG551">
        <v>32.434</v>
      </c>
      <c r="HH551">
        <v>29.9991</v>
      </c>
      <c r="HI551">
        <v>32.5923</v>
      </c>
      <c r="HJ551">
        <v>32.5453</v>
      </c>
      <c r="HK551">
        <v>72.3347</v>
      </c>
      <c r="HL551">
        <v>14.678</v>
      </c>
      <c r="HM551">
        <v>0</v>
      </c>
      <c r="HN551">
        <v>16.5019</v>
      </c>
      <c r="HO551">
        <v>1510.56</v>
      </c>
      <c r="HP551">
        <v>18.6368</v>
      </c>
      <c r="HQ551">
        <v>101.509</v>
      </c>
      <c r="HR551">
        <v>101.862</v>
      </c>
    </row>
    <row r="552" spans="1:226">
      <c r="A552">
        <v>536</v>
      </c>
      <c r="B552">
        <v>1657560494.1</v>
      </c>
      <c r="C552">
        <v>7399</v>
      </c>
      <c r="D552" t="s">
        <v>1435</v>
      </c>
      <c r="E552" t="s">
        <v>1436</v>
      </c>
      <c r="F552">
        <v>5</v>
      </c>
      <c r="G552" t="s">
        <v>1258</v>
      </c>
      <c r="H552" t="s">
        <v>354</v>
      </c>
      <c r="I552">
        <v>1657560486.61852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1529.48542385932</v>
      </c>
      <c r="AK552">
        <v>1481.09121212121</v>
      </c>
      <c r="AL552">
        <v>3.56615362366248</v>
      </c>
      <c r="AM552">
        <v>65.0566949250453</v>
      </c>
      <c r="AN552">
        <f>(AP552 - AO552 + BO552*1E3/(8.314*(BQ552+273.15)) * AR552/BN552 * AQ552) * BN552/(100*BB552) * 1000/(1000 - AP552)</f>
        <v>0</v>
      </c>
      <c r="AO552">
        <v>18.6410450411172</v>
      </c>
      <c r="AP552">
        <v>23.1146563636364</v>
      </c>
      <c r="AQ552">
        <v>4.45645610277518e-05</v>
      </c>
      <c r="AR552">
        <v>77.4703139491874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1657560486.61852</v>
      </c>
      <c r="BH552">
        <v>1422.44925925926</v>
      </c>
      <c r="BI552">
        <v>1484.19925925926</v>
      </c>
      <c r="BJ552">
        <v>23.1192740740741</v>
      </c>
      <c r="BK552">
        <v>18.6412518518519</v>
      </c>
      <c r="BL552">
        <v>1404.32814814815</v>
      </c>
      <c r="BM552">
        <v>22.7600740740741</v>
      </c>
      <c r="BN552">
        <v>500.006814814815</v>
      </c>
      <c r="BO552">
        <v>68.0310962962963</v>
      </c>
      <c r="BP552">
        <v>0.0463928888888889</v>
      </c>
      <c r="BQ552">
        <v>24.7398851851852</v>
      </c>
      <c r="BR552">
        <v>24.9266037037037</v>
      </c>
      <c r="BS552">
        <v>999.9</v>
      </c>
      <c r="BT552">
        <v>0</v>
      </c>
      <c r="BU552">
        <v>0</v>
      </c>
      <c r="BV552">
        <v>9995.37037037037</v>
      </c>
      <c r="BW552">
        <v>0</v>
      </c>
      <c r="BX552">
        <v>359.473407407407</v>
      </c>
      <c r="BY552">
        <v>-61.7511555555555</v>
      </c>
      <c r="BZ552">
        <v>1456.1137037037</v>
      </c>
      <c r="CA552">
        <v>1512.39333333333</v>
      </c>
      <c r="CB552">
        <v>4.47802111111111</v>
      </c>
      <c r="CC552">
        <v>1484.19925925926</v>
      </c>
      <c r="CD552">
        <v>18.6412518518519</v>
      </c>
      <c r="CE552">
        <v>1.57282925925926</v>
      </c>
      <c r="CF552">
        <v>1.26818555555556</v>
      </c>
      <c r="CG552">
        <v>13.6951444444444</v>
      </c>
      <c r="CH552">
        <v>10.4270037037037</v>
      </c>
      <c r="CI552">
        <v>2000.01148148148</v>
      </c>
      <c r="CJ552">
        <v>0.979996777777778</v>
      </c>
      <c r="CK552">
        <v>0.020003437037037</v>
      </c>
      <c r="CL552">
        <v>0</v>
      </c>
      <c r="CM552">
        <v>2.2659</v>
      </c>
      <c r="CN552">
        <v>0</v>
      </c>
      <c r="CO552">
        <v>13159.8481481481</v>
      </c>
      <c r="CP552">
        <v>17300.2296296296</v>
      </c>
      <c r="CQ552">
        <v>43.647962962963</v>
      </c>
      <c r="CR552">
        <v>45.076</v>
      </c>
      <c r="CS552">
        <v>43.8236666666667</v>
      </c>
      <c r="CT552">
        <v>42.8306666666667</v>
      </c>
      <c r="CU552">
        <v>42.539037037037</v>
      </c>
      <c r="CV552">
        <v>1960.00148148148</v>
      </c>
      <c r="CW552">
        <v>40.01</v>
      </c>
      <c r="CX552">
        <v>0</v>
      </c>
      <c r="CY552">
        <v>1657560465.9</v>
      </c>
      <c r="CZ552">
        <v>0</v>
      </c>
      <c r="DA552">
        <v>1657551629</v>
      </c>
      <c r="DB552" t="s">
        <v>356</v>
      </c>
      <c r="DC552">
        <v>1657551626.5</v>
      </c>
      <c r="DD552">
        <v>1657551629</v>
      </c>
      <c r="DE552">
        <v>1</v>
      </c>
      <c r="DF552">
        <v>0.403</v>
      </c>
      <c r="DG552">
        <v>0.009</v>
      </c>
      <c r="DH552">
        <v>9.41</v>
      </c>
      <c r="DI552">
        <v>0.087</v>
      </c>
      <c r="DJ552">
        <v>417</v>
      </c>
      <c r="DK552">
        <v>17</v>
      </c>
      <c r="DL552">
        <v>1.61</v>
      </c>
      <c r="DM552">
        <v>0.59</v>
      </c>
      <c r="DN552">
        <v>-62.2242707317073</v>
      </c>
      <c r="DO552">
        <v>6.69580348432044</v>
      </c>
      <c r="DP552">
        <v>0.741784467494795</v>
      </c>
      <c r="DQ552">
        <v>0</v>
      </c>
      <c r="DR552">
        <v>4.4854912195122</v>
      </c>
      <c r="DS552">
        <v>-0.117355191637614</v>
      </c>
      <c r="DT552">
        <v>0.0157603952833804</v>
      </c>
      <c r="DU552">
        <v>0</v>
      </c>
      <c r="DV552">
        <v>0</v>
      </c>
      <c r="DW552">
        <v>2</v>
      </c>
      <c r="DX552" t="s">
        <v>389</v>
      </c>
      <c r="DY552">
        <v>2.96764</v>
      </c>
      <c r="DZ552">
        <v>2.7003</v>
      </c>
      <c r="EA552">
        <v>0.158348</v>
      </c>
      <c r="EB552">
        <v>0.163408</v>
      </c>
      <c r="EC552">
        <v>0.0756671</v>
      </c>
      <c r="ED552">
        <v>0.0655086</v>
      </c>
      <c r="EE552">
        <v>32447.7</v>
      </c>
      <c r="EF552">
        <v>35136.6</v>
      </c>
      <c r="EG552">
        <v>34971.6</v>
      </c>
      <c r="EH552">
        <v>38129.9</v>
      </c>
      <c r="EI552">
        <v>45925.5</v>
      </c>
      <c r="EJ552">
        <v>51516.6</v>
      </c>
      <c r="EK552">
        <v>54755.8</v>
      </c>
      <c r="EL552">
        <v>61221.4</v>
      </c>
      <c r="EM552">
        <v>1.914</v>
      </c>
      <c r="EN552">
        <v>2.0178</v>
      </c>
      <c r="EO552">
        <v>0.064075</v>
      </c>
      <c r="EP552">
        <v>0</v>
      </c>
      <c r="EQ552">
        <v>23.8334</v>
      </c>
      <c r="ER552">
        <v>999.9</v>
      </c>
      <c r="ES552">
        <v>30.619</v>
      </c>
      <c r="ET552">
        <v>34.392</v>
      </c>
      <c r="EU552">
        <v>24.5788</v>
      </c>
      <c r="EV552">
        <v>51.7583</v>
      </c>
      <c r="EW552">
        <v>37.8205</v>
      </c>
      <c r="EX552">
        <v>2</v>
      </c>
      <c r="EY552">
        <v>0.419024</v>
      </c>
      <c r="EZ552">
        <v>5.41954</v>
      </c>
      <c r="FA552">
        <v>20.0723</v>
      </c>
      <c r="FB552">
        <v>5.19812</v>
      </c>
      <c r="FC552">
        <v>12.0099</v>
      </c>
      <c r="FD552">
        <v>4.9752</v>
      </c>
      <c r="FE552">
        <v>3.294</v>
      </c>
      <c r="FF552">
        <v>9999</v>
      </c>
      <c r="FG552">
        <v>9999</v>
      </c>
      <c r="FH552">
        <v>589.3</v>
      </c>
      <c r="FI552">
        <v>9999</v>
      </c>
      <c r="FJ552">
        <v>1.86304</v>
      </c>
      <c r="FK552">
        <v>1.86786</v>
      </c>
      <c r="FL552">
        <v>1.86768</v>
      </c>
      <c r="FM552">
        <v>1.86874</v>
      </c>
      <c r="FN552">
        <v>1.86963</v>
      </c>
      <c r="FO552">
        <v>1.86569</v>
      </c>
      <c r="FP552">
        <v>1.86673</v>
      </c>
      <c r="FQ552">
        <v>1.86804</v>
      </c>
      <c r="FR552">
        <v>5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18.33</v>
      </c>
      <c r="GF552">
        <v>0.3591</v>
      </c>
      <c r="GG552">
        <v>5.50701486060513</v>
      </c>
      <c r="GH552">
        <v>0.00975774962471433</v>
      </c>
      <c r="GI552">
        <v>-4.86167925919439e-07</v>
      </c>
      <c r="GJ552">
        <v>-4.7315034107036e-11</v>
      </c>
      <c r="GK552">
        <v>-0.047501356017568</v>
      </c>
      <c r="GL552">
        <v>-0.027595818264672</v>
      </c>
      <c r="GM552">
        <v>0.00242754527864867</v>
      </c>
      <c r="GN552">
        <v>-1.88918235972953e-05</v>
      </c>
      <c r="GO552">
        <v>-2</v>
      </c>
      <c r="GP552">
        <v>2105</v>
      </c>
      <c r="GQ552">
        <v>1</v>
      </c>
      <c r="GR552">
        <v>22</v>
      </c>
      <c r="GS552">
        <v>147.8</v>
      </c>
      <c r="GT552">
        <v>147.8</v>
      </c>
      <c r="GU552">
        <v>3.64746</v>
      </c>
      <c r="GV552">
        <v>2.62817</v>
      </c>
      <c r="GW552">
        <v>2.24854</v>
      </c>
      <c r="GX552">
        <v>2.78809</v>
      </c>
      <c r="GY552">
        <v>1.99585</v>
      </c>
      <c r="GZ552">
        <v>2.37427</v>
      </c>
      <c r="HA552">
        <v>37.1702</v>
      </c>
      <c r="HB552">
        <v>14.2459</v>
      </c>
      <c r="HC552">
        <v>18</v>
      </c>
      <c r="HD552">
        <v>504.005</v>
      </c>
      <c r="HE552">
        <v>573.222</v>
      </c>
      <c r="HF552">
        <v>16.558</v>
      </c>
      <c r="HG552">
        <v>32.4196</v>
      </c>
      <c r="HH552">
        <v>29.9985</v>
      </c>
      <c r="HI552">
        <v>32.5808</v>
      </c>
      <c r="HJ552">
        <v>32.5338</v>
      </c>
      <c r="HK552">
        <v>72.9634</v>
      </c>
      <c r="HL552">
        <v>14.678</v>
      </c>
      <c r="HM552">
        <v>0</v>
      </c>
      <c r="HN552">
        <v>16.5617</v>
      </c>
      <c r="HO552">
        <v>1523.99</v>
      </c>
      <c r="HP552">
        <v>18.612</v>
      </c>
      <c r="HQ552">
        <v>101.509</v>
      </c>
      <c r="HR552">
        <v>101.864</v>
      </c>
    </row>
    <row r="553" spans="1:226">
      <c r="A553">
        <v>537</v>
      </c>
      <c r="B553">
        <v>1657560499.1</v>
      </c>
      <c r="C553">
        <v>7404</v>
      </c>
      <c r="D553" t="s">
        <v>1437</v>
      </c>
      <c r="E553" t="s">
        <v>1438</v>
      </c>
      <c r="F553">
        <v>5</v>
      </c>
      <c r="G553" t="s">
        <v>1258</v>
      </c>
      <c r="H553" t="s">
        <v>354</v>
      </c>
      <c r="I553">
        <v>1657560491.33214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1546.87129306187</v>
      </c>
      <c r="AK553">
        <v>1498.48315151515</v>
      </c>
      <c r="AL553">
        <v>3.44152384299494</v>
      </c>
      <c r="AM553">
        <v>65.0566949250453</v>
      </c>
      <c r="AN553">
        <f>(AP553 - AO553 + BO553*1E3/(8.314*(BQ553+273.15)) * AR553/BN553 * AQ553) * BN553/(100*BB553) * 1000/(1000 - AP553)</f>
        <v>0</v>
      </c>
      <c r="AO553">
        <v>18.6307675462677</v>
      </c>
      <c r="AP553">
        <v>23.1150666666667</v>
      </c>
      <c r="AQ553">
        <v>-0.000325401634283836</v>
      </c>
      <c r="AR553">
        <v>77.4703139491874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1657560491.33214</v>
      </c>
      <c r="BH553">
        <v>1438.87285714286</v>
      </c>
      <c r="BI553">
        <v>1500.1625</v>
      </c>
      <c r="BJ553">
        <v>23.1156</v>
      </c>
      <c r="BK553">
        <v>18.6381285714286</v>
      </c>
      <c r="BL553">
        <v>1420.62071428571</v>
      </c>
      <c r="BM553">
        <v>22.7565821428571</v>
      </c>
      <c r="BN553">
        <v>500.001535714286</v>
      </c>
      <c r="BO553">
        <v>68.0304392857143</v>
      </c>
      <c r="BP553">
        <v>0.046466875</v>
      </c>
      <c r="BQ553">
        <v>24.72255</v>
      </c>
      <c r="BR553">
        <v>24.901575</v>
      </c>
      <c r="BS553">
        <v>999.9</v>
      </c>
      <c r="BT553">
        <v>0</v>
      </c>
      <c r="BU553">
        <v>0</v>
      </c>
      <c r="BV553">
        <v>9992.14285714286</v>
      </c>
      <c r="BW553">
        <v>0</v>
      </c>
      <c r="BX553">
        <v>353.691357142857</v>
      </c>
      <c r="BY553">
        <v>-61.2897142857143</v>
      </c>
      <c r="BZ553">
        <v>1472.92</v>
      </c>
      <c r="CA553">
        <v>1528.65357142857</v>
      </c>
      <c r="CB553">
        <v>4.47746678571429</v>
      </c>
      <c r="CC553">
        <v>1500.1625</v>
      </c>
      <c r="CD553">
        <v>18.6381285714286</v>
      </c>
      <c r="CE553">
        <v>1.57256392857143</v>
      </c>
      <c r="CF553">
        <v>1.26796071428571</v>
      </c>
      <c r="CG553">
        <v>13.6925571428571</v>
      </c>
      <c r="CH553">
        <v>10.42435</v>
      </c>
      <c r="CI553">
        <v>2000.00785714286</v>
      </c>
      <c r="CJ553">
        <v>0.979996464285715</v>
      </c>
      <c r="CK553">
        <v>0.0200037714285714</v>
      </c>
      <c r="CL553">
        <v>0</v>
      </c>
      <c r="CM553">
        <v>2.27655357142857</v>
      </c>
      <c r="CN553">
        <v>0</v>
      </c>
      <c r="CO553">
        <v>13131.5142857143</v>
      </c>
      <c r="CP553">
        <v>17300.2</v>
      </c>
      <c r="CQ553">
        <v>43.6293571428571</v>
      </c>
      <c r="CR553">
        <v>45.0420714285714</v>
      </c>
      <c r="CS553">
        <v>43.8075714285714</v>
      </c>
      <c r="CT553">
        <v>42.7987142857143</v>
      </c>
      <c r="CU553">
        <v>42.5199285714286</v>
      </c>
      <c r="CV553">
        <v>1959.99785714286</v>
      </c>
      <c r="CW553">
        <v>40.01</v>
      </c>
      <c r="CX553">
        <v>0</v>
      </c>
      <c r="CY553">
        <v>1657560471.3</v>
      </c>
      <c r="CZ553">
        <v>0</v>
      </c>
      <c r="DA553">
        <v>1657551629</v>
      </c>
      <c r="DB553" t="s">
        <v>356</v>
      </c>
      <c r="DC553">
        <v>1657551626.5</v>
      </c>
      <c r="DD553">
        <v>1657551629</v>
      </c>
      <c r="DE553">
        <v>1</v>
      </c>
      <c r="DF553">
        <v>0.403</v>
      </c>
      <c r="DG553">
        <v>0.009</v>
      </c>
      <c r="DH553">
        <v>9.41</v>
      </c>
      <c r="DI553">
        <v>0.087</v>
      </c>
      <c r="DJ553">
        <v>417</v>
      </c>
      <c r="DK553">
        <v>17</v>
      </c>
      <c r="DL553">
        <v>1.61</v>
      </c>
      <c r="DM553">
        <v>0.59</v>
      </c>
      <c r="DN553">
        <v>-61.7199365853659</v>
      </c>
      <c r="DO553">
        <v>6.39345365853652</v>
      </c>
      <c r="DP553">
        <v>0.715389277538886</v>
      </c>
      <c r="DQ553">
        <v>0</v>
      </c>
      <c r="DR553">
        <v>4.48177</v>
      </c>
      <c r="DS553">
        <v>-0.0347780487804873</v>
      </c>
      <c r="DT553">
        <v>0.0131460980021802</v>
      </c>
      <c r="DU553">
        <v>1</v>
      </c>
      <c r="DV553">
        <v>1</v>
      </c>
      <c r="DW553">
        <v>2</v>
      </c>
      <c r="DX553" t="s">
        <v>357</v>
      </c>
      <c r="DY553">
        <v>2.96823</v>
      </c>
      <c r="DZ553">
        <v>2.70004</v>
      </c>
      <c r="EA553">
        <v>0.159487</v>
      </c>
      <c r="EB553">
        <v>0.164496</v>
      </c>
      <c r="EC553">
        <v>0.0756605</v>
      </c>
      <c r="ED553">
        <v>0.06548</v>
      </c>
      <c r="EE553">
        <v>32404.7</v>
      </c>
      <c r="EF553">
        <v>35091.8</v>
      </c>
      <c r="EG553">
        <v>34972.5</v>
      </c>
      <c r="EH553">
        <v>38130.7</v>
      </c>
      <c r="EI553">
        <v>45926.6</v>
      </c>
      <c r="EJ553">
        <v>51519.5</v>
      </c>
      <c r="EK553">
        <v>54756.6</v>
      </c>
      <c r="EL553">
        <v>61222.9</v>
      </c>
      <c r="EM553">
        <v>1.9148</v>
      </c>
      <c r="EN553">
        <v>2.018</v>
      </c>
      <c r="EO553">
        <v>0.063628</v>
      </c>
      <c r="EP553">
        <v>0</v>
      </c>
      <c r="EQ553">
        <v>23.8174</v>
      </c>
      <c r="ER553">
        <v>999.9</v>
      </c>
      <c r="ES553">
        <v>30.619</v>
      </c>
      <c r="ET553">
        <v>34.392</v>
      </c>
      <c r="EU553">
        <v>24.578</v>
      </c>
      <c r="EV553">
        <v>51.8583</v>
      </c>
      <c r="EW553">
        <v>37.9006</v>
      </c>
      <c r="EX553">
        <v>2</v>
      </c>
      <c r="EY553">
        <v>0.417622</v>
      </c>
      <c r="EZ553">
        <v>5.24105</v>
      </c>
      <c r="FA553">
        <v>20.078</v>
      </c>
      <c r="FB553">
        <v>5.19692</v>
      </c>
      <c r="FC553">
        <v>12.0099</v>
      </c>
      <c r="FD553">
        <v>4.9752</v>
      </c>
      <c r="FE553">
        <v>3.294</v>
      </c>
      <c r="FF553">
        <v>9999</v>
      </c>
      <c r="FG553">
        <v>9999</v>
      </c>
      <c r="FH553">
        <v>589.3</v>
      </c>
      <c r="FI553">
        <v>9999</v>
      </c>
      <c r="FJ553">
        <v>1.86307</v>
      </c>
      <c r="FK553">
        <v>1.86783</v>
      </c>
      <c r="FL553">
        <v>1.86768</v>
      </c>
      <c r="FM553">
        <v>1.86877</v>
      </c>
      <c r="FN553">
        <v>1.86963</v>
      </c>
      <c r="FO553">
        <v>1.86569</v>
      </c>
      <c r="FP553">
        <v>1.86676</v>
      </c>
      <c r="FQ553">
        <v>1.86804</v>
      </c>
      <c r="FR553">
        <v>5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18.46</v>
      </c>
      <c r="GF553">
        <v>0.3588</v>
      </c>
      <c r="GG553">
        <v>5.50701486060513</v>
      </c>
      <c r="GH553">
        <v>0.00975774962471433</v>
      </c>
      <c r="GI553">
        <v>-4.86167925919439e-07</v>
      </c>
      <c r="GJ553">
        <v>-4.7315034107036e-11</v>
      </c>
      <c r="GK553">
        <v>-0.047501356017568</v>
      </c>
      <c r="GL553">
        <v>-0.027595818264672</v>
      </c>
      <c r="GM553">
        <v>0.00242754527864867</v>
      </c>
      <c r="GN553">
        <v>-1.88918235972953e-05</v>
      </c>
      <c r="GO553">
        <v>-2</v>
      </c>
      <c r="GP553">
        <v>2105</v>
      </c>
      <c r="GQ553">
        <v>1</v>
      </c>
      <c r="GR553">
        <v>22</v>
      </c>
      <c r="GS553">
        <v>147.9</v>
      </c>
      <c r="GT553">
        <v>147.8</v>
      </c>
      <c r="GU553">
        <v>3.67554</v>
      </c>
      <c r="GV553">
        <v>2.62451</v>
      </c>
      <c r="GW553">
        <v>2.24854</v>
      </c>
      <c r="GX553">
        <v>2.78809</v>
      </c>
      <c r="GY553">
        <v>1.99585</v>
      </c>
      <c r="GZ553">
        <v>2.40845</v>
      </c>
      <c r="HA553">
        <v>37.1702</v>
      </c>
      <c r="HB553">
        <v>14.2634</v>
      </c>
      <c r="HC553">
        <v>18</v>
      </c>
      <c r="HD553">
        <v>504.458</v>
      </c>
      <c r="HE553">
        <v>573.238</v>
      </c>
      <c r="HF553">
        <v>16.6244</v>
      </c>
      <c r="HG553">
        <v>32.4053</v>
      </c>
      <c r="HH553">
        <v>29.9984</v>
      </c>
      <c r="HI553">
        <v>32.5692</v>
      </c>
      <c r="HJ553">
        <v>32.5195</v>
      </c>
      <c r="HK553">
        <v>73.5303</v>
      </c>
      <c r="HL553">
        <v>14.678</v>
      </c>
      <c r="HM553">
        <v>0</v>
      </c>
      <c r="HN553">
        <v>16.6343</v>
      </c>
      <c r="HO553">
        <v>1537.41</v>
      </c>
      <c r="HP553">
        <v>18.5871</v>
      </c>
      <c r="HQ553">
        <v>101.511</v>
      </c>
      <c r="HR553">
        <v>101.866</v>
      </c>
    </row>
    <row r="554" spans="1:226">
      <c r="A554">
        <v>538</v>
      </c>
      <c r="B554">
        <v>1657560504.1</v>
      </c>
      <c r="C554">
        <v>7409</v>
      </c>
      <c r="D554" t="s">
        <v>1439</v>
      </c>
      <c r="E554" t="s">
        <v>1440</v>
      </c>
      <c r="F554">
        <v>5</v>
      </c>
      <c r="G554" t="s">
        <v>1258</v>
      </c>
      <c r="H554" t="s">
        <v>354</v>
      </c>
      <c r="I554">
        <v>1657560496.6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1564.0473424229</v>
      </c>
      <c r="AK554">
        <v>1515.48939393939</v>
      </c>
      <c r="AL554">
        <v>3.35850395380238</v>
      </c>
      <c r="AM554">
        <v>65.0566949250453</v>
      </c>
      <c r="AN554">
        <f>(AP554 - AO554 + BO554*1E3/(8.314*(BQ554+273.15)) * AR554/BN554 * AQ554) * BN554/(100*BB554) * 1000/(1000 - AP554)</f>
        <v>0</v>
      </c>
      <c r="AO554">
        <v>18.6220619523881</v>
      </c>
      <c r="AP554">
        <v>23.1160321212121</v>
      </c>
      <c r="AQ554">
        <v>-9.40251572500226e-05</v>
      </c>
      <c r="AR554">
        <v>77.4703139491874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1657560496.6</v>
      </c>
      <c r="BH554">
        <v>1456.96851851852</v>
      </c>
      <c r="BI554">
        <v>1517.9737037037</v>
      </c>
      <c r="BJ554">
        <v>23.1151111111111</v>
      </c>
      <c r="BK554">
        <v>18.6280666666667</v>
      </c>
      <c r="BL554">
        <v>1438.57148148148</v>
      </c>
      <c r="BM554">
        <v>22.7561259259259</v>
      </c>
      <c r="BN554">
        <v>499.993777777778</v>
      </c>
      <c r="BO554">
        <v>68.0300814814815</v>
      </c>
      <c r="BP554">
        <v>0.0465298333333333</v>
      </c>
      <c r="BQ554">
        <v>24.7125185185185</v>
      </c>
      <c r="BR554">
        <v>24.8742481481482</v>
      </c>
      <c r="BS554">
        <v>999.9</v>
      </c>
      <c r="BT554">
        <v>0</v>
      </c>
      <c r="BU554">
        <v>0</v>
      </c>
      <c r="BV554">
        <v>9991.2962962963</v>
      </c>
      <c r="BW554">
        <v>0</v>
      </c>
      <c r="BX554">
        <v>349.847074074074</v>
      </c>
      <c r="BY554">
        <v>-61.0054222222222</v>
      </c>
      <c r="BZ554">
        <v>1491.4437037037</v>
      </c>
      <c r="CA554">
        <v>1546.78777777778</v>
      </c>
      <c r="CB554">
        <v>4.48705185185185</v>
      </c>
      <c r="CC554">
        <v>1517.9737037037</v>
      </c>
      <c r="CD554">
        <v>18.6280666666667</v>
      </c>
      <c r="CE554">
        <v>1.57252296296296</v>
      </c>
      <c r="CF554">
        <v>1.26726888888889</v>
      </c>
      <c r="CG554">
        <v>13.6921555555556</v>
      </c>
      <c r="CH554">
        <v>10.4161777777778</v>
      </c>
      <c r="CI554">
        <v>2000.00777777778</v>
      </c>
      <c r="CJ554">
        <v>0.979996222222222</v>
      </c>
      <c r="CK554">
        <v>0.0200040296296296</v>
      </c>
      <c r="CL554">
        <v>0</v>
      </c>
      <c r="CM554">
        <v>2.32672962962963</v>
      </c>
      <c r="CN554">
        <v>0</v>
      </c>
      <c r="CO554">
        <v>13100.8518518519</v>
      </c>
      <c r="CP554">
        <v>17300.1962962963</v>
      </c>
      <c r="CQ554">
        <v>43.6016666666667</v>
      </c>
      <c r="CR554">
        <v>45.0113333333333</v>
      </c>
      <c r="CS554">
        <v>43.7867407407407</v>
      </c>
      <c r="CT554">
        <v>42.7775555555556</v>
      </c>
      <c r="CU554">
        <v>42.5068888888889</v>
      </c>
      <c r="CV554">
        <v>1959.99777777778</v>
      </c>
      <c r="CW554">
        <v>40.01</v>
      </c>
      <c r="CX554">
        <v>0</v>
      </c>
      <c r="CY554">
        <v>1657560476.1</v>
      </c>
      <c r="CZ554">
        <v>0</v>
      </c>
      <c r="DA554">
        <v>1657551629</v>
      </c>
      <c r="DB554" t="s">
        <v>356</v>
      </c>
      <c r="DC554">
        <v>1657551626.5</v>
      </c>
      <c r="DD554">
        <v>1657551629</v>
      </c>
      <c r="DE554">
        <v>1</v>
      </c>
      <c r="DF554">
        <v>0.403</v>
      </c>
      <c r="DG554">
        <v>0.009</v>
      </c>
      <c r="DH554">
        <v>9.41</v>
      </c>
      <c r="DI554">
        <v>0.087</v>
      </c>
      <c r="DJ554">
        <v>417</v>
      </c>
      <c r="DK554">
        <v>17</v>
      </c>
      <c r="DL554">
        <v>1.61</v>
      </c>
      <c r="DM554">
        <v>0.59</v>
      </c>
      <c r="DN554">
        <v>-61.3069097560976</v>
      </c>
      <c r="DO554">
        <v>3.89826689895455</v>
      </c>
      <c r="DP554">
        <v>0.524554631442935</v>
      </c>
      <c r="DQ554">
        <v>0</v>
      </c>
      <c r="DR554">
        <v>4.48017634146342</v>
      </c>
      <c r="DS554">
        <v>0.0963620905923251</v>
      </c>
      <c r="DT554">
        <v>0.0103944384181996</v>
      </c>
      <c r="DU554">
        <v>1</v>
      </c>
      <c r="DV554">
        <v>1</v>
      </c>
      <c r="DW554">
        <v>2</v>
      </c>
      <c r="DX554" t="s">
        <v>357</v>
      </c>
      <c r="DY554">
        <v>2.96777</v>
      </c>
      <c r="DZ554">
        <v>2.70048</v>
      </c>
      <c r="EA554">
        <v>0.16061</v>
      </c>
      <c r="EB554">
        <v>0.165574</v>
      </c>
      <c r="EC554">
        <v>0.0756652</v>
      </c>
      <c r="ED554">
        <v>0.0654705</v>
      </c>
      <c r="EE554">
        <v>32362.2</v>
      </c>
      <c r="EF554">
        <v>35047.6</v>
      </c>
      <c r="EG554">
        <v>34973.3</v>
      </c>
      <c r="EH554">
        <v>38131.9</v>
      </c>
      <c r="EI554">
        <v>45926.7</v>
      </c>
      <c r="EJ554">
        <v>51521.7</v>
      </c>
      <c r="EK554">
        <v>54757</v>
      </c>
      <c r="EL554">
        <v>61224.8</v>
      </c>
      <c r="EM554">
        <v>1.9138</v>
      </c>
      <c r="EN554">
        <v>2.0184</v>
      </c>
      <c r="EO554">
        <v>0.0649691</v>
      </c>
      <c r="EP554">
        <v>0</v>
      </c>
      <c r="EQ554">
        <v>23.8013</v>
      </c>
      <c r="ER554">
        <v>999.9</v>
      </c>
      <c r="ES554">
        <v>30.595</v>
      </c>
      <c r="ET554">
        <v>34.392</v>
      </c>
      <c r="EU554">
        <v>24.559</v>
      </c>
      <c r="EV554">
        <v>51.6583</v>
      </c>
      <c r="EW554">
        <v>37.8846</v>
      </c>
      <c r="EX554">
        <v>2</v>
      </c>
      <c r="EY554">
        <v>0.414837</v>
      </c>
      <c r="EZ554">
        <v>5.03126</v>
      </c>
      <c r="FA554">
        <v>20.0843</v>
      </c>
      <c r="FB554">
        <v>5.19812</v>
      </c>
      <c r="FC554">
        <v>12.0099</v>
      </c>
      <c r="FD554">
        <v>4.9752</v>
      </c>
      <c r="FE554">
        <v>3.294</v>
      </c>
      <c r="FF554">
        <v>9999</v>
      </c>
      <c r="FG554">
        <v>9999</v>
      </c>
      <c r="FH554">
        <v>589.3</v>
      </c>
      <c r="FI554">
        <v>9999</v>
      </c>
      <c r="FJ554">
        <v>1.8631</v>
      </c>
      <c r="FK554">
        <v>1.86783</v>
      </c>
      <c r="FL554">
        <v>1.86768</v>
      </c>
      <c r="FM554">
        <v>1.86877</v>
      </c>
      <c r="FN554">
        <v>1.86954</v>
      </c>
      <c r="FO554">
        <v>1.86569</v>
      </c>
      <c r="FP554">
        <v>1.86673</v>
      </c>
      <c r="FQ554">
        <v>1.86801</v>
      </c>
      <c r="FR554">
        <v>5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18.59</v>
      </c>
      <c r="GF554">
        <v>0.3589</v>
      </c>
      <c r="GG554">
        <v>5.50701486060513</v>
      </c>
      <c r="GH554">
        <v>0.00975774962471433</v>
      </c>
      <c r="GI554">
        <v>-4.86167925919439e-07</v>
      </c>
      <c r="GJ554">
        <v>-4.7315034107036e-11</v>
      </c>
      <c r="GK554">
        <v>-0.047501356017568</v>
      </c>
      <c r="GL554">
        <v>-0.027595818264672</v>
      </c>
      <c r="GM554">
        <v>0.00242754527864867</v>
      </c>
      <c r="GN554">
        <v>-1.88918235972953e-05</v>
      </c>
      <c r="GO554">
        <v>-2</v>
      </c>
      <c r="GP554">
        <v>2105</v>
      </c>
      <c r="GQ554">
        <v>1</v>
      </c>
      <c r="GR554">
        <v>22</v>
      </c>
      <c r="GS554">
        <v>148</v>
      </c>
      <c r="GT554">
        <v>147.9</v>
      </c>
      <c r="GU554">
        <v>3.70483</v>
      </c>
      <c r="GV554">
        <v>2.62207</v>
      </c>
      <c r="GW554">
        <v>2.24854</v>
      </c>
      <c r="GX554">
        <v>2.78809</v>
      </c>
      <c r="GY554">
        <v>1.99585</v>
      </c>
      <c r="GZ554">
        <v>2.39624</v>
      </c>
      <c r="HA554">
        <v>37.1463</v>
      </c>
      <c r="HB554">
        <v>14.2721</v>
      </c>
      <c r="HC554">
        <v>18</v>
      </c>
      <c r="HD554">
        <v>503.68</v>
      </c>
      <c r="HE554">
        <v>573.432</v>
      </c>
      <c r="HF554">
        <v>16.7178</v>
      </c>
      <c r="HG554">
        <v>32.3881</v>
      </c>
      <c r="HH554">
        <v>29.9978</v>
      </c>
      <c r="HI554">
        <v>32.5578</v>
      </c>
      <c r="HJ554">
        <v>32.508</v>
      </c>
      <c r="HK554">
        <v>74.1117</v>
      </c>
      <c r="HL554">
        <v>14.678</v>
      </c>
      <c r="HM554">
        <v>0</v>
      </c>
      <c r="HN554">
        <v>16.7293</v>
      </c>
      <c r="HO554">
        <v>1557.6</v>
      </c>
      <c r="HP554">
        <v>18.5659</v>
      </c>
      <c r="HQ554">
        <v>101.512</v>
      </c>
      <c r="HR554">
        <v>101.87</v>
      </c>
    </row>
    <row r="555" spans="1:226">
      <c r="A555">
        <v>539</v>
      </c>
      <c r="B555">
        <v>1657560509.1</v>
      </c>
      <c r="C555">
        <v>7414</v>
      </c>
      <c r="D555" t="s">
        <v>1441</v>
      </c>
      <c r="E555" t="s">
        <v>1442</v>
      </c>
      <c r="F555">
        <v>5</v>
      </c>
      <c r="G555" t="s">
        <v>1258</v>
      </c>
      <c r="H555" t="s">
        <v>354</v>
      </c>
      <c r="I555">
        <v>1657560501.31429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1580.02744749617</v>
      </c>
      <c r="AK555">
        <v>1531.61472727273</v>
      </c>
      <c r="AL555">
        <v>3.21351705639161</v>
      </c>
      <c r="AM555">
        <v>65.0566949250453</v>
      </c>
      <c r="AN555">
        <f>(AP555 - AO555 + BO555*1E3/(8.314*(BQ555+273.15)) * AR555/BN555 * AQ555) * BN555/(100*BB555) * 1000/(1000 - AP555)</f>
        <v>0</v>
      </c>
      <c r="AO555">
        <v>18.6073796296754</v>
      </c>
      <c r="AP555">
        <v>23.1029642424242</v>
      </c>
      <c r="AQ555">
        <v>-8.52094953357429e-05</v>
      </c>
      <c r="AR555">
        <v>77.4703139491874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1657560501.31429</v>
      </c>
      <c r="BH555">
        <v>1472.69571428571</v>
      </c>
      <c r="BI555">
        <v>1533.49892857143</v>
      </c>
      <c r="BJ555">
        <v>23.1126821428571</v>
      </c>
      <c r="BK555">
        <v>18.6178857142857</v>
      </c>
      <c r="BL555">
        <v>1454.17285714286</v>
      </c>
      <c r="BM555">
        <v>22.7538321428571</v>
      </c>
      <c r="BN555">
        <v>499.992857142857</v>
      </c>
      <c r="BO555">
        <v>68.030125</v>
      </c>
      <c r="BP555">
        <v>0.0465087571428571</v>
      </c>
      <c r="BQ555">
        <v>24.7133285714286</v>
      </c>
      <c r="BR555">
        <v>24.8616214285714</v>
      </c>
      <c r="BS555">
        <v>999.9</v>
      </c>
      <c r="BT555">
        <v>0</v>
      </c>
      <c r="BU555">
        <v>0</v>
      </c>
      <c r="BV555">
        <v>9996.07142857143</v>
      </c>
      <c r="BW555">
        <v>0</v>
      </c>
      <c r="BX555">
        <v>347.837321428571</v>
      </c>
      <c r="BY555">
        <v>-60.8039178571428</v>
      </c>
      <c r="BZ555">
        <v>1507.53964285714</v>
      </c>
      <c r="CA555">
        <v>1562.59142857143</v>
      </c>
      <c r="CB555">
        <v>4.49480035714286</v>
      </c>
      <c r="CC555">
        <v>1533.49892857143</v>
      </c>
      <c r="CD555">
        <v>18.6178857142857</v>
      </c>
      <c r="CE555">
        <v>1.57235928571429</v>
      </c>
      <c r="CF555">
        <v>1.26657714285714</v>
      </c>
      <c r="CG555">
        <v>13.69055</v>
      </c>
      <c r="CH555">
        <v>10.4079964285714</v>
      </c>
      <c r="CI555">
        <v>2000.01928571429</v>
      </c>
      <c r="CJ555">
        <v>0.979996142857143</v>
      </c>
      <c r="CK555">
        <v>0.0200041142857143</v>
      </c>
      <c r="CL555">
        <v>0</v>
      </c>
      <c r="CM555">
        <v>2.33736785714286</v>
      </c>
      <c r="CN555">
        <v>0</v>
      </c>
      <c r="CO555">
        <v>13084.7357142857</v>
      </c>
      <c r="CP555">
        <v>17300.2928571429</v>
      </c>
      <c r="CQ555">
        <v>43.58225</v>
      </c>
      <c r="CR555">
        <v>44.9729642857143</v>
      </c>
      <c r="CS555">
        <v>43.7677142857143</v>
      </c>
      <c r="CT555">
        <v>42.7588571428571</v>
      </c>
      <c r="CU555">
        <v>42.5</v>
      </c>
      <c r="CV555">
        <v>1960.00928571429</v>
      </c>
      <c r="CW555">
        <v>40.01</v>
      </c>
      <c r="CX555">
        <v>0</v>
      </c>
      <c r="CY555">
        <v>1657560480.9</v>
      </c>
      <c r="CZ555">
        <v>0</v>
      </c>
      <c r="DA555">
        <v>1657551629</v>
      </c>
      <c r="DB555" t="s">
        <v>356</v>
      </c>
      <c r="DC555">
        <v>1657551626.5</v>
      </c>
      <c r="DD555">
        <v>1657551629</v>
      </c>
      <c r="DE555">
        <v>1</v>
      </c>
      <c r="DF555">
        <v>0.403</v>
      </c>
      <c r="DG555">
        <v>0.009</v>
      </c>
      <c r="DH555">
        <v>9.41</v>
      </c>
      <c r="DI555">
        <v>0.087</v>
      </c>
      <c r="DJ555">
        <v>417</v>
      </c>
      <c r="DK555">
        <v>17</v>
      </c>
      <c r="DL555">
        <v>1.61</v>
      </c>
      <c r="DM555">
        <v>0.59</v>
      </c>
      <c r="DN555">
        <v>-60.9809073170732</v>
      </c>
      <c r="DO555">
        <v>3.20168989547044</v>
      </c>
      <c r="DP555">
        <v>0.455509891403</v>
      </c>
      <c r="DQ555">
        <v>0</v>
      </c>
      <c r="DR555">
        <v>4.48900756097561</v>
      </c>
      <c r="DS555">
        <v>0.104639163763067</v>
      </c>
      <c r="DT555">
        <v>0.0110758365384638</v>
      </c>
      <c r="DU555">
        <v>0</v>
      </c>
      <c r="DV555">
        <v>0</v>
      </c>
      <c r="DW555">
        <v>2</v>
      </c>
      <c r="DX555" t="s">
        <v>389</v>
      </c>
      <c r="DY555">
        <v>2.96785</v>
      </c>
      <c r="DZ555">
        <v>2.70023</v>
      </c>
      <c r="EA555">
        <v>0.161655</v>
      </c>
      <c r="EB555">
        <v>0.166595</v>
      </c>
      <c r="EC555">
        <v>0.0756442</v>
      </c>
      <c r="ED555">
        <v>0.0654471</v>
      </c>
      <c r="EE555">
        <v>32322.8</v>
      </c>
      <c r="EF555">
        <v>35005.3</v>
      </c>
      <c r="EG555">
        <v>34974.2</v>
      </c>
      <c r="EH555">
        <v>38132.5</v>
      </c>
      <c r="EI555">
        <v>45929</v>
      </c>
      <c r="EJ555">
        <v>51523.9</v>
      </c>
      <c r="EK555">
        <v>54758.5</v>
      </c>
      <c r="EL555">
        <v>61225.8</v>
      </c>
      <c r="EM555">
        <v>1.9142</v>
      </c>
      <c r="EN555">
        <v>2.0184</v>
      </c>
      <c r="EO555">
        <v>0.0666082</v>
      </c>
      <c r="EP555">
        <v>0</v>
      </c>
      <c r="EQ555">
        <v>23.7853</v>
      </c>
      <c r="ER555">
        <v>999.9</v>
      </c>
      <c r="ES555">
        <v>30.595</v>
      </c>
      <c r="ET555">
        <v>34.392</v>
      </c>
      <c r="EU555">
        <v>24.5595</v>
      </c>
      <c r="EV555">
        <v>51.5783</v>
      </c>
      <c r="EW555">
        <v>37.8646</v>
      </c>
      <c r="EX555">
        <v>2</v>
      </c>
      <c r="EY555">
        <v>0.412073</v>
      </c>
      <c r="EZ555">
        <v>4.8515</v>
      </c>
      <c r="FA555">
        <v>20.0893</v>
      </c>
      <c r="FB555">
        <v>5.19692</v>
      </c>
      <c r="FC555">
        <v>12.0099</v>
      </c>
      <c r="FD555">
        <v>4.9744</v>
      </c>
      <c r="FE555">
        <v>3.294</v>
      </c>
      <c r="FF555">
        <v>9999</v>
      </c>
      <c r="FG555">
        <v>9999</v>
      </c>
      <c r="FH555">
        <v>589.3</v>
      </c>
      <c r="FI555">
        <v>9999</v>
      </c>
      <c r="FJ555">
        <v>1.8631</v>
      </c>
      <c r="FK555">
        <v>1.86783</v>
      </c>
      <c r="FL555">
        <v>1.86768</v>
      </c>
      <c r="FM555">
        <v>1.86877</v>
      </c>
      <c r="FN555">
        <v>1.86957</v>
      </c>
      <c r="FO555">
        <v>1.86569</v>
      </c>
      <c r="FP555">
        <v>1.86676</v>
      </c>
      <c r="FQ555">
        <v>1.86813</v>
      </c>
      <c r="FR555">
        <v>5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18.72</v>
      </c>
      <c r="GF555">
        <v>0.3584</v>
      </c>
      <c r="GG555">
        <v>5.50701486060513</v>
      </c>
      <c r="GH555">
        <v>0.00975774962471433</v>
      </c>
      <c r="GI555">
        <v>-4.86167925919439e-07</v>
      </c>
      <c r="GJ555">
        <v>-4.7315034107036e-11</v>
      </c>
      <c r="GK555">
        <v>-0.047501356017568</v>
      </c>
      <c r="GL555">
        <v>-0.027595818264672</v>
      </c>
      <c r="GM555">
        <v>0.00242754527864867</v>
      </c>
      <c r="GN555">
        <v>-1.88918235972953e-05</v>
      </c>
      <c r="GO555">
        <v>-2</v>
      </c>
      <c r="GP555">
        <v>2105</v>
      </c>
      <c r="GQ555">
        <v>1</v>
      </c>
      <c r="GR555">
        <v>22</v>
      </c>
      <c r="GS555">
        <v>148</v>
      </c>
      <c r="GT555">
        <v>148</v>
      </c>
      <c r="GU555">
        <v>3.73169</v>
      </c>
      <c r="GV555">
        <v>2.62451</v>
      </c>
      <c r="GW555">
        <v>2.24854</v>
      </c>
      <c r="GX555">
        <v>2.78687</v>
      </c>
      <c r="GY555">
        <v>1.99585</v>
      </c>
      <c r="GZ555">
        <v>2.40845</v>
      </c>
      <c r="HA555">
        <v>37.1463</v>
      </c>
      <c r="HB555">
        <v>14.2721</v>
      </c>
      <c r="HC555">
        <v>18</v>
      </c>
      <c r="HD555">
        <v>503.836</v>
      </c>
      <c r="HE555">
        <v>573.297</v>
      </c>
      <c r="HF555">
        <v>16.8253</v>
      </c>
      <c r="HG555">
        <v>32.3738</v>
      </c>
      <c r="HH555">
        <v>29.9974</v>
      </c>
      <c r="HI555">
        <v>32.5434</v>
      </c>
      <c r="HJ555">
        <v>32.4938</v>
      </c>
      <c r="HK555">
        <v>74.6663</v>
      </c>
      <c r="HL555">
        <v>14.678</v>
      </c>
      <c r="HM555">
        <v>0</v>
      </c>
      <c r="HN555">
        <v>16.8319</v>
      </c>
      <c r="HO555">
        <v>1571.16</v>
      </c>
      <c r="HP555">
        <v>18.5557</v>
      </c>
      <c r="HQ555">
        <v>101.515</v>
      </c>
      <c r="HR555">
        <v>101.871</v>
      </c>
    </row>
    <row r="556" spans="1:226">
      <c r="A556">
        <v>540</v>
      </c>
      <c r="B556">
        <v>1657560514.1</v>
      </c>
      <c r="C556">
        <v>7419</v>
      </c>
      <c r="D556" t="s">
        <v>1443</v>
      </c>
      <c r="E556" t="s">
        <v>1444</v>
      </c>
      <c r="F556">
        <v>5</v>
      </c>
      <c r="G556" t="s">
        <v>1258</v>
      </c>
      <c r="H556" t="s">
        <v>354</v>
      </c>
      <c r="I556">
        <v>1657560506.6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1595.93393725495</v>
      </c>
      <c r="AK556">
        <v>1547.73381818182</v>
      </c>
      <c r="AL556">
        <v>3.19356739844811</v>
      </c>
      <c r="AM556">
        <v>65.0566949250453</v>
      </c>
      <c r="AN556">
        <f>(AP556 - AO556 + BO556*1E3/(8.314*(BQ556+273.15)) * AR556/BN556 * AQ556) * BN556/(100*BB556) * 1000/(1000 - AP556)</f>
        <v>0</v>
      </c>
      <c r="AO556">
        <v>18.5967909890408</v>
      </c>
      <c r="AP556">
        <v>23.0898436363636</v>
      </c>
      <c r="AQ556">
        <v>-0.0104123516485865</v>
      </c>
      <c r="AR556">
        <v>77.4703139491874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1657560506.6</v>
      </c>
      <c r="BH556">
        <v>1489.86333333333</v>
      </c>
      <c r="BI556">
        <v>1550.65925925926</v>
      </c>
      <c r="BJ556">
        <v>23.1053555555556</v>
      </c>
      <c r="BK556">
        <v>18.606937037037</v>
      </c>
      <c r="BL556">
        <v>1471.20296296296</v>
      </c>
      <c r="BM556">
        <v>22.7468703703704</v>
      </c>
      <c r="BN556">
        <v>500.004925925926</v>
      </c>
      <c r="BO556">
        <v>68.0302888888889</v>
      </c>
      <c r="BP556">
        <v>0.0464430518518519</v>
      </c>
      <c r="BQ556">
        <v>24.7142481481482</v>
      </c>
      <c r="BR556">
        <v>24.8629518518519</v>
      </c>
      <c r="BS556">
        <v>999.9</v>
      </c>
      <c r="BT556">
        <v>0</v>
      </c>
      <c r="BU556">
        <v>0</v>
      </c>
      <c r="BV556">
        <v>9998.88888888889</v>
      </c>
      <c r="BW556">
        <v>0</v>
      </c>
      <c r="BX556">
        <v>346.73137037037</v>
      </c>
      <c r="BY556">
        <v>-60.7962740740741</v>
      </c>
      <c r="BZ556">
        <v>1525.10222222222</v>
      </c>
      <c r="CA556">
        <v>1580.06</v>
      </c>
      <c r="CB556">
        <v>4.49842222222222</v>
      </c>
      <c r="CC556">
        <v>1550.65925925926</v>
      </c>
      <c r="CD556">
        <v>18.606937037037</v>
      </c>
      <c r="CE556">
        <v>1.57186444444444</v>
      </c>
      <c r="CF556">
        <v>1.26583592592593</v>
      </c>
      <c r="CG556">
        <v>13.6857074074074</v>
      </c>
      <c r="CH556">
        <v>10.3992185185185</v>
      </c>
      <c r="CI556">
        <v>2000.02</v>
      </c>
      <c r="CJ556">
        <v>0.979995777777778</v>
      </c>
      <c r="CK556">
        <v>0.0200045037037037</v>
      </c>
      <c r="CL556">
        <v>0</v>
      </c>
      <c r="CM556">
        <v>2.32761111111111</v>
      </c>
      <c r="CN556">
        <v>0</v>
      </c>
      <c r="CO556">
        <v>13084.462962963</v>
      </c>
      <c r="CP556">
        <v>17300.2962962963</v>
      </c>
      <c r="CQ556">
        <v>43.5505555555555</v>
      </c>
      <c r="CR556">
        <v>44.9302962962963</v>
      </c>
      <c r="CS556">
        <v>43.736</v>
      </c>
      <c r="CT556">
        <v>42.729</v>
      </c>
      <c r="CU556">
        <v>42.486</v>
      </c>
      <c r="CV556">
        <v>1960.00925925926</v>
      </c>
      <c r="CW556">
        <v>40.0107407407407</v>
      </c>
      <c r="CX556">
        <v>0</v>
      </c>
      <c r="CY556">
        <v>1657560486.3</v>
      </c>
      <c r="CZ556">
        <v>0</v>
      </c>
      <c r="DA556">
        <v>1657551629</v>
      </c>
      <c r="DB556" t="s">
        <v>356</v>
      </c>
      <c r="DC556">
        <v>1657551626.5</v>
      </c>
      <c r="DD556">
        <v>1657551629</v>
      </c>
      <c r="DE556">
        <v>1</v>
      </c>
      <c r="DF556">
        <v>0.403</v>
      </c>
      <c r="DG556">
        <v>0.009</v>
      </c>
      <c r="DH556">
        <v>9.41</v>
      </c>
      <c r="DI556">
        <v>0.087</v>
      </c>
      <c r="DJ556">
        <v>417</v>
      </c>
      <c r="DK556">
        <v>17</v>
      </c>
      <c r="DL556">
        <v>1.61</v>
      </c>
      <c r="DM556">
        <v>0.59</v>
      </c>
      <c r="DN556">
        <v>-60.7989658536585</v>
      </c>
      <c r="DO556">
        <v>1.00157979094065</v>
      </c>
      <c r="DP556">
        <v>0.35993713313527</v>
      </c>
      <c r="DQ556">
        <v>0</v>
      </c>
      <c r="DR556">
        <v>4.49460536585366</v>
      </c>
      <c r="DS556">
        <v>0.0579884320557449</v>
      </c>
      <c r="DT556">
        <v>0.00835413030535401</v>
      </c>
      <c r="DU556">
        <v>1</v>
      </c>
      <c r="DV556">
        <v>1</v>
      </c>
      <c r="DW556">
        <v>2</v>
      </c>
      <c r="DX556" t="s">
        <v>357</v>
      </c>
      <c r="DY556">
        <v>2.96733</v>
      </c>
      <c r="DZ556">
        <v>2.7008</v>
      </c>
      <c r="EA556">
        <v>0.162689</v>
      </c>
      <c r="EB556">
        <v>0.167696</v>
      </c>
      <c r="EC556">
        <v>0.0756092</v>
      </c>
      <c r="ED556">
        <v>0.0654177</v>
      </c>
      <c r="EE556">
        <v>32283.4</v>
      </c>
      <c r="EF556">
        <v>34960.4</v>
      </c>
      <c r="EG556">
        <v>34974.7</v>
      </c>
      <c r="EH556">
        <v>38133.9</v>
      </c>
      <c r="EI556">
        <v>45931.6</v>
      </c>
      <c r="EJ556">
        <v>51526.5</v>
      </c>
      <c r="EK556">
        <v>54759.4</v>
      </c>
      <c r="EL556">
        <v>61226.9</v>
      </c>
      <c r="EM556">
        <v>1.9136</v>
      </c>
      <c r="EN556">
        <v>2.019</v>
      </c>
      <c r="EO556">
        <v>0.0695884</v>
      </c>
      <c r="EP556">
        <v>0</v>
      </c>
      <c r="EQ556">
        <v>23.7673</v>
      </c>
      <c r="ER556">
        <v>999.9</v>
      </c>
      <c r="ES556">
        <v>30.57</v>
      </c>
      <c r="ET556">
        <v>34.392</v>
      </c>
      <c r="EU556">
        <v>24.5395</v>
      </c>
      <c r="EV556">
        <v>51.3483</v>
      </c>
      <c r="EW556">
        <v>37.9327</v>
      </c>
      <c r="EX556">
        <v>2</v>
      </c>
      <c r="EY556">
        <v>0.410569</v>
      </c>
      <c r="EZ556">
        <v>4.75011</v>
      </c>
      <c r="FA556">
        <v>20.0919</v>
      </c>
      <c r="FB556">
        <v>5.19812</v>
      </c>
      <c r="FC556">
        <v>12.0099</v>
      </c>
      <c r="FD556">
        <v>4.9756</v>
      </c>
      <c r="FE556">
        <v>3.294</v>
      </c>
      <c r="FF556">
        <v>9999</v>
      </c>
      <c r="FG556">
        <v>9999</v>
      </c>
      <c r="FH556">
        <v>589.3</v>
      </c>
      <c r="FI556">
        <v>9999</v>
      </c>
      <c r="FJ556">
        <v>1.86307</v>
      </c>
      <c r="FK556">
        <v>1.86789</v>
      </c>
      <c r="FL556">
        <v>1.86768</v>
      </c>
      <c r="FM556">
        <v>1.86877</v>
      </c>
      <c r="FN556">
        <v>1.86963</v>
      </c>
      <c r="FO556">
        <v>1.86569</v>
      </c>
      <c r="FP556">
        <v>1.86676</v>
      </c>
      <c r="FQ556">
        <v>1.8681</v>
      </c>
      <c r="FR556">
        <v>5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18.85</v>
      </c>
      <c r="GF556">
        <v>0.3576</v>
      </c>
      <c r="GG556">
        <v>5.50701486060513</v>
      </c>
      <c r="GH556">
        <v>0.00975774962471433</v>
      </c>
      <c r="GI556">
        <v>-4.86167925919439e-07</v>
      </c>
      <c r="GJ556">
        <v>-4.7315034107036e-11</v>
      </c>
      <c r="GK556">
        <v>-0.047501356017568</v>
      </c>
      <c r="GL556">
        <v>-0.027595818264672</v>
      </c>
      <c r="GM556">
        <v>0.00242754527864867</v>
      </c>
      <c r="GN556">
        <v>-1.88918235972953e-05</v>
      </c>
      <c r="GO556">
        <v>-2</v>
      </c>
      <c r="GP556">
        <v>2105</v>
      </c>
      <c r="GQ556">
        <v>1</v>
      </c>
      <c r="GR556">
        <v>22</v>
      </c>
      <c r="GS556">
        <v>148.1</v>
      </c>
      <c r="GT556">
        <v>148.1</v>
      </c>
      <c r="GU556">
        <v>3.76221</v>
      </c>
      <c r="GV556">
        <v>2.62695</v>
      </c>
      <c r="GW556">
        <v>2.24854</v>
      </c>
      <c r="GX556">
        <v>2.78809</v>
      </c>
      <c r="GY556">
        <v>1.99585</v>
      </c>
      <c r="GZ556">
        <v>2.39502</v>
      </c>
      <c r="HA556">
        <v>37.1463</v>
      </c>
      <c r="HB556">
        <v>14.2634</v>
      </c>
      <c r="HC556">
        <v>18</v>
      </c>
      <c r="HD556">
        <v>503.307</v>
      </c>
      <c r="HE556">
        <v>573.615</v>
      </c>
      <c r="HF556">
        <v>16.9288</v>
      </c>
      <c r="HG556">
        <v>32.3566</v>
      </c>
      <c r="HH556">
        <v>29.9978</v>
      </c>
      <c r="HI556">
        <v>32.529</v>
      </c>
      <c r="HJ556">
        <v>32.4795</v>
      </c>
      <c r="HK556">
        <v>75.2675</v>
      </c>
      <c r="HL556">
        <v>14.678</v>
      </c>
      <c r="HM556">
        <v>0</v>
      </c>
      <c r="HN556">
        <v>16.9272</v>
      </c>
      <c r="HO556">
        <v>1591.37</v>
      </c>
      <c r="HP556">
        <v>18.5481</v>
      </c>
      <c r="HQ556">
        <v>101.517</v>
      </c>
      <c r="HR556">
        <v>101.874</v>
      </c>
    </row>
    <row r="557" spans="1:226">
      <c r="A557">
        <v>541</v>
      </c>
      <c r="B557">
        <v>1657560519.1</v>
      </c>
      <c r="C557">
        <v>7424</v>
      </c>
      <c r="D557" t="s">
        <v>1445</v>
      </c>
      <c r="E557" t="s">
        <v>1446</v>
      </c>
      <c r="F557">
        <v>5</v>
      </c>
      <c r="G557" t="s">
        <v>1258</v>
      </c>
      <c r="H557" t="s">
        <v>354</v>
      </c>
      <c r="I557">
        <v>1657560511.31429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1613.31718174212</v>
      </c>
      <c r="AK557">
        <v>1564.51945454545</v>
      </c>
      <c r="AL557">
        <v>3.401371281759</v>
      </c>
      <c r="AM557">
        <v>65.0566949250453</v>
      </c>
      <c r="AN557">
        <f>(AP557 - AO557 + BO557*1E3/(8.314*(BQ557+273.15)) * AR557/BN557 * AQ557) * BN557/(100*BB557) * 1000/(1000 - AP557)</f>
        <v>0</v>
      </c>
      <c r="AO557">
        <v>18.5884655790029</v>
      </c>
      <c r="AP557">
        <v>23.0685866666667</v>
      </c>
      <c r="AQ557">
        <v>-0.00170233137707647</v>
      </c>
      <c r="AR557">
        <v>77.4703139491874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1657560511.31429</v>
      </c>
      <c r="BH557">
        <v>1504.91428571429</v>
      </c>
      <c r="BI557">
        <v>1565.98</v>
      </c>
      <c r="BJ557">
        <v>23.0935</v>
      </c>
      <c r="BK557">
        <v>18.5963035714286</v>
      </c>
      <c r="BL557">
        <v>1486.13464285714</v>
      </c>
      <c r="BM557">
        <v>22.7356178571429</v>
      </c>
      <c r="BN557">
        <v>500.04825</v>
      </c>
      <c r="BO557">
        <v>68.0298892857143</v>
      </c>
      <c r="BP557">
        <v>0.0463531142857143</v>
      </c>
      <c r="BQ557">
        <v>24.7144821428571</v>
      </c>
      <c r="BR557">
        <v>24.8774642857143</v>
      </c>
      <c r="BS557">
        <v>999.9</v>
      </c>
      <c r="BT557">
        <v>0</v>
      </c>
      <c r="BU557">
        <v>0</v>
      </c>
      <c r="BV557">
        <v>9992.14285714286</v>
      </c>
      <c r="BW557">
        <v>0</v>
      </c>
      <c r="BX557">
        <v>346.713892857143</v>
      </c>
      <c r="BY557">
        <v>-61.0661892857143</v>
      </c>
      <c r="BZ557">
        <v>1540.48964285714</v>
      </c>
      <c r="CA557">
        <v>1595.65392857143</v>
      </c>
      <c r="CB557">
        <v>4.49720428571429</v>
      </c>
      <c r="CC557">
        <v>1565.98</v>
      </c>
      <c r="CD557">
        <v>18.5963035714286</v>
      </c>
      <c r="CE557">
        <v>1.57104892857143</v>
      </c>
      <c r="CF557">
        <v>1.26510464285714</v>
      </c>
      <c r="CG557">
        <v>13.6777285714286</v>
      </c>
      <c r="CH557">
        <v>10.3905607142857</v>
      </c>
      <c r="CI557">
        <v>1999.99571428571</v>
      </c>
      <c r="CJ557">
        <v>0.979995178571429</v>
      </c>
      <c r="CK557">
        <v>0.0200051428571429</v>
      </c>
      <c r="CL557">
        <v>0</v>
      </c>
      <c r="CM557">
        <v>2.295025</v>
      </c>
      <c r="CN557">
        <v>0</v>
      </c>
      <c r="CO557">
        <v>13101.3</v>
      </c>
      <c r="CP557">
        <v>17300.0892857143</v>
      </c>
      <c r="CQ557">
        <v>43.5287857142857</v>
      </c>
      <c r="CR557">
        <v>44.8993571428571</v>
      </c>
      <c r="CS557">
        <v>43.71625</v>
      </c>
      <c r="CT557">
        <v>42.7050714285714</v>
      </c>
      <c r="CU557">
        <v>42.46625</v>
      </c>
      <c r="CV557">
        <v>1959.98464285714</v>
      </c>
      <c r="CW557">
        <v>40.0110714285714</v>
      </c>
      <c r="CX557">
        <v>0</v>
      </c>
      <c r="CY557">
        <v>1657560491.1</v>
      </c>
      <c r="CZ557">
        <v>0</v>
      </c>
      <c r="DA557">
        <v>1657551629</v>
      </c>
      <c r="DB557" t="s">
        <v>356</v>
      </c>
      <c r="DC557">
        <v>1657551626.5</v>
      </c>
      <c r="DD557">
        <v>1657551629</v>
      </c>
      <c r="DE557">
        <v>1</v>
      </c>
      <c r="DF557">
        <v>0.403</v>
      </c>
      <c r="DG557">
        <v>0.009</v>
      </c>
      <c r="DH557">
        <v>9.41</v>
      </c>
      <c r="DI557">
        <v>0.087</v>
      </c>
      <c r="DJ557">
        <v>417</v>
      </c>
      <c r="DK557">
        <v>17</v>
      </c>
      <c r="DL557">
        <v>1.61</v>
      </c>
      <c r="DM557">
        <v>0.59</v>
      </c>
      <c r="DN557">
        <v>-60.9796024390244</v>
      </c>
      <c r="DO557">
        <v>-2.30028919860632</v>
      </c>
      <c r="DP557">
        <v>0.554035942960032</v>
      </c>
      <c r="DQ557">
        <v>0</v>
      </c>
      <c r="DR557">
        <v>4.49651731707317</v>
      </c>
      <c r="DS557">
        <v>-0.00710843205574813</v>
      </c>
      <c r="DT557">
        <v>0.00628330774485357</v>
      </c>
      <c r="DU557">
        <v>1</v>
      </c>
      <c r="DV557">
        <v>1</v>
      </c>
      <c r="DW557">
        <v>2</v>
      </c>
      <c r="DX557" t="s">
        <v>357</v>
      </c>
      <c r="DY557">
        <v>2.96775</v>
      </c>
      <c r="DZ557">
        <v>2.69968</v>
      </c>
      <c r="EA557">
        <v>0.163774</v>
      </c>
      <c r="EB557">
        <v>0.168788</v>
      </c>
      <c r="EC557">
        <v>0.0755532</v>
      </c>
      <c r="ED557">
        <v>0.0653889</v>
      </c>
      <c r="EE557">
        <v>32242.4</v>
      </c>
      <c r="EF557">
        <v>34915.7</v>
      </c>
      <c r="EG557">
        <v>34975.5</v>
      </c>
      <c r="EH557">
        <v>38135.1</v>
      </c>
      <c r="EI557">
        <v>45934.7</v>
      </c>
      <c r="EJ557">
        <v>51530.2</v>
      </c>
      <c r="EK557">
        <v>54759.8</v>
      </c>
      <c r="EL557">
        <v>61229.4</v>
      </c>
      <c r="EM557">
        <v>1.9154</v>
      </c>
      <c r="EN557">
        <v>2.0194</v>
      </c>
      <c r="EO557">
        <v>0.0701845</v>
      </c>
      <c r="EP557">
        <v>0</v>
      </c>
      <c r="EQ557">
        <v>23.7493</v>
      </c>
      <c r="ER557">
        <v>999.9</v>
      </c>
      <c r="ES557">
        <v>30.57</v>
      </c>
      <c r="ET557">
        <v>34.392</v>
      </c>
      <c r="EU557">
        <v>24.5382</v>
      </c>
      <c r="EV557">
        <v>50.9383</v>
      </c>
      <c r="EW557">
        <v>37.8045</v>
      </c>
      <c r="EX557">
        <v>2</v>
      </c>
      <c r="EY557">
        <v>0.409065</v>
      </c>
      <c r="EZ557">
        <v>4.73277</v>
      </c>
      <c r="FA557">
        <v>20.0923</v>
      </c>
      <c r="FB557">
        <v>5.19692</v>
      </c>
      <c r="FC557">
        <v>12.0099</v>
      </c>
      <c r="FD557">
        <v>4.9752</v>
      </c>
      <c r="FE557">
        <v>3.294</v>
      </c>
      <c r="FF557">
        <v>9999</v>
      </c>
      <c r="FG557">
        <v>9999</v>
      </c>
      <c r="FH557">
        <v>589.3</v>
      </c>
      <c r="FI557">
        <v>9999</v>
      </c>
      <c r="FJ557">
        <v>1.86307</v>
      </c>
      <c r="FK557">
        <v>1.86783</v>
      </c>
      <c r="FL557">
        <v>1.86768</v>
      </c>
      <c r="FM557">
        <v>1.86877</v>
      </c>
      <c r="FN557">
        <v>1.86954</v>
      </c>
      <c r="FO557">
        <v>1.86569</v>
      </c>
      <c r="FP557">
        <v>1.86673</v>
      </c>
      <c r="FQ557">
        <v>1.86804</v>
      </c>
      <c r="FR557">
        <v>5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18.98</v>
      </c>
      <c r="GF557">
        <v>0.3562</v>
      </c>
      <c r="GG557">
        <v>5.50701486060513</v>
      </c>
      <c r="GH557">
        <v>0.00975774962471433</v>
      </c>
      <c r="GI557">
        <v>-4.86167925919439e-07</v>
      </c>
      <c r="GJ557">
        <v>-4.7315034107036e-11</v>
      </c>
      <c r="GK557">
        <v>-0.047501356017568</v>
      </c>
      <c r="GL557">
        <v>-0.027595818264672</v>
      </c>
      <c r="GM557">
        <v>0.00242754527864867</v>
      </c>
      <c r="GN557">
        <v>-1.88918235972953e-05</v>
      </c>
      <c r="GO557">
        <v>-2</v>
      </c>
      <c r="GP557">
        <v>2105</v>
      </c>
      <c r="GQ557">
        <v>1</v>
      </c>
      <c r="GR557">
        <v>22</v>
      </c>
      <c r="GS557">
        <v>148.2</v>
      </c>
      <c r="GT557">
        <v>148.2</v>
      </c>
      <c r="GU557">
        <v>3.79028</v>
      </c>
      <c r="GV557">
        <v>2.61841</v>
      </c>
      <c r="GW557">
        <v>2.24854</v>
      </c>
      <c r="GX557">
        <v>2.78687</v>
      </c>
      <c r="GY557">
        <v>1.99585</v>
      </c>
      <c r="GZ557">
        <v>2.39136</v>
      </c>
      <c r="HA557">
        <v>37.1225</v>
      </c>
      <c r="HB557">
        <v>14.2721</v>
      </c>
      <c r="HC557">
        <v>18</v>
      </c>
      <c r="HD557">
        <v>504.426</v>
      </c>
      <c r="HE557">
        <v>573.787</v>
      </c>
      <c r="HF557">
        <v>17.018</v>
      </c>
      <c r="HG557">
        <v>32.3423</v>
      </c>
      <c r="HH557">
        <v>29.9983</v>
      </c>
      <c r="HI557">
        <v>32.5146</v>
      </c>
      <c r="HJ557">
        <v>32.4658</v>
      </c>
      <c r="HK557">
        <v>75.8451</v>
      </c>
      <c r="HL557">
        <v>14.678</v>
      </c>
      <c r="HM557">
        <v>0</v>
      </c>
      <c r="HN557">
        <v>17.0046</v>
      </c>
      <c r="HO557">
        <v>1604.81</v>
      </c>
      <c r="HP557">
        <v>18.5562</v>
      </c>
      <c r="HQ557">
        <v>101.518</v>
      </c>
      <c r="HR557">
        <v>101.878</v>
      </c>
    </row>
    <row r="558" spans="1:226">
      <c r="A558">
        <v>542</v>
      </c>
      <c r="B558">
        <v>1657560524.1</v>
      </c>
      <c r="C558">
        <v>7429</v>
      </c>
      <c r="D558" t="s">
        <v>1447</v>
      </c>
      <c r="E558" t="s">
        <v>1448</v>
      </c>
      <c r="F558">
        <v>5</v>
      </c>
      <c r="G558" t="s">
        <v>1258</v>
      </c>
      <c r="H558" t="s">
        <v>354</v>
      </c>
      <c r="I558">
        <v>1657560516.6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1630.09438824385</v>
      </c>
      <c r="AK558">
        <v>1581.61084848485</v>
      </c>
      <c r="AL558">
        <v>3.34918195167351</v>
      </c>
      <c r="AM558">
        <v>65.0566949250453</v>
      </c>
      <c r="AN558">
        <f>(AP558 - AO558 + BO558*1E3/(8.314*(BQ558+273.15)) * AR558/BN558 * AQ558) * BN558/(100*BB558) * 1000/(1000 - AP558)</f>
        <v>0</v>
      </c>
      <c r="AO558">
        <v>18.577364610125</v>
      </c>
      <c r="AP558">
        <v>23.0463254545455</v>
      </c>
      <c r="AQ558">
        <v>-0.00122377631605708</v>
      </c>
      <c r="AR558">
        <v>77.4703139491874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1657560516.6</v>
      </c>
      <c r="BH558">
        <v>1522.04296296296</v>
      </c>
      <c r="BI558">
        <v>1583.53814814815</v>
      </c>
      <c r="BJ558">
        <v>23.0739592592593</v>
      </c>
      <c r="BK558">
        <v>18.5858222222222</v>
      </c>
      <c r="BL558">
        <v>1503.12851851852</v>
      </c>
      <c r="BM558">
        <v>22.717062962963</v>
      </c>
      <c r="BN558">
        <v>500.022333333333</v>
      </c>
      <c r="BO558">
        <v>68.0296888888889</v>
      </c>
      <c r="BP558">
        <v>0.0461191666666667</v>
      </c>
      <c r="BQ558">
        <v>24.7093148148148</v>
      </c>
      <c r="BR558">
        <v>24.8864555555556</v>
      </c>
      <c r="BS558">
        <v>999.9</v>
      </c>
      <c r="BT558">
        <v>0</v>
      </c>
      <c r="BU558">
        <v>0</v>
      </c>
      <c r="BV558">
        <v>10000.9259259259</v>
      </c>
      <c r="BW558">
        <v>0</v>
      </c>
      <c r="BX558">
        <v>347.259666666667</v>
      </c>
      <c r="BY558">
        <v>-61.4948222222222</v>
      </c>
      <c r="BZ558">
        <v>1557.99185185185</v>
      </c>
      <c r="CA558">
        <v>1613.52666666667</v>
      </c>
      <c r="CB558">
        <v>4.48814592592593</v>
      </c>
      <c r="CC558">
        <v>1583.53814814815</v>
      </c>
      <c r="CD558">
        <v>18.5858222222222</v>
      </c>
      <c r="CE558">
        <v>1.56971481481481</v>
      </c>
      <c r="CF558">
        <v>1.26438740740741</v>
      </c>
      <c r="CG558">
        <v>13.664662962963</v>
      </c>
      <c r="CH558">
        <v>10.3820666666667</v>
      </c>
      <c r="CI558">
        <v>2000</v>
      </c>
      <c r="CJ558">
        <v>0.979994888888889</v>
      </c>
      <c r="CK558">
        <v>0.0200054518518518</v>
      </c>
      <c r="CL558">
        <v>0</v>
      </c>
      <c r="CM558">
        <v>2.32461851851852</v>
      </c>
      <c r="CN558">
        <v>0</v>
      </c>
      <c r="CO558">
        <v>13127.3259259259</v>
      </c>
      <c r="CP558">
        <v>17300.1333333333</v>
      </c>
      <c r="CQ558">
        <v>43.5022222222222</v>
      </c>
      <c r="CR558">
        <v>44.8586296296296</v>
      </c>
      <c r="CS558">
        <v>43.6894074074074</v>
      </c>
      <c r="CT558">
        <v>42.6617407407407</v>
      </c>
      <c r="CU558">
        <v>42.444</v>
      </c>
      <c r="CV558">
        <v>1959.98888888889</v>
      </c>
      <c r="CW558">
        <v>40.0111111111111</v>
      </c>
      <c r="CX558">
        <v>0</v>
      </c>
      <c r="CY558">
        <v>1657560495.9</v>
      </c>
      <c r="CZ558">
        <v>0</v>
      </c>
      <c r="DA558">
        <v>1657551629</v>
      </c>
      <c r="DB558" t="s">
        <v>356</v>
      </c>
      <c r="DC558">
        <v>1657551626.5</v>
      </c>
      <c r="DD558">
        <v>1657551629</v>
      </c>
      <c r="DE558">
        <v>1</v>
      </c>
      <c r="DF558">
        <v>0.403</v>
      </c>
      <c r="DG558">
        <v>0.009</v>
      </c>
      <c r="DH558">
        <v>9.41</v>
      </c>
      <c r="DI558">
        <v>0.087</v>
      </c>
      <c r="DJ558">
        <v>417</v>
      </c>
      <c r="DK558">
        <v>17</v>
      </c>
      <c r="DL558">
        <v>1.61</v>
      </c>
      <c r="DM558">
        <v>0.59</v>
      </c>
      <c r="DN558">
        <v>-61.2730585365854</v>
      </c>
      <c r="DO558">
        <v>-5.15270592334497</v>
      </c>
      <c r="DP558">
        <v>0.767903093154278</v>
      </c>
      <c r="DQ558">
        <v>0</v>
      </c>
      <c r="DR558">
        <v>4.49264463414634</v>
      </c>
      <c r="DS558">
        <v>-0.0966508013937242</v>
      </c>
      <c r="DT558">
        <v>0.0102791347024934</v>
      </c>
      <c r="DU558">
        <v>1</v>
      </c>
      <c r="DV558">
        <v>1</v>
      </c>
      <c r="DW558">
        <v>2</v>
      </c>
      <c r="DX558" t="s">
        <v>357</v>
      </c>
      <c r="DY558">
        <v>2.9681</v>
      </c>
      <c r="DZ558">
        <v>2.69956</v>
      </c>
      <c r="EA558">
        <v>0.164878</v>
      </c>
      <c r="EB558">
        <v>0.169869</v>
      </c>
      <c r="EC558">
        <v>0.0755092</v>
      </c>
      <c r="ED558">
        <v>0.0653732</v>
      </c>
      <c r="EE558">
        <v>32200.5</v>
      </c>
      <c r="EF558">
        <v>34871.1</v>
      </c>
      <c r="EG558">
        <v>34976.2</v>
      </c>
      <c r="EH558">
        <v>38136</v>
      </c>
      <c r="EI558">
        <v>45938</v>
      </c>
      <c r="EJ558">
        <v>51532.6</v>
      </c>
      <c r="EK558">
        <v>54761</v>
      </c>
      <c r="EL558">
        <v>61231.2</v>
      </c>
      <c r="EM558">
        <v>1.9144</v>
      </c>
      <c r="EN558">
        <v>2.0194</v>
      </c>
      <c r="EO558">
        <v>0.0710785</v>
      </c>
      <c r="EP558">
        <v>0</v>
      </c>
      <c r="EQ558">
        <v>23.7293</v>
      </c>
      <c r="ER558">
        <v>999.9</v>
      </c>
      <c r="ES558">
        <v>30.57</v>
      </c>
      <c r="ET558">
        <v>34.382</v>
      </c>
      <c r="EU558">
        <v>24.5237</v>
      </c>
      <c r="EV558">
        <v>50.8283</v>
      </c>
      <c r="EW558">
        <v>37.7764</v>
      </c>
      <c r="EX558">
        <v>2</v>
      </c>
      <c r="EY558">
        <v>0.407927</v>
      </c>
      <c r="EZ558">
        <v>4.67327</v>
      </c>
      <c r="FA558">
        <v>20.0935</v>
      </c>
      <c r="FB558">
        <v>5.19812</v>
      </c>
      <c r="FC558">
        <v>12.0099</v>
      </c>
      <c r="FD558">
        <v>4.9752</v>
      </c>
      <c r="FE558">
        <v>3.294</v>
      </c>
      <c r="FF558">
        <v>9999</v>
      </c>
      <c r="FG558">
        <v>9999</v>
      </c>
      <c r="FH558">
        <v>589.3</v>
      </c>
      <c r="FI558">
        <v>9999</v>
      </c>
      <c r="FJ558">
        <v>1.86304</v>
      </c>
      <c r="FK558">
        <v>1.86786</v>
      </c>
      <c r="FL558">
        <v>1.86768</v>
      </c>
      <c r="FM558">
        <v>1.86874</v>
      </c>
      <c r="FN558">
        <v>1.8696</v>
      </c>
      <c r="FO558">
        <v>1.86569</v>
      </c>
      <c r="FP558">
        <v>1.86676</v>
      </c>
      <c r="FQ558">
        <v>1.86807</v>
      </c>
      <c r="FR558">
        <v>5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19.11</v>
      </c>
      <c r="GF558">
        <v>0.3551</v>
      </c>
      <c r="GG558">
        <v>5.50701486060513</v>
      </c>
      <c r="GH558">
        <v>0.00975774962471433</v>
      </c>
      <c r="GI558">
        <v>-4.86167925919439e-07</v>
      </c>
      <c r="GJ558">
        <v>-4.7315034107036e-11</v>
      </c>
      <c r="GK558">
        <v>-0.047501356017568</v>
      </c>
      <c r="GL558">
        <v>-0.027595818264672</v>
      </c>
      <c r="GM558">
        <v>0.00242754527864867</v>
      </c>
      <c r="GN558">
        <v>-1.88918235972953e-05</v>
      </c>
      <c r="GO558">
        <v>-2</v>
      </c>
      <c r="GP558">
        <v>2105</v>
      </c>
      <c r="GQ558">
        <v>1</v>
      </c>
      <c r="GR558">
        <v>22</v>
      </c>
      <c r="GS558">
        <v>148.3</v>
      </c>
      <c r="GT558">
        <v>148.3</v>
      </c>
      <c r="GU558">
        <v>3.81958</v>
      </c>
      <c r="GV558">
        <v>2.62329</v>
      </c>
      <c r="GW558">
        <v>2.24854</v>
      </c>
      <c r="GX558">
        <v>2.78809</v>
      </c>
      <c r="GY558">
        <v>1.99585</v>
      </c>
      <c r="GZ558">
        <v>2.40601</v>
      </c>
      <c r="HA558">
        <v>37.0986</v>
      </c>
      <c r="HB558">
        <v>14.2721</v>
      </c>
      <c r="HC558">
        <v>18</v>
      </c>
      <c r="HD558">
        <v>503.624</v>
      </c>
      <c r="HE558">
        <v>573.652</v>
      </c>
      <c r="HF558">
        <v>17.0874</v>
      </c>
      <c r="HG558">
        <v>32.3251</v>
      </c>
      <c r="HH558">
        <v>29.9985</v>
      </c>
      <c r="HI558">
        <v>32.5003</v>
      </c>
      <c r="HJ558">
        <v>32.4515</v>
      </c>
      <c r="HK558">
        <v>76.4329</v>
      </c>
      <c r="HL558">
        <v>14.678</v>
      </c>
      <c r="HM558">
        <v>0</v>
      </c>
      <c r="HN558">
        <v>17.0781</v>
      </c>
      <c r="HO558">
        <v>1624.9</v>
      </c>
      <c r="HP558">
        <v>18.5676</v>
      </c>
      <c r="HQ558">
        <v>101.52</v>
      </c>
      <c r="HR558">
        <v>101.88</v>
      </c>
    </row>
    <row r="559" spans="1:226">
      <c r="A559">
        <v>543</v>
      </c>
      <c r="B559">
        <v>1657560529.1</v>
      </c>
      <c r="C559">
        <v>7434</v>
      </c>
      <c r="D559" t="s">
        <v>1449</v>
      </c>
      <c r="E559" t="s">
        <v>1450</v>
      </c>
      <c r="F559">
        <v>5</v>
      </c>
      <c r="G559" t="s">
        <v>1258</v>
      </c>
      <c r="H559" t="s">
        <v>354</v>
      </c>
      <c r="I559">
        <v>1657560521.31429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1648.20060004112</v>
      </c>
      <c r="AK559">
        <v>1599.65618181818</v>
      </c>
      <c r="AL559">
        <v>3.59976835463188</v>
      </c>
      <c r="AM559">
        <v>65.0566949250453</v>
      </c>
      <c r="AN559">
        <f>(AP559 - AO559 + BO559*1E3/(8.314*(BQ559+273.15)) * AR559/BN559 * AQ559) * BN559/(100*BB559) * 1000/(1000 - AP559)</f>
        <v>0</v>
      </c>
      <c r="AO559">
        <v>18.5654330683972</v>
      </c>
      <c r="AP559">
        <v>23.0179563636363</v>
      </c>
      <c r="AQ559">
        <v>-0.00549084208074204</v>
      </c>
      <c r="AR559">
        <v>77.4703139491874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1657560521.31429</v>
      </c>
      <c r="BH559">
        <v>1537.77071428571</v>
      </c>
      <c r="BI559">
        <v>1599.5925</v>
      </c>
      <c r="BJ559">
        <v>23.0543285714286</v>
      </c>
      <c r="BK559">
        <v>18.5756285714286</v>
      </c>
      <c r="BL559">
        <v>1518.73178571429</v>
      </c>
      <c r="BM559">
        <v>22.6984321428571</v>
      </c>
      <c r="BN559">
        <v>500.013071428571</v>
      </c>
      <c r="BO559">
        <v>68.0296428571428</v>
      </c>
      <c r="BP559">
        <v>0.0460352214285714</v>
      </c>
      <c r="BQ559">
        <v>24.7071214285714</v>
      </c>
      <c r="BR559">
        <v>24.8824107142857</v>
      </c>
      <c r="BS559">
        <v>999.9</v>
      </c>
      <c r="BT559">
        <v>0</v>
      </c>
      <c r="BU559">
        <v>0</v>
      </c>
      <c r="BV559">
        <v>9994.46428571429</v>
      </c>
      <c r="BW559">
        <v>0</v>
      </c>
      <c r="BX559">
        <v>347.90025</v>
      </c>
      <c r="BY559">
        <v>-61.8217964285714</v>
      </c>
      <c r="BZ559">
        <v>1574.06</v>
      </c>
      <c r="CA559">
        <v>1629.86785714286</v>
      </c>
      <c r="CB559">
        <v>4.47870428571429</v>
      </c>
      <c r="CC559">
        <v>1599.5925</v>
      </c>
      <c r="CD559">
        <v>18.5756285714286</v>
      </c>
      <c r="CE559">
        <v>1.56837821428571</v>
      </c>
      <c r="CF559">
        <v>1.2636925</v>
      </c>
      <c r="CG559">
        <v>13.6515642857143</v>
      </c>
      <c r="CH559">
        <v>10.3738392857143</v>
      </c>
      <c r="CI559">
        <v>2000.01071428571</v>
      </c>
      <c r="CJ559">
        <v>0.979994857142857</v>
      </c>
      <c r="CK559">
        <v>0.0200054857142857</v>
      </c>
      <c r="CL559">
        <v>0</v>
      </c>
      <c r="CM559">
        <v>2.34631071428571</v>
      </c>
      <c r="CN559">
        <v>0</v>
      </c>
      <c r="CO559">
        <v>13147.4642857143</v>
      </c>
      <c r="CP559">
        <v>17300.2285714286</v>
      </c>
      <c r="CQ559">
        <v>43.4775</v>
      </c>
      <c r="CR559">
        <v>44.8278928571429</v>
      </c>
      <c r="CS559">
        <v>43.6626428571429</v>
      </c>
      <c r="CT559">
        <v>42.6337142857143</v>
      </c>
      <c r="CU559">
        <v>42.4237142857143</v>
      </c>
      <c r="CV559">
        <v>1960</v>
      </c>
      <c r="CW559">
        <v>40.0107142857143</v>
      </c>
      <c r="CX559">
        <v>0</v>
      </c>
      <c r="CY559">
        <v>1657560501.3</v>
      </c>
      <c r="CZ559">
        <v>0</v>
      </c>
      <c r="DA559">
        <v>1657551629</v>
      </c>
      <c r="DB559" t="s">
        <v>356</v>
      </c>
      <c r="DC559">
        <v>1657551626.5</v>
      </c>
      <c r="DD559">
        <v>1657551629</v>
      </c>
      <c r="DE559">
        <v>1</v>
      </c>
      <c r="DF559">
        <v>0.403</v>
      </c>
      <c r="DG559">
        <v>0.009</v>
      </c>
      <c r="DH559">
        <v>9.41</v>
      </c>
      <c r="DI559">
        <v>0.087</v>
      </c>
      <c r="DJ559">
        <v>417</v>
      </c>
      <c r="DK559">
        <v>17</v>
      </c>
      <c r="DL559">
        <v>1.61</v>
      </c>
      <c r="DM559">
        <v>0.59</v>
      </c>
      <c r="DN559">
        <v>-61.5712219512195</v>
      </c>
      <c r="DO559">
        <v>-3.94421393728214</v>
      </c>
      <c r="DP559">
        <v>0.723892970296697</v>
      </c>
      <c r="DQ559">
        <v>0</v>
      </c>
      <c r="DR559">
        <v>4.48578341463415</v>
      </c>
      <c r="DS559">
        <v>-0.116813728222987</v>
      </c>
      <c r="DT559">
        <v>0.0120250443150659</v>
      </c>
      <c r="DU559">
        <v>0</v>
      </c>
      <c r="DV559">
        <v>0</v>
      </c>
      <c r="DW559">
        <v>2</v>
      </c>
      <c r="DX559" t="s">
        <v>389</v>
      </c>
      <c r="DY559">
        <v>2.96808</v>
      </c>
      <c r="DZ559">
        <v>2.70016</v>
      </c>
      <c r="EA559">
        <v>0.166003</v>
      </c>
      <c r="EB559">
        <v>0.170901</v>
      </c>
      <c r="EC559">
        <v>0.0754638</v>
      </c>
      <c r="ED559">
        <v>0.0653317</v>
      </c>
      <c r="EE559">
        <v>32157.5</v>
      </c>
      <c r="EF559">
        <v>34829.3</v>
      </c>
      <c r="EG559">
        <v>34976.6</v>
      </c>
      <c r="EH559">
        <v>38137.5</v>
      </c>
      <c r="EI559">
        <v>45940.9</v>
      </c>
      <c r="EJ559">
        <v>51536.6</v>
      </c>
      <c r="EK559">
        <v>54761.8</v>
      </c>
      <c r="EL559">
        <v>61233.2</v>
      </c>
      <c r="EM559">
        <v>1.9156</v>
      </c>
      <c r="EN559">
        <v>2.0196</v>
      </c>
      <c r="EO559">
        <v>0.0706315</v>
      </c>
      <c r="EP559">
        <v>0</v>
      </c>
      <c r="EQ559">
        <v>23.7074</v>
      </c>
      <c r="ER559">
        <v>999.9</v>
      </c>
      <c r="ES559">
        <v>30.546</v>
      </c>
      <c r="ET559">
        <v>34.382</v>
      </c>
      <c r="EU559">
        <v>24.5077</v>
      </c>
      <c r="EV559">
        <v>51.0783</v>
      </c>
      <c r="EW559">
        <v>37.8405</v>
      </c>
      <c r="EX559">
        <v>2</v>
      </c>
      <c r="EY559">
        <v>0.406098</v>
      </c>
      <c r="EZ559">
        <v>4.58048</v>
      </c>
      <c r="FA559">
        <v>20.0961</v>
      </c>
      <c r="FB559">
        <v>5.19812</v>
      </c>
      <c r="FC559">
        <v>12.0099</v>
      </c>
      <c r="FD559">
        <v>4.9752</v>
      </c>
      <c r="FE559">
        <v>3.294</v>
      </c>
      <c r="FF559">
        <v>9999</v>
      </c>
      <c r="FG559">
        <v>9999</v>
      </c>
      <c r="FH559">
        <v>589.3</v>
      </c>
      <c r="FI559">
        <v>9999</v>
      </c>
      <c r="FJ559">
        <v>1.8631</v>
      </c>
      <c r="FK559">
        <v>1.86795</v>
      </c>
      <c r="FL559">
        <v>1.86768</v>
      </c>
      <c r="FM559">
        <v>1.8688</v>
      </c>
      <c r="FN559">
        <v>1.86963</v>
      </c>
      <c r="FO559">
        <v>1.86569</v>
      </c>
      <c r="FP559">
        <v>1.86676</v>
      </c>
      <c r="FQ559">
        <v>1.8681</v>
      </c>
      <c r="FR559">
        <v>5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19.25</v>
      </c>
      <c r="GF559">
        <v>0.3541</v>
      </c>
      <c r="GG559">
        <v>5.50701486060513</v>
      </c>
      <c r="GH559">
        <v>0.00975774962471433</v>
      </c>
      <c r="GI559">
        <v>-4.86167925919439e-07</v>
      </c>
      <c r="GJ559">
        <v>-4.7315034107036e-11</v>
      </c>
      <c r="GK559">
        <v>-0.047501356017568</v>
      </c>
      <c r="GL559">
        <v>-0.027595818264672</v>
      </c>
      <c r="GM559">
        <v>0.00242754527864867</v>
      </c>
      <c r="GN559">
        <v>-1.88918235972953e-05</v>
      </c>
      <c r="GO559">
        <v>-2</v>
      </c>
      <c r="GP559">
        <v>2105</v>
      </c>
      <c r="GQ559">
        <v>1</v>
      </c>
      <c r="GR559">
        <v>22</v>
      </c>
      <c r="GS559">
        <v>148.4</v>
      </c>
      <c r="GT559">
        <v>148.3</v>
      </c>
      <c r="GU559">
        <v>3.84766</v>
      </c>
      <c r="GV559">
        <v>2.62573</v>
      </c>
      <c r="GW559">
        <v>2.24854</v>
      </c>
      <c r="GX559">
        <v>2.78687</v>
      </c>
      <c r="GY559">
        <v>1.99585</v>
      </c>
      <c r="GZ559">
        <v>2.38403</v>
      </c>
      <c r="HA559">
        <v>37.0986</v>
      </c>
      <c r="HB559">
        <v>14.2634</v>
      </c>
      <c r="HC559">
        <v>18</v>
      </c>
      <c r="HD559">
        <v>504.328</v>
      </c>
      <c r="HE559">
        <v>573.669</v>
      </c>
      <c r="HF559">
        <v>17.1696</v>
      </c>
      <c r="HG559">
        <v>32.3051</v>
      </c>
      <c r="HH559">
        <v>29.9984</v>
      </c>
      <c r="HI559">
        <v>32.4859</v>
      </c>
      <c r="HJ559">
        <v>32.4372</v>
      </c>
      <c r="HK559">
        <v>76.9827</v>
      </c>
      <c r="HL559">
        <v>14.678</v>
      </c>
      <c r="HM559">
        <v>0</v>
      </c>
      <c r="HN559">
        <v>17.1617</v>
      </c>
      <c r="HO559">
        <v>1638.29</v>
      </c>
      <c r="HP559">
        <v>18.5676</v>
      </c>
      <c r="HQ559">
        <v>101.521</v>
      </c>
      <c r="HR559">
        <v>101.884</v>
      </c>
    </row>
    <row r="560" spans="1:226">
      <c r="A560">
        <v>544</v>
      </c>
      <c r="B560">
        <v>1657560534.1</v>
      </c>
      <c r="C560">
        <v>7439</v>
      </c>
      <c r="D560" t="s">
        <v>1451</v>
      </c>
      <c r="E560" t="s">
        <v>1452</v>
      </c>
      <c r="F560">
        <v>5</v>
      </c>
      <c r="G560" t="s">
        <v>1258</v>
      </c>
      <c r="H560" t="s">
        <v>354</v>
      </c>
      <c r="I560">
        <v>1657560526.6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1664.26214086105</v>
      </c>
      <c r="AK560">
        <v>1617.17048484848</v>
      </c>
      <c r="AL560">
        <v>3.38231674856986</v>
      </c>
      <c r="AM560">
        <v>65.0566949250453</v>
      </c>
      <c r="AN560">
        <f>(AP560 - AO560 + BO560*1E3/(8.314*(BQ560+273.15)) * AR560/BN560 * AQ560) * BN560/(100*BB560) * 1000/(1000 - AP560)</f>
        <v>0</v>
      </c>
      <c r="AO560">
        <v>18.5561303507517</v>
      </c>
      <c r="AP560">
        <v>23.0039933333333</v>
      </c>
      <c r="AQ560">
        <v>-0.00155587579940427</v>
      </c>
      <c r="AR560">
        <v>77.4703139491874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1657560526.6</v>
      </c>
      <c r="BH560">
        <v>1555.91296296296</v>
      </c>
      <c r="BI560">
        <v>1617.37703703704</v>
      </c>
      <c r="BJ560">
        <v>23.0305555555556</v>
      </c>
      <c r="BK560">
        <v>18.5638407407407</v>
      </c>
      <c r="BL560">
        <v>1536.73111111111</v>
      </c>
      <c r="BM560">
        <v>22.6758592592593</v>
      </c>
      <c r="BN560">
        <v>499.990185185185</v>
      </c>
      <c r="BO560">
        <v>68.030062962963</v>
      </c>
      <c r="BP560">
        <v>0.0459015037037037</v>
      </c>
      <c r="BQ560">
        <v>24.7077592592593</v>
      </c>
      <c r="BR560">
        <v>24.8764333333333</v>
      </c>
      <c r="BS560">
        <v>999.9</v>
      </c>
      <c r="BT560">
        <v>0</v>
      </c>
      <c r="BU560">
        <v>0</v>
      </c>
      <c r="BV560">
        <v>10007.962962963</v>
      </c>
      <c r="BW560">
        <v>0</v>
      </c>
      <c r="BX560">
        <v>348.481518518518</v>
      </c>
      <c r="BY560">
        <v>-61.4634962962963</v>
      </c>
      <c r="BZ560">
        <v>1592.59148148148</v>
      </c>
      <c r="CA560">
        <v>1647.96888888889</v>
      </c>
      <c r="CB560">
        <v>4.46669962962963</v>
      </c>
      <c r="CC560">
        <v>1617.37703703704</v>
      </c>
      <c r="CD560">
        <v>18.5638407407407</v>
      </c>
      <c r="CE560">
        <v>1.56677</v>
      </c>
      <c r="CF560">
        <v>1.26289888888889</v>
      </c>
      <c r="CG560">
        <v>13.6357962962963</v>
      </c>
      <c r="CH560">
        <v>10.3644333333333</v>
      </c>
      <c r="CI560">
        <v>2000.01333333333</v>
      </c>
      <c r="CJ560">
        <v>0.979994666666667</v>
      </c>
      <c r="CK560">
        <v>0.0200056888888889</v>
      </c>
      <c r="CL560">
        <v>0</v>
      </c>
      <c r="CM560">
        <v>2.38592962962963</v>
      </c>
      <c r="CN560">
        <v>0</v>
      </c>
      <c r="CO560">
        <v>13158.8666666667</v>
      </c>
      <c r="CP560">
        <v>17300.2518518518</v>
      </c>
      <c r="CQ560">
        <v>43.4556666666667</v>
      </c>
      <c r="CR560">
        <v>44.7798148148148</v>
      </c>
      <c r="CS560">
        <v>43.6410740740741</v>
      </c>
      <c r="CT560">
        <v>42.5946666666667</v>
      </c>
      <c r="CU560">
        <v>42.4025555555556</v>
      </c>
      <c r="CV560">
        <v>1960.00259259259</v>
      </c>
      <c r="CW560">
        <v>40.0107407407407</v>
      </c>
      <c r="CX560">
        <v>0</v>
      </c>
      <c r="CY560">
        <v>1657560506.1</v>
      </c>
      <c r="CZ560">
        <v>0</v>
      </c>
      <c r="DA560">
        <v>1657551629</v>
      </c>
      <c r="DB560" t="s">
        <v>356</v>
      </c>
      <c r="DC560">
        <v>1657551626.5</v>
      </c>
      <c r="DD560">
        <v>1657551629</v>
      </c>
      <c r="DE560">
        <v>1</v>
      </c>
      <c r="DF560">
        <v>0.403</v>
      </c>
      <c r="DG560">
        <v>0.009</v>
      </c>
      <c r="DH560">
        <v>9.41</v>
      </c>
      <c r="DI560">
        <v>0.087</v>
      </c>
      <c r="DJ560">
        <v>417</v>
      </c>
      <c r="DK560">
        <v>17</v>
      </c>
      <c r="DL560">
        <v>1.61</v>
      </c>
      <c r="DM560">
        <v>0.59</v>
      </c>
      <c r="DN560">
        <v>-61.5957926829268</v>
      </c>
      <c r="DO560">
        <v>3.94766759581863</v>
      </c>
      <c r="DP560">
        <v>0.793310803789962</v>
      </c>
      <c r="DQ560">
        <v>0</v>
      </c>
      <c r="DR560">
        <v>4.47350243902439</v>
      </c>
      <c r="DS560">
        <v>-0.132411428571431</v>
      </c>
      <c r="DT560">
        <v>0.0135302834286987</v>
      </c>
      <c r="DU560">
        <v>0</v>
      </c>
      <c r="DV560">
        <v>0</v>
      </c>
      <c r="DW560">
        <v>2</v>
      </c>
      <c r="DX560" t="s">
        <v>389</v>
      </c>
      <c r="DY560">
        <v>2.96829</v>
      </c>
      <c r="DZ560">
        <v>2.69909</v>
      </c>
      <c r="EA560">
        <v>0.167153</v>
      </c>
      <c r="EB560">
        <v>0.171988</v>
      </c>
      <c r="EC560">
        <v>0.0754267</v>
      </c>
      <c r="ED560">
        <v>0.0653247</v>
      </c>
      <c r="EE560">
        <v>32114.5</v>
      </c>
      <c r="EF560">
        <v>34784.6</v>
      </c>
      <c r="EG560">
        <v>34978</v>
      </c>
      <c r="EH560">
        <v>38138.6</v>
      </c>
      <c r="EI560">
        <v>45944.5</v>
      </c>
      <c r="EJ560">
        <v>51538.2</v>
      </c>
      <c r="EK560">
        <v>54763.8</v>
      </c>
      <c r="EL560">
        <v>61234.5</v>
      </c>
      <c r="EM560">
        <v>1.9162</v>
      </c>
      <c r="EN560">
        <v>2.0202</v>
      </c>
      <c r="EO560">
        <v>0.0722706</v>
      </c>
      <c r="EP560">
        <v>0</v>
      </c>
      <c r="EQ560">
        <v>23.6855</v>
      </c>
      <c r="ER560">
        <v>999.9</v>
      </c>
      <c r="ES560">
        <v>30.546</v>
      </c>
      <c r="ET560">
        <v>34.382</v>
      </c>
      <c r="EU560">
        <v>24.5061</v>
      </c>
      <c r="EV560">
        <v>51.0583</v>
      </c>
      <c r="EW560">
        <v>37.8165</v>
      </c>
      <c r="EX560">
        <v>2</v>
      </c>
      <c r="EY560">
        <v>0.403598</v>
      </c>
      <c r="EZ560">
        <v>4.42702</v>
      </c>
      <c r="FA560">
        <v>20.0998</v>
      </c>
      <c r="FB560">
        <v>5.19573</v>
      </c>
      <c r="FC560">
        <v>12.0099</v>
      </c>
      <c r="FD560">
        <v>4.9744</v>
      </c>
      <c r="FE560">
        <v>3.294</v>
      </c>
      <c r="FF560">
        <v>9999</v>
      </c>
      <c r="FG560">
        <v>9999</v>
      </c>
      <c r="FH560">
        <v>589.3</v>
      </c>
      <c r="FI560">
        <v>9999</v>
      </c>
      <c r="FJ560">
        <v>1.8631</v>
      </c>
      <c r="FK560">
        <v>1.86789</v>
      </c>
      <c r="FL560">
        <v>1.86768</v>
      </c>
      <c r="FM560">
        <v>1.86877</v>
      </c>
      <c r="FN560">
        <v>1.86954</v>
      </c>
      <c r="FO560">
        <v>1.86569</v>
      </c>
      <c r="FP560">
        <v>1.86676</v>
      </c>
      <c r="FQ560">
        <v>1.86813</v>
      </c>
      <c r="FR560">
        <v>5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19.39</v>
      </c>
      <c r="GF560">
        <v>0.3532</v>
      </c>
      <c r="GG560">
        <v>5.50701486060513</v>
      </c>
      <c r="GH560">
        <v>0.00975774962471433</v>
      </c>
      <c r="GI560">
        <v>-4.86167925919439e-07</v>
      </c>
      <c r="GJ560">
        <v>-4.7315034107036e-11</v>
      </c>
      <c r="GK560">
        <v>-0.047501356017568</v>
      </c>
      <c r="GL560">
        <v>-0.027595818264672</v>
      </c>
      <c r="GM560">
        <v>0.00242754527864867</v>
      </c>
      <c r="GN560">
        <v>-1.88918235972953e-05</v>
      </c>
      <c r="GO560">
        <v>-2</v>
      </c>
      <c r="GP560">
        <v>2105</v>
      </c>
      <c r="GQ560">
        <v>1</v>
      </c>
      <c r="GR560">
        <v>22</v>
      </c>
      <c r="GS560">
        <v>148.5</v>
      </c>
      <c r="GT560">
        <v>148.4</v>
      </c>
      <c r="GU560">
        <v>3.87695</v>
      </c>
      <c r="GV560">
        <v>2.62085</v>
      </c>
      <c r="GW560">
        <v>2.24854</v>
      </c>
      <c r="GX560">
        <v>2.78687</v>
      </c>
      <c r="GY560">
        <v>1.99585</v>
      </c>
      <c r="GZ560">
        <v>2.40601</v>
      </c>
      <c r="HA560">
        <v>37.0747</v>
      </c>
      <c r="HB560">
        <v>14.2809</v>
      </c>
      <c r="HC560">
        <v>18</v>
      </c>
      <c r="HD560">
        <v>504.62</v>
      </c>
      <c r="HE560">
        <v>573.959</v>
      </c>
      <c r="HF560">
        <v>17.2555</v>
      </c>
      <c r="HG560">
        <v>32.288</v>
      </c>
      <c r="HH560">
        <v>29.9979</v>
      </c>
      <c r="HI560">
        <v>32.4716</v>
      </c>
      <c r="HJ560">
        <v>32.4201</v>
      </c>
      <c r="HK560">
        <v>77.5789</v>
      </c>
      <c r="HL560">
        <v>14.678</v>
      </c>
      <c r="HM560">
        <v>0</v>
      </c>
      <c r="HN560">
        <v>17.2556</v>
      </c>
      <c r="HO560">
        <v>1658.47</v>
      </c>
      <c r="HP560">
        <v>18.5676</v>
      </c>
      <c r="HQ560">
        <v>101.525</v>
      </c>
      <c r="HR560">
        <v>101.887</v>
      </c>
    </row>
    <row r="561" spans="1:226">
      <c r="A561">
        <v>545</v>
      </c>
      <c r="B561">
        <v>1657560539.1</v>
      </c>
      <c r="C561">
        <v>7444</v>
      </c>
      <c r="D561" t="s">
        <v>1453</v>
      </c>
      <c r="E561" t="s">
        <v>1454</v>
      </c>
      <c r="F561">
        <v>5</v>
      </c>
      <c r="G561" t="s">
        <v>1258</v>
      </c>
      <c r="H561" t="s">
        <v>354</v>
      </c>
      <c r="I561">
        <v>1657560531.31429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1682.22670091302</v>
      </c>
      <c r="AK561">
        <v>1634.98163636364</v>
      </c>
      <c r="AL561">
        <v>3.52030317536295</v>
      </c>
      <c r="AM561">
        <v>65.0566949250453</v>
      </c>
      <c r="AN561">
        <f>(AP561 - AO561 + BO561*1E3/(8.314*(BQ561+273.15)) * AR561/BN561 * AQ561) * BN561/(100*BB561) * 1000/(1000 - AP561)</f>
        <v>0</v>
      </c>
      <c r="AO561">
        <v>18.5429224242369</v>
      </c>
      <c r="AP561">
        <v>22.9790866666667</v>
      </c>
      <c r="AQ561">
        <v>-0.00068217761888731</v>
      </c>
      <c r="AR561">
        <v>77.4703139491874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1657560531.31429</v>
      </c>
      <c r="BH561">
        <v>1572.21392857143</v>
      </c>
      <c r="BI561">
        <v>1633.32107142857</v>
      </c>
      <c r="BJ561">
        <v>23.0110071428571</v>
      </c>
      <c r="BK561">
        <v>18.5524357142857</v>
      </c>
      <c r="BL561">
        <v>1552.90428571429</v>
      </c>
      <c r="BM561">
        <v>22.6572928571429</v>
      </c>
      <c r="BN561">
        <v>499.980285714286</v>
      </c>
      <c r="BO561">
        <v>68.0301107142857</v>
      </c>
      <c r="BP561">
        <v>0.0459516535714286</v>
      </c>
      <c r="BQ561">
        <v>24.7040321428571</v>
      </c>
      <c r="BR561">
        <v>24.8704428571429</v>
      </c>
      <c r="BS561">
        <v>999.9</v>
      </c>
      <c r="BT561">
        <v>0</v>
      </c>
      <c r="BU561">
        <v>0</v>
      </c>
      <c r="BV561">
        <v>9998.75</v>
      </c>
      <c r="BW561">
        <v>0</v>
      </c>
      <c r="BX561">
        <v>348.622964285714</v>
      </c>
      <c r="BY561">
        <v>-61.1064714285714</v>
      </c>
      <c r="BZ561">
        <v>1609.24428571429</v>
      </c>
      <c r="CA561">
        <v>1664.19535714286</v>
      </c>
      <c r="CB561">
        <v>4.45855392857143</v>
      </c>
      <c r="CC561">
        <v>1633.32107142857</v>
      </c>
      <c r="CD561">
        <v>18.5524357142857</v>
      </c>
      <c r="CE561">
        <v>1.56544</v>
      </c>
      <c r="CF561">
        <v>1.26212321428571</v>
      </c>
      <c r="CG561">
        <v>13.6227535714286</v>
      </c>
      <c r="CH561">
        <v>10.3552392857143</v>
      </c>
      <c r="CI561">
        <v>2000.00214285714</v>
      </c>
      <c r="CJ561">
        <v>0.979994428571429</v>
      </c>
      <c r="CK561">
        <v>0.0200059428571429</v>
      </c>
      <c r="CL561">
        <v>0</v>
      </c>
      <c r="CM561">
        <v>2.349125</v>
      </c>
      <c r="CN561">
        <v>0</v>
      </c>
      <c r="CO561">
        <v>13154.3</v>
      </c>
      <c r="CP561">
        <v>17300.1535714286</v>
      </c>
      <c r="CQ561">
        <v>43.4237857142857</v>
      </c>
      <c r="CR561">
        <v>44.7385357142857</v>
      </c>
      <c r="CS561">
        <v>43.60925</v>
      </c>
      <c r="CT561">
        <v>42.5555714285714</v>
      </c>
      <c r="CU561">
        <v>42.3681071428571</v>
      </c>
      <c r="CV561">
        <v>1959.99142857143</v>
      </c>
      <c r="CW561">
        <v>40.0107142857143</v>
      </c>
      <c r="CX561">
        <v>0</v>
      </c>
      <c r="CY561">
        <v>1657560510.9</v>
      </c>
      <c r="CZ561">
        <v>0</v>
      </c>
      <c r="DA561">
        <v>1657551629</v>
      </c>
      <c r="DB561" t="s">
        <v>356</v>
      </c>
      <c r="DC561">
        <v>1657551626.5</v>
      </c>
      <c r="DD561">
        <v>1657551629</v>
      </c>
      <c r="DE561">
        <v>1</v>
      </c>
      <c r="DF561">
        <v>0.403</v>
      </c>
      <c r="DG561">
        <v>0.009</v>
      </c>
      <c r="DH561">
        <v>9.41</v>
      </c>
      <c r="DI561">
        <v>0.087</v>
      </c>
      <c r="DJ561">
        <v>417</v>
      </c>
      <c r="DK561">
        <v>17</v>
      </c>
      <c r="DL561">
        <v>1.61</v>
      </c>
      <c r="DM561">
        <v>0.59</v>
      </c>
      <c r="DN561">
        <v>-61.3816341463415</v>
      </c>
      <c r="DO561">
        <v>5.38752752613229</v>
      </c>
      <c r="DP561">
        <v>0.842717262891589</v>
      </c>
      <c r="DQ561">
        <v>0</v>
      </c>
      <c r="DR561">
        <v>4.46582853658537</v>
      </c>
      <c r="DS561">
        <v>-0.118354285714276</v>
      </c>
      <c r="DT561">
        <v>0.0124276302238347</v>
      </c>
      <c r="DU561">
        <v>0</v>
      </c>
      <c r="DV561">
        <v>0</v>
      </c>
      <c r="DW561">
        <v>2</v>
      </c>
      <c r="DX561" t="s">
        <v>389</v>
      </c>
      <c r="DY561">
        <v>2.96816</v>
      </c>
      <c r="DZ561">
        <v>2.69953</v>
      </c>
      <c r="EA561">
        <v>0.16826</v>
      </c>
      <c r="EB561">
        <v>0.173026</v>
      </c>
      <c r="EC561">
        <v>0.0753806</v>
      </c>
      <c r="ED561">
        <v>0.0652845</v>
      </c>
      <c r="EE561">
        <v>32072.2</v>
      </c>
      <c r="EF561">
        <v>34742.9</v>
      </c>
      <c r="EG561">
        <v>34978.3</v>
      </c>
      <c r="EH561">
        <v>38140.6</v>
      </c>
      <c r="EI561">
        <v>45946.9</v>
      </c>
      <c r="EJ561">
        <v>51542</v>
      </c>
      <c r="EK561">
        <v>54763.9</v>
      </c>
      <c r="EL561">
        <v>61236.4</v>
      </c>
      <c r="EM561">
        <v>1.9156</v>
      </c>
      <c r="EN561">
        <v>2.0202</v>
      </c>
      <c r="EO561">
        <v>0.0719726</v>
      </c>
      <c r="EP561">
        <v>0</v>
      </c>
      <c r="EQ561">
        <v>23.6595</v>
      </c>
      <c r="ER561">
        <v>999.9</v>
      </c>
      <c r="ES561">
        <v>30.515</v>
      </c>
      <c r="ET561">
        <v>34.382</v>
      </c>
      <c r="EU561">
        <v>24.481</v>
      </c>
      <c r="EV561">
        <v>51.1583</v>
      </c>
      <c r="EW561">
        <v>37.8205</v>
      </c>
      <c r="EX561">
        <v>2</v>
      </c>
      <c r="EY561">
        <v>0.401341</v>
      </c>
      <c r="EZ561">
        <v>4.34719</v>
      </c>
      <c r="FA561">
        <v>20.1016</v>
      </c>
      <c r="FB561">
        <v>5.19812</v>
      </c>
      <c r="FC561">
        <v>12.0099</v>
      </c>
      <c r="FD561">
        <v>4.9752</v>
      </c>
      <c r="FE561">
        <v>3.294</v>
      </c>
      <c r="FF561">
        <v>9999</v>
      </c>
      <c r="FG561">
        <v>9999</v>
      </c>
      <c r="FH561">
        <v>589.3</v>
      </c>
      <c r="FI561">
        <v>9999</v>
      </c>
      <c r="FJ561">
        <v>1.8631</v>
      </c>
      <c r="FK561">
        <v>1.86786</v>
      </c>
      <c r="FL561">
        <v>1.86765</v>
      </c>
      <c r="FM561">
        <v>1.86874</v>
      </c>
      <c r="FN561">
        <v>1.8696</v>
      </c>
      <c r="FO561">
        <v>1.86569</v>
      </c>
      <c r="FP561">
        <v>1.86676</v>
      </c>
      <c r="FQ561">
        <v>1.8681</v>
      </c>
      <c r="FR561">
        <v>5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19.52</v>
      </c>
      <c r="GF561">
        <v>0.3522</v>
      </c>
      <c r="GG561">
        <v>5.50701486060513</v>
      </c>
      <c r="GH561">
        <v>0.00975774962471433</v>
      </c>
      <c r="GI561">
        <v>-4.86167925919439e-07</v>
      </c>
      <c r="GJ561">
        <v>-4.7315034107036e-11</v>
      </c>
      <c r="GK561">
        <v>-0.047501356017568</v>
      </c>
      <c r="GL561">
        <v>-0.027595818264672</v>
      </c>
      <c r="GM561">
        <v>0.00242754527864867</v>
      </c>
      <c r="GN561">
        <v>-1.88918235972953e-05</v>
      </c>
      <c r="GO561">
        <v>-2</v>
      </c>
      <c r="GP561">
        <v>2105</v>
      </c>
      <c r="GQ561">
        <v>1</v>
      </c>
      <c r="GR561">
        <v>22</v>
      </c>
      <c r="GS561">
        <v>148.5</v>
      </c>
      <c r="GT561">
        <v>148.5</v>
      </c>
      <c r="GU561">
        <v>3.90503</v>
      </c>
      <c r="GV561">
        <v>2.62329</v>
      </c>
      <c r="GW561">
        <v>2.24854</v>
      </c>
      <c r="GX561">
        <v>2.78809</v>
      </c>
      <c r="GY561">
        <v>1.99585</v>
      </c>
      <c r="GZ561">
        <v>2.38403</v>
      </c>
      <c r="HA561">
        <v>37.0509</v>
      </c>
      <c r="HB561">
        <v>14.2809</v>
      </c>
      <c r="HC561">
        <v>18</v>
      </c>
      <c r="HD561">
        <v>504.068</v>
      </c>
      <c r="HE561">
        <v>573.798</v>
      </c>
      <c r="HF561">
        <v>17.3467</v>
      </c>
      <c r="HG561">
        <v>32.2709</v>
      </c>
      <c r="HH561">
        <v>29.9978</v>
      </c>
      <c r="HI561">
        <v>32.4543</v>
      </c>
      <c r="HJ561">
        <v>32.4031</v>
      </c>
      <c r="HK561">
        <v>78.1352</v>
      </c>
      <c r="HL561">
        <v>14.678</v>
      </c>
      <c r="HM561">
        <v>0</v>
      </c>
      <c r="HN561">
        <v>17.3409</v>
      </c>
      <c r="HO561">
        <v>1671.93</v>
      </c>
      <c r="HP561">
        <v>18.5747</v>
      </c>
      <c r="HQ561">
        <v>101.526</v>
      </c>
      <c r="HR561">
        <v>101.89</v>
      </c>
    </row>
    <row r="562" spans="1:226">
      <c r="A562">
        <v>546</v>
      </c>
      <c r="B562">
        <v>1657560543.6</v>
      </c>
      <c r="C562">
        <v>7448.5</v>
      </c>
      <c r="D562" t="s">
        <v>1455</v>
      </c>
      <c r="E562" t="s">
        <v>1456</v>
      </c>
      <c r="F562">
        <v>5</v>
      </c>
      <c r="G562" t="s">
        <v>1258</v>
      </c>
      <c r="H562" t="s">
        <v>354</v>
      </c>
      <c r="I562">
        <v>1657560535.76071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1697.15710205948</v>
      </c>
      <c r="AK562">
        <v>1650.35884848485</v>
      </c>
      <c r="AL562">
        <v>3.28426563898069</v>
      </c>
      <c r="AM562">
        <v>65.0566949250453</v>
      </c>
      <c r="AN562">
        <f>(AP562 - AO562 + BO562*1E3/(8.314*(BQ562+273.15)) * AR562/BN562 * AQ562) * BN562/(100*BB562) * 1000/(1000 - AP562)</f>
        <v>0</v>
      </c>
      <c r="AO562">
        <v>18.5316288873967</v>
      </c>
      <c r="AP562">
        <v>22.9698242424242</v>
      </c>
      <c r="AQ562">
        <v>-0.00659277577768595</v>
      </c>
      <c r="AR562">
        <v>77.4703139491874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1657560535.76071</v>
      </c>
      <c r="BH562">
        <v>1587.62571428571</v>
      </c>
      <c r="BI562">
        <v>1648.09785714286</v>
      </c>
      <c r="BJ562">
        <v>22.9941107142857</v>
      </c>
      <c r="BK562">
        <v>18.5414535714286</v>
      </c>
      <c r="BL562">
        <v>1568.19535714286</v>
      </c>
      <c r="BM562">
        <v>22.6412535714286</v>
      </c>
      <c r="BN562">
        <v>500.00425</v>
      </c>
      <c r="BO562">
        <v>68.0303892857143</v>
      </c>
      <c r="BP562">
        <v>0.0458080892857143</v>
      </c>
      <c r="BQ562">
        <v>24.7006178571429</v>
      </c>
      <c r="BR562">
        <v>24.8654892857143</v>
      </c>
      <c r="BS562">
        <v>999.9</v>
      </c>
      <c r="BT562">
        <v>0</v>
      </c>
      <c r="BU562">
        <v>0</v>
      </c>
      <c r="BV562">
        <v>10009.1071428571</v>
      </c>
      <c r="BW562">
        <v>0</v>
      </c>
      <c r="BX562">
        <v>348.390464285714</v>
      </c>
      <c r="BY562">
        <v>-60.4711821428571</v>
      </c>
      <c r="BZ562">
        <v>1624.99142857143</v>
      </c>
      <c r="CA562">
        <v>1679.23321428571</v>
      </c>
      <c r="CB562">
        <v>4.45263928571429</v>
      </c>
      <c r="CC562">
        <v>1648.09785714286</v>
      </c>
      <c r="CD562">
        <v>18.5414535714286</v>
      </c>
      <c r="CE562">
        <v>1.5642975</v>
      </c>
      <c r="CF562">
        <v>1.26138214285714</v>
      </c>
      <c r="CG562">
        <v>13.6115392857143</v>
      </c>
      <c r="CH562">
        <v>10.3464357142857</v>
      </c>
      <c r="CI562">
        <v>1999.9825</v>
      </c>
      <c r="CJ562">
        <v>0.979994214285715</v>
      </c>
      <c r="CK562">
        <v>0.0200061714285714</v>
      </c>
      <c r="CL562">
        <v>0</v>
      </c>
      <c r="CM562">
        <v>2.42284642857143</v>
      </c>
      <c r="CN562">
        <v>0</v>
      </c>
      <c r="CO562">
        <v>13138.4892857143</v>
      </c>
      <c r="CP562">
        <v>17299.9642857143</v>
      </c>
      <c r="CQ562">
        <v>43.4015714285714</v>
      </c>
      <c r="CR562">
        <v>44.6939642857143</v>
      </c>
      <c r="CS562">
        <v>43.59125</v>
      </c>
      <c r="CT562">
        <v>42.5176071428571</v>
      </c>
      <c r="CU562">
        <v>42.34125</v>
      </c>
      <c r="CV562">
        <v>1959.97214285714</v>
      </c>
      <c r="CW562">
        <v>40.0103571428571</v>
      </c>
      <c r="CX562">
        <v>0</v>
      </c>
      <c r="CY562">
        <v>1657560515.7</v>
      </c>
      <c r="CZ562">
        <v>0</v>
      </c>
      <c r="DA562">
        <v>1657551629</v>
      </c>
      <c r="DB562" t="s">
        <v>356</v>
      </c>
      <c r="DC562">
        <v>1657551626.5</v>
      </c>
      <c r="DD562">
        <v>1657551629</v>
      </c>
      <c r="DE562">
        <v>1</v>
      </c>
      <c r="DF562">
        <v>0.403</v>
      </c>
      <c r="DG562">
        <v>0.009</v>
      </c>
      <c r="DH562">
        <v>9.41</v>
      </c>
      <c r="DI562">
        <v>0.087</v>
      </c>
      <c r="DJ562">
        <v>417</v>
      </c>
      <c r="DK562">
        <v>17</v>
      </c>
      <c r="DL562">
        <v>1.61</v>
      </c>
      <c r="DM562">
        <v>0.59</v>
      </c>
      <c r="DN562">
        <v>-60.9227219512195</v>
      </c>
      <c r="DO562">
        <v>7.62516376306631</v>
      </c>
      <c r="DP562">
        <v>0.92347230827583</v>
      </c>
      <c r="DQ562">
        <v>0</v>
      </c>
      <c r="DR562">
        <v>4.45757048780488</v>
      </c>
      <c r="DS562">
        <v>-0.0859657839721212</v>
      </c>
      <c r="DT562">
        <v>0.00961926140646712</v>
      </c>
      <c r="DU562">
        <v>1</v>
      </c>
      <c r="DV562">
        <v>1</v>
      </c>
      <c r="DW562">
        <v>2</v>
      </c>
      <c r="DX562" t="s">
        <v>357</v>
      </c>
      <c r="DY562">
        <v>2.9686</v>
      </c>
      <c r="DZ562">
        <v>2.69931</v>
      </c>
      <c r="EA562">
        <v>0.169231</v>
      </c>
      <c r="EB562">
        <v>0.173959</v>
      </c>
      <c r="EC562">
        <v>0.0753495</v>
      </c>
      <c r="ED562">
        <v>0.0652605</v>
      </c>
      <c r="EE562">
        <v>32035.9</v>
      </c>
      <c r="EF562">
        <v>34704.8</v>
      </c>
      <c r="EG562">
        <v>34979.6</v>
      </c>
      <c r="EH562">
        <v>38141.8</v>
      </c>
      <c r="EI562">
        <v>45949.7</v>
      </c>
      <c r="EJ562">
        <v>51545.6</v>
      </c>
      <c r="EK562">
        <v>54765.4</v>
      </c>
      <c r="EL562">
        <v>61239</v>
      </c>
      <c r="EM562">
        <v>1.916</v>
      </c>
      <c r="EN562">
        <v>2.0204</v>
      </c>
      <c r="EO562">
        <v>0.0733435</v>
      </c>
      <c r="EP562">
        <v>0</v>
      </c>
      <c r="EQ562">
        <v>23.6396</v>
      </c>
      <c r="ER562">
        <v>999.9</v>
      </c>
      <c r="ES562">
        <v>30.515</v>
      </c>
      <c r="ET562">
        <v>34.362</v>
      </c>
      <c r="EU562">
        <v>24.4565</v>
      </c>
      <c r="EV562">
        <v>50.6383</v>
      </c>
      <c r="EW562">
        <v>37.7564</v>
      </c>
      <c r="EX562">
        <v>2</v>
      </c>
      <c r="EY562">
        <v>0.399085</v>
      </c>
      <c r="EZ562">
        <v>4.13168</v>
      </c>
      <c r="FA562">
        <v>20.1068</v>
      </c>
      <c r="FB562">
        <v>5.19692</v>
      </c>
      <c r="FC562">
        <v>12.0099</v>
      </c>
      <c r="FD562">
        <v>4.9744</v>
      </c>
      <c r="FE562">
        <v>3.294</v>
      </c>
      <c r="FF562">
        <v>9999</v>
      </c>
      <c r="FG562">
        <v>9999</v>
      </c>
      <c r="FH562">
        <v>589.3</v>
      </c>
      <c r="FI562">
        <v>9999</v>
      </c>
      <c r="FJ562">
        <v>1.8631</v>
      </c>
      <c r="FK562">
        <v>1.86786</v>
      </c>
      <c r="FL562">
        <v>1.86768</v>
      </c>
      <c r="FM562">
        <v>1.86877</v>
      </c>
      <c r="FN562">
        <v>1.86966</v>
      </c>
      <c r="FO562">
        <v>1.86569</v>
      </c>
      <c r="FP562">
        <v>1.86676</v>
      </c>
      <c r="FQ562">
        <v>1.86813</v>
      </c>
      <c r="FR562">
        <v>5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19.64</v>
      </c>
      <c r="GF562">
        <v>0.3514</v>
      </c>
      <c r="GG562">
        <v>5.50701486060513</v>
      </c>
      <c r="GH562">
        <v>0.00975774962471433</v>
      </c>
      <c r="GI562">
        <v>-4.86167925919439e-07</v>
      </c>
      <c r="GJ562">
        <v>-4.7315034107036e-11</v>
      </c>
      <c r="GK562">
        <v>-0.047501356017568</v>
      </c>
      <c r="GL562">
        <v>-0.027595818264672</v>
      </c>
      <c r="GM562">
        <v>0.00242754527864867</v>
      </c>
      <c r="GN562">
        <v>-1.88918235972953e-05</v>
      </c>
      <c r="GO562">
        <v>-2</v>
      </c>
      <c r="GP562">
        <v>2105</v>
      </c>
      <c r="GQ562">
        <v>1</v>
      </c>
      <c r="GR562">
        <v>22</v>
      </c>
      <c r="GS562">
        <v>148.6</v>
      </c>
      <c r="GT562">
        <v>148.6</v>
      </c>
      <c r="GU562">
        <v>3.92944</v>
      </c>
      <c r="GV562">
        <v>2.62329</v>
      </c>
      <c r="GW562">
        <v>2.24854</v>
      </c>
      <c r="GX562">
        <v>2.78809</v>
      </c>
      <c r="GY562">
        <v>1.99585</v>
      </c>
      <c r="GZ562">
        <v>2.40234</v>
      </c>
      <c r="HA562">
        <v>37.0509</v>
      </c>
      <c r="HB562">
        <v>14.2809</v>
      </c>
      <c r="HC562">
        <v>18</v>
      </c>
      <c r="HD562">
        <v>504.219</v>
      </c>
      <c r="HE562">
        <v>573.798</v>
      </c>
      <c r="HF562">
        <v>17.4271</v>
      </c>
      <c r="HG562">
        <v>32.2526</v>
      </c>
      <c r="HH562">
        <v>29.9973</v>
      </c>
      <c r="HI562">
        <v>32.44</v>
      </c>
      <c r="HJ562">
        <v>32.3877</v>
      </c>
      <c r="HK562">
        <v>78.631</v>
      </c>
      <c r="HL562">
        <v>14.678</v>
      </c>
      <c r="HM562">
        <v>0</v>
      </c>
      <c r="HN562">
        <v>17.4403</v>
      </c>
      <c r="HO562">
        <v>1692.13</v>
      </c>
      <c r="HP562">
        <v>18.5851</v>
      </c>
      <c r="HQ562">
        <v>101.529</v>
      </c>
      <c r="HR562">
        <v>101.894</v>
      </c>
    </row>
    <row r="563" spans="1:226">
      <c r="A563">
        <v>547</v>
      </c>
      <c r="B563">
        <v>1657560549.1</v>
      </c>
      <c r="C563">
        <v>7454</v>
      </c>
      <c r="D563" t="s">
        <v>1457</v>
      </c>
      <c r="E563" t="s">
        <v>1458</v>
      </c>
      <c r="F563">
        <v>5</v>
      </c>
      <c r="G563" t="s">
        <v>1258</v>
      </c>
      <c r="H563" t="s">
        <v>354</v>
      </c>
      <c r="I563">
        <v>1657560541.33214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1716.76696037167</v>
      </c>
      <c r="AK563">
        <v>1669.55145454545</v>
      </c>
      <c r="AL563">
        <v>3.46181249987339</v>
      </c>
      <c r="AM563">
        <v>65.0566949250453</v>
      </c>
      <c r="AN563">
        <f>(AP563 - AO563 + BO563*1E3/(8.314*(BQ563+273.15)) * AR563/BN563 * AQ563) * BN563/(100*BB563) * 1000/(1000 - AP563)</f>
        <v>0</v>
      </c>
      <c r="AO563">
        <v>18.5164589517259</v>
      </c>
      <c r="AP563">
        <v>22.9531206060606</v>
      </c>
      <c r="AQ563">
        <v>-0.00621911427084879</v>
      </c>
      <c r="AR563">
        <v>77.4703139491874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1657560541.33214</v>
      </c>
      <c r="BH563">
        <v>1606.61964285714</v>
      </c>
      <c r="BI563">
        <v>1666.99785714286</v>
      </c>
      <c r="BJ563">
        <v>22.97575</v>
      </c>
      <c r="BK563">
        <v>18.5269071428571</v>
      </c>
      <c r="BL563">
        <v>1587.03928571429</v>
      </c>
      <c r="BM563">
        <v>22.623825</v>
      </c>
      <c r="BN563">
        <v>499.990928571429</v>
      </c>
      <c r="BO563">
        <v>68.0300678571429</v>
      </c>
      <c r="BP563">
        <v>0.0457057178571428</v>
      </c>
      <c r="BQ563">
        <v>24.6947357142857</v>
      </c>
      <c r="BR563">
        <v>24.8537785714286</v>
      </c>
      <c r="BS563">
        <v>999.9</v>
      </c>
      <c r="BT563">
        <v>0</v>
      </c>
      <c r="BU563">
        <v>0</v>
      </c>
      <c r="BV563">
        <v>9995.53571428571</v>
      </c>
      <c r="BW563">
        <v>0</v>
      </c>
      <c r="BX563">
        <v>347.5925</v>
      </c>
      <c r="BY563">
        <v>-60.3784535714286</v>
      </c>
      <c r="BZ563">
        <v>1644.40035714286</v>
      </c>
      <c r="CA563">
        <v>1698.465</v>
      </c>
      <c r="CB563">
        <v>4.4488525</v>
      </c>
      <c r="CC563">
        <v>1666.99785714286</v>
      </c>
      <c r="CD563">
        <v>18.5269071428571</v>
      </c>
      <c r="CE563">
        <v>1.56304142857143</v>
      </c>
      <c r="CF563">
        <v>1.26038642857143</v>
      </c>
      <c r="CG563">
        <v>13.5991964285714</v>
      </c>
      <c r="CH563">
        <v>10.3346035714286</v>
      </c>
      <c r="CI563">
        <v>2000.01071428571</v>
      </c>
      <c r="CJ563">
        <v>0.979994321428572</v>
      </c>
      <c r="CK563">
        <v>0.0200060571428571</v>
      </c>
      <c r="CL563">
        <v>0</v>
      </c>
      <c r="CM563">
        <v>2.40269285714286</v>
      </c>
      <c r="CN563">
        <v>0</v>
      </c>
      <c r="CO563">
        <v>13108.3464285714</v>
      </c>
      <c r="CP563">
        <v>17300.2107142857</v>
      </c>
      <c r="CQ563">
        <v>43.3749285714286</v>
      </c>
      <c r="CR563">
        <v>44.6470714285714</v>
      </c>
      <c r="CS563">
        <v>43.5466071428571</v>
      </c>
      <c r="CT563">
        <v>42.4729642857143</v>
      </c>
      <c r="CU563">
        <v>42.31875</v>
      </c>
      <c r="CV563">
        <v>1960.00035714286</v>
      </c>
      <c r="CW563">
        <v>40.0103571428571</v>
      </c>
      <c r="CX563">
        <v>0</v>
      </c>
      <c r="CY563">
        <v>1657560521.1</v>
      </c>
      <c r="CZ563">
        <v>0</v>
      </c>
      <c r="DA563">
        <v>1657551629</v>
      </c>
      <c r="DB563" t="s">
        <v>356</v>
      </c>
      <c r="DC563">
        <v>1657551626.5</v>
      </c>
      <c r="DD563">
        <v>1657551629</v>
      </c>
      <c r="DE563">
        <v>1</v>
      </c>
      <c r="DF563">
        <v>0.403</v>
      </c>
      <c r="DG563">
        <v>0.009</v>
      </c>
      <c r="DH563">
        <v>9.41</v>
      </c>
      <c r="DI563">
        <v>0.087</v>
      </c>
      <c r="DJ563">
        <v>417</v>
      </c>
      <c r="DK563">
        <v>17</v>
      </c>
      <c r="DL563">
        <v>1.61</v>
      </c>
      <c r="DM563">
        <v>0.59</v>
      </c>
      <c r="DN563">
        <v>-60.4879170731707</v>
      </c>
      <c r="DO563">
        <v>2.37191707317077</v>
      </c>
      <c r="DP563">
        <v>0.631844394977596</v>
      </c>
      <c r="DQ563">
        <v>0</v>
      </c>
      <c r="DR563">
        <v>4.45048121951219</v>
      </c>
      <c r="DS563">
        <v>-0.0431772125435532</v>
      </c>
      <c r="DT563">
        <v>0.00599202119697389</v>
      </c>
      <c r="DU563">
        <v>1</v>
      </c>
      <c r="DV563">
        <v>1</v>
      </c>
      <c r="DW563">
        <v>2</v>
      </c>
      <c r="DX563" t="s">
        <v>357</v>
      </c>
      <c r="DY563">
        <v>2.96785</v>
      </c>
      <c r="DZ563">
        <v>2.69926</v>
      </c>
      <c r="EA563">
        <v>0.170403</v>
      </c>
      <c r="EB563">
        <v>0.175092</v>
      </c>
      <c r="EC563">
        <v>0.075332</v>
      </c>
      <c r="ED563">
        <v>0.0652229</v>
      </c>
      <c r="EE563">
        <v>31992</v>
      </c>
      <c r="EF563">
        <v>34659.5</v>
      </c>
      <c r="EG563">
        <v>34980.9</v>
      </c>
      <c r="EH563">
        <v>38144.3</v>
      </c>
      <c r="EI563">
        <v>45952.5</v>
      </c>
      <c r="EJ563">
        <v>51550.9</v>
      </c>
      <c r="EK563">
        <v>54767.6</v>
      </c>
      <c r="EL563">
        <v>61242.8</v>
      </c>
      <c r="EM563">
        <v>1.916</v>
      </c>
      <c r="EN563">
        <v>2.0212</v>
      </c>
      <c r="EO563">
        <v>0.0755489</v>
      </c>
      <c r="EP563">
        <v>0</v>
      </c>
      <c r="EQ563">
        <v>23.6078</v>
      </c>
      <c r="ER563">
        <v>999.9</v>
      </c>
      <c r="ES563">
        <v>30.491</v>
      </c>
      <c r="ET563">
        <v>34.382</v>
      </c>
      <c r="EU563">
        <v>24.4622</v>
      </c>
      <c r="EV563">
        <v>51.0883</v>
      </c>
      <c r="EW563">
        <v>37.8125</v>
      </c>
      <c r="EX563">
        <v>2</v>
      </c>
      <c r="EY563">
        <v>0.39628</v>
      </c>
      <c r="EZ563">
        <v>4.04869</v>
      </c>
      <c r="FA563">
        <v>20.1085</v>
      </c>
      <c r="FB563">
        <v>5.19692</v>
      </c>
      <c r="FC563">
        <v>12.0099</v>
      </c>
      <c r="FD563">
        <v>4.9748</v>
      </c>
      <c r="FE563">
        <v>3.294</v>
      </c>
      <c r="FF563">
        <v>9999</v>
      </c>
      <c r="FG563">
        <v>9999</v>
      </c>
      <c r="FH563">
        <v>589.3</v>
      </c>
      <c r="FI563">
        <v>9999</v>
      </c>
      <c r="FJ563">
        <v>1.86307</v>
      </c>
      <c r="FK563">
        <v>1.86783</v>
      </c>
      <c r="FL563">
        <v>1.86768</v>
      </c>
      <c r="FM563">
        <v>1.86874</v>
      </c>
      <c r="FN563">
        <v>1.86957</v>
      </c>
      <c r="FO563">
        <v>1.86569</v>
      </c>
      <c r="FP563">
        <v>1.86676</v>
      </c>
      <c r="FQ563">
        <v>1.86813</v>
      </c>
      <c r="FR563">
        <v>5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19.78</v>
      </c>
      <c r="GF563">
        <v>0.3509</v>
      </c>
      <c r="GG563">
        <v>5.50701486060513</v>
      </c>
      <c r="GH563">
        <v>0.00975774962471433</v>
      </c>
      <c r="GI563">
        <v>-4.86167925919439e-07</v>
      </c>
      <c r="GJ563">
        <v>-4.7315034107036e-11</v>
      </c>
      <c r="GK563">
        <v>-0.047501356017568</v>
      </c>
      <c r="GL563">
        <v>-0.027595818264672</v>
      </c>
      <c r="GM563">
        <v>0.00242754527864867</v>
      </c>
      <c r="GN563">
        <v>-1.88918235972953e-05</v>
      </c>
      <c r="GO563">
        <v>-2</v>
      </c>
      <c r="GP563">
        <v>2105</v>
      </c>
      <c r="GQ563">
        <v>1</v>
      </c>
      <c r="GR563">
        <v>22</v>
      </c>
      <c r="GS563">
        <v>148.7</v>
      </c>
      <c r="GT563">
        <v>148.7</v>
      </c>
      <c r="GU563">
        <v>3.9624</v>
      </c>
      <c r="GV563">
        <v>2.61963</v>
      </c>
      <c r="GW563">
        <v>2.24854</v>
      </c>
      <c r="GX563">
        <v>2.78809</v>
      </c>
      <c r="GY563">
        <v>1.99585</v>
      </c>
      <c r="GZ563">
        <v>2.37183</v>
      </c>
      <c r="HA563">
        <v>37.027</v>
      </c>
      <c r="HB563">
        <v>14.2809</v>
      </c>
      <c r="HC563">
        <v>18</v>
      </c>
      <c r="HD563">
        <v>504.059</v>
      </c>
      <c r="HE563">
        <v>574.23</v>
      </c>
      <c r="HF563">
        <v>17.5494</v>
      </c>
      <c r="HG563">
        <v>32.2281</v>
      </c>
      <c r="HH563">
        <v>29.9974</v>
      </c>
      <c r="HI563">
        <v>32.42</v>
      </c>
      <c r="HJ563">
        <v>32.3689</v>
      </c>
      <c r="HK563">
        <v>79.2802</v>
      </c>
      <c r="HL563">
        <v>14.678</v>
      </c>
      <c r="HM563">
        <v>0</v>
      </c>
      <c r="HN563">
        <v>17.5464</v>
      </c>
      <c r="HO563">
        <v>1705.58</v>
      </c>
      <c r="HP563">
        <v>18.6075</v>
      </c>
      <c r="HQ563">
        <v>101.533</v>
      </c>
      <c r="HR563">
        <v>101.901</v>
      </c>
    </row>
    <row r="564" spans="1:226">
      <c r="A564">
        <v>548</v>
      </c>
      <c r="B564">
        <v>1657560554.1</v>
      </c>
      <c r="C564">
        <v>7459</v>
      </c>
      <c r="D564" t="s">
        <v>1459</v>
      </c>
      <c r="E564" t="s">
        <v>1460</v>
      </c>
      <c r="F564">
        <v>5</v>
      </c>
      <c r="G564" t="s">
        <v>1258</v>
      </c>
      <c r="H564" t="s">
        <v>354</v>
      </c>
      <c r="I564">
        <v>1657560546.61852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1733.15724885522</v>
      </c>
      <c r="AK564">
        <v>1686.18775757576</v>
      </c>
      <c r="AL564">
        <v>3.20598500887696</v>
      </c>
      <c r="AM564">
        <v>65.0566949250453</v>
      </c>
      <c r="AN564">
        <f>(AP564 - AO564 + BO564*1E3/(8.314*(BQ564+273.15)) * AR564/BN564 * AQ564) * BN564/(100*BB564) * 1000/(1000 - AP564)</f>
        <v>0</v>
      </c>
      <c r="AO564">
        <v>18.5109461846536</v>
      </c>
      <c r="AP564">
        <v>22.9412654545455</v>
      </c>
      <c r="AQ564">
        <v>-0.00129083053568825</v>
      </c>
      <c r="AR564">
        <v>77.4703139491874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1657560546.61852</v>
      </c>
      <c r="BH564">
        <v>1624.51259259259</v>
      </c>
      <c r="BI564">
        <v>1684.72259259259</v>
      </c>
      <c r="BJ564">
        <v>22.9596888888889</v>
      </c>
      <c r="BK564">
        <v>18.5224555555556</v>
      </c>
      <c r="BL564">
        <v>1604.79296296296</v>
      </c>
      <c r="BM564">
        <v>22.6085740740741</v>
      </c>
      <c r="BN564">
        <v>499.998703703704</v>
      </c>
      <c r="BO564">
        <v>68.0297888888889</v>
      </c>
      <c r="BP564">
        <v>0.0457584518518519</v>
      </c>
      <c r="BQ564">
        <v>24.6895925925926</v>
      </c>
      <c r="BR564">
        <v>24.8432444444444</v>
      </c>
      <c r="BS564">
        <v>999.9</v>
      </c>
      <c r="BT564">
        <v>0</v>
      </c>
      <c r="BU564">
        <v>0</v>
      </c>
      <c r="BV564">
        <v>9983.88888888889</v>
      </c>
      <c r="BW564">
        <v>0</v>
      </c>
      <c r="BX564">
        <v>346.726444444444</v>
      </c>
      <c r="BY564">
        <v>-60.2103888888889</v>
      </c>
      <c r="BZ564">
        <v>1662.68740740741</v>
      </c>
      <c r="CA564">
        <v>1716.51703703704</v>
      </c>
      <c r="CB564">
        <v>4.43723555555556</v>
      </c>
      <c r="CC564">
        <v>1684.72259259259</v>
      </c>
      <c r="CD564">
        <v>18.5224555555556</v>
      </c>
      <c r="CE564">
        <v>1.56194259259259</v>
      </c>
      <c r="CF564">
        <v>1.26007962962963</v>
      </c>
      <c r="CG564">
        <v>13.5883888888889</v>
      </c>
      <c r="CH564">
        <v>10.3309407407407</v>
      </c>
      <c r="CI564">
        <v>2000.00777777778</v>
      </c>
      <c r="CJ564">
        <v>0.979994222222223</v>
      </c>
      <c r="CK564">
        <v>0.020006162962963</v>
      </c>
      <c r="CL564">
        <v>0</v>
      </c>
      <c r="CM564">
        <v>2.41666296296296</v>
      </c>
      <c r="CN564">
        <v>0</v>
      </c>
      <c r="CO564">
        <v>13079.2777777778</v>
      </c>
      <c r="CP564">
        <v>17300.1814814815</v>
      </c>
      <c r="CQ564">
        <v>43.3493333333333</v>
      </c>
      <c r="CR564">
        <v>44.6062592592592</v>
      </c>
      <c r="CS564">
        <v>43.5183703703704</v>
      </c>
      <c r="CT564">
        <v>42.4348888888889</v>
      </c>
      <c r="CU564">
        <v>42.2913333333333</v>
      </c>
      <c r="CV564">
        <v>1959.99777777778</v>
      </c>
      <c r="CW564">
        <v>40.01</v>
      </c>
      <c r="CX564">
        <v>0</v>
      </c>
      <c r="CY564">
        <v>1657560525.9</v>
      </c>
      <c r="CZ564">
        <v>0</v>
      </c>
      <c r="DA564">
        <v>1657551629</v>
      </c>
      <c r="DB564" t="s">
        <v>356</v>
      </c>
      <c r="DC564">
        <v>1657551626.5</v>
      </c>
      <c r="DD564">
        <v>1657551629</v>
      </c>
      <c r="DE564">
        <v>1</v>
      </c>
      <c r="DF564">
        <v>0.403</v>
      </c>
      <c r="DG564">
        <v>0.009</v>
      </c>
      <c r="DH564">
        <v>9.41</v>
      </c>
      <c r="DI564">
        <v>0.087</v>
      </c>
      <c r="DJ564">
        <v>417</v>
      </c>
      <c r="DK564">
        <v>17</v>
      </c>
      <c r="DL564">
        <v>1.61</v>
      </c>
      <c r="DM564">
        <v>0.59</v>
      </c>
      <c r="DN564">
        <v>-60.3430878048781</v>
      </c>
      <c r="DO564">
        <v>1.21972055749131</v>
      </c>
      <c r="DP564">
        <v>0.54786359580408</v>
      </c>
      <c r="DQ564">
        <v>0</v>
      </c>
      <c r="DR564">
        <v>4.44511195121951</v>
      </c>
      <c r="DS564">
        <v>-0.088579651567937</v>
      </c>
      <c r="DT564">
        <v>0.0133062344125422</v>
      </c>
      <c r="DU564">
        <v>1</v>
      </c>
      <c r="DV564">
        <v>1</v>
      </c>
      <c r="DW564">
        <v>2</v>
      </c>
      <c r="DX564" t="s">
        <v>357</v>
      </c>
      <c r="DY564">
        <v>2.96785</v>
      </c>
      <c r="DZ564">
        <v>2.69928</v>
      </c>
      <c r="EA564">
        <v>0.171423</v>
      </c>
      <c r="EB564">
        <v>0.176167</v>
      </c>
      <c r="EC564">
        <v>0.0753207</v>
      </c>
      <c r="ED564">
        <v>0.0653434</v>
      </c>
      <c r="EE564">
        <v>31953.5</v>
      </c>
      <c r="EF564">
        <v>34615.6</v>
      </c>
      <c r="EG564">
        <v>34981.7</v>
      </c>
      <c r="EH564">
        <v>38145.6</v>
      </c>
      <c r="EI564">
        <v>45953.8</v>
      </c>
      <c r="EJ564">
        <v>51545.8</v>
      </c>
      <c r="EK564">
        <v>54768.5</v>
      </c>
      <c r="EL564">
        <v>61244.5</v>
      </c>
      <c r="EM564">
        <v>1.916</v>
      </c>
      <c r="EN564">
        <v>2.0218</v>
      </c>
      <c r="EO564">
        <v>0.076741</v>
      </c>
      <c r="EP564">
        <v>0</v>
      </c>
      <c r="EQ564">
        <v>23.5801</v>
      </c>
      <c r="ER564">
        <v>999.9</v>
      </c>
      <c r="ES564">
        <v>30.442</v>
      </c>
      <c r="ET564">
        <v>34.362</v>
      </c>
      <c r="EU564">
        <v>24.3962</v>
      </c>
      <c r="EV564">
        <v>51.4883</v>
      </c>
      <c r="EW564">
        <v>37.8365</v>
      </c>
      <c r="EX564">
        <v>2</v>
      </c>
      <c r="EY564">
        <v>0.393882</v>
      </c>
      <c r="EZ564">
        <v>3.9032</v>
      </c>
      <c r="FA564">
        <v>20.111</v>
      </c>
      <c r="FB564">
        <v>5.19573</v>
      </c>
      <c r="FC564">
        <v>12.0099</v>
      </c>
      <c r="FD564">
        <v>4.9748</v>
      </c>
      <c r="FE564">
        <v>3.294</v>
      </c>
      <c r="FF564">
        <v>9999</v>
      </c>
      <c r="FG564">
        <v>9999</v>
      </c>
      <c r="FH564">
        <v>589.3</v>
      </c>
      <c r="FI564">
        <v>9999</v>
      </c>
      <c r="FJ564">
        <v>1.8631</v>
      </c>
      <c r="FK564">
        <v>1.86783</v>
      </c>
      <c r="FL564">
        <v>1.86768</v>
      </c>
      <c r="FM564">
        <v>1.86874</v>
      </c>
      <c r="FN564">
        <v>1.86957</v>
      </c>
      <c r="FO564">
        <v>1.86569</v>
      </c>
      <c r="FP564">
        <v>1.86676</v>
      </c>
      <c r="FQ564">
        <v>1.8681</v>
      </c>
      <c r="FR564">
        <v>5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19.91</v>
      </c>
      <c r="GF564">
        <v>0.3505</v>
      </c>
      <c r="GG564">
        <v>5.50701486060513</v>
      </c>
      <c r="GH564">
        <v>0.00975774962471433</v>
      </c>
      <c r="GI564">
        <v>-4.86167925919439e-07</v>
      </c>
      <c r="GJ564">
        <v>-4.7315034107036e-11</v>
      </c>
      <c r="GK564">
        <v>-0.047501356017568</v>
      </c>
      <c r="GL564">
        <v>-0.027595818264672</v>
      </c>
      <c r="GM564">
        <v>0.00242754527864867</v>
      </c>
      <c r="GN564">
        <v>-1.88918235972953e-05</v>
      </c>
      <c r="GO564">
        <v>-2</v>
      </c>
      <c r="GP564">
        <v>2105</v>
      </c>
      <c r="GQ564">
        <v>1</v>
      </c>
      <c r="GR564">
        <v>22</v>
      </c>
      <c r="GS564">
        <v>148.8</v>
      </c>
      <c r="GT564">
        <v>148.8</v>
      </c>
      <c r="GU564">
        <v>3.98926</v>
      </c>
      <c r="GV564">
        <v>2.48413</v>
      </c>
      <c r="GW564">
        <v>2.24854</v>
      </c>
      <c r="GX564">
        <v>2.78687</v>
      </c>
      <c r="GY564">
        <v>1.99585</v>
      </c>
      <c r="GZ564">
        <v>2.4292</v>
      </c>
      <c r="HA564">
        <v>37.0032</v>
      </c>
      <c r="HB564">
        <v>14.2896</v>
      </c>
      <c r="HC564">
        <v>18</v>
      </c>
      <c r="HD564">
        <v>503.919</v>
      </c>
      <c r="HE564">
        <v>574.521</v>
      </c>
      <c r="HF564">
        <v>17.6585</v>
      </c>
      <c r="HG564">
        <v>32.2082</v>
      </c>
      <c r="HH564">
        <v>29.9975</v>
      </c>
      <c r="HI564">
        <v>32.4029</v>
      </c>
      <c r="HJ564">
        <v>32.3518</v>
      </c>
      <c r="HK564">
        <v>79.8693</v>
      </c>
      <c r="HL564">
        <v>14.383</v>
      </c>
      <c r="HM564">
        <v>0</v>
      </c>
      <c r="HN564">
        <v>17.6565</v>
      </c>
      <c r="HO564">
        <v>1725.74</v>
      </c>
      <c r="HP564">
        <v>18.6281</v>
      </c>
      <c r="HQ564">
        <v>101.535</v>
      </c>
      <c r="HR564">
        <v>101.904</v>
      </c>
    </row>
    <row r="565" spans="1:226">
      <c r="A565">
        <v>549</v>
      </c>
      <c r="B565">
        <v>1657560559.1</v>
      </c>
      <c r="C565">
        <v>7464</v>
      </c>
      <c r="D565" t="s">
        <v>1461</v>
      </c>
      <c r="E565" t="s">
        <v>1462</v>
      </c>
      <c r="F565">
        <v>5</v>
      </c>
      <c r="G565" t="s">
        <v>1258</v>
      </c>
      <c r="H565" t="s">
        <v>354</v>
      </c>
      <c r="I565">
        <v>1657560551.33214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1751.13371313199</v>
      </c>
      <c r="AK565">
        <v>1703.46939393939</v>
      </c>
      <c r="AL565">
        <v>3.44414500709941</v>
      </c>
      <c r="AM565">
        <v>65.0566949250453</v>
      </c>
      <c r="AN565">
        <f>(AP565 - AO565 + BO565*1E3/(8.314*(BQ565+273.15)) * AR565/BN565 * AQ565) * BN565/(100*BB565) * 1000/(1000 - AP565)</f>
        <v>0</v>
      </c>
      <c r="AO565">
        <v>18.5482905145071</v>
      </c>
      <c r="AP565">
        <v>22.9563515151515</v>
      </c>
      <c r="AQ565">
        <v>-0.000739248326680314</v>
      </c>
      <c r="AR565">
        <v>77.4703139491874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1657560551.33214</v>
      </c>
      <c r="BH565">
        <v>1640.20571428571</v>
      </c>
      <c r="BI565">
        <v>1700.83357142857</v>
      </c>
      <c r="BJ565">
        <v>22.9524178571429</v>
      </c>
      <c r="BK565">
        <v>18.5288178571429</v>
      </c>
      <c r="BL565">
        <v>1620.36428571429</v>
      </c>
      <c r="BM565">
        <v>22.6016678571429</v>
      </c>
      <c r="BN565">
        <v>499.984464285714</v>
      </c>
      <c r="BO565">
        <v>68.0289821428571</v>
      </c>
      <c r="BP565">
        <v>0.0458689035714286</v>
      </c>
      <c r="BQ565">
        <v>24.6880607142857</v>
      </c>
      <c r="BR565">
        <v>24.8356392857143</v>
      </c>
      <c r="BS565">
        <v>999.9</v>
      </c>
      <c r="BT565">
        <v>0</v>
      </c>
      <c r="BU565">
        <v>0</v>
      </c>
      <c r="BV565">
        <v>9977.5</v>
      </c>
      <c r="BW565">
        <v>0</v>
      </c>
      <c r="BX565">
        <v>346.178142857143</v>
      </c>
      <c r="BY565">
        <v>-60.6286</v>
      </c>
      <c r="BZ565">
        <v>1678.73678571429</v>
      </c>
      <c r="CA565">
        <v>1732.94321428571</v>
      </c>
      <c r="CB565">
        <v>4.42360678571429</v>
      </c>
      <c r="CC565">
        <v>1700.83357142857</v>
      </c>
      <c r="CD565">
        <v>18.5288178571429</v>
      </c>
      <c r="CE565">
        <v>1.56142928571429</v>
      </c>
      <c r="CF565">
        <v>1.26049642857143</v>
      </c>
      <c r="CG565">
        <v>13.5833321428571</v>
      </c>
      <c r="CH565">
        <v>10.3358964285714</v>
      </c>
      <c r="CI565">
        <v>2000.01964285714</v>
      </c>
      <c r="CJ565">
        <v>0.979994214285715</v>
      </c>
      <c r="CK565">
        <v>0.0200061714285714</v>
      </c>
      <c r="CL565">
        <v>0</v>
      </c>
      <c r="CM565">
        <v>2.34935</v>
      </c>
      <c r="CN565">
        <v>0</v>
      </c>
      <c r="CO565">
        <v>13064.2107142857</v>
      </c>
      <c r="CP565">
        <v>17300.2964285714</v>
      </c>
      <c r="CQ565">
        <v>43.33</v>
      </c>
      <c r="CR565">
        <v>44.5645357142857</v>
      </c>
      <c r="CS565">
        <v>43.482</v>
      </c>
      <c r="CT565">
        <v>42.3992857142857</v>
      </c>
      <c r="CU565">
        <v>42.2721428571429</v>
      </c>
      <c r="CV565">
        <v>1960.00964285714</v>
      </c>
      <c r="CW565">
        <v>40.01</v>
      </c>
      <c r="CX565">
        <v>0</v>
      </c>
      <c r="CY565">
        <v>1657560531.3</v>
      </c>
      <c r="CZ565">
        <v>0</v>
      </c>
      <c r="DA565">
        <v>1657551629</v>
      </c>
      <c r="DB565" t="s">
        <v>356</v>
      </c>
      <c r="DC565">
        <v>1657551626.5</v>
      </c>
      <c r="DD565">
        <v>1657551629</v>
      </c>
      <c r="DE565">
        <v>1</v>
      </c>
      <c r="DF565">
        <v>0.403</v>
      </c>
      <c r="DG565">
        <v>0.009</v>
      </c>
      <c r="DH565">
        <v>9.41</v>
      </c>
      <c r="DI565">
        <v>0.087</v>
      </c>
      <c r="DJ565">
        <v>417</v>
      </c>
      <c r="DK565">
        <v>17</v>
      </c>
      <c r="DL565">
        <v>1.61</v>
      </c>
      <c r="DM565">
        <v>0.59</v>
      </c>
      <c r="DN565">
        <v>-60.3990268292683</v>
      </c>
      <c r="DO565">
        <v>-2.41056585365859</v>
      </c>
      <c r="DP565">
        <v>0.60372156400212</v>
      </c>
      <c r="DQ565">
        <v>0</v>
      </c>
      <c r="DR565">
        <v>4.43167097560976</v>
      </c>
      <c r="DS565">
        <v>-0.182623693379792</v>
      </c>
      <c r="DT565">
        <v>0.0221057402108072</v>
      </c>
      <c r="DU565">
        <v>0</v>
      </c>
      <c r="DV565">
        <v>0</v>
      </c>
      <c r="DW565">
        <v>2</v>
      </c>
      <c r="DX565" t="s">
        <v>389</v>
      </c>
      <c r="DY565">
        <v>2.96796</v>
      </c>
      <c r="DZ565">
        <v>2.6999</v>
      </c>
      <c r="EA565">
        <v>0.172474</v>
      </c>
      <c r="EB565">
        <v>0.177158</v>
      </c>
      <c r="EC565">
        <v>0.0753355</v>
      </c>
      <c r="ED565">
        <v>0.0653091</v>
      </c>
      <c r="EE565">
        <v>31914.8</v>
      </c>
      <c r="EF565">
        <v>34575.1</v>
      </c>
      <c r="EG565">
        <v>34983.6</v>
      </c>
      <c r="EH565">
        <v>38146.8</v>
      </c>
      <c r="EI565">
        <v>45955</v>
      </c>
      <c r="EJ565">
        <v>51549.6</v>
      </c>
      <c r="EK565">
        <v>54770.7</v>
      </c>
      <c r="EL565">
        <v>61246.7</v>
      </c>
      <c r="EM565">
        <v>1.9168</v>
      </c>
      <c r="EN565">
        <v>2.022</v>
      </c>
      <c r="EO565">
        <v>0.077337</v>
      </c>
      <c r="EP565">
        <v>0</v>
      </c>
      <c r="EQ565">
        <v>23.5523</v>
      </c>
      <c r="ER565">
        <v>999.9</v>
      </c>
      <c r="ES565">
        <v>30.442</v>
      </c>
      <c r="ET565">
        <v>34.362</v>
      </c>
      <c r="EU565">
        <v>24.3947</v>
      </c>
      <c r="EV565">
        <v>51.7083</v>
      </c>
      <c r="EW565">
        <v>37.8446</v>
      </c>
      <c r="EX565">
        <v>2</v>
      </c>
      <c r="EY565">
        <v>0.391057</v>
      </c>
      <c r="EZ565">
        <v>3.78525</v>
      </c>
      <c r="FA565">
        <v>20.1138</v>
      </c>
      <c r="FB565">
        <v>5.19812</v>
      </c>
      <c r="FC565">
        <v>12.0099</v>
      </c>
      <c r="FD565">
        <v>4.9752</v>
      </c>
      <c r="FE565">
        <v>3.294</v>
      </c>
      <c r="FF565">
        <v>9999</v>
      </c>
      <c r="FG565">
        <v>9999</v>
      </c>
      <c r="FH565">
        <v>589.3</v>
      </c>
      <c r="FI565">
        <v>9999</v>
      </c>
      <c r="FJ565">
        <v>1.8631</v>
      </c>
      <c r="FK565">
        <v>1.86792</v>
      </c>
      <c r="FL565">
        <v>1.86768</v>
      </c>
      <c r="FM565">
        <v>1.86877</v>
      </c>
      <c r="FN565">
        <v>1.86963</v>
      </c>
      <c r="FO565">
        <v>1.86569</v>
      </c>
      <c r="FP565">
        <v>1.86676</v>
      </c>
      <c r="FQ565">
        <v>1.86807</v>
      </c>
      <c r="FR565">
        <v>5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20.04</v>
      </c>
      <c r="GF565">
        <v>0.3509</v>
      </c>
      <c r="GG565">
        <v>5.50701486060513</v>
      </c>
      <c r="GH565">
        <v>0.00975774962471433</v>
      </c>
      <c r="GI565">
        <v>-4.86167925919439e-07</v>
      </c>
      <c r="GJ565">
        <v>-4.7315034107036e-11</v>
      </c>
      <c r="GK565">
        <v>-0.047501356017568</v>
      </c>
      <c r="GL565">
        <v>-0.027595818264672</v>
      </c>
      <c r="GM565">
        <v>0.00242754527864867</v>
      </c>
      <c r="GN565">
        <v>-1.88918235972953e-05</v>
      </c>
      <c r="GO565">
        <v>-2</v>
      </c>
      <c r="GP565">
        <v>2105</v>
      </c>
      <c r="GQ565">
        <v>1</v>
      </c>
      <c r="GR565">
        <v>22</v>
      </c>
      <c r="GS565">
        <v>148.9</v>
      </c>
      <c r="GT565">
        <v>148.8</v>
      </c>
      <c r="GU565">
        <v>4.01855</v>
      </c>
      <c r="GV565">
        <v>2.62085</v>
      </c>
      <c r="GW565">
        <v>2.24854</v>
      </c>
      <c r="GX565">
        <v>2.78687</v>
      </c>
      <c r="GY565">
        <v>1.99585</v>
      </c>
      <c r="GZ565">
        <v>2.3999</v>
      </c>
      <c r="HA565">
        <v>37.0032</v>
      </c>
      <c r="HB565">
        <v>14.2809</v>
      </c>
      <c r="HC565">
        <v>18</v>
      </c>
      <c r="HD565">
        <v>504.305</v>
      </c>
      <c r="HE565">
        <v>574.51</v>
      </c>
      <c r="HF565">
        <v>17.7794</v>
      </c>
      <c r="HG565">
        <v>32.1855</v>
      </c>
      <c r="HH565">
        <v>29.9972</v>
      </c>
      <c r="HI565">
        <v>32.3828</v>
      </c>
      <c r="HJ565">
        <v>32.3348</v>
      </c>
      <c r="HK565">
        <v>80.4097</v>
      </c>
      <c r="HL565">
        <v>14.383</v>
      </c>
      <c r="HM565">
        <v>0</v>
      </c>
      <c r="HN565">
        <v>17.7709</v>
      </c>
      <c r="HO565">
        <v>1739.14</v>
      </c>
      <c r="HP565">
        <v>18.6274</v>
      </c>
      <c r="HQ565">
        <v>101.539</v>
      </c>
      <c r="HR565">
        <v>101.907</v>
      </c>
    </row>
    <row r="566" spans="1:226">
      <c r="A566">
        <v>550</v>
      </c>
      <c r="B566">
        <v>1657560564.1</v>
      </c>
      <c r="C566">
        <v>7469</v>
      </c>
      <c r="D566" t="s">
        <v>1463</v>
      </c>
      <c r="E566" t="s">
        <v>1464</v>
      </c>
      <c r="F566">
        <v>5</v>
      </c>
      <c r="G566" t="s">
        <v>1258</v>
      </c>
      <c r="H566" t="s">
        <v>354</v>
      </c>
      <c r="I566">
        <v>1657560556.6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1767.60769485885</v>
      </c>
      <c r="AK566">
        <v>1720.39575757576</v>
      </c>
      <c r="AL566">
        <v>3.37559218571019</v>
      </c>
      <c r="AM566">
        <v>65.0566949250453</v>
      </c>
      <c r="AN566">
        <f>(AP566 - AO566 + BO566*1E3/(8.314*(BQ566+273.15)) * AR566/BN566 * AQ566) * BN566/(100*BB566) * 1000/(1000 - AP566)</f>
        <v>0</v>
      </c>
      <c r="AO566">
        <v>18.5388261750422</v>
      </c>
      <c r="AP566">
        <v>22.9535375757576</v>
      </c>
      <c r="AQ566">
        <v>-0.000831119182543505</v>
      </c>
      <c r="AR566">
        <v>77.4703139491874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1657560556.6</v>
      </c>
      <c r="BH566">
        <v>1657.72925925926</v>
      </c>
      <c r="BI566">
        <v>1718.44555555556</v>
      </c>
      <c r="BJ566">
        <v>22.9489518518519</v>
      </c>
      <c r="BK566">
        <v>18.5403037037037</v>
      </c>
      <c r="BL566">
        <v>1637.75333333333</v>
      </c>
      <c r="BM566">
        <v>22.5983703703704</v>
      </c>
      <c r="BN566">
        <v>500.005296296296</v>
      </c>
      <c r="BO566">
        <v>68.028437037037</v>
      </c>
      <c r="BP566">
        <v>0.0459307296296296</v>
      </c>
      <c r="BQ566">
        <v>24.6862</v>
      </c>
      <c r="BR566">
        <v>24.8280222222222</v>
      </c>
      <c r="BS566">
        <v>999.9</v>
      </c>
      <c r="BT566">
        <v>0</v>
      </c>
      <c r="BU566">
        <v>0</v>
      </c>
      <c r="BV566">
        <v>9989.81481481482</v>
      </c>
      <c r="BW566">
        <v>0</v>
      </c>
      <c r="BX566">
        <v>345.596740740741</v>
      </c>
      <c r="BY566">
        <v>-60.7159629629629</v>
      </c>
      <c r="BZ566">
        <v>1696.66703703704</v>
      </c>
      <c r="CA566">
        <v>1750.90851851852</v>
      </c>
      <c r="CB566">
        <v>4.40864185185185</v>
      </c>
      <c r="CC566">
        <v>1718.44555555556</v>
      </c>
      <c r="CD566">
        <v>18.5403037037037</v>
      </c>
      <c r="CE566">
        <v>1.56118074074074</v>
      </c>
      <c r="CF566">
        <v>1.26126814814815</v>
      </c>
      <c r="CG566">
        <v>13.5808851851852</v>
      </c>
      <c r="CH566">
        <v>10.345062962963</v>
      </c>
      <c r="CI566">
        <v>2000.01481481481</v>
      </c>
      <c r="CJ566">
        <v>0.979994</v>
      </c>
      <c r="CK566">
        <v>0.0200064</v>
      </c>
      <c r="CL566">
        <v>0</v>
      </c>
      <c r="CM566">
        <v>2.35283703703704</v>
      </c>
      <c r="CN566">
        <v>0</v>
      </c>
      <c r="CO566">
        <v>13062.4444444444</v>
      </c>
      <c r="CP566">
        <v>17300.2444444444</v>
      </c>
      <c r="CQ566">
        <v>43.2913333333333</v>
      </c>
      <c r="CR566">
        <v>44.5252962962963</v>
      </c>
      <c r="CS566">
        <v>43.4557407407407</v>
      </c>
      <c r="CT566">
        <v>42.3562222222222</v>
      </c>
      <c r="CU566">
        <v>42.236</v>
      </c>
      <c r="CV566">
        <v>1960.00481481481</v>
      </c>
      <c r="CW566">
        <v>40.01</v>
      </c>
      <c r="CX566">
        <v>0</v>
      </c>
      <c r="CY566">
        <v>1657560536.1</v>
      </c>
      <c r="CZ566">
        <v>0</v>
      </c>
      <c r="DA566">
        <v>1657551629</v>
      </c>
      <c r="DB566" t="s">
        <v>356</v>
      </c>
      <c r="DC566">
        <v>1657551626.5</v>
      </c>
      <c r="DD566">
        <v>1657551629</v>
      </c>
      <c r="DE566">
        <v>1</v>
      </c>
      <c r="DF566">
        <v>0.403</v>
      </c>
      <c r="DG566">
        <v>0.009</v>
      </c>
      <c r="DH566">
        <v>9.41</v>
      </c>
      <c r="DI566">
        <v>0.087</v>
      </c>
      <c r="DJ566">
        <v>417</v>
      </c>
      <c r="DK566">
        <v>17</v>
      </c>
      <c r="DL566">
        <v>1.61</v>
      </c>
      <c r="DM566">
        <v>0.59</v>
      </c>
      <c r="DN566">
        <v>-60.6165463414634</v>
      </c>
      <c r="DO566">
        <v>-2.55667526132416</v>
      </c>
      <c r="DP566">
        <v>0.607316947066301</v>
      </c>
      <c r="DQ566">
        <v>0</v>
      </c>
      <c r="DR566">
        <v>4.42196756097561</v>
      </c>
      <c r="DS566">
        <v>-0.17469721254355</v>
      </c>
      <c r="DT566">
        <v>0.0218024029533207</v>
      </c>
      <c r="DU566">
        <v>0</v>
      </c>
      <c r="DV566">
        <v>0</v>
      </c>
      <c r="DW566">
        <v>2</v>
      </c>
      <c r="DX566" t="s">
        <v>389</v>
      </c>
      <c r="DY566">
        <v>2.96782</v>
      </c>
      <c r="DZ566">
        <v>2.69873</v>
      </c>
      <c r="EA566">
        <v>0.173507</v>
      </c>
      <c r="EB566">
        <v>0.178191</v>
      </c>
      <c r="EC566">
        <v>0.0753258</v>
      </c>
      <c r="ED566">
        <v>0.0653509</v>
      </c>
      <c r="EE566">
        <v>31876.3</v>
      </c>
      <c r="EF566">
        <v>34534.2</v>
      </c>
      <c r="EG566">
        <v>34985</v>
      </c>
      <c r="EH566">
        <v>38149.4</v>
      </c>
      <c r="EI566">
        <v>45956.6</v>
      </c>
      <c r="EJ566">
        <v>51549.9</v>
      </c>
      <c r="EK566">
        <v>54772</v>
      </c>
      <c r="EL566">
        <v>61249.8</v>
      </c>
      <c r="EM566">
        <v>1.9166</v>
      </c>
      <c r="EN566">
        <v>2.0222</v>
      </c>
      <c r="EO566">
        <v>0.0788271</v>
      </c>
      <c r="EP566">
        <v>0</v>
      </c>
      <c r="EQ566">
        <v>23.5246</v>
      </c>
      <c r="ER566">
        <v>999.9</v>
      </c>
      <c r="ES566">
        <v>30.418</v>
      </c>
      <c r="ET566">
        <v>34.362</v>
      </c>
      <c r="EU566">
        <v>24.3767</v>
      </c>
      <c r="EV566">
        <v>51.5083</v>
      </c>
      <c r="EW566">
        <v>37.8566</v>
      </c>
      <c r="EX566">
        <v>2</v>
      </c>
      <c r="EY566">
        <v>0.388272</v>
      </c>
      <c r="EZ566">
        <v>3.64214</v>
      </c>
      <c r="FA566">
        <v>20.116</v>
      </c>
      <c r="FB566">
        <v>5.19453</v>
      </c>
      <c r="FC566">
        <v>12.0099</v>
      </c>
      <c r="FD566">
        <v>4.974</v>
      </c>
      <c r="FE566">
        <v>3.294</v>
      </c>
      <c r="FF566">
        <v>9999</v>
      </c>
      <c r="FG566">
        <v>9999</v>
      </c>
      <c r="FH566">
        <v>589.3</v>
      </c>
      <c r="FI566">
        <v>9999</v>
      </c>
      <c r="FJ566">
        <v>1.86307</v>
      </c>
      <c r="FK566">
        <v>1.86783</v>
      </c>
      <c r="FL566">
        <v>1.86768</v>
      </c>
      <c r="FM566">
        <v>1.8688</v>
      </c>
      <c r="FN566">
        <v>1.86957</v>
      </c>
      <c r="FO566">
        <v>1.86569</v>
      </c>
      <c r="FP566">
        <v>1.86676</v>
      </c>
      <c r="FQ566">
        <v>1.8681</v>
      </c>
      <c r="FR566">
        <v>5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20.17</v>
      </c>
      <c r="GF566">
        <v>0.3506</v>
      </c>
      <c r="GG566">
        <v>5.50701486060513</v>
      </c>
      <c r="GH566">
        <v>0.00975774962471433</v>
      </c>
      <c r="GI566">
        <v>-4.86167925919439e-07</v>
      </c>
      <c r="GJ566">
        <v>-4.7315034107036e-11</v>
      </c>
      <c r="GK566">
        <v>-0.047501356017568</v>
      </c>
      <c r="GL566">
        <v>-0.027595818264672</v>
      </c>
      <c r="GM566">
        <v>0.00242754527864867</v>
      </c>
      <c r="GN566">
        <v>-1.88918235972953e-05</v>
      </c>
      <c r="GO566">
        <v>-2</v>
      </c>
      <c r="GP566">
        <v>2105</v>
      </c>
      <c r="GQ566">
        <v>1</v>
      </c>
      <c r="GR566">
        <v>22</v>
      </c>
      <c r="GS566">
        <v>149</v>
      </c>
      <c r="GT566">
        <v>148.9</v>
      </c>
      <c r="GU566">
        <v>4.04297</v>
      </c>
      <c r="GV566">
        <v>2.61841</v>
      </c>
      <c r="GW566">
        <v>2.24854</v>
      </c>
      <c r="GX566">
        <v>2.78687</v>
      </c>
      <c r="GY566">
        <v>1.99585</v>
      </c>
      <c r="GZ566">
        <v>2.38403</v>
      </c>
      <c r="HA566">
        <v>36.9794</v>
      </c>
      <c r="HB566">
        <v>14.2896</v>
      </c>
      <c r="HC566">
        <v>18</v>
      </c>
      <c r="HD566">
        <v>504.024</v>
      </c>
      <c r="HE566">
        <v>574.473</v>
      </c>
      <c r="HF566">
        <v>17.9033</v>
      </c>
      <c r="HG566">
        <v>32.1628</v>
      </c>
      <c r="HH566">
        <v>29.9971</v>
      </c>
      <c r="HI566">
        <v>32.3657</v>
      </c>
      <c r="HJ566">
        <v>32.315</v>
      </c>
      <c r="HK566">
        <v>80.8906</v>
      </c>
      <c r="HL566">
        <v>14.0964</v>
      </c>
      <c r="HM566">
        <v>0</v>
      </c>
      <c r="HN566">
        <v>17.8935</v>
      </c>
      <c r="HO566">
        <v>1759.41</v>
      </c>
      <c r="HP566">
        <v>18.6446</v>
      </c>
      <c r="HQ566">
        <v>101.542</v>
      </c>
      <c r="HR566">
        <v>101.913</v>
      </c>
    </row>
    <row r="567" spans="1:226">
      <c r="A567">
        <v>551</v>
      </c>
      <c r="B567">
        <v>1657560569.1</v>
      </c>
      <c r="C567">
        <v>7474</v>
      </c>
      <c r="D567" t="s">
        <v>1465</v>
      </c>
      <c r="E567" t="s">
        <v>1466</v>
      </c>
      <c r="F567">
        <v>5</v>
      </c>
      <c r="G567" t="s">
        <v>1258</v>
      </c>
      <c r="H567" t="s">
        <v>354</v>
      </c>
      <c r="I567">
        <v>1657560561.31429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1784.0424396333</v>
      </c>
      <c r="AK567">
        <v>1736.884</v>
      </c>
      <c r="AL567">
        <v>3.4009356706716</v>
      </c>
      <c r="AM567">
        <v>65.0566949250453</v>
      </c>
      <c r="AN567">
        <f>(AP567 - AO567 + BO567*1E3/(8.314*(BQ567+273.15)) * AR567/BN567 * AQ567) * BN567/(100*BB567) * 1000/(1000 - AP567)</f>
        <v>0</v>
      </c>
      <c r="AO567">
        <v>18.5492089554393</v>
      </c>
      <c r="AP567">
        <v>22.9559321212121</v>
      </c>
      <c r="AQ567">
        <v>-0.000357840526216159</v>
      </c>
      <c r="AR567">
        <v>77.4703139491874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1657560561.31429</v>
      </c>
      <c r="BH567">
        <v>1673.15857142857</v>
      </c>
      <c r="BI567">
        <v>1734.07714285714</v>
      </c>
      <c r="BJ567">
        <v>22.9520857142857</v>
      </c>
      <c r="BK567">
        <v>18.5470357142857</v>
      </c>
      <c r="BL567">
        <v>1653.06357142857</v>
      </c>
      <c r="BM567">
        <v>22.6013428571429</v>
      </c>
      <c r="BN567">
        <v>499.997035714286</v>
      </c>
      <c r="BO567">
        <v>68.0286964285714</v>
      </c>
      <c r="BP567">
        <v>0.0458955928571429</v>
      </c>
      <c r="BQ567">
        <v>24.6877571428571</v>
      </c>
      <c r="BR567">
        <v>24.8258892857143</v>
      </c>
      <c r="BS567">
        <v>999.9</v>
      </c>
      <c r="BT567">
        <v>0</v>
      </c>
      <c r="BU567">
        <v>0</v>
      </c>
      <c r="BV567">
        <v>9991.60714285714</v>
      </c>
      <c r="BW567">
        <v>0</v>
      </c>
      <c r="BX567">
        <v>345.291535714286</v>
      </c>
      <c r="BY567">
        <v>-60.91785</v>
      </c>
      <c r="BZ567">
        <v>1712.46357142857</v>
      </c>
      <c r="CA567">
        <v>1766.84642857143</v>
      </c>
      <c r="CB567">
        <v>4.40504428571429</v>
      </c>
      <c r="CC567">
        <v>1734.07714285714</v>
      </c>
      <c r="CD567">
        <v>18.5470357142857</v>
      </c>
      <c r="CE567">
        <v>1.5614</v>
      </c>
      <c r="CF567">
        <v>1.26173107142857</v>
      </c>
      <c r="CG567">
        <v>13.5830464285714</v>
      </c>
      <c r="CH567">
        <v>10.3505642857143</v>
      </c>
      <c r="CI567">
        <v>2000.01071428571</v>
      </c>
      <c r="CJ567">
        <v>0.979998392857143</v>
      </c>
      <c r="CK567">
        <v>0.0200017321428571</v>
      </c>
      <c r="CL567">
        <v>0</v>
      </c>
      <c r="CM567">
        <v>2.338275</v>
      </c>
      <c r="CN567">
        <v>0</v>
      </c>
      <c r="CO567">
        <v>13072.3535714286</v>
      </c>
      <c r="CP567">
        <v>17300.225</v>
      </c>
      <c r="CQ567">
        <v>43.2721428571429</v>
      </c>
      <c r="CR567">
        <v>44.4864285714286</v>
      </c>
      <c r="CS567">
        <v>43.4193571428571</v>
      </c>
      <c r="CT567">
        <v>42.3211428571429</v>
      </c>
      <c r="CU567">
        <v>42.21625</v>
      </c>
      <c r="CV567">
        <v>1960.01035714286</v>
      </c>
      <c r="CW567">
        <v>40.0003571428571</v>
      </c>
      <c r="CX567">
        <v>0</v>
      </c>
      <c r="CY567">
        <v>1657560540.9</v>
      </c>
      <c r="CZ567">
        <v>0</v>
      </c>
      <c r="DA567">
        <v>1657551629</v>
      </c>
      <c r="DB567" t="s">
        <v>356</v>
      </c>
      <c r="DC567">
        <v>1657551626.5</v>
      </c>
      <c r="DD567">
        <v>1657551629</v>
      </c>
      <c r="DE567">
        <v>1</v>
      </c>
      <c r="DF567">
        <v>0.403</v>
      </c>
      <c r="DG567">
        <v>0.009</v>
      </c>
      <c r="DH567">
        <v>9.41</v>
      </c>
      <c r="DI567">
        <v>0.087</v>
      </c>
      <c r="DJ567">
        <v>417</v>
      </c>
      <c r="DK567">
        <v>17</v>
      </c>
      <c r="DL567">
        <v>1.61</v>
      </c>
      <c r="DM567">
        <v>0.59</v>
      </c>
      <c r="DN567">
        <v>-60.7386975609756</v>
      </c>
      <c r="DO567">
        <v>-1.7013700348432</v>
      </c>
      <c r="DP567">
        <v>0.573308251265984</v>
      </c>
      <c r="DQ567">
        <v>0</v>
      </c>
      <c r="DR567">
        <v>4.40982268292683</v>
      </c>
      <c r="DS567">
        <v>-0.0720428571428563</v>
      </c>
      <c r="DT567">
        <v>0.0159471415015418</v>
      </c>
      <c r="DU567">
        <v>1</v>
      </c>
      <c r="DV567">
        <v>1</v>
      </c>
      <c r="DW567">
        <v>2</v>
      </c>
      <c r="DX567" t="s">
        <v>357</v>
      </c>
      <c r="DY567">
        <v>2.96822</v>
      </c>
      <c r="DZ567">
        <v>2.69976</v>
      </c>
      <c r="EA567">
        <v>0.174503</v>
      </c>
      <c r="EB567">
        <v>0.179151</v>
      </c>
      <c r="EC567">
        <v>0.0753431</v>
      </c>
      <c r="ED567">
        <v>0.0653897</v>
      </c>
      <c r="EE567">
        <v>31838.5</v>
      </c>
      <c r="EF567">
        <v>34495.3</v>
      </c>
      <c r="EG567">
        <v>34985.5</v>
      </c>
      <c r="EH567">
        <v>38150.9</v>
      </c>
      <c r="EI567">
        <v>45957.2</v>
      </c>
      <c r="EJ567">
        <v>51550</v>
      </c>
      <c r="EK567">
        <v>54773.7</v>
      </c>
      <c r="EL567">
        <v>61252.5</v>
      </c>
      <c r="EM567">
        <v>1.9174</v>
      </c>
      <c r="EN567">
        <v>2.0226</v>
      </c>
      <c r="EO567">
        <v>0.0810623</v>
      </c>
      <c r="EP567">
        <v>0</v>
      </c>
      <c r="EQ567">
        <v>23.4988</v>
      </c>
      <c r="ER567">
        <v>999.9</v>
      </c>
      <c r="ES567">
        <v>30.418</v>
      </c>
      <c r="ET567">
        <v>34.352</v>
      </c>
      <c r="EU567">
        <v>24.3641</v>
      </c>
      <c r="EV567">
        <v>51.6383</v>
      </c>
      <c r="EW567">
        <v>37.8886</v>
      </c>
      <c r="EX567">
        <v>2</v>
      </c>
      <c r="EY567">
        <v>0.385549</v>
      </c>
      <c r="EZ567">
        <v>3.52523</v>
      </c>
      <c r="FA567">
        <v>20.1189</v>
      </c>
      <c r="FB567">
        <v>5.19812</v>
      </c>
      <c r="FC567">
        <v>12.0099</v>
      </c>
      <c r="FD567">
        <v>4.9752</v>
      </c>
      <c r="FE567">
        <v>3.294</v>
      </c>
      <c r="FF567">
        <v>9999</v>
      </c>
      <c r="FG567">
        <v>9999</v>
      </c>
      <c r="FH567">
        <v>589.3</v>
      </c>
      <c r="FI567">
        <v>9999</v>
      </c>
      <c r="FJ567">
        <v>1.86307</v>
      </c>
      <c r="FK567">
        <v>1.86786</v>
      </c>
      <c r="FL567">
        <v>1.86765</v>
      </c>
      <c r="FM567">
        <v>1.8688</v>
      </c>
      <c r="FN567">
        <v>1.8696</v>
      </c>
      <c r="FO567">
        <v>1.86569</v>
      </c>
      <c r="FP567">
        <v>1.86676</v>
      </c>
      <c r="FQ567">
        <v>1.8681</v>
      </c>
      <c r="FR567">
        <v>5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20.29</v>
      </c>
      <c r="GF567">
        <v>0.351</v>
      </c>
      <c r="GG567">
        <v>5.50701486060513</v>
      </c>
      <c r="GH567">
        <v>0.00975774962471433</v>
      </c>
      <c r="GI567">
        <v>-4.86167925919439e-07</v>
      </c>
      <c r="GJ567">
        <v>-4.7315034107036e-11</v>
      </c>
      <c r="GK567">
        <v>-0.047501356017568</v>
      </c>
      <c r="GL567">
        <v>-0.027595818264672</v>
      </c>
      <c r="GM567">
        <v>0.00242754527864867</v>
      </c>
      <c r="GN567">
        <v>-1.88918235972953e-05</v>
      </c>
      <c r="GO567">
        <v>-2</v>
      </c>
      <c r="GP567">
        <v>2105</v>
      </c>
      <c r="GQ567">
        <v>1</v>
      </c>
      <c r="GR567">
        <v>22</v>
      </c>
      <c r="GS567">
        <v>149</v>
      </c>
      <c r="GT567">
        <v>149</v>
      </c>
      <c r="GU567">
        <v>4.07349</v>
      </c>
      <c r="GV567">
        <v>2.62085</v>
      </c>
      <c r="GW567">
        <v>2.24854</v>
      </c>
      <c r="GX567">
        <v>2.78687</v>
      </c>
      <c r="GY567">
        <v>1.99585</v>
      </c>
      <c r="GZ567">
        <v>2.40723</v>
      </c>
      <c r="HA567">
        <v>36.9556</v>
      </c>
      <c r="HB567">
        <v>14.2896</v>
      </c>
      <c r="HC567">
        <v>18</v>
      </c>
      <c r="HD567">
        <v>504.41</v>
      </c>
      <c r="HE567">
        <v>574.603</v>
      </c>
      <c r="HF567">
        <v>18.0329</v>
      </c>
      <c r="HG567">
        <v>32.1401</v>
      </c>
      <c r="HH567">
        <v>29.9971</v>
      </c>
      <c r="HI567">
        <v>32.3457</v>
      </c>
      <c r="HJ567">
        <v>32.2963</v>
      </c>
      <c r="HK567">
        <v>81.4875</v>
      </c>
      <c r="HL567">
        <v>13.794</v>
      </c>
      <c r="HM567">
        <v>0</v>
      </c>
      <c r="HN567">
        <v>18.0188</v>
      </c>
      <c r="HO567">
        <v>1772.91</v>
      </c>
      <c r="HP567">
        <v>18.653</v>
      </c>
      <c r="HQ567">
        <v>101.545</v>
      </c>
      <c r="HR567">
        <v>101.917</v>
      </c>
    </row>
    <row r="568" spans="1:226">
      <c r="A568">
        <v>552</v>
      </c>
      <c r="B568">
        <v>1657560574.1</v>
      </c>
      <c r="C568">
        <v>7479</v>
      </c>
      <c r="D568" t="s">
        <v>1467</v>
      </c>
      <c r="E568" t="s">
        <v>1468</v>
      </c>
      <c r="F568">
        <v>5</v>
      </c>
      <c r="G568" t="s">
        <v>1258</v>
      </c>
      <c r="H568" t="s">
        <v>354</v>
      </c>
      <c r="I568">
        <v>1657560566.6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1801.36996168333</v>
      </c>
      <c r="AK568">
        <v>1753.78436363636</v>
      </c>
      <c r="AL568">
        <v>3.40887730183984</v>
      </c>
      <c r="AM568">
        <v>65.0566949250453</v>
      </c>
      <c r="AN568">
        <f>(AP568 - AO568 + BO568*1E3/(8.314*(BQ568+273.15)) * AR568/BN568 * AQ568) * BN568/(100*BB568) * 1000/(1000 - AP568)</f>
        <v>0</v>
      </c>
      <c r="AO568">
        <v>18.5883422965676</v>
      </c>
      <c r="AP568">
        <v>22.9713939393939</v>
      </c>
      <c r="AQ568">
        <v>0.000171235122645616</v>
      </c>
      <c r="AR568">
        <v>77.4703139491874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1657560566.6</v>
      </c>
      <c r="BH568">
        <v>1690.51111111111</v>
      </c>
      <c r="BI568">
        <v>1751.4137037037</v>
      </c>
      <c r="BJ568">
        <v>22.9564111111111</v>
      </c>
      <c r="BK568">
        <v>18.5612111111111</v>
      </c>
      <c r="BL568">
        <v>1670.28333333333</v>
      </c>
      <c r="BM568">
        <v>22.6054444444444</v>
      </c>
      <c r="BN568">
        <v>499.998333333333</v>
      </c>
      <c r="BO568">
        <v>68.0286888888889</v>
      </c>
      <c r="BP568">
        <v>0.0458110333333333</v>
      </c>
      <c r="BQ568">
        <v>24.6926037037037</v>
      </c>
      <c r="BR568">
        <v>24.8274111111111</v>
      </c>
      <c r="BS568">
        <v>999.9</v>
      </c>
      <c r="BT568">
        <v>0</v>
      </c>
      <c r="BU568">
        <v>0</v>
      </c>
      <c r="BV568">
        <v>10009.8148148148</v>
      </c>
      <c r="BW568">
        <v>0</v>
      </c>
      <c r="BX568">
        <v>345.187925925926</v>
      </c>
      <c r="BY568">
        <v>-60.9021148148148</v>
      </c>
      <c r="BZ568">
        <v>1730.23111111111</v>
      </c>
      <c r="CA568">
        <v>1784.53740740741</v>
      </c>
      <c r="CB568">
        <v>4.39519666666667</v>
      </c>
      <c r="CC568">
        <v>1751.4137037037</v>
      </c>
      <c r="CD568">
        <v>18.5612111111111</v>
      </c>
      <c r="CE568">
        <v>1.5616937037037</v>
      </c>
      <c r="CF568">
        <v>1.26269555555556</v>
      </c>
      <c r="CG568">
        <v>13.5859333333333</v>
      </c>
      <c r="CH568">
        <v>10.3619962962963</v>
      </c>
      <c r="CI568">
        <v>2000.01666666667</v>
      </c>
      <c r="CJ568">
        <v>0.980000925925926</v>
      </c>
      <c r="CK568">
        <v>0.019999037037037</v>
      </c>
      <c r="CL568">
        <v>0</v>
      </c>
      <c r="CM568">
        <v>2.36802222222222</v>
      </c>
      <c r="CN568">
        <v>0</v>
      </c>
      <c r="CO568">
        <v>13086.7444444444</v>
      </c>
      <c r="CP568">
        <v>17300.3</v>
      </c>
      <c r="CQ568">
        <v>43.236</v>
      </c>
      <c r="CR568">
        <v>44.4396666666667</v>
      </c>
      <c r="CS568">
        <v>43.3887037037037</v>
      </c>
      <c r="CT568">
        <v>42.2821481481481</v>
      </c>
      <c r="CU568">
        <v>42.1802222222222</v>
      </c>
      <c r="CV568">
        <v>1960.02111111111</v>
      </c>
      <c r="CW568">
        <v>39.9951851851852</v>
      </c>
      <c r="CX568">
        <v>0</v>
      </c>
      <c r="CY568">
        <v>1657560546.3</v>
      </c>
      <c r="CZ568">
        <v>0</v>
      </c>
      <c r="DA568">
        <v>1657551629</v>
      </c>
      <c r="DB568" t="s">
        <v>356</v>
      </c>
      <c r="DC568">
        <v>1657551626.5</v>
      </c>
      <c r="DD568">
        <v>1657551629</v>
      </c>
      <c r="DE568">
        <v>1</v>
      </c>
      <c r="DF568">
        <v>0.403</v>
      </c>
      <c r="DG568">
        <v>0.009</v>
      </c>
      <c r="DH568">
        <v>9.41</v>
      </c>
      <c r="DI568">
        <v>0.087</v>
      </c>
      <c r="DJ568">
        <v>417</v>
      </c>
      <c r="DK568">
        <v>17</v>
      </c>
      <c r="DL568">
        <v>1.61</v>
      </c>
      <c r="DM568">
        <v>0.59</v>
      </c>
      <c r="DN568">
        <v>-60.9037707317073</v>
      </c>
      <c r="DO568">
        <v>-0.872724041811934</v>
      </c>
      <c r="DP568">
        <v>0.479146075411655</v>
      </c>
      <c r="DQ568">
        <v>0</v>
      </c>
      <c r="DR568">
        <v>4.39805536585366</v>
      </c>
      <c r="DS568">
        <v>-0.0665732404181093</v>
      </c>
      <c r="DT568">
        <v>0.0141137089726164</v>
      </c>
      <c r="DU568">
        <v>1</v>
      </c>
      <c r="DV568">
        <v>1</v>
      </c>
      <c r="DW568">
        <v>2</v>
      </c>
      <c r="DX568" t="s">
        <v>357</v>
      </c>
      <c r="DY568">
        <v>2.96787</v>
      </c>
      <c r="DZ568">
        <v>2.69963</v>
      </c>
      <c r="EA568">
        <v>0.175527</v>
      </c>
      <c r="EB568">
        <v>0.180201</v>
      </c>
      <c r="EC568">
        <v>0.0753685</v>
      </c>
      <c r="ED568">
        <v>0.0654346</v>
      </c>
      <c r="EE568">
        <v>31800.7</v>
      </c>
      <c r="EF568">
        <v>34453</v>
      </c>
      <c r="EG568">
        <v>34987.4</v>
      </c>
      <c r="EH568">
        <v>38152.8</v>
      </c>
      <c r="EI568">
        <v>45957.4</v>
      </c>
      <c r="EJ568">
        <v>51550.4</v>
      </c>
      <c r="EK568">
        <v>54775.4</v>
      </c>
      <c r="EL568">
        <v>61255.8</v>
      </c>
      <c r="EM568">
        <v>1.9174</v>
      </c>
      <c r="EN568">
        <v>2.0234</v>
      </c>
      <c r="EO568">
        <v>0.0834465</v>
      </c>
      <c r="EP568">
        <v>0</v>
      </c>
      <c r="EQ568">
        <v>23.4787</v>
      </c>
      <c r="ER568">
        <v>999.9</v>
      </c>
      <c r="ES568">
        <v>30.393</v>
      </c>
      <c r="ET568">
        <v>34.352</v>
      </c>
      <c r="EU568">
        <v>24.3434</v>
      </c>
      <c r="EV568">
        <v>51.2883</v>
      </c>
      <c r="EW568">
        <v>37.8446</v>
      </c>
      <c r="EX568">
        <v>2</v>
      </c>
      <c r="EY568">
        <v>0.38315</v>
      </c>
      <c r="EZ568">
        <v>3.37627</v>
      </c>
      <c r="FA568">
        <v>20.122</v>
      </c>
      <c r="FB568">
        <v>5.19812</v>
      </c>
      <c r="FC568">
        <v>12.0099</v>
      </c>
      <c r="FD568">
        <v>4.9756</v>
      </c>
      <c r="FE568">
        <v>3.294</v>
      </c>
      <c r="FF568">
        <v>9999</v>
      </c>
      <c r="FG568">
        <v>9999</v>
      </c>
      <c r="FH568">
        <v>589.3</v>
      </c>
      <c r="FI568">
        <v>9999</v>
      </c>
      <c r="FJ568">
        <v>1.86307</v>
      </c>
      <c r="FK568">
        <v>1.86789</v>
      </c>
      <c r="FL568">
        <v>1.86768</v>
      </c>
      <c r="FM568">
        <v>1.86877</v>
      </c>
      <c r="FN568">
        <v>1.86963</v>
      </c>
      <c r="FO568">
        <v>1.86569</v>
      </c>
      <c r="FP568">
        <v>1.86676</v>
      </c>
      <c r="FQ568">
        <v>1.86801</v>
      </c>
      <c r="FR568">
        <v>5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20.42</v>
      </c>
      <c r="GF568">
        <v>0.3513</v>
      </c>
      <c r="GG568">
        <v>5.50701486060513</v>
      </c>
      <c r="GH568">
        <v>0.00975774962471433</v>
      </c>
      <c r="GI568">
        <v>-4.86167925919439e-07</v>
      </c>
      <c r="GJ568">
        <v>-4.7315034107036e-11</v>
      </c>
      <c r="GK568">
        <v>-0.047501356017568</v>
      </c>
      <c r="GL568">
        <v>-0.027595818264672</v>
      </c>
      <c r="GM568">
        <v>0.00242754527864867</v>
      </c>
      <c r="GN568">
        <v>-1.88918235972953e-05</v>
      </c>
      <c r="GO568">
        <v>-2</v>
      </c>
      <c r="GP568">
        <v>2105</v>
      </c>
      <c r="GQ568">
        <v>1</v>
      </c>
      <c r="GR568">
        <v>22</v>
      </c>
      <c r="GS568">
        <v>149.1</v>
      </c>
      <c r="GT568">
        <v>149.1</v>
      </c>
      <c r="GU568">
        <v>4.09912</v>
      </c>
      <c r="GV568">
        <v>2.62085</v>
      </c>
      <c r="GW568">
        <v>2.24854</v>
      </c>
      <c r="GX568">
        <v>2.78687</v>
      </c>
      <c r="GY568">
        <v>1.99585</v>
      </c>
      <c r="GZ568">
        <v>2.39502</v>
      </c>
      <c r="HA568">
        <v>36.9556</v>
      </c>
      <c r="HB568">
        <v>14.2809</v>
      </c>
      <c r="HC568">
        <v>18</v>
      </c>
      <c r="HD568">
        <v>504.265</v>
      </c>
      <c r="HE568">
        <v>575.04</v>
      </c>
      <c r="HF568">
        <v>18.1444</v>
      </c>
      <c r="HG568">
        <v>32.1174</v>
      </c>
      <c r="HH568">
        <v>29.9972</v>
      </c>
      <c r="HI568">
        <v>32.328</v>
      </c>
      <c r="HJ568">
        <v>32.2792</v>
      </c>
      <c r="HK568">
        <v>82.0018</v>
      </c>
      <c r="HL568">
        <v>13.794</v>
      </c>
      <c r="HM568">
        <v>0</v>
      </c>
      <c r="HN568">
        <v>18.1391</v>
      </c>
      <c r="HO568">
        <v>1793.05</v>
      </c>
      <c r="HP568">
        <v>18.6547</v>
      </c>
      <c r="HQ568">
        <v>101.549</v>
      </c>
      <c r="HR568">
        <v>101.923</v>
      </c>
    </row>
    <row r="569" spans="1:226">
      <c r="A569">
        <v>553</v>
      </c>
      <c r="B569">
        <v>1657560579.1</v>
      </c>
      <c r="C569">
        <v>7484</v>
      </c>
      <c r="D569" t="s">
        <v>1469</v>
      </c>
      <c r="E569" t="s">
        <v>1470</v>
      </c>
      <c r="F569">
        <v>5</v>
      </c>
      <c r="G569" t="s">
        <v>1258</v>
      </c>
      <c r="H569" t="s">
        <v>354</v>
      </c>
      <c r="I569">
        <v>1657560571.31429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1818.46710956289</v>
      </c>
      <c r="AK569">
        <v>1771.07418181818</v>
      </c>
      <c r="AL569">
        <v>3.44146789391066</v>
      </c>
      <c r="AM569">
        <v>65.0566949250453</v>
      </c>
      <c r="AN569">
        <f>(AP569 - AO569 + BO569*1E3/(8.314*(BQ569+273.15)) * AR569/BN569 * AQ569) * BN569/(100*BB569) * 1000/(1000 - AP569)</f>
        <v>0</v>
      </c>
      <c r="AO569">
        <v>18.583733578935</v>
      </c>
      <c r="AP569">
        <v>22.9745951515151</v>
      </c>
      <c r="AQ569">
        <v>-5.85480867205604e-05</v>
      </c>
      <c r="AR569">
        <v>77.4703139491874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1657560571.31429</v>
      </c>
      <c r="BH569">
        <v>1706.03285714286</v>
      </c>
      <c r="BI569">
        <v>1767.05392857143</v>
      </c>
      <c r="BJ569">
        <v>22.96295</v>
      </c>
      <c r="BK569">
        <v>18.571675</v>
      </c>
      <c r="BL569">
        <v>1685.68607142857</v>
      </c>
      <c r="BM569">
        <v>22.6116535714286</v>
      </c>
      <c r="BN569">
        <v>499.996785714286</v>
      </c>
      <c r="BO569">
        <v>68.0285535714286</v>
      </c>
      <c r="BP569">
        <v>0.0457332535714286</v>
      </c>
      <c r="BQ569">
        <v>24.6991464285714</v>
      </c>
      <c r="BR569">
        <v>24.8338321428571</v>
      </c>
      <c r="BS569">
        <v>999.9</v>
      </c>
      <c r="BT569">
        <v>0</v>
      </c>
      <c r="BU569">
        <v>0</v>
      </c>
      <c r="BV569">
        <v>10011.6071428571</v>
      </c>
      <c r="BW569">
        <v>0</v>
      </c>
      <c r="BX569">
        <v>345.435964285714</v>
      </c>
      <c r="BY569">
        <v>-61.0216535714286</v>
      </c>
      <c r="BZ569">
        <v>1746.12821428571</v>
      </c>
      <c r="CA569">
        <v>1800.49321428571</v>
      </c>
      <c r="CB569">
        <v>4.39127035714286</v>
      </c>
      <c r="CC569">
        <v>1767.05392857143</v>
      </c>
      <c r="CD569">
        <v>18.571675</v>
      </c>
      <c r="CE569">
        <v>1.56213535714286</v>
      </c>
      <c r="CF569">
        <v>1.26340464285714</v>
      </c>
      <c r="CG569">
        <v>13.5902821428571</v>
      </c>
      <c r="CH569">
        <v>10.3704107142857</v>
      </c>
      <c r="CI569">
        <v>2000.01964285714</v>
      </c>
      <c r="CJ569">
        <v>0.98000325</v>
      </c>
      <c r="CK569">
        <v>0.0199965714285714</v>
      </c>
      <c r="CL569">
        <v>0</v>
      </c>
      <c r="CM569">
        <v>2.340875</v>
      </c>
      <c r="CN569">
        <v>0</v>
      </c>
      <c r="CO569">
        <v>13095.0785714286</v>
      </c>
      <c r="CP569">
        <v>17300.3535714286</v>
      </c>
      <c r="CQ569">
        <v>43.21625</v>
      </c>
      <c r="CR569">
        <v>44.3881428571428</v>
      </c>
      <c r="CS569">
        <v>43.3524642857143</v>
      </c>
      <c r="CT569">
        <v>42.2430357142857</v>
      </c>
      <c r="CU569">
        <v>42.1537857142857</v>
      </c>
      <c r="CV569">
        <v>1960.02678571429</v>
      </c>
      <c r="CW569">
        <v>39.9925</v>
      </c>
      <c r="CX569">
        <v>0</v>
      </c>
      <c r="CY569">
        <v>1657560551.1</v>
      </c>
      <c r="CZ569">
        <v>0</v>
      </c>
      <c r="DA569">
        <v>1657551629</v>
      </c>
      <c r="DB569" t="s">
        <v>356</v>
      </c>
      <c r="DC569">
        <v>1657551626.5</v>
      </c>
      <c r="DD569">
        <v>1657551629</v>
      </c>
      <c r="DE569">
        <v>1</v>
      </c>
      <c r="DF569">
        <v>0.403</v>
      </c>
      <c r="DG569">
        <v>0.009</v>
      </c>
      <c r="DH569">
        <v>9.41</v>
      </c>
      <c r="DI569">
        <v>0.087</v>
      </c>
      <c r="DJ569">
        <v>417</v>
      </c>
      <c r="DK569">
        <v>17</v>
      </c>
      <c r="DL569">
        <v>1.61</v>
      </c>
      <c r="DM569">
        <v>0.59</v>
      </c>
      <c r="DN569">
        <v>-60.9890487804878</v>
      </c>
      <c r="DO569">
        <v>-0.798359581881772</v>
      </c>
      <c r="DP569">
        <v>0.427012357804812</v>
      </c>
      <c r="DQ569">
        <v>0</v>
      </c>
      <c r="DR569">
        <v>4.39496463414634</v>
      </c>
      <c r="DS569">
        <v>-0.101957351916373</v>
      </c>
      <c r="DT569">
        <v>0.0150028955087556</v>
      </c>
      <c r="DU569">
        <v>0</v>
      </c>
      <c r="DV569">
        <v>0</v>
      </c>
      <c r="DW569">
        <v>2</v>
      </c>
      <c r="DX569" t="s">
        <v>389</v>
      </c>
      <c r="DY569">
        <v>2.96831</v>
      </c>
      <c r="DZ569">
        <v>2.69968</v>
      </c>
      <c r="EA569">
        <v>0.176567</v>
      </c>
      <c r="EB569">
        <v>0.181166</v>
      </c>
      <c r="EC569">
        <v>0.0753942</v>
      </c>
      <c r="ED569">
        <v>0.0654027</v>
      </c>
      <c r="EE569">
        <v>31761.7</v>
      </c>
      <c r="EF569">
        <v>34414.6</v>
      </c>
      <c r="EG569">
        <v>34988.5</v>
      </c>
      <c r="EH569">
        <v>38155.1</v>
      </c>
      <c r="EI569">
        <v>45957.4</v>
      </c>
      <c r="EJ569">
        <v>51555.1</v>
      </c>
      <c r="EK569">
        <v>54776.8</v>
      </c>
      <c r="EL569">
        <v>61259.3</v>
      </c>
      <c r="EM569">
        <v>1.9186</v>
      </c>
      <c r="EN569">
        <v>2.024</v>
      </c>
      <c r="EO569">
        <v>0.0864267</v>
      </c>
      <c r="EP569">
        <v>0</v>
      </c>
      <c r="EQ569">
        <v>23.4554</v>
      </c>
      <c r="ER569">
        <v>999.9</v>
      </c>
      <c r="ES569">
        <v>30.369</v>
      </c>
      <c r="ET569">
        <v>34.352</v>
      </c>
      <c r="EU569">
        <v>24.3246</v>
      </c>
      <c r="EV569">
        <v>51.3283</v>
      </c>
      <c r="EW569">
        <v>37.8405</v>
      </c>
      <c r="EX569">
        <v>2</v>
      </c>
      <c r="EY569">
        <v>0.380569</v>
      </c>
      <c r="EZ569">
        <v>3.34412</v>
      </c>
      <c r="FA569">
        <v>20.122</v>
      </c>
      <c r="FB569">
        <v>5.19812</v>
      </c>
      <c r="FC569">
        <v>12.0099</v>
      </c>
      <c r="FD569">
        <v>4.9756</v>
      </c>
      <c r="FE569">
        <v>3.294</v>
      </c>
      <c r="FF569">
        <v>9999</v>
      </c>
      <c r="FG569">
        <v>9999</v>
      </c>
      <c r="FH569">
        <v>589.3</v>
      </c>
      <c r="FI569">
        <v>9999</v>
      </c>
      <c r="FJ569">
        <v>1.8631</v>
      </c>
      <c r="FK569">
        <v>1.86783</v>
      </c>
      <c r="FL569">
        <v>1.86768</v>
      </c>
      <c r="FM569">
        <v>1.86874</v>
      </c>
      <c r="FN569">
        <v>1.86963</v>
      </c>
      <c r="FO569">
        <v>1.86569</v>
      </c>
      <c r="FP569">
        <v>1.86676</v>
      </c>
      <c r="FQ569">
        <v>1.8681</v>
      </c>
      <c r="FR569">
        <v>5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20.55</v>
      </c>
      <c r="GF569">
        <v>0.3518</v>
      </c>
      <c r="GG569">
        <v>5.50701486060513</v>
      </c>
      <c r="GH569">
        <v>0.00975774962471433</v>
      </c>
      <c r="GI569">
        <v>-4.86167925919439e-07</v>
      </c>
      <c r="GJ569">
        <v>-4.7315034107036e-11</v>
      </c>
      <c r="GK569">
        <v>-0.047501356017568</v>
      </c>
      <c r="GL569">
        <v>-0.027595818264672</v>
      </c>
      <c r="GM569">
        <v>0.00242754527864867</v>
      </c>
      <c r="GN569">
        <v>-1.88918235972953e-05</v>
      </c>
      <c r="GO569">
        <v>-2</v>
      </c>
      <c r="GP569">
        <v>2105</v>
      </c>
      <c r="GQ569">
        <v>1</v>
      </c>
      <c r="GR569">
        <v>22</v>
      </c>
      <c r="GS569">
        <v>149.2</v>
      </c>
      <c r="GT569">
        <v>149.2</v>
      </c>
      <c r="GU569">
        <v>4.12842</v>
      </c>
      <c r="GV569">
        <v>2.61841</v>
      </c>
      <c r="GW569">
        <v>2.24854</v>
      </c>
      <c r="GX569">
        <v>2.78809</v>
      </c>
      <c r="GY569">
        <v>1.99585</v>
      </c>
      <c r="GZ569">
        <v>2.40601</v>
      </c>
      <c r="HA569">
        <v>36.9317</v>
      </c>
      <c r="HB569">
        <v>14.2896</v>
      </c>
      <c r="HC569">
        <v>18</v>
      </c>
      <c r="HD569">
        <v>504.903</v>
      </c>
      <c r="HE569">
        <v>575.283</v>
      </c>
      <c r="HF569">
        <v>18.2699</v>
      </c>
      <c r="HG569">
        <v>32.0919</v>
      </c>
      <c r="HH569">
        <v>29.9973</v>
      </c>
      <c r="HI569">
        <v>32.3058</v>
      </c>
      <c r="HJ569">
        <v>32.2566</v>
      </c>
      <c r="HK569">
        <v>82.5909</v>
      </c>
      <c r="HL569">
        <v>13.794</v>
      </c>
      <c r="HM569">
        <v>0</v>
      </c>
      <c r="HN569">
        <v>18.2517</v>
      </c>
      <c r="HO569">
        <v>1806.51</v>
      </c>
      <c r="HP569">
        <v>18.653</v>
      </c>
      <c r="HQ569">
        <v>101.552</v>
      </c>
      <c r="HR569">
        <v>101.929</v>
      </c>
    </row>
    <row r="570" spans="1:226">
      <c r="A570">
        <v>554</v>
      </c>
      <c r="B570">
        <v>1657560584.1</v>
      </c>
      <c r="C570">
        <v>7489</v>
      </c>
      <c r="D570" t="s">
        <v>1471</v>
      </c>
      <c r="E570" t="s">
        <v>1472</v>
      </c>
      <c r="F570">
        <v>5</v>
      </c>
      <c r="G570" t="s">
        <v>1258</v>
      </c>
      <c r="H570" t="s">
        <v>354</v>
      </c>
      <c r="I570">
        <v>1657560576.6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1835.36413745638</v>
      </c>
      <c r="AK570">
        <v>1788.454</v>
      </c>
      <c r="AL570">
        <v>3.44533575308072</v>
      </c>
      <c r="AM570">
        <v>65.0566949250453</v>
      </c>
      <c r="AN570">
        <f>(AP570 - AO570 + BO570*1E3/(8.314*(BQ570+273.15)) * AR570/BN570 * AQ570) * BN570/(100*BB570) * 1000/(1000 - AP570)</f>
        <v>0</v>
      </c>
      <c r="AO570">
        <v>18.5676378792061</v>
      </c>
      <c r="AP570">
        <v>22.9648915151515</v>
      </c>
      <c r="AQ570">
        <v>-7.07259717892244e-06</v>
      </c>
      <c r="AR570">
        <v>77.4703139491874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1657560576.6</v>
      </c>
      <c r="BH570">
        <v>1723.72222222222</v>
      </c>
      <c r="BI570">
        <v>1784.7337037037</v>
      </c>
      <c r="BJ570">
        <v>22.9675296296296</v>
      </c>
      <c r="BK570">
        <v>18.5803444444444</v>
      </c>
      <c r="BL570">
        <v>1703.24</v>
      </c>
      <c r="BM570">
        <v>22.6160074074074</v>
      </c>
      <c r="BN570">
        <v>500.013259259259</v>
      </c>
      <c r="BO570">
        <v>68.0285925925926</v>
      </c>
      <c r="BP570">
        <v>0.0455199666666667</v>
      </c>
      <c r="BQ570">
        <v>24.7099185185185</v>
      </c>
      <c r="BR570">
        <v>24.8451481481482</v>
      </c>
      <c r="BS570">
        <v>999.9</v>
      </c>
      <c r="BT570">
        <v>0</v>
      </c>
      <c r="BU570">
        <v>0</v>
      </c>
      <c r="BV570">
        <v>10025.1851851852</v>
      </c>
      <c r="BW570">
        <v>0</v>
      </c>
      <c r="BX570">
        <v>346.093407407407</v>
      </c>
      <c r="BY570">
        <v>-61.0133518518519</v>
      </c>
      <c r="BZ570">
        <v>1764.24037037037</v>
      </c>
      <c r="CA570">
        <v>1818.52407407407</v>
      </c>
      <c r="CB570">
        <v>4.38717962962963</v>
      </c>
      <c r="CC570">
        <v>1784.7337037037</v>
      </c>
      <c r="CD570">
        <v>18.5803444444444</v>
      </c>
      <c r="CE570">
        <v>1.56244814814815</v>
      </c>
      <c r="CF570">
        <v>1.26399518518519</v>
      </c>
      <c r="CG570">
        <v>13.5933518518519</v>
      </c>
      <c r="CH570">
        <v>10.3774111111111</v>
      </c>
      <c r="CI570">
        <v>2000.02888888889</v>
      </c>
      <c r="CJ570">
        <v>0.980003037037037</v>
      </c>
      <c r="CK570">
        <v>0.0199967925925926</v>
      </c>
      <c r="CL570">
        <v>0</v>
      </c>
      <c r="CM570">
        <v>2.38047037037037</v>
      </c>
      <c r="CN570">
        <v>0</v>
      </c>
      <c r="CO570">
        <v>13097.737037037</v>
      </c>
      <c r="CP570">
        <v>17300.4444444444</v>
      </c>
      <c r="CQ570">
        <v>43.1779259259259</v>
      </c>
      <c r="CR570">
        <v>44.3308148148148</v>
      </c>
      <c r="CS570">
        <v>43.3191481481481</v>
      </c>
      <c r="CT570">
        <v>42.1988148148148</v>
      </c>
      <c r="CU570">
        <v>42.1272222222222</v>
      </c>
      <c r="CV570">
        <v>1960.03333333333</v>
      </c>
      <c r="CW570">
        <v>39.9951851851852</v>
      </c>
      <c r="CX570">
        <v>0</v>
      </c>
      <c r="CY570">
        <v>1657560556.5</v>
      </c>
      <c r="CZ570">
        <v>0</v>
      </c>
      <c r="DA570">
        <v>1657551629</v>
      </c>
      <c r="DB570" t="s">
        <v>356</v>
      </c>
      <c r="DC570">
        <v>1657551626.5</v>
      </c>
      <c r="DD570">
        <v>1657551629</v>
      </c>
      <c r="DE570">
        <v>1</v>
      </c>
      <c r="DF570">
        <v>0.403</v>
      </c>
      <c r="DG570">
        <v>0.009</v>
      </c>
      <c r="DH570">
        <v>9.41</v>
      </c>
      <c r="DI570">
        <v>0.087</v>
      </c>
      <c r="DJ570">
        <v>417</v>
      </c>
      <c r="DK570">
        <v>17</v>
      </c>
      <c r="DL570">
        <v>1.61</v>
      </c>
      <c r="DM570">
        <v>0.59</v>
      </c>
      <c r="DN570">
        <v>-60.9877804878049</v>
      </c>
      <c r="DO570">
        <v>0.0505609756098154</v>
      </c>
      <c r="DP570">
        <v>0.328275339682506</v>
      </c>
      <c r="DQ570">
        <v>1</v>
      </c>
      <c r="DR570">
        <v>4.39231341463415</v>
      </c>
      <c r="DS570">
        <v>-0.0145630662020916</v>
      </c>
      <c r="DT570">
        <v>0.0132064342429531</v>
      </c>
      <c r="DU570">
        <v>1</v>
      </c>
      <c r="DV570">
        <v>2</v>
      </c>
      <c r="DW570">
        <v>2</v>
      </c>
      <c r="DX570" t="s">
        <v>607</v>
      </c>
      <c r="DY570">
        <v>2.96828</v>
      </c>
      <c r="DZ570">
        <v>2.69906</v>
      </c>
      <c r="EA570">
        <v>0.177613</v>
      </c>
      <c r="EB570">
        <v>0.182213</v>
      </c>
      <c r="EC570">
        <v>0.0753713</v>
      </c>
      <c r="ED570">
        <v>0.0654323</v>
      </c>
      <c r="EE570">
        <v>31722.7</v>
      </c>
      <c r="EF570">
        <v>34372.9</v>
      </c>
      <c r="EG570">
        <v>34989.9</v>
      </c>
      <c r="EH570">
        <v>38157.5</v>
      </c>
      <c r="EI570">
        <v>45960.3</v>
      </c>
      <c r="EJ570">
        <v>51556.3</v>
      </c>
      <c r="EK570">
        <v>54779</v>
      </c>
      <c r="EL570">
        <v>61262.6</v>
      </c>
      <c r="EM570">
        <v>1.918</v>
      </c>
      <c r="EN570">
        <v>2.0242</v>
      </c>
      <c r="EO570">
        <v>0.0876188</v>
      </c>
      <c r="EP570">
        <v>0</v>
      </c>
      <c r="EQ570">
        <v>23.4364</v>
      </c>
      <c r="ER570">
        <v>999.9</v>
      </c>
      <c r="ES570">
        <v>30.369</v>
      </c>
      <c r="ET570">
        <v>34.352</v>
      </c>
      <c r="EU570">
        <v>24.325</v>
      </c>
      <c r="EV570">
        <v>51.3083</v>
      </c>
      <c r="EW570">
        <v>37.7885</v>
      </c>
      <c r="EX570">
        <v>2</v>
      </c>
      <c r="EY570">
        <v>0.37813</v>
      </c>
      <c r="EZ570">
        <v>3.25179</v>
      </c>
      <c r="FA570">
        <v>20.1235</v>
      </c>
      <c r="FB570">
        <v>5.19692</v>
      </c>
      <c r="FC570">
        <v>12.0099</v>
      </c>
      <c r="FD570">
        <v>4.9748</v>
      </c>
      <c r="FE570">
        <v>3.294</v>
      </c>
      <c r="FF570">
        <v>9999</v>
      </c>
      <c r="FG570">
        <v>9999</v>
      </c>
      <c r="FH570">
        <v>589.3</v>
      </c>
      <c r="FI570">
        <v>9999</v>
      </c>
      <c r="FJ570">
        <v>1.86304</v>
      </c>
      <c r="FK570">
        <v>1.86792</v>
      </c>
      <c r="FL570">
        <v>1.86768</v>
      </c>
      <c r="FM570">
        <v>1.86874</v>
      </c>
      <c r="FN570">
        <v>1.86957</v>
      </c>
      <c r="FO570">
        <v>1.86569</v>
      </c>
      <c r="FP570">
        <v>1.86676</v>
      </c>
      <c r="FQ570">
        <v>1.86813</v>
      </c>
      <c r="FR570">
        <v>5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20.67</v>
      </c>
      <c r="GF570">
        <v>0.3513</v>
      </c>
      <c r="GG570">
        <v>5.50701486060513</v>
      </c>
      <c r="GH570">
        <v>0.00975774962471433</v>
      </c>
      <c r="GI570">
        <v>-4.86167925919439e-07</v>
      </c>
      <c r="GJ570">
        <v>-4.7315034107036e-11</v>
      </c>
      <c r="GK570">
        <v>-0.047501356017568</v>
      </c>
      <c r="GL570">
        <v>-0.027595818264672</v>
      </c>
      <c r="GM570">
        <v>0.00242754527864867</v>
      </c>
      <c r="GN570">
        <v>-1.88918235972953e-05</v>
      </c>
      <c r="GO570">
        <v>-2</v>
      </c>
      <c r="GP570">
        <v>2105</v>
      </c>
      <c r="GQ570">
        <v>1</v>
      </c>
      <c r="GR570">
        <v>22</v>
      </c>
      <c r="GS570">
        <v>149.3</v>
      </c>
      <c r="GT570">
        <v>149.3</v>
      </c>
      <c r="GU570">
        <v>4.15405</v>
      </c>
      <c r="GV570">
        <v>2.61475</v>
      </c>
      <c r="GW570">
        <v>2.24854</v>
      </c>
      <c r="GX570">
        <v>2.78687</v>
      </c>
      <c r="GY570">
        <v>1.99585</v>
      </c>
      <c r="GZ570">
        <v>2.44019</v>
      </c>
      <c r="HA570">
        <v>36.908</v>
      </c>
      <c r="HB570">
        <v>14.2896</v>
      </c>
      <c r="HC570">
        <v>18</v>
      </c>
      <c r="HD570">
        <v>504.332</v>
      </c>
      <c r="HE570">
        <v>575.267</v>
      </c>
      <c r="HF570">
        <v>18.3714</v>
      </c>
      <c r="HG570">
        <v>32.0664</v>
      </c>
      <c r="HH570">
        <v>29.9971</v>
      </c>
      <c r="HI570">
        <v>32.287</v>
      </c>
      <c r="HJ570">
        <v>32.2391</v>
      </c>
      <c r="HK570">
        <v>83.1089</v>
      </c>
      <c r="HL570">
        <v>13.5195</v>
      </c>
      <c r="HM570">
        <v>0</v>
      </c>
      <c r="HN570">
        <v>18.3588</v>
      </c>
      <c r="HO570">
        <v>1826.63</v>
      </c>
      <c r="HP570">
        <v>18.6678</v>
      </c>
      <c r="HQ570">
        <v>101.556</v>
      </c>
      <c r="HR570">
        <v>101.935</v>
      </c>
    </row>
    <row r="571" spans="1:226">
      <c r="A571">
        <v>555</v>
      </c>
      <c r="B571">
        <v>1657560589.1</v>
      </c>
      <c r="C571">
        <v>7494</v>
      </c>
      <c r="D571" t="s">
        <v>1473</v>
      </c>
      <c r="E571" t="s">
        <v>1474</v>
      </c>
      <c r="F571">
        <v>5</v>
      </c>
      <c r="G571" t="s">
        <v>1258</v>
      </c>
      <c r="H571" t="s">
        <v>354</v>
      </c>
      <c r="I571">
        <v>1657560581.31429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1852.97272590958</v>
      </c>
      <c r="AK571">
        <v>1806.04084848485</v>
      </c>
      <c r="AL571">
        <v>3.48265321060845</v>
      </c>
      <c r="AM571">
        <v>65.0566949250453</v>
      </c>
      <c r="AN571">
        <f>(AP571 - AO571 + BO571*1E3/(8.314*(BQ571+273.15)) * AR571/BN571 * AQ571) * BN571/(100*BB571) * 1000/(1000 - AP571)</f>
        <v>0</v>
      </c>
      <c r="AO571">
        <v>18.5806338109533</v>
      </c>
      <c r="AP571">
        <v>22.9678466666667</v>
      </c>
      <c r="AQ571">
        <v>-9.47672099971276e-05</v>
      </c>
      <c r="AR571">
        <v>77.4703139491874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1657560581.31429</v>
      </c>
      <c r="BH571">
        <v>1739.72464285714</v>
      </c>
      <c r="BI571">
        <v>1800.68928571429</v>
      </c>
      <c r="BJ571">
        <v>22.9684071428571</v>
      </c>
      <c r="BK571">
        <v>18.5766821428571</v>
      </c>
      <c r="BL571">
        <v>1719.12071428571</v>
      </c>
      <c r="BM571">
        <v>22.6168428571429</v>
      </c>
      <c r="BN571">
        <v>500.017428571429</v>
      </c>
      <c r="BO571">
        <v>68.0279857142857</v>
      </c>
      <c r="BP571">
        <v>0.045386775</v>
      </c>
      <c r="BQ571">
        <v>24.7178928571429</v>
      </c>
      <c r="BR571">
        <v>24.8555642857143</v>
      </c>
      <c r="BS571">
        <v>999.9</v>
      </c>
      <c r="BT571">
        <v>0</v>
      </c>
      <c r="BU571">
        <v>0</v>
      </c>
      <c r="BV571">
        <v>10027.3214285714</v>
      </c>
      <c r="BW571">
        <v>0</v>
      </c>
      <c r="BX571">
        <v>346.441178571429</v>
      </c>
      <c r="BY571">
        <v>-60.9662464285714</v>
      </c>
      <c r="BZ571">
        <v>1780.61964285714</v>
      </c>
      <c r="CA571">
        <v>1834.775</v>
      </c>
      <c r="CB571">
        <v>4.39171035714286</v>
      </c>
      <c r="CC571">
        <v>1800.68928571429</v>
      </c>
      <c r="CD571">
        <v>18.5766821428571</v>
      </c>
      <c r="CE571">
        <v>1.56249392857143</v>
      </c>
      <c r="CF571">
        <v>1.26373464285714</v>
      </c>
      <c r="CG571">
        <v>13.5938107142857</v>
      </c>
      <c r="CH571">
        <v>10.3743285714286</v>
      </c>
      <c r="CI571">
        <v>2000.00357142857</v>
      </c>
      <c r="CJ571">
        <v>0.980004464285714</v>
      </c>
      <c r="CK571">
        <v>0.019995275</v>
      </c>
      <c r="CL571">
        <v>0</v>
      </c>
      <c r="CM571">
        <v>2.42355714285714</v>
      </c>
      <c r="CN571">
        <v>0</v>
      </c>
      <c r="CO571">
        <v>13092.625</v>
      </c>
      <c r="CP571">
        <v>17300.2214285714</v>
      </c>
      <c r="CQ571">
        <v>43.1515714285714</v>
      </c>
      <c r="CR571">
        <v>44.2922142857143</v>
      </c>
      <c r="CS571">
        <v>43.2854642857143</v>
      </c>
      <c r="CT571">
        <v>42.1604642857143</v>
      </c>
      <c r="CU571">
        <v>42.10025</v>
      </c>
      <c r="CV571">
        <v>1960.01035714286</v>
      </c>
      <c r="CW571">
        <v>39.9932142857143</v>
      </c>
      <c r="CX571">
        <v>0</v>
      </c>
      <c r="CY571">
        <v>1657560561.3</v>
      </c>
      <c r="CZ571">
        <v>0</v>
      </c>
      <c r="DA571">
        <v>1657551629</v>
      </c>
      <c r="DB571" t="s">
        <v>356</v>
      </c>
      <c r="DC571">
        <v>1657551626.5</v>
      </c>
      <c r="DD571">
        <v>1657551629</v>
      </c>
      <c r="DE571">
        <v>1</v>
      </c>
      <c r="DF571">
        <v>0.403</v>
      </c>
      <c r="DG571">
        <v>0.009</v>
      </c>
      <c r="DH571">
        <v>9.41</v>
      </c>
      <c r="DI571">
        <v>0.087</v>
      </c>
      <c r="DJ571">
        <v>417</v>
      </c>
      <c r="DK571">
        <v>17</v>
      </c>
      <c r="DL571">
        <v>1.61</v>
      </c>
      <c r="DM571">
        <v>0.59</v>
      </c>
      <c r="DN571">
        <v>-61.0285756097561</v>
      </c>
      <c r="DO571">
        <v>0.805649477351964</v>
      </c>
      <c r="DP571">
        <v>0.318655410474431</v>
      </c>
      <c r="DQ571">
        <v>0</v>
      </c>
      <c r="DR571">
        <v>4.38860634146342</v>
      </c>
      <c r="DS571">
        <v>0.013858954703843</v>
      </c>
      <c r="DT571">
        <v>0.0117998906063754</v>
      </c>
      <c r="DU571">
        <v>1</v>
      </c>
      <c r="DV571">
        <v>1</v>
      </c>
      <c r="DW571">
        <v>2</v>
      </c>
      <c r="DX571" t="s">
        <v>357</v>
      </c>
      <c r="DY571">
        <v>2.96857</v>
      </c>
      <c r="DZ571">
        <v>2.69921</v>
      </c>
      <c r="EA571">
        <v>0.178646</v>
      </c>
      <c r="EB571">
        <v>0.183156</v>
      </c>
      <c r="EC571">
        <v>0.0753596</v>
      </c>
      <c r="ED571">
        <v>0.065421</v>
      </c>
      <c r="EE571">
        <v>31684.8</v>
      </c>
      <c r="EF571">
        <v>34335.5</v>
      </c>
      <c r="EG571">
        <v>34991.9</v>
      </c>
      <c r="EH571">
        <v>38159.8</v>
      </c>
      <c r="EI571">
        <v>45962.3</v>
      </c>
      <c r="EJ571">
        <v>51560.5</v>
      </c>
      <c r="EK571">
        <v>54780.6</v>
      </c>
      <c r="EL571">
        <v>61266.7</v>
      </c>
      <c r="EM571">
        <v>1.9178</v>
      </c>
      <c r="EN571">
        <v>2.0244</v>
      </c>
      <c r="EO571">
        <v>0.0870228</v>
      </c>
      <c r="EP571">
        <v>0</v>
      </c>
      <c r="EQ571">
        <v>23.4139</v>
      </c>
      <c r="ER571">
        <v>999.9</v>
      </c>
      <c r="ES571">
        <v>30.344</v>
      </c>
      <c r="ET571">
        <v>34.332</v>
      </c>
      <c r="EU571">
        <v>24.2776</v>
      </c>
      <c r="EV571">
        <v>51.2883</v>
      </c>
      <c r="EW571">
        <v>37.7764</v>
      </c>
      <c r="EX571">
        <v>2</v>
      </c>
      <c r="EY571">
        <v>0.375386</v>
      </c>
      <c r="EZ571">
        <v>3.24508</v>
      </c>
      <c r="FA571">
        <v>20.1238</v>
      </c>
      <c r="FB571">
        <v>5.19812</v>
      </c>
      <c r="FC571">
        <v>12.0099</v>
      </c>
      <c r="FD571">
        <v>4.9748</v>
      </c>
      <c r="FE571">
        <v>3.294</v>
      </c>
      <c r="FF571">
        <v>9999</v>
      </c>
      <c r="FG571">
        <v>9999</v>
      </c>
      <c r="FH571">
        <v>589.3</v>
      </c>
      <c r="FI571">
        <v>9999</v>
      </c>
      <c r="FJ571">
        <v>1.8631</v>
      </c>
      <c r="FK571">
        <v>1.86783</v>
      </c>
      <c r="FL571">
        <v>1.86768</v>
      </c>
      <c r="FM571">
        <v>1.86874</v>
      </c>
      <c r="FN571">
        <v>1.8696</v>
      </c>
      <c r="FO571">
        <v>1.86569</v>
      </c>
      <c r="FP571">
        <v>1.86676</v>
      </c>
      <c r="FQ571">
        <v>1.86813</v>
      </c>
      <c r="FR571">
        <v>5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20.8</v>
      </c>
      <c r="GF571">
        <v>0.3509</v>
      </c>
      <c r="GG571">
        <v>5.50701486060513</v>
      </c>
      <c r="GH571">
        <v>0.00975774962471433</v>
      </c>
      <c r="GI571">
        <v>-4.86167925919439e-07</v>
      </c>
      <c r="GJ571">
        <v>-4.7315034107036e-11</v>
      </c>
      <c r="GK571">
        <v>-0.047501356017568</v>
      </c>
      <c r="GL571">
        <v>-0.027595818264672</v>
      </c>
      <c r="GM571">
        <v>0.00242754527864867</v>
      </c>
      <c r="GN571">
        <v>-1.88918235972953e-05</v>
      </c>
      <c r="GO571">
        <v>-2</v>
      </c>
      <c r="GP571">
        <v>2105</v>
      </c>
      <c r="GQ571">
        <v>1</v>
      </c>
      <c r="GR571">
        <v>22</v>
      </c>
      <c r="GS571">
        <v>149.4</v>
      </c>
      <c r="GT571">
        <v>149.3</v>
      </c>
      <c r="GU571">
        <v>4.18335</v>
      </c>
      <c r="GV571">
        <v>2.61719</v>
      </c>
      <c r="GW571">
        <v>2.24854</v>
      </c>
      <c r="GX571">
        <v>2.78687</v>
      </c>
      <c r="GY571">
        <v>1.99585</v>
      </c>
      <c r="GZ571">
        <v>2.37549</v>
      </c>
      <c r="HA571">
        <v>36.908</v>
      </c>
      <c r="HB571">
        <v>14.2896</v>
      </c>
      <c r="HC571">
        <v>18</v>
      </c>
      <c r="HD571">
        <v>504.004</v>
      </c>
      <c r="HE571">
        <v>575.193</v>
      </c>
      <c r="HF571">
        <v>18.4749</v>
      </c>
      <c r="HG571">
        <v>32.041</v>
      </c>
      <c r="HH571">
        <v>29.9972</v>
      </c>
      <c r="HI571">
        <v>32.2631</v>
      </c>
      <c r="HJ571">
        <v>32.2159</v>
      </c>
      <c r="HK571">
        <v>83.6869</v>
      </c>
      <c r="HL571">
        <v>13.2378</v>
      </c>
      <c r="HM571">
        <v>0</v>
      </c>
      <c r="HN571">
        <v>18.4536</v>
      </c>
      <c r="HO571">
        <v>1840.09</v>
      </c>
      <c r="HP571">
        <v>18.6762</v>
      </c>
      <c r="HQ571">
        <v>101.56</v>
      </c>
      <c r="HR571">
        <v>101.941</v>
      </c>
    </row>
    <row r="572" spans="1:226">
      <c r="A572">
        <v>556</v>
      </c>
      <c r="B572">
        <v>1657560594.1</v>
      </c>
      <c r="C572">
        <v>7499</v>
      </c>
      <c r="D572" t="s">
        <v>1475</v>
      </c>
      <c r="E572" t="s">
        <v>1476</v>
      </c>
      <c r="F572">
        <v>5</v>
      </c>
      <c r="G572" t="s">
        <v>1258</v>
      </c>
      <c r="H572" t="s">
        <v>354</v>
      </c>
      <c r="I572">
        <v>1657560586.6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1869.89602889537</v>
      </c>
      <c r="AK572">
        <v>1822.9323030303</v>
      </c>
      <c r="AL572">
        <v>3.35455766088378</v>
      </c>
      <c r="AM572">
        <v>65.0566949250453</v>
      </c>
      <c r="AN572">
        <f>(AP572 - AO572 + BO572*1E3/(8.314*(BQ572+273.15)) * AR572/BN572 * AQ572) * BN572/(100*BB572) * 1000/(1000 - AP572)</f>
        <v>0</v>
      </c>
      <c r="AO572">
        <v>18.6064711849853</v>
      </c>
      <c r="AP572">
        <v>22.9612375757576</v>
      </c>
      <c r="AQ572">
        <v>0.00134269041943269</v>
      </c>
      <c r="AR572">
        <v>77.4703139491874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1657560586.6</v>
      </c>
      <c r="BH572">
        <v>1757.64222222222</v>
      </c>
      <c r="BI572">
        <v>1818.45222222222</v>
      </c>
      <c r="BJ572">
        <v>22.9654592592593</v>
      </c>
      <c r="BK572">
        <v>18.5854037037037</v>
      </c>
      <c r="BL572">
        <v>1736.90111111111</v>
      </c>
      <c r="BM572">
        <v>22.6140518518519</v>
      </c>
      <c r="BN572">
        <v>500.023555555556</v>
      </c>
      <c r="BO572">
        <v>68.0275555555556</v>
      </c>
      <c r="BP572">
        <v>0.0452238407407407</v>
      </c>
      <c r="BQ572">
        <v>24.7247518518519</v>
      </c>
      <c r="BR572">
        <v>24.8637444444444</v>
      </c>
      <c r="BS572">
        <v>999.9</v>
      </c>
      <c r="BT572">
        <v>0</v>
      </c>
      <c r="BU572">
        <v>0</v>
      </c>
      <c r="BV572">
        <v>10023.1481481481</v>
      </c>
      <c r="BW572">
        <v>0</v>
      </c>
      <c r="BX572">
        <v>348.009074074074</v>
      </c>
      <c r="BY572">
        <v>-60.8114333333333</v>
      </c>
      <c r="BZ572">
        <v>1798.95407407407</v>
      </c>
      <c r="CA572">
        <v>1852.89037037037</v>
      </c>
      <c r="CB572">
        <v>4.38004148148148</v>
      </c>
      <c r="CC572">
        <v>1818.45222222222</v>
      </c>
      <c r="CD572">
        <v>18.5854037037037</v>
      </c>
      <c r="CE572">
        <v>1.56228444444444</v>
      </c>
      <c r="CF572">
        <v>1.26432111111111</v>
      </c>
      <c r="CG572">
        <v>13.5917444444444</v>
      </c>
      <c r="CH572">
        <v>10.3812592592593</v>
      </c>
      <c r="CI572">
        <v>1999.99</v>
      </c>
      <c r="CJ572">
        <v>0.980005555555555</v>
      </c>
      <c r="CK572">
        <v>0.0199941074074074</v>
      </c>
      <c r="CL572">
        <v>0</v>
      </c>
      <c r="CM572">
        <v>2.38632592592593</v>
      </c>
      <c r="CN572">
        <v>0</v>
      </c>
      <c r="CO572">
        <v>13083.8444444444</v>
      </c>
      <c r="CP572">
        <v>17300.0962962963</v>
      </c>
      <c r="CQ572">
        <v>43.1109259259259</v>
      </c>
      <c r="CR572">
        <v>44.2404814814815</v>
      </c>
      <c r="CS572">
        <v>43.2521481481481</v>
      </c>
      <c r="CT572">
        <v>42.1154814814815</v>
      </c>
      <c r="CU572">
        <v>42.0645555555556</v>
      </c>
      <c r="CV572">
        <v>1960</v>
      </c>
      <c r="CW572">
        <v>39.99</v>
      </c>
      <c r="CX572">
        <v>0</v>
      </c>
      <c r="CY572">
        <v>1657560566.1</v>
      </c>
      <c r="CZ572">
        <v>0</v>
      </c>
      <c r="DA572">
        <v>1657551629</v>
      </c>
      <c r="DB572" t="s">
        <v>356</v>
      </c>
      <c r="DC572">
        <v>1657551626.5</v>
      </c>
      <c r="DD572">
        <v>1657551629</v>
      </c>
      <c r="DE572">
        <v>1</v>
      </c>
      <c r="DF572">
        <v>0.403</v>
      </c>
      <c r="DG572">
        <v>0.009</v>
      </c>
      <c r="DH572">
        <v>9.41</v>
      </c>
      <c r="DI572">
        <v>0.087</v>
      </c>
      <c r="DJ572">
        <v>417</v>
      </c>
      <c r="DK572">
        <v>17</v>
      </c>
      <c r="DL572">
        <v>1.61</v>
      </c>
      <c r="DM572">
        <v>0.59</v>
      </c>
      <c r="DN572">
        <v>-60.9168512195122</v>
      </c>
      <c r="DO572">
        <v>1.71898327526126</v>
      </c>
      <c r="DP572">
        <v>0.36556907333165</v>
      </c>
      <c r="DQ572">
        <v>0</v>
      </c>
      <c r="DR572">
        <v>4.38302658536585</v>
      </c>
      <c r="DS572">
        <v>-0.110733658536594</v>
      </c>
      <c r="DT572">
        <v>0.0168652838130987</v>
      </c>
      <c r="DU572">
        <v>0</v>
      </c>
      <c r="DV572">
        <v>0</v>
      </c>
      <c r="DW572">
        <v>2</v>
      </c>
      <c r="DX572" t="s">
        <v>389</v>
      </c>
      <c r="DY572">
        <v>2.96815</v>
      </c>
      <c r="DZ572">
        <v>2.69902</v>
      </c>
      <c r="EA572">
        <v>0.179642</v>
      </c>
      <c r="EB572">
        <v>0.184202</v>
      </c>
      <c r="EC572">
        <v>0.0753866</v>
      </c>
      <c r="ED572">
        <v>0.0654972</v>
      </c>
      <c r="EE572">
        <v>31647.7</v>
      </c>
      <c r="EF572">
        <v>34293.7</v>
      </c>
      <c r="EG572">
        <v>34993.2</v>
      </c>
      <c r="EH572">
        <v>38162.2</v>
      </c>
      <c r="EI572">
        <v>45963.1</v>
      </c>
      <c r="EJ572">
        <v>51558.6</v>
      </c>
      <c r="EK572">
        <v>54783.1</v>
      </c>
      <c r="EL572">
        <v>61269.4</v>
      </c>
      <c r="EM572">
        <v>1.9186</v>
      </c>
      <c r="EN572">
        <v>2.0252</v>
      </c>
      <c r="EO572">
        <v>0.089556</v>
      </c>
      <c r="EP572">
        <v>0</v>
      </c>
      <c r="EQ572">
        <v>23.397</v>
      </c>
      <c r="ER572">
        <v>999.9</v>
      </c>
      <c r="ES572">
        <v>30.344</v>
      </c>
      <c r="ET572">
        <v>34.332</v>
      </c>
      <c r="EU572">
        <v>24.278</v>
      </c>
      <c r="EV572">
        <v>50.8483</v>
      </c>
      <c r="EW572">
        <v>37.7724</v>
      </c>
      <c r="EX572">
        <v>2</v>
      </c>
      <c r="EY572">
        <v>0.373313</v>
      </c>
      <c r="EZ572">
        <v>3.13946</v>
      </c>
      <c r="FA572">
        <v>20.1257</v>
      </c>
      <c r="FB572">
        <v>5.19692</v>
      </c>
      <c r="FC572">
        <v>12.0099</v>
      </c>
      <c r="FD572">
        <v>4.9752</v>
      </c>
      <c r="FE572">
        <v>3.294</v>
      </c>
      <c r="FF572">
        <v>9999</v>
      </c>
      <c r="FG572">
        <v>9999</v>
      </c>
      <c r="FH572">
        <v>589.3</v>
      </c>
      <c r="FI572">
        <v>9999</v>
      </c>
      <c r="FJ572">
        <v>1.86304</v>
      </c>
      <c r="FK572">
        <v>1.86786</v>
      </c>
      <c r="FL572">
        <v>1.86765</v>
      </c>
      <c r="FM572">
        <v>1.86877</v>
      </c>
      <c r="FN572">
        <v>1.86957</v>
      </c>
      <c r="FO572">
        <v>1.86569</v>
      </c>
      <c r="FP572">
        <v>1.86676</v>
      </c>
      <c r="FQ572">
        <v>1.86807</v>
      </c>
      <c r="FR572">
        <v>5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20.93</v>
      </c>
      <c r="GF572">
        <v>0.3515</v>
      </c>
      <c r="GG572">
        <v>5.50701486060513</v>
      </c>
      <c r="GH572">
        <v>0.00975774962471433</v>
      </c>
      <c r="GI572">
        <v>-4.86167925919439e-07</v>
      </c>
      <c r="GJ572">
        <v>-4.7315034107036e-11</v>
      </c>
      <c r="GK572">
        <v>-0.047501356017568</v>
      </c>
      <c r="GL572">
        <v>-0.027595818264672</v>
      </c>
      <c r="GM572">
        <v>0.00242754527864867</v>
      </c>
      <c r="GN572">
        <v>-1.88918235972953e-05</v>
      </c>
      <c r="GO572">
        <v>-2</v>
      </c>
      <c r="GP572">
        <v>2105</v>
      </c>
      <c r="GQ572">
        <v>1</v>
      </c>
      <c r="GR572">
        <v>22</v>
      </c>
      <c r="GS572">
        <v>149.5</v>
      </c>
      <c r="GT572">
        <v>149.4</v>
      </c>
      <c r="GU572">
        <v>4.20898</v>
      </c>
      <c r="GV572">
        <v>2.61597</v>
      </c>
      <c r="GW572">
        <v>2.24854</v>
      </c>
      <c r="GX572">
        <v>2.78809</v>
      </c>
      <c r="GY572">
        <v>1.99585</v>
      </c>
      <c r="GZ572">
        <v>2.40723</v>
      </c>
      <c r="HA572">
        <v>36.8842</v>
      </c>
      <c r="HB572">
        <v>14.2984</v>
      </c>
      <c r="HC572">
        <v>18</v>
      </c>
      <c r="HD572">
        <v>504.386</v>
      </c>
      <c r="HE572">
        <v>575.614</v>
      </c>
      <c r="HF572">
        <v>18.5615</v>
      </c>
      <c r="HG572">
        <v>32.0156</v>
      </c>
      <c r="HH572">
        <v>29.9972</v>
      </c>
      <c r="HI572">
        <v>32.2438</v>
      </c>
      <c r="HJ572">
        <v>32.1967</v>
      </c>
      <c r="HK572">
        <v>84.1982</v>
      </c>
      <c r="HL572">
        <v>13.2378</v>
      </c>
      <c r="HM572">
        <v>0</v>
      </c>
      <c r="HN572">
        <v>18.5508</v>
      </c>
      <c r="HO572">
        <v>1860.19</v>
      </c>
      <c r="HP572">
        <v>18.6873</v>
      </c>
      <c r="HQ572">
        <v>101.564</v>
      </c>
      <c r="HR572">
        <v>101.946</v>
      </c>
    </row>
    <row r="573" spans="1:226">
      <c r="A573">
        <v>557</v>
      </c>
      <c r="B573">
        <v>1657560599.1</v>
      </c>
      <c r="C573">
        <v>7504</v>
      </c>
      <c r="D573" t="s">
        <v>1477</v>
      </c>
      <c r="E573" t="s">
        <v>1478</v>
      </c>
      <c r="F573">
        <v>5</v>
      </c>
      <c r="G573" t="s">
        <v>1258</v>
      </c>
      <c r="H573" t="s">
        <v>354</v>
      </c>
      <c r="I573">
        <v>1657560591.31429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1887.20970665649</v>
      </c>
      <c r="AK573">
        <v>1840.16193939394</v>
      </c>
      <c r="AL573">
        <v>3.35646116588157</v>
      </c>
      <c r="AM573">
        <v>65.0566949250453</v>
      </c>
      <c r="AN573">
        <f>(AP573 - AO573 + BO573*1E3/(8.314*(BQ573+273.15)) * AR573/BN573 * AQ573) * BN573/(100*BB573) * 1000/(1000 - AP573)</f>
        <v>0</v>
      </c>
      <c r="AO573">
        <v>18.6024338078749</v>
      </c>
      <c r="AP573">
        <v>22.9647042424242</v>
      </c>
      <c r="AQ573">
        <v>-0.000140263265053355</v>
      </c>
      <c r="AR573">
        <v>77.4703139491874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1657560591.31429</v>
      </c>
      <c r="BH573">
        <v>1773.57464285714</v>
      </c>
      <c r="BI573">
        <v>1834.42214285714</v>
      </c>
      <c r="BJ573">
        <v>22.9650964285714</v>
      </c>
      <c r="BK573">
        <v>18.5937714285714</v>
      </c>
      <c r="BL573">
        <v>1752.71285714286</v>
      </c>
      <c r="BM573">
        <v>22.6137142857143</v>
      </c>
      <c r="BN573">
        <v>500.022571428571</v>
      </c>
      <c r="BO573">
        <v>68.0268107142857</v>
      </c>
      <c r="BP573">
        <v>0.0451252571428571</v>
      </c>
      <c r="BQ573">
        <v>24.728325</v>
      </c>
      <c r="BR573">
        <v>24.8693535714286</v>
      </c>
      <c r="BS573">
        <v>999.9</v>
      </c>
      <c r="BT573">
        <v>0</v>
      </c>
      <c r="BU573">
        <v>0</v>
      </c>
      <c r="BV573">
        <v>10025</v>
      </c>
      <c r="BW573">
        <v>0</v>
      </c>
      <c r="BX573">
        <v>350.26725</v>
      </c>
      <c r="BY573">
        <v>-60.8483964285714</v>
      </c>
      <c r="BZ573">
        <v>1815.26142857143</v>
      </c>
      <c r="CA573">
        <v>1869.17857142857</v>
      </c>
      <c r="CB573">
        <v>4.37131285714286</v>
      </c>
      <c r="CC573">
        <v>1834.42214285714</v>
      </c>
      <c r="CD573">
        <v>18.5937714285714</v>
      </c>
      <c r="CE573">
        <v>1.56224321428571</v>
      </c>
      <c r="CF573">
        <v>1.26487678571429</v>
      </c>
      <c r="CG573">
        <v>13.5913357142857</v>
      </c>
      <c r="CH573">
        <v>10.3878428571429</v>
      </c>
      <c r="CI573">
        <v>1999.97285714286</v>
      </c>
      <c r="CJ573">
        <v>0.980005214285714</v>
      </c>
      <c r="CK573">
        <v>0.0199944714285714</v>
      </c>
      <c r="CL573">
        <v>0</v>
      </c>
      <c r="CM573">
        <v>2.37042142857143</v>
      </c>
      <c r="CN573">
        <v>0</v>
      </c>
      <c r="CO573">
        <v>13074.2714285714</v>
      </c>
      <c r="CP573">
        <v>17299.9392857143</v>
      </c>
      <c r="CQ573">
        <v>43.0734642857143</v>
      </c>
      <c r="CR573">
        <v>44.1962142857143</v>
      </c>
      <c r="CS573">
        <v>43.22075</v>
      </c>
      <c r="CT573">
        <v>42.0667857142857</v>
      </c>
      <c r="CU573">
        <v>42.0310357142857</v>
      </c>
      <c r="CV573">
        <v>1959.98285714286</v>
      </c>
      <c r="CW573">
        <v>39.99</v>
      </c>
      <c r="CX573">
        <v>0</v>
      </c>
      <c r="CY573">
        <v>1657560570.9</v>
      </c>
      <c r="CZ573">
        <v>0</v>
      </c>
      <c r="DA573">
        <v>1657551629</v>
      </c>
      <c r="DB573" t="s">
        <v>356</v>
      </c>
      <c r="DC573">
        <v>1657551626.5</v>
      </c>
      <c r="DD573">
        <v>1657551629</v>
      </c>
      <c r="DE573">
        <v>1</v>
      </c>
      <c r="DF573">
        <v>0.403</v>
      </c>
      <c r="DG573">
        <v>0.009</v>
      </c>
      <c r="DH573">
        <v>9.41</v>
      </c>
      <c r="DI573">
        <v>0.087</v>
      </c>
      <c r="DJ573">
        <v>417</v>
      </c>
      <c r="DK573">
        <v>17</v>
      </c>
      <c r="DL573">
        <v>1.61</v>
      </c>
      <c r="DM573">
        <v>0.59</v>
      </c>
      <c r="DN573">
        <v>-60.8656292682927</v>
      </c>
      <c r="DO573">
        <v>0.35775679442514</v>
      </c>
      <c r="DP573">
        <v>0.338498210712497</v>
      </c>
      <c r="DQ573">
        <v>0</v>
      </c>
      <c r="DR573">
        <v>4.37915585365854</v>
      </c>
      <c r="DS573">
        <v>-0.144200696864111</v>
      </c>
      <c r="DT573">
        <v>0.0178464958609574</v>
      </c>
      <c r="DU573">
        <v>0</v>
      </c>
      <c r="DV573">
        <v>0</v>
      </c>
      <c r="DW573">
        <v>2</v>
      </c>
      <c r="DX573" t="s">
        <v>389</v>
      </c>
      <c r="DY573">
        <v>2.96852</v>
      </c>
      <c r="DZ573">
        <v>2.69925</v>
      </c>
      <c r="EA573">
        <v>0.180654</v>
      </c>
      <c r="EB573">
        <v>0.185137</v>
      </c>
      <c r="EC573">
        <v>0.0753811</v>
      </c>
      <c r="ED573">
        <v>0.0654577</v>
      </c>
      <c r="EE573">
        <v>31610.2</v>
      </c>
      <c r="EF573">
        <v>34256.6</v>
      </c>
      <c r="EG573">
        <v>34994.8</v>
      </c>
      <c r="EH573">
        <v>38164.5</v>
      </c>
      <c r="EI573">
        <v>45964.5</v>
      </c>
      <c r="EJ573">
        <v>51563.9</v>
      </c>
      <c r="EK573">
        <v>54784.4</v>
      </c>
      <c r="EL573">
        <v>61273.1</v>
      </c>
      <c r="EM573">
        <v>1.919</v>
      </c>
      <c r="EN573">
        <v>2.0256</v>
      </c>
      <c r="EO573">
        <v>0.0919402</v>
      </c>
      <c r="EP573">
        <v>0</v>
      </c>
      <c r="EQ573">
        <v>23.3746</v>
      </c>
      <c r="ER573">
        <v>999.9</v>
      </c>
      <c r="ES573">
        <v>30.32</v>
      </c>
      <c r="ET573">
        <v>34.332</v>
      </c>
      <c r="EU573">
        <v>24.2563</v>
      </c>
      <c r="EV573">
        <v>50.6183</v>
      </c>
      <c r="EW573">
        <v>37.6883</v>
      </c>
      <c r="EX573">
        <v>2</v>
      </c>
      <c r="EY573">
        <v>0.370488</v>
      </c>
      <c r="EZ573">
        <v>3.09671</v>
      </c>
      <c r="FA573">
        <v>20.1266</v>
      </c>
      <c r="FB573">
        <v>5.19812</v>
      </c>
      <c r="FC573">
        <v>12.0099</v>
      </c>
      <c r="FD573">
        <v>4.9756</v>
      </c>
      <c r="FE573">
        <v>3.294</v>
      </c>
      <c r="FF573">
        <v>9999</v>
      </c>
      <c r="FG573">
        <v>9999</v>
      </c>
      <c r="FH573">
        <v>589.3</v>
      </c>
      <c r="FI573">
        <v>9999</v>
      </c>
      <c r="FJ573">
        <v>1.86307</v>
      </c>
      <c r="FK573">
        <v>1.86789</v>
      </c>
      <c r="FL573">
        <v>1.86768</v>
      </c>
      <c r="FM573">
        <v>1.86877</v>
      </c>
      <c r="FN573">
        <v>1.86963</v>
      </c>
      <c r="FO573">
        <v>1.86569</v>
      </c>
      <c r="FP573">
        <v>1.86676</v>
      </c>
      <c r="FQ573">
        <v>1.86813</v>
      </c>
      <c r="FR573">
        <v>5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21.05</v>
      </c>
      <c r="GF573">
        <v>0.3512</v>
      </c>
      <c r="GG573">
        <v>5.50701486060513</v>
      </c>
      <c r="GH573">
        <v>0.00975774962471433</v>
      </c>
      <c r="GI573">
        <v>-4.86167925919439e-07</v>
      </c>
      <c r="GJ573">
        <v>-4.7315034107036e-11</v>
      </c>
      <c r="GK573">
        <v>-0.047501356017568</v>
      </c>
      <c r="GL573">
        <v>-0.027595818264672</v>
      </c>
      <c r="GM573">
        <v>0.00242754527864867</v>
      </c>
      <c r="GN573">
        <v>-1.88918235972953e-05</v>
      </c>
      <c r="GO573">
        <v>-2</v>
      </c>
      <c r="GP573">
        <v>2105</v>
      </c>
      <c r="GQ573">
        <v>1</v>
      </c>
      <c r="GR573">
        <v>22</v>
      </c>
      <c r="GS573">
        <v>149.5</v>
      </c>
      <c r="GT573">
        <v>149.5</v>
      </c>
      <c r="GU573">
        <v>4.23706</v>
      </c>
      <c r="GV573">
        <v>2.61597</v>
      </c>
      <c r="GW573">
        <v>2.24854</v>
      </c>
      <c r="GX573">
        <v>2.78687</v>
      </c>
      <c r="GY573">
        <v>1.99585</v>
      </c>
      <c r="GZ573">
        <v>2.40112</v>
      </c>
      <c r="HA573">
        <v>36.8604</v>
      </c>
      <c r="HB573">
        <v>14.2896</v>
      </c>
      <c r="HC573">
        <v>18</v>
      </c>
      <c r="HD573">
        <v>504.473</v>
      </c>
      <c r="HE573">
        <v>575.712</v>
      </c>
      <c r="HF573">
        <v>18.6588</v>
      </c>
      <c r="HG573">
        <v>31.9874</v>
      </c>
      <c r="HH573">
        <v>29.9973</v>
      </c>
      <c r="HI573">
        <v>32.2206</v>
      </c>
      <c r="HJ573">
        <v>32.1747</v>
      </c>
      <c r="HK573">
        <v>84.7715</v>
      </c>
      <c r="HL573">
        <v>12.9513</v>
      </c>
      <c r="HM573">
        <v>0</v>
      </c>
      <c r="HN573">
        <v>18.6428</v>
      </c>
      <c r="HO573">
        <v>1873.61</v>
      </c>
      <c r="HP573">
        <v>18.6916</v>
      </c>
      <c r="HQ573">
        <v>101.568</v>
      </c>
      <c r="HR573">
        <v>101.953</v>
      </c>
    </row>
    <row r="574" spans="1:226">
      <c r="A574">
        <v>558</v>
      </c>
      <c r="B574">
        <v>1657560604.1</v>
      </c>
      <c r="C574">
        <v>7509</v>
      </c>
      <c r="D574" t="s">
        <v>1479</v>
      </c>
      <c r="E574" t="s">
        <v>1480</v>
      </c>
      <c r="F574">
        <v>5</v>
      </c>
      <c r="G574" t="s">
        <v>1258</v>
      </c>
      <c r="H574" t="s">
        <v>354</v>
      </c>
      <c r="I574">
        <v>1657560596.6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1904.40219260593</v>
      </c>
      <c r="AK574">
        <v>1857.05806060606</v>
      </c>
      <c r="AL574">
        <v>3.39019340204758</v>
      </c>
      <c r="AM574">
        <v>65.0566949250453</v>
      </c>
      <c r="AN574">
        <f>(AP574 - AO574 + BO574*1E3/(8.314*(BQ574+273.15)) * AR574/BN574 * AQ574) * BN574/(100*BB574) * 1000/(1000 - AP574)</f>
        <v>0</v>
      </c>
      <c r="AO574">
        <v>18.5978618820641</v>
      </c>
      <c r="AP574">
        <v>22.9646109090909</v>
      </c>
      <c r="AQ574">
        <v>-0.000261237138773519</v>
      </c>
      <c r="AR574">
        <v>77.4703139491874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1657560596.6</v>
      </c>
      <c r="BH574">
        <v>1791.21703703704</v>
      </c>
      <c r="BI574">
        <v>1852.13074074074</v>
      </c>
      <c r="BJ574">
        <v>22.9636518518518</v>
      </c>
      <c r="BK574">
        <v>18.6025037037037</v>
      </c>
      <c r="BL574">
        <v>1770.22185185185</v>
      </c>
      <c r="BM574">
        <v>22.6123444444444</v>
      </c>
      <c r="BN574">
        <v>500.02162962963</v>
      </c>
      <c r="BO574">
        <v>68.026962962963</v>
      </c>
      <c r="BP574">
        <v>0.0449227925925926</v>
      </c>
      <c r="BQ574">
        <v>24.7342592592593</v>
      </c>
      <c r="BR574">
        <v>24.8687666666667</v>
      </c>
      <c r="BS574">
        <v>999.9</v>
      </c>
      <c r="BT574">
        <v>0</v>
      </c>
      <c r="BU574">
        <v>0</v>
      </c>
      <c r="BV574">
        <v>10023.3333333333</v>
      </c>
      <c r="BW574">
        <v>0</v>
      </c>
      <c r="BX574">
        <v>353.02937037037</v>
      </c>
      <c r="BY574">
        <v>-60.9143888888889</v>
      </c>
      <c r="BZ574">
        <v>1833.31666666667</v>
      </c>
      <c r="CA574">
        <v>1887.23888888889</v>
      </c>
      <c r="CB574">
        <v>4.36114037037037</v>
      </c>
      <c r="CC574">
        <v>1852.13074074074</v>
      </c>
      <c r="CD574">
        <v>18.6025037037037</v>
      </c>
      <c r="CE574">
        <v>1.56214814814815</v>
      </c>
      <c r="CF574">
        <v>1.26547407407407</v>
      </c>
      <c r="CG574">
        <v>13.5904074074074</v>
      </c>
      <c r="CH574">
        <v>10.3949148148148</v>
      </c>
      <c r="CI574">
        <v>1999.98518518519</v>
      </c>
      <c r="CJ574">
        <v>0.980005111111111</v>
      </c>
      <c r="CK574">
        <v>0.0199945814814815</v>
      </c>
      <c r="CL574">
        <v>0</v>
      </c>
      <c r="CM574">
        <v>2.37477407407407</v>
      </c>
      <c r="CN574">
        <v>0</v>
      </c>
      <c r="CO574">
        <v>13065.9740740741</v>
      </c>
      <c r="CP574">
        <v>17300.037037037</v>
      </c>
      <c r="CQ574">
        <v>43.0298888888889</v>
      </c>
      <c r="CR574">
        <v>44.1385555555555</v>
      </c>
      <c r="CS574">
        <v>43.1848888888889</v>
      </c>
      <c r="CT574">
        <v>42.0182962962963</v>
      </c>
      <c r="CU574">
        <v>41.9975555555555</v>
      </c>
      <c r="CV574">
        <v>1959.99518518518</v>
      </c>
      <c r="CW574">
        <v>39.99</v>
      </c>
      <c r="CX574">
        <v>0</v>
      </c>
      <c r="CY574">
        <v>1657560576.3</v>
      </c>
      <c r="CZ574">
        <v>0</v>
      </c>
      <c r="DA574">
        <v>1657551629</v>
      </c>
      <c r="DB574" t="s">
        <v>356</v>
      </c>
      <c r="DC574">
        <v>1657551626.5</v>
      </c>
      <c r="DD574">
        <v>1657551629</v>
      </c>
      <c r="DE574">
        <v>1</v>
      </c>
      <c r="DF574">
        <v>0.403</v>
      </c>
      <c r="DG574">
        <v>0.009</v>
      </c>
      <c r="DH574">
        <v>9.41</v>
      </c>
      <c r="DI574">
        <v>0.087</v>
      </c>
      <c r="DJ574">
        <v>417</v>
      </c>
      <c r="DK574">
        <v>17</v>
      </c>
      <c r="DL574">
        <v>1.61</v>
      </c>
      <c r="DM574">
        <v>0.59</v>
      </c>
      <c r="DN574">
        <v>-60.9172268292683</v>
      </c>
      <c r="DO574">
        <v>-0.78500069686425</v>
      </c>
      <c r="DP574">
        <v>0.358613302178966</v>
      </c>
      <c r="DQ574">
        <v>0</v>
      </c>
      <c r="DR574">
        <v>4.36899682926829</v>
      </c>
      <c r="DS574">
        <v>-0.0808576306620113</v>
      </c>
      <c r="DT574">
        <v>0.0136987628850421</v>
      </c>
      <c r="DU574">
        <v>1</v>
      </c>
      <c r="DV574">
        <v>1</v>
      </c>
      <c r="DW574">
        <v>2</v>
      </c>
      <c r="DX574" t="s">
        <v>357</v>
      </c>
      <c r="DY574">
        <v>2.96796</v>
      </c>
      <c r="DZ574">
        <v>2.6986</v>
      </c>
      <c r="EA574">
        <v>0.181641</v>
      </c>
      <c r="EB574">
        <v>0.186165</v>
      </c>
      <c r="EC574">
        <v>0.0753789</v>
      </c>
      <c r="ED574">
        <v>0.0654852</v>
      </c>
      <c r="EE574">
        <v>31573.8</v>
      </c>
      <c r="EF574">
        <v>34215.9</v>
      </c>
      <c r="EG574">
        <v>34996.6</v>
      </c>
      <c r="EH574">
        <v>38167.2</v>
      </c>
      <c r="EI574">
        <v>45966.6</v>
      </c>
      <c r="EJ574">
        <v>51565.6</v>
      </c>
      <c r="EK574">
        <v>54786.7</v>
      </c>
      <c r="EL574">
        <v>61276.8</v>
      </c>
      <c r="EM574">
        <v>1.9196</v>
      </c>
      <c r="EN574">
        <v>2.0264</v>
      </c>
      <c r="EO574">
        <v>0.0931323</v>
      </c>
      <c r="EP574">
        <v>0</v>
      </c>
      <c r="EQ574">
        <v>23.3549</v>
      </c>
      <c r="ER574">
        <v>999.9</v>
      </c>
      <c r="ES574">
        <v>30.32</v>
      </c>
      <c r="ET574">
        <v>34.332</v>
      </c>
      <c r="EU574">
        <v>24.2574</v>
      </c>
      <c r="EV574">
        <v>50.1483</v>
      </c>
      <c r="EW574">
        <v>37.6723</v>
      </c>
      <c r="EX574">
        <v>2</v>
      </c>
      <c r="EY574">
        <v>0.367825</v>
      </c>
      <c r="EZ574">
        <v>3.01715</v>
      </c>
      <c r="FA574">
        <v>20.1278</v>
      </c>
      <c r="FB574">
        <v>5.19453</v>
      </c>
      <c r="FC574">
        <v>12.0099</v>
      </c>
      <c r="FD574">
        <v>4.9748</v>
      </c>
      <c r="FE574">
        <v>3.294</v>
      </c>
      <c r="FF574">
        <v>9999</v>
      </c>
      <c r="FG574">
        <v>9999</v>
      </c>
      <c r="FH574">
        <v>589.3</v>
      </c>
      <c r="FI574">
        <v>9999</v>
      </c>
      <c r="FJ574">
        <v>1.8631</v>
      </c>
      <c r="FK574">
        <v>1.86795</v>
      </c>
      <c r="FL574">
        <v>1.86768</v>
      </c>
      <c r="FM574">
        <v>1.86874</v>
      </c>
      <c r="FN574">
        <v>1.8696</v>
      </c>
      <c r="FO574">
        <v>1.86569</v>
      </c>
      <c r="FP574">
        <v>1.86676</v>
      </c>
      <c r="FQ574">
        <v>1.86807</v>
      </c>
      <c r="FR574">
        <v>5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21.18</v>
      </c>
      <c r="GF574">
        <v>0.3511</v>
      </c>
      <c r="GG574">
        <v>5.50701486060513</v>
      </c>
      <c r="GH574">
        <v>0.00975774962471433</v>
      </c>
      <c r="GI574">
        <v>-4.86167925919439e-07</v>
      </c>
      <c r="GJ574">
        <v>-4.7315034107036e-11</v>
      </c>
      <c r="GK574">
        <v>-0.047501356017568</v>
      </c>
      <c r="GL574">
        <v>-0.027595818264672</v>
      </c>
      <c r="GM574">
        <v>0.00242754527864867</v>
      </c>
      <c r="GN574">
        <v>-1.88918235972953e-05</v>
      </c>
      <c r="GO574">
        <v>-2</v>
      </c>
      <c r="GP574">
        <v>2105</v>
      </c>
      <c r="GQ574">
        <v>1</v>
      </c>
      <c r="GR574">
        <v>22</v>
      </c>
      <c r="GS574">
        <v>149.6</v>
      </c>
      <c r="GT574">
        <v>149.6</v>
      </c>
      <c r="GU574">
        <v>4.2627</v>
      </c>
      <c r="GV574">
        <v>2.61353</v>
      </c>
      <c r="GW574">
        <v>2.24854</v>
      </c>
      <c r="GX574">
        <v>2.78809</v>
      </c>
      <c r="GY574">
        <v>1.99585</v>
      </c>
      <c r="GZ574">
        <v>2.3938</v>
      </c>
      <c r="HA574">
        <v>36.8366</v>
      </c>
      <c r="HB574">
        <v>14.2896</v>
      </c>
      <c r="HC574">
        <v>18</v>
      </c>
      <c r="HD574">
        <v>504.686</v>
      </c>
      <c r="HE574">
        <v>576.102</v>
      </c>
      <c r="HF574">
        <v>18.7428</v>
      </c>
      <c r="HG574">
        <v>31.9621</v>
      </c>
      <c r="HH574">
        <v>29.9971</v>
      </c>
      <c r="HI574">
        <v>32.1978</v>
      </c>
      <c r="HJ574">
        <v>32.1527</v>
      </c>
      <c r="HK574">
        <v>85.2821</v>
      </c>
      <c r="HL574">
        <v>12.9513</v>
      </c>
      <c r="HM574">
        <v>0</v>
      </c>
      <c r="HN574">
        <v>18.7318</v>
      </c>
      <c r="HO574">
        <v>1893.76</v>
      </c>
      <c r="HP574">
        <v>18.7027</v>
      </c>
      <c r="HQ574">
        <v>101.572</v>
      </c>
      <c r="HR574">
        <v>101.959</v>
      </c>
    </row>
    <row r="575" spans="1:226">
      <c r="A575">
        <v>559</v>
      </c>
      <c r="B575">
        <v>1657562187</v>
      </c>
      <c r="C575">
        <v>9091.90000009537</v>
      </c>
      <c r="D575" t="s">
        <v>1481</v>
      </c>
      <c r="E575" t="s">
        <v>1482</v>
      </c>
      <c r="F575">
        <v>5</v>
      </c>
      <c r="G575" t="s">
        <v>1483</v>
      </c>
      <c r="H575" t="s">
        <v>354</v>
      </c>
      <c r="I575">
        <v>1657562179.25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428.845186780649</v>
      </c>
      <c r="AK575">
        <v>410.990945454545</v>
      </c>
      <c r="AL575">
        <v>0.0408916657153162</v>
      </c>
      <c r="AM575">
        <v>65.0580934483731</v>
      </c>
      <c r="AN575">
        <f>(AP575 - AO575 + BO575*1E3/(8.314*(BQ575+273.15)) * AR575/BN575 * AQ575) * BN575/(100*BB575) * 1000/(1000 - AP575)</f>
        <v>0</v>
      </c>
      <c r="AO575">
        <v>19.9248382077976</v>
      </c>
      <c r="AP575">
        <v>25.4824484848485</v>
      </c>
      <c r="AQ575">
        <v>0.0097033132007367</v>
      </c>
      <c r="AR575">
        <v>77.4821608453157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1657562179.25</v>
      </c>
      <c r="BH575">
        <v>400.4124</v>
      </c>
      <c r="BI575">
        <v>420.155166666667</v>
      </c>
      <c r="BJ575">
        <v>25.41257</v>
      </c>
      <c r="BK575">
        <v>19.99397</v>
      </c>
      <c r="BL575">
        <v>391.165566666667</v>
      </c>
      <c r="BM575">
        <v>25.09494</v>
      </c>
      <c r="BN575">
        <v>499.9997</v>
      </c>
      <c r="BO575">
        <v>67.9748166666667</v>
      </c>
      <c r="BP575">
        <v>0.0367085666666667</v>
      </c>
      <c r="BQ575">
        <v>26.2436666666667</v>
      </c>
      <c r="BR575">
        <v>25.0558766666667</v>
      </c>
      <c r="BS575">
        <v>999.9</v>
      </c>
      <c r="BT575">
        <v>0</v>
      </c>
      <c r="BU575">
        <v>0</v>
      </c>
      <c r="BV575">
        <v>10005.5</v>
      </c>
      <c r="BW575">
        <v>0</v>
      </c>
      <c r="BX575">
        <v>2171.113</v>
      </c>
      <c r="BY575">
        <v>-19.7428866666667</v>
      </c>
      <c r="BZ575">
        <v>410.853066666667</v>
      </c>
      <c r="CA575">
        <v>428.727066666667</v>
      </c>
      <c r="CB575">
        <v>5.41860466666667</v>
      </c>
      <c r="CC575">
        <v>420.155166666667</v>
      </c>
      <c r="CD575">
        <v>19.99397</v>
      </c>
      <c r="CE575">
        <v>1.72741433333333</v>
      </c>
      <c r="CF575">
        <v>1.359086</v>
      </c>
      <c r="CG575">
        <v>15.1449666666667</v>
      </c>
      <c r="CH575">
        <v>11.46858</v>
      </c>
      <c r="CI575">
        <v>2000.02633333333</v>
      </c>
      <c r="CJ575">
        <v>0.9800056</v>
      </c>
      <c r="CK575">
        <v>0.0199941266666667</v>
      </c>
      <c r="CL575">
        <v>0</v>
      </c>
      <c r="CM575">
        <v>2.30675666666667</v>
      </c>
      <c r="CN575">
        <v>0</v>
      </c>
      <c r="CO575">
        <v>12332.9033333333</v>
      </c>
      <c r="CP575">
        <v>17300.4166666667</v>
      </c>
      <c r="CQ575">
        <v>38.9080666666667</v>
      </c>
      <c r="CR575">
        <v>38.7706</v>
      </c>
      <c r="CS575">
        <v>38.5</v>
      </c>
      <c r="CT575">
        <v>36.8582</v>
      </c>
      <c r="CU575">
        <v>38.125</v>
      </c>
      <c r="CV575">
        <v>1960.036</v>
      </c>
      <c r="CW575">
        <v>39.99</v>
      </c>
      <c r="CX575">
        <v>0</v>
      </c>
      <c r="CY575">
        <v>1657562159.1</v>
      </c>
      <c r="CZ575">
        <v>0</v>
      </c>
      <c r="DA575">
        <v>1657551629</v>
      </c>
      <c r="DB575" t="s">
        <v>356</v>
      </c>
      <c r="DC575">
        <v>1657551626.5</v>
      </c>
      <c r="DD575">
        <v>1657551629</v>
      </c>
      <c r="DE575">
        <v>1</v>
      </c>
      <c r="DF575">
        <v>0.403</v>
      </c>
      <c r="DG575">
        <v>0.009</v>
      </c>
      <c r="DH575">
        <v>9.41</v>
      </c>
      <c r="DI575">
        <v>0.087</v>
      </c>
      <c r="DJ575">
        <v>417</v>
      </c>
      <c r="DK575">
        <v>17</v>
      </c>
      <c r="DL575">
        <v>1.61</v>
      </c>
      <c r="DM575">
        <v>0.59</v>
      </c>
      <c r="DN575">
        <v>-19.7264775</v>
      </c>
      <c r="DO575">
        <v>-0.585225140712972</v>
      </c>
      <c r="DP575">
        <v>0.113126326483935</v>
      </c>
      <c r="DQ575">
        <v>0</v>
      </c>
      <c r="DR575">
        <v>5.375716</v>
      </c>
      <c r="DS575">
        <v>1.33350484052531</v>
      </c>
      <c r="DT575">
        <v>0.136638055932452</v>
      </c>
      <c r="DU575">
        <v>0</v>
      </c>
      <c r="DV575">
        <v>0</v>
      </c>
      <c r="DW575">
        <v>2</v>
      </c>
      <c r="DX575" t="s">
        <v>389</v>
      </c>
      <c r="DY575">
        <v>2.97648</v>
      </c>
      <c r="DZ575">
        <v>2.69082</v>
      </c>
      <c r="EA575">
        <v>0.0663241</v>
      </c>
      <c r="EB575">
        <v>0.0701373</v>
      </c>
      <c r="EC575">
        <v>0.083044</v>
      </c>
      <c r="ED575">
        <v>0.0699831</v>
      </c>
      <c r="EE575">
        <v>36563.2</v>
      </c>
      <c r="EF575">
        <v>39861.3</v>
      </c>
      <c r="EG575">
        <v>35470</v>
      </c>
      <c r="EH575">
        <v>38859.6</v>
      </c>
      <c r="EI575">
        <v>46069</v>
      </c>
      <c r="EJ575">
        <v>52183</v>
      </c>
      <c r="EK575">
        <v>55375.5</v>
      </c>
      <c r="EL575">
        <v>62307.6</v>
      </c>
      <c r="EM575">
        <v>2.0378</v>
      </c>
      <c r="EN575">
        <v>2.1766</v>
      </c>
      <c r="EO575">
        <v>0.0910759</v>
      </c>
      <c r="EP575">
        <v>0</v>
      </c>
      <c r="EQ575">
        <v>23.5963</v>
      </c>
      <c r="ER575">
        <v>999.9</v>
      </c>
      <c r="ES575">
        <v>38.054</v>
      </c>
      <c r="ET575">
        <v>30.041</v>
      </c>
      <c r="EU575">
        <v>23.9063</v>
      </c>
      <c r="EV575">
        <v>51.9284</v>
      </c>
      <c r="EW575">
        <v>38.3894</v>
      </c>
      <c r="EX575">
        <v>2</v>
      </c>
      <c r="EY575">
        <v>-0.325122</v>
      </c>
      <c r="EZ575">
        <v>-0.0330719</v>
      </c>
      <c r="FA575">
        <v>20.1465</v>
      </c>
      <c r="FB575">
        <v>5.20172</v>
      </c>
      <c r="FC575">
        <v>12.004</v>
      </c>
      <c r="FD575">
        <v>4.9752</v>
      </c>
      <c r="FE575">
        <v>3.293</v>
      </c>
      <c r="FF575">
        <v>9999</v>
      </c>
      <c r="FG575">
        <v>9999</v>
      </c>
      <c r="FH575">
        <v>589.8</v>
      </c>
      <c r="FI575">
        <v>9999</v>
      </c>
      <c r="FJ575">
        <v>1.86279</v>
      </c>
      <c r="FK575">
        <v>1.86783</v>
      </c>
      <c r="FL575">
        <v>1.86752</v>
      </c>
      <c r="FM575">
        <v>1.86859</v>
      </c>
      <c r="FN575">
        <v>1.86951</v>
      </c>
      <c r="FO575">
        <v>1.8656</v>
      </c>
      <c r="FP575">
        <v>1.86673</v>
      </c>
      <c r="FQ575">
        <v>1.86807</v>
      </c>
      <c r="FR575">
        <v>5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9.248</v>
      </c>
      <c r="GF575">
        <v>0.3177</v>
      </c>
      <c r="GG575">
        <v>5.50701486060513</v>
      </c>
      <c r="GH575">
        <v>0.00975774962471433</v>
      </c>
      <c r="GI575">
        <v>-4.86167925919439e-07</v>
      </c>
      <c r="GJ575">
        <v>-4.7315034107036e-11</v>
      </c>
      <c r="GK575">
        <v>0.31762285376654</v>
      </c>
      <c r="GL575">
        <v>0</v>
      </c>
      <c r="GM575">
        <v>0</v>
      </c>
      <c r="GN575">
        <v>0</v>
      </c>
      <c r="GO575">
        <v>-2</v>
      </c>
      <c r="GP575">
        <v>2105</v>
      </c>
      <c r="GQ575">
        <v>1</v>
      </c>
      <c r="GR575">
        <v>22</v>
      </c>
      <c r="GS575">
        <v>176</v>
      </c>
      <c r="GT575">
        <v>176</v>
      </c>
      <c r="GU575">
        <v>1.34888</v>
      </c>
      <c r="GV575">
        <v>2.61353</v>
      </c>
      <c r="GW575">
        <v>2.24854</v>
      </c>
      <c r="GX575">
        <v>2.78442</v>
      </c>
      <c r="GY575">
        <v>1.99585</v>
      </c>
      <c r="GZ575">
        <v>2.37671</v>
      </c>
      <c r="HA575">
        <v>31.107</v>
      </c>
      <c r="HB575">
        <v>14.097</v>
      </c>
      <c r="HC575">
        <v>18</v>
      </c>
      <c r="HD575">
        <v>501.822</v>
      </c>
      <c r="HE575">
        <v>593.054</v>
      </c>
      <c r="HF575">
        <v>24.6525</v>
      </c>
      <c r="HG575">
        <v>23.126</v>
      </c>
      <c r="HH575">
        <v>29.9942</v>
      </c>
      <c r="HI575">
        <v>23.1245</v>
      </c>
      <c r="HJ575">
        <v>23.0921</v>
      </c>
      <c r="HK575">
        <v>27.0259</v>
      </c>
      <c r="HL575">
        <v>17.5287</v>
      </c>
      <c r="HM575">
        <v>43.0161</v>
      </c>
      <c r="HN575">
        <v>23.6481</v>
      </c>
      <c r="HO575">
        <v>413.087</v>
      </c>
      <c r="HP575">
        <v>19.7246</v>
      </c>
      <c r="HQ575">
        <v>102.774</v>
      </c>
      <c r="HR575">
        <v>103.726</v>
      </c>
    </row>
    <row r="576" spans="1:226">
      <c r="A576">
        <v>560</v>
      </c>
      <c r="B576">
        <v>1657562192</v>
      </c>
      <c r="C576">
        <v>9096.90000009537</v>
      </c>
      <c r="D576" t="s">
        <v>1484</v>
      </c>
      <c r="E576" t="s">
        <v>1485</v>
      </c>
      <c r="F576">
        <v>5</v>
      </c>
      <c r="G576" t="s">
        <v>1483</v>
      </c>
      <c r="H576" t="s">
        <v>354</v>
      </c>
      <c r="I576">
        <v>1657562184.15517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426.88076416318</v>
      </c>
      <c r="AK576">
        <v>409.962642424243</v>
      </c>
      <c r="AL576">
        <v>-0.358514709011058</v>
      </c>
      <c r="AM576">
        <v>65.0580934483731</v>
      </c>
      <c r="AN576">
        <f>(AP576 - AO576 + BO576*1E3/(8.314*(BQ576+273.15)) * AR576/BN576 * AQ576) * BN576/(100*BB576) * 1000/(1000 - AP576)</f>
        <v>0</v>
      </c>
      <c r="AO576">
        <v>19.8174566828039</v>
      </c>
      <c r="AP576">
        <v>25.3803939393939</v>
      </c>
      <c r="AQ576">
        <v>-0.0211757904132718</v>
      </c>
      <c r="AR576">
        <v>77.4821608453157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1657562184.15517</v>
      </c>
      <c r="BH576">
        <v>400.362655172414</v>
      </c>
      <c r="BI576">
        <v>419.501965517241</v>
      </c>
      <c r="BJ576">
        <v>25.4352137931035</v>
      </c>
      <c r="BK576">
        <v>19.908524137931</v>
      </c>
      <c r="BL576">
        <v>391.116310344828</v>
      </c>
      <c r="BM576">
        <v>25.1175793103448</v>
      </c>
      <c r="BN576">
        <v>500.006793103448</v>
      </c>
      <c r="BO576">
        <v>67.9750068965517</v>
      </c>
      <c r="BP576">
        <v>0.0366586103448276</v>
      </c>
      <c r="BQ576">
        <v>26.3070896551724</v>
      </c>
      <c r="BR576">
        <v>25.0973310344828</v>
      </c>
      <c r="BS576">
        <v>999.9</v>
      </c>
      <c r="BT576">
        <v>0</v>
      </c>
      <c r="BU576">
        <v>0</v>
      </c>
      <c r="BV576">
        <v>10006.3793103448</v>
      </c>
      <c r="BW576">
        <v>0</v>
      </c>
      <c r="BX576">
        <v>2168.57137931035</v>
      </c>
      <c r="BY576">
        <v>-19.1394655172414</v>
      </c>
      <c r="BZ576">
        <v>410.811551724138</v>
      </c>
      <c r="CA576">
        <v>428.023344827586</v>
      </c>
      <c r="CB576">
        <v>5.52668896551724</v>
      </c>
      <c r="CC576">
        <v>419.501965517241</v>
      </c>
      <c r="CD576">
        <v>19.908524137931</v>
      </c>
      <c r="CE576">
        <v>1.72895724137931</v>
      </c>
      <c r="CF576">
        <v>1.35328137931035</v>
      </c>
      <c r="CG576">
        <v>15.1588724137931</v>
      </c>
      <c r="CH576">
        <v>11.403924137931</v>
      </c>
      <c r="CI576">
        <v>2000.01827586207</v>
      </c>
      <c r="CJ576">
        <v>0.980005275862069</v>
      </c>
      <c r="CK576">
        <v>0.0199944724137931</v>
      </c>
      <c r="CL576">
        <v>0</v>
      </c>
      <c r="CM576">
        <v>2.27015172413793</v>
      </c>
      <c r="CN576">
        <v>0</v>
      </c>
      <c r="CO576">
        <v>12314.0620689655</v>
      </c>
      <c r="CP576">
        <v>17300.3482758621</v>
      </c>
      <c r="CQ576">
        <v>38.8878275862069</v>
      </c>
      <c r="CR576">
        <v>38.7948965517241</v>
      </c>
      <c r="CS576">
        <v>38.5</v>
      </c>
      <c r="CT576">
        <v>36.8878275862069</v>
      </c>
      <c r="CU576">
        <v>38.125</v>
      </c>
      <c r="CV576">
        <v>1960.0275862069</v>
      </c>
      <c r="CW576">
        <v>39.9903448275862</v>
      </c>
      <c r="CX576">
        <v>0</v>
      </c>
      <c r="CY576">
        <v>1657562163.9</v>
      </c>
      <c r="CZ576">
        <v>0</v>
      </c>
      <c r="DA576">
        <v>1657551629</v>
      </c>
      <c r="DB576" t="s">
        <v>356</v>
      </c>
      <c r="DC576">
        <v>1657551626.5</v>
      </c>
      <c r="DD576">
        <v>1657551629</v>
      </c>
      <c r="DE576">
        <v>1</v>
      </c>
      <c r="DF576">
        <v>0.403</v>
      </c>
      <c r="DG576">
        <v>0.009</v>
      </c>
      <c r="DH576">
        <v>9.41</v>
      </c>
      <c r="DI576">
        <v>0.087</v>
      </c>
      <c r="DJ576">
        <v>417</v>
      </c>
      <c r="DK576">
        <v>17</v>
      </c>
      <c r="DL576">
        <v>1.61</v>
      </c>
      <c r="DM576">
        <v>0.59</v>
      </c>
      <c r="DN576">
        <v>-19.5044525</v>
      </c>
      <c r="DO576">
        <v>3.4826667917449</v>
      </c>
      <c r="DP576">
        <v>0.69585183444017</v>
      </c>
      <c r="DQ576">
        <v>0</v>
      </c>
      <c r="DR576">
        <v>5.4496085</v>
      </c>
      <c r="DS576">
        <v>1.49829343339586</v>
      </c>
      <c r="DT576">
        <v>0.148917713193394</v>
      </c>
      <c r="DU576">
        <v>0</v>
      </c>
      <c r="DV576">
        <v>0</v>
      </c>
      <c r="DW576">
        <v>2</v>
      </c>
      <c r="DX576" t="s">
        <v>389</v>
      </c>
      <c r="DY576">
        <v>2.97732</v>
      </c>
      <c r="DZ576">
        <v>2.69025</v>
      </c>
      <c r="EA576">
        <v>0.0661454</v>
      </c>
      <c r="EB576">
        <v>0.0693328</v>
      </c>
      <c r="EC576">
        <v>0.0827939</v>
      </c>
      <c r="ED576">
        <v>0.0699336</v>
      </c>
      <c r="EE576">
        <v>36570.1</v>
      </c>
      <c r="EF576">
        <v>39895</v>
      </c>
      <c r="EG576">
        <v>35470</v>
      </c>
      <c r="EH576">
        <v>38859</v>
      </c>
      <c r="EI576">
        <v>46082.9</v>
      </c>
      <c r="EJ576">
        <v>52184.5</v>
      </c>
      <c r="EK576">
        <v>55376.8</v>
      </c>
      <c r="EL576">
        <v>62306.1</v>
      </c>
      <c r="EM576">
        <v>2.0374</v>
      </c>
      <c r="EN576">
        <v>2.176</v>
      </c>
      <c r="EO576">
        <v>0.0965595</v>
      </c>
      <c r="EP576">
        <v>0</v>
      </c>
      <c r="EQ576">
        <v>23.6285</v>
      </c>
      <c r="ER576">
        <v>999.9</v>
      </c>
      <c r="ES576">
        <v>38.133</v>
      </c>
      <c r="ET576">
        <v>30.031</v>
      </c>
      <c r="EU576">
        <v>23.9419</v>
      </c>
      <c r="EV576">
        <v>52.1484</v>
      </c>
      <c r="EW576">
        <v>38.3534</v>
      </c>
      <c r="EX576">
        <v>2</v>
      </c>
      <c r="EY576">
        <v>-0.325732</v>
      </c>
      <c r="EZ576">
        <v>1.25946</v>
      </c>
      <c r="FA576">
        <v>20.1421</v>
      </c>
      <c r="FB576">
        <v>5.20291</v>
      </c>
      <c r="FC576">
        <v>12.004</v>
      </c>
      <c r="FD576">
        <v>4.9752</v>
      </c>
      <c r="FE576">
        <v>3.293</v>
      </c>
      <c r="FF576">
        <v>9999</v>
      </c>
      <c r="FG576">
        <v>9999</v>
      </c>
      <c r="FH576">
        <v>589.8</v>
      </c>
      <c r="FI576">
        <v>9999</v>
      </c>
      <c r="FJ576">
        <v>1.86285</v>
      </c>
      <c r="FK576">
        <v>1.86783</v>
      </c>
      <c r="FL576">
        <v>1.86758</v>
      </c>
      <c r="FM576">
        <v>1.86868</v>
      </c>
      <c r="FN576">
        <v>1.86951</v>
      </c>
      <c r="FO576">
        <v>1.86557</v>
      </c>
      <c r="FP576">
        <v>1.86676</v>
      </c>
      <c r="FQ576">
        <v>1.8681</v>
      </c>
      <c r="FR576">
        <v>5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9.235</v>
      </c>
      <c r="GF576">
        <v>0.3176</v>
      </c>
      <c r="GG576">
        <v>5.50701486060513</v>
      </c>
      <c r="GH576">
        <v>0.00975774962471433</v>
      </c>
      <c r="GI576">
        <v>-4.86167925919439e-07</v>
      </c>
      <c r="GJ576">
        <v>-4.7315034107036e-11</v>
      </c>
      <c r="GK576">
        <v>0.31762285376654</v>
      </c>
      <c r="GL576">
        <v>0</v>
      </c>
      <c r="GM576">
        <v>0</v>
      </c>
      <c r="GN576">
        <v>0</v>
      </c>
      <c r="GO576">
        <v>-2</v>
      </c>
      <c r="GP576">
        <v>2105</v>
      </c>
      <c r="GQ576">
        <v>1</v>
      </c>
      <c r="GR576">
        <v>22</v>
      </c>
      <c r="GS576">
        <v>176.1</v>
      </c>
      <c r="GT576">
        <v>176.1</v>
      </c>
      <c r="GU576">
        <v>1.32446</v>
      </c>
      <c r="GV576">
        <v>2.61353</v>
      </c>
      <c r="GW576">
        <v>2.24854</v>
      </c>
      <c r="GX576">
        <v>2.78442</v>
      </c>
      <c r="GY576">
        <v>1.99585</v>
      </c>
      <c r="GZ576">
        <v>2.37793</v>
      </c>
      <c r="HA576">
        <v>31.107</v>
      </c>
      <c r="HB576">
        <v>14.0883</v>
      </c>
      <c r="HC576">
        <v>18</v>
      </c>
      <c r="HD576">
        <v>501.646</v>
      </c>
      <c r="HE576">
        <v>592.68</v>
      </c>
      <c r="HF576">
        <v>24.0565</v>
      </c>
      <c r="HG576">
        <v>23.1439</v>
      </c>
      <c r="HH576">
        <v>29.9983</v>
      </c>
      <c r="HI576">
        <v>23.133</v>
      </c>
      <c r="HJ576">
        <v>23.0987</v>
      </c>
      <c r="HK576">
        <v>26.4926</v>
      </c>
      <c r="HL576">
        <v>17.5287</v>
      </c>
      <c r="HM576">
        <v>43.0161</v>
      </c>
      <c r="HN576">
        <v>23.5515</v>
      </c>
      <c r="HO576">
        <v>399.587</v>
      </c>
      <c r="HP576">
        <v>19.7533</v>
      </c>
      <c r="HQ576">
        <v>102.775</v>
      </c>
      <c r="HR576">
        <v>103.724</v>
      </c>
    </row>
    <row r="577" spans="1:226">
      <c r="A577">
        <v>561</v>
      </c>
      <c r="B577">
        <v>1657562197</v>
      </c>
      <c r="C577">
        <v>9101.90000009537</v>
      </c>
      <c r="D577" t="s">
        <v>1486</v>
      </c>
      <c r="E577" t="s">
        <v>1487</v>
      </c>
      <c r="F577">
        <v>5</v>
      </c>
      <c r="G577" t="s">
        <v>1483</v>
      </c>
      <c r="H577" t="s">
        <v>354</v>
      </c>
      <c r="I577">
        <v>1657562189.23214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416.48298464781</v>
      </c>
      <c r="AK577">
        <v>403.750775757576</v>
      </c>
      <c r="AL577">
        <v>-1.47477424594958</v>
      </c>
      <c r="AM577">
        <v>65.0580934483731</v>
      </c>
      <c r="AN577">
        <f>(AP577 - AO577 + BO577*1E3/(8.314*(BQ577+273.15)) * AR577/BN577 * AQ577) * BN577/(100*BB577) * 1000/(1000 - AP577)</f>
        <v>0</v>
      </c>
      <c r="AO577">
        <v>19.8168123349561</v>
      </c>
      <c r="AP577">
        <v>25.3153254545454</v>
      </c>
      <c r="AQ577">
        <v>-0.0118136837521586</v>
      </c>
      <c r="AR577">
        <v>77.4821608453157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1657562189.23214</v>
      </c>
      <c r="BH577">
        <v>399.073821428572</v>
      </c>
      <c r="BI577">
        <v>415.54875</v>
      </c>
      <c r="BJ577">
        <v>25.4161714285714</v>
      </c>
      <c r="BK577">
        <v>19.8473357142857</v>
      </c>
      <c r="BL577">
        <v>389.8395</v>
      </c>
      <c r="BM577">
        <v>25.09855</v>
      </c>
      <c r="BN577">
        <v>499.986714285714</v>
      </c>
      <c r="BO577">
        <v>67.9751714285714</v>
      </c>
      <c r="BP577">
        <v>0.036658325</v>
      </c>
      <c r="BQ577">
        <v>26.383575</v>
      </c>
      <c r="BR577">
        <v>25.1509392857143</v>
      </c>
      <c r="BS577">
        <v>999.9</v>
      </c>
      <c r="BT577">
        <v>0</v>
      </c>
      <c r="BU577">
        <v>0</v>
      </c>
      <c r="BV577">
        <v>10007.8571428571</v>
      </c>
      <c r="BW577">
        <v>0</v>
      </c>
      <c r="BX577">
        <v>2121.71857142857</v>
      </c>
      <c r="BY577">
        <v>-16.4750964285714</v>
      </c>
      <c r="BZ577">
        <v>409.481285714286</v>
      </c>
      <c r="CA577">
        <v>423.963464285714</v>
      </c>
      <c r="CB577">
        <v>5.56884</v>
      </c>
      <c r="CC577">
        <v>415.54875</v>
      </c>
      <c r="CD577">
        <v>19.8473357142857</v>
      </c>
      <c r="CE577">
        <v>1.72766785714286</v>
      </c>
      <c r="CF577">
        <v>1.34912571428571</v>
      </c>
      <c r="CG577">
        <v>15.1472428571429</v>
      </c>
      <c r="CH577">
        <v>11.3575464285714</v>
      </c>
      <c r="CI577">
        <v>2000.01214285714</v>
      </c>
      <c r="CJ577">
        <v>0.980005035714286</v>
      </c>
      <c r="CK577">
        <v>0.0199947285714286</v>
      </c>
      <c r="CL577">
        <v>0</v>
      </c>
      <c r="CM577">
        <v>2.26821785714286</v>
      </c>
      <c r="CN577">
        <v>0</v>
      </c>
      <c r="CO577">
        <v>12249.9214285714</v>
      </c>
      <c r="CP577">
        <v>17300.2928571429</v>
      </c>
      <c r="CQ577">
        <v>38.875</v>
      </c>
      <c r="CR577">
        <v>38.82775</v>
      </c>
      <c r="CS577">
        <v>38.5</v>
      </c>
      <c r="CT577">
        <v>36.9082142857143</v>
      </c>
      <c r="CU577">
        <v>38.125</v>
      </c>
      <c r="CV577">
        <v>1960.02107142857</v>
      </c>
      <c r="CW577">
        <v>39.9907142857143</v>
      </c>
      <c r="CX577">
        <v>0</v>
      </c>
      <c r="CY577">
        <v>1657562169.3</v>
      </c>
      <c r="CZ577">
        <v>0</v>
      </c>
      <c r="DA577">
        <v>1657551629</v>
      </c>
      <c r="DB577" t="s">
        <v>356</v>
      </c>
      <c r="DC577">
        <v>1657551626.5</v>
      </c>
      <c r="DD577">
        <v>1657551629</v>
      </c>
      <c r="DE577">
        <v>1</v>
      </c>
      <c r="DF577">
        <v>0.403</v>
      </c>
      <c r="DG577">
        <v>0.009</v>
      </c>
      <c r="DH577">
        <v>9.41</v>
      </c>
      <c r="DI577">
        <v>0.087</v>
      </c>
      <c r="DJ577">
        <v>417</v>
      </c>
      <c r="DK577">
        <v>17</v>
      </c>
      <c r="DL577">
        <v>1.61</v>
      </c>
      <c r="DM577">
        <v>0.59</v>
      </c>
      <c r="DN577">
        <v>-17.317255</v>
      </c>
      <c r="DO577">
        <v>30.9935684803002</v>
      </c>
      <c r="DP577">
        <v>3.47962323470157</v>
      </c>
      <c r="DQ577">
        <v>0</v>
      </c>
      <c r="DR577">
        <v>5.5281895</v>
      </c>
      <c r="DS577">
        <v>0.475690356472775</v>
      </c>
      <c r="DT577">
        <v>0.0894466273525727</v>
      </c>
      <c r="DU577">
        <v>0</v>
      </c>
      <c r="DV577">
        <v>0</v>
      </c>
      <c r="DW577">
        <v>2</v>
      </c>
      <c r="DX577" t="s">
        <v>389</v>
      </c>
      <c r="DY577">
        <v>2.97633</v>
      </c>
      <c r="DZ577">
        <v>2.69099</v>
      </c>
      <c r="EA577">
        <v>0.0652927</v>
      </c>
      <c r="EB577">
        <v>0.0676522</v>
      </c>
      <c r="EC577">
        <v>0.0826645</v>
      </c>
      <c r="ED577">
        <v>0.0699802</v>
      </c>
      <c r="EE577">
        <v>36603.5</v>
      </c>
      <c r="EF577">
        <v>39967.2</v>
      </c>
      <c r="EG577">
        <v>35470.1</v>
      </c>
      <c r="EH577">
        <v>38859.2</v>
      </c>
      <c r="EI577">
        <v>46089.4</v>
      </c>
      <c r="EJ577">
        <v>52182.5</v>
      </c>
      <c r="EK577">
        <v>55376.7</v>
      </c>
      <c r="EL577">
        <v>62307</v>
      </c>
      <c r="EM577">
        <v>2.0372</v>
      </c>
      <c r="EN577">
        <v>2.1758</v>
      </c>
      <c r="EO577">
        <v>0.0971258</v>
      </c>
      <c r="EP577">
        <v>0</v>
      </c>
      <c r="EQ577">
        <v>23.6627</v>
      </c>
      <c r="ER577">
        <v>999.9</v>
      </c>
      <c r="ES577">
        <v>38.133</v>
      </c>
      <c r="ET577">
        <v>30.031</v>
      </c>
      <c r="EU577">
        <v>23.9436</v>
      </c>
      <c r="EV577">
        <v>51.7084</v>
      </c>
      <c r="EW577">
        <v>38.4255</v>
      </c>
      <c r="EX577">
        <v>2</v>
      </c>
      <c r="EY577">
        <v>-0.322805</v>
      </c>
      <c r="EZ577">
        <v>1.87961</v>
      </c>
      <c r="FA577">
        <v>20.1358</v>
      </c>
      <c r="FB577">
        <v>5.20291</v>
      </c>
      <c r="FC577">
        <v>12.004</v>
      </c>
      <c r="FD577">
        <v>4.976</v>
      </c>
      <c r="FE577">
        <v>3.293</v>
      </c>
      <c r="FF577">
        <v>9999</v>
      </c>
      <c r="FG577">
        <v>9999</v>
      </c>
      <c r="FH577">
        <v>589.8</v>
      </c>
      <c r="FI577">
        <v>9999</v>
      </c>
      <c r="FJ577">
        <v>1.86279</v>
      </c>
      <c r="FK577">
        <v>1.86783</v>
      </c>
      <c r="FL577">
        <v>1.86755</v>
      </c>
      <c r="FM577">
        <v>1.86868</v>
      </c>
      <c r="FN577">
        <v>1.86951</v>
      </c>
      <c r="FO577">
        <v>1.8656</v>
      </c>
      <c r="FP577">
        <v>1.86676</v>
      </c>
      <c r="FQ577">
        <v>1.8681</v>
      </c>
      <c r="FR577">
        <v>5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9.176</v>
      </c>
      <c r="GF577">
        <v>0.3176</v>
      </c>
      <c r="GG577">
        <v>5.50701486060513</v>
      </c>
      <c r="GH577">
        <v>0.00975774962471433</v>
      </c>
      <c r="GI577">
        <v>-4.86167925919439e-07</v>
      </c>
      <c r="GJ577">
        <v>-4.7315034107036e-11</v>
      </c>
      <c r="GK577">
        <v>0.31762285376654</v>
      </c>
      <c r="GL577">
        <v>0</v>
      </c>
      <c r="GM577">
        <v>0</v>
      </c>
      <c r="GN577">
        <v>0</v>
      </c>
      <c r="GO577">
        <v>-2</v>
      </c>
      <c r="GP577">
        <v>2105</v>
      </c>
      <c r="GQ577">
        <v>1</v>
      </c>
      <c r="GR577">
        <v>22</v>
      </c>
      <c r="GS577">
        <v>176.2</v>
      </c>
      <c r="GT577">
        <v>176.1</v>
      </c>
      <c r="GU577">
        <v>1.29028</v>
      </c>
      <c r="GV577">
        <v>2.61475</v>
      </c>
      <c r="GW577">
        <v>2.24854</v>
      </c>
      <c r="GX577">
        <v>2.78564</v>
      </c>
      <c r="GY577">
        <v>1.99585</v>
      </c>
      <c r="GZ577">
        <v>2.36084</v>
      </c>
      <c r="HA577">
        <v>31.107</v>
      </c>
      <c r="HB577">
        <v>14.0883</v>
      </c>
      <c r="HC577">
        <v>18</v>
      </c>
      <c r="HD577">
        <v>501.604</v>
      </c>
      <c r="HE577">
        <v>592.64</v>
      </c>
      <c r="HF577">
        <v>23.6164</v>
      </c>
      <c r="HG577">
        <v>23.1611</v>
      </c>
      <c r="HH577">
        <v>30.0013</v>
      </c>
      <c r="HI577">
        <v>23.1419</v>
      </c>
      <c r="HJ577">
        <v>23.1076</v>
      </c>
      <c r="HK577">
        <v>25.8159</v>
      </c>
      <c r="HL577">
        <v>17.5287</v>
      </c>
      <c r="HM577">
        <v>43.0161</v>
      </c>
      <c r="HN577">
        <v>23.3593</v>
      </c>
      <c r="HO577">
        <v>379.453</v>
      </c>
      <c r="HP577">
        <v>19.9077</v>
      </c>
      <c r="HQ577">
        <v>102.775</v>
      </c>
      <c r="HR577">
        <v>103.725</v>
      </c>
    </row>
    <row r="578" spans="1:226">
      <c r="A578">
        <v>562</v>
      </c>
      <c r="B578">
        <v>1657562202</v>
      </c>
      <c r="C578">
        <v>9106.90000009537</v>
      </c>
      <c r="D578" t="s">
        <v>1488</v>
      </c>
      <c r="E578" t="s">
        <v>1489</v>
      </c>
      <c r="F578">
        <v>5</v>
      </c>
      <c r="G578" t="s">
        <v>1483</v>
      </c>
      <c r="H578" t="s">
        <v>354</v>
      </c>
      <c r="I578">
        <v>1657562194.5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401.836282453877</v>
      </c>
      <c r="AK578">
        <v>392.750078787879</v>
      </c>
      <c r="AL578">
        <v>-2.3431864839801</v>
      </c>
      <c r="AM578">
        <v>65.0580934483731</v>
      </c>
      <c r="AN578">
        <f>(AP578 - AO578 + BO578*1E3/(8.314*(BQ578+273.15)) * AR578/BN578 * AQ578) * BN578/(100*BB578) * 1000/(1000 - AP578)</f>
        <v>0</v>
      </c>
      <c r="AO578">
        <v>19.8298839804913</v>
      </c>
      <c r="AP578">
        <v>25.2723763636364</v>
      </c>
      <c r="AQ578">
        <v>-0.00687873263925253</v>
      </c>
      <c r="AR578">
        <v>77.4821608453157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1657562194.5</v>
      </c>
      <c r="BH578">
        <v>394.674666666667</v>
      </c>
      <c r="BI578">
        <v>406.503703703704</v>
      </c>
      <c r="BJ578">
        <v>25.3497333333333</v>
      </c>
      <c r="BK578">
        <v>19.8227555555556</v>
      </c>
      <c r="BL578">
        <v>385.481185185185</v>
      </c>
      <c r="BM578">
        <v>25.0321</v>
      </c>
      <c r="BN578">
        <v>500.016333333333</v>
      </c>
      <c r="BO578">
        <v>67.9771259259259</v>
      </c>
      <c r="BP578">
        <v>0.0365279148148148</v>
      </c>
      <c r="BQ578">
        <v>26.4313185185185</v>
      </c>
      <c r="BR578">
        <v>25.2149185185185</v>
      </c>
      <c r="BS578">
        <v>999.9</v>
      </c>
      <c r="BT578">
        <v>0</v>
      </c>
      <c r="BU578">
        <v>0</v>
      </c>
      <c r="BV578">
        <v>10006.8518518519</v>
      </c>
      <c r="BW578">
        <v>0</v>
      </c>
      <c r="BX578">
        <v>1846.12333333333</v>
      </c>
      <c r="BY578">
        <v>-11.8291140740741</v>
      </c>
      <c r="BZ578">
        <v>404.940111111111</v>
      </c>
      <c r="CA578">
        <v>414.724592592593</v>
      </c>
      <c r="CB578">
        <v>5.52697888888889</v>
      </c>
      <c r="CC578">
        <v>406.503703703704</v>
      </c>
      <c r="CD578">
        <v>19.8227555555556</v>
      </c>
      <c r="CE578">
        <v>1.72320074074074</v>
      </c>
      <c r="CF578">
        <v>1.34749407407407</v>
      </c>
      <c r="CG578">
        <v>15.107</v>
      </c>
      <c r="CH578">
        <v>11.3393037037037</v>
      </c>
      <c r="CI578">
        <v>2000.01481481481</v>
      </c>
      <c r="CJ578">
        <v>0.980005333333333</v>
      </c>
      <c r="CK578">
        <v>0.0199944111111111</v>
      </c>
      <c r="CL578">
        <v>0</v>
      </c>
      <c r="CM578">
        <v>2.31931111111111</v>
      </c>
      <c r="CN578">
        <v>0</v>
      </c>
      <c r="CO578">
        <v>12063.5740740741</v>
      </c>
      <c r="CP578">
        <v>17300.3148148148</v>
      </c>
      <c r="CQ578">
        <v>38.8703333333333</v>
      </c>
      <c r="CR578">
        <v>38.8493333333333</v>
      </c>
      <c r="CS578">
        <v>38.5</v>
      </c>
      <c r="CT578">
        <v>36.9347777777778</v>
      </c>
      <c r="CU578">
        <v>38.125</v>
      </c>
      <c r="CV578">
        <v>1960.02407407407</v>
      </c>
      <c r="CW578">
        <v>39.9907407407407</v>
      </c>
      <c r="CX578">
        <v>0</v>
      </c>
      <c r="CY578">
        <v>1657562174.1</v>
      </c>
      <c r="CZ578">
        <v>0</v>
      </c>
      <c r="DA578">
        <v>1657551629</v>
      </c>
      <c r="DB578" t="s">
        <v>356</v>
      </c>
      <c r="DC578">
        <v>1657551626.5</v>
      </c>
      <c r="DD578">
        <v>1657551629</v>
      </c>
      <c r="DE578">
        <v>1</v>
      </c>
      <c r="DF578">
        <v>0.403</v>
      </c>
      <c r="DG578">
        <v>0.009</v>
      </c>
      <c r="DH578">
        <v>9.41</v>
      </c>
      <c r="DI578">
        <v>0.087</v>
      </c>
      <c r="DJ578">
        <v>417</v>
      </c>
      <c r="DK578">
        <v>17</v>
      </c>
      <c r="DL578">
        <v>1.61</v>
      </c>
      <c r="DM578">
        <v>0.59</v>
      </c>
      <c r="DN578">
        <v>-14.74256775</v>
      </c>
      <c r="DO578">
        <v>51.1441306941839</v>
      </c>
      <c r="DP578">
        <v>5.13784369004668</v>
      </c>
      <c r="DQ578">
        <v>0</v>
      </c>
      <c r="DR578">
        <v>5.54482225</v>
      </c>
      <c r="DS578">
        <v>-0.3582021388368</v>
      </c>
      <c r="DT578">
        <v>0.062755812459385</v>
      </c>
      <c r="DU578">
        <v>0</v>
      </c>
      <c r="DV578">
        <v>0</v>
      </c>
      <c r="DW578">
        <v>2</v>
      </c>
      <c r="DX578" t="s">
        <v>389</v>
      </c>
      <c r="DY578">
        <v>2.97636</v>
      </c>
      <c r="DZ578">
        <v>2.69059</v>
      </c>
      <c r="EA578">
        <v>0.0638103</v>
      </c>
      <c r="EB578">
        <v>0.0657428</v>
      </c>
      <c r="EC578">
        <v>0.0825684</v>
      </c>
      <c r="ED578">
        <v>0.0700057</v>
      </c>
      <c r="EE578">
        <v>36659.7</v>
      </c>
      <c r="EF578">
        <v>40046.5</v>
      </c>
      <c r="EG578">
        <v>35468.4</v>
      </c>
      <c r="EH578">
        <v>38856.9</v>
      </c>
      <c r="EI578">
        <v>46092.9</v>
      </c>
      <c r="EJ578">
        <v>52178</v>
      </c>
      <c r="EK578">
        <v>55375</v>
      </c>
      <c r="EL578">
        <v>62303.3</v>
      </c>
      <c r="EM578">
        <v>2.0354</v>
      </c>
      <c r="EN578">
        <v>2.1754</v>
      </c>
      <c r="EO578">
        <v>0.0964105</v>
      </c>
      <c r="EP578">
        <v>0</v>
      </c>
      <c r="EQ578">
        <v>23.7078</v>
      </c>
      <c r="ER578">
        <v>999.9</v>
      </c>
      <c r="ES578">
        <v>38.182</v>
      </c>
      <c r="ET578">
        <v>30.001</v>
      </c>
      <c r="EU578">
        <v>23.9333</v>
      </c>
      <c r="EV578">
        <v>52.0784</v>
      </c>
      <c r="EW578">
        <v>38.3173</v>
      </c>
      <c r="EX578">
        <v>2</v>
      </c>
      <c r="EY578">
        <v>-0.319939</v>
      </c>
      <c r="EZ578">
        <v>2.03041</v>
      </c>
      <c r="FA578">
        <v>20.1341</v>
      </c>
      <c r="FB578">
        <v>5.20411</v>
      </c>
      <c r="FC578">
        <v>12.004</v>
      </c>
      <c r="FD578">
        <v>4.976</v>
      </c>
      <c r="FE578">
        <v>3.293</v>
      </c>
      <c r="FF578">
        <v>9999</v>
      </c>
      <c r="FG578">
        <v>9999</v>
      </c>
      <c r="FH578">
        <v>589.8</v>
      </c>
      <c r="FI578">
        <v>9999</v>
      </c>
      <c r="FJ578">
        <v>1.86279</v>
      </c>
      <c r="FK578">
        <v>1.86783</v>
      </c>
      <c r="FL578">
        <v>1.86755</v>
      </c>
      <c r="FM578">
        <v>1.86865</v>
      </c>
      <c r="FN578">
        <v>1.86951</v>
      </c>
      <c r="FO578">
        <v>1.86557</v>
      </c>
      <c r="FP578">
        <v>1.86676</v>
      </c>
      <c r="FQ578">
        <v>1.8681</v>
      </c>
      <c r="FR578">
        <v>5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9.072</v>
      </c>
      <c r="GF578">
        <v>0.3176</v>
      </c>
      <c r="GG578">
        <v>5.50701486060513</v>
      </c>
      <c r="GH578">
        <v>0.00975774962471433</v>
      </c>
      <c r="GI578">
        <v>-4.86167925919439e-07</v>
      </c>
      <c r="GJ578">
        <v>-4.7315034107036e-11</v>
      </c>
      <c r="GK578">
        <v>0.31762285376654</v>
      </c>
      <c r="GL578">
        <v>0</v>
      </c>
      <c r="GM578">
        <v>0</v>
      </c>
      <c r="GN578">
        <v>0</v>
      </c>
      <c r="GO578">
        <v>-2</v>
      </c>
      <c r="GP578">
        <v>2105</v>
      </c>
      <c r="GQ578">
        <v>1</v>
      </c>
      <c r="GR578">
        <v>22</v>
      </c>
      <c r="GS578">
        <v>176.3</v>
      </c>
      <c r="GT578">
        <v>176.2</v>
      </c>
      <c r="GU578">
        <v>1.25</v>
      </c>
      <c r="GV578">
        <v>2.60742</v>
      </c>
      <c r="GW578">
        <v>2.24854</v>
      </c>
      <c r="GX578">
        <v>2.78442</v>
      </c>
      <c r="GY578">
        <v>1.99585</v>
      </c>
      <c r="GZ578">
        <v>2.37793</v>
      </c>
      <c r="HA578">
        <v>31.107</v>
      </c>
      <c r="HB578">
        <v>14.0883</v>
      </c>
      <c r="HC578">
        <v>18</v>
      </c>
      <c r="HD578">
        <v>500.54</v>
      </c>
      <c r="HE578">
        <v>592.437</v>
      </c>
      <c r="HF578">
        <v>23.205</v>
      </c>
      <c r="HG578">
        <v>23.179</v>
      </c>
      <c r="HH578">
        <v>30.0025</v>
      </c>
      <c r="HI578">
        <v>23.1524</v>
      </c>
      <c r="HJ578">
        <v>23.1161</v>
      </c>
      <c r="HK578">
        <v>24.9725</v>
      </c>
      <c r="HL578">
        <v>17.2276</v>
      </c>
      <c r="HM578">
        <v>43.0161</v>
      </c>
      <c r="HN578">
        <v>23.1104</v>
      </c>
      <c r="HO578">
        <v>365.994</v>
      </c>
      <c r="HP578">
        <v>19.9852</v>
      </c>
      <c r="HQ578">
        <v>102.771</v>
      </c>
      <c r="HR578">
        <v>103.719</v>
      </c>
    </row>
    <row r="579" spans="1:226">
      <c r="A579">
        <v>563</v>
      </c>
      <c r="B579">
        <v>1657562207</v>
      </c>
      <c r="C579">
        <v>9111.90000009537</v>
      </c>
      <c r="D579" t="s">
        <v>1490</v>
      </c>
      <c r="E579" t="s">
        <v>1491</v>
      </c>
      <c r="F579">
        <v>5</v>
      </c>
      <c r="G579" t="s">
        <v>1483</v>
      </c>
      <c r="H579" t="s">
        <v>354</v>
      </c>
      <c r="I579">
        <v>1657562199.21429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386.087160540903</v>
      </c>
      <c r="AK579">
        <v>379.078521212121</v>
      </c>
      <c r="AL579">
        <v>-2.81147008466486</v>
      </c>
      <c r="AM579">
        <v>65.0580934483731</v>
      </c>
      <c r="AN579">
        <f>(AP579 - AO579 + BO579*1E3/(8.314*(BQ579+273.15)) * AR579/BN579 * AQ579) * BN579/(100*BB579) * 1000/(1000 - AP579)</f>
        <v>0</v>
      </c>
      <c r="AO579">
        <v>19.8430163692047</v>
      </c>
      <c r="AP579">
        <v>25.2654303030303</v>
      </c>
      <c r="AQ579">
        <v>-0.0109018226773737</v>
      </c>
      <c r="AR579">
        <v>77.4821608453157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1657562199.21429</v>
      </c>
      <c r="BH579">
        <v>386.731107142857</v>
      </c>
      <c r="BI579">
        <v>394.033428571428</v>
      </c>
      <c r="BJ579">
        <v>25.3003857142857</v>
      </c>
      <c r="BK579">
        <v>19.8387464285714</v>
      </c>
      <c r="BL579">
        <v>377.611392857143</v>
      </c>
      <c r="BM579">
        <v>24.9827678571429</v>
      </c>
      <c r="BN579">
        <v>499.986</v>
      </c>
      <c r="BO579">
        <v>67.9782785714286</v>
      </c>
      <c r="BP579">
        <v>0.0367455</v>
      </c>
      <c r="BQ579">
        <v>26.4397535714286</v>
      </c>
      <c r="BR579">
        <v>25.25525</v>
      </c>
      <c r="BS579">
        <v>999.9</v>
      </c>
      <c r="BT579">
        <v>0</v>
      </c>
      <c r="BU579">
        <v>0</v>
      </c>
      <c r="BV579">
        <v>9995.53571428571</v>
      </c>
      <c r="BW579">
        <v>0</v>
      </c>
      <c r="BX579">
        <v>1631.12285714286</v>
      </c>
      <c r="BY579">
        <v>-7.3023225</v>
      </c>
      <c r="BZ579">
        <v>396.769892857143</v>
      </c>
      <c r="CA579">
        <v>402.008428571429</v>
      </c>
      <c r="CB579">
        <v>5.46165</v>
      </c>
      <c r="CC579">
        <v>394.033428571428</v>
      </c>
      <c r="CD579">
        <v>19.8387464285714</v>
      </c>
      <c r="CE579">
        <v>1.71987678571429</v>
      </c>
      <c r="CF579">
        <v>1.34860392857143</v>
      </c>
      <c r="CG579">
        <v>15.077</v>
      </c>
      <c r="CH579">
        <v>11.351725</v>
      </c>
      <c r="CI579">
        <v>2000.01892857143</v>
      </c>
      <c r="CJ579">
        <v>0.980005571428571</v>
      </c>
      <c r="CK579">
        <v>0.0199941571428571</v>
      </c>
      <c r="CL579">
        <v>0</v>
      </c>
      <c r="CM579">
        <v>2.29246428571429</v>
      </c>
      <c r="CN579">
        <v>0</v>
      </c>
      <c r="CO579">
        <v>11908.8107142857</v>
      </c>
      <c r="CP579">
        <v>17300.3464285714</v>
      </c>
      <c r="CQ579">
        <v>38.866</v>
      </c>
      <c r="CR579">
        <v>38.86825</v>
      </c>
      <c r="CS579">
        <v>38.4865</v>
      </c>
      <c r="CT579">
        <v>36.9595</v>
      </c>
      <c r="CU579">
        <v>38.125</v>
      </c>
      <c r="CV579">
        <v>1960.02821428571</v>
      </c>
      <c r="CW579">
        <v>39.9907142857143</v>
      </c>
      <c r="CX579">
        <v>0</v>
      </c>
      <c r="CY579">
        <v>1657562179.5</v>
      </c>
      <c r="CZ579">
        <v>0</v>
      </c>
      <c r="DA579">
        <v>1657551629</v>
      </c>
      <c r="DB579" t="s">
        <v>356</v>
      </c>
      <c r="DC579">
        <v>1657551626.5</v>
      </c>
      <c r="DD579">
        <v>1657551629</v>
      </c>
      <c r="DE579">
        <v>1</v>
      </c>
      <c r="DF579">
        <v>0.403</v>
      </c>
      <c r="DG579">
        <v>0.009</v>
      </c>
      <c r="DH579">
        <v>9.41</v>
      </c>
      <c r="DI579">
        <v>0.087</v>
      </c>
      <c r="DJ579">
        <v>417</v>
      </c>
      <c r="DK579">
        <v>17</v>
      </c>
      <c r="DL579">
        <v>1.61</v>
      </c>
      <c r="DM579">
        <v>0.59</v>
      </c>
      <c r="DN579">
        <v>-9.906219</v>
      </c>
      <c r="DO579">
        <v>58.1730297185742</v>
      </c>
      <c r="DP579">
        <v>5.67372357004234</v>
      </c>
      <c r="DQ579">
        <v>0</v>
      </c>
      <c r="DR579">
        <v>5.49865125</v>
      </c>
      <c r="DS579">
        <v>-0.830144577861173</v>
      </c>
      <c r="DT579">
        <v>0.0807215143003246</v>
      </c>
      <c r="DU579">
        <v>0</v>
      </c>
      <c r="DV579">
        <v>0</v>
      </c>
      <c r="DW579">
        <v>2</v>
      </c>
      <c r="DX579" t="s">
        <v>389</v>
      </c>
      <c r="DY579">
        <v>2.97764</v>
      </c>
      <c r="DZ579">
        <v>2.6906</v>
      </c>
      <c r="EA579">
        <v>0.0620098</v>
      </c>
      <c r="EB579">
        <v>0.0635862</v>
      </c>
      <c r="EC579">
        <v>0.082542</v>
      </c>
      <c r="ED579">
        <v>0.0701731</v>
      </c>
      <c r="EE579">
        <v>36729.1</v>
      </c>
      <c r="EF579">
        <v>40136.4</v>
      </c>
      <c r="EG579">
        <v>35467.5</v>
      </c>
      <c r="EH579">
        <v>38854.7</v>
      </c>
      <c r="EI579">
        <v>46092.7</v>
      </c>
      <c r="EJ579">
        <v>52165.7</v>
      </c>
      <c r="EK579">
        <v>55373.1</v>
      </c>
      <c r="EL579">
        <v>62299.9</v>
      </c>
      <c r="EM579">
        <v>2.0374</v>
      </c>
      <c r="EN579">
        <v>2.1742</v>
      </c>
      <c r="EO579">
        <v>0.0931323</v>
      </c>
      <c r="EP579">
        <v>0</v>
      </c>
      <c r="EQ579">
        <v>23.7429</v>
      </c>
      <c r="ER579">
        <v>999.9</v>
      </c>
      <c r="ES579">
        <v>38.231</v>
      </c>
      <c r="ET579">
        <v>29.98</v>
      </c>
      <c r="EU579">
        <v>23.9344</v>
      </c>
      <c r="EV579">
        <v>51.8484</v>
      </c>
      <c r="EW579">
        <v>38.3654</v>
      </c>
      <c r="EX579">
        <v>2</v>
      </c>
      <c r="EY579">
        <v>-0.317744</v>
      </c>
      <c r="EZ579">
        <v>2.18643</v>
      </c>
      <c r="FA579">
        <v>20.1324</v>
      </c>
      <c r="FB579">
        <v>5.20291</v>
      </c>
      <c r="FC579">
        <v>12.004</v>
      </c>
      <c r="FD579">
        <v>4.9756</v>
      </c>
      <c r="FE579">
        <v>3.293</v>
      </c>
      <c r="FF579">
        <v>9999</v>
      </c>
      <c r="FG579">
        <v>9999</v>
      </c>
      <c r="FH579">
        <v>589.8</v>
      </c>
      <c r="FI579">
        <v>9999</v>
      </c>
      <c r="FJ579">
        <v>1.86279</v>
      </c>
      <c r="FK579">
        <v>1.86783</v>
      </c>
      <c r="FL579">
        <v>1.86752</v>
      </c>
      <c r="FM579">
        <v>1.86859</v>
      </c>
      <c r="FN579">
        <v>1.86951</v>
      </c>
      <c r="FO579">
        <v>1.86557</v>
      </c>
      <c r="FP579">
        <v>1.86676</v>
      </c>
      <c r="FQ579">
        <v>1.8681</v>
      </c>
      <c r="FR579">
        <v>5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8.947</v>
      </c>
      <c r="GF579">
        <v>0.3176</v>
      </c>
      <c r="GG579">
        <v>5.50701486060513</v>
      </c>
      <c r="GH579">
        <v>0.00975774962471433</v>
      </c>
      <c r="GI579">
        <v>-4.86167925919439e-07</v>
      </c>
      <c r="GJ579">
        <v>-4.7315034107036e-11</v>
      </c>
      <c r="GK579">
        <v>0.31762285376654</v>
      </c>
      <c r="GL579">
        <v>0</v>
      </c>
      <c r="GM579">
        <v>0</v>
      </c>
      <c r="GN579">
        <v>0</v>
      </c>
      <c r="GO579">
        <v>-2</v>
      </c>
      <c r="GP579">
        <v>2105</v>
      </c>
      <c r="GQ579">
        <v>1</v>
      </c>
      <c r="GR579">
        <v>22</v>
      </c>
      <c r="GS579">
        <v>176.3</v>
      </c>
      <c r="GT579">
        <v>176.3</v>
      </c>
      <c r="GU579">
        <v>1.2085</v>
      </c>
      <c r="GV579">
        <v>2.6123</v>
      </c>
      <c r="GW579">
        <v>2.24854</v>
      </c>
      <c r="GX579">
        <v>2.78442</v>
      </c>
      <c r="GY579">
        <v>1.99585</v>
      </c>
      <c r="GZ579">
        <v>2.39258</v>
      </c>
      <c r="HA579">
        <v>31.107</v>
      </c>
      <c r="HB579">
        <v>14.0883</v>
      </c>
      <c r="HC579">
        <v>18</v>
      </c>
      <c r="HD579">
        <v>501.927</v>
      </c>
      <c r="HE579">
        <v>591.654</v>
      </c>
      <c r="HF579">
        <v>22.874</v>
      </c>
      <c r="HG579">
        <v>23.1985</v>
      </c>
      <c r="HH579">
        <v>30.0027</v>
      </c>
      <c r="HI579">
        <v>23.1617</v>
      </c>
      <c r="HJ579">
        <v>23.1253</v>
      </c>
      <c r="HK579">
        <v>24.1587</v>
      </c>
      <c r="HL579">
        <v>16.6564</v>
      </c>
      <c r="HM579">
        <v>43.0161</v>
      </c>
      <c r="HN579">
        <v>22.8331</v>
      </c>
      <c r="HO579">
        <v>345.875</v>
      </c>
      <c r="HP579">
        <v>20.0427</v>
      </c>
      <c r="HQ579">
        <v>102.768</v>
      </c>
      <c r="HR579">
        <v>103.713</v>
      </c>
    </row>
    <row r="580" spans="1:226">
      <c r="A580">
        <v>564</v>
      </c>
      <c r="B580">
        <v>1657562212</v>
      </c>
      <c r="C580">
        <v>9116.90000009537</v>
      </c>
      <c r="D580" t="s">
        <v>1492</v>
      </c>
      <c r="E580" t="s">
        <v>1493</v>
      </c>
      <c r="F580">
        <v>5</v>
      </c>
      <c r="G580" t="s">
        <v>1483</v>
      </c>
      <c r="H580" t="s">
        <v>354</v>
      </c>
      <c r="I580">
        <v>1657562204.5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369.635992550846</v>
      </c>
      <c r="AK580">
        <v>364.131812121212</v>
      </c>
      <c r="AL580">
        <v>-3.013366928011</v>
      </c>
      <c r="AM580">
        <v>65.0580934483731</v>
      </c>
      <c r="AN580">
        <f>(AP580 - AO580 + BO580*1E3/(8.314*(BQ580+273.15)) * AR580/BN580 * AQ580) * BN580/(100*BB580) * 1000/(1000 - AP580)</f>
        <v>0</v>
      </c>
      <c r="AO580">
        <v>19.9287609357396</v>
      </c>
      <c r="AP580">
        <v>25.2834260606061</v>
      </c>
      <c r="AQ580">
        <v>-4.9151117868608e-05</v>
      </c>
      <c r="AR580">
        <v>77.4821608453157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1657562204.5</v>
      </c>
      <c r="BH580">
        <v>374.390962962963</v>
      </c>
      <c r="BI580">
        <v>378.015592592593</v>
      </c>
      <c r="BJ580">
        <v>25.2755111111111</v>
      </c>
      <c r="BK580">
        <v>19.88</v>
      </c>
      <c r="BL580">
        <v>365.385777777778</v>
      </c>
      <c r="BM580">
        <v>24.9578962962963</v>
      </c>
      <c r="BN580">
        <v>499.99862962963</v>
      </c>
      <c r="BO580">
        <v>67.9794777777778</v>
      </c>
      <c r="BP580">
        <v>0.0366011888888889</v>
      </c>
      <c r="BQ580">
        <v>26.4240814814815</v>
      </c>
      <c r="BR580">
        <v>25.269</v>
      </c>
      <c r="BS580">
        <v>999.9</v>
      </c>
      <c r="BT580">
        <v>0</v>
      </c>
      <c r="BU580">
        <v>0</v>
      </c>
      <c r="BV580">
        <v>9997.96296296296</v>
      </c>
      <c r="BW580">
        <v>0</v>
      </c>
      <c r="BX580">
        <v>1242.04107407407</v>
      </c>
      <c r="BY580">
        <v>-3.6247167037037</v>
      </c>
      <c r="BZ580">
        <v>384.099333333333</v>
      </c>
      <c r="CA580">
        <v>385.682259259259</v>
      </c>
      <c r="CB580">
        <v>5.39552222222222</v>
      </c>
      <c r="CC580">
        <v>378.015592592593</v>
      </c>
      <c r="CD580">
        <v>19.88</v>
      </c>
      <c r="CE580">
        <v>1.71821592592593</v>
      </c>
      <c r="CF580">
        <v>1.35143222222222</v>
      </c>
      <c r="CG580">
        <v>15.0619962962963</v>
      </c>
      <c r="CH580">
        <v>11.3833296296296</v>
      </c>
      <c r="CI580">
        <v>1999.99777777778</v>
      </c>
      <c r="CJ580">
        <v>0.980005888888889</v>
      </c>
      <c r="CK580">
        <v>0.0199938185185185</v>
      </c>
      <c r="CL580">
        <v>0</v>
      </c>
      <c r="CM580">
        <v>2.29783703703704</v>
      </c>
      <c r="CN580">
        <v>0</v>
      </c>
      <c r="CO580">
        <v>11649.2925925926</v>
      </c>
      <c r="CP580">
        <v>17300.1666666667</v>
      </c>
      <c r="CQ580">
        <v>38.861</v>
      </c>
      <c r="CR580">
        <v>38.8956666666667</v>
      </c>
      <c r="CS580">
        <v>38.4813333333333</v>
      </c>
      <c r="CT580">
        <v>36.9813333333333</v>
      </c>
      <c r="CU580">
        <v>38.125</v>
      </c>
      <c r="CV580">
        <v>1960.00777777778</v>
      </c>
      <c r="CW580">
        <v>39.99</v>
      </c>
      <c r="CX580">
        <v>0</v>
      </c>
      <c r="CY580">
        <v>1657562184.3</v>
      </c>
      <c r="CZ580">
        <v>0</v>
      </c>
      <c r="DA580">
        <v>1657551629</v>
      </c>
      <c r="DB580" t="s">
        <v>356</v>
      </c>
      <c r="DC580">
        <v>1657551626.5</v>
      </c>
      <c r="DD580">
        <v>1657551629</v>
      </c>
      <c r="DE580">
        <v>1</v>
      </c>
      <c r="DF580">
        <v>0.403</v>
      </c>
      <c r="DG580">
        <v>0.009</v>
      </c>
      <c r="DH580">
        <v>9.41</v>
      </c>
      <c r="DI580">
        <v>0.087</v>
      </c>
      <c r="DJ580">
        <v>417</v>
      </c>
      <c r="DK580">
        <v>17</v>
      </c>
      <c r="DL580">
        <v>1.61</v>
      </c>
      <c r="DM580">
        <v>0.59</v>
      </c>
      <c r="DN580">
        <v>-6.50363275</v>
      </c>
      <c r="DO580">
        <v>44.5420148217636</v>
      </c>
      <c r="DP580">
        <v>4.40511324047804</v>
      </c>
      <c r="DQ580">
        <v>0</v>
      </c>
      <c r="DR580">
        <v>5.441356</v>
      </c>
      <c r="DS580">
        <v>-0.772704540337724</v>
      </c>
      <c r="DT580">
        <v>0.0748737710349893</v>
      </c>
      <c r="DU580">
        <v>0</v>
      </c>
      <c r="DV580">
        <v>0</v>
      </c>
      <c r="DW580">
        <v>2</v>
      </c>
      <c r="DX580" t="s">
        <v>389</v>
      </c>
      <c r="DY580">
        <v>2.97701</v>
      </c>
      <c r="DZ580">
        <v>2.69071</v>
      </c>
      <c r="EA580">
        <v>0.0599983</v>
      </c>
      <c r="EB580">
        <v>0.0613964</v>
      </c>
      <c r="EC580">
        <v>0.0825911</v>
      </c>
      <c r="ED580">
        <v>0.0702972</v>
      </c>
      <c r="EE580">
        <v>36805.9</v>
      </c>
      <c r="EF580">
        <v>40228</v>
      </c>
      <c r="EG580">
        <v>35465.8</v>
      </c>
      <c r="EH580">
        <v>38852.6</v>
      </c>
      <c r="EI580">
        <v>46088.4</v>
      </c>
      <c r="EJ580">
        <v>52155.9</v>
      </c>
      <c r="EK580">
        <v>55371.1</v>
      </c>
      <c r="EL580">
        <v>62296.8</v>
      </c>
      <c r="EM580">
        <v>2.0354</v>
      </c>
      <c r="EN580">
        <v>2.1748</v>
      </c>
      <c r="EO580">
        <v>0.0907481</v>
      </c>
      <c r="EP580">
        <v>0</v>
      </c>
      <c r="EQ580">
        <v>23.7745</v>
      </c>
      <c r="ER580">
        <v>999.9</v>
      </c>
      <c r="ES580">
        <v>38.28</v>
      </c>
      <c r="ET580">
        <v>29.98</v>
      </c>
      <c r="EU580">
        <v>23.9645</v>
      </c>
      <c r="EV580">
        <v>52.2784</v>
      </c>
      <c r="EW580">
        <v>38.3373</v>
      </c>
      <c r="EX580">
        <v>2</v>
      </c>
      <c r="EY580">
        <v>-0.315955</v>
      </c>
      <c r="EZ580">
        <v>2.21976</v>
      </c>
      <c r="FA580">
        <v>20.1322</v>
      </c>
      <c r="FB580">
        <v>5.20411</v>
      </c>
      <c r="FC580">
        <v>12.004</v>
      </c>
      <c r="FD580">
        <v>4.976</v>
      </c>
      <c r="FE580">
        <v>3.293</v>
      </c>
      <c r="FF580">
        <v>9999</v>
      </c>
      <c r="FG580">
        <v>9999</v>
      </c>
      <c r="FH580">
        <v>589.8</v>
      </c>
      <c r="FI580">
        <v>9999</v>
      </c>
      <c r="FJ580">
        <v>1.86279</v>
      </c>
      <c r="FK580">
        <v>1.86783</v>
      </c>
      <c r="FL580">
        <v>1.86752</v>
      </c>
      <c r="FM580">
        <v>1.86868</v>
      </c>
      <c r="FN580">
        <v>1.86951</v>
      </c>
      <c r="FO580">
        <v>1.86566</v>
      </c>
      <c r="FP580">
        <v>1.86676</v>
      </c>
      <c r="FQ580">
        <v>1.86804</v>
      </c>
      <c r="FR580">
        <v>5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8.81</v>
      </c>
      <c r="GF580">
        <v>0.3176</v>
      </c>
      <c r="GG580">
        <v>5.50701486060513</v>
      </c>
      <c r="GH580">
        <v>0.00975774962471433</v>
      </c>
      <c r="GI580">
        <v>-4.86167925919439e-07</v>
      </c>
      <c r="GJ580">
        <v>-4.7315034107036e-11</v>
      </c>
      <c r="GK580">
        <v>0.31762285376654</v>
      </c>
      <c r="GL580">
        <v>0</v>
      </c>
      <c r="GM580">
        <v>0</v>
      </c>
      <c r="GN580">
        <v>0</v>
      </c>
      <c r="GO580">
        <v>-2</v>
      </c>
      <c r="GP580">
        <v>2105</v>
      </c>
      <c r="GQ580">
        <v>1</v>
      </c>
      <c r="GR580">
        <v>22</v>
      </c>
      <c r="GS580">
        <v>176.4</v>
      </c>
      <c r="GT580">
        <v>176.4</v>
      </c>
      <c r="GU580">
        <v>1.16455</v>
      </c>
      <c r="GV580">
        <v>2.61353</v>
      </c>
      <c r="GW580">
        <v>2.24854</v>
      </c>
      <c r="GX580">
        <v>2.78564</v>
      </c>
      <c r="GY580">
        <v>1.99585</v>
      </c>
      <c r="GZ580">
        <v>2.37305</v>
      </c>
      <c r="HA580">
        <v>31.1287</v>
      </c>
      <c r="HB580">
        <v>14.0883</v>
      </c>
      <c r="HC580">
        <v>18</v>
      </c>
      <c r="HD580">
        <v>500.749</v>
      </c>
      <c r="HE580">
        <v>592.216</v>
      </c>
      <c r="HF580">
        <v>22.5754</v>
      </c>
      <c r="HG580">
        <v>23.216</v>
      </c>
      <c r="HH580">
        <v>30.0025</v>
      </c>
      <c r="HI580">
        <v>23.1738</v>
      </c>
      <c r="HJ580">
        <v>23.1354</v>
      </c>
      <c r="HK580">
        <v>23.2448</v>
      </c>
      <c r="HL580">
        <v>16.3605</v>
      </c>
      <c r="HM580">
        <v>43.0161</v>
      </c>
      <c r="HN580">
        <v>22.5622</v>
      </c>
      <c r="HO580">
        <v>332.437</v>
      </c>
      <c r="HP580">
        <v>20.0822</v>
      </c>
      <c r="HQ580">
        <v>102.764</v>
      </c>
      <c r="HR580">
        <v>103.708</v>
      </c>
    </row>
    <row r="581" spans="1:226">
      <c r="A581">
        <v>565</v>
      </c>
      <c r="B581">
        <v>1657562217</v>
      </c>
      <c r="C581">
        <v>9121.90000009537</v>
      </c>
      <c r="D581" t="s">
        <v>1494</v>
      </c>
      <c r="E581" t="s">
        <v>1495</v>
      </c>
      <c r="F581">
        <v>5</v>
      </c>
      <c r="G581" t="s">
        <v>1483</v>
      </c>
      <c r="H581" t="s">
        <v>354</v>
      </c>
      <c r="I581">
        <v>1657562209.21429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352.89064157854</v>
      </c>
      <c r="AK581">
        <v>348.532939393939</v>
      </c>
      <c r="AL581">
        <v>-3.13393264736084</v>
      </c>
      <c r="AM581">
        <v>65.0580934483731</v>
      </c>
      <c r="AN581">
        <f>(AP581 - AO581 + BO581*1E3/(8.314*(BQ581+273.15)) * AR581/BN581 * AQ581) * BN581/(100*BB581) * 1000/(1000 - AP581)</f>
        <v>0</v>
      </c>
      <c r="AO581">
        <v>20.0075020746536</v>
      </c>
      <c r="AP581">
        <v>25.3117618181818</v>
      </c>
      <c r="AQ581">
        <v>0.0082043405784368</v>
      </c>
      <c r="AR581">
        <v>77.4821608453157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1657562209.21429</v>
      </c>
      <c r="BH581">
        <v>361.333035714286</v>
      </c>
      <c r="BI581">
        <v>362.949</v>
      </c>
      <c r="BJ581">
        <v>25.2773</v>
      </c>
      <c r="BK581">
        <v>19.9386571428571</v>
      </c>
      <c r="BL581">
        <v>352.449321428571</v>
      </c>
      <c r="BM581">
        <v>24.9596964285714</v>
      </c>
      <c r="BN581">
        <v>499.99725</v>
      </c>
      <c r="BO581">
        <v>67.9804214285714</v>
      </c>
      <c r="BP581">
        <v>0.0366785321428571</v>
      </c>
      <c r="BQ581">
        <v>26.3980642857143</v>
      </c>
      <c r="BR581">
        <v>25.2625928571429</v>
      </c>
      <c r="BS581">
        <v>999.9</v>
      </c>
      <c r="BT581">
        <v>0</v>
      </c>
      <c r="BU581">
        <v>0</v>
      </c>
      <c r="BV581">
        <v>10001.4285714286</v>
      </c>
      <c r="BW581">
        <v>0</v>
      </c>
      <c r="BX581">
        <v>1018.71946428571</v>
      </c>
      <c r="BY581">
        <v>-1.61603915</v>
      </c>
      <c r="BZ581">
        <v>370.703178571429</v>
      </c>
      <c r="CA581">
        <v>370.331892857143</v>
      </c>
      <c r="CB581">
        <v>5.3386575</v>
      </c>
      <c r="CC581">
        <v>362.949</v>
      </c>
      <c r="CD581">
        <v>19.9386571428571</v>
      </c>
      <c r="CE581">
        <v>1.7183625</v>
      </c>
      <c r="CF581">
        <v>1.35543857142857</v>
      </c>
      <c r="CG581">
        <v>15.0633178571429</v>
      </c>
      <c r="CH581">
        <v>11.4280071428571</v>
      </c>
      <c r="CI581">
        <v>1999.98357142857</v>
      </c>
      <c r="CJ581">
        <v>0.98000375</v>
      </c>
      <c r="CK581">
        <v>0.0199959428571429</v>
      </c>
      <c r="CL581">
        <v>0</v>
      </c>
      <c r="CM581">
        <v>2.31476428571429</v>
      </c>
      <c r="CN581">
        <v>0</v>
      </c>
      <c r="CO581">
        <v>11485.1035714286</v>
      </c>
      <c r="CP581">
        <v>17300.0321428571</v>
      </c>
      <c r="CQ581">
        <v>38.848</v>
      </c>
      <c r="CR581">
        <v>38.9148571428571</v>
      </c>
      <c r="CS581">
        <v>38.464</v>
      </c>
      <c r="CT581">
        <v>37.0110357142857</v>
      </c>
      <c r="CU581">
        <v>38.125</v>
      </c>
      <c r="CV581">
        <v>1959.98928571429</v>
      </c>
      <c r="CW581">
        <v>39.9942857142857</v>
      </c>
      <c r="CX581">
        <v>0</v>
      </c>
      <c r="CY581">
        <v>1657562189.7</v>
      </c>
      <c r="CZ581">
        <v>0</v>
      </c>
      <c r="DA581">
        <v>1657551629</v>
      </c>
      <c r="DB581" t="s">
        <v>356</v>
      </c>
      <c r="DC581">
        <v>1657551626.5</v>
      </c>
      <c r="DD581">
        <v>1657551629</v>
      </c>
      <c r="DE581">
        <v>1</v>
      </c>
      <c r="DF581">
        <v>0.403</v>
      </c>
      <c r="DG581">
        <v>0.009</v>
      </c>
      <c r="DH581">
        <v>9.41</v>
      </c>
      <c r="DI581">
        <v>0.087</v>
      </c>
      <c r="DJ581">
        <v>417</v>
      </c>
      <c r="DK581">
        <v>17</v>
      </c>
      <c r="DL581">
        <v>1.61</v>
      </c>
      <c r="DM581">
        <v>0.59</v>
      </c>
      <c r="DN581">
        <v>-2.809340155</v>
      </c>
      <c r="DO581">
        <v>25.8914030026266</v>
      </c>
      <c r="DP581">
        <v>2.545311082458</v>
      </c>
      <c r="DQ581">
        <v>0</v>
      </c>
      <c r="DR581">
        <v>5.368799</v>
      </c>
      <c r="DS581">
        <v>-0.727416135084439</v>
      </c>
      <c r="DT581">
        <v>0.0709625193253452</v>
      </c>
      <c r="DU581">
        <v>0</v>
      </c>
      <c r="DV581">
        <v>0</v>
      </c>
      <c r="DW581">
        <v>2</v>
      </c>
      <c r="DX581" t="s">
        <v>389</v>
      </c>
      <c r="DY581">
        <v>2.97687</v>
      </c>
      <c r="DZ581">
        <v>2.69058</v>
      </c>
      <c r="EA581">
        <v>0.0578732</v>
      </c>
      <c r="EB581">
        <v>0.0590895</v>
      </c>
      <c r="EC581">
        <v>0.0826562</v>
      </c>
      <c r="ED581">
        <v>0.0705005</v>
      </c>
      <c r="EE581">
        <v>36888.3</v>
      </c>
      <c r="EF581">
        <v>40324.2</v>
      </c>
      <c r="EG581">
        <v>35465.1</v>
      </c>
      <c r="EH581">
        <v>38850.1</v>
      </c>
      <c r="EI581">
        <v>46083.9</v>
      </c>
      <c r="EJ581">
        <v>52141.4</v>
      </c>
      <c r="EK581">
        <v>55369.8</v>
      </c>
      <c r="EL581">
        <v>62293.2</v>
      </c>
      <c r="EM581">
        <v>2.0356</v>
      </c>
      <c r="EN581">
        <v>2.1748</v>
      </c>
      <c r="EO581">
        <v>0.0874698</v>
      </c>
      <c r="EP581">
        <v>0</v>
      </c>
      <c r="EQ581">
        <v>23.8009</v>
      </c>
      <c r="ER581">
        <v>999.9</v>
      </c>
      <c r="ES581">
        <v>38.329</v>
      </c>
      <c r="ET581">
        <v>29.97</v>
      </c>
      <c r="EU581">
        <v>23.9804</v>
      </c>
      <c r="EV581">
        <v>52.0484</v>
      </c>
      <c r="EW581">
        <v>38.3173</v>
      </c>
      <c r="EX581">
        <v>2</v>
      </c>
      <c r="EY581">
        <v>-0.314492</v>
      </c>
      <c r="EZ581">
        <v>2.26484</v>
      </c>
      <c r="FA581">
        <v>20.1318</v>
      </c>
      <c r="FB581">
        <v>5.20411</v>
      </c>
      <c r="FC581">
        <v>12.004</v>
      </c>
      <c r="FD581">
        <v>4.9756</v>
      </c>
      <c r="FE581">
        <v>3.293</v>
      </c>
      <c r="FF581">
        <v>9999</v>
      </c>
      <c r="FG581">
        <v>9999</v>
      </c>
      <c r="FH581">
        <v>589.8</v>
      </c>
      <c r="FI581">
        <v>9999</v>
      </c>
      <c r="FJ581">
        <v>1.86279</v>
      </c>
      <c r="FK581">
        <v>1.86783</v>
      </c>
      <c r="FL581">
        <v>1.86752</v>
      </c>
      <c r="FM581">
        <v>1.86862</v>
      </c>
      <c r="FN581">
        <v>1.86951</v>
      </c>
      <c r="FO581">
        <v>1.86563</v>
      </c>
      <c r="FP581">
        <v>1.86673</v>
      </c>
      <c r="FQ581">
        <v>1.86813</v>
      </c>
      <c r="FR581">
        <v>5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8.667</v>
      </c>
      <c r="GF581">
        <v>0.3176</v>
      </c>
      <c r="GG581">
        <v>5.50701486060513</v>
      </c>
      <c r="GH581">
        <v>0.00975774962471433</v>
      </c>
      <c r="GI581">
        <v>-4.86167925919439e-07</v>
      </c>
      <c r="GJ581">
        <v>-4.7315034107036e-11</v>
      </c>
      <c r="GK581">
        <v>0.31762285376654</v>
      </c>
      <c r="GL581">
        <v>0</v>
      </c>
      <c r="GM581">
        <v>0</v>
      </c>
      <c r="GN581">
        <v>0</v>
      </c>
      <c r="GO581">
        <v>-2</v>
      </c>
      <c r="GP581">
        <v>2105</v>
      </c>
      <c r="GQ581">
        <v>1</v>
      </c>
      <c r="GR581">
        <v>22</v>
      </c>
      <c r="GS581">
        <v>176.5</v>
      </c>
      <c r="GT581">
        <v>176.5</v>
      </c>
      <c r="GU581">
        <v>1.11694</v>
      </c>
      <c r="GV581">
        <v>2.6123</v>
      </c>
      <c r="GW581">
        <v>2.24854</v>
      </c>
      <c r="GX581">
        <v>2.78442</v>
      </c>
      <c r="GY581">
        <v>1.99585</v>
      </c>
      <c r="GZ581">
        <v>2.38403</v>
      </c>
      <c r="HA581">
        <v>31.1287</v>
      </c>
      <c r="HB581">
        <v>14.0883</v>
      </c>
      <c r="HC581">
        <v>18</v>
      </c>
      <c r="HD581">
        <v>500.969</v>
      </c>
      <c r="HE581">
        <v>592.324</v>
      </c>
      <c r="HF581">
        <v>22.3024</v>
      </c>
      <c r="HG581">
        <v>23.2336</v>
      </c>
      <c r="HH581">
        <v>30.0022</v>
      </c>
      <c r="HI581">
        <v>23.1831</v>
      </c>
      <c r="HJ581">
        <v>23.1446</v>
      </c>
      <c r="HK581">
        <v>22.394</v>
      </c>
      <c r="HL581">
        <v>16.3605</v>
      </c>
      <c r="HM581">
        <v>43.0161</v>
      </c>
      <c r="HN581">
        <v>22.3048</v>
      </c>
      <c r="HO581">
        <v>312.311</v>
      </c>
      <c r="HP581">
        <v>20.1111</v>
      </c>
      <c r="HQ581">
        <v>102.762</v>
      </c>
      <c r="HR581">
        <v>103.701</v>
      </c>
    </row>
    <row r="582" spans="1:226">
      <c r="A582">
        <v>566</v>
      </c>
      <c r="B582">
        <v>1657562222</v>
      </c>
      <c r="C582">
        <v>9126.90000009537</v>
      </c>
      <c r="D582" t="s">
        <v>1496</v>
      </c>
      <c r="E582" t="s">
        <v>1497</v>
      </c>
      <c r="F582">
        <v>5</v>
      </c>
      <c r="G582" t="s">
        <v>1483</v>
      </c>
      <c r="H582" t="s">
        <v>354</v>
      </c>
      <c r="I582">
        <v>1657562214.5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336.196995392837</v>
      </c>
      <c r="AK582">
        <v>332.664709090909</v>
      </c>
      <c r="AL582">
        <v>-3.16239072235342</v>
      </c>
      <c r="AM582">
        <v>65.0580934483731</v>
      </c>
      <c r="AN582">
        <f>(AP582 - AO582 + BO582*1E3/(8.314*(BQ582+273.15)) * AR582/BN582 * AQ582) * BN582/(100*BB582) * 1000/(1000 - AP582)</f>
        <v>0</v>
      </c>
      <c r="AO582">
        <v>20.0439742254441</v>
      </c>
      <c r="AP582">
        <v>25.3276454545454</v>
      </c>
      <c r="AQ582">
        <v>0.00553682402393135</v>
      </c>
      <c r="AR582">
        <v>77.4821608453157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1657562214.5</v>
      </c>
      <c r="BH582">
        <v>345.678740740741</v>
      </c>
      <c r="BI582">
        <v>345.685777777778</v>
      </c>
      <c r="BJ582">
        <v>25.2963148148148</v>
      </c>
      <c r="BK582">
        <v>20.0022444444444</v>
      </c>
      <c r="BL582">
        <v>336.940962962963</v>
      </c>
      <c r="BM582">
        <v>24.9787074074074</v>
      </c>
      <c r="BN582">
        <v>499.994111111111</v>
      </c>
      <c r="BO582">
        <v>67.9804888888889</v>
      </c>
      <c r="BP582">
        <v>0.0365510333333333</v>
      </c>
      <c r="BQ582">
        <v>26.3621259259259</v>
      </c>
      <c r="BR582">
        <v>25.241537037037</v>
      </c>
      <c r="BS582">
        <v>999.9</v>
      </c>
      <c r="BT582">
        <v>0</v>
      </c>
      <c r="BU582">
        <v>0</v>
      </c>
      <c r="BV582">
        <v>10007.5925925926</v>
      </c>
      <c r="BW582">
        <v>0</v>
      </c>
      <c r="BX582">
        <v>767.652740740741</v>
      </c>
      <c r="BY582">
        <v>-0.00711519259259261</v>
      </c>
      <c r="BZ582">
        <v>354.649666666667</v>
      </c>
      <c r="CA582">
        <v>352.740740740741</v>
      </c>
      <c r="CB582">
        <v>5.29407851851852</v>
      </c>
      <c r="CC582">
        <v>345.685777777778</v>
      </c>
      <c r="CD582">
        <v>20.0022444444444</v>
      </c>
      <c r="CE582">
        <v>1.7196562962963</v>
      </c>
      <c r="CF582">
        <v>1.35976296296296</v>
      </c>
      <c r="CG582">
        <v>15.0750148148148</v>
      </c>
      <c r="CH582">
        <v>11.4761703703704</v>
      </c>
      <c r="CI582">
        <v>1999.97185185185</v>
      </c>
      <c r="CJ582">
        <v>0.979998666666666</v>
      </c>
      <c r="CK582">
        <v>0.0200009925925926</v>
      </c>
      <c r="CL582">
        <v>0</v>
      </c>
      <c r="CM582">
        <v>2.34207407407407</v>
      </c>
      <c r="CN582">
        <v>0</v>
      </c>
      <c r="CO582">
        <v>11310.5185185185</v>
      </c>
      <c r="CP582">
        <v>17299.9074074074</v>
      </c>
      <c r="CQ582">
        <v>38.833</v>
      </c>
      <c r="CR582">
        <v>38.937</v>
      </c>
      <c r="CS582">
        <v>38.4556666666667</v>
      </c>
      <c r="CT582">
        <v>37.0344444444444</v>
      </c>
      <c r="CU582">
        <v>38.125</v>
      </c>
      <c r="CV582">
        <v>1959.96740740741</v>
      </c>
      <c r="CW582">
        <v>40.0044444444444</v>
      </c>
      <c r="CX582">
        <v>0</v>
      </c>
      <c r="CY582">
        <v>1657562193.9</v>
      </c>
      <c r="CZ582">
        <v>0</v>
      </c>
      <c r="DA582">
        <v>1657551629</v>
      </c>
      <c r="DB582" t="s">
        <v>356</v>
      </c>
      <c r="DC582">
        <v>1657551626.5</v>
      </c>
      <c r="DD582">
        <v>1657551629</v>
      </c>
      <c r="DE582">
        <v>1</v>
      </c>
      <c r="DF582">
        <v>0.403</v>
      </c>
      <c r="DG582">
        <v>0.009</v>
      </c>
      <c r="DH582">
        <v>9.41</v>
      </c>
      <c r="DI582">
        <v>0.087</v>
      </c>
      <c r="DJ582">
        <v>417</v>
      </c>
      <c r="DK582">
        <v>17</v>
      </c>
      <c r="DL582">
        <v>1.61</v>
      </c>
      <c r="DM582">
        <v>0.59</v>
      </c>
      <c r="DN582">
        <v>-1.244113905</v>
      </c>
      <c r="DO582">
        <v>19.0948138378987</v>
      </c>
      <c r="DP582">
        <v>1.87466667883395</v>
      </c>
      <c r="DQ582">
        <v>0</v>
      </c>
      <c r="DR582">
        <v>5.3309445</v>
      </c>
      <c r="DS582">
        <v>-0.570699061913695</v>
      </c>
      <c r="DT582">
        <v>0.0585558793354689</v>
      </c>
      <c r="DU582">
        <v>0</v>
      </c>
      <c r="DV582">
        <v>0</v>
      </c>
      <c r="DW582">
        <v>2</v>
      </c>
      <c r="DX582" t="s">
        <v>389</v>
      </c>
      <c r="DY582">
        <v>2.97616</v>
      </c>
      <c r="DZ582">
        <v>2.6907</v>
      </c>
      <c r="EA582">
        <v>0.0556656</v>
      </c>
      <c r="EB582">
        <v>0.0567328</v>
      </c>
      <c r="EC582">
        <v>0.0826996</v>
      </c>
      <c r="ED582">
        <v>0.070527</v>
      </c>
      <c r="EE582">
        <v>36972.6</v>
      </c>
      <c r="EF582">
        <v>40422.5</v>
      </c>
      <c r="EG582">
        <v>35463.1</v>
      </c>
      <c r="EH582">
        <v>38847.7</v>
      </c>
      <c r="EI582">
        <v>46080.1</v>
      </c>
      <c r="EJ582">
        <v>52137.6</v>
      </c>
      <c r="EK582">
        <v>55368</v>
      </c>
      <c r="EL582">
        <v>62290.5</v>
      </c>
      <c r="EM582">
        <v>2.034</v>
      </c>
      <c r="EN582">
        <v>2.1748</v>
      </c>
      <c r="EO582">
        <v>0.0850856</v>
      </c>
      <c r="EP582">
        <v>0</v>
      </c>
      <c r="EQ582">
        <v>23.8226</v>
      </c>
      <c r="ER582">
        <v>999.9</v>
      </c>
      <c r="ES582">
        <v>38.377</v>
      </c>
      <c r="ET582">
        <v>29.96</v>
      </c>
      <c r="EU582">
        <v>23.9971</v>
      </c>
      <c r="EV582">
        <v>52.2984</v>
      </c>
      <c r="EW582">
        <v>38.3974</v>
      </c>
      <c r="EX582">
        <v>2</v>
      </c>
      <c r="EY582">
        <v>-0.312622</v>
      </c>
      <c r="EZ582">
        <v>2.28908</v>
      </c>
      <c r="FA582">
        <v>20.1319</v>
      </c>
      <c r="FB582">
        <v>5.20291</v>
      </c>
      <c r="FC582">
        <v>12.004</v>
      </c>
      <c r="FD582">
        <v>4.9756</v>
      </c>
      <c r="FE582">
        <v>3.293</v>
      </c>
      <c r="FF582">
        <v>9999</v>
      </c>
      <c r="FG582">
        <v>9999</v>
      </c>
      <c r="FH582">
        <v>589.8</v>
      </c>
      <c r="FI582">
        <v>9999</v>
      </c>
      <c r="FJ582">
        <v>1.86279</v>
      </c>
      <c r="FK582">
        <v>1.86783</v>
      </c>
      <c r="FL582">
        <v>1.86752</v>
      </c>
      <c r="FM582">
        <v>1.86859</v>
      </c>
      <c r="FN582">
        <v>1.86954</v>
      </c>
      <c r="FO582">
        <v>1.86563</v>
      </c>
      <c r="FP582">
        <v>1.8667</v>
      </c>
      <c r="FQ582">
        <v>1.86807</v>
      </c>
      <c r="FR582">
        <v>5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8.522</v>
      </c>
      <c r="GF582">
        <v>0.3176</v>
      </c>
      <c r="GG582">
        <v>5.50701486060513</v>
      </c>
      <c r="GH582">
        <v>0.00975774962471433</v>
      </c>
      <c r="GI582">
        <v>-4.86167925919439e-07</v>
      </c>
      <c r="GJ582">
        <v>-4.7315034107036e-11</v>
      </c>
      <c r="GK582">
        <v>0.31762285376654</v>
      </c>
      <c r="GL582">
        <v>0</v>
      </c>
      <c r="GM582">
        <v>0</v>
      </c>
      <c r="GN582">
        <v>0</v>
      </c>
      <c r="GO582">
        <v>-2</v>
      </c>
      <c r="GP582">
        <v>2105</v>
      </c>
      <c r="GQ582">
        <v>1</v>
      </c>
      <c r="GR582">
        <v>22</v>
      </c>
      <c r="GS582">
        <v>176.6</v>
      </c>
      <c r="GT582">
        <v>176.6</v>
      </c>
      <c r="GU582">
        <v>1.07544</v>
      </c>
      <c r="GV582">
        <v>2.62573</v>
      </c>
      <c r="GW582">
        <v>2.24854</v>
      </c>
      <c r="GX582">
        <v>2.78442</v>
      </c>
      <c r="GY582">
        <v>1.99585</v>
      </c>
      <c r="GZ582">
        <v>2.37549</v>
      </c>
      <c r="HA582">
        <v>31.1287</v>
      </c>
      <c r="HB582">
        <v>14.0795</v>
      </c>
      <c r="HC582">
        <v>18</v>
      </c>
      <c r="HD582">
        <v>500.05</v>
      </c>
      <c r="HE582">
        <v>592.441</v>
      </c>
      <c r="HF582">
        <v>22.0677</v>
      </c>
      <c r="HG582">
        <v>23.2531</v>
      </c>
      <c r="HH582">
        <v>30.0022</v>
      </c>
      <c r="HI582">
        <v>23.1951</v>
      </c>
      <c r="HJ582">
        <v>23.1547</v>
      </c>
      <c r="HK582">
        <v>21.4572</v>
      </c>
      <c r="HL582">
        <v>16.3605</v>
      </c>
      <c r="HM582">
        <v>43.0161</v>
      </c>
      <c r="HN582">
        <v>22.0713</v>
      </c>
      <c r="HO582">
        <v>298.909</v>
      </c>
      <c r="HP582">
        <v>20.038</v>
      </c>
      <c r="HQ582">
        <v>102.758</v>
      </c>
      <c r="HR582">
        <v>103.696</v>
      </c>
    </row>
    <row r="583" spans="1:226">
      <c r="A583">
        <v>567</v>
      </c>
      <c r="B583">
        <v>1657562227</v>
      </c>
      <c r="C583">
        <v>9131.90000009537</v>
      </c>
      <c r="D583" t="s">
        <v>1498</v>
      </c>
      <c r="E583" t="s">
        <v>1499</v>
      </c>
      <c r="F583">
        <v>5</v>
      </c>
      <c r="G583" t="s">
        <v>1483</v>
      </c>
      <c r="H583" t="s">
        <v>354</v>
      </c>
      <c r="I583">
        <v>1657562219.21429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319.249157043155</v>
      </c>
      <c r="AK583">
        <v>316.570333333333</v>
      </c>
      <c r="AL583">
        <v>-3.19507367385694</v>
      </c>
      <c r="AM583">
        <v>65.0580934483731</v>
      </c>
      <c r="AN583">
        <f>(AP583 - AO583 + BO583*1E3/(8.314*(BQ583+273.15)) * AR583/BN583 * AQ583) * BN583/(100*BB583) * 1000/(1000 - AP583)</f>
        <v>0</v>
      </c>
      <c r="AO583">
        <v>20.0540451259576</v>
      </c>
      <c r="AP583">
        <v>25.3257418181818</v>
      </c>
      <c r="AQ583">
        <v>0.000248967399205838</v>
      </c>
      <c r="AR583">
        <v>77.4821608453157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1657562219.21429</v>
      </c>
      <c r="BH583">
        <v>331.21675</v>
      </c>
      <c r="BI583">
        <v>330.179535714286</v>
      </c>
      <c r="BJ583">
        <v>25.3150571428571</v>
      </c>
      <c r="BK583">
        <v>20.0378142857143</v>
      </c>
      <c r="BL583">
        <v>322.613964285714</v>
      </c>
      <c r="BM583">
        <v>24.9974464285714</v>
      </c>
      <c r="BN583">
        <v>499.998535714286</v>
      </c>
      <c r="BO583">
        <v>67.9803714285714</v>
      </c>
      <c r="BP583">
        <v>0.0367772535714286</v>
      </c>
      <c r="BQ583">
        <v>26.3259892857143</v>
      </c>
      <c r="BR583">
        <v>25.2206178571429</v>
      </c>
      <c r="BS583">
        <v>999.9</v>
      </c>
      <c r="BT583">
        <v>0</v>
      </c>
      <c r="BU583">
        <v>0</v>
      </c>
      <c r="BV583">
        <v>10006.9642857143</v>
      </c>
      <c r="BW583">
        <v>0</v>
      </c>
      <c r="BX583">
        <v>664.931535714286</v>
      </c>
      <c r="BY583">
        <v>1.03717649285714</v>
      </c>
      <c r="BZ583">
        <v>339.818964285714</v>
      </c>
      <c r="CA583">
        <v>336.930535714286</v>
      </c>
      <c r="CB583">
        <v>5.27724142857143</v>
      </c>
      <c r="CC583">
        <v>330.179535714286</v>
      </c>
      <c r="CD583">
        <v>20.0378142857143</v>
      </c>
      <c r="CE583">
        <v>1.72092785714286</v>
      </c>
      <c r="CF583">
        <v>1.36217928571429</v>
      </c>
      <c r="CG583">
        <v>15.0865071428571</v>
      </c>
      <c r="CH583">
        <v>11.503025</v>
      </c>
      <c r="CI583">
        <v>1999.99321428571</v>
      </c>
      <c r="CJ583">
        <v>0.9799965</v>
      </c>
      <c r="CK583">
        <v>0.0200031928571429</v>
      </c>
      <c r="CL583">
        <v>0</v>
      </c>
      <c r="CM583">
        <v>2.368475</v>
      </c>
      <c r="CN583">
        <v>0</v>
      </c>
      <c r="CO583">
        <v>11234.125</v>
      </c>
      <c r="CP583">
        <v>17300.0821428571</v>
      </c>
      <c r="CQ583">
        <v>38.81875</v>
      </c>
      <c r="CR583">
        <v>38.937</v>
      </c>
      <c r="CS583">
        <v>38.4415</v>
      </c>
      <c r="CT583">
        <v>37.0576428571429</v>
      </c>
      <c r="CU583">
        <v>38.125</v>
      </c>
      <c r="CV583">
        <v>1959.98392857143</v>
      </c>
      <c r="CW583">
        <v>40.0092857142857</v>
      </c>
      <c r="CX583">
        <v>0</v>
      </c>
      <c r="CY583">
        <v>1657562199.3</v>
      </c>
      <c r="CZ583">
        <v>0</v>
      </c>
      <c r="DA583">
        <v>1657551629</v>
      </c>
      <c r="DB583" t="s">
        <v>356</v>
      </c>
      <c r="DC583">
        <v>1657551626.5</v>
      </c>
      <c r="DD583">
        <v>1657551629</v>
      </c>
      <c r="DE583">
        <v>1</v>
      </c>
      <c r="DF583">
        <v>0.403</v>
      </c>
      <c r="DG583">
        <v>0.009</v>
      </c>
      <c r="DH583">
        <v>9.41</v>
      </c>
      <c r="DI583">
        <v>0.087</v>
      </c>
      <c r="DJ583">
        <v>417</v>
      </c>
      <c r="DK583">
        <v>17</v>
      </c>
      <c r="DL583">
        <v>1.61</v>
      </c>
      <c r="DM583">
        <v>0.59</v>
      </c>
      <c r="DN583">
        <v>0.445364345</v>
      </c>
      <c r="DO583">
        <v>13.3759312727955</v>
      </c>
      <c r="DP583">
        <v>1.31137790064874</v>
      </c>
      <c r="DQ583">
        <v>0</v>
      </c>
      <c r="DR583">
        <v>5.29098125</v>
      </c>
      <c r="DS583">
        <v>-0.214624052532844</v>
      </c>
      <c r="DT583">
        <v>0.0265039568920849</v>
      </c>
      <c r="DU583">
        <v>0</v>
      </c>
      <c r="DV583">
        <v>0</v>
      </c>
      <c r="DW583">
        <v>2</v>
      </c>
      <c r="DX583" t="s">
        <v>389</v>
      </c>
      <c r="DY583">
        <v>2.97688</v>
      </c>
      <c r="DZ583">
        <v>2.69041</v>
      </c>
      <c r="EA583">
        <v>0.0534054</v>
      </c>
      <c r="EB583">
        <v>0.0543463</v>
      </c>
      <c r="EC583">
        <v>0.0826932</v>
      </c>
      <c r="ED583">
        <v>0.0705473</v>
      </c>
      <c r="EE583">
        <v>37058.8</v>
      </c>
      <c r="EF583">
        <v>40522</v>
      </c>
      <c r="EG583">
        <v>35461.1</v>
      </c>
      <c r="EH583">
        <v>38845.2</v>
      </c>
      <c r="EI583">
        <v>46078</v>
      </c>
      <c r="EJ583">
        <v>52133.3</v>
      </c>
      <c r="EK583">
        <v>55365</v>
      </c>
      <c r="EL583">
        <v>62286.9</v>
      </c>
      <c r="EM583">
        <v>2.0354</v>
      </c>
      <c r="EN583">
        <v>2.174</v>
      </c>
      <c r="EO583">
        <v>0.0818074</v>
      </c>
      <c r="EP583">
        <v>0</v>
      </c>
      <c r="EQ583">
        <v>23.839</v>
      </c>
      <c r="ER583">
        <v>999.9</v>
      </c>
      <c r="ES583">
        <v>38.451</v>
      </c>
      <c r="ET583">
        <v>29.94</v>
      </c>
      <c r="EU583">
        <v>24.0162</v>
      </c>
      <c r="EV583">
        <v>52.2784</v>
      </c>
      <c r="EW583">
        <v>38.3373</v>
      </c>
      <c r="EX583">
        <v>2</v>
      </c>
      <c r="EY583">
        <v>-0.31063</v>
      </c>
      <c r="EZ583">
        <v>2.27052</v>
      </c>
      <c r="FA583">
        <v>20.1321</v>
      </c>
      <c r="FB583">
        <v>5.20411</v>
      </c>
      <c r="FC583">
        <v>12.004</v>
      </c>
      <c r="FD583">
        <v>4.976</v>
      </c>
      <c r="FE583">
        <v>3.293</v>
      </c>
      <c r="FF583">
        <v>9999</v>
      </c>
      <c r="FG583">
        <v>9999</v>
      </c>
      <c r="FH583">
        <v>589.8</v>
      </c>
      <c r="FI583">
        <v>9999</v>
      </c>
      <c r="FJ583">
        <v>1.86279</v>
      </c>
      <c r="FK583">
        <v>1.86783</v>
      </c>
      <c r="FL583">
        <v>1.86755</v>
      </c>
      <c r="FM583">
        <v>1.86862</v>
      </c>
      <c r="FN583">
        <v>1.86951</v>
      </c>
      <c r="FO583">
        <v>1.86566</v>
      </c>
      <c r="FP583">
        <v>1.86667</v>
      </c>
      <c r="FQ583">
        <v>1.86804</v>
      </c>
      <c r="FR583">
        <v>5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8.376</v>
      </c>
      <c r="GF583">
        <v>0.3176</v>
      </c>
      <c r="GG583">
        <v>5.50701486060513</v>
      </c>
      <c r="GH583">
        <v>0.00975774962471433</v>
      </c>
      <c r="GI583">
        <v>-4.86167925919439e-07</v>
      </c>
      <c r="GJ583">
        <v>-4.7315034107036e-11</v>
      </c>
      <c r="GK583">
        <v>0.31762285376654</v>
      </c>
      <c r="GL583">
        <v>0</v>
      </c>
      <c r="GM583">
        <v>0</v>
      </c>
      <c r="GN583">
        <v>0</v>
      </c>
      <c r="GO583">
        <v>-2</v>
      </c>
      <c r="GP583">
        <v>2105</v>
      </c>
      <c r="GQ583">
        <v>1</v>
      </c>
      <c r="GR583">
        <v>22</v>
      </c>
      <c r="GS583">
        <v>176.7</v>
      </c>
      <c r="GT583">
        <v>176.6</v>
      </c>
      <c r="GU583">
        <v>1.02661</v>
      </c>
      <c r="GV583">
        <v>2.61597</v>
      </c>
      <c r="GW583">
        <v>2.24854</v>
      </c>
      <c r="GX583">
        <v>2.78442</v>
      </c>
      <c r="GY583">
        <v>1.99585</v>
      </c>
      <c r="GZ583">
        <v>2.40967</v>
      </c>
      <c r="HA583">
        <v>31.1287</v>
      </c>
      <c r="HB583">
        <v>14.0883</v>
      </c>
      <c r="HC583">
        <v>18</v>
      </c>
      <c r="HD583">
        <v>501.071</v>
      </c>
      <c r="HE583">
        <v>591.96</v>
      </c>
      <c r="HF583">
        <v>21.849</v>
      </c>
      <c r="HG583">
        <v>23.2707</v>
      </c>
      <c r="HH583">
        <v>30.0023</v>
      </c>
      <c r="HI583">
        <v>23.2068</v>
      </c>
      <c r="HJ583">
        <v>23.1644</v>
      </c>
      <c r="HK583">
        <v>20.5805</v>
      </c>
      <c r="HL583">
        <v>16.3605</v>
      </c>
      <c r="HM583">
        <v>43.0161</v>
      </c>
      <c r="HN583">
        <v>21.8641</v>
      </c>
      <c r="HO583">
        <v>278.723</v>
      </c>
      <c r="HP583">
        <v>20.0296</v>
      </c>
      <c r="HQ583">
        <v>102.752</v>
      </c>
      <c r="HR583">
        <v>103.69</v>
      </c>
    </row>
    <row r="584" spans="1:226">
      <c r="A584">
        <v>568</v>
      </c>
      <c r="B584">
        <v>1657562232</v>
      </c>
      <c r="C584">
        <v>9136.90000009537</v>
      </c>
      <c r="D584" t="s">
        <v>1500</v>
      </c>
      <c r="E584" t="s">
        <v>1501</v>
      </c>
      <c r="F584">
        <v>5</v>
      </c>
      <c r="G584" t="s">
        <v>1483</v>
      </c>
      <c r="H584" t="s">
        <v>354</v>
      </c>
      <c r="I584">
        <v>1657562224.5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302.297696311188</v>
      </c>
      <c r="AK584">
        <v>300.460666666667</v>
      </c>
      <c r="AL584">
        <v>-3.20156961078199</v>
      </c>
      <c r="AM584">
        <v>65.0580934483731</v>
      </c>
      <c r="AN584">
        <f>(AP584 - AO584 + BO584*1E3/(8.314*(BQ584+273.15)) * AR584/BN584 * AQ584) * BN584/(100*BB584) * 1000/(1000 - AP584)</f>
        <v>0</v>
      </c>
      <c r="AO584">
        <v>20.0595862916981</v>
      </c>
      <c r="AP584">
        <v>25.3214284848485</v>
      </c>
      <c r="AQ584">
        <v>0.00043662885031373</v>
      </c>
      <c r="AR584">
        <v>77.4821608453157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1657562224.5</v>
      </c>
      <c r="BH584">
        <v>314.758925925926</v>
      </c>
      <c r="BI584">
        <v>312.700592592593</v>
      </c>
      <c r="BJ584">
        <v>25.3263481481481</v>
      </c>
      <c r="BK584">
        <v>20.054537037037</v>
      </c>
      <c r="BL584">
        <v>306.310074074074</v>
      </c>
      <c r="BM584">
        <v>25.0087333333333</v>
      </c>
      <c r="BN584">
        <v>499.991037037037</v>
      </c>
      <c r="BO584">
        <v>67.9798925925926</v>
      </c>
      <c r="BP584">
        <v>0.0368473592592593</v>
      </c>
      <c r="BQ584">
        <v>26.2827185185185</v>
      </c>
      <c r="BR584">
        <v>25.1915296296296</v>
      </c>
      <c r="BS584">
        <v>999.9</v>
      </c>
      <c r="BT584">
        <v>0</v>
      </c>
      <c r="BU584">
        <v>0</v>
      </c>
      <c r="BV584">
        <v>10006.8518518519</v>
      </c>
      <c r="BW584">
        <v>0</v>
      </c>
      <c r="BX584">
        <v>623.662962962963</v>
      </c>
      <c r="BY584">
        <v>2.05836614814815</v>
      </c>
      <c r="BZ584">
        <v>322.937777777778</v>
      </c>
      <c r="CA584">
        <v>319.099851851852</v>
      </c>
      <c r="CB584">
        <v>5.27180925925926</v>
      </c>
      <c r="CC584">
        <v>312.700592592593</v>
      </c>
      <c r="CD584">
        <v>20.054537037037</v>
      </c>
      <c r="CE584">
        <v>1.72168333333333</v>
      </c>
      <c r="CF584">
        <v>1.36330666666667</v>
      </c>
      <c r="CG584">
        <v>15.0933185185185</v>
      </c>
      <c r="CH584">
        <v>11.5155333333333</v>
      </c>
      <c r="CI584">
        <v>1999.99555555556</v>
      </c>
      <c r="CJ584">
        <v>0.979997814814815</v>
      </c>
      <c r="CK584">
        <v>0.0200018888888889</v>
      </c>
      <c r="CL584">
        <v>0</v>
      </c>
      <c r="CM584">
        <v>2.37097777777778</v>
      </c>
      <c r="CN584">
        <v>0</v>
      </c>
      <c r="CO584">
        <v>11179.237037037</v>
      </c>
      <c r="CP584">
        <v>17300.1074074074</v>
      </c>
      <c r="CQ584">
        <v>38.812</v>
      </c>
      <c r="CR584">
        <v>38.937</v>
      </c>
      <c r="CS584">
        <v>38.437</v>
      </c>
      <c r="CT584">
        <v>37.083</v>
      </c>
      <c r="CU584">
        <v>38.118</v>
      </c>
      <c r="CV584">
        <v>1959.98888888889</v>
      </c>
      <c r="CW584">
        <v>40.0066666666667</v>
      </c>
      <c r="CX584">
        <v>0</v>
      </c>
      <c r="CY584">
        <v>1657562204.1</v>
      </c>
      <c r="CZ584">
        <v>0</v>
      </c>
      <c r="DA584">
        <v>1657551629</v>
      </c>
      <c r="DB584" t="s">
        <v>356</v>
      </c>
      <c r="DC584">
        <v>1657551626.5</v>
      </c>
      <c r="DD584">
        <v>1657551629</v>
      </c>
      <c r="DE584">
        <v>1</v>
      </c>
      <c r="DF584">
        <v>0.403</v>
      </c>
      <c r="DG584">
        <v>0.009</v>
      </c>
      <c r="DH584">
        <v>9.41</v>
      </c>
      <c r="DI584">
        <v>0.087</v>
      </c>
      <c r="DJ584">
        <v>417</v>
      </c>
      <c r="DK584">
        <v>17</v>
      </c>
      <c r="DL584">
        <v>1.61</v>
      </c>
      <c r="DM584">
        <v>0.59</v>
      </c>
      <c r="DN584">
        <v>1.37052984878049</v>
      </c>
      <c r="DO584">
        <v>11.602994287108</v>
      </c>
      <c r="DP584">
        <v>1.16380376437236</v>
      </c>
      <c r="DQ584">
        <v>0</v>
      </c>
      <c r="DR584">
        <v>5.27703829268293</v>
      </c>
      <c r="DS584">
        <v>-0.0939673170731678</v>
      </c>
      <c r="DT584">
        <v>0.0154520174548999</v>
      </c>
      <c r="DU584">
        <v>1</v>
      </c>
      <c r="DV584">
        <v>1</v>
      </c>
      <c r="DW584">
        <v>2</v>
      </c>
      <c r="DX584" t="s">
        <v>357</v>
      </c>
      <c r="DY584">
        <v>2.97609</v>
      </c>
      <c r="DZ584">
        <v>2.69126</v>
      </c>
      <c r="EA584">
        <v>0.0510991</v>
      </c>
      <c r="EB584">
        <v>0.0519155</v>
      </c>
      <c r="EC584">
        <v>0.082662</v>
      </c>
      <c r="ED584">
        <v>0.0705551</v>
      </c>
      <c r="EE584">
        <v>37147.5</v>
      </c>
      <c r="EF584">
        <v>40624.5</v>
      </c>
      <c r="EG584">
        <v>35459.7</v>
      </c>
      <c r="EH584">
        <v>38843.7</v>
      </c>
      <c r="EI584">
        <v>46077.8</v>
      </c>
      <c r="EJ584">
        <v>52130.3</v>
      </c>
      <c r="EK584">
        <v>55363</v>
      </c>
      <c r="EL584">
        <v>62283.8</v>
      </c>
      <c r="EM584">
        <v>2.034</v>
      </c>
      <c r="EN584">
        <v>2.174</v>
      </c>
      <c r="EO584">
        <v>0.077486</v>
      </c>
      <c r="EP584">
        <v>0</v>
      </c>
      <c r="EQ584">
        <v>23.851</v>
      </c>
      <c r="ER584">
        <v>999.9</v>
      </c>
      <c r="ES584">
        <v>38.475</v>
      </c>
      <c r="ET584">
        <v>29.93</v>
      </c>
      <c r="EU584">
        <v>24.0166</v>
      </c>
      <c r="EV584">
        <v>51.9884</v>
      </c>
      <c r="EW584">
        <v>38.4575</v>
      </c>
      <c r="EX584">
        <v>2</v>
      </c>
      <c r="EY584">
        <v>-0.309207</v>
      </c>
      <c r="EZ584">
        <v>2.24641</v>
      </c>
      <c r="FA584">
        <v>20.1333</v>
      </c>
      <c r="FB584">
        <v>5.20172</v>
      </c>
      <c r="FC584">
        <v>12.004</v>
      </c>
      <c r="FD584">
        <v>4.9756</v>
      </c>
      <c r="FE584">
        <v>3.293</v>
      </c>
      <c r="FF584">
        <v>9999</v>
      </c>
      <c r="FG584">
        <v>9999</v>
      </c>
      <c r="FH584">
        <v>589.8</v>
      </c>
      <c r="FI584">
        <v>9999</v>
      </c>
      <c r="FJ584">
        <v>1.86279</v>
      </c>
      <c r="FK584">
        <v>1.8678</v>
      </c>
      <c r="FL584">
        <v>1.86752</v>
      </c>
      <c r="FM584">
        <v>1.86862</v>
      </c>
      <c r="FN584">
        <v>1.86951</v>
      </c>
      <c r="FO584">
        <v>1.8656</v>
      </c>
      <c r="FP584">
        <v>1.86673</v>
      </c>
      <c r="FQ584">
        <v>1.86807</v>
      </c>
      <c r="FR584">
        <v>5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8.229</v>
      </c>
      <c r="GF584">
        <v>0.3176</v>
      </c>
      <c r="GG584">
        <v>5.50701486060513</v>
      </c>
      <c r="GH584">
        <v>0.00975774962471433</v>
      </c>
      <c r="GI584">
        <v>-4.86167925919439e-07</v>
      </c>
      <c r="GJ584">
        <v>-4.7315034107036e-11</v>
      </c>
      <c r="GK584">
        <v>0.31762285376654</v>
      </c>
      <c r="GL584">
        <v>0</v>
      </c>
      <c r="GM584">
        <v>0</v>
      </c>
      <c r="GN584">
        <v>0</v>
      </c>
      <c r="GO584">
        <v>-2</v>
      </c>
      <c r="GP584">
        <v>2105</v>
      </c>
      <c r="GQ584">
        <v>1</v>
      </c>
      <c r="GR584">
        <v>22</v>
      </c>
      <c r="GS584">
        <v>176.8</v>
      </c>
      <c r="GT584">
        <v>176.7</v>
      </c>
      <c r="GU584">
        <v>0.983887</v>
      </c>
      <c r="GV584">
        <v>2.63184</v>
      </c>
      <c r="GW584">
        <v>2.24854</v>
      </c>
      <c r="GX584">
        <v>2.78442</v>
      </c>
      <c r="GY584">
        <v>1.99585</v>
      </c>
      <c r="GZ584">
        <v>2.34375</v>
      </c>
      <c r="HA584">
        <v>31.1287</v>
      </c>
      <c r="HB584">
        <v>14.0795</v>
      </c>
      <c r="HC584">
        <v>18</v>
      </c>
      <c r="HD584">
        <v>500.259</v>
      </c>
      <c r="HE584">
        <v>592.067</v>
      </c>
      <c r="HF584">
        <v>21.6623</v>
      </c>
      <c r="HG584">
        <v>23.2903</v>
      </c>
      <c r="HH584">
        <v>30.002</v>
      </c>
      <c r="HI584">
        <v>23.2165</v>
      </c>
      <c r="HJ584">
        <v>23.1732</v>
      </c>
      <c r="HK584">
        <v>19.6255</v>
      </c>
      <c r="HL584">
        <v>16.3605</v>
      </c>
      <c r="HM584">
        <v>43.0161</v>
      </c>
      <c r="HN584">
        <v>21.6811</v>
      </c>
      <c r="HO584">
        <v>265.23</v>
      </c>
      <c r="HP584">
        <v>20.0278</v>
      </c>
      <c r="HQ584">
        <v>102.748</v>
      </c>
      <c r="HR584">
        <v>103.685</v>
      </c>
    </row>
    <row r="585" spans="1:226">
      <c r="A585">
        <v>569</v>
      </c>
      <c r="B585">
        <v>1657562237</v>
      </c>
      <c r="C585">
        <v>9141.90000009537</v>
      </c>
      <c r="D585" t="s">
        <v>1502</v>
      </c>
      <c r="E585" t="s">
        <v>1503</v>
      </c>
      <c r="F585">
        <v>5</v>
      </c>
      <c r="G585" t="s">
        <v>1483</v>
      </c>
      <c r="H585" t="s">
        <v>354</v>
      </c>
      <c r="I585">
        <v>1657562229.21429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285.464330126224</v>
      </c>
      <c r="AK585">
        <v>284.335151515151</v>
      </c>
      <c r="AL585">
        <v>-3.20760521046715</v>
      </c>
      <c r="AM585">
        <v>65.0580934483731</v>
      </c>
      <c r="AN585">
        <f>(AP585 - AO585 + BO585*1E3/(8.314*(BQ585+273.15)) * AR585/BN585 * AQ585) * BN585/(100*BB585) * 1000/(1000 - AP585)</f>
        <v>0</v>
      </c>
      <c r="AO585">
        <v>20.0639017945033</v>
      </c>
      <c r="AP585">
        <v>25.3053684848485</v>
      </c>
      <c r="AQ585">
        <v>-0.000301410147870864</v>
      </c>
      <c r="AR585">
        <v>77.4821608453157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1657562229.21429</v>
      </c>
      <c r="BH585">
        <v>299.987464285714</v>
      </c>
      <c r="BI585">
        <v>297.136571428571</v>
      </c>
      <c r="BJ585">
        <v>25.3230857142857</v>
      </c>
      <c r="BK585">
        <v>20.0608321428571</v>
      </c>
      <c r="BL585">
        <v>291.676892857143</v>
      </c>
      <c r="BM585">
        <v>25.0054714285714</v>
      </c>
      <c r="BN585">
        <v>500.012535714286</v>
      </c>
      <c r="BO585">
        <v>67.9801535714286</v>
      </c>
      <c r="BP585">
        <v>0.036769375</v>
      </c>
      <c r="BQ585">
        <v>26.2386214285714</v>
      </c>
      <c r="BR585">
        <v>25.1621</v>
      </c>
      <c r="BS585">
        <v>999.9</v>
      </c>
      <c r="BT585">
        <v>0</v>
      </c>
      <c r="BU585">
        <v>0</v>
      </c>
      <c r="BV585">
        <v>10010.1785714286</v>
      </c>
      <c r="BW585">
        <v>0</v>
      </c>
      <c r="BX585">
        <v>594.154892857143</v>
      </c>
      <c r="BY585">
        <v>2.85093821428572</v>
      </c>
      <c r="BZ585">
        <v>307.781607142857</v>
      </c>
      <c r="CA585">
        <v>303.219285714286</v>
      </c>
      <c r="CB585">
        <v>5.26225464285714</v>
      </c>
      <c r="CC585">
        <v>297.136571428571</v>
      </c>
      <c r="CD585">
        <v>20.0608321428571</v>
      </c>
      <c r="CE585">
        <v>1.72146857142857</v>
      </c>
      <c r="CF585">
        <v>1.36373964285714</v>
      </c>
      <c r="CG585">
        <v>15.0913821428571</v>
      </c>
      <c r="CH585">
        <v>11.5203321428571</v>
      </c>
      <c r="CI585">
        <v>1999.99678571429</v>
      </c>
      <c r="CJ585">
        <v>0.980001857142857</v>
      </c>
      <c r="CK585">
        <v>0.0199978785714286</v>
      </c>
      <c r="CL585">
        <v>0</v>
      </c>
      <c r="CM585">
        <v>2.38335</v>
      </c>
      <c r="CN585">
        <v>0</v>
      </c>
      <c r="CO585">
        <v>11139.0071428571</v>
      </c>
      <c r="CP585">
        <v>17300.1392857143</v>
      </c>
      <c r="CQ585">
        <v>38.812</v>
      </c>
      <c r="CR585">
        <v>38.937</v>
      </c>
      <c r="CS585">
        <v>38.437</v>
      </c>
      <c r="CT585">
        <v>37.09575</v>
      </c>
      <c r="CU585">
        <v>38.10925</v>
      </c>
      <c r="CV585">
        <v>1959.99821428571</v>
      </c>
      <c r="CW585">
        <v>39.9985714285714</v>
      </c>
      <c r="CX585">
        <v>0</v>
      </c>
      <c r="CY585">
        <v>1657562208.9</v>
      </c>
      <c r="CZ585">
        <v>0</v>
      </c>
      <c r="DA585">
        <v>1657551629</v>
      </c>
      <c r="DB585" t="s">
        <v>356</v>
      </c>
      <c r="DC585">
        <v>1657551626.5</v>
      </c>
      <c r="DD585">
        <v>1657551629</v>
      </c>
      <c r="DE585">
        <v>1</v>
      </c>
      <c r="DF585">
        <v>0.403</v>
      </c>
      <c r="DG585">
        <v>0.009</v>
      </c>
      <c r="DH585">
        <v>9.41</v>
      </c>
      <c r="DI585">
        <v>0.087</v>
      </c>
      <c r="DJ585">
        <v>417</v>
      </c>
      <c r="DK585">
        <v>17</v>
      </c>
      <c r="DL585">
        <v>1.61</v>
      </c>
      <c r="DM585">
        <v>0.59</v>
      </c>
      <c r="DN585">
        <v>2.270316</v>
      </c>
      <c r="DO585">
        <v>10.519435902439</v>
      </c>
      <c r="DP585">
        <v>1.0364778866336</v>
      </c>
      <c r="DQ585">
        <v>0</v>
      </c>
      <c r="DR585">
        <v>5.26778525</v>
      </c>
      <c r="DS585">
        <v>-0.0959476547842421</v>
      </c>
      <c r="DT585">
        <v>0.0108659007881307</v>
      </c>
      <c r="DU585">
        <v>1</v>
      </c>
      <c r="DV585">
        <v>1</v>
      </c>
      <c r="DW585">
        <v>2</v>
      </c>
      <c r="DX585" t="s">
        <v>357</v>
      </c>
      <c r="DY585">
        <v>2.97689</v>
      </c>
      <c r="DZ585">
        <v>2.69041</v>
      </c>
      <c r="EA585">
        <v>0.0487374</v>
      </c>
      <c r="EB585">
        <v>0.0495291</v>
      </c>
      <c r="EC585">
        <v>0.0826427</v>
      </c>
      <c r="ED585">
        <v>0.0705637</v>
      </c>
      <c r="EE585">
        <v>37237.8</v>
      </c>
      <c r="EF585">
        <v>40723.8</v>
      </c>
      <c r="EG585">
        <v>35457.8</v>
      </c>
      <c r="EH585">
        <v>38841.1</v>
      </c>
      <c r="EI585">
        <v>46077.2</v>
      </c>
      <c r="EJ585">
        <v>52127</v>
      </c>
      <c r="EK585">
        <v>55361.1</v>
      </c>
      <c r="EL585">
        <v>62280.6</v>
      </c>
      <c r="EM585">
        <v>2.0342</v>
      </c>
      <c r="EN585">
        <v>2.1734</v>
      </c>
      <c r="EO585">
        <v>0.0759959</v>
      </c>
      <c r="EP585">
        <v>0</v>
      </c>
      <c r="EQ585">
        <v>23.8554</v>
      </c>
      <c r="ER585">
        <v>999.9</v>
      </c>
      <c r="ES585">
        <v>38.5</v>
      </c>
      <c r="ET585">
        <v>29.91</v>
      </c>
      <c r="EU585">
        <v>24.0053</v>
      </c>
      <c r="EV585">
        <v>51.9684</v>
      </c>
      <c r="EW585">
        <v>38.3413</v>
      </c>
      <c r="EX585">
        <v>2</v>
      </c>
      <c r="EY585">
        <v>-0.308171</v>
      </c>
      <c r="EZ585">
        <v>2.14771</v>
      </c>
      <c r="FA585">
        <v>20.1344</v>
      </c>
      <c r="FB585">
        <v>5.20291</v>
      </c>
      <c r="FC585">
        <v>12.004</v>
      </c>
      <c r="FD585">
        <v>4.9756</v>
      </c>
      <c r="FE585">
        <v>3.293</v>
      </c>
      <c r="FF585">
        <v>9999</v>
      </c>
      <c r="FG585">
        <v>9999</v>
      </c>
      <c r="FH585">
        <v>589.8</v>
      </c>
      <c r="FI585">
        <v>9999</v>
      </c>
      <c r="FJ585">
        <v>1.86279</v>
      </c>
      <c r="FK585">
        <v>1.8678</v>
      </c>
      <c r="FL585">
        <v>1.86752</v>
      </c>
      <c r="FM585">
        <v>1.86865</v>
      </c>
      <c r="FN585">
        <v>1.86951</v>
      </c>
      <c r="FO585">
        <v>1.86557</v>
      </c>
      <c r="FP585">
        <v>1.86673</v>
      </c>
      <c r="FQ585">
        <v>1.86807</v>
      </c>
      <c r="FR585">
        <v>5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8.082</v>
      </c>
      <c r="GF585">
        <v>0.3176</v>
      </c>
      <c r="GG585">
        <v>5.50701486060513</v>
      </c>
      <c r="GH585">
        <v>0.00975774962471433</v>
      </c>
      <c r="GI585">
        <v>-4.86167925919439e-07</v>
      </c>
      <c r="GJ585">
        <v>-4.7315034107036e-11</v>
      </c>
      <c r="GK585">
        <v>0.31762285376654</v>
      </c>
      <c r="GL585">
        <v>0</v>
      </c>
      <c r="GM585">
        <v>0</v>
      </c>
      <c r="GN585">
        <v>0</v>
      </c>
      <c r="GO585">
        <v>-2</v>
      </c>
      <c r="GP585">
        <v>2105</v>
      </c>
      <c r="GQ585">
        <v>1</v>
      </c>
      <c r="GR585">
        <v>22</v>
      </c>
      <c r="GS585">
        <v>176.8</v>
      </c>
      <c r="GT585">
        <v>176.8</v>
      </c>
      <c r="GU585">
        <v>0.939941</v>
      </c>
      <c r="GV585">
        <v>2.62573</v>
      </c>
      <c r="GW585">
        <v>2.24854</v>
      </c>
      <c r="GX585">
        <v>2.78442</v>
      </c>
      <c r="GY585">
        <v>1.99585</v>
      </c>
      <c r="GZ585">
        <v>2.34253</v>
      </c>
      <c r="HA585">
        <v>31.1504</v>
      </c>
      <c r="HB585">
        <v>14.0795</v>
      </c>
      <c r="HC585">
        <v>18</v>
      </c>
      <c r="HD585">
        <v>500.503</v>
      </c>
      <c r="HE585">
        <v>591.716</v>
      </c>
      <c r="HF585">
        <v>21.5101</v>
      </c>
      <c r="HG585">
        <v>23.3079</v>
      </c>
      <c r="HH585">
        <v>30.0016</v>
      </c>
      <c r="HI585">
        <v>23.2282</v>
      </c>
      <c r="HJ585">
        <v>23.1817</v>
      </c>
      <c r="HK585">
        <v>18.7723</v>
      </c>
      <c r="HL585">
        <v>16.6371</v>
      </c>
      <c r="HM585">
        <v>43.0161</v>
      </c>
      <c r="HN585">
        <v>21.5374</v>
      </c>
      <c r="HO585">
        <v>251.7</v>
      </c>
      <c r="HP585">
        <v>19.8726</v>
      </c>
      <c r="HQ585">
        <v>102.744</v>
      </c>
      <c r="HR585">
        <v>103.679</v>
      </c>
    </row>
    <row r="586" spans="1:226">
      <c r="A586">
        <v>570</v>
      </c>
      <c r="B586">
        <v>1657562242</v>
      </c>
      <c r="C586">
        <v>9146.90000009537</v>
      </c>
      <c r="D586" t="s">
        <v>1504</v>
      </c>
      <c r="E586" t="s">
        <v>1505</v>
      </c>
      <c r="F586">
        <v>5</v>
      </c>
      <c r="G586" t="s">
        <v>1483</v>
      </c>
      <c r="H586" t="s">
        <v>354</v>
      </c>
      <c r="I586">
        <v>1657562234.5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270.226366460252</v>
      </c>
      <c r="AK586">
        <v>269.061551515151</v>
      </c>
      <c r="AL586">
        <v>-3.02919526722109</v>
      </c>
      <c r="AM586">
        <v>65.0580934483731</v>
      </c>
      <c r="AN586">
        <f>(AP586 - AO586 + BO586*1E3/(8.314*(BQ586+273.15)) * AR586/BN586 * AQ586) * BN586/(100*BB586) * 1000/(1000 - AP586)</f>
        <v>0</v>
      </c>
      <c r="AO586">
        <v>20.0508712818266</v>
      </c>
      <c r="AP586">
        <v>25.2853666666666</v>
      </c>
      <c r="AQ586">
        <v>-0.000133902516903141</v>
      </c>
      <c r="AR586">
        <v>77.4821608453157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1657562234.5</v>
      </c>
      <c r="BH586">
        <v>283.547333333333</v>
      </c>
      <c r="BI586">
        <v>280.056444444444</v>
      </c>
      <c r="BJ586">
        <v>25.3123259259259</v>
      </c>
      <c r="BK586">
        <v>20.0498925925926</v>
      </c>
      <c r="BL586">
        <v>275.391037037037</v>
      </c>
      <c r="BM586">
        <v>24.9947148148148</v>
      </c>
      <c r="BN586">
        <v>499.994851851852</v>
      </c>
      <c r="BO586">
        <v>67.9806518518519</v>
      </c>
      <c r="BP586">
        <v>0.0366319222222222</v>
      </c>
      <c r="BQ586">
        <v>26.1900592592593</v>
      </c>
      <c r="BR586">
        <v>25.119762962963</v>
      </c>
      <c r="BS586">
        <v>999.9</v>
      </c>
      <c r="BT586">
        <v>0</v>
      </c>
      <c r="BU586">
        <v>0</v>
      </c>
      <c r="BV586">
        <v>10007.7777777778</v>
      </c>
      <c r="BW586">
        <v>0</v>
      </c>
      <c r="BX586">
        <v>570.566555555556</v>
      </c>
      <c r="BY586">
        <v>3.4909762962963</v>
      </c>
      <c r="BZ586">
        <v>290.911185185185</v>
      </c>
      <c r="CA586">
        <v>285.786703703704</v>
      </c>
      <c r="CB586">
        <v>5.26243518518518</v>
      </c>
      <c r="CC586">
        <v>280.056444444444</v>
      </c>
      <c r="CD586">
        <v>20.0498925925926</v>
      </c>
      <c r="CE586">
        <v>1.72074888888889</v>
      </c>
      <c r="CF586">
        <v>1.36300518518518</v>
      </c>
      <c r="CG586">
        <v>15.0848851851852</v>
      </c>
      <c r="CH586">
        <v>11.5121851851852</v>
      </c>
      <c r="CI586">
        <v>1999.99518518519</v>
      </c>
      <c r="CJ586">
        <v>0.980004333333333</v>
      </c>
      <c r="CK586">
        <v>0.0199953777777778</v>
      </c>
      <c r="CL586">
        <v>0</v>
      </c>
      <c r="CM586">
        <v>2.36859259259259</v>
      </c>
      <c r="CN586">
        <v>0</v>
      </c>
      <c r="CO586">
        <v>11100.3259259259</v>
      </c>
      <c r="CP586">
        <v>17300.1259259259</v>
      </c>
      <c r="CQ586">
        <v>38.812</v>
      </c>
      <c r="CR586">
        <v>38.937</v>
      </c>
      <c r="CS586">
        <v>38.437</v>
      </c>
      <c r="CT586">
        <v>37.111</v>
      </c>
      <c r="CU586">
        <v>38.0923333333333</v>
      </c>
      <c r="CV586">
        <v>1960.00185185185</v>
      </c>
      <c r="CW586">
        <v>39.9933333333333</v>
      </c>
      <c r="CX586">
        <v>0</v>
      </c>
      <c r="CY586">
        <v>1657562214.3</v>
      </c>
      <c r="CZ586">
        <v>0</v>
      </c>
      <c r="DA586">
        <v>1657551629</v>
      </c>
      <c r="DB586" t="s">
        <v>356</v>
      </c>
      <c r="DC586">
        <v>1657551626.5</v>
      </c>
      <c r="DD586">
        <v>1657551629</v>
      </c>
      <c r="DE586">
        <v>1</v>
      </c>
      <c r="DF586">
        <v>0.403</v>
      </c>
      <c r="DG586">
        <v>0.009</v>
      </c>
      <c r="DH586">
        <v>9.41</v>
      </c>
      <c r="DI586">
        <v>0.087</v>
      </c>
      <c r="DJ586">
        <v>417</v>
      </c>
      <c r="DK586">
        <v>17</v>
      </c>
      <c r="DL586">
        <v>1.61</v>
      </c>
      <c r="DM586">
        <v>0.59</v>
      </c>
      <c r="DN586">
        <v>2.9694165</v>
      </c>
      <c r="DO586">
        <v>7.24699969981238</v>
      </c>
      <c r="DP586">
        <v>0.773571588738075</v>
      </c>
      <c r="DQ586">
        <v>0</v>
      </c>
      <c r="DR586">
        <v>5.26345</v>
      </c>
      <c r="DS586">
        <v>-0.070494258911817</v>
      </c>
      <c r="DT586">
        <v>0.0154068364695677</v>
      </c>
      <c r="DU586">
        <v>1</v>
      </c>
      <c r="DV586">
        <v>1</v>
      </c>
      <c r="DW586">
        <v>2</v>
      </c>
      <c r="DX586" t="s">
        <v>357</v>
      </c>
      <c r="DY586">
        <v>2.97684</v>
      </c>
      <c r="DZ586">
        <v>2.69067</v>
      </c>
      <c r="EA586">
        <v>0.0464604</v>
      </c>
      <c r="EB586">
        <v>0.0470625</v>
      </c>
      <c r="EC586">
        <v>0.0825673</v>
      </c>
      <c r="ED586">
        <v>0.0703243</v>
      </c>
      <c r="EE586">
        <v>37326</v>
      </c>
      <c r="EF586">
        <v>40828.1</v>
      </c>
      <c r="EG586">
        <v>35457</v>
      </c>
      <c r="EH586">
        <v>38840</v>
      </c>
      <c r="EI586">
        <v>46079.8</v>
      </c>
      <c r="EJ586">
        <v>52138.5</v>
      </c>
      <c r="EK586">
        <v>55359.7</v>
      </c>
      <c r="EL586">
        <v>62278.4</v>
      </c>
      <c r="EM586">
        <v>2.034</v>
      </c>
      <c r="EN586">
        <v>2.1728</v>
      </c>
      <c r="EO586">
        <v>0.0733137</v>
      </c>
      <c r="EP586">
        <v>0</v>
      </c>
      <c r="EQ586">
        <v>23.8535</v>
      </c>
      <c r="ER586">
        <v>999.9</v>
      </c>
      <c r="ES586">
        <v>38.53</v>
      </c>
      <c r="ET586">
        <v>29.91</v>
      </c>
      <c r="EU586">
        <v>24.0201</v>
      </c>
      <c r="EV586">
        <v>52.2184</v>
      </c>
      <c r="EW586">
        <v>38.3734</v>
      </c>
      <c r="EX586">
        <v>2</v>
      </c>
      <c r="EY586">
        <v>-0.306809</v>
      </c>
      <c r="EZ586">
        <v>1.99011</v>
      </c>
      <c r="FA586">
        <v>20.1364</v>
      </c>
      <c r="FB586">
        <v>5.20411</v>
      </c>
      <c r="FC586">
        <v>12.004</v>
      </c>
      <c r="FD586">
        <v>4.976</v>
      </c>
      <c r="FE586">
        <v>3.293</v>
      </c>
      <c r="FF586">
        <v>9999</v>
      </c>
      <c r="FG586">
        <v>9999</v>
      </c>
      <c r="FH586">
        <v>589.8</v>
      </c>
      <c r="FI586">
        <v>9999</v>
      </c>
      <c r="FJ586">
        <v>1.86279</v>
      </c>
      <c r="FK586">
        <v>1.8678</v>
      </c>
      <c r="FL586">
        <v>1.86752</v>
      </c>
      <c r="FM586">
        <v>1.86868</v>
      </c>
      <c r="FN586">
        <v>1.86954</v>
      </c>
      <c r="FO586">
        <v>1.86569</v>
      </c>
      <c r="FP586">
        <v>1.86676</v>
      </c>
      <c r="FQ586">
        <v>1.86804</v>
      </c>
      <c r="FR586">
        <v>5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7.942</v>
      </c>
      <c r="GF586">
        <v>0.3177</v>
      </c>
      <c r="GG586">
        <v>5.50701486060513</v>
      </c>
      <c r="GH586">
        <v>0.00975774962471433</v>
      </c>
      <c r="GI586">
        <v>-4.86167925919439e-07</v>
      </c>
      <c r="GJ586">
        <v>-4.7315034107036e-11</v>
      </c>
      <c r="GK586">
        <v>0.31762285376654</v>
      </c>
      <c r="GL586">
        <v>0</v>
      </c>
      <c r="GM586">
        <v>0</v>
      </c>
      <c r="GN586">
        <v>0</v>
      </c>
      <c r="GO586">
        <v>-2</v>
      </c>
      <c r="GP586">
        <v>2105</v>
      </c>
      <c r="GQ586">
        <v>1</v>
      </c>
      <c r="GR586">
        <v>22</v>
      </c>
      <c r="GS586">
        <v>176.9</v>
      </c>
      <c r="GT586">
        <v>176.9</v>
      </c>
      <c r="GU586">
        <v>0.895996</v>
      </c>
      <c r="GV586">
        <v>2.63184</v>
      </c>
      <c r="GW586">
        <v>2.24854</v>
      </c>
      <c r="GX586">
        <v>2.78442</v>
      </c>
      <c r="GY586">
        <v>1.99585</v>
      </c>
      <c r="GZ586">
        <v>2.32788</v>
      </c>
      <c r="HA586">
        <v>31.1504</v>
      </c>
      <c r="HB586">
        <v>14.0707</v>
      </c>
      <c r="HC586">
        <v>18</v>
      </c>
      <c r="HD586">
        <v>500.486</v>
      </c>
      <c r="HE586">
        <v>591.384</v>
      </c>
      <c r="HF586">
        <v>21.4006</v>
      </c>
      <c r="HG586">
        <v>23.3275</v>
      </c>
      <c r="HH586">
        <v>30.0014</v>
      </c>
      <c r="HI586">
        <v>23.2399</v>
      </c>
      <c r="HJ586">
        <v>23.1914</v>
      </c>
      <c r="HK586">
        <v>17.8353</v>
      </c>
      <c r="HL586">
        <v>17.2109</v>
      </c>
      <c r="HM586">
        <v>43.0161</v>
      </c>
      <c r="HN586">
        <v>21.4356</v>
      </c>
      <c r="HO586">
        <v>231.391</v>
      </c>
      <c r="HP586">
        <v>19.8283</v>
      </c>
      <c r="HQ586">
        <v>102.741</v>
      </c>
      <c r="HR586">
        <v>103.676</v>
      </c>
    </row>
    <row r="587" spans="1:226">
      <c r="A587">
        <v>571</v>
      </c>
      <c r="B587">
        <v>1657562247</v>
      </c>
      <c r="C587">
        <v>9151.90000009537</v>
      </c>
      <c r="D587" t="s">
        <v>1506</v>
      </c>
      <c r="E587" t="s">
        <v>1507</v>
      </c>
      <c r="F587">
        <v>5</v>
      </c>
      <c r="G587" t="s">
        <v>1483</v>
      </c>
      <c r="H587" t="s">
        <v>354</v>
      </c>
      <c r="I587">
        <v>1657562239.21429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252.939793026642</v>
      </c>
      <c r="AK587">
        <v>253.268927272727</v>
      </c>
      <c r="AL587">
        <v>-3.16373295355577</v>
      </c>
      <c r="AM587">
        <v>65.0580934483731</v>
      </c>
      <c r="AN587">
        <f>(AP587 - AO587 + BO587*1E3/(8.314*(BQ587+273.15)) * AR587/BN587 * AQ587) * BN587/(100*BB587) * 1000/(1000 - AP587)</f>
        <v>0</v>
      </c>
      <c r="AO587">
        <v>19.9608953816681</v>
      </c>
      <c r="AP587">
        <v>25.232703030303</v>
      </c>
      <c r="AQ587">
        <v>-0.0113560876883037</v>
      </c>
      <c r="AR587">
        <v>77.4821608453157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1657562239.21429</v>
      </c>
      <c r="BH587">
        <v>269.079464285714</v>
      </c>
      <c r="BI587">
        <v>264.875</v>
      </c>
      <c r="BJ587">
        <v>25.288725</v>
      </c>
      <c r="BK587">
        <v>20.0163857142857</v>
      </c>
      <c r="BL587">
        <v>261.059142857143</v>
      </c>
      <c r="BM587">
        <v>24.9711</v>
      </c>
      <c r="BN587">
        <v>500.001821428571</v>
      </c>
      <c r="BO587">
        <v>67.981325</v>
      </c>
      <c r="BP587">
        <v>0.0366124</v>
      </c>
      <c r="BQ587">
        <v>26.1453357142857</v>
      </c>
      <c r="BR587">
        <v>25.0838928571429</v>
      </c>
      <c r="BS587">
        <v>999.9</v>
      </c>
      <c r="BT587">
        <v>0</v>
      </c>
      <c r="BU587">
        <v>0</v>
      </c>
      <c r="BV587">
        <v>9999.64285714286</v>
      </c>
      <c r="BW587">
        <v>0</v>
      </c>
      <c r="BX587">
        <v>558.401142857143</v>
      </c>
      <c r="BY587">
        <v>4.20456392857143</v>
      </c>
      <c r="BZ587">
        <v>276.061</v>
      </c>
      <c r="CA587">
        <v>270.285821428571</v>
      </c>
      <c r="CB587">
        <v>5.27233785714286</v>
      </c>
      <c r="CC587">
        <v>264.875</v>
      </c>
      <c r="CD587">
        <v>20.0163857142857</v>
      </c>
      <c r="CE587">
        <v>1.71916035714286</v>
      </c>
      <c r="CF587">
        <v>1.36074</v>
      </c>
      <c r="CG587">
        <v>15.070525</v>
      </c>
      <c r="CH587">
        <v>11.4870285714286</v>
      </c>
      <c r="CI587">
        <v>2000.00214285714</v>
      </c>
      <c r="CJ587">
        <v>0.980004392857143</v>
      </c>
      <c r="CK587">
        <v>0.0199953178571429</v>
      </c>
      <c r="CL587">
        <v>0</v>
      </c>
      <c r="CM587">
        <v>2.31175357142857</v>
      </c>
      <c r="CN587">
        <v>0</v>
      </c>
      <c r="CO587">
        <v>11071.2928571429</v>
      </c>
      <c r="CP587">
        <v>17300.1928571429</v>
      </c>
      <c r="CQ587">
        <v>38.812</v>
      </c>
      <c r="CR587">
        <v>38.937</v>
      </c>
      <c r="CS587">
        <v>38.437</v>
      </c>
      <c r="CT587">
        <v>37.116</v>
      </c>
      <c r="CU587">
        <v>38.08</v>
      </c>
      <c r="CV587">
        <v>1960.00892857143</v>
      </c>
      <c r="CW587">
        <v>39.9932142857143</v>
      </c>
      <c r="CX587">
        <v>0</v>
      </c>
      <c r="CY587">
        <v>1657562219.1</v>
      </c>
      <c r="CZ587">
        <v>0</v>
      </c>
      <c r="DA587">
        <v>1657551629</v>
      </c>
      <c r="DB587" t="s">
        <v>356</v>
      </c>
      <c r="DC587">
        <v>1657551626.5</v>
      </c>
      <c r="DD587">
        <v>1657551629</v>
      </c>
      <c r="DE587">
        <v>1</v>
      </c>
      <c r="DF587">
        <v>0.403</v>
      </c>
      <c r="DG587">
        <v>0.009</v>
      </c>
      <c r="DH587">
        <v>9.41</v>
      </c>
      <c r="DI587">
        <v>0.087</v>
      </c>
      <c r="DJ587">
        <v>417</v>
      </c>
      <c r="DK587">
        <v>17</v>
      </c>
      <c r="DL587">
        <v>1.61</v>
      </c>
      <c r="DM587">
        <v>0.59</v>
      </c>
      <c r="DN587">
        <v>3.73261475</v>
      </c>
      <c r="DO587">
        <v>7.82250675422138</v>
      </c>
      <c r="DP587">
        <v>0.833135435985613</v>
      </c>
      <c r="DQ587">
        <v>0</v>
      </c>
      <c r="DR587">
        <v>5.26970975</v>
      </c>
      <c r="DS587">
        <v>0.131480037523449</v>
      </c>
      <c r="DT587">
        <v>0.0229281605768431</v>
      </c>
      <c r="DU587">
        <v>0</v>
      </c>
      <c r="DV587">
        <v>0</v>
      </c>
      <c r="DW587">
        <v>2</v>
      </c>
      <c r="DX587" t="s">
        <v>389</v>
      </c>
      <c r="DY587">
        <v>2.97634</v>
      </c>
      <c r="DZ587">
        <v>2.69087</v>
      </c>
      <c r="EA587">
        <v>0.044041</v>
      </c>
      <c r="EB587">
        <v>0.0445089</v>
      </c>
      <c r="EC587">
        <v>0.0824425</v>
      </c>
      <c r="ED587">
        <v>0.0702615</v>
      </c>
      <c r="EE587">
        <v>37418.9</v>
      </c>
      <c r="EF587">
        <v>40935.6</v>
      </c>
      <c r="EG587">
        <v>35455.5</v>
      </c>
      <c r="EH587">
        <v>38838.2</v>
      </c>
      <c r="EI587">
        <v>46084.3</v>
      </c>
      <c r="EJ587">
        <v>52140</v>
      </c>
      <c r="EK587">
        <v>55357.4</v>
      </c>
      <c r="EL587">
        <v>62276</v>
      </c>
      <c r="EM587">
        <v>2.0336</v>
      </c>
      <c r="EN587">
        <v>2.1726</v>
      </c>
      <c r="EO587">
        <v>0.0713766</v>
      </c>
      <c r="EP587">
        <v>0</v>
      </c>
      <c r="EQ587">
        <v>23.8495</v>
      </c>
      <c r="ER587">
        <v>999.9</v>
      </c>
      <c r="ES587">
        <v>38.579</v>
      </c>
      <c r="ET587">
        <v>29.9</v>
      </c>
      <c r="EU587">
        <v>24.0393</v>
      </c>
      <c r="EV587">
        <v>52.1984</v>
      </c>
      <c r="EW587">
        <v>38.3894</v>
      </c>
      <c r="EX587">
        <v>2</v>
      </c>
      <c r="EY587">
        <v>-0.305447</v>
      </c>
      <c r="EZ587">
        <v>1.80442</v>
      </c>
      <c r="FA587">
        <v>20.1391</v>
      </c>
      <c r="FB587">
        <v>5.20411</v>
      </c>
      <c r="FC587">
        <v>12.004</v>
      </c>
      <c r="FD587">
        <v>4.9756</v>
      </c>
      <c r="FE587">
        <v>3.293</v>
      </c>
      <c r="FF587">
        <v>9999</v>
      </c>
      <c r="FG587">
        <v>9999</v>
      </c>
      <c r="FH587">
        <v>589.8</v>
      </c>
      <c r="FI587">
        <v>9999</v>
      </c>
      <c r="FJ587">
        <v>1.86279</v>
      </c>
      <c r="FK587">
        <v>1.86783</v>
      </c>
      <c r="FL587">
        <v>1.86752</v>
      </c>
      <c r="FM587">
        <v>1.86862</v>
      </c>
      <c r="FN587">
        <v>1.86954</v>
      </c>
      <c r="FO587">
        <v>1.86563</v>
      </c>
      <c r="FP587">
        <v>1.8667</v>
      </c>
      <c r="FQ587">
        <v>1.8681</v>
      </c>
      <c r="FR587">
        <v>5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7.797</v>
      </c>
      <c r="GF587">
        <v>0.3177</v>
      </c>
      <c r="GG587">
        <v>5.50701486060513</v>
      </c>
      <c r="GH587">
        <v>0.00975774962471433</v>
      </c>
      <c r="GI587">
        <v>-4.86167925919439e-07</v>
      </c>
      <c r="GJ587">
        <v>-4.7315034107036e-11</v>
      </c>
      <c r="GK587">
        <v>0.31762285376654</v>
      </c>
      <c r="GL587">
        <v>0</v>
      </c>
      <c r="GM587">
        <v>0</v>
      </c>
      <c r="GN587">
        <v>0</v>
      </c>
      <c r="GO587">
        <v>-2</v>
      </c>
      <c r="GP587">
        <v>2105</v>
      </c>
      <c r="GQ587">
        <v>1</v>
      </c>
      <c r="GR587">
        <v>22</v>
      </c>
      <c r="GS587">
        <v>177</v>
      </c>
      <c r="GT587">
        <v>177</v>
      </c>
      <c r="GU587">
        <v>0.847168</v>
      </c>
      <c r="GV587">
        <v>2.62451</v>
      </c>
      <c r="GW587">
        <v>2.24854</v>
      </c>
      <c r="GX587">
        <v>2.78442</v>
      </c>
      <c r="GY587">
        <v>1.99585</v>
      </c>
      <c r="GZ587">
        <v>2.36694</v>
      </c>
      <c r="HA587">
        <v>31.1504</v>
      </c>
      <c r="HB587">
        <v>14.0795</v>
      </c>
      <c r="HC587">
        <v>18</v>
      </c>
      <c r="HD587">
        <v>500.322</v>
      </c>
      <c r="HE587">
        <v>591.347</v>
      </c>
      <c r="HF587">
        <v>21.335</v>
      </c>
      <c r="HG587">
        <v>23.3451</v>
      </c>
      <c r="HH587">
        <v>30.0014</v>
      </c>
      <c r="HI587">
        <v>23.2496</v>
      </c>
      <c r="HJ587">
        <v>23.2011</v>
      </c>
      <c r="HK587">
        <v>16.9098</v>
      </c>
      <c r="HL587">
        <v>17.484</v>
      </c>
      <c r="HM587">
        <v>43.0161</v>
      </c>
      <c r="HN587">
        <v>21.3743</v>
      </c>
      <c r="HO587">
        <v>217.928</v>
      </c>
      <c r="HP587">
        <v>19.8258</v>
      </c>
      <c r="HQ587">
        <v>102.737</v>
      </c>
      <c r="HR587">
        <v>103.672</v>
      </c>
    </row>
    <row r="588" spans="1:226">
      <c r="A588">
        <v>572</v>
      </c>
      <c r="B588">
        <v>1657562252</v>
      </c>
      <c r="C588">
        <v>9156.90000009537</v>
      </c>
      <c r="D588" t="s">
        <v>1508</v>
      </c>
      <c r="E588" t="s">
        <v>1509</v>
      </c>
      <c r="F588">
        <v>5</v>
      </c>
      <c r="G588" t="s">
        <v>1483</v>
      </c>
      <c r="H588" t="s">
        <v>354</v>
      </c>
      <c r="I588">
        <v>1657562244.5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236.928400886516</v>
      </c>
      <c r="AK588">
        <v>237.678660606061</v>
      </c>
      <c r="AL588">
        <v>-3.07101620304516</v>
      </c>
      <c r="AM588">
        <v>65.0580934483731</v>
      </c>
      <c r="AN588">
        <f>(AP588 - AO588 + BO588*1E3/(8.314*(BQ588+273.15)) * AR588/BN588 * AQ588) * BN588/(100*BB588) * 1000/(1000 - AP588)</f>
        <v>0</v>
      </c>
      <c r="AO588">
        <v>19.9214230970879</v>
      </c>
      <c r="AP588">
        <v>25.1849836363636</v>
      </c>
      <c r="AQ588">
        <v>-0.00140952012992328</v>
      </c>
      <c r="AR588">
        <v>77.4821608453157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1657562244.5</v>
      </c>
      <c r="BH588">
        <v>252.958037037037</v>
      </c>
      <c r="BI588">
        <v>248.017444444444</v>
      </c>
      <c r="BJ588">
        <v>25.2535185185185</v>
      </c>
      <c r="BK588">
        <v>19.9578074074074</v>
      </c>
      <c r="BL588">
        <v>245.089481481481</v>
      </c>
      <c r="BM588">
        <v>24.9358888888889</v>
      </c>
      <c r="BN588">
        <v>499.98137037037</v>
      </c>
      <c r="BO588">
        <v>67.9813740740741</v>
      </c>
      <c r="BP588">
        <v>0.0369032518518519</v>
      </c>
      <c r="BQ588">
        <v>26.1015777777778</v>
      </c>
      <c r="BR588">
        <v>25.0438296296296</v>
      </c>
      <c r="BS588">
        <v>999.9</v>
      </c>
      <c r="BT588">
        <v>0</v>
      </c>
      <c r="BU588">
        <v>0</v>
      </c>
      <c r="BV588">
        <v>9986.85185185185</v>
      </c>
      <c r="BW588">
        <v>0</v>
      </c>
      <c r="BX588">
        <v>552.363666666667</v>
      </c>
      <c r="BY588">
        <v>4.94069962962963</v>
      </c>
      <c r="BZ588">
        <v>259.512074074074</v>
      </c>
      <c r="CA588">
        <v>253.068888888889</v>
      </c>
      <c r="CB588">
        <v>5.29570259259259</v>
      </c>
      <c r="CC588">
        <v>248.017444444444</v>
      </c>
      <c r="CD588">
        <v>19.9578074074074</v>
      </c>
      <c r="CE588">
        <v>1.71676740740741</v>
      </c>
      <c r="CF588">
        <v>1.35675888888889</v>
      </c>
      <c r="CG588">
        <v>15.0488666666667</v>
      </c>
      <c r="CH588">
        <v>11.4427407407407</v>
      </c>
      <c r="CI588">
        <v>2000.00814814815</v>
      </c>
      <c r="CJ588">
        <v>0.980005444444444</v>
      </c>
      <c r="CK588">
        <v>0.0199942666666667</v>
      </c>
      <c r="CL588">
        <v>0</v>
      </c>
      <c r="CM588">
        <v>2.32854814814815</v>
      </c>
      <c r="CN588">
        <v>0</v>
      </c>
      <c r="CO588">
        <v>11042.4185185185</v>
      </c>
      <c r="CP588">
        <v>17300.2444444444</v>
      </c>
      <c r="CQ588">
        <v>38.7982222222222</v>
      </c>
      <c r="CR588">
        <v>38.937</v>
      </c>
      <c r="CS588">
        <v>38.4324074074074</v>
      </c>
      <c r="CT588">
        <v>37.1226666666667</v>
      </c>
      <c r="CU588">
        <v>38.0666666666667</v>
      </c>
      <c r="CV588">
        <v>1960.01703703704</v>
      </c>
      <c r="CW588">
        <v>39.9911111111111</v>
      </c>
      <c r="CX588">
        <v>0</v>
      </c>
      <c r="CY588">
        <v>1657562223.9</v>
      </c>
      <c r="CZ588">
        <v>0</v>
      </c>
      <c r="DA588">
        <v>1657551629</v>
      </c>
      <c r="DB588" t="s">
        <v>356</v>
      </c>
      <c r="DC588">
        <v>1657551626.5</v>
      </c>
      <c r="DD588">
        <v>1657551629</v>
      </c>
      <c r="DE588">
        <v>1</v>
      </c>
      <c r="DF588">
        <v>0.403</v>
      </c>
      <c r="DG588">
        <v>0.009</v>
      </c>
      <c r="DH588">
        <v>9.41</v>
      </c>
      <c r="DI588">
        <v>0.087</v>
      </c>
      <c r="DJ588">
        <v>417</v>
      </c>
      <c r="DK588">
        <v>17</v>
      </c>
      <c r="DL588">
        <v>1.61</v>
      </c>
      <c r="DM588">
        <v>0.59</v>
      </c>
      <c r="DN588">
        <v>4.598379</v>
      </c>
      <c r="DO588">
        <v>9.06744923076923</v>
      </c>
      <c r="DP588">
        <v>0.963236127841455</v>
      </c>
      <c r="DQ588">
        <v>0</v>
      </c>
      <c r="DR588">
        <v>5.28209725</v>
      </c>
      <c r="DS588">
        <v>0.262210243902432</v>
      </c>
      <c r="DT588">
        <v>0.0297156044013494</v>
      </c>
      <c r="DU588">
        <v>0</v>
      </c>
      <c r="DV588">
        <v>0</v>
      </c>
      <c r="DW588">
        <v>2</v>
      </c>
      <c r="DX588" t="s">
        <v>389</v>
      </c>
      <c r="DY588">
        <v>2.97619</v>
      </c>
      <c r="DZ588">
        <v>2.69139</v>
      </c>
      <c r="EA588">
        <v>0.0416286</v>
      </c>
      <c r="EB588">
        <v>0.0419081</v>
      </c>
      <c r="EC588">
        <v>0.0823295</v>
      </c>
      <c r="ED588">
        <v>0.070004</v>
      </c>
      <c r="EE588">
        <v>37511.8</v>
      </c>
      <c r="EF588">
        <v>41044.3</v>
      </c>
      <c r="EG588">
        <v>35454.1</v>
      </c>
      <c r="EH588">
        <v>38835.9</v>
      </c>
      <c r="EI588">
        <v>46088.3</v>
      </c>
      <c r="EJ588">
        <v>52151.7</v>
      </c>
      <c r="EK588">
        <v>55355.4</v>
      </c>
      <c r="EL588">
        <v>62272.7</v>
      </c>
      <c r="EM588">
        <v>2.0338</v>
      </c>
      <c r="EN588">
        <v>2.1722</v>
      </c>
      <c r="EO588">
        <v>0.0713766</v>
      </c>
      <c r="EP588">
        <v>0</v>
      </c>
      <c r="EQ588">
        <v>23.8418</v>
      </c>
      <c r="ER588">
        <v>999.9</v>
      </c>
      <c r="ES588">
        <v>38.603</v>
      </c>
      <c r="ET588">
        <v>29.89</v>
      </c>
      <c r="EU588">
        <v>24.0361</v>
      </c>
      <c r="EV588">
        <v>52.5084</v>
      </c>
      <c r="EW588">
        <v>38.4615</v>
      </c>
      <c r="EX588">
        <v>2</v>
      </c>
      <c r="EY588">
        <v>-0.304329</v>
      </c>
      <c r="EZ588">
        <v>1.64327</v>
      </c>
      <c r="FA588">
        <v>20.1411</v>
      </c>
      <c r="FB588">
        <v>5.20411</v>
      </c>
      <c r="FC588">
        <v>12.004</v>
      </c>
      <c r="FD588">
        <v>4.9756</v>
      </c>
      <c r="FE588">
        <v>3.293</v>
      </c>
      <c r="FF588">
        <v>9999</v>
      </c>
      <c r="FG588">
        <v>9999</v>
      </c>
      <c r="FH588">
        <v>589.8</v>
      </c>
      <c r="FI588">
        <v>9999</v>
      </c>
      <c r="FJ588">
        <v>1.86279</v>
      </c>
      <c r="FK588">
        <v>1.8678</v>
      </c>
      <c r="FL588">
        <v>1.86755</v>
      </c>
      <c r="FM588">
        <v>1.86865</v>
      </c>
      <c r="FN588">
        <v>1.86954</v>
      </c>
      <c r="FO588">
        <v>1.86569</v>
      </c>
      <c r="FP588">
        <v>1.86676</v>
      </c>
      <c r="FQ588">
        <v>1.86807</v>
      </c>
      <c r="FR588">
        <v>5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7.653</v>
      </c>
      <c r="GF588">
        <v>0.3176</v>
      </c>
      <c r="GG588">
        <v>5.50701486060513</v>
      </c>
      <c r="GH588">
        <v>0.00975774962471433</v>
      </c>
      <c r="GI588">
        <v>-4.86167925919439e-07</v>
      </c>
      <c r="GJ588">
        <v>-4.7315034107036e-11</v>
      </c>
      <c r="GK588">
        <v>0.31762285376654</v>
      </c>
      <c r="GL588">
        <v>0</v>
      </c>
      <c r="GM588">
        <v>0</v>
      </c>
      <c r="GN588">
        <v>0</v>
      </c>
      <c r="GO588">
        <v>-2</v>
      </c>
      <c r="GP588">
        <v>2105</v>
      </c>
      <c r="GQ588">
        <v>1</v>
      </c>
      <c r="GR588">
        <v>22</v>
      </c>
      <c r="GS588">
        <v>177.1</v>
      </c>
      <c r="GT588">
        <v>177.1</v>
      </c>
      <c r="GU588">
        <v>0.802002</v>
      </c>
      <c r="GV588">
        <v>2.62329</v>
      </c>
      <c r="GW588">
        <v>2.24854</v>
      </c>
      <c r="GX588">
        <v>2.78564</v>
      </c>
      <c r="GY588">
        <v>1.99585</v>
      </c>
      <c r="GZ588">
        <v>2.36816</v>
      </c>
      <c r="HA588">
        <v>31.1504</v>
      </c>
      <c r="HB588">
        <v>14.0883</v>
      </c>
      <c r="HC588">
        <v>18</v>
      </c>
      <c r="HD588">
        <v>500.565</v>
      </c>
      <c r="HE588">
        <v>591.163</v>
      </c>
      <c r="HF588">
        <v>21.3072</v>
      </c>
      <c r="HG588">
        <v>23.3647</v>
      </c>
      <c r="HH588">
        <v>30.0013</v>
      </c>
      <c r="HI588">
        <v>23.2613</v>
      </c>
      <c r="HJ588">
        <v>23.2108</v>
      </c>
      <c r="HK588">
        <v>15.953</v>
      </c>
      <c r="HL588">
        <v>18.1793</v>
      </c>
      <c r="HM588">
        <v>43.0161</v>
      </c>
      <c r="HN588">
        <v>21.3433</v>
      </c>
      <c r="HO588">
        <v>197.76</v>
      </c>
      <c r="HP588">
        <v>19.6596</v>
      </c>
      <c r="HQ588">
        <v>102.733</v>
      </c>
      <c r="HR588">
        <v>103.666</v>
      </c>
    </row>
    <row r="589" spans="1:226">
      <c r="A589">
        <v>573</v>
      </c>
      <c r="B589">
        <v>1657562257</v>
      </c>
      <c r="C589">
        <v>9161.90000009537</v>
      </c>
      <c r="D589" t="s">
        <v>1510</v>
      </c>
      <c r="E589" t="s">
        <v>1511</v>
      </c>
      <c r="F589">
        <v>5</v>
      </c>
      <c r="G589" t="s">
        <v>1483</v>
      </c>
      <c r="H589" t="s">
        <v>354</v>
      </c>
      <c r="I589">
        <v>1657562249.21429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219.522712708072</v>
      </c>
      <c r="AK589">
        <v>221.650078787879</v>
      </c>
      <c r="AL589">
        <v>-3.25690106589984</v>
      </c>
      <c r="AM589">
        <v>65.0580934483731</v>
      </c>
      <c r="AN589">
        <f>(AP589 - AO589 + BO589*1E3/(8.314*(BQ589+273.15)) * AR589/BN589 * AQ589) * BN589/(100*BB589) * 1000/(1000 - AP589)</f>
        <v>0</v>
      </c>
      <c r="AO589">
        <v>19.8305120658007</v>
      </c>
      <c r="AP589">
        <v>25.1243787878788</v>
      </c>
      <c r="AQ589">
        <v>-0.0101548877943194</v>
      </c>
      <c r="AR589">
        <v>77.4821608453157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1657562249.21429</v>
      </c>
      <c r="BH589">
        <v>238.590571428571</v>
      </c>
      <c r="BI589">
        <v>232.542892857143</v>
      </c>
      <c r="BJ589">
        <v>25.2074714285714</v>
      </c>
      <c r="BK589">
        <v>19.8911142857143</v>
      </c>
      <c r="BL589">
        <v>230.857464285714</v>
      </c>
      <c r="BM589">
        <v>24.8898357142857</v>
      </c>
      <c r="BN589">
        <v>500.020464285714</v>
      </c>
      <c r="BO589">
        <v>67.9818107142857</v>
      </c>
      <c r="BP589">
        <v>0.0367331785714286</v>
      </c>
      <c r="BQ589">
        <v>26.0659107142857</v>
      </c>
      <c r="BR589">
        <v>25.0191857142857</v>
      </c>
      <c r="BS589">
        <v>999.9</v>
      </c>
      <c r="BT589">
        <v>0</v>
      </c>
      <c r="BU589">
        <v>0</v>
      </c>
      <c r="BV589">
        <v>10012.1428571429</v>
      </c>
      <c r="BW589">
        <v>0</v>
      </c>
      <c r="BX589">
        <v>555.715392857143</v>
      </c>
      <c r="BY589">
        <v>6.04774464285714</v>
      </c>
      <c r="BZ589">
        <v>244.760928571429</v>
      </c>
      <c r="CA589">
        <v>237.263214285714</v>
      </c>
      <c r="CB589">
        <v>5.31634642857143</v>
      </c>
      <c r="CC589">
        <v>232.542892857143</v>
      </c>
      <c r="CD589">
        <v>19.8911142857143</v>
      </c>
      <c r="CE589">
        <v>1.71364785714286</v>
      </c>
      <c r="CF589">
        <v>1.35223357142857</v>
      </c>
      <c r="CG589">
        <v>15.0206035714286</v>
      </c>
      <c r="CH589">
        <v>11.3922678571429</v>
      </c>
      <c r="CI589">
        <v>2000.01214285714</v>
      </c>
      <c r="CJ589">
        <v>0.980006</v>
      </c>
      <c r="CK589">
        <v>0.0199937</v>
      </c>
      <c r="CL589">
        <v>0</v>
      </c>
      <c r="CM589">
        <v>2.30862857142857</v>
      </c>
      <c r="CN589">
        <v>0</v>
      </c>
      <c r="CO589">
        <v>11020.3035714286</v>
      </c>
      <c r="CP589">
        <v>17300.2928571429</v>
      </c>
      <c r="CQ589">
        <v>38.7787857142857</v>
      </c>
      <c r="CR589">
        <v>38.937</v>
      </c>
      <c r="CS589">
        <v>38.4192857142857</v>
      </c>
      <c r="CT589">
        <v>37.125</v>
      </c>
      <c r="CU589">
        <v>38.062</v>
      </c>
      <c r="CV589">
        <v>1960.02214285714</v>
      </c>
      <c r="CW589">
        <v>39.99</v>
      </c>
      <c r="CX589">
        <v>0</v>
      </c>
      <c r="CY589">
        <v>1657562229.3</v>
      </c>
      <c r="CZ589">
        <v>0</v>
      </c>
      <c r="DA589">
        <v>1657551629</v>
      </c>
      <c r="DB589" t="s">
        <v>356</v>
      </c>
      <c r="DC589">
        <v>1657551626.5</v>
      </c>
      <c r="DD589">
        <v>1657551629</v>
      </c>
      <c r="DE589">
        <v>1</v>
      </c>
      <c r="DF589">
        <v>0.403</v>
      </c>
      <c r="DG589">
        <v>0.009</v>
      </c>
      <c r="DH589">
        <v>9.41</v>
      </c>
      <c r="DI589">
        <v>0.087</v>
      </c>
      <c r="DJ589">
        <v>417</v>
      </c>
      <c r="DK589">
        <v>17</v>
      </c>
      <c r="DL589">
        <v>1.61</v>
      </c>
      <c r="DM589">
        <v>0.59</v>
      </c>
      <c r="DN589">
        <v>5.298681</v>
      </c>
      <c r="DO589">
        <v>12.1989739587242</v>
      </c>
      <c r="DP589">
        <v>1.23951115100026</v>
      </c>
      <c r="DQ589">
        <v>0</v>
      </c>
      <c r="DR589">
        <v>5.29927675</v>
      </c>
      <c r="DS589">
        <v>0.281489043151954</v>
      </c>
      <c r="DT589">
        <v>0.0310905493990939</v>
      </c>
      <c r="DU589">
        <v>0</v>
      </c>
      <c r="DV589">
        <v>0</v>
      </c>
      <c r="DW589">
        <v>2</v>
      </c>
      <c r="DX589" t="s">
        <v>389</v>
      </c>
      <c r="DY589">
        <v>2.97634</v>
      </c>
      <c r="DZ589">
        <v>2.69086</v>
      </c>
      <c r="EA589">
        <v>0.0390769</v>
      </c>
      <c r="EB589">
        <v>0.0391693</v>
      </c>
      <c r="EC589">
        <v>0.0821836</v>
      </c>
      <c r="ED589">
        <v>0.0698108</v>
      </c>
      <c r="EE589">
        <v>37610.4</v>
      </c>
      <c r="EF589">
        <v>41160</v>
      </c>
      <c r="EG589">
        <v>35453</v>
      </c>
      <c r="EH589">
        <v>38834.5</v>
      </c>
      <c r="EI589">
        <v>46094.9</v>
      </c>
      <c r="EJ589">
        <v>52159.9</v>
      </c>
      <c r="EK589">
        <v>55354.4</v>
      </c>
      <c r="EL589">
        <v>62269.6</v>
      </c>
      <c r="EM589">
        <v>2.033</v>
      </c>
      <c r="EN589">
        <v>2.1722</v>
      </c>
      <c r="EO589">
        <v>0.0689924</v>
      </c>
      <c r="EP589">
        <v>0</v>
      </c>
      <c r="EQ589">
        <v>23.8338</v>
      </c>
      <c r="ER589">
        <v>999.9</v>
      </c>
      <c r="ES589">
        <v>38.652</v>
      </c>
      <c r="ET589">
        <v>29.87</v>
      </c>
      <c r="EU589">
        <v>24.0405</v>
      </c>
      <c r="EV589">
        <v>51.9184</v>
      </c>
      <c r="EW589">
        <v>38.3333</v>
      </c>
      <c r="EX589">
        <v>2</v>
      </c>
      <c r="EY589">
        <v>-0.303171</v>
      </c>
      <c r="EZ589">
        <v>1.47551</v>
      </c>
      <c r="FA589">
        <v>20.1428</v>
      </c>
      <c r="FB589">
        <v>5.20411</v>
      </c>
      <c r="FC589">
        <v>12.0052</v>
      </c>
      <c r="FD589">
        <v>4.976</v>
      </c>
      <c r="FE589">
        <v>3.293</v>
      </c>
      <c r="FF589">
        <v>9999</v>
      </c>
      <c r="FG589">
        <v>9999</v>
      </c>
      <c r="FH589">
        <v>589.8</v>
      </c>
      <c r="FI589">
        <v>9999</v>
      </c>
      <c r="FJ589">
        <v>1.86279</v>
      </c>
      <c r="FK589">
        <v>1.86783</v>
      </c>
      <c r="FL589">
        <v>1.86752</v>
      </c>
      <c r="FM589">
        <v>1.86868</v>
      </c>
      <c r="FN589">
        <v>1.86954</v>
      </c>
      <c r="FO589">
        <v>1.86566</v>
      </c>
      <c r="FP589">
        <v>1.86676</v>
      </c>
      <c r="FQ589">
        <v>1.86807</v>
      </c>
      <c r="FR589">
        <v>5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7.506</v>
      </c>
      <c r="GF589">
        <v>0.3177</v>
      </c>
      <c r="GG589">
        <v>5.50701486060513</v>
      </c>
      <c r="GH589">
        <v>0.00975774962471433</v>
      </c>
      <c r="GI589">
        <v>-4.86167925919439e-07</v>
      </c>
      <c r="GJ589">
        <v>-4.7315034107036e-11</v>
      </c>
      <c r="GK589">
        <v>0.31762285376654</v>
      </c>
      <c r="GL589">
        <v>0</v>
      </c>
      <c r="GM589">
        <v>0</v>
      </c>
      <c r="GN589">
        <v>0</v>
      </c>
      <c r="GO589">
        <v>-2</v>
      </c>
      <c r="GP589">
        <v>2105</v>
      </c>
      <c r="GQ589">
        <v>1</v>
      </c>
      <c r="GR589">
        <v>22</v>
      </c>
      <c r="GS589">
        <v>177.2</v>
      </c>
      <c r="GT589">
        <v>177.1</v>
      </c>
      <c r="GU589">
        <v>0.751953</v>
      </c>
      <c r="GV589">
        <v>2.62695</v>
      </c>
      <c r="GW589">
        <v>2.24854</v>
      </c>
      <c r="GX589">
        <v>2.78442</v>
      </c>
      <c r="GY589">
        <v>1.99585</v>
      </c>
      <c r="GZ589">
        <v>2.39624</v>
      </c>
      <c r="HA589">
        <v>31.1504</v>
      </c>
      <c r="HB589">
        <v>14.0883</v>
      </c>
      <c r="HC589">
        <v>18</v>
      </c>
      <c r="HD589">
        <v>500.162</v>
      </c>
      <c r="HE589">
        <v>591.253</v>
      </c>
      <c r="HF589">
        <v>21.3081</v>
      </c>
      <c r="HG589">
        <v>23.3824</v>
      </c>
      <c r="HH589">
        <v>30.0012</v>
      </c>
      <c r="HI589">
        <v>23.273</v>
      </c>
      <c r="HJ589">
        <v>23.2185</v>
      </c>
      <c r="HK589">
        <v>14.9951</v>
      </c>
      <c r="HL589">
        <v>18.4881</v>
      </c>
      <c r="HM589">
        <v>43.0161</v>
      </c>
      <c r="HN589">
        <v>21.3416</v>
      </c>
      <c r="HO589">
        <v>184.347</v>
      </c>
      <c r="HP589">
        <v>19.6354</v>
      </c>
      <c r="HQ589">
        <v>102.731</v>
      </c>
      <c r="HR589">
        <v>103.661</v>
      </c>
    </row>
    <row r="590" spans="1:226">
      <c r="A590">
        <v>574</v>
      </c>
      <c r="B590">
        <v>1657562262</v>
      </c>
      <c r="C590">
        <v>9166.90000009537</v>
      </c>
      <c r="D590" t="s">
        <v>1512</v>
      </c>
      <c r="E590" t="s">
        <v>1513</v>
      </c>
      <c r="F590">
        <v>5</v>
      </c>
      <c r="G590" t="s">
        <v>1483</v>
      </c>
      <c r="H590" t="s">
        <v>354</v>
      </c>
      <c r="I590">
        <v>1657562254.5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203.003538236994</v>
      </c>
      <c r="AK590">
        <v>205.704266666667</v>
      </c>
      <c r="AL590">
        <v>-3.16050163328948</v>
      </c>
      <c r="AM590">
        <v>65.0580934483731</v>
      </c>
      <c r="AN590">
        <f>(AP590 - AO590 + BO590*1E3/(8.314*(BQ590+273.15)) * AR590/BN590 * AQ590) * BN590/(100*BB590) * 1000/(1000 - AP590)</f>
        <v>0</v>
      </c>
      <c r="AO590">
        <v>19.7637390310434</v>
      </c>
      <c r="AP590">
        <v>25.0793533333333</v>
      </c>
      <c r="AQ590">
        <v>-0.0117329293580317</v>
      </c>
      <c r="AR590">
        <v>77.4821608453157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1657562254.5</v>
      </c>
      <c r="BH590">
        <v>222.268</v>
      </c>
      <c r="BI590">
        <v>215.216148148148</v>
      </c>
      <c r="BJ590">
        <v>25.1509814814815</v>
      </c>
      <c r="BK590">
        <v>19.8193074074074</v>
      </c>
      <c r="BL590">
        <v>214.688962962963</v>
      </c>
      <c r="BM590">
        <v>24.8333555555556</v>
      </c>
      <c r="BN590">
        <v>500.02337037037</v>
      </c>
      <c r="BO590">
        <v>67.9817333333333</v>
      </c>
      <c r="BP590">
        <v>0.0367287962962963</v>
      </c>
      <c r="BQ590">
        <v>26.031862962963</v>
      </c>
      <c r="BR590">
        <v>24.9941666666667</v>
      </c>
      <c r="BS590">
        <v>999.9</v>
      </c>
      <c r="BT590">
        <v>0</v>
      </c>
      <c r="BU590">
        <v>0</v>
      </c>
      <c r="BV590">
        <v>10018.5185185185</v>
      </c>
      <c r="BW590">
        <v>0</v>
      </c>
      <c r="BX590">
        <v>565.83837037037</v>
      </c>
      <c r="BY590">
        <v>7.05185074074074</v>
      </c>
      <c r="BZ590">
        <v>228.003111111111</v>
      </c>
      <c r="CA590">
        <v>219.568740740741</v>
      </c>
      <c r="CB590">
        <v>5.33166259259259</v>
      </c>
      <c r="CC590">
        <v>215.216148148148</v>
      </c>
      <c r="CD590">
        <v>19.8193074074074</v>
      </c>
      <c r="CE590">
        <v>1.70980666666667</v>
      </c>
      <c r="CF590">
        <v>1.34735148148148</v>
      </c>
      <c r="CG590">
        <v>14.9857333333333</v>
      </c>
      <c r="CH590">
        <v>11.3376555555556</v>
      </c>
      <c r="CI590">
        <v>2000.01851851852</v>
      </c>
      <c r="CJ590">
        <v>0.980006</v>
      </c>
      <c r="CK590">
        <v>0.0199937</v>
      </c>
      <c r="CL590">
        <v>0</v>
      </c>
      <c r="CM590">
        <v>2.34946666666667</v>
      </c>
      <c r="CN590">
        <v>0</v>
      </c>
      <c r="CO590">
        <v>10998.1777777778</v>
      </c>
      <c r="CP590">
        <v>17300.3481481482</v>
      </c>
      <c r="CQ590">
        <v>38.7568888888889</v>
      </c>
      <c r="CR590">
        <v>38.937</v>
      </c>
      <c r="CS590">
        <v>38.4002592592593</v>
      </c>
      <c r="CT590">
        <v>37.1341851851852</v>
      </c>
      <c r="CU590">
        <v>38.062</v>
      </c>
      <c r="CV590">
        <v>1960.02851851852</v>
      </c>
      <c r="CW590">
        <v>39.99</v>
      </c>
      <c r="CX590">
        <v>0</v>
      </c>
      <c r="CY590">
        <v>1657562234.1</v>
      </c>
      <c r="CZ590">
        <v>0</v>
      </c>
      <c r="DA590">
        <v>1657551629</v>
      </c>
      <c r="DB590" t="s">
        <v>356</v>
      </c>
      <c r="DC590">
        <v>1657551626.5</v>
      </c>
      <c r="DD590">
        <v>1657551629</v>
      </c>
      <c r="DE590">
        <v>1</v>
      </c>
      <c r="DF590">
        <v>0.403</v>
      </c>
      <c r="DG590">
        <v>0.009</v>
      </c>
      <c r="DH590">
        <v>9.41</v>
      </c>
      <c r="DI590">
        <v>0.087</v>
      </c>
      <c r="DJ590">
        <v>417</v>
      </c>
      <c r="DK590">
        <v>17</v>
      </c>
      <c r="DL590">
        <v>1.61</v>
      </c>
      <c r="DM590">
        <v>0.59</v>
      </c>
      <c r="DN590">
        <v>6.54831825</v>
      </c>
      <c r="DO590">
        <v>11.7737841275797</v>
      </c>
      <c r="DP590">
        <v>1.18584219023631</v>
      </c>
      <c r="DQ590">
        <v>0</v>
      </c>
      <c r="DR590">
        <v>5.322131</v>
      </c>
      <c r="DS590">
        <v>0.192932307692296</v>
      </c>
      <c r="DT590">
        <v>0.0218670072026329</v>
      </c>
      <c r="DU590">
        <v>0</v>
      </c>
      <c r="DV590">
        <v>0</v>
      </c>
      <c r="DW590">
        <v>2</v>
      </c>
      <c r="DX590" t="s">
        <v>389</v>
      </c>
      <c r="DY590">
        <v>2.97657</v>
      </c>
      <c r="DZ590">
        <v>2.69041</v>
      </c>
      <c r="EA590">
        <v>0.0364893</v>
      </c>
      <c r="EB590">
        <v>0.0363282</v>
      </c>
      <c r="EC590">
        <v>0.0820807</v>
      </c>
      <c r="ED590">
        <v>0.0697142</v>
      </c>
      <c r="EE590">
        <v>37710.7</v>
      </c>
      <c r="EF590">
        <v>41279.5</v>
      </c>
      <c r="EG590">
        <v>35452.2</v>
      </c>
      <c r="EH590">
        <v>38832.5</v>
      </c>
      <c r="EI590">
        <v>46099.6</v>
      </c>
      <c r="EJ590">
        <v>52163.7</v>
      </c>
      <c r="EK590">
        <v>55353.8</v>
      </c>
      <c r="EL590">
        <v>62267.8</v>
      </c>
      <c r="EM590">
        <v>2.0334</v>
      </c>
      <c r="EN590">
        <v>2.1716</v>
      </c>
      <c r="EO590">
        <v>0.0707805</v>
      </c>
      <c r="EP590">
        <v>0</v>
      </c>
      <c r="EQ590">
        <v>23.8238</v>
      </c>
      <c r="ER590">
        <v>999.9</v>
      </c>
      <c r="ES590">
        <v>38.701</v>
      </c>
      <c r="ET590">
        <v>29.86</v>
      </c>
      <c r="EU590">
        <v>24.0607</v>
      </c>
      <c r="EV590">
        <v>51.4784</v>
      </c>
      <c r="EW590">
        <v>38.3654</v>
      </c>
      <c r="EX590">
        <v>2</v>
      </c>
      <c r="EY590">
        <v>-0.29687</v>
      </c>
      <c r="EZ590">
        <v>-2.96503</v>
      </c>
      <c r="FA590">
        <v>20.1156</v>
      </c>
      <c r="FB590">
        <v>5.20291</v>
      </c>
      <c r="FC590">
        <v>12.004</v>
      </c>
      <c r="FD590">
        <v>4.9756</v>
      </c>
      <c r="FE590">
        <v>3.293</v>
      </c>
      <c r="FF590">
        <v>9999</v>
      </c>
      <c r="FG590">
        <v>9999</v>
      </c>
      <c r="FH590">
        <v>589.8</v>
      </c>
      <c r="FI590">
        <v>9999</v>
      </c>
      <c r="FJ590">
        <v>1.86279</v>
      </c>
      <c r="FK590">
        <v>1.86783</v>
      </c>
      <c r="FL590">
        <v>1.86752</v>
      </c>
      <c r="FM590">
        <v>1.86871</v>
      </c>
      <c r="FN590">
        <v>1.86954</v>
      </c>
      <c r="FO590">
        <v>1.8656</v>
      </c>
      <c r="FP590">
        <v>1.86673</v>
      </c>
      <c r="FQ590">
        <v>1.8681</v>
      </c>
      <c r="FR590">
        <v>5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7.359</v>
      </c>
      <c r="GF590">
        <v>0.3176</v>
      </c>
      <c r="GG590">
        <v>5.50701486060513</v>
      </c>
      <c r="GH590">
        <v>0.00975774962471433</v>
      </c>
      <c r="GI590">
        <v>-4.86167925919439e-07</v>
      </c>
      <c r="GJ590">
        <v>-4.7315034107036e-11</v>
      </c>
      <c r="GK590">
        <v>0.31762285376654</v>
      </c>
      <c r="GL590">
        <v>0</v>
      </c>
      <c r="GM590">
        <v>0</v>
      </c>
      <c r="GN590">
        <v>0</v>
      </c>
      <c r="GO590">
        <v>-2</v>
      </c>
      <c r="GP590">
        <v>2105</v>
      </c>
      <c r="GQ590">
        <v>1</v>
      </c>
      <c r="GR590">
        <v>22</v>
      </c>
      <c r="GS590">
        <v>177.3</v>
      </c>
      <c r="GT590">
        <v>177.2</v>
      </c>
      <c r="GU590">
        <v>0.705566</v>
      </c>
      <c r="GV590">
        <v>2.62817</v>
      </c>
      <c r="GW590">
        <v>2.24854</v>
      </c>
      <c r="GX590">
        <v>2.78442</v>
      </c>
      <c r="GY590">
        <v>1.99585</v>
      </c>
      <c r="GZ590">
        <v>2.38647</v>
      </c>
      <c r="HA590">
        <v>31.1504</v>
      </c>
      <c r="HB590">
        <v>14.062</v>
      </c>
      <c r="HC590">
        <v>18</v>
      </c>
      <c r="HD590">
        <v>500.515</v>
      </c>
      <c r="HE590">
        <v>590.92</v>
      </c>
      <c r="HF590">
        <v>22.0803</v>
      </c>
      <c r="HG590">
        <v>23.4001</v>
      </c>
      <c r="HH590">
        <v>30.0052</v>
      </c>
      <c r="HI590">
        <v>23.2828</v>
      </c>
      <c r="HJ590">
        <v>23.2282</v>
      </c>
      <c r="HK590">
        <v>14.0013</v>
      </c>
      <c r="HL590">
        <v>18.7653</v>
      </c>
      <c r="HM590">
        <v>43.0161</v>
      </c>
      <c r="HN590">
        <v>22.5199</v>
      </c>
      <c r="HO590">
        <v>164.233</v>
      </c>
      <c r="HP590">
        <v>19.6184</v>
      </c>
      <c r="HQ590">
        <v>102.729</v>
      </c>
      <c r="HR590">
        <v>103.657</v>
      </c>
    </row>
    <row r="591" spans="1:226">
      <c r="A591">
        <v>575</v>
      </c>
      <c r="B591">
        <v>1657562267</v>
      </c>
      <c r="C591">
        <v>9171.90000009537</v>
      </c>
      <c r="D591" t="s">
        <v>1514</v>
      </c>
      <c r="E591" t="s">
        <v>1515</v>
      </c>
      <c r="F591">
        <v>5</v>
      </c>
      <c r="G591" t="s">
        <v>1483</v>
      </c>
      <c r="H591" t="s">
        <v>354</v>
      </c>
      <c r="I591">
        <v>1657562259.21429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185.545450388947</v>
      </c>
      <c r="AK591">
        <v>189.50046060606</v>
      </c>
      <c r="AL591">
        <v>-3.24594202291794</v>
      </c>
      <c r="AM591">
        <v>65.0580934483731</v>
      </c>
      <c r="AN591">
        <f>(AP591 - AO591 + BO591*1E3/(8.314*(BQ591+273.15)) * AR591/BN591 * AQ591) * BN591/(100*BB591) * 1000/(1000 - AP591)</f>
        <v>0</v>
      </c>
      <c r="AO591">
        <v>19.7304896167174</v>
      </c>
      <c r="AP591">
        <v>25.1108127272727</v>
      </c>
      <c r="AQ591">
        <v>0.00946996263429294</v>
      </c>
      <c r="AR591">
        <v>77.4821608453157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1657562259.21429</v>
      </c>
      <c r="BH591">
        <v>207.626357142857</v>
      </c>
      <c r="BI591">
        <v>199.493535714286</v>
      </c>
      <c r="BJ591">
        <v>25.1159535714286</v>
      </c>
      <c r="BK591">
        <v>19.7616714285714</v>
      </c>
      <c r="BL591">
        <v>200.185928571429</v>
      </c>
      <c r="BM591">
        <v>24.7983321428571</v>
      </c>
      <c r="BN591">
        <v>500.030321428571</v>
      </c>
      <c r="BO591">
        <v>67.9820678571428</v>
      </c>
      <c r="BP591">
        <v>0.0368144285714286</v>
      </c>
      <c r="BQ591">
        <v>26.0123214285714</v>
      </c>
      <c r="BR591">
        <v>24.9785857142857</v>
      </c>
      <c r="BS591">
        <v>999.9</v>
      </c>
      <c r="BT591">
        <v>0</v>
      </c>
      <c r="BU591">
        <v>0</v>
      </c>
      <c r="BV591">
        <v>10005.3571428571</v>
      </c>
      <c r="BW591">
        <v>0</v>
      </c>
      <c r="BX591">
        <v>581.462035714286</v>
      </c>
      <c r="BY591">
        <v>8.13295285714286</v>
      </c>
      <c r="BZ591">
        <v>212.975821428571</v>
      </c>
      <c r="CA591">
        <v>203.516035714286</v>
      </c>
      <c r="CB591">
        <v>5.35427571428571</v>
      </c>
      <c r="CC591">
        <v>199.493535714286</v>
      </c>
      <c r="CD591">
        <v>19.7616714285714</v>
      </c>
      <c r="CE591">
        <v>1.70743464285714</v>
      </c>
      <c r="CF591">
        <v>1.34343964285714</v>
      </c>
      <c r="CG591">
        <v>14.9641821428571</v>
      </c>
      <c r="CH591">
        <v>11.2938071428571</v>
      </c>
      <c r="CI591">
        <v>2000.01571428571</v>
      </c>
      <c r="CJ591">
        <v>0.980005785714286</v>
      </c>
      <c r="CK591">
        <v>0.0199939285714286</v>
      </c>
      <c r="CL591">
        <v>0</v>
      </c>
      <c r="CM591">
        <v>2.329275</v>
      </c>
      <c r="CN591">
        <v>0</v>
      </c>
      <c r="CO591">
        <v>10983.9464285714</v>
      </c>
      <c r="CP591">
        <v>17300.3178571429</v>
      </c>
      <c r="CQ591">
        <v>38.75</v>
      </c>
      <c r="CR591">
        <v>38.937</v>
      </c>
      <c r="CS591">
        <v>38.3860714285714</v>
      </c>
      <c r="CT591">
        <v>37.1427142857143</v>
      </c>
      <c r="CU591">
        <v>38.062</v>
      </c>
      <c r="CV591">
        <v>1960.02571428571</v>
      </c>
      <c r="CW591">
        <v>39.99</v>
      </c>
      <c r="CX591">
        <v>0</v>
      </c>
      <c r="CY591">
        <v>1657562238.9</v>
      </c>
      <c r="CZ591">
        <v>0</v>
      </c>
      <c r="DA591">
        <v>1657551629</v>
      </c>
      <c r="DB591" t="s">
        <v>356</v>
      </c>
      <c r="DC591">
        <v>1657551626.5</v>
      </c>
      <c r="DD591">
        <v>1657551629</v>
      </c>
      <c r="DE591">
        <v>1</v>
      </c>
      <c r="DF591">
        <v>0.403</v>
      </c>
      <c r="DG591">
        <v>0.009</v>
      </c>
      <c r="DH591">
        <v>9.41</v>
      </c>
      <c r="DI591">
        <v>0.087</v>
      </c>
      <c r="DJ591">
        <v>417</v>
      </c>
      <c r="DK591">
        <v>17</v>
      </c>
      <c r="DL591">
        <v>1.61</v>
      </c>
      <c r="DM591">
        <v>0.59</v>
      </c>
      <c r="DN591">
        <v>7.36110175</v>
      </c>
      <c r="DO591">
        <v>12.7964518198874</v>
      </c>
      <c r="DP591">
        <v>1.27995014855636</v>
      </c>
      <c r="DQ591">
        <v>0</v>
      </c>
      <c r="DR591">
        <v>5.33597675</v>
      </c>
      <c r="DS591">
        <v>0.243272307692306</v>
      </c>
      <c r="DT591">
        <v>0.0267782484852445</v>
      </c>
      <c r="DU591">
        <v>0</v>
      </c>
      <c r="DV591">
        <v>0</v>
      </c>
      <c r="DW591">
        <v>2</v>
      </c>
      <c r="DX591" t="s">
        <v>389</v>
      </c>
      <c r="DY591">
        <v>2.9763</v>
      </c>
      <c r="DZ591">
        <v>2.69089</v>
      </c>
      <c r="EA591">
        <v>0.0337882</v>
      </c>
      <c r="EB591">
        <v>0.0335091</v>
      </c>
      <c r="EC591">
        <v>0.0821454</v>
      </c>
      <c r="ED591">
        <v>0.069587</v>
      </c>
      <c r="EE591">
        <v>37814.3</v>
      </c>
      <c r="EF591">
        <v>41398.9</v>
      </c>
      <c r="EG591">
        <v>35450.3</v>
      </c>
      <c r="EH591">
        <v>38831.5</v>
      </c>
      <c r="EI591">
        <v>46094.2</v>
      </c>
      <c r="EJ591">
        <v>52168.8</v>
      </c>
      <c r="EK591">
        <v>55351.3</v>
      </c>
      <c r="EL591">
        <v>62265.4</v>
      </c>
      <c r="EM591">
        <v>2.0334</v>
      </c>
      <c r="EN591">
        <v>2.171</v>
      </c>
      <c r="EO591">
        <v>0.0704825</v>
      </c>
      <c r="EP591">
        <v>0</v>
      </c>
      <c r="EQ591">
        <v>23.8138</v>
      </c>
      <c r="ER591">
        <v>999.9</v>
      </c>
      <c r="ES591">
        <v>38.725</v>
      </c>
      <c r="ET591">
        <v>29.86</v>
      </c>
      <c r="EU591">
        <v>24.0726</v>
      </c>
      <c r="EV591">
        <v>51.8184</v>
      </c>
      <c r="EW591">
        <v>38.3894</v>
      </c>
      <c r="EX591">
        <v>2</v>
      </c>
      <c r="EY591">
        <v>-0.302114</v>
      </c>
      <c r="EZ591">
        <v>-0.503943</v>
      </c>
      <c r="FA591">
        <v>20.1471</v>
      </c>
      <c r="FB591">
        <v>5.20172</v>
      </c>
      <c r="FC591">
        <v>12.004</v>
      </c>
      <c r="FD591">
        <v>4.9756</v>
      </c>
      <c r="FE591">
        <v>3.293</v>
      </c>
      <c r="FF591">
        <v>9999</v>
      </c>
      <c r="FG591">
        <v>9999</v>
      </c>
      <c r="FH591">
        <v>589.8</v>
      </c>
      <c r="FI591">
        <v>9999</v>
      </c>
      <c r="FJ591">
        <v>1.86279</v>
      </c>
      <c r="FK591">
        <v>1.86783</v>
      </c>
      <c r="FL591">
        <v>1.86755</v>
      </c>
      <c r="FM591">
        <v>1.86874</v>
      </c>
      <c r="FN591">
        <v>1.86954</v>
      </c>
      <c r="FO591">
        <v>1.86563</v>
      </c>
      <c r="FP591">
        <v>1.86676</v>
      </c>
      <c r="FQ591">
        <v>1.86804</v>
      </c>
      <c r="FR591">
        <v>5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7.208</v>
      </c>
      <c r="GF591">
        <v>0.3176</v>
      </c>
      <c r="GG591">
        <v>5.50701486060513</v>
      </c>
      <c r="GH591">
        <v>0.00975774962471433</v>
      </c>
      <c r="GI591">
        <v>-4.86167925919439e-07</v>
      </c>
      <c r="GJ591">
        <v>-4.7315034107036e-11</v>
      </c>
      <c r="GK591">
        <v>0.31762285376654</v>
      </c>
      <c r="GL591">
        <v>0</v>
      </c>
      <c r="GM591">
        <v>0</v>
      </c>
      <c r="GN591">
        <v>0</v>
      </c>
      <c r="GO591">
        <v>-2</v>
      </c>
      <c r="GP591">
        <v>2105</v>
      </c>
      <c r="GQ591">
        <v>1</v>
      </c>
      <c r="GR591">
        <v>22</v>
      </c>
      <c r="GS591">
        <v>177.3</v>
      </c>
      <c r="GT591">
        <v>177.3</v>
      </c>
      <c r="GU591">
        <v>0.654297</v>
      </c>
      <c r="GV591">
        <v>2.63428</v>
      </c>
      <c r="GW591">
        <v>2.24854</v>
      </c>
      <c r="GX591">
        <v>2.78564</v>
      </c>
      <c r="GY591">
        <v>1.99585</v>
      </c>
      <c r="GZ591">
        <v>2.38525</v>
      </c>
      <c r="HA591">
        <v>31.1504</v>
      </c>
      <c r="HB591">
        <v>14.0883</v>
      </c>
      <c r="HC591">
        <v>18</v>
      </c>
      <c r="HD591">
        <v>500.629</v>
      </c>
      <c r="HE591">
        <v>590.588</v>
      </c>
      <c r="HF591">
        <v>22.6394</v>
      </c>
      <c r="HG591">
        <v>23.4178</v>
      </c>
      <c r="HH591">
        <v>29.9988</v>
      </c>
      <c r="HI591">
        <v>23.2945</v>
      </c>
      <c r="HJ591">
        <v>23.2379</v>
      </c>
      <c r="HK591">
        <v>13.0327</v>
      </c>
      <c r="HL591">
        <v>19.0895</v>
      </c>
      <c r="HM591">
        <v>43.0161</v>
      </c>
      <c r="HN591">
        <v>22.535</v>
      </c>
      <c r="HO591">
        <v>150.769</v>
      </c>
      <c r="HP591">
        <v>19.5445</v>
      </c>
      <c r="HQ591">
        <v>102.724</v>
      </c>
      <c r="HR591">
        <v>103.654</v>
      </c>
    </row>
    <row r="592" spans="1:226">
      <c r="A592">
        <v>576</v>
      </c>
      <c r="B592">
        <v>1657562271.5</v>
      </c>
      <c r="C592">
        <v>9176.40000009537</v>
      </c>
      <c r="D592" t="s">
        <v>1516</v>
      </c>
      <c r="E592" t="s">
        <v>1517</v>
      </c>
      <c r="F592">
        <v>5</v>
      </c>
      <c r="G592" t="s">
        <v>1483</v>
      </c>
      <c r="H592" t="s">
        <v>354</v>
      </c>
      <c r="I592">
        <v>1657562263.66071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170.663583036295</v>
      </c>
      <c r="AK592">
        <v>174.968903030303</v>
      </c>
      <c r="AL592">
        <v>-3.18971542722151</v>
      </c>
      <c r="AM592">
        <v>65.0580934483731</v>
      </c>
      <c r="AN592">
        <f>(AP592 - AO592 + BO592*1E3/(8.314*(BQ592+273.15)) * AR592/BN592 * AQ592) * BN592/(100*BB592) * 1000/(1000 - AP592)</f>
        <v>0</v>
      </c>
      <c r="AO592">
        <v>19.6755024686027</v>
      </c>
      <c r="AP592">
        <v>25.075976969697</v>
      </c>
      <c r="AQ592">
        <v>-0.00694257042582684</v>
      </c>
      <c r="AR592">
        <v>77.4821608453157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1657562263.66071</v>
      </c>
      <c r="BH592">
        <v>193.638392857143</v>
      </c>
      <c r="BI592">
        <v>184.781178571429</v>
      </c>
      <c r="BJ592">
        <v>25.095725</v>
      </c>
      <c r="BK592">
        <v>19.7140464285714</v>
      </c>
      <c r="BL592">
        <v>186.330392857143</v>
      </c>
      <c r="BM592">
        <v>24.7781</v>
      </c>
      <c r="BN592">
        <v>499.987964285714</v>
      </c>
      <c r="BO592">
        <v>67.9816428571429</v>
      </c>
      <c r="BP592">
        <v>0.0370684428571428</v>
      </c>
      <c r="BQ592">
        <v>26.00735</v>
      </c>
      <c r="BR592">
        <v>24.9675642857143</v>
      </c>
      <c r="BS592">
        <v>999.9</v>
      </c>
      <c r="BT592">
        <v>0</v>
      </c>
      <c r="BU592">
        <v>0</v>
      </c>
      <c r="BV592">
        <v>9979.28571428571</v>
      </c>
      <c r="BW592">
        <v>0</v>
      </c>
      <c r="BX592">
        <v>608.125214285714</v>
      </c>
      <c r="BY592">
        <v>8.85731107142857</v>
      </c>
      <c r="BZ592">
        <v>198.623107142857</v>
      </c>
      <c r="CA592">
        <v>188.497821428571</v>
      </c>
      <c r="CB592">
        <v>5.3816725</v>
      </c>
      <c r="CC592">
        <v>184.781178571429</v>
      </c>
      <c r="CD592">
        <v>19.7140464285714</v>
      </c>
      <c r="CE592">
        <v>1.70604892857143</v>
      </c>
      <c r="CF592">
        <v>1.34019321428571</v>
      </c>
      <c r="CG592">
        <v>14.951575</v>
      </c>
      <c r="CH592">
        <v>11.2573142857143</v>
      </c>
      <c r="CI592">
        <v>2000.015</v>
      </c>
      <c r="CJ592">
        <v>0.980005571428571</v>
      </c>
      <c r="CK592">
        <v>0.0199941571428571</v>
      </c>
      <c r="CL592">
        <v>0</v>
      </c>
      <c r="CM592">
        <v>2.28755714285714</v>
      </c>
      <c r="CN592">
        <v>0</v>
      </c>
      <c r="CO592">
        <v>10977.3214285714</v>
      </c>
      <c r="CP592">
        <v>17300.3071428571</v>
      </c>
      <c r="CQ592">
        <v>38.75</v>
      </c>
      <c r="CR592">
        <v>38.937</v>
      </c>
      <c r="CS592">
        <v>38.3816428571429</v>
      </c>
      <c r="CT592">
        <v>37.1604285714286</v>
      </c>
      <c r="CU592">
        <v>38.0597857142857</v>
      </c>
      <c r="CV592">
        <v>1960.025</v>
      </c>
      <c r="CW592">
        <v>39.99</v>
      </c>
      <c r="CX592">
        <v>0</v>
      </c>
      <c r="CY592">
        <v>1657562243.7</v>
      </c>
      <c r="CZ592">
        <v>0</v>
      </c>
      <c r="DA592">
        <v>1657551629</v>
      </c>
      <c r="DB592" t="s">
        <v>356</v>
      </c>
      <c r="DC592">
        <v>1657551626.5</v>
      </c>
      <c r="DD592">
        <v>1657551629</v>
      </c>
      <c r="DE592">
        <v>1</v>
      </c>
      <c r="DF592">
        <v>0.403</v>
      </c>
      <c r="DG592">
        <v>0.009</v>
      </c>
      <c r="DH592">
        <v>9.41</v>
      </c>
      <c r="DI592">
        <v>0.087</v>
      </c>
      <c r="DJ592">
        <v>417</v>
      </c>
      <c r="DK592">
        <v>17</v>
      </c>
      <c r="DL592">
        <v>1.61</v>
      </c>
      <c r="DM592">
        <v>0.59</v>
      </c>
      <c r="DN592">
        <v>8.338369</v>
      </c>
      <c r="DO592">
        <v>10.7668207879925</v>
      </c>
      <c r="DP592">
        <v>1.09190317132473</v>
      </c>
      <c r="DQ592">
        <v>0</v>
      </c>
      <c r="DR592">
        <v>5.36794925</v>
      </c>
      <c r="DS592">
        <v>0.357189455909934</v>
      </c>
      <c r="DT592">
        <v>0.0389801256018693</v>
      </c>
      <c r="DU592">
        <v>0</v>
      </c>
      <c r="DV592">
        <v>0</v>
      </c>
      <c r="DW592">
        <v>2</v>
      </c>
      <c r="DX592" t="s">
        <v>389</v>
      </c>
      <c r="DY592">
        <v>2.9761</v>
      </c>
      <c r="DZ592">
        <v>2.69159</v>
      </c>
      <c r="EA592">
        <v>0.0313441</v>
      </c>
      <c r="EB592">
        <v>0.0308898</v>
      </c>
      <c r="EC592">
        <v>0.082065</v>
      </c>
      <c r="ED592">
        <v>0.069451</v>
      </c>
      <c r="EE592">
        <v>37909</v>
      </c>
      <c r="EF592">
        <v>41509.2</v>
      </c>
      <c r="EG592">
        <v>35449.5</v>
      </c>
      <c r="EH592">
        <v>38829.8</v>
      </c>
      <c r="EI592">
        <v>46097.7</v>
      </c>
      <c r="EJ592">
        <v>52174.5</v>
      </c>
      <c r="EK592">
        <v>55350.7</v>
      </c>
      <c r="EL592">
        <v>62263.2</v>
      </c>
      <c r="EM592">
        <v>2.033</v>
      </c>
      <c r="EN592">
        <v>2.171</v>
      </c>
      <c r="EO592">
        <v>0.0707805</v>
      </c>
      <c r="EP592">
        <v>0</v>
      </c>
      <c r="EQ592">
        <v>23.8054</v>
      </c>
      <c r="ER592">
        <v>999.9</v>
      </c>
      <c r="ES592">
        <v>38.774</v>
      </c>
      <c r="ET592">
        <v>29.839</v>
      </c>
      <c r="EU592">
        <v>24.0758</v>
      </c>
      <c r="EV592">
        <v>52.1084</v>
      </c>
      <c r="EW592">
        <v>38.4696</v>
      </c>
      <c r="EX592">
        <v>2</v>
      </c>
      <c r="EY592">
        <v>-0.301829</v>
      </c>
      <c r="EZ592">
        <v>0.0864706</v>
      </c>
      <c r="FA592">
        <v>20.1495</v>
      </c>
      <c r="FB592">
        <v>5.20291</v>
      </c>
      <c r="FC592">
        <v>12.004</v>
      </c>
      <c r="FD592">
        <v>4.9756</v>
      </c>
      <c r="FE592">
        <v>3.293</v>
      </c>
      <c r="FF592">
        <v>9999</v>
      </c>
      <c r="FG592">
        <v>9999</v>
      </c>
      <c r="FH592">
        <v>589.8</v>
      </c>
      <c r="FI592">
        <v>9999</v>
      </c>
      <c r="FJ592">
        <v>1.86279</v>
      </c>
      <c r="FK592">
        <v>1.86783</v>
      </c>
      <c r="FL592">
        <v>1.86752</v>
      </c>
      <c r="FM592">
        <v>1.86868</v>
      </c>
      <c r="FN592">
        <v>1.86957</v>
      </c>
      <c r="FO592">
        <v>1.86569</v>
      </c>
      <c r="FP592">
        <v>1.86676</v>
      </c>
      <c r="FQ592">
        <v>1.8681</v>
      </c>
      <c r="FR592">
        <v>5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7.074</v>
      </c>
      <c r="GF592">
        <v>0.3176</v>
      </c>
      <c r="GG592">
        <v>5.50701486060513</v>
      </c>
      <c r="GH592">
        <v>0.00975774962471433</v>
      </c>
      <c r="GI592">
        <v>-4.86167925919439e-07</v>
      </c>
      <c r="GJ592">
        <v>-4.7315034107036e-11</v>
      </c>
      <c r="GK592">
        <v>0.31762285376654</v>
      </c>
      <c r="GL592">
        <v>0</v>
      </c>
      <c r="GM592">
        <v>0</v>
      </c>
      <c r="GN592">
        <v>0</v>
      </c>
      <c r="GO592">
        <v>-2</v>
      </c>
      <c r="GP592">
        <v>2105</v>
      </c>
      <c r="GQ592">
        <v>1</v>
      </c>
      <c r="GR592">
        <v>22</v>
      </c>
      <c r="GS592">
        <v>177.4</v>
      </c>
      <c r="GT592">
        <v>177.4</v>
      </c>
      <c r="GU592">
        <v>0.606689</v>
      </c>
      <c r="GV592">
        <v>2.63794</v>
      </c>
      <c r="GW592">
        <v>2.24854</v>
      </c>
      <c r="GX592">
        <v>2.78564</v>
      </c>
      <c r="GY592">
        <v>1.99585</v>
      </c>
      <c r="GZ592">
        <v>2.38525</v>
      </c>
      <c r="HA592">
        <v>31.1504</v>
      </c>
      <c r="HB592">
        <v>14.0883</v>
      </c>
      <c r="HC592">
        <v>18</v>
      </c>
      <c r="HD592">
        <v>500.473</v>
      </c>
      <c r="HE592">
        <v>590.695</v>
      </c>
      <c r="HF592">
        <v>22.6885</v>
      </c>
      <c r="HG592">
        <v>23.4316</v>
      </c>
      <c r="HH592">
        <v>29.9999</v>
      </c>
      <c r="HI592">
        <v>23.3047</v>
      </c>
      <c r="HJ592">
        <v>23.2468</v>
      </c>
      <c r="HK592">
        <v>12.1671</v>
      </c>
      <c r="HL592">
        <v>19.3829</v>
      </c>
      <c r="HM592">
        <v>42.643</v>
      </c>
      <c r="HN592">
        <v>22.5632</v>
      </c>
      <c r="HO592">
        <v>130.664</v>
      </c>
      <c r="HP592">
        <v>19.5261</v>
      </c>
      <c r="HQ592">
        <v>102.723</v>
      </c>
      <c r="HR592">
        <v>103.65</v>
      </c>
    </row>
    <row r="593" spans="1:226">
      <c r="A593">
        <v>577</v>
      </c>
      <c r="B593">
        <v>1657562277</v>
      </c>
      <c r="C593">
        <v>9181.90000009537</v>
      </c>
      <c r="D593" t="s">
        <v>1518</v>
      </c>
      <c r="E593" t="s">
        <v>1519</v>
      </c>
      <c r="F593">
        <v>5</v>
      </c>
      <c r="G593" t="s">
        <v>1483</v>
      </c>
      <c r="H593" t="s">
        <v>354</v>
      </c>
      <c r="I593">
        <v>1657562269.23214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151.761307048192</v>
      </c>
      <c r="AK593">
        <v>157.301575757576</v>
      </c>
      <c r="AL593">
        <v>-3.21290836286686</v>
      </c>
      <c r="AM593">
        <v>65.0580934483731</v>
      </c>
      <c r="AN593">
        <f>(AP593 - AO593 + BO593*1E3/(8.314*(BQ593+273.15)) * AR593/BN593 * AQ593) * BN593/(100*BB593) * 1000/(1000 - AP593)</f>
        <v>0</v>
      </c>
      <c r="AO593">
        <v>19.5899964099246</v>
      </c>
      <c r="AP593">
        <v>24.999043030303</v>
      </c>
      <c r="AQ593">
        <v>-0.0181967673509735</v>
      </c>
      <c r="AR593">
        <v>77.4821608453157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1657562269.23214</v>
      </c>
      <c r="BH593">
        <v>176.161428571429</v>
      </c>
      <c r="BI593">
        <v>166.242428571429</v>
      </c>
      <c r="BJ593">
        <v>25.0713964285714</v>
      </c>
      <c r="BK593">
        <v>19.6539357142857</v>
      </c>
      <c r="BL593">
        <v>169.019357142857</v>
      </c>
      <c r="BM593">
        <v>24.7537714285714</v>
      </c>
      <c r="BN593">
        <v>499.987142857143</v>
      </c>
      <c r="BO593">
        <v>67.9818035714286</v>
      </c>
      <c r="BP593">
        <v>0.0372001035714286</v>
      </c>
      <c r="BQ593">
        <v>26.0126607142857</v>
      </c>
      <c r="BR593">
        <v>24.9654321428571</v>
      </c>
      <c r="BS593">
        <v>999.9</v>
      </c>
      <c r="BT593">
        <v>0</v>
      </c>
      <c r="BU593">
        <v>0</v>
      </c>
      <c r="BV593">
        <v>9981.60714285714</v>
      </c>
      <c r="BW593">
        <v>0</v>
      </c>
      <c r="BX593">
        <v>609.581107142857</v>
      </c>
      <c r="BY593">
        <v>9.91914821428571</v>
      </c>
      <c r="BZ593">
        <v>180.692142857143</v>
      </c>
      <c r="CA593">
        <v>169.576035714286</v>
      </c>
      <c r="CB593">
        <v>5.41746071428571</v>
      </c>
      <c r="CC593">
        <v>166.242428571429</v>
      </c>
      <c r="CD593">
        <v>19.6539357142857</v>
      </c>
      <c r="CE593">
        <v>1.70439928571429</v>
      </c>
      <c r="CF593">
        <v>1.33610964285714</v>
      </c>
      <c r="CG593">
        <v>14.9365428571429</v>
      </c>
      <c r="CH593">
        <v>11.2112571428571</v>
      </c>
      <c r="CI593">
        <v>1999.99107142857</v>
      </c>
      <c r="CJ593">
        <v>0.98000525</v>
      </c>
      <c r="CK593">
        <v>0.0199945</v>
      </c>
      <c r="CL593">
        <v>0</v>
      </c>
      <c r="CM593">
        <v>2.198</v>
      </c>
      <c r="CN593">
        <v>0</v>
      </c>
      <c r="CO593">
        <v>10955.6535714286</v>
      </c>
      <c r="CP593">
        <v>17300.1</v>
      </c>
      <c r="CQ593">
        <v>38.741</v>
      </c>
      <c r="CR593">
        <v>38.9325714285714</v>
      </c>
      <c r="CS593">
        <v>38.375</v>
      </c>
      <c r="CT593">
        <v>37.1759285714286</v>
      </c>
      <c r="CU593">
        <v>38.0376428571429</v>
      </c>
      <c r="CV593">
        <v>1960.00107142857</v>
      </c>
      <c r="CW593">
        <v>39.99</v>
      </c>
      <c r="CX593">
        <v>0</v>
      </c>
      <c r="CY593">
        <v>1657562249.1</v>
      </c>
      <c r="CZ593">
        <v>0</v>
      </c>
      <c r="DA593">
        <v>1657551629</v>
      </c>
      <c r="DB593" t="s">
        <v>356</v>
      </c>
      <c r="DC593">
        <v>1657551626.5</v>
      </c>
      <c r="DD593">
        <v>1657551629</v>
      </c>
      <c r="DE593">
        <v>1</v>
      </c>
      <c r="DF593">
        <v>0.403</v>
      </c>
      <c r="DG593">
        <v>0.009</v>
      </c>
      <c r="DH593">
        <v>9.41</v>
      </c>
      <c r="DI593">
        <v>0.087</v>
      </c>
      <c r="DJ593">
        <v>417</v>
      </c>
      <c r="DK593">
        <v>17</v>
      </c>
      <c r="DL593">
        <v>1.61</v>
      </c>
      <c r="DM593">
        <v>0.59</v>
      </c>
      <c r="DN593">
        <v>9.44508425</v>
      </c>
      <c r="DO593">
        <v>10.6233884803002</v>
      </c>
      <c r="DP593">
        <v>1.07158262381136</v>
      </c>
      <c r="DQ593">
        <v>0</v>
      </c>
      <c r="DR593">
        <v>5.3992165</v>
      </c>
      <c r="DS593">
        <v>0.411482026266409</v>
      </c>
      <c r="DT593">
        <v>0.0442916193286044</v>
      </c>
      <c r="DU593">
        <v>0</v>
      </c>
      <c r="DV593">
        <v>0</v>
      </c>
      <c r="DW593">
        <v>2</v>
      </c>
      <c r="DX593" t="s">
        <v>389</v>
      </c>
      <c r="DY593">
        <v>2.97669</v>
      </c>
      <c r="DZ593">
        <v>2.69085</v>
      </c>
      <c r="EA593">
        <v>0.0282684</v>
      </c>
      <c r="EB593">
        <v>0.0275909</v>
      </c>
      <c r="EC593">
        <v>0.0818958</v>
      </c>
      <c r="ED593">
        <v>0.0693334</v>
      </c>
      <c r="EE593">
        <v>38028.8</v>
      </c>
      <c r="EF593">
        <v>41648.5</v>
      </c>
      <c r="EG593">
        <v>35449.1</v>
      </c>
      <c r="EH593">
        <v>38828.1</v>
      </c>
      <c r="EI593">
        <v>46105.8</v>
      </c>
      <c r="EJ593">
        <v>52179.3</v>
      </c>
      <c r="EK593">
        <v>55350.1</v>
      </c>
      <c r="EL593">
        <v>62261.1</v>
      </c>
      <c r="EM593">
        <v>2.0326</v>
      </c>
      <c r="EN593">
        <v>2.1706</v>
      </c>
      <c r="EO593">
        <v>0.0724196</v>
      </c>
      <c r="EP593">
        <v>0</v>
      </c>
      <c r="EQ593">
        <v>23.7921</v>
      </c>
      <c r="ER593">
        <v>999.9</v>
      </c>
      <c r="ES593">
        <v>38.774</v>
      </c>
      <c r="ET593">
        <v>29.829</v>
      </c>
      <c r="EU593">
        <v>24.0626</v>
      </c>
      <c r="EV593">
        <v>51.7784</v>
      </c>
      <c r="EW593">
        <v>38.3614</v>
      </c>
      <c r="EX593">
        <v>2</v>
      </c>
      <c r="EY593">
        <v>-0.298801</v>
      </c>
      <c r="EZ593">
        <v>0.505556</v>
      </c>
      <c r="FA593">
        <v>20.1487</v>
      </c>
      <c r="FB593">
        <v>5.20291</v>
      </c>
      <c r="FC593">
        <v>12.004</v>
      </c>
      <c r="FD593">
        <v>4.976</v>
      </c>
      <c r="FE593">
        <v>3.293</v>
      </c>
      <c r="FF593">
        <v>9999</v>
      </c>
      <c r="FG593">
        <v>9999</v>
      </c>
      <c r="FH593">
        <v>589.8</v>
      </c>
      <c r="FI593">
        <v>9999</v>
      </c>
      <c r="FJ593">
        <v>1.86279</v>
      </c>
      <c r="FK593">
        <v>1.86783</v>
      </c>
      <c r="FL593">
        <v>1.86752</v>
      </c>
      <c r="FM593">
        <v>1.86871</v>
      </c>
      <c r="FN593">
        <v>1.86951</v>
      </c>
      <c r="FO593">
        <v>1.86566</v>
      </c>
      <c r="FP593">
        <v>1.86676</v>
      </c>
      <c r="FQ593">
        <v>1.8681</v>
      </c>
      <c r="FR593">
        <v>5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6.91</v>
      </c>
      <c r="GF593">
        <v>0.3176</v>
      </c>
      <c r="GG593">
        <v>5.50701486060513</v>
      </c>
      <c r="GH593">
        <v>0.00975774962471433</v>
      </c>
      <c r="GI593">
        <v>-4.86167925919439e-07</v>
      </c>
      <c r="GJ593">
        <v>-4.7315034107036e-11</v>
      </c>
      <c r="GK593">
        <v>0.31762285376654</v>
      </c>
      <c r="GL593">
        <v>0</v>
      </c>
      <c r="GM593">
        <v>0</v>
      </c>
      <c r="GN593">
        <v>0</v>
      </c>
      <c r="GO593">
        <v>-2</v>
      </c>
      <c r="GP593">
        <v>2105</v>
      </c>
      <c r="GQ593">
        <v>1</v>
      </c>
      <c r="GR593">
        <v>22</v>
      </c>
      <c r="GS593">
        <v>177.5</v>
      </c>
      <c r="GT593">
        <v>177.5</v>
      </c>
      <c r="GU593">
        <v>0.554199</v>
      </c>
      <c r="GV593">
        <v>2.65015</v>
      </c>
      <c r="GW593">
        <v>2.24854</v>
      </c>
      <c r="GX593">
        <v>2.78564</v>
      </c>
      <c r="GY593">
        <v>1.99585</v>
      </c>
      <c r="GZ593">
        <v>2.34619</v>
      </c>
      <c r="HA593">
        <v>31.1504</v>
      </c>
      <c r="HB593">
        <v>14.0795</v>
      </c>
      <c r="HC593">
        <v>18</v>
      </c>
      <c r="HD593">
        <v>500.32</v>
      </c>
      <c r="HE593">
        <v>590.516</v>
      </c>
      <c r="HF593">
        <v>22.6772</v>
      </c>
      <c r="HG593">
        <v>23.4533</v>
      </c>
      <c r="HH593">
        <v>30.0013</v>
      </c>
      <c r="HI593">
        <v>23.316</v>
      </c>
      <c r="HJ593">
        <v>23.2573</v>
      </c>
      <c r="HK593">
        <v>11.0335</v>
      </c>
      <c r="HL593">
        <v>19.3829</v>
      </c>
      <c r="HM593">
        <v>42.643</v>
      </c>
      <c r="HN593">
        <v>22.588</v>
      </c>
      <c r="HO593">
        <v>117.229</v>
      </c>
      <c r="HP593">
        <v>19.5488</v>
      </c>
      <c r="HQ593">
        <v>102.721</v>
      </c>
      <c r="HR593">
        <v>103.646</v>
      </c>
    </row>
    <row r="594" spans="1:226">
      <c r="A594">
        <v>578</v>
      </c>
      <c r="B594">
        <v>1657562281.5</v>
      </c>
      <c r="C594">
        <v>9186.40000009537</v>
      </c>
      <c r="D594" t="s">
        <v>1520</v>
      </c>
      <c r="E594" t="s">
        <v>1521</v>
      </c>
      <c r="F594">
        <v>5</v>
      </c>
      <c r="G594" t="s">
        <v>1483</v>
      </c>
      <c r="H594" t="s">
        <v>354</v>
      </c>
      <c r="I594">
        <v>1657562273.67857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136.803806193236</v>
      </c>
      <c r="AK594">
        <v>142.744012121212</v>
      </c>
      <c r="AL594">
        <v>-3.17886218291838</v>
      </c>
      <c r="AM594">
        <v>65.0580934483731</v>
      </c>
      <c r="AN594">
        <f>(AP594 - AO594 + BO594*1E3/(8.314*(BQ594+273.15)) * AR594/BN594 * AQ594) * BN594/(100*BB594) * 1000/(1000 - AP594)</f>
        <v>0</v>
      </c>
      <c r="AO594">
        <v>19.5848157668589</v>
      </c>
      <c r="AP594">
        <v>24.9640751515151</v>
      </c>
      <c r="AQ594">
        <v>-0.00856957339466548</v>
      </c>
      <c r="AR594">
        <v>77.4821608453157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1657562273.67857</v>
      </c>
      <c r="BH594">
        <v>162.144428571429</v>
      </c>
      <c r="BI594">
        <v>151.578357142857</v>
      </c>
      <c r="BJ594">
        <v>25.0390892857143</v>
      </c>
      <c r="BK594">
        <v>19.6150535714286</v>
      </c>
      <c r="BL594">
        <v>155.135464285714</v>
      </c>
      <c r="BM594">
        <v>24.7214678571429</v>
      </c>
      <c r="BN594">
        <v>499.997142857143</v>
      </c>
      <c r="BO594">
        <v>67.9811678571429</v>
      </c>
      <c r="BP594">
        <v>0.0370206</v>
      </c>
      <c r="BQ594">
        <v>26.0192464285714</v>
      </c>
      <c r="BR594">
        <v>24.9660178571429</v>
      </c>
      <c r="BS594">
        <v>999.9</v>
      </c>
      <c r="BT594">
        <v>0</v>
      </c>
      <c r="BU594">
        <v>0</v>
      </c>
      <c r="BV594">
        <v>9996.96428571429</v>
      </c>
      <c r="BW594">
        <v>0</v>
      </c>
      <c r="BX594">
        <v>606.745321428572</v>
      </c>
      <c r="BY594">
        <v>10.5661064285714</v>
      </c>
      <c r="BZ594">
        <v>166.309357142857</v>
      </c>
      <c r="CA594">
        <v>154.6115</v>
      </c>
      <c r="CB594">
        <v>5.4240425</v>
      </c>
      <c r="CC594">
        <v>151.578357142857</v>
      </c>
      <c r="CD594">
        <v>19.6150535714286</v>
      </c>
      <c r="CE594">
        <v>1.70218678571429</v>
      </c>
      <c r="CF594">
        <v>1.33345357142857</v>
      </c>
      <c r="CG594">
        <v>14.9163607142857</v>
      </c>
      <c r="CH594">
        <v>11.1812821428571</v>
      </c>
      <c r="CI594">
        <v>1999.98571428571</v>
      </c>
      <c r="CJ594">
        <v>0.980005035714286</v>
      </c>
      <c r="CK594">
        <v>0.0199947285714286</v>
      </c>
      <c r="CL594">
        <v>0</v>
      </c>
      <c r="CM594">
        <v>2.17327142857143</v>
      </c>
      <c r="CN594">
        <v>0</v>
      </c>
      <c r="CO594">
        <v>10938.3357142857</v>
      </c>
      <c r="CP594">
        <v>17300.0571428571</v>
      </c>
      <c r="CQ594">
        <v>38.723</v>
      </c>
      <c r="CR594">
        <v>38.9148571428571</v>
      </c>
      <c r="CS594">
        <v>38.375</v>
      </c>
      <c r="CT594">
        <v>37.187</v>
      </c>
      <c r="CU594">
        <v>38.0199285714286</v>
      </c>
      <c r="CV594">
        <v>1959.99535714286</v>
      </c>
      <c r="CW594">
        <v>39.9903571428571</v>
      </c>
      <c r="CX594">
        <v>0</v>
      </c>
      <c r="CY594">
        <v>1657562253.9</v>
      </c>
      <c r="CZ594">
        <v>0</v>
      </c>
      <c r="DA594">
        <v>1657551629</v>
      </c>
      <c r="DB594" t="s">
        <v>356</v>
      </c>
      <c r="DC594">
        <v>1657551626.5</v>
      </c>
      <c r="DD594">
        <v>1657551629</v>
      </c>
      <c r="DE594">
        <v>1</v>
      </c>
      <c r="DF594">
        <v>0.403</v>
      </c>
      <c r="DG594">
        <v>0.009</v>
      </c>
      <c r="DH594">
        <v>9.41</v>
      </c>
      <c r="DI594">
        <v>0.087</v>
      </c>
      <c r="DJ594">
        <v>417</v>
      </c>
      <c r="DK594">
        <v>17</v>
      </c>
      <c r="DL594">
        <v>1.61</v>
      </c>
      <c r="DM594">
        <v>0.59</v>
      </c>
      <c r="DN594">
        <v>10.1312705</v>
      </c>
      <c r="DO594">
        <v>9.3488733208255</v>
      </c>
      <c r="DP594">
        <v>0.953803541317472</v>
      </c>
      <c r="DQ594">
        <v>0</v>
      </c>
      <c r="DR594">
        <v>5.4108545</v>
      </c>
      <c r="DS594">
        <v>0.144921951219508</v>
      </c>
      <c r="DT594">
        <v>0.0337007074814462</v>
      </c>
      <c r="DU594">
        <v>0</v>
      </c>
      <c r="DV594">
        <v>0</v>
      </c>
      <c r="DW594">
        <v>2</v>
      </c>
      <c r="DX594" t="s">
        <v>389</v>
      </c>
      <c r="DY594">
        <v>2.97597</v>
      </c>
      <c r="DZ594">
        <v>2.69075</v>
      </c>
      <c r="EA594">
        <v>0.0257333</v>
      </c>
      <c r="EB594">
        <v>0.0248502</v>
      </c>
      <c r="EC594">
        <v>0.0818186</v>
      </c>
      <c r="ED594">
        <v>0.0693405</v>
      </c>
      <c r="EE594">
        <v>38126.4</v>
      </c>
      <c r="EF594">
        <v>41764.4</v>
      </c>
      <c r="EG594">
        <v>35447.7</v>
      </c>
      <c r="EH594">
        <v>38826.9</v>
      </c>
      <c r="EI594">
        <v>46108.3</v>
      </c>
      <c r="EJ594">
        <v>52177</v>
      </c>
      <c r="EK594">
        <v>55348.3</v>
      </c>
      <c r="EL594">
        <v>62258.9</v>
      </c>
      <c r="EM594">
        <v>2.0328</v>
      </c>
      <c r="EN594">
        <v>2.1708</v>
      </c>
      <c r="EO594">
        <v>0.0723302</v>
      </c>
      <c r="EP594">
        <v>0</v>
      </c>
      <c r="EQ594">
        <v>23.7813</v>
      </c>
      <c r="ER594">
        <v>999.9</v>
      </c>
      <c r="ES594">
        <v>38.799</v>
      </c>
      <c r="ET594">
        <v>29.819</v>
      </c>
      <c r="EU594">
        <v>24.0652</v>
      </c>
      <c r="EV594">
        <v>51.8884</v>
      </c>
      <c r="EW594">
        <v>38.4295</v>
      </c>
      <c r="EX594">
        <v>2</v>
      </c>
      <c r="EY594">
        <v>-0.297398</v>
      </c>
      <c r="EZ594">
        <v>0.582593</v>
      </c>
      <c r="FA594">
        <v>20.1482</v>
      </c>
      <c r="FB594">
        <v>5.20291</v>
      </c>
      <c r="FC594">
        <v>12.004</v>
      </c>
      <c r="FD594">
        <v>4.9756</v>
      </c>
      <c r="FE594">
        <v>3.293</v>
      </c>
      <c r="FF594">
        <v>9999</v>
      </c>
      <c r="FG594">
        <v>9999</v>
      </c>
      <c r="FH594">
        <v>589.8</v>
      </c>
      <c r="FI594">
        <v>9999</v>
      </c>
      <c r="FJ594">
        <v>1.86279</v>
      </c>
      <c r="FK594">
        <v>1.86783</v>
      </c>
      <c r="FL594">
        <v>1.86752</v>
      </c>
      <c r="FM594">
        <v>1.86868</v>
      </c>
      <c r="FN594">
        <v>1.86954</v>
      </c>
      <c r="FO594">
        <v>1.86569</v>
      </c>
      <c r="FP594">
        <v>1.86676</v>
      </c>
      <c r="FQ594">
        <v>1.86813</v>
      </c>
      <c r="FR594">
        <v>5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6.775</v>
      </c>
      <c r="GF594">
        <v>0.3176</v>
      </c>
      <c r="GG594">
        <v>5.50701486060513</v>
      </c>
      <c r="GH594">
        <v>0.00975774962471433</v>
      </c>
      <c r="GI594">
        <v>-4.86167925919439e-07</v>
      </c>
      <c r="GJ594">
        <v>-4.7315034107036e-11</v>
      </c>
      <c r="GK594">
        <v>0.31762285376654</v>
      </c>
      <c r="GL594">
        <v>0</v>
      </c>
      <c r="GM594">
        <v>0</v>
      </c>
      <c r="GN594">
        <v>0</v>
      </c>
      <c r="GO594">
        <v>-2</v>
      </c>
      <c r="GP594">
        <v>2105</v>
      </c>
      <c r="GQ594">
        <v>1</v>
      </c>
      <c r="GR594">
        <v>22</v>
      </c>
      <c r="GS594">
        <v>177.6</v>
      </c>
      <c r="GT594">
        <v>177.5</v>
      </c>
      <c r="GU594">
        <v>0.505371</v>
      </c>
      <c r="GV594">
        <v>2.65137</v>
      </c>
      <c r="GW594">
        <v>2.24854</v>
      </c>
      <c r="GX594">
        <v>2.78564</v>
      </c>
      <c r="GY594">
        <v>1.99585</v>
      </c>
      <c r="GZ594">
        <v>2.37061</v>
      </c>
      <c r="HA594">
        <v>31.1722</v>
      </c>
      <c r="HB594">
        <v>14.0883</v>
      </c>
      <c r="HC594">
        <v>18</v>
      </c>
      <c r="HD594">
        <v>500.552</v>
      </c>
      <c r="HE594">
        <v>590.772</v>
      </c>
      <c r="HF594">
        <v>22.6525</v>
      </c>
      <c r="HG594">
        <v>23.4679</v>
      </c>
      <c r="HH594">
        <v>30.0015</v>
      </c>
      <c r="HI594">
        <v>23.3261</v>
      </c>
      <c r="HJ594">
        <v>23.2663</v>
      </c>
      <c r="HK594">
        <v>10.1543</v>
      </c>
      <c r="HL594">
        <v>19.3829</v>
      </c>
      <c r="HM594">
        <v>42.643</v>
      </c>
      <c r="HN594">
        <v>22.6066</v>
      </c>
      <c r="HO594">
        <v>97.1132</v>
      </c>
      <c r="HP594">
        <v>19.5657</v>
      </c>
      <c r="HQ594">
        <v>102.718</v>
      </c>
      <c r="HR594">
        <v>103.642</v>
      </c>
    </row>
    <row r="595" spans="1:226">
      <c r="A595">
        <v>579</v>
      </c>
      <c r="B595">
        <v>1657562287</v>
      </c>
      <c r="C595">
        <v>9191.90000009537</v>
      </c>
      <c r="D595" t="s">
        <v>1522</v>
      </c>
      <c r="E595" t="s">
        <v>1523</v>
      </c>
      <c r="F595">
        <v>5</v>
      </c>
      <c r="G595" t="s">
        <v>1483</v>
      </c>
      <c r="H595" t="s">
        <v>354</v>
      </c>
      <c r="I595">
        <v>1657562279.25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117.844650415918</v>
      </c>
      <c r="AK595">
        <v>124.961921212121</v>
      </c>
      <c r="AL595">
        <v>-3.25996565397634</v>
      </c>
      <c r="AM595">
        <v>65.0580934483731</v>
      </c>
      <c r="AN595">
        <f>(AP595 - AO595 + BO595*1E3/(8.314*(BQ595+273.15)) * AR595/BN595 * AQ595) * BN595/(100*BB595) * 1000/(1000 - AP595)</f>
        <v>0</v>
      </c>
      <c r="AO595">
        <v>19.588641329507</v>
      </c>
      <c r="AP595">
        <v>24.9455248484848</v>
      </c>
      <c r="AQ595">
        <v>-0.00273780706222772</v>
      </c>
      <c r="AR595">
        <v>77.4821608453157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1657562279.25</v>
      </c>
      <c r="BH595">
        <v>144.672678571429</v>
      </c>
      <c r="BI595">
        <v>133.002607142857</v>
      </c>
      <c r="BJ595">
        <v>24.9892071428571</v>
      </c>
      <c r="BK595">
        <v>19.5884678571429</v>
      </c>
      <c r="BL595">
        <v>137.830035714286</v>
      </c>
      <c r="BM595">
        <v>24.6715964285714</v>
      </c>
      <c r="BN595">
        <v>500.005428571429</v>
      </c>
      <c r="BO595">
        <v>67.980425</v>
      </c>
      <c r="BP595">
        <v>0.0369743642857143</v>
      </c>
      <c r="BQ595">
        <v>26.0170857142857</v>
      </c>
      <c r="BR595">
        <v>24.9731857142857</v>
      </c>
      <c r="BS595">
        <v>999.9</v>
      </c>
      <c r="BT595">
        <v>0</v>
      </c>
      <c r="BU595">
        <v>0</v>
      </c>
      <c r="BV595">
        <v>10004.2857142857</v>
      </c>
      <c r="BW595">
        <v>0</v>
      </c>
      <c r="BX595">
        <v>595.702678571429</v>
      </c>
      <c r="BY595">
        <v>11.6700785714286</v>
      </c>
      <c r="BZ595">
        <v>148.381</v>
      </c>
      <c r="CA595">
        <v>135.66</v>
      </c>
      <c r="CB595">
        <v>5.40074678571429</v>
      </c>
      <c r="CC595">
        <v>133.002607142857</v>
      </c>
      <c r="CD595">
        <v>19.5884678571429</v>
      </c>
      <c r="CE595">
        <v>1.69877785714286</v>
      </c>
      <c r="CF595">
        <v>1.33163178571429</v>
      </c>
      <c r="CG595">
        <v>14.88525</v>
      </c>
      <c r="CH595">
        <v>11.1607035714286</v>
      </c>
      <c r="CI595">
        <v>1999.97535714286</v>
      </c>
      <c r="CJ595">
        <v>0.980005035714286</v>
      </c>
      <c r="CK595">
        <v>0.0199947285714286</v>
      </c>
      <c r="CL595">
        <v>0</v>
      </c>
      <c r="CM595">
        <v>2.170125</v>
      </c>
      <c r="CN595">
        <v>0</v>
      </c>
      <c r="CO595">
        <v>10914.6928571429</v>
      </c>
      <c r="CP595">
        <v>17299.975</v>
      </c>
      <c r="CQ595">
        <v>38.7005</v>
      </c>
      <c r="CR595">
        <v>38.8927142857143</v>
      </c>
      <c r="CS595">
        <v>38.3615</v>
      </c>
      <c r="CT595">
        <v>37.187</v>
      </c>
      <c r="CU595">
        <v>38</v>
      </c>
      <c r="CV595">
        <v>1959.985</v>
      </c>
      <c r="CW595">
        <v>39.9903571428571</v>
      </c>
      <c r="CX595">
        <v>0</v>
      </c>
      <c r="CY595">
        <v>1657562259.3</v>
      </c>
      <c r="CZ595">
        <v>0</v>
      </c>
      <c r="DA595">
        <v>1657551629</v>
      </c>
      <c r="DB595" t="s">
        <v>356</v>
      </c>
      <c r="DC595">
        <v>1657551626.5</v>
      </c>
      <c r="DD595">
        <v>1657551629</v>
      </c>
      <c r="DE595">
        <v>1</v>
      </c>
      <c r="DF595">
        <v>0.403</v>
      </c>
      <c r="DG595">
        <v>0.009</v>
      </c>
      <c r="DH595">
        <v>9.41</v>
      </c>
      <c r="DI595">
        <v>0.087</v>
      </c>
      <c r="DJ595">
        <v>417</v>
      </c>
      <c r="DK595">
        <v>17</v>
      </c>
      <c r="DL595">
        <v>1.61</v>
      </c>
      <c r="DM595">
        <v>0.59</v>
      </c>
      <c r="DN595">
        <v>11.16807425</v>
      </c>
      <c r="DO595">
        <v>11.2796873921201</v>
      </c>
      <c r="DP595">
        <v>1.13420075042712</v>
      </c>
      <c r="DQ595">
        <v>0</v>
      </c>
      <c r="DR595">
        <v>5.40855125</v>
      </c>
      <c r="DS595">
        <v>-0.294760412757979</v>
      </c>
      <c r="DT595">
        <v>0.0326528818167325</v>
      </c>
      <c r="DU595">
        <v>0</v>
      </c>
      <c r="DV595">
        <v>0</v>
      </c>
      <c r="DW595">
        <v>2</v>
      </c>
      <c r="DX595" t="s">
        <v>389</v>
      </c>
      <c r="DY595">
        <v>2.97652</v>
      </c>
      <c r="DZ595">
        <v>2.69121</v>
      </c>
      <c r="EA595">
        <v>0.022529</v>
      </c>
      <c r="EB595">
        <v>0.0214358</v>
      </c>
      <c r="EC595">
        <v>0.0817691</v>
      </c>
      <c r="ED595">
        <v>0.0693485</v>
      </c>
      <c r="EE595">
        <v>38249.8</v>
      </c>
      <c r="EF595">
        <v>41908.5</v>
      </c>
      <c r="EG595">
        <v>35445.9</v>
      </c>
      <c r="EH595">
        <v>38825</v>
      </c>
      <c r="EI595">
        <v>46108.3</v>
      </c>
      <c r="EJ595">
        <v>52173.7</v>
      </c>
      <c r="EK595">
        <v>55345.5</v>
      </c>
      <c r="EL595">
        <v>62255.6</v>
      </c>
      <c r="EM595">
        <v>2.0326</v>
      </c>
      <c r="EN595">
        <v>2.1698</v>
      </c>
      <c r="EO595">
        <v>0.0745058</v>
      </c>
      <c r="EP595">
        <v>0</v>
      </c>
      <c r="EQ595">
        <v>23.7641</v>
      </c>
      <c r="ER595">
        <v>999.9</v>
      </c>
      <c r="ES595">
        <v>38.823</v>
      </c>
      <c r="ET595">
        <v>29.799</v>
      </c>
      <c r="EU595">
        <v>24.0523</v>
      </c>
      <c r="EV595">
        <v>51.8284</v>
      </c>
      <c r="EW595">
        <v>38.4135</v>
      </c>
      <c r="EX595">
        <v>2</v>
      </c>
      <c r="EY595">
        <v>-0.29561</v>
      </c>
      <c r="EZ595">
        <v>0.574793</v>
      </c>
      <c r="FA595">
        <v>20.1483</v>
      </c>
      <c r="FB595">
        <v>5.20411</v>
      </c>
      <c r="FC595">
        <v>12.004</v>
      </c>
      <c r="FD595">
        <v>4.976</v>
      </c>
      <c r="FE595">
        <v>3.293</v>
      </c>
      <c r="FF595">
        <v>9999</v>
      </c>
      <c r="FG595">
        <v>9999</v>
      </c>
      <c r="FH595">
        <v>589.8</v>
      </c>
      <c r="FI595">
        <v>9999</v>
      </c>
      <c r="FJ595">
        <v>1.86282</v>
      </c>
      <c r="FK595">
        <v>1.86783</v>
      </c>
      <c r="FL595">
        <v>1.86755</v>
      </c>
      <c r="FM595">
        <v>1.86871</v>
      </c>
      <c r="FN595">
        <v>1.86951</v>
      </c>
      <c r="FO595">
        <v>1.86566</v>
      </c>
      <c r="FP595">
        <v>1.86673</v>
      </c>
      <c r="FQ595">
        <v>1.86813</v>
      </c>
      <c r="FR595">
        <v>5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6.609</v>
      </c>
      <c r="GF595">
        <v>0.3176</v>
      </c>
      <c r="GG595">
        <v>5.50701486060513</v>
      </c>
      <c r="GH595">
        <v>0.00975774962471433</v>
      </c>
      <c r="GI595">
        <v>-4.86167925919439e-07</v>
      </c>
      <c r="GJ595">
        <v>-4.7315034107036e-11</v>
      </c>
      <c r="GK595">
        <v>0.31762285376654</v>
      </c>
      <c r="GL595">
        <v>0</v>
      </c>
      <c r="GM595">
        <v>0</v>
      </c>
      <c r="GN595">
        <v>0</v>
      </c>
      <c r="GO595">
        <v>-2</v>
      </c>
      <c r="GP595">
        <v>2105</v>
      </c>
      <c r="GQ595">
        <v>1</v>
      </c>
      <c r="GR595">
        <v>22</v>
      </c>
      <c r="GS595">
        <v>177.7</v>
      </c>
      <c r="GT595">
        <v>177.6</v>
      </c>
      <c r="GU595">
        <v>0.452881</v>
      </c>
      <c r="GV595">
        <v>2.64771</v>
      </c>
      <c r="GW595">
        <v>2.24854</v>
      </c>
      <c r="GX595">
        <v>2.78564</v>
      </c>
      <c r="GY595">
        <v>1.99585</v>
      </c>
      <c r="GZ595">
        <v>2.37915</v>
      </c>
      <c r="HA595">
        <v>31.1722</v>
      </c>
      <c r="HB595">
        <v>14.0883</v>
      </c>
      <c r="HC595">
        <v>18</v>
      </c>
      <c r="HD595">
        <v>500.529</v>
      </c>
      <c r="HE595">
        <v>590.126</v>
      </c>
      <c r="HF595">
        <v>22.6402</v>
      </c>
      <c r="HG595">
        <v>23.4868</v>
      </c>
      <c r="HH595">
        <v>30.0015</v>
      </c>
      <c r="HI595">
        <v>23.3375</v>
      </c>
      <c r="HJ595">
        <v>23.2748</v>
      </c>
      <c r="HK595">
        <v>9.00787</v>
      </c>
      <c r="HL595">
        <v>19.3829</v>
      </c>
      <c r="HM595">
        <v>42.643</v>
      </c>
      <c r="HN595">
        <v>22.6265</v>
      </c>
      <c r="HO595">
        <v>83.6661</v>
      </c>
      <c r="HP595">
        <v>19.5731</v>
      </c>
      <c r="HQ595">
        <v>102.713</v>
      </c>
      <c r="HR595">
        <v>103.637</v>
      </c>
    </row>
    <row r="596" spans="1:226">
      <c r="A596">
        <v>580</v>
      </c>
      <c r="B596">
        <v>1657562292</v>
      </c>
      <c r="C596">
        <v>9196.90000009537</v>
      </c>
      <c r="D596" t="s">
        <v>1524</v>
      </c>
      <c r="E596" t="s">
        <v>1525</v>
      </c>
      <c r="F596">
        <v>5</v>
      </c>
      <c r="G596" t="s">
        <v>1483</v>
      </c>
      <c r="H596" t="s">
        <v>354</v>
      </c>
      <c r="I596">
        <v>1657562284.51852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101.156386993434</v>
      </c>
      <c r="AK596">
        <v>108.820812121212</v>
      </c>
      <c r="AL596">
        <v>-3.20082978473786</v>
      </c>
      <c r="AM596">
        <v>65.0580934483731</v>
      </c>
      <c r="AN596">
        <f>(AP596 - AO596 + BO596*1E3/(8.314*(BQ596+273.15)) * AR596/BN596 * AQ596) * BN596/(100*BB596) * 1000/(1000 - AP596)</f>
        <v>0</v>
      </c>
      <c r="AO596">
        <v>19.5937507095234</v>
      </c>
      <c r="AP596">
        <v>24.9394303030303</v>
      </c>
      <c r="AQ596">
        <v>0.00168357102884771</v>
      </c>
      <c r="AR596">
        <v>77.4821608453157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1657562284.51852</v>
      </c>
      <c r="BH596">
        <v>128.066222222222</v>
      </c>
      <c r="BI596">
        <v>115.546355555556</v>
      </c>
      <c r="BJ596">
        <v>24.9569037037037</v>
      </c>
      <c r="BK596">
        <v>19.590362962963</v>
      </c>
      <c r="BL596">
        <v>121.38192962963</v>
      </c>
      <c r="BM596">
        <v>24.6393</v>
      </c>
      <c r="BN596">
        <v>499.997666666667</v>
      </c>
      <c r="BO596">
        <v>67.979637037037</v>
      </c>
      <c r="BP596">
        <v>0.0369680962962963</v>
      </c>
      <c r="BQ596">
        <v>26.0089518518519</v>
      </c>
      <c r="BR596">
        <v>24.9757518518519</v>
      </c>
      <c r="BS596">
        <v>999.9</v>
      </c>
      <c r="BT596">
        <v>0</v>
      </c>
      <c r="BU596">
        <v>0</v>
      </c>
      <c r="BV596">
        <v>9997.77777777778</v>
      </c>
      <c r="BW596">
        <v>0</v>
      </c>
      <c r="BX596">
        <v>678.764962962963</v>
      </c>
      <c r="BY596">
        <v>12.5198444444444</v>
      </c>
      <c r="BZ596">
        <v>131.344259259259</v>
      </c>
      <c r="CA596">
        <v>117.855144444444</v>
      </c>
      <c r="CB596">
        <v>5.36655888888889</v>
      </c>
      <c r="CC596">
        <v>115.546355555556</v>
      </c>
      <c r="CD596">
        <v>19.590362962963</v>
      </c>
      <c r="CE596">
        <v>1.69656259259259</v>
      </c>
      <c r="CF596">
        <v>1.33174481481481</v>
      </c>
      <c r="CG596">
        <v>14.8650037037037</v>
      </c>
      <c r="CH596">
        <v>11.1619888888889</v>
      </c>
      <c r="CI596">
        <v>2000.01111111111</v>
      </c>
      <c r="CJ596">
        <v>0.980005111111111</v>
      </c>
      <c r="CK596">
        <v>0.0199946481481482</v>
      </c>
      <c r="CL596">
        <v>0</v>
      </c>
      <c r="CM596">
        <v>2.26107407407407</v>
      </c>
      <c r="CN596">
        <v>0</v>
      </c>
      <c r="CO596">
        <v>10952.8037037037</v>
      </c>
      <c r="CP596">
        <v>17300.2740740741</v>
      </c>
      <c r="CQ596">
        <v>38.687</v>
      </c>
      <c r="CR596">
        <v>38.875</v>
      </c>
      <c r="CS596">
        <v>38.34</v>
      </c>
      <c r="CT596">
        <v>37.187</v>
      </c>
      <c r="CU596">
        <v>38</v>
      </c>
      <c r="CV596">
        <v>1960.02074074074</v>
      </c>
      <c r="CW596">
        <v>39.9903703703704</v>
      </c>
      <c r="CX596">
        <v>0</v>
      </c>
      <c r="CY596">
        <v>1657562264.1</v>
      </c>
      <c r="CZ596">
        <v>0</v>
      </c>
      <c r="DA596">
        <v>1657551629</v>
      </c>
      <c r="DB596" t="s">
        <v>356</v>
      </c>
      <c r="DC596">
        <v>1657551626.5</v>
      </c>
      <c r="DD596">
        <v>1657551629</v>
      </c>
      <c r="DE596">
        <v>1</v>
      </c>
      <c r="DF596">
        <v>0.403</v>
      </c>
      <c r="DG596">
        <v>0.009</v>
      </c>
      <c r="DH596">
        <v>9.41</v>
      </c>
      <c r="DI596">
        <v>0.087</v>
      </c>
      <c r="DJ596">
        <v>417</v>
      </c>
      <c r="DK596">
        <v>17</v>
      </c>
      <c r="DL596">
        <v>1.61</v>
      </c>
      <c r="DM596">
        <v>0.59</v>
      </c>
      <c r="DN596">
        <v>11.899996</v>
      </c>
      <c r="DO596">
        <v>10.5091501688555</v>
      </c>
      <c r="DP596">
        <v>1.05237935818031</v>
      </c>
      <c r="DQ596">
        <v>0</v>
      </c>
      <c r="DR596">
        <v>5.391841</v>
      </c>
      <c r="DS596">
        <v>-0.385993170731723</v>
      </c>
      <c r="DT596">
        <v>0.0383102570338545</v>
      </c>
      <c r="DU596">
        <v>0</v>
      </c>
      <c r="DV596">
        <v>0</v>
      </c>
      <c r="DW596">
        <v>2</v>
      </c>
      <c r="DX596" t="s">
        <v>389</v>
      </c>
      <c r="DY596">
        <v>2.9764</v>
      </c>
      <c r="DZ596">
        <v>2.69041</v>
      </c>
      <c r="EA596">
        <v>0.0195843</v>
      </c>
      <c r="EB596">
        <v>0.0181825</v>
      </c>
      <c r="EC596">
        <v>0.081739</v>
      </c>
      <c r="ED596">
        <v>0.069374</v>
      </c>
      <c r="EE596">
        <v>38363.8</v>
      </c>
      <c r="EF596">
        <v>42045.8</v>
      </c>
      <c r="EG596">
        <v>35445</v>
      </c>
      <c r="EH596">
        <v>38823.2</v>
      </c>
      <c r="EI596">
        <v>46108.9</v>
      </c>
      <c r="EJ596">
        <v>52170</v>
      </c>
      <c r="EK596">
        <v>55344.4</v>
      </c>
      <c r="EL596">
        <v>62253.1</v>
      </c>
      <c r="EM596">
        <v>2.0324</v>
      </c>
      <c r="EN596">
        <v>2.1698</v>
      </c>
      <c r="EO596">
        <v>0.0737607</v>
      </c>
      <c r="EP596">
        <v>0</v>
      </c>
      <c r="EQ596">
        <v>23.7501</v>
      </c>
      <c r="ER596">
        <v>999.9</v>
      </c>
      <c r="ES596">
        <v>38.848</v>
      </c>
      <c r="ET596">
        <v>29.799</v>
      </c>
      <c r="EU596">
        <v>24.0676</v>
      </c>
      <c r="EV596">
        <v>51.8984</v>
      </c>
      <c r="EW596">
        <v>38.4095</v>
      </c>
      <c r="EX596">
        <v>2</v>
      </c>
      <c r="EY596">
        <v>-0.29439</v>
      </c>
      <c r="EZ596">
        <v>0.565643</v>
      </c>
      <c r="FA596">
        <v>20.1474</v>
      </c>
      <c r="FB596">
        <v>5.19932</v>
      </c>
      <c r="FC596">
        <v>12.004</v>
      </c>
      <c r="FD596">
        <v>4.9744</v>
      </c>
      <c r="FE596">
        <v>3.2926</v>
      </c>
      <c r="FF596">
        <v>9999</v>
      </c>
      <c r="FG596">
        <v>9999</v>
      </c>
      <c r="FH596">
        <v>589.8</v>
      </c>
      <c r="FI596">
        <v>9999</v>
      </c>
      <c r="FJ596">
        <v>1.86279</v>
      </c>
      <c r="FK596">
        <v>1.86783</v>
      </c>
      <c r="FL596">
        <v>1.86752</v>
      </c>
      <c r="FM596">
        <v>1.86862</v>
      </c>
      <c r="FN596">
        <v>1.86951</v>
      </c>
      <c r="FO596">
        <v>1.86563</v>
      </c>
      <c r="FP596">
        <v>1.86676</v>
      </c>
      <c r="FQ596">
        <v>1.86807</v>
      </c>
      <c r="FR596">
        <v>5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6.46</v>
      </c>
      <c r="GF596">
        <v>0.3176</v>
      </c>
      <c r="GG596">
        <v>5.50701486060513</v>
      </c>
      <c r="GH596">
        <v>0.00975774962471433</v>
      </c>
      <c r="GI596">
        <v>-4.86167925919439e-07</v>
      </c>
      <c r="GJ596">
        <v>-4.7315034107036e-11</v>
      </c>
      <c r="GK596">
        <v>0.31762285376654</v>
      </c>
      <c r="GL596">
        <v>0</v>
      </c>
      <c r="GM596">
        <v>0</v>
      </c>
      <c r="GN596">
        <v>0</v>
      </c>
      <c r="GO596">
        <v>-2</v>
      </c>
      <c r="GP596">
        <v>2105</v>
      </c>
      <c r="GQ596">
        <v>1</v>
      </c>
      <c r="GR596">
        <v>22</v>
      </c>
      <c r="GS596">
        <v>177.8</v>
      </c>
      <c r="GT596">
        <v>177.7</v>
      </c>
      <c r="GU596">
        <v>0.404053</v>
      </c>
      <c r="GV596">
        <v>2.65625</v>
      </c>
      <c r="GW596">
        <v>2.24854</v>
      </c>
      <c r="GX596">
        <v>2.78564</v>
      </c>
      <c r="GY596">
        <v>1.99585</v>
      </c>
      <c r="GZ596">
        <v>2.41577</v>
      </c>
      <c r="HA596">
        <v>31.1722</v>
      </c>
      <c r="HB596">
        <v>14.0883</v>
      </c>
      <c r="HC596">
        <v>18</v>
      </c>
      <c r="HD596">
        <v>500.513</v>
      </c>
      <c r="HE596">
        <v>590.238</v>
      </c>
      <c r="HF596">
        <v>22.6387</v>
      </c>
      <c r="HG596">
        <v>23.5045</v>
      </c>
      <c r="HH596">
        <v>30.0014</v>
      </c>
      <c r="HI596">
        <v>23.3492</v>
      </c>
      <c r="HJ596">
        <v>23.2845</v>
      </c>
      <c r="HK596">
        <v>7.97057</v>
      </c>
      <c r="HL596">
        <v>19.3829</v>
      </c>
      <c r="HM596">
        <v>42.643</v>
      </c>
      <c r="HN596">
        <v>22.6348</v>
      </c>
      <c r="HO596">
        <v>63.5917</v>
      </c>
      <c r="HP596">
        <v>19.5731</v>
      </c>
      <c r="HQ596">
        <v>102.71</v>
      </c>
      <c r="HR596">
        <v>103.633</v>
      </c>
    </row>
    <row r="597" spans="1:226">
      <c r="A597">
        <v>581</v>
      </c>
      <c r="B597">
        <v>1657562389</v>
      </c>
      <c r="C597">
        <v>9293.90000009537</v>
      </c>
      <c r="D597" t="s">
        <v>1526</v>
      </c>
      <c r="E597" t="s">
        <v>1527</v>
      </c>
      <c r="F597">
        <v>5</v>
      </c>
      <c r="G597" t="s">
        <v>1483</v>
      </c>
      <c r="H597" t="s">
        <v>354</v>
      </c>
      <c r="I597">
        <v>1657562381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428.28353599357</v>
      </c>
      <c r="AK597">
        <v>410.879212121212</v>
      </c>
      <c r="AL597">
        <v>0.00220006695538894</v>
      </c>
      <c r="AM597">
        <v>65.0580934483731</v>
      </c>
      <c r="AN597">
        <f>(AP597 - AO597 + BO597*1E3/(8.314*(BQ597+273.15)) * AR597/BN597 * AQ597) * BN597/(100*BB597) * 1000/(1000 - AP597)</f>
        <v>0</v>
      </c>
      <c r="AO597">
        <v>19.3770880395505</v>
      </c>
      <c r="AP597">
        <v>24.7075927272727</v>
      </c>
      <c r="AQ597">
        <v>-1.8610432994338e-05</v>
      </c>
      <c r="AR597">
        <v>77.4821608453157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1657562381</v>
      </c>
      <c r="BH597">
        <v>400.790451612903</v>
      </c>
      <c r="BI597">
        <v>419.982516129032</v>
      </c>
      <c r="BJ597">
        <v>24.6858258064516</v>
      </c>
      <c r="BK597">
        <v>19.3667483870968</v>
      </c>
      <c r="BL597">
        <v>391.54035483871</v>
      </c>
      <c r="BM597">
        <v>24.3682</v>
      </c>
      <c r="BN597">
        <v>500.010870967742</v>
      </c>
      <c r="BO597">
        <v>67.9645774193549</v>
      </c>
      <c r="BP597">
        <v>0.0376682838709677</v>
      </c>
      <c r="BQ597">
        <v>25.8929419354839</v>
      </c>
      <c r="BR597">
        <v>24.9012580645161</v>
      </c>
      <c r="BS597">
        <v>999.9</v>
      </c>
      <c r="BT597">
        <v>0</v>
      </c>
      <c r="BU597">
        <v>0</v>
      </c>
      <c r="BV597">
        <v>10002.9032258065</v>
      </c>
      <c r="BW597">
        <v>0</v>
      </c>
      <c r="BX597">
        <v>1834.60651612903</v>
      </c>
      <c r="BY597">
        <v>-19.1920451612903</v>
      </c>
      <c r="BZ597">
        <v>410.934709677419</v>
      </c>
      <c r="CA597">
        <v>428.276870967742</v>
      </c>
      <c r="CB597">
        <v>5.31908</v>
      </c>
      <c r="CC597">
        <v>419.982516129032</v>
      </c>
      <c r="CD597">
        <v>19.3667483870968</v>
      </c>
      <c r="CE597">
        <v>1.67776129032258</v>
      </c>
      <c r="CF597">
        <v>1.31625193548387</v>
      </c>
      <c r="CG597">
        <v>14.6921903225806</v>
      </c>
      <c r="CH597">
        <v>10.9857290322581</v>
      </c>
      <c r="CI597">
        <v>1999.99774193548</v>
      </c>
      <c r="CJ597">
        <v>0.980000870967742</v>
      </c>
      <c r="CK597">
        <v>0.0199991709677419</v>
      </c>
      <c r="CL597">
        <v>0</v>
      </c>
      <c r="CM597">
        <v>2.34477419354839</v>
      </c>
      <c r="CN597">
        <v>0</v>
      </c>
      <c r="CO597">
        <v>12170.5838709677</v>
      </c>
      <c r="CP597">
        <v>17300.1387096774</v>
      </c>
      <c r="CQ597">
        <v>38.3282580645161</v>
      </c>
      <c r="CR597">
        <v>38.625</v>
      </c>
      <c r="CS597">
        <v>38.032</v>
      </c>
      <c r="CT597">
        <v>37</v>
      </c>
      <c r="CU597">
        <v>37.6890322580645</v>
      </c>
      <c r="CV597">
        <v>1959.99774193548</v>
      </c>
      <c r="CW597">
        <v>40.0003225806452</v>
      </c>
      <c r="CX597">
        <v>0</v>
      </c>
      <c r="CY597">
        <v>1657562361.3</v>
      </c>
      <c r="CZ597">
        <v>0</v>
      </c>
      <c r="DA597">
        <v>1657551629</v>
      </c>
      <c r="DB597" t="s">
        <v>356</v>
      </c>
      <c r="DC597">
        <v>1657551626.5</v>
      </c>
      <c r="DD597">
        <v>1657551629</v>
      </c>
      <c r="DE597">
        <v>1</v>
      </c>
      <c r="DF597">
        <v>0.403</v>
      </c>
      <c r="DG597">
        <v>0.009</v>
      </c>
      <c r="DH597">
        <v>9.41</v>
      </c>
      <c r="DI597">
        <v>0.087</v>
      </c>
      <c r="DJ597">
        <v>417</v>
      </c>
      <c r="DK597">
        <v>17</v>
      </c>
      <c r="DL597">
        <v>1.61</v>
      </c>
      <c r="DM597">
        <v>0.59</v>
      </c>
      <c r="DN597">
        <v>-19.189112195122</v>
      </c>
      <c r="DO597">
        <v>-0.171062717770007</v>
      </c>
      <c r="DP597">
        <v>0.106821136565441</v>
      </c>
      <c r="DQ597">
        <v>0</v>
      </c>
      <c r="DR597">
        <v>5.32215121951219</v>
      </c>
      <c r="DS597">
        <v>-0.0539312195121993</v>
      </c>
      <c r="DT597">
        <v>0.00665851818098055</v>
      </c>
      <c r="DU597">
        <v>1</v>
      </c>
      <c r="DV597">
        <v>1</v>
      </c>
      <c r="DW597">
        <v>2</v>
      </c>
      <c r="DX597" t="s">
        <v>357</v>
      </c>
      <c r="DY597">
        <v>2.97606</v>
      </c>
      <c r="DZ597">
        <v>2.69204</v>
      </c>
      <c r="EA597">
        <v>0.0662696</v>
      </c>
      <c r="EB597">
        <v>0.0700323</v>
      </c>
      <c r="EC597">
        <v>0.0811549</v>
      </c>
      <c r="ED597">
        <v>0.0688129</v>
      </c>
      <c r="EE597">
        <v>36520</v>
      </c>
      <c r="EF597">
        <v>39802.5</v>
      </c>
      <c r="EG597">
        <v>35429.7</v>
      </c>
      <c r="EH597">
        <v>38801.8</v>
      </c>
      <c r="EI597">
        <v>46123.1</v>
      </c>
      <c r="EJ597">
        <v>52176.4</v>
      </c>
      <c r="EK597">
        <v>55324.2</v>
      </c>
      <c r="EL597">
        <v>62221.6</v>
      </c>
      <c r="EM597">
        <v>2.0268</v>
      </c>
      <c r="EN597">
        <v>2.1672</v>
      </c>
      <c r="EO597">
        <v>0.0832975</v>
      </c>
      <c r="EP597">
        <v>0</v>
      </c>
      <c r="EQ597">
        <v>23.5503</v>
      </c>
      <c r="ER597">
        <v>999.9</v>
      </c>
      <c r="ES597">
        <v>39.366</v>
      </c>
      <c r="ET597">
        <v>29.618</v>
      </c>
      <c r="EU597">
        <v>24.1436</v>
      </c>
      <c r="EV597">
        <v>51.9184</v>
      </c>
      <c r="EW597">
        <v>38.2772</v>
      </c>
      <c r="EX597">
        <v>2</v>
      </c>
      <c r="EY597">
        <v>-0.274268</v>
      </c>
      <c r="EZ597">
        <v>-0.288017</v>
      </c>
      <c r="FA597">
        <v>20.1497</v>
      </c>
      <c r="FB597">
        <v>5.20291</v>
      </c>
      <c r="FC597">
        <v>12.0052</v>
      </c>
      <c r="FD597">
        <v>4.976</v>
      </c>
      <c r="FE597">
        <v>3.293</v>
      </c>
      <c r="FF597">
        <v>9999</v>
      </c>
      <c r="FG597">
        <v>9999</v>
      </c>
      <c r="FH597">
        <v>589.8</v>
      </c>
      <c r="FI597">
        <v>9999</v>
      </c>
      <c r="FJ597">
        <v>1.86282</v>
      </c>
      <c r="FK597">
        <v>1.8678</v>
      </c>
      <c r="FL597">
        <v>1.86752</v>
      </c>
      <c r="FM597">
        <v>1.86868</v>
      </c>
      <c r="FN597">
        <v>1.86951</v>
      </c>
      <c r="FO597">
        <v>1.86563</v>
      </c>
      <c r="FP597">
        <v>1.86673</v>
      </c>
      <c r="FQ597">
        <v>1.8681</v>
      </c>
      <c r="FR597">
        <v>5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9.25</v>
      </c>
      <c r="GF597">
        <v>0.3176</v>
      </c>
      <c r="GG597">
        <v>5.50701486060513</v>
      </c>
      <c r="GH597">
        <v>0.00975774962471433</v>
      </c>
      <c r="GI597">
        <v>-4.86167925919439e-07</v>
      </c>
      <c r="GJ597">
        <v>-4.7315034107036e-11</v>
      </c>
      <c r="GK597">
        <v>0.31762285376654</v>
      </c>
      <c r="GL597">
        <v>0</v>
      </c>
      <c r="GM597">
        <v>0</v>
      </c>
      <c r="GN597">
        <v>0</v>
      </c>
      <c r="GO597">
        <v>-2</v>
      </c>
      <c r="GP597">
        <v>2105</v>
      </c>
      <c r="GQ597">
        <v>1</v>
      </c>
      <c r="GR597">
        <v>22</v>
      </c>
      <c r="GS597">
        <v>179.4</v>
      </c>
      <c r="GT597">
        <v>179.3</v>
      </c>
      <c r="GU597">
        <v>1.34888</v>
      </c>
      <c r="GV597">
        <v>2.63184</v>
      </c>
      <c r="GW597">
        <v>2.24854</v>
      </c>
      <c r="GX597">
        <v>2.78687</v>
      </c>
      <c r="GY597">
        <v>1.99585</v>
      </c>
      <c r="GZ597">
        <v>2.35474</v>
      </c>
      <c r="HA597">
        <v>31.2156</v>
      </c>
      <c r="HB597">
        <v>14.0707</v>
      </c>
      <c r="HC597">
        <v>18</v>
      </c>
      <c r="HD597">
        <v>498.743</v>
      </c>
      <c r="HE597">
        <v>590.332</v>
      </c>
      <c r="HF597">
        <v>23.5476</v>
      </c>
      <c r="HG597">
        <v>23.7643</v>
      </c>
      <c r="HH597">
        <v>30.0009</v>
      </c>
      <c r="HI597">
        <v>23.5409</v>
      </c>
      <c r="HJ597">
        <v>23.4592</v>
      </c>
      <c r="HK597">
        <v>27.0275</v>
      </c>
      <c r="HL597">
        <v>20.7898</v>
      </c>
      <c r="HM597">
        <v>42.2628</v>
      </c>
      <c r="HN597">
        <v>23.5781</v>
      </c>
      <c r="HO597">
        <v>426.736</v>
      </c>
      <c r="HP597">
        <v>19.3587</v>
      </c>
      <c r="HQ597">
        <v>102.67</v>
      </c>
      <c r="HR597">
        <v>103.578</v>
      </c>
    </row>
    <row r="598" spans="1:226">
      <c r="A598">
        <v>582</v>
      </c>
      <c r="B598">
        <v>1657562394</v>
      </c>
      <c r="C598">
        <v>9298.90000009537</v>
      </c>
      <c r="D598" t="s">
        <v>1528</v>
      </c>
      <c r="E598" t="s">
        <v>1529</v>
      </c>
      <c r="F598">
        <v>5</v>
      </c>
      <c r="G598" t="s">
        <v>1483</v>
      </c>
      <c r="H598" t="s">
        <v>354</v>
      </c>
      <c r="I598">
        <v>1657562386.15517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430.05147468107</v>
      </c>
      <c r="AK598">
        <v>411.764042424242</v>
      </c>
      <c r="AL598">
        <v>0.326521381424003</v>
      </c>
      <c r="AM598">
        <v>65.0580934483731</v>
      </c>
      <c r="AN598">
        <f>(AP598 - AO598 + BO598*1E3/(8.314*(BQ598+273.15)) * AR598/BN598 * AQ598) * BN598/(100*BB598) * 1000/(1000 - AP598)</f>
        <v>0</v>
      </c>
      <c r="AO598">
        <v>19.3988845740053</v>
      </c>
      <c r="AP598">
        <v>24.7257727272727</v>
      </c>
      <c r="AQ598">
        <v>0.00676127441909504</v>
      </c>
      <c r="AR598">
        <v>77.4821608453157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1657562386.15517</v>
      </c>
      <c r="BH598">
        <v>400.825931034483</v>
      </c>
      <c r="BI598">
        <v>420.643793103448</v>
      </c>
      <c r="BJ598">
        <v>24.6994551724138</v>
      </c>
      <c r="BK598">
        <v>19.3831068965517</v>
      </c>
      <c r="BL598">
        <v>391.575517241379</v>
      </c>
      <c r="BM598">
        <v>24.3818379310345</v>
      </c>
      <c r="BN598">
        <v>499.998103448276</v>
      </c>
      <c r="BO598">
        <v>67.963624137931</v>
      </c>
      <c r="BP598">
        <v>0.0377443586206897</v>
      </c>
      <c r="BQ598">
        <v>25.9077275862069</v>
      </c>
      <c r="BR598">
        <v>24.9150137931034</v>
      </c>
      <c r="BS598">
        <v>999.9</v>
      </c>
      <c r="BT598">
        <v>0</v>
      </c>
      <c r="BU598">
        <v>0</v>
      </c>
      <c r="BV598">
        <v>9986.03448275862</v>
      </c>
      <c r="BW598">
        <v>0</v>
      </c>
      <c r="BX598">
        <v>2244.02620689655</v>
      </c>
      <c r="BY598">
        <v>-19.8178517241379</v>
      </c>
      <c r="BZ598">
        <v>410.976931034483</v>
      </c>
      <c r="CA598">
        <v>428.958413793103</v>
      </c>
      <c r="CB598">
        <v>5.31636103448276</v>
      </c>
      <c r="CC598">
        <v>420.643793103448</v>
      </c>
      <c r="CD598">
        <v>19.3831068965517</v>
      </c>
      <c r="CE598">
        <v>1.67866482758621</v>
      </c>
      <c r="CF598">
        <v>1.31734448275862</v>
      </c>
      <c r="CG598">
        <v>14.700524137931</v>
      </c>
      <c r="CH598">
        <v>10.998224137931</v>
      </c>
      <c r="CI598">
        <v>1999.9875862069</v>
      </c>
      <c r="CJ598">
        <v>0.980000413793104</v>
      </c>
      <c r="CK598">
        <v>0.0199996586206896</v>
      </c>
      <c r="CL598">
        <v>0</v>
      </c>
      <c r="CM598">
        <v>2.26234137931035</v>
      </c>
      <c r="CN598">
        <v>0</v>
      </c>
      <c r="CO598">
        <v>12442.7896551724</v>
      </c>
      <c r="CP598">
        <v>17300.0517241379</v>
      </c>
      <c r="CQ598">
        <v>38.312</v>
      </c>
      <c r="CR598">
        <v>38.625</v>
      </c>
      <c r="CS598">
        <v>38.0106896551724</v>
      </c>
      <c r="CT598">
        <v>37</v>
      </c>
      <c r="CU598">
        <v>37.6805862068965</v>
      </c>
      <c r="CV598">
        <v>1959.9875862069</v>
      </c>
      <c r="CW598">
        <v>40.0003448275862</v>
      </c>
      <c r="CX598">
        <v>0</v>
      </c>
      <c r="CY598">
        <v>1657562366.1</v>
      </c>
      <c r="CZ598">
        <v>0</v>
      </c>
      <c r="DA598">
        <v>1657551629</v>
      </c>
      <c r="DB598" t="s">
        <v>356</v>
      </c>
      <c r="DC598">
        <v>1657551626.5</v>
      </c>
      <c r="DD598">
        <v>1657551629</v>
      </c>
      <c r="DE598">
        <v>1</v>
      </c>
      <c r="DF598">
        <v>0.403</v>
      </c>
      <c r="DG598">
        <v>0.009</v>
      </c>
      <c r="DH598">
        <v>9.41</v>
      </c>
      <c r="DI598">
        <v>0.087</v>
      </c>
      <c r="DJ598">
        <v>417</v>
      </c>
      <c r="DK598">
        <v>17</v>
      </c>
      <c r="DL598">
        <v>1.61</v>
      </c>
      <c r="DM598">
        <v>0.59</v>
      </c>
      <c r="DN598">
        <v>-19.4268325</v>
      </c>
      <c r="DO598">
        <v>-3.8975470919324</v>
      </c>
      <c r="DP598">
        <v>0.685013727011182</v>
      </c>
      <c r="DQ598">
        <v>0</v>
      </c>
      <c r="DR598">
        <v>5.31801725</v>
      </c>
      <c r="DS598">
        <v>-0.0372246529080752</v>
      </c>
      <c r="DT598">
        <v>0.0049938967688069</v>
      </c>
      <c r="DU598">
        <v>1</v>
      </c>
      <c r="DV598">
        <v>1</v>
      </c>
      <c r="DW598">
        <v>2</v>
      </c>
      <c r="DX598" t="s">
        <v>357</v>
      </c>
      <c r="DY598">
        <v>2.97597</v>
      </c>
      <c r="DZ598">
        <v>2.69206</v>
      </c>
      <c r="EA598">
        <v>0.0663997</v>
      </c>
      <c r="EB598">
        <v>0.0708136</v>
      </c>
      <c r="EC598">
        <v>0.0811877</v>
      </c>
      <c r="ED598">
        <v>0.0688594</v>
      </c>
      <c r="EE598">
        <v>36513.6</v>
      </c>
      <c r="EF598">
        <v>39768.2</v>
      </c>
      <c r="EG598">
        <v>35428.5</v>
      </c>
      <c r="EH598">
        <v>38801.1</v>
      </c>
      <c r="EI598">
        <v>46119.8</v>
      </c>
      <c r="EJ598">
        <v>52173.2</v>
      </c>
      <c r="EK598">
        <v>55322.1</v>
      </c>
      <c r="EL598">
        <v>62220.8</v>
      </c>
      <c r="EM598">
        <v>2.0276</v>
      </c>
      <c r="EN598">
        <v>2.1678</v>
      </c>
      <c r="EO598">
        <v>0.0850856</v>
      </c>
      <c r="EP598">
        <v>0</v>
      </c>
      <c r="EQ598">
        <v>23.5503</v>
      </c>
      <c r="ER598">
        <v>999.9</v>
      </c>
      <c r="ES598">
        <v>39.391</v>
      </c>
      <c r="ET598">
        <v>29.598</v>
      </c>
      <c r="EU598">
        <v>24.1308</v>
      </c>
      <c r="EV598">
        <v>51.5684</v>
      </c>
      <c r="EW598">
        <v>38.3293</v>
      </c>
      <c r="EX598">
        <v>2</v>
      </c>
      <c r="EY598">
        <v>-0.273618</v>
      </c>
      <c r="EZ598">
        <v>-0.256732</v>
      </c>
      <c r="FA598">
        <v>20.1498</v>
      </c>
      <c r="FB598">
        <v>5.20291</v>
      </c>
      <c r="FC598">
        <v>12.004</v>
      </c>
      <c r="FD598">
        <v>4.9756</v>
      </c>
      <c r="FE598">
        <v>3.293</v>
      </c>
      <c r="FF598">
        <v>9999</v>
      </c>
      <c r="FG598">
        <v>9999</v>
      </c>
      <c r="FH598">
        <v>589.8</v>
      </c>
      <c r="FI598">
        <v>9999</v>
      </c>
      <c r="FJ598">
        <v>1.86279</v>
      </c>
      <c r="FK598">
        <v>1.86783</v>
      </c>
      <c r="FL598">
        <v>1.86752</v>
      </c>
      <c r="FM598">
        <v>1.86874</v>
      </c>
      <c r="FN598">
        <v>1.86951</v>
      </c>
      <c r="FO598">
        <v>1.8656</v>
      </c>
      <c r="FP598">
        <v>1.8667</v>
      </c>
      <c r="FQ598">
        <v>1.86804</v>
      </c>
      <c r="FR598">
        <v>5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9.259</v>
      </c>
      <c r="GF598">
        <v>0.3176</v>
      </c>
      <c r="GG598">
        <v>5.50701486060513</v>
      </c>
      <c r="GH598">
        <v>0.00975774962471433</v>
      </c>
      <c r="GI598">
        <v>-4.86167925919439e-07</v>
      </c>
      <c r="GJ598">
        <v>-4.7315034107036e-11</v>
      </c>
      <c r="GK598">
        <v>0.31762285376654</v>
      </c>
      <c r="GL598">
        <v>0</v>
      </c>
      <c r="GM598">
        <v>0</v>
      </c>
      <c r="GN598">
        <v>0</v>
      </c>
      <c r="GO598">
        <v>-2</v>
      </c>
      <c r="GP598">
        <v>2105</v>
      </c>
      <c r="GQ598">
        <v>1</v>
      </c>
      <c r="GR598">
        <v>22</v>
      </c>
      <c r="GS598">
        <v>179.5</v>
      </c>
      <c r="GT598">
        <v>179.4</v>
      </c>
      <c r="GU598">
        <v>1.37207</v>
      </c>
      <c r="GV598">
        <v>2.63184</v>
      </c>
      <c r="GW598">
        <v>2.24854</v>
      </c>
      <c r="GX598">
        <v>2.78564</v>
      </c>
      <c r="GY598">
        <v>1.99585</v>
      </c>
      <c r="GZ598">
        <v>2.35718</v>
      </c>
      <c r="HA598">
        <v>31.2156</v>
      </c>
      <c r="HB598">
        <v>14.0707</v>
      </c>
      <c r="HC598">
        <v>18</v>
      </c>
      <c r="HD598">
        <v>499.364</v>
      </c>
      <c r="HE598">
        <v>590.894</v>
      </c>
      <c r="HF598">
        <v>23.6054</v>
      </c>
      <c r="HG598">
        <v>23.7747</v>
      </c>
      <c r="HH598">
        <v>30.0008</v>
      </c>
      <c r="HI598">
        <v>23.5516</v>
      </c>
      <c r="HJ598">
        <v>23.4698</v>
      </c>
      <c r="HK598">
        <v>27.5479</v>
      </c>
      <c r="HL598">
        <v>20.7898</v>
      </c>
      <c r="HM598">
        <v>42.2628</v>
      </c>
      <c r="HN598">
        <v>23.6274</v>
      </c>
      <c r="HO598">
        <v>440.139</v>
      </c>
      <c r="HP598">
        <v>19.3402</v>
      </c>
      <c r="HQ598">
        <v>102.667</v>
      </c>
      <c r="HR598">
        <v>103.577</v>
      </c>
    </row>
    <row r="599" spans="1:226">
      <c r="A599">
        <v>583</v>
      </c>
      <c r="B599">
        <v>1657562399</v>
      </c>
      <c r="C599">
        <v>9303.90000009537</v>
      </c>
      <c r="D599" t="s">
        <v>1530</v>
      </c>
      <c r="E599" t="s">
        <v>1531</v>
      </c>
      <c r="F599">
        <v>5</v>
      </c>
      <c r="G599" t="s">
        <v>1483</v>
      </c>
      <c r="H599" t="s">
        <v>354</v>
      </c>
      <c r="I599">
        <v>1657562391.23214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440.39601033098</v>
      </c>
      <c r="AK599">
        <v>417.751490909091</v>
      </c>
      <c r="AL599">
        <v>1.43516723875939</v>
      </c>
      <c r="AM599">
        <v>65.0580934483731</v>
      </c>
      <c r="AN599">
        <f>(AP599 - AO599 + BO599*1E3/(8.314*(BQ599+273.15)) * AR599/BN599 * AQ599) * BN599/(100*BB599) * 1000/(1000 - AP599)</f>
        <v>0</v>
      </c>
      <c r="AO599">
        <v>19.4179645724374</v>
      </c>
      <c r="AP599">
        <v>24.7426781818182</v>
      </c>
      <c r="AQ599">
        <v>0.000735519803019612</v>
      </c>
      <c r="AR599">
        <v>77.4821608453157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1657562391.23214</v>
      </c>
      <c r="BH599">
        <v>402.051571428571</v>
      </c>
      <c r="BI599">
        <v>424.558071428571</v>
      </c>
      <c r="BJ599">
        <v>24.7158571428571</v>
      </c>
      <c r="BK599">
        <v>19.402625</v>
      </c>
      <c r="BL599">
        <v>392.789821428571</v>
      </c>
      <c r="BM599">
        <v>24.3982357142857</v>
      </c>
      <c r="BN599">
        <v>499.992928571429</v>
      </c>
      <c r="BO599">
        <v>67.963075</v>
      </c>
      <c r="BP599">
        <v>0.0378519928571429</v>
      </c>
      <c r="BQ599">
        <v>25.9260857142857</v>
      </c>
      <c r="BR599">
        <v>24.9366857142857</v>
      </c>
      <c r="BS599">
        <v>999.9</v>
      </c>
      <c r="BT599">
        <v>0</v>
      </c>
      <c r="BU599">
        <v>0</v>
      </c>
      <c r="BV599">
        <v>9986.78571428571</v>
      </c>
      <c r="BW599">
        <v>0</v>
      </c>
      <c r="BX599">
        <v>2374.33321428571</v>
      </c>
      <c r="BY599">
        <v>-22.5064642857143</v>
      </c>
      <c r="BZ599">
        <v>412.240571428572</v>
      </c>
      <c r="CA599">
        <v>432.958821428571</v>
      </c>
      <c r="CB599">
        <v>5.31324321428571</v>
      </c>
      <c r="CC599">
        <v>424.558071428571</v>
      </c>
      <c r="CD599">
        <v>19.402625</v>
      </c>
      <c r="CE599">
        <v>1.67976535714286</v>
      </c>
      <c r="CF599">
        <v>1.31866035714286</v>
      </c>
      <c r="CG599">
        <v>14.7106928571429</v>
      </c>
      <c r="CH599">
        <v>11.0132535714286</v>
      </c>
      <c r="CI599">
        <v>1999.98214285714</v>
      </c>
      <c r="CJ599">
        <v>0.980000428571429</v>
      </c>
      <c r="CK599">
        <v>0.0199996428571429</v>
      </c>
      <c r="CL599">
        <v>0</v>
      </c>
      <c r="CM599">
        <v>2.26683928571429</v>
      </c>
      <c r="CN599">
        <v>0</v>
      </c>
      <c r="CO599">
        <v>12504.9964285714</v>
      </c>
      <c r="CP599">
        <v>17300.0142857143</v>
      </c>
      <c r="CQ599">
        <v>38.3053571428571</v>
      </c>
      <c r="CR599">
        <v>38.625</v>
      </c>
      <c r="CS599">
        <v>38</v>
      </c>
      <c r="CT599">
        <v>37</v>
      </c>
      <c r="CU599">
        <v>37.6670714285714</v>
      </c>
      <c r="CV599">
        <v>1959.98214285714</v>
      </c>
      <c r="CW599">
        <v>40</v>
      </c>
      <c r="CX599">
        <v>0</v>
      </c>
      <c r="CY599">
        <v>1657562371.5</v>
      </c>
      <c r="CZ599">
        <v>0</v>
      </c>
      <c r="DA599">
        <v>1657551629</v>
      </c>
      <c r="DB599" t="s">
        <v>356</v>
      </c>
      <c r="DC599">
        <v>1657551626.5</v>
      </c>
      <c r="DD599">
        <v>1657551629</v>
      </c>
      <c r="DE599">
        <v>1</v>
      </c>
      <c r="DF599">
        <v>0.403</v>
      </c>
      <c r="DG599">
        <v>0.009</v>
      </c>
      <c r="DH599">
        <v>9.41</v>
      </c>
      <c r="DI599">
        <v>0.087</v>
      </c>
      <c r="DJ599">
        <v>417</v>
      </c>
      <c r="DK599">
        <v>17</v>
      </c>
      <c r="DL599">
        <v>1.61</v>
      </c>
      <c r="DM599">
        <v>0.59</v>
      </c>
      <c r="DN599">
        <v>-21.6343825</v>
      </c>
      <c r="DO599">
        <v>-31.076061163227</v>
      </c>
      <c r="DP599">
        <v>3.48337810852393</v>
      </c>
      <c r="DQ599">
        <v>0</v>
      </c>
      <c r="DR599">
        <v>5.31553375</v>
      </c>
      <c r="DS599">
        <v>-0.0348757598499217</v>
      </c>
      <c r="DT599">
        <v>0.0048859168471741</v>
      </c>
      <c r="DU599">
        <v>1</v>
      </c>
      <c r="DV599">
        <v>1</v>
      </c>
      <c r="DW599">
        <v>2</v>
      </c>
      <c r="DX599" t="s">
        <v>357</v>
      </c>
      <c r="DY599">
        <v>2.97606</v>
      </c>
      <c r="DZ599">
        <v>2.69137</v>
      </c>
      <c r="EA599">
        <v>0.0672398</v>
      </c>
      <c r="EB599">
        <v>0.0724497</v>
      </c>
      <c r="EC599">
        <v>0.0812293</v>
      </c>
      <c r="ED599">
        <v>0.0689002</v>
      </c>
      <c r="EE599">
        <v>36480.1</v>
      </c>
      <c r="EF599">
        <v>39697.5</v>
      </c>
      <c r="EG599">
        <v>35427.9</v>
      </c>
      <c r="EH599">
        <v>38800.4</v>
      </c>
      <c r="EI599">
        <v>46117.6</v>
      </c>
      <c r="EJ599">
        <v>52169.8</v>
      </c>
      <c r="EK599">
        <v>55322.1</v>
      </c>
      <c r="EL599">
        <v>62219.4</v>
      </c>
      <c r="EM599">
        <v>2.0272</v>
      </c>
      <c r="EN599">
        <v>2.1672</v>
      </c>
      <c r="EO599">
        <v>0.0862777</v>
      </c>
      <c r="EP599">
        <v>0</v>
      </c>
      <c r="EQ599">
        <v>23.5531</v>
      </c>
      <c r="ER599">
        <v>999.9</v>
      </c>
      <c r="ES599">
        <v>39.47</v>
      </c>
      <c r="ET599">
        <v>29.598</v>
      </c>
      <c r="EU599">
        <v>24.1784</v>
      </c>
      <c r="EV599">
        <v>51.7284</v>
      </c>
      <c r="EW599">
        <v>38.3133</v>
      </c>
      <c r="EX599">
        <v>2</v>
      </c>
      <c r="EY599">
        <v>-0.272683</v>
      </c>
      <c r="EZ599">
        <v>-0.271699</v>
      </c>
      <c r="FA599">
        <v>20.1494</v>
      </c>
      <c r="FB599">
        <v>5.20052</v>
      </c>
      <c r="FC599">
        <v>12.004</v>
      </c>
      <c r="FD599">
        <v>4.9752</v>
      </c>
      <c r="FE599">
        <v>3.293</v>
      </c>
      <c r="FF599">
        <v>9999</v>
      </c>
      <c r="FG599">
        <v>9999</v>
      </c>
      <c r="FH599">
        <v>589.8</v>
      </c>
      <c r="FI599">
        <v>9999</v>
      </c>
      <c r="FJ599">
        <v>1.86279</v>
      </c>
      <c r="FK599">
        <v>1.86783</v>
      </c>
      <c r="FL599">
        <v>1.86752</v>
      </c>
      <c r="FM599">
        <v>1.86871</v>
      </c>
      <c r="FN599">
        <v>1.86951</v>
      </c>
      <c r="FO599">
        <v>1.86563</v>
      </c>
      <c r="FP599">
        <v>1.86673</v>
      </c>
      <c r="FQ599">
        <v>1.86804</v>
      </c>
      <c r="FR599">
        <v>5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9.32</v>
      </c>
      <c r="GF599">
        <v>0.3177</v>
      </c>
      <c r="GG599">
        <v>5.50701486060513</v>
      </c>
      <c r="GH599">
        <v>0.00975774962471433</v>
      </c>
      <c r="GI599">
        <v>-4.86167925919439e-07</v>
      </c>
      <c r="GJ599">
        <v>-4.7315034107036e-11</v>
      </c>
      <c r="GK599">
        <v>0.31762285376654</v>
      </c>
      <c r="GL599">
        <v>0</v>
      </c>
      <c r="GM599">
        <v>0</v>
      </c>
      <c r="GN599">
        <v>0</v>
      </c>
      <c r="GO599">
        <v>-2</v>
      </c>
      <c r="GP599">
        <v>2105</v>
      </c>
      <c r="GQ599">
        <v>1</v>
      </c>
      <c r="GR599">
        <v>22</v>
      </c>
      <c r="GS599">
        <v>179.5</v>
      </c>
      <c r="GT599">
        <v>179.5</v>
      </c>
      <c r="GU599">
        <v>1.40625</v>
      </c>
      <c r="GV599">
        <v>2.62451</v>
      </c>
      <c r="GW599">
        <v>2.24854</v>
      </c>
      <c r="GX599">
        <v>2.78564</v>
      </c>
      <c r="GY599">
        <v>1.99585</v>
      </c>
      <c r="GZ599">
        <v>2.39502</v>
      </c>
      <c r="HA599">
        <v>31.2156</v>
      </c>
      <c r="HB599">
        <v>14.0795</v>
      </c>
      <c r="HC599">
        <v>18</v>
      </c>
      <c r="HD599">
        <v>499.193</v>
      </c>
      <c r="HE599">
        <v>590.557</v>
      </c>
      <c r="HF599">
        <v>23.65</v>
      </c>
      <c r="HG599">
        <v>23.7862</v>
      </c>
      <c r="HH599">
        <v>30.0008</v>
      </c>
      <c r="HI599">
        <v>23.5607</v>
      </c>
      <c r="HJ599">
        <v>23.4788</v>
      </c>
      <c r="HK599">
        <v>28.2182</v>
      </c>
      <c r="HL599">
        <v>21.0621</v>
      </c>
      <c r="HM599">
        <v>42.2628</v>
      </c>
      <c r="HN599">
        <v>23.6526</v>
      </c>
      <c r="HO599">
        <v>460.293</v>
      </c>
      <c r="HP599">
        <v>19.3144</v>
      </c>
      <c r="HQ599">
        <v>102.666</v>
      </c>
      <c r="HR599">
        <v>103.575</v>
      </c>
    </row>
    <row r="600" spans="1:226">
      <c r="A600">
        <v>584</v>
      </c>
      <c r="B600">
        <v>1657562404</v>
      </c>
      <c r="C600">
        <v>9308.90000009537</v>
      </c>
      <c r="D600" t="s">
        <v>1532</v>
      </c>
      <c r="E600" t="s">
        <v>1533</v>
      </c>
      <c r="F600">
        <v>5</v>
      </c>
      <c r="G600" t="s">
        <v>1483</v>
      </c>
      <c r="H600" t="s">
        <v>354</v>
      </c>
      <c r="I600">
        <v>1657562396.5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454.98058279598</v>
      </c>
      <c r="AK600">
        <v>428.838709090909</v>
      </c>
      <c r="AL600">
        <v>2.36380143366287</v>
      </c>
      <c r="AM600">
        <v>65.0580934483731</v>
      </c>
      <c r="AN600">
        <f>(AP600 - AO600 + BO600*1E3/(8.314*(BQ600+273.15)) * AR600/BN600 * AQ600) * BN600/(100*BB600) * 1000/(1000 - AP600)</f>
        <v>0</v>
      </c>
      <c r="AO600">
        <v>19.4124304384636</v>
      </c>
      <c r="AP600">
        <v>24.7458351515152</v>
      </c>
      <c r="AQ600">
        <v>0.00783324427890755</v>
      </c>
      <c r="AR600">
        <v>77.4821608453157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1657562396.5</v>
      </c>
      <c r="BH600">
        <v>406.392925925926</v>
      </c>
      <c r="BI600">
        <v>433.532703703704</v>
      </c>
      <c r="BJ600">
        <v>24.7335407407407</v>
      </c>
      <c r="BK600">
        <v>19.4121925925926</v>
      </c>
      <c r="BL600">
        <v>397.090851851852</v>
      </c>
      <c r="BM600">
        <v>24.4159148148148</v>
      </c>
      <c r="BN600">
        <v>500.008888888889</v>
      </c>
      <c r="BO600">
        <v>67.9615740740741</v>
      </c>
      <c r="BP600">
        <v>0.0378150777777778</v>
      </c>
      <c r="BQ600">
        <v>25.9441814814815</v>
      </c>
      <c r="BR600">
        <v>24.9543148148148</v>
      </c>
      <c r="BS600">
        <v>999.9</v>
      </c>
      <c r="BT600">
        <v>0</v>
      </c>
      <c r="BU600">
        <v>0</v>
      </c>
      <c r="BV600">
        <v>9988.51851851852</v>
      </c>
      <c r="BW600">
        <v>0</v>
      </c>
      <c r="BX600">
        <v>2335.31444444444</v>
      </c>
      <c r="BY600">
        <v>-27.1397518518519</v>
      </c>
      <c r="BZ600">
        <v>416.699555555556</v>
      </c>
      <c r="CA600">
        <v>442.115222222222</v>
      </c>
      <c r="CB600">
        <v>5.32135148148148</v>
      </c>
      <c r="CC600">
        <v>433.532703703704</v>
      </c>
      <c r="CD600">
        <v>19.4121925925926</v>
      </c>
      <c r="CE600">
        <v>1.68093037037037</v>
      </c>
      <c r="CF600">
        <v>1.31928185185185</v>
      </c>
      <c r="CG600">
        <v>14.7214444444444</v>
      </c>
      <c r="CH600">
        <v>11.0203555555556</v>
      </c>
      <c r="CI600">
        <v>1999.97851851852</v>
      </c>
      <c r="CJ600">
        <v>0.980000555555556</v>
      </c>
      <c r="CK600">
        <v>0.0199995074074074</v>
      </c>
      <c r="CL600">
        <v>0</v>
      </c>
      <c r="CM600">
        <v>2.28341851851852</v>
      </c>
      <c r="CN600">
        <v>0</v>
      </c>
      <c r="CO600">
        <v>12483.8111111111</v>
      </c>
      <c r="CP600">
        <v>17299.9666666667</v>
      </c>
      <c r="CQ600">
        <v>38.3028148148148</v>
      </c>
      <c r="CR600">
        <v>38.625</v>
      </c>
      <c r="CS600">
        <v>38</v>
      </c>
      <c r="CT600">
        <v>36.9976666666667</v>
      </c>
      <c r="CU600">
        <v>37.6456666666667</v>
      </c>
      <c r="CV600">
        <v>1959.97851851852</v>
      </c>
      <c r="CW600">
        <v>40</v>
      </c>
      <c r="CX600">
        <v>0</v>
      </c>
      <c r="CY600">
        <v>1657562376.3</v>
      </c>
      <c r="CZ600">
        <v>0</v>
      </c>
      <c r="DA600">
        <v>1657551629</v>
      </c>
      <c r="DB600" t="s">
        <v>356</v>
      </c>
      <c r="DC600">
        <v>1657551626.5</v>
      </c>
      <c r="DD600">
        <v>1657551629</v>
      </c>
      <c r="DE600">
        <v>1</v>
      </c>
      <c r="DF600">
        <v>0.403</v>
      </c>
      <c r="DG600">
        <v>0.009</v>
      </c>
      <c r="DH600">
        <v>9.41</v>
      </c>
      <c r="DI600">
        <v>0.087</v>
      </c>
      <c r="DJ600">
        <v>417</v>
      </c>
      <c r="DK600">
        <v>17</v>
      </c>
      <c r="DL600">
        <v>1.61</v>
      </c>
      <c r="DM600">
        <v>0.59</v>
      </c>
      <c r="DN600">
        <v>-24.2325625</v>
      </c>
      <c r="DO600">
        <v>-51.1746090056285</v>
      </c>
      <c r="DP600">
        <v>5.1497963418803</v>
      </c>
      <c r="DQ600">
        <v>0</v>
      </c>
      <c r="DR600">
        <v>5.31815975</v>
      </c>
      <c r="DS600">
        <v>0.059184652908062</v>
      </c>
      <c r="DT600">
        <v>0.0110660122644745</v>
      </c>
      <c r="DU600">
        <v>1</v>
      </c>
      <c r="DV600">
        <v>1</v>
      </c>
      <c r="DW600">
        <v>2</v>
      </c>
      <c r="DX600" t="s">
        <v>357</v>
      </c>
      <c r="DY600">
        <v>2.97562</v>
      </c>
      <c r="DZ600">
        <v>2.69177</v>
      </c>
      <c r="EA600">
        <v>0.0686792</v>
      </c>
      <c r="EB600">
        <v>0.0742914</v>
      </c>
      <c r="EC600">
        <v>0.0812267</v>
      </c>
      <c r="ED600">
        <v>0.0688461</v>
      </c>
      <c r="EE600">
        <v>36423.5</v>
      </c>
      <c r="EF600">
        <v>39617.7</v>
      </c>
      <c r="EG600">
        <v>35427.7</v>
      </c>
      <c r="EH600">
        <v>38799.5</v>
      </c>
      <c r="EI600">
        <v>46116.9</v>
      </c>
      <c r="EJ600">
        <v>52171.6</v>
      </c>
      <c r="EK600">
        <v>55321</v>
      </c>
      <c r="EL600">
        <v>62218</v>
      </c>
      <c r="EM600">
        <v>2.0268</v>
      </c>
      <c r="EN600">
        <v>2.1674</v>
      </c>
      <c r="EO600">
        <v>0.0865757</v>
      </c>
      <c r="EP600">
        <v>0</v>
      </c>
      <c r="EQ600">
        <v>23.5579</v>
      </c>
      <c r="ER600">
        <v>999.9</v>
      </c>
      <c r="ES600">
        <v>39.495</v>
      </c>
      <c r="ET600">
        <v>29.588</v>
      </c>
      <c r="EU600">
        <v>24.1823</v>
      </c>
      <c r="EV600">
        <v>51.7984</v>
      </c>
      <c r="EW600">
        <v>38.2652</v>
      </c>
      <c r="EX600">
        <v>2</v>
      </c>
      <c r="EY600">
        <v>-0.271626</v>
      </c>
      <c r="EZ600">
        <v>-0.228976</v>
      </c>
      <c r="FA600">
        <v>20.1499</v>
      </c>
      <c r="FB600">
        <v>5.20291</v>
      </c>
      <c r="FC600">
        <v>12.004</v>
      </c>
      <c r="FD600">
        <v>4.976</v>
      </c>
      <c r="FE600">
        <v>3.293</v>
      </c>
      <c r="FF600">
        <v>9999</v>
      </c>
      <c r="FG600">
        <v>9999</v>
      </c>
      <c r="FH600">
        <v>589.8</v>
      </c>
      <c r="FI600">
        <v>9999</v>
      </c>
      <c r="FJ600">
        <v>1.86282</v>
      </c>
      <c r="FK600">
        <v>1.86783</v>
      </c>
      <c r="FL600">
        <v>1.86758</v>
      </c>
      <c r="FM600">
        <v>1.86874</v>
      </c>
      <c r="FN600">
        <v>1.86951</v>
      </c>
      <c r="FO600">
        <v>1.86563</v>
      </c>
      <c r="FP600">
        <v>1.86676</v>
      </c>
      <c r="FQ600">
        <v>1.86804</v>
      </c>
      <c r="FR600">
        <v>5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9.424</v>
      </c>
      <c r="GF600">
        <v>0.3176</v>
      </c>
      <c r="GG600">
        <v>5.50701486060513</v>
      </c>
      <c r="GH600">
        <v>0.00975774962471433</v>
      </c>
      <c r="GI600">
        <v>-4.86167925919439e-07</v>
      </c>
      <c r="GJ600">
        <v>-4.7315034107036e-11</v>
      </c>
      <c r="GK600">
        <v>0.31762285376654</v>
      </c>
      <c r="GL600">
        <v>0</v>
      </c>
      <c r="GM600">
        <v>0</v>
      </c>
      <c r="GN600">
        <v>0</v>
      </c>
      <c r="GO600">
        <v>-2</v>
      </c>
      <c r="GP600">
        <v>2105</v>
      </c>
      <c r="GQ600">
        <v>1</v>
      </c>
      <c r="GR600">
        <v>22</v>
      </c>
      <c r="GS600">
        <v>179.6</v>
      </c>
      <c r="GT600">
        <v>179.6</v>
      </c>
      <c r="GU600">
        <v>1.44653</v>
      </c>
      <c r="GV600">
        <v>2.62207</v>
      </c>
      <c r="GW600">
        <v>2.24854</v>
      </c>
      <c r="GX600">
        <v>2.78564</v>
      </c>
      <c r="GY600">
        <v>1.99585</v>
      </c>
      <c r="GZ600">
        <v>2.39258</v>
      </c>
      <c r="HA600">
        <v>31.2156</v>
      </c>
      <c r="HB600">
        <v>14.0795</v>
      </c>
      <c r="HC600">
        <v>18</v>
      </c>
      <c r="HD600">
        <v>499.036</v>
      </c>
      <c r="HE600">
        <v>590.823</v>
      </c>
      <c r="HF600">
        <v>23.6724</v>
      </c>
      <c r="HG600">
        <v>23.7986</v>
      </c>
      <c r="HH600">
        <v>30.001</v>
      </c>
      <c r="HI600">
        <v>23.5713</v>
      </c>
      <c r="HJ600">
        <v>23.4894</v>
      </c>
      <c r="HK600">
        <v>29.0453</v>
      </c>
      <c r="HL600">
        <v>21.3425</v>
      </c>
      <c r="HM600">
        <v>42.2628</v>
      </c>
      <c r="HN600">
        <v>23.6716</v>
      </c>
      <c r="HO600">
        <v>473.728</v>
      </c>
      <c r="HP600">
        <v>19.2916</v>
      </c>
      <c r="HQ600">
        <v>102.664</v>
      </c>
      <c r="HR600">
        <v>103.572</v>
      </c>
    </row>
    <row r="601" spans="1:226">
      <c r="A601">
        <v>585</v>
      </c>
      <c r="B601">
        <v>1657562409</v>
      </c>
      <c r="C601">
        <v>9313.90000009537</v>
      </c>
      <c r="D601" t="s">
        <v>1534</v>
      </c>
      <c r="E601" t="s">
        <v>1535</v>
      </c>
      <c r="F601">
        <v>5</v>
      </c>
      <c r="G601" t="s">
        <v>1483</v>
      </c>
      <c r="H601" t="s">
        <v>354</v>
      </c>
      <c r="I601">
        <v>1657562401.21429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471.025134736272</v>
      </c>
      <c r="AK601">
        <v>442.620624242424</v>
      </c>
      <c r="AL601">
        <v>2.82469296833193</v>
      </c>
      <c r="AM601">
        <v>65.0580934483731</v>
      </c>
      <c r="AN601">
        <f>(AP601 - AO601 + BO601*1E3/(8.314*(BQ601+273.15)) * AR601/BN601 * AQ601) * BN601/(100*BB601) * 1000/(1000 - AP601)</f>
        <v>0</v>
      </c>
      <c r="AO601">
        <v>19.3805831402255</v>
      </c>
      <c r="AP601">
        <v>24.731036969697</v>
      </c>
      <c r="AQ601">
        <v>-0.000116804438008348</v>
      </c>
      <c r="AR601">
        <v>77.4821608453157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1657562401.21429</v>
      </c>
      <c r="BH601">
        <v>414.326321428571</v>
      </c>
      <c r="BI601">
        <v>446.073964285714</v>
      </c>
      <c r="BJ601">
        <v>24.7423142857143</v>
      </c>
      <c r="BK601">
        <v>19.3991285714286</v>
      </c>
      <c r="BL601">
        <v>404.950821428571</v>
      </c>
      <c r="BM601">
        <v>24.4246928571429</v>
      </c>
      <c r="BN601">
        <v>500.000285714286</v>
      </c>
      <c r="BO601">
        <v>67.9607142857143</v>
      </c>
      <c r="BP601">
        <v>0.0379668357142857</v>
      </c>
      <c r="BQ601">
        <v>25.9572178571429</v>
      </c>
      <c r="BR601">
        <v>24.9726928571429</v>
      </c>
      <c r="BS601">
        <v>999.9</v>
      </c>
      <c r="BT601">
        <v>0</v>
      </c>
      <c r="BU601">
        <v>0</v>
      </c>
      <c r="BV601">
        <v>9988.57142857143</v>
      </c>
      <c r="BW601">
        <v>0</v>
      </c>
      <c r="BX601">
        <v>2307.63178571429</v>
      </c>
      <c r="BY601">
        <v>-31.7475928571429</v>
      </c>
      <c r="BZ601">
        <v>424.837928571429</v>
      </c>
      <c r="CA601">
        <v>454.898285714286</v>
      </c>
      <c r="CB601">
        <v>5.34318535714286</v>
      </c>
      <c r="CC601">
        <v>446.073964285714</v>
      </c>
      <c r="CD601">
        <v>19.3991285714286</v>
      </c>
      <c r="CE601">
        <v>1.68150535714286</v>
      </c>
      <c r="CF601">
        <v>1.31837821428571</v>
      </c>
      <c r="CG601">
        <v>14.7267464285714</v>
      </c>
      <c r="CH601">
        <v>11.0100107142857</v>
      </c>
      <c r="CI601">
        <v>1999.97178571429</v>
      </c>
      <c r="CJ601">
        <v>0.980000642857143</v>
      </c>
      <c r="CK601">
        <v>0.0199994142857143</v>
      </c>
      <c r="CL601">
        <v>0</v>
      </c>
      <c r="CM601">
        <v>2.33566785714286</v>
      </c>
      <c r="CN601">
        <v>0</v>
      </c>
      <c r="CO601">
        <v>12482.4571428571</v>
      </c>
      <c r="CP601">
        <v>17299.9107142857</v>
      </c>
      <c r="CQ601">
        <v>38.2942857142857</v>
      </c>
      <c r="CR601">
        <v>38.625</v>
      </c>
      <c r="CS601">
        <v>38</v>
      </c>
      <c r="CT601">
        <v>36.99775</v>
      </c>
      <c r="CU601">
        <v>37.6316428571429</v>
      </c>
      <c r="CV601">
        <v>1959.97178571429</v>
      </c>
      <c r="CW601">
        <v>40</v>
      </c>
      <c r="CX601">
        <v>0</v>
      </c>
      <c r="CY601">
        <v>1657562381.7</v>
      </c>
      <c r="CZ601">
        <v>0</v>
      </c>
      <c r="DA601">
        <v>1657551629</v>
      </c>
      <c r="DB601" t="s">
        <v>356</v>
      </c>
      <c r="DC601">
        <v>1657551626.5</v>
      </c>
      <c r="DD601">
        <v>1657551629</v>
      </c>
      <c r="DE601">
        <v>1</v>
      </c>
      <c r="DF601">
        <v>0.403</v>
      </c>
      <c r="DG601">
        <v>0.009</v>
      </c>
      <c r="DH601">
        <v>9.41</v>
      </c>
      <c r="DI601">
        <v>0.087</v>
      </c>
      <c r="DJ601">
        <v>417</v>
      </c>
      <c r="DK601">
        <v>17</v>
      </c>
      <c r="DL601">
        <v>1.61</v>
      </c>
      <c r="DM601">
        <v>0.59</v>
      </c>
      <c r="DN601">
        <v>-29.1136925</v>
      </c>
      <c r="DO601">
        <v>-59.3690577861163</v>
      </c>
      <c r="DP601">
        <v>5.78673458974867</v>
      </c>
      <c r="DQ601">
        <v>0</v>
      </c>
      <c r="DR601">
        <v>5.33484075</v>
      </c>
      <c r="DS601">
        <v>0.258675084427769</v>
      </c>
      <c r="DT601">
        <v>0.0289134559839791</v>
      </c>
      <c r="DU601">
        <v>0</v>
      </c>
      <c r="DV601">
        <v>0</v>
      </c>
      <c r="DW601">
        <v>2</v>
      </c>
      <c r="DX601" t="s">
        <v>389</v>
      </c>
      <c r="DY601">
        <v>2.97591</v>
      </c>
      <c r="DZ601">
        <v>2.6913</v>
      </c>
      <c r="EA601">
        <v>0.0703885</v>
      </c>
      <c r="EB601">
        <v>0.0762859</v>
      </c>
      <c r="EC601">
        <v>0.0811872</v>
      </c>
      <c r="ED601">
        <v>0.0686358</v>
      </c>
      <c r="EE601">
        <v>36355.7</v>
      </c>
      <c r="EF601">
        <v>39531.7</v>
      </c>
      <c r="EG601">
        <v>35426.8</v>
      </c>
      <c r="EH601">
        <v>38799</v>
      </c>
      <c r="EI601">
        <v>46118.8</v>
      </c>
      <c r="EJ601">
        <v>52182.7</v>
      </c>
      <c r="EK601">
        <v>55320.8</v>
      </c>
      <c r="EL601">
        <v>62217</v>
      </c>
      <c r="EM601">
        <v>2.027</v>
      </c>
      <c r="EN601">
        <v>2.1676</v>
      </c>
      <c r="EO601">
        <v>0.0867248</v>
      </c>
      <c r="EP601">
        <v>0</v>
      </c>
      <c r="EQ601">
        <v>23.5634</v>
      </c>
      <c r="ER601">
        <v>999.9</v>
      </c>
      <c r="ES601">
        <v>39.543</v>
      </c>
      <c r="ET601">
        <v>29.588</v>
      </c>
      <c r="EU601">
        <v>24.2118</v>
      </c>
      <c r="EV601">
        <v>52.1684</v>
      </c>
      <c r="EW601">
        <v>38.2853</v>
      </c>
      <c r="EX601">
        <v>2</v>
      </c>
      <c r="EY601">
        <v>-0.270671</v>
      </c>
      <c r="EZ601">
        <v>-0.196732</v>
      </c>
      <c r="FA601">
        <v>20.1485</v>
      </c>
      <c r="FB601">
        <v>5.20052</v>
      </c>
      <c r="FC601">
        <v>12.004</v>
      </c>
      <c r="FD601">
        <v>4.9756</v>
      </c>
      <c r="FE601">
        <v>3.293</v>
      </c>
      <c r="FF601">
        <v>9999</v>
      </c>
      <c r="FG601">
        <v>9999</v>
      </c>
      <c r="FH601">
        <v>589.8</v>
      </c>
      <c r="FI601">
        <v>9999</v>
      </c>
      <c r="FJ601">
        <v>1.86279</v>
      </c>
      <c r="FK601">
        <v>1.8678</v>
      </c>
      <c r="FL601">
        <v>1.86752</v>
      </c>
      <c r="FM601">
        <v>1.86862</v>
      </c>
      <c r="FN601">
        <v>1.86951</v>
      </c>
      <c r="FO601">
        <v>1.8656</v>
      </c>
      <c r="FP601">
        <v>1.86676</v>
      </c>
      <c r="FQ601">
        <v>1.86807</v>
      </c>
      <c r="FR601">
        <v>5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9.549</v>
      </c>
      <c r="GF601">
        <v>0.3176</v>
      </c>
      <c r="GG601">
        <v>5.50701486060513</v>
      </c>
      <c r="GH601">
        <v>0.00975774962471433</v>
      </c>
      <c r="GI601">
        <v>-4.86167925919439e-07</v>
      </c>
      <c r="GJ601">
        <v>-4.7315034107036e-11</v>
      </c>
      <c r="GK601">
        <v>0.31762285376654</v>
      </c>
      <c r="GL601">
        <v>0</v>
      </c>
      <c r="GM601">
        <v>0</v>
      </c>
      <c r="GN601">
        <v>0</v>
      </c>
      <c r="GO601">
        <v>-2</v>
      </c>
      <c r="GP601">
        <v>2105</v>
      </c>
      <c r="GQ601">
        <v>1</v>
      </c>
      <c r="GR601">
        <v>22</v>
      </c>
      <c r="GS601">
        <v>179.7</v>
      </c>
      <c r="GT601">
        <v>179.7</v>
      </c>
      <c r="GU601">
        <v>1.48926</v>
      </c>
      <c r="GV601">
        <v>2.62207</v>
      </c>
      <c r="GW601">
        <v>2.24854</v>
      </c>
      <c r="GX601">
        <v>2.78687</v>
      </c>
      <c r="GY601">
        <v>1.99585</v>
      </c>
      <c r="GZ601">
        <v>2.40479</v>
      </c>
      <c r="HA601">
        <v>31.2156</v>
      </c>
      <c r="HB601">
        <v>14.0795</v>
      </c>
      <c r="HC601">
        <v>18</v>
      </c>
      <c r="HD601">
        <v>499.257</v>
      </c>
      <c r="HE601">
        <v>591.08</v>
      </c>
      <c r="HF601">
        <v>23.6879</v>
      </c>
      <c r="HG601">
        <v>23.8106</v>
      </c>
      <c r="HH601">
        <v>30.0009</v>
      </c>
      <c r="HI601">
        <v>23.5808</v>
      </c>
      <c r="HJ601">
        <v>23.4988</v>
      </c>
      <c r="HK601">
        <v>29.8378</v>
      </c>
      <c r="HL601">
        <v>21.3425</v>
      </c>
      <c r="HM601">
        <v>41.8923</v>
      </c>
      <c r="HN601">
        <v>23.6809</v>
      </c>
      <c r="HO601">
        <v>493.935</v>
      </c>
      <c r="HP601">
        <v>19.2869</v>
      </c>
      <c r="HQ601">
        <v>102.663</v>
      </c>
      <c r="HR601">
        <v>103.571</v>
      </c>
    </row>
    <row r="602" spans="1:226">
      <c r="A602">
        <v>586</v>
      </c>
      <c r="B602">
        <v>1657562414</v>
      </c>
      <c r="C602">
        <v>9318.90000009537</v>
      </c>
      <c r="D602" t="s">
        <v>1536</v>
      </c>
      <c r="E602" t="s">
        <v>1537</v>
      </c>
      <c r="F602">
        <v>5</v>
      </c>
      <c r="G602" t="s">
        <v>1483</v>
      </c>
      <c r="H602" t="s">
        <v>354</v>
      </c>
      <c r="I602">
        <v>1657562406.5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487.782558838965</v>
      </c>
      <c r="AK602">
        <v>458.013333333333</v>
      </c>
      <c r="AL602">
        <v>3.11802913160153</v>
      </c>
      <c r="AM602">
        <v>65.0580934483731</v>
      </c>
      <c r="AN602">
        <f>(AP602 - AO602 + BO602*1E3/(8.314*(BQ602+273.15)) * AR602/BN602 * AQ602) * BN602/(100*BB602) * 1000/(1000 - AP602)</f>
        <v>0</v>
      </c>
      <c r="AO602">
        <v>19.3299796586956</v>
      </c>
      <c r="AP602">
        <v>24.7071975757576</v>
      </c>
      <c r="AQ602">
        <v>-0.00768440410335902</v>
      </c>
      <c r="AR602">
        <v>77.4821608453157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1657562406.5</v>
      </c>
      <c r="BH602">
        <v>426.794111111111</v>
      </c>
      <c r="BI602">
        <v>462.355</v>
      </c>
      <c r="BJ602">
        <v>24.736137037037</v>
      </c>
      <c r="BK602">
        <v>19.3683185185185</v>
      </c>
      <c r="BL602">
        <v>417.303407407407</v>
      </c>
      <c r="BM602">
        <v>24.4185148148148</v>
      </c>
      <c r="BN602">
        <v>499.996259259259</v>
      </c>
      <c r="BO602">
        <v>67.959737037037</v>
      </c>
      <c r="BP602">
        <v>0.0380000740740741</v>
      </c>
      <c r="BQ602">
        <v>25.967762962963</v>
      </c>
      <c r="BR602">
        <v>24.9808296296296</v>
      </c>
      <c r="BS602">
        <v>999.9</v>
      </c>
      <c r="BT602">
        <v>0</v>
      </c>
      <c r="BU602">
        <v>0</v>
      </c>
      <c r="BV602">
        <v>9987.40740740741</v>
      </c>
      <c r="BW602">
        <v>0</v>
      </c>
      <c r="BX602">
        <v>2187.25333333333</v>
      </c>
      <c r="BY602">
        <v>-35.5607888888889</v>
      </c>
      <c r="BZ602">
        <v>437.619111111111</v>
      </c>
      <c r="CA602">
        <v>471.486407407407</v>
      </c>
      <c r="CB602">
        <v>5.36781185185185</v>
      </c>
      <c r="CC602">
        <v>462.355</v>
      </c>
      <c r="CD602">
        <v>19.3683185185185</v>
      </c>
      <c r="CE602">
        <v>1.68106185185185</v>
      </c>
      <c r="CF602">
        <v>1.31626555555556</v>
      </c>
      <c r="CG602">
        <v>14.7226555555556</v>
      </c>
      <c r="CH602">
        <v>10.985862962963</v>
      </c>
      <c r="CI602">
        <v>1999.96962962963</v>
      </c>
      <c r="CJ602">
        <v>0.980000777777778</v>
      </c>
      <c r="CK602">
        <v>0.0199992703703704</v>
      </c>
      <c r="CL602">
        <v>0</v>
      </c>
      <c r="CM602">
        <v>2.34900740740741</v>
      </c>
      <c r="CN602">
        <v>0</v>
      </c>
      <c r="CO602">
        <v>12424.6</v>
      </c>
      <c r="CP602">
        <v>17299.8851851852</v>
      </c>
      <c r="CQ602">
        <v>38.2844444444444</v>
      </c>
      <c r="CR602">
        <v>38.6387777777778</v>
      </c>
      <c r="CS602">
        <v>38</v>
      </c>
      <c r="CT602">
        <v>36.9976666666667</v>
      </c>
      <c r="CU602">
        <v>37.625</v>
      </c>
      <c r="CV602">
        <v>1959.96962962963</v>
      </c>
      <c r="CW602">
        <v>40</v>
      </c>
      <c r="CX602">
        <v>0</v>
      </c>
      <c r="CY602">
        <v>1657562385.9</v>
      </c>
      <c r="CZ602">
        <v>0</v>
      </c>
      <c r="DA602">
        <v>1657551629</v>
      </c>
      <c r="DB602" t="s">
        <v>356</v>
      </c>
      <c r="DC602">
        <v>1657551626.5</v>
      </c>
      <c r="DD602">
        <v>1657551629</v>
      </c>
      <c r="DE602">
        <v>1</v>
      </c>
      <c r="DF602">
        <v>0.403</v>
      </c>
      <c r="DG602">
        <v>0.009</v>
      </c>
      <c r="DH602">
        <v>9.41</v>
      </c>
      <c r="DI602">
        <v>0.087</v>
      </c>
      <c r="DJ602">
        <v>417</v>
      </c>
      <c r="DK602">
        <v>17</v>
      </c>
      <c r="DL602">
        <v>1.61</v>
      </c>
      <c r="DM602">
        <v>0.59</v>
      </c>
      <c r="DN602">
        <v>-32.5978625</v>
      </c>
      <c r="DO602">
        <v>-46.0330435272044</v>
      </c>
      <c r="DP602">
        <v>4.54680908251531</v>
      </c>
      <c r="DQ602">
        <v>0</v>
      </c>
      <c r="DR602">
        <v>5.35003475</v>
      </c>
      <c r="DS602">
        <v>0.31701939962476</v>
      </c>
      <c r="DT602">
        <v>0.0332400006007446</v>
      </c>
      <c r="DU602">
        <v>0</v>
      </c>
      <c r="DV602">
        <v>0</v>
      </c>
      <c r="DW602">
        <v>2</v>
      </c>
      <c r="DX602" t="s">
        <v>389</v>
      </c>
      <c r="DY602">
        <v>2.97536</v>
      </c>
      <c r="DZ602">
        <v>2.69211</v>
      </c>
      <c r="EA602">
        <v>0.0722848</v>
      </c>
      <c r="EB602">
        <v>0.0782662</v>
      </c>
      <c r="EC602">
        <v>0.0811271</v>
      </c>
      <c r="ED602">
        <v>0.0686603</v>
      </c>
      <c r="EE602">
        <v>36281.5</v>
      </c>
      <c r="EF602">
        <v>39445.5</v>
      </c>
      <c r="EG602">
        <v>35426.8</v>
      </c>
      <c r="EH602">
        <v>38797.5</v>
      </c>
      <c r="EI602">
        <v>46121.9</v>
      </c>
      <c r="EJ602">
        <v>52179.8</v>
      </c>
      <c r="EK602">
        <v>55320.8</v>
      </c>
      <c r="EL602">
        <v>62215.1</v>
      </c>
      <c r="EM602">
        <v>2.026</v>
      </c>
      <c r="EN602">
        <v>2.1678</v>
      </c>
      <c r="EO602">
        <v>0.0864267</v>
      </c>
      <c r="EP602">
        <v>0</v>
      </c>
      <c r="EQ602">
        <v>23.5678</v>
      </c>
      <c r="ER602">
        <v>999.9</v>
      </c>
      <c r="ES602">
        <v>39.568</v>
      </c>
      <c r="ET602">
        <v>29.578</v>
      </c>
      <c r="EU602">
        <v>24.2093</v>
      </c>
      <c r="EV602">
        <v>52.2384</v>
      </c>
      <c r="EW602">
        <v>38.2973</v>
      </c>
      <c r="EX602">
        <v>2</v>
      </c>
      <c r="EY602">
        <v>-0.270041</v>
      </c>
      <c r="EZ602">
        <v>-0.176318</v>
      </c>
      <c r="FA602">
        <v>20.1499</v>
      </c>
      <c r="FB602">
        <v>5.19932</v>
      </c>
      <c r="FC602">
        <v>12.004</v>
      </c>
      <c r="FD602">
        <v>4.9752</v>
      </c>
      <c r="FE602">
        <v>3.293</v>
      </c>
      <c r="FF602">
        <v>9999</v>
      </c>
      <c r="FG602">
        <v>9999</v>
      </c>
      <c r="FH602">
        <v>589.8</v>
      </c>
      <c r="FI602">
        <v>9999</v>
      </c>
      <c r="FJ602">
        <v>1.86279</v>
      </c>
      <c r="FK602">
        <v>1.86783</v>
      </c>
      <c r="FL602">
        <v>1.86752</v>
      </c>
      <c r="FM602">
        <v>1.86868</v>
      </c>
      <c r="FN602">
        <v>1.86957</v>
      </c>
      <c r="FO602">
        <v>1.86563</v>
      </c>
      <c r="FP602">
        <v>1.86676</v>
      </c>
      <c r="FQ602">
        <v>1.8681</v>
      </c>
      <c r="FR602">
        <v>5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9.689</v>
      </c>
      <c r="GF602">
        <v>0.3176</v>
      </c>
      <c r="GG602">
        <v>5.50701486060513</v>
      </c>
      <c r="GH602">
        <v>0.00975774962471433</v>
      </c>
      <c r="GI602">
        <v>-4.86167925919439e-07</v>
      </c>
      <c r="GJ602">
        <v>-4.7315034107036e-11</v>
      </c>
      <c r="GK602">
        <v>0.31762285376654</v>
      </c>
      <c r="GL602">
        <v>0</v>
      </c>
      <c r="GM602">
        <v>0</v>
      </c>
      <c r="GN602">
        <v>0</v>
      </c>
      <c r="GO602">
        <v>-2</v>
      </c>
      <c r="GP602">
        <v>2105</v>
      </c>
      <c r="GQ602">
        <v>1</v>
      </c>
      <c r="GR602">
        <v>22</v>
      </c>
      <c r="GS602">
        <v>179.8</v>
      </c>
      <c r="GT602">
        <v>179.8</v>
      </c>
      <c r="GU602">
        <v>1.52954</v>
      </c>
      <c r="GV602">
        <v>2.62207</v>
      </c>
      <c r="GW602">
        <v>2.24854</v>
      </c>
      <c r="GX602">
        <v>2.78687</v>
      </c>
      <c r="GY602">
        <v>1.99585</v>
      </c>
      <c r="GZ602">
        <v>2.36206</v>
      </c>
      <c r="HA602">
        <v>31.2374</v>
      </c>
      <c r="HB602">
        <v>14.0795</v>
      </c>
      <c r="HC602">
        <v>18</v>
      </c>
      <c r="HD602">
        <v>498.709</v>
      </c>
      <c r="HE602">
        <v>591.346</v>
      </c>
      <c r="HF602">
        <v>23.6924</v>
      </c>
      <c r="HG602">
        <v>23.8227</v>
      </c>
      <c r="HH602">
        <v>30.0009</v>
      </c>
      <c r="HI602">
        <v>23.5911</v>
      </c>
      <c r="HJ602">
        <v>23.509</v>
      </c>
      <c r="HK602">
        <v>30.7066</v>
      </c>
      <c r="HL602">
        <v>21.3425</v>
      </c>
      <c r="HM602">
        <v>41.8923</v>
      </c>
      <c r="HN602">
        <v>23.6919</v>
      </c>
      <c r="HO602">
        <v>507.341</v>
      </c>
      <c r="HP602">
        <v>19.2936</v>
      </c>
      <c r="HQ602">
        <v>102.663</v>
      </c>
      <c r="HR602">
        <v>103.567</v>
      </c>
    </row>
    <row r="603" spans="1:226">
      <c r="A603">
        <v>587</v>
      </c>
      <c r="B603">
        <v>1657562419</v>
      </c>
      <c r="C603">
        <v>9323.90000009537</v>
      </c>
      <c r="D603" t="s">
        <v>1538</v>
      </c>
      <c r="E603" t="s">
        <v>1539</v>
      </c>
      <c r="F603">
        <v>5</v>
      </c>
      <c r="G603" t="s">
        <v>1483</v>
      </c>
      <c r="H603" t="s">
        <v>354</v>
      </c>
      <c r="I603">
        <v>1657562411.21429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505.083974257426</v>
      </c>
      <c r="AK603">
        <v>474.004109090909</v>
      </c>
      <c r="AL603">
        <v>3.19527489468192</v>
      </c>
      <c r="AM603">
        <v>65.0580934483731</v>
      </c>
      <c r="AN603">
        <f>(AP603 - AO603 + BO603*1E3/(8.314*(BQ603+273.15)) * AR603/BN603 * AQ603) * BN603/(100*BB603) * 1000/(1000 - AP603)</f>
        <v>0</v>
      </c>
      <c r="AO603">
        <v>19.3406610883097</v>
      </c>
      <c r="AP603">
        <v>24.7000115151515</v>
      </c>
      <c r="AQ603">
        <v>-0.00143456037910023</v>
      </c>
      <c r="AR603">
        <v>77.4821608453157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1657562411.21429</v>
      </c>
      <c r="BH603">
        <v>440.135964285714</v>
      </c>
      <c r="BI603">
        <v>477.757214285714</v>
      </c>
      <c r="BJ603">
        <v>24.7215071428571</v>
      </c>
      <c r="BK603">
        <v>19.3489357142857</v>
      </c>
      <c r="BL603">
        <v>430.522071428571</v>
      </c>
      <c r="BM603">
        <v>24.4038892857143</v>
      </c>
      <c r="BN603">
        <v>499.987178571429</v>
      </c>
      <c r="BO603">
        <v>67.9591142857143</v>
      </c>
      <c r="BP603">
        <v>0.0379642428571429</v>
      </c>
      <c r="BQ603">
        <v>25.9721714285714</v>
      </c>
      <c r="BR603">
        <v>24.9847571428571</v>
      </c>
      <c r="BS603">
        <v>999.9</v>
      </c>
      <c r="BT603">
        <v>0</v>
      </c>
      <c r="BU603">
        <v>0</v>
      </c>
      <c r="BV603">
        <v>10005</v>
      </c>
      <c r="BW603">
        <v>0</v>
      </c>
      <c r="BX603">
        <v>2044.48857142857</v>
      </c>
      <c r="BY603">
        <v>-37.621225</v>
      </c>
      <c r="BZ603">
        <v>451.292428571429</v>
      </c>
      <c r="CA603">
        <v>487.183464285714</v>
      </c>
      <c r="CB603">
        <v>5.37256928571428</v>
      </c>
      <c r="CC603">
        <v>477.757214285714</v>
      </c>
      <c r="CD603">
        <v>19.3489357142857</v>
      </c>
      <c r="CE603">
        <v>1.6800525</v>
      </c>
      <c r="CF603">
        <v>1.31493642857143</v>
      </c>
      <c r="CG603">
        <v>14.7133357142857</v>
      </c>
      <c r="CH603">
        <v>10.9706642857143</v>
      </c>
      <c r="CI603">
        <v>1999.97428571429</v>
      </c>
      <c r="CJ603">
        <v>0.980000857142857</v>
      </c>
      <c r="CK603">
        <v>0.0199991857142857</v>
      </c>
      <c r="CL603">
        <v>0</v>
      </c>
      <c r="CM603">
        <v>2.32038928571429</v>
      </c>
      <c r="CN603">
        <v>0</v>
      </c>
      <c r="CO603">
        <v>12390.1</v>
      </c>
      <c r="CP603">
        <v>17299.9392857143</v>
      </c>
      <c r="CQ603">
        <v>38.2832142857143</v>
      </c>
      <c r="CR603">
        <v>38.6449285714286</v>
      </c>
      <c r="CS603">
        <v>38</v>
      </c>
      <c r="CT603">
        <v>37</v>
      </c>
      <c r="CU603">
        <v>37.625</v>
      </c>
      <c r="CV603">
        <v>1959.97428571429</v>
      </c>
      <c r="CW603">
        <v>40</v>
      </c>
      <c r="CX603">
        <v>0</v>
      </c>
      <c r="CY603">
        <v>1657562391.3</v>
      </c>
      <c r="CZ603">
        <v>0</v>
      </c>
      <c r="DA603">
        <v>1657551629</v>
      </c>
      <c r="DB603" t="s">
        <v>356</v>
      </c>
      <c r="DC603">
        <v>1657551626.5</v>
      </c>
      <c r="DD603">
        <v>1657551629</v>
      </c>
      <c r="DE603">
        <v>1</v>
      </c>
      <c r="DF603">
        <v>0.403</v>
      </c>
      <c r="DG603">
        <v>0.009</v>
      </c>
      <c r="DH603">
        <v>9.41</v>
      </c>
      <c r="DI603">
        <v>0.087</v>
      </c>
      <c r="DJ603">
        <v>417</v>
      </c>
      <c r="DK603">
        <v>17</v>
      </c>
      <c r="DL603">
        <v>1.61</v>
      </c>
      <c r="DM603">
        <v>0.59</v>
      </c>
      <c r="DN603">
        <v>-36.3915425</v>
      </c>
      <c r="DO603">
        <v>-26.7226930581613</v>
      </c>
      <c r="DP603">
        <v>2.63779529947715</v>
      </c>
      <c r="DQ603">
        <v>0</v>
      </c>
      <c r="DR603">
        <v>5.36417725</v>
      </c>
      <c r="DS603">
        <v>0.0891524577861142</v>
      </c>
      <c r="DT603">
        <v>0.023217152601848</v>
      </c>
      <c r="DU603">
        <v>1</v>
      </c>
      <c r="DV603">
        <v>1</v>
      </c>
      <c r="DW603">
        <v>2</v>
      </c>
      <c r="DX603" t="s">
        <v>357</v>
      </c>
      <c r="DY603">
        <v>2.97642</v>
      </c>
      <c r="DZ603">
        <v>2.69195</v>
      </c>
      <c r="EA603">
        <v>0.0742212</v>
      </c>
      <c r="EB603">
        <v>0.0802359</v>
      </c>
      <c r="EC603">
        <v>0.0811315</v>
      </c>
      <c r="ED603">
        <v>0.0686925</v>
      </c>
      <c r="EE603">
        <v>36205</v>
      </c>
      <c r="EF603">
        <v>39360.1</v>
      </c>
      <c r="EG603">
        <v>35426</v>
      </c>
      <c r="EH603">
        <v>38796.5</v>
      </c>
      <c r="EI603">
        <v>46121.1</v>
      </c>
      <c r="EJ603">
        <v>52177.2</v>
      </c>
      <c r="EK603">
        <v>55320</v>
      </c>
      <c r="EL603">
        <v>62214.1</v>
      </c>
      <c r="EM603">
        <v>2.0274</v>
      </c>
      <c r="EN603">
        <v>2.1668</v>
      </c>
      <c r="EO603">
        <v>0.0865757</v>
      </c>
      <c r="EP603">
        <v>0</v>
      </c>
      <c r="EQ603">
        <v>23.5701</v>
      </c>
      <c r="ER603">
        <v>999.9</v>
      </c>
      <c r="ES603">
        <v>39.592</v>
      </c>
      <c r="ET603">
        <v>29.578</v>
      </c>
      <c r="EU603">
        <v>24.225</v>
      </c>
      <c r="EV603">
        <v>51.7684</v>
      </c>
      <c r="EW603">
        <v>38.2011</v>
      </c>
      <c r="EX603">
        <v>2</v>
      </c>
      <c r="EY603">
        <v>-0.269085</v>
      </c>
      <c r="EZ603">
        <v>-0.172898</v>
      </c>
      <c r="FA603">
        <v>20.1501</v>
      </c>
      <c r="FB603">
        <v>5.20052</v>
      </c>
      <c r="FC603">
        <v>12.004</v>
      </c>
      <c r="FD603">
        <v>4.9756</v>
      </c>
      <c r="FE603">
        <v>3.293</v>
      </c>
      <c r="FF603">
        <v>9999</v>
      </c>
      <c r="FG603">
        <v>9999</v>
      </c>
      <c r="FH603">
        <v>589.8</v>
      </c>
      <c r="FI603">
        <v>9999</v>
      </c>
      <c r="FJ603">
        <v>1.86279</v>
      </c>
      <c r="FK603">
        <v>1.8678</v>
      </c>
      <c r="FL603">
        <v>1.86752</v>
      </c>
      <c r="FM603">
        <v>1.86871</v>
      </c>
      <c r="FN603">
        <v>1.86951</v>
      </c>
      <c r="FO603">
        <v>1.86566</v>
      </c>
      <c r="FP603">
        <v>1.86676</v>
      </c>
      <c r="FQ603">
        <v>1.8681</v>
      </c>
      <c r="FR603">
        <v>5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9.833</v>
      </c>
      <c r="GF603">
        <v>0.3177</v>
      </c>
      <c r="GG603">
        <v>5.50701486060513</v>
      </c>
      <c r="GH603">
        <v>0.00975774962471433</v>
      </c>
      <c r="GI603">
        <v>-4.86167925919439e-07</v>
      </c>
      <c r="GJ603">
        <v>-4.7315034107036e-11</v>
      </c>
      <c r="GK603">
        <v>0.31762285376654</v>
      </c>
      <c r="GL603">
        <v>0</v>
      </c>
      <c r="GM603">
        <v>0</v>
      </c>
      <c r="GN603">
        <v>0</v>
      </c>
      <c r="GO603">
        <v>-2</v>
      </c>
      <c r="GP603">
        <v>2105</v>
      </c>
      <c r="GQ603">
        <v>1</v>
      </c>
      <c r="GR603">
        <v>22</v>
      </c>
      <c r="GS603">
        <v>179.9</v>
      </c>
      <c r="GT603">
        <v>179.8</v>
      </c>
      <c r="GU603">
        <v>1.57349</v>
      </c>
      <c r="GV603">
        <v>2.62329</v>
      </c>
      <c r="GW603">
        <v>2.24854</v>
      </c>
      <c r="GX603">
        <v>2.78564</v>
      </c>
      <c r="GY603">
        <v>1.99585</v>
      </c>
      <c r="GZ603">
        <v>2.35352</v>
      </c>
      <c r="HA603">
        <v>31.2374</v>
      </c>
      <c r="HB603">
        <v>14.0707</v>
      </c>
      <c r="HC603">
        <v>18</v>
      </c>
      <c r="HD603">
        <v>499.723</v>
      </c>
      <c r="HE603">
        <v>590.739</v>
      </c>
      <c r="HF603">
        <v>23.6996</v>
      </c>
      <c r="HG603">
        <v>23.8347</v>
      </c>
      <c r="HH603">
        <v>30.0007</v>
      </c>
      <c r="HI603">
        <v>23.6026</v>
      </c>
      <c r="HJ603">
        <v>23.5208</v>
      </c>
      <c r="HK603">
        <v>31.5106</v>
      </c>
      <c r="HL603">
        <v>21.3425</v>
      </c>
      <c r="HM603">
        <v>41.8923</v>
      </c>
      <c r="HN603">
        <v>23.7019</v>
      </c>
      <c r="HO603">
        <v>527.606</v>
      </c>
      <c r="HP603">
        <v>19.2948</v>
      </c>
      <c r="HQ603">
        <v>102.661</v>
      </c>
      <c r="HR603">
        <v>103.565</v>
      </c>
    </row>
    <row r="604" spans="1:226">
      <c r="A604">
        <v>588</v>
      </c>
      <c r="B604">
        <v>1657562424</v>
      </c>
      <c r="C604">
        <v>9328.90000009537</v>
      </c>
      <c r="D604" t="s">
        <v>1540</v>
      </c>
      <c r="E604" t="s">
        <v>1541</v>
      </c>
      <c r="F604">
        <v>5</v>
      </c>
      <c r="G604" t="s">
        <v>1483</v>
      </c>
      <c r="H604" t="s">
        <v>354</v>
      </c>
      <c r="I604">
        <v>1657562416.5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522.332418565101</v>
      </c>
      <c r="AK604">
        <v>490.417018181818</v>
      </c>
      <c r="AL604">
        <v>3.26642475792785</v>
      </c>
      <c r="AM604">
        <v>65.0580934483731</v>
      </c>
      <c r="AN604">
        <f>(AP604 - AO604 + BO604*1E3/(8.314*(BQ604+273.15)) * AR604/BN604 * AQ604) * BN604/(100*BB604) * 1000/(1000 - AP604)</f>
        <v>0</v>
      </c>
      <c r="AO604">
        <v>19.3539023373054</v>
      </c>
      <c r="AP604">
        <v>24.7059454545454</v>
      </c>
      <c r="AQ604">
        <v>0.000633676182624231</v>
      </c>
      <c r="AR604">
        <v>77.4821608453157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1657562416.5</v>
      </c>
      <c r="BH604">
        <v>456.201444444444</v>
      </c>
      <c r="BI604">
        <v>495.474592592593</v>
      </c>
      <c r="BJ604">
        <v>24.7072481481481</v>
      </c>
      <c r="BK604">
        <v>19.3445037037037</v>
      </c>
      <c r="BL604">
        <v>446.439481481481</v>
      </c>
      <c r="BM604">
        <v>24.3896259259259</v>
      </c>
      <c r="BN604">
        <v>500.004851851852</v>
      </c>
      <c r="BO604">
        <v>67.9579851851852</v>
      </c>
      <c r="BP604">
        <v>0.0378936</v>
      </c>
      <c r="BQ604">
        <v>25.9760481481481</v>
      </c>
      <c r="BR604">
        <v>24.9860407407407</v>
      </c>
      <c r="BS604">
        <v>999.9</v>
      </c>
      <c r="BT604">
        <v>0</v>
      </c>
      <c r="BU604">
        <v>0</v>
      </c>
      <c r="BV604">
        <v>10013.3333333333</v>
      </c>
      <c r="BW604">
        <v>0</v>
      </c>
      <c r="BX604">
        <v>1808.51888888889</v>
      </c>
      <c r="BY604">
        <v>-39.2731851851852</v>
      </c>
      <c r="BZ604">
        <v>467.758518518518</v>
      </c>
      <c r="CA604">
        <v>505.248592592593</v>
      </c>
      <c r="CB604">
        <v>5.36274111111111</v>
      </c>
      <c r="CC604">
        <v>495.474592592593</v>
      </c>
      <c r="CD604">
        <v>19.3445037037037</v>
      </c>
      <c r="CE604">
        <v>1.67905518518518</v>
      </c>
      <c r="CF604">
        <v>1.3146137037037</v>
      </c>
      <c r="CG604">
        <v>14.704137037037</v>
      </c>
      <c r="CH604">
        <v>10.9669777777778</v>
      </c>
      <c r="CI604">
        <v>1999.97740740741</v>
      </c>
      <c r="CJ604">
        <v>0.980000888888889</v>
      </c>
      <c r="CK604">
        <v>0.0199991518518519</v>
      </c>
      <c r="CL604">
        <v>0</v>
      </c>
      <c r="CM604">
        <v>2.34165925925926</v>
      </c>
      <c r="CN604">
        <v>0</v>
      </c>
      <c r="CO604">
        <v>12282.5074074074</v>
      </c>
      <c r="CP604">
        <v>17299.9703703704</v>
      </c>
      <c r="CQ604">
        <v>38.2775555555556</v>
      </c>
      <c r="CR604">
        <v>38.6617407407407</v>
      </c>
      <c r="CS604">
        <v>38</v>
      </c>
      <c r="CT604">
        <v>37</v>
      </c>
      <c r="CU604">
        <v>37.625</v>
      </c>
      <c r="CV604">
        <v>1959.97740740741</v>
      </c>
      <c r="CW604">
        <v>40</v>
      </c>
      <c r="CX604">
        <v>0</v>
      </c>
      <c r="CY604">
        <v>1657562396.1</v>
      </c>
      <c r="CZ604">
        <v>0</v>
      </c>
      <c r="DA604">
        <v>1657551629</v>
      </c>
      <c r="DB604" t="s">
        <v>356</v>
      </c>
      <c r="DC604">
        <v>1657551626.5</v>
      </c>
      <c r="DD604">
        <v>1657551629</v>
      </c>
      <c r="DE604">
        <v>1</v>
      </c>
      <c r="DF604">
        <v>0.403</v>
      </c>
      <c r="DG604">
        <v>0.009</v>
      </c>
      <c r="DH604">
        <v>9.41</v>
      </c>
      <c r="DI604">
        <v>0.087</v>
      </c>
      <c r="DJ604">
        <v>417</v>
      </c>
      <c r="DK604">
        <v>17</v>
      </c>
      <c r="DL604">
        <v>1.61</v>
      </c>
      <c r="DM604">
        <v>0.59</v>
      </c>
      <c r="DN604">
        <v>-38.0813463414634</v>
      </c>
      <c r="DO604">
        <v>-19.1068243902439</v>
      </c>
      <c r="DP604">
        <v>1.92597493919029</v>
      </c>
      <c r="DQ604">
        <v>0</v>
      </c>
      <c r="DR604">
        <v>5.36642804878049</v>
      </c>
      <c r="DS604">
        <v>-0.0860111498257831</v>
      </c>
      <c r="DT604">
        <v>0.0195330204749718</v>
      </c>
      <c r="DU604">
        <v>1</v>
      </c>
      <c r="DV604">
        <v>1</v>
      </c>
      <c r="DW604">
        <v>2</v>
      </c>
      <c r="DX604" t="s">
        <v>357</v>
      </c>
      <c r="DY604">
        <v>2.97649</v>
      </c>
      <c r="DZ604">
        <v>2.69205</v>
      </c>
      <c r="EA604">
        <v>0.0761684</v>
      </c>
      <c r="EB604">
        <v>0.082223</v>
      </c>
      <c r="EC604">
        <v>0.0811157</v>
      </c>
      <c r="ED604">
        <v>0.0687186</v>
      </c>
      <c r="EE604">
        <v>36128.2</v>
      </c>
      <c r="EF604">
        <v>39273.5</v>
      </c>
      <c r="EG604">
        <v>35425.5</v>
      </c>
      <c r="EH604">
        <v>38794.9</v>
      </c>
      <c r="EI604">
        <v>46120.6</v>
      </c>
      <c r="EJ604">
        <v>52174</v>
      </c>
      <c r="EK604">
        <v>55318.4</v>
      </c>
      <c r="EL604">
        <v>62212</v>
      </c>
      <c r="EM604">
        <v>2.0266</v>
      </c>
      <c r="EN604">
        <v>2.1664</v>
      </c>
      <c r="EO604">
        <v>0.0859797</v>
      </c>
      <c r="EP604">
        <v>0</v>
      </c>
      <c r="EQ604">
        <v>23.5721</v>
      </c>
      <c r="ER604">
        <v>999.9</v>
      </c>
      <c r="ES604">
        <v>39.641</v>
      </c>
      <c r="ET604">
        <v>29.557</v>
      </c>
      <c r="EU604">
        <v>24.227</v>
      </c>
      <c r="EV604">
        <v>51.5384</v>
      </c>
      <c r="EW604">
        <v>38.2572</v>
      </c>
      <c r="EX604">
        <v>2</v>
      </c>
      <c r="EY604">
        <v>-0.267967</v>
      </c>
      <c r="EZ604">
        <v>-0.178301</v>
      </c>
      <c r="FA604">
        <v>20.1497</v>
      </c>
      <c r="FB604">
        <v>5.20052</v>
      </c>
      <c r="FC604">
        <v>12.004</v>
      </c>
      <c r="FD604">
        <v>4.976</v>
      </c>
      <c r="FE604">
        <v>3.293</v>
      </c>
      <c r="FF604">
        <v>9999</v>
      </c>
      <c r="FG604">
        <v>9999</v>
      </c>
      <c r="FH604">
        <v>589.8</v>
      </c>
      <c r="FI604">
        <v>9999</v>
      </c>
      <c r="FJ604">
        <v>1.86279</v>
      </c>
      <c r="FK604">
        <v>1.86783</v>
      </c>
      <c r="FL604">
        <v>1.86752</v>
      </c>
      <c r="FM604">
        <v>1.86871</v>
      </c>
      <c r="FN604">
        <v>1.86951</v>
      </c>
      <c r="FO604">
        <v>1.86566</v>
      </c>
      <c r="FP604">
        <v>1.86673</v>
      </c>
      <c r="FQ604">
        <v>1.86813</v>
      </c>
      <c r="FR604">
        <v>5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9.982</v>
      </c>
      <c r="GF604">
        <v>0.3176</v>
      </c>
      <c r="GG604">
        <v>5.50701486060513</v>
      </c>
      <c r="GH604">
        <v>0.00975774962471433</v>
      </c>
      <c r="GI604">
        <v>-4.86167925919439e-07</v>
      </c>
      <c r="GJ604">
        <v>-4.7315034107036e-11</v>
      </c>
      <c r="GK604">
        <v>0.31762285376654</v>
      </c>
      <c r="GL604">
        <v>0</v>
      </c>
      <c r="GM604">
        <v>0</v>
      </c>
      <c r="GN604">
        <v>0</v>
      </c>
      <c r="GO604">
        <v>-2</v>
      </c>
      <c r="GP604">
        <v>2105</v>
      </c>
      <c r="GQ604">
        <v>1</v>
      </c>
      <c r="GR604">
        <v>22</v>
      </c>
      <c r="GS604">
        <v>180</v>
      </c>
      <c r="GT604">
        <v>179.9</v>
      </c>
      <c r="GU604">
        <v>1.61255</v>
      </c>
      <c r="GV604">
        <v>2.62085</v>
      </c>
      <c r="GW604">
        <v>2.24854</v>
      </c>
      <c r="GX604">
        <v>2.78564</v>
      </c>
      <c r="GY604">
        <v>1.99585</v>
      </c>
      <c r="GZ604">
        <v>2.37793</v>
      </c>
      <c r="HA604">
        <v>31.2374</v>
      </c>
      <c r="HB604">
        <v>14.0707</v>
      </c>
      <c r="HC604">
        <v>18</v>
      </c>
      <c r="HD604">
        <v>499.307</v>
      </c>
      <c r="HE604">
        <v>590.578</v>
      </c>
      <c r="HF604">
        <v>23.7064</v>
      </c>
      <c r="HG604">
        <v>23.8487</v>
      </c>
      <c r="HH604">
        <v>30.001</v>
      </c>
      <c r="HI604">
        <v>23.6128</v>
      </c>
      <c r="HJ604">
        <v>23.5325</v>
      </c>
      <c r="HK604">
        <v>32.3743</v>
      </c>
      <c r="HL604">
        <v>21.3425</v>
      </c>
      <c r="HM604">
        <v>41.8923</v>
      </c>
      <c r="HN604">
        <v>23.7098</v>
      </c>
      <c r="HO604">
        <v>541.006</v>
      </c>
      <c r="HP604">
        <v>19.2905</v>
      </c>
      <c r="HQ604">
        <v>102.659</v>
      </c>
      <c r="HR604">
        <v>103.562</v>
      </c>
    </row>
    <row r="605" spans="1:226">
      <c r="A605">
        <v>589</v>
      </c>
      <c r="B605">
        <v>1657562429</v>
      </c>
      <c r="C605">
        <v>9333.90000009537</v>
      </c>
      <c r="D605" t="s">
        <v>1542</v>
      </c>
      <c r="E605" t="s">
        <v>1543</v>
      </c>
      <c r="F605">
        <v>5</v>
      </c>
      <c r="G605" t="s">
        <v>1483</v>
      </c>
      <c r="H605" t="s">
        <v>354</v>
      </c>
      <c r="I605">
        <v>1657562421.21429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539.63419709386</v>
      </c>
      <c r="AK605">
        <v>507.060406060606</v>
      </c>
      <c r="AL605">
        <v>3.32761155631199</v>
      </c>
      <c r="AM605">
        <v>65.0580934483731</v>
      </c>
      <c r="AN605">
        <f>(AP605 - AO605 + BO605*1E3/(8.314*(BQ605+273.15)) * AR605/BN605 * AQ605) * BN605/(100*BB605) * 1000/(1000 - AP605)</f>
        <v>0</v>
      </c>
      <c r="AO605">
        <v>19.3657488484654</v>
      </c>
      <c r="AP605">
        <v>24.7127696969697</v>
      </c>
      <c r="AQ605">
        <v>0.00540599012048793</v>
      </c>
      <c r="AR605">
        <v>77.4821608453157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1657562421.21429</v>
      </c>
      <c r="BH605">
        <v>471.105285714286</v>
      </c>
      <c r="BI605">
        <v>511.384607142857</v>
      </c>
      <c r="BJ605">
        <v>24.7062285714286</v>
      </c>
      <c r="BK605">
        <v>19.3552785714286</v>
      </c>
      <c r="BL605">
        <v>461.206214285714</v>
      </c>
      <c r="BM605">
        <v>24.3886178571429</v>
      </c>
      <c r="BN605">
        <v>500.030857142857</v>
      </c>
      <c r="BO605">
        <v>67.95735</v>
      </c>
      <c r="BP605">
        <v>0.0379020857142857</v>
      </c>
      <c r="BQ605">
        <v>25.980775</v>
      </c>
      <c r="BR605">
        <v>24.9913857142857</v>
      </c>
      <c r="BS605">
        <v>999.9</v>
      </c>
      <c r="BT605">
        <v>0</v>
      </c>
      <c r="BU605">
        <v>0</v>
      </c>
      <c r="BV605">
        <v>10000.3571428571</v>
      </c>
      <c r="BW605">
        <v>0</v>
      </c>
      <c r="BX605">
        <v>1479.55103571429</v>
      </c>
      <c r="BY605">
        <v>-40.2792928571429</v>
      </c>
      <c r="BZ605">
        <v>483.0395</v>
      </c>
      <c r="CA605">
        <v>521.478142857143</v>
      </c>
      <c r="CB605">
        <v>5.35095607142857</v>
      </c>
      <c r="CC605">
        <v>511.384607142857</v>
      </c>
      <c r="CD605">
        <v>19.3552785714286</v>
      </c>
      <c r="CE605">
        <v>1.67896964285714</v>
      </c>
      <c r="CF605">
        <v>1.31533321428571</v>
      </c>
      <c r="CG605">
        <v>14.7033464285714</v>
      </c>
      <c r="CH605">
        <v>10.9752107142857</v>
      </c>
      <c r="CI605">
        <v>1999.99464285714</v>
      </c>
      <c r="CJ605">
        <v>0.980001071428571</v>
      </c>
      <c r="CK605">
        <v>0.0199989571428571</v>
      </c>
      <c r="CL605">
        <v>0</v>
      </c>
      <c r="CM605">
        <v>2.32962857142857</v>
      </c>
      <c r="CN605">
        <v>0</v>
      </c>
      <c r="CO605">
        <v>12141.8464285714</v>
      </c>
      <c r="CP605">
        <v>17300.1142857143</v>
      </c>
      <c r="CQ605">
        <v>38.2743571428571</v>
      </c>
      <c r="CR605">
        <v>38.6582142857143</v>
      </c>
      <c r="CS605">
        <v>37.97975</v>
      </c>
      <c r="CT605">
        <v>37</v>
      </c>
      <c r="CU605">
        <v>37.625</v>
      </c>
      <c r="CV605">
        <v>1959.99464285714</v>
      </c>
      <c r="CW605">
        <v>40</v>
      </c>
      <c r="CX605">
        <v>0</v>
      </c>
      <c r="CY605">
        <v>1657562400.9</v>
      </c>
      <c r="CZ605">
        <v>0</v>
      </c>
      <c r="DA605">
        <v>1657551629</v>
      </c>
      <c r="DB605" t="s">
        <v>356</v>
      </c>
      <c r="DC605">
        <v>1657551626.5</v>
      </c>
      <c r="DD605">
        <v>1657551629</v>
      </c>
      <c r="DE605">
        <v>1</v>
      </c>
      <c r="DF605">
        <v>0.403</v>
      </c>
      <c r="DG605">
        <v>0.009</v>
      </c>
      <c r="DH605">
        <v>9.41</v>
      </c>
      <c r="DI605">
        <v>0.087</v>
      </c>
      <c r="DJ605">
        <v>417</v>
      </c>
      <c r="DK605">
        <v>17</v>
      </c>
      <c r="DL605">
        <v>1.61</v>
      </c>
      <c r="DM605">
        <v>0.59</v>
      </c>
      <c r="DN605">
        <v>-39.45506</v>
      </c>
      <c r="DO605">
        <v>-13.8474709193245</v>
      </c>
      <c r="DP605">
        <v>1.36320935585845</v>
      </c>
      <c r="DQ605">
        <v>0</v>
      </c>
      <c r="DR605">
        <v>5.361671</v>
      </c>
      <c r="DS605">
        <v>-0.173414409005641</v>
      </c>
      <c r="DT605">
        <v>0.0183930042135589</v>
      </c>
      <c r="DU605">
        <v>0</v>
      </c>
      <c r="DV605">
        <v>0</v>
      </c>
      <c r="DW605">
        <v>2</v>
      </c>
      <c r="DX605" t="s">
        <v>389</v>
      </c>
      <c r="DY605">
        <v>2.97505</v>
      </c>
      <c r="DZ605">
        <v>2.69203</v>
      </c>
      <c r="EA605">
        <v>0.0780867</v>
      </c>
      <c r="EB605">
        <v>0.0840753</v>
      </c>
      <c r="EC605">
        <v>0.0811382</v>
      </c>
      <c r="ED605">
        <v>0.0687042</v>
      </c>
      <c r="EE605">
        <v>36052.1</v>
      </c>
      <c r="EF605">
        <v>39193.9</v>
      </c>
      <c r="EG605">
        <v>35424.4</v>
      </c>
      <c r="EH605">
        <v>38794.6</v>
      </c>
      <c r="EI605">
        <v>46118.3</v>
      </c>
      <c r="EJ605">
        <v>52174.2</v>
      </c>
      <c r="EK605">
        <v>55317</v>
      </c>
      <c r="EL605">
        <v>62211.2</v>
      </c>
      <c r="EM605">
        <v>2.0258</v>
      </c>
      <c r="EN605">
        <v>2.1666</v>
      </c>
      <c r="EO605">
        <v>0.0865757</v>
      </c>
      <c r="EP605">
        <v>0</v>
      </c>
      <c r="EQ605">
        <v>23.5761</v>
      </c>
      <c r="ER605">
        <v>999.9</v>
      </c>
      <c r="ES605">
        <v>39.641</v>
      </c>
      <c r="ET605">
        <v>29.547</v>
      </c>
      <c r="EU605">
        <v>24.2124</v>
      </c>
      <c r="EV605">
        <v>51.9984</v>
      </c>
      <c r="EW605">
        <v>38.3053</v>
      </c>
      <c r="EX605">
        <v>2</v>
      </c>
      <c r="EY605">
        <v>-0.26689</v>
      </c>
      <c r="EZ605">
        <v>-0.170044</v>
      </c>
      <c r="FA605">
        <v>20.1494</v>
      </c>
      <c r="FB605">
        <v>5.19932</v>
      </c>
      <c r="FC605">
        <v>12.0052</v>
      </c>
      <c r="FD605">
        <v>4.976</v>
      </c>
      <c r="FE605">
        <v>3.293</v>
      </c>
      <c r="FF605">
        <v>9999</v>
      </c>
      <c r="FG605">
        <v>9999</v>
      </c>
      <c r="FH605">
        <v>589.8</v>
      </c>
      <c r="FI605">
        <v>9999</v>
      </c>
      <c r="FJ605">
        <v>1.86279</v>
      </c>
      <c r="FK605">
        <v>1.86783</v>
      </c>
      <c r="FL605">
        <v>1.86752</v>
      </c>
      <c r="FM605">
        <v>1.86871</v>
      </c>
      <c r="FN605">
        <v>1.86951</v>
      </c>
      <c r="FO605">
        <v>1.86566</v>
      </c>
      <c r="FP605">
        <v>1.86676</v>
      </c>
      <c r="FQ605">
        <v>1.86807</v>
      </c>
      <c r="FR605">
        <v>5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10.13</v>
      </c>
      <c r="GF605">
        <v>0.3176</v>
      </c>
      <c r="GG605">
        <v>5.50701486060513</v>
      </c>
      <c r="GH605">
        <v>0.00975774962471433</v>
      </c>
      <c r="GI605">
        <v>-4.86167925919439e-07</v>
      </c>
      <c r="GJ605">
        <v>-4.7315034107036e-11</v>
      </c>
      <c r="GK605">
        <v>0.31762285376654</v>
      </c>
      <c r="GL605">
        <v>0</v>
      </c>
      <c r="GM605">
        <v>0</v>
      </c>
      <c r="GN605">
        <v>0</v>
      </c>
      <c r="GO605">
        <v>-2</v>
      </c>
      <c r="GP605">
        <v>2105</v>
      </c>
      <c r="GQ605">
        <v>1</v>
      </c>
      <c r="GR605">
        <v>22</v>
      </c>
      <c r="GS605">
        <v>180</v>
      </c>
      <c r="GT605">
        <v>180</v>
      </c>
      <c r="GU605">
        <v>1.65161</v>
      </c>
      <c r="GV605">
        <v>2.62573</v>
      </c>
      <c r="GW605">
        <v>2.24854</v>
      </c>
      <c r="GX605">
        <v>2.78564</v>
      </c>
      <c r="GY605">
        <v>1.99585</v>
      </c>
      <c r="GZ605">
        <v>2.36816</v>
      </c>
      <c r="HA605">
        <v>31.2374</v>
      </c>
      <c r="HB605">
        <v>14.062</v>
      </c>
      <c r="HC605">
        <v>18</v>
      </c>
      <c r="HD605">
        <v>498.903</v>
      </c>
      <c r="HE605">
        <v>590.839</v>
      </c>
      <c r="HF605">
        <v>23.7146</v>
      </c>
      <c r="HG605">
        <v>23.8607</v>
      </c>
      <c r="HH605">
        <v>30.001</v>
      </c>
      <c r="HI605">
        <v>23.6247</v>
      </c>
      <c r="HJ605">
        <v>23.5423</v>
      </c>
      <c r="HK605">
        <v>33.141</v>
      </c>
      <c r="HL605">
        <v>21.6291</v>
      </c>
      <c r="HM605">
        <v>41.8923</v>
      </c>
      <c r="HN605">
        <v>23.71</v>
      </c>
      <c r="HO605">
        <v>554.517</v>
      </c>
      <c r="HP605">
        <v>19.3386</v>
      </c>
      <c r="HQ605">
        <v>102.656</v>
      </c>
      <c r="HR605">
        <v>103.56</v>
      </c>
    </row>
    <row r="606" spans="1:226">
      <c r="A606">
        <v>590</v>
      </c>
      <c r="B606">
        <v>1657562434</v>
      </c>
      <c r="C606">
        <v>9338.90000009537</v>
      </c>
      <c r="D606" t="s">
        <v>1544</v>
      </c>
      <c r="E606" t="s">
        <v>1545</v>
      </c>
      <c r="F606">
        <v>5</v>
      </c>
      <c r="G606" t="s">
        <v>1483</v>
      </c>
      <c r="H606" t="s">
        <v>354</v>
      </c>
      <c r="I606">
        <v>1657562426.5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555.431407701351</v>
      </c>
      <c r="AK606">
        <v>522.943048484848</v>
      </c>
      <c r="AL606">
        <v>3.08568152209461</v>
      </c>
      <c r="AM606">
        <v>65.0580934483731</v>
      </c>
      <c r="AN606">
        <f>(AP606 - AO606 + BO606*1E3/(8.314*(BQ606+273.15)) * AR606/BN606 * AQ606) * BN606/(100*BB606) * 1000/(1000 - AP606)</f>
        <v>0</v>
      </c>
      <c r="AO606">
        <v>19.3380037913925</v>
      </c>
      <c r="AP606">
        <v>24.7052539393939</v>
      </c>
      <c r="AQ606">
        <v>-0.00127085751081597</v>
      </c>
      <c r="AR606">
        <v>77.4821608453157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1657562426.5</v>
      </c>
      <c r="BH606">
        <v>487.990518518519</v>
      </c>
      <c r="BI606">
        <v>528.910148148148</v>
      </c>
      <c r="BJ606">
        <v>24.7090777777778</v>
      </c>
      <c r="BK606">
        <v>19.3531555555556</v>
      </c>
      <c r="BL606">
        <v>477.936407407407</v>
      </c>
      <c r="BM606">
        <v>24.391462962963</v>
      </c>
      <c r="BN606">
        <v>500.009</v>
      </c>
      <c r="BO606">
        <v>67.9567444444445</v>
      </c>
      <c r="BP606">
        <v>0.0380815</v>
      </c>
      <c r="BQ606">
        <v>25.9852592592593</v>
      </c>
      <c r="BR606">
        <v>24.9942925925926</v>
      </c>
      <c r="BS606">
        <v>999.9</v>
      </c>
      <c r="BT606">
        <v>0</v>
      </c>
      <c r="BU606">
        <v>0</v>
      </c>
      <c r="BV606">
        <v>9985.18518518518</v>
      </c>
      <c r="BW606">
        <v>0</v>
      </c>
      <c r="BX606">
        <v>1157.83307407407</v>
      </c>
      <c r="BY606">
        <v>-40.9194777777778</v>
      </c>
      <c r="BZ606">
        <v>500.354</v>
      </c>
      <c r="CA606">
        <v>539.348</v>
      </c>
      <c r="CB606">
        <v>5.35592592592593</v>
      </c>
      <c r="CC606">
        <v>528.910148148148</v>
      </c>
      <c r="CD606">
        <v>19.3531555555556</v>
      </c>
      <c r="CE606">
        <v>1.67914777777778</v>
      </c>
      <c r="CF606">
        <v>1.31517814814815</v>
      </c>
      <c r="CG606">
        <v>14.705</v>
      </c>
      <c r="CH606">
        <v>10.9734259259259</v>
      </c>
      <c r="CI606">
        <v>2000.00703703704</v>
      </c>
      <c r="CJ606">
        <v>0.980001111111111</v>
      </c>
      <c r="CK606">
        <v>0.0199989148148148</v>
      </c>
      <c r="CL606">
        <v>0</v>
      </c>
      <c r="CM606">
        <v>2.29816666666667</v>
      </c>
      <c r="CN606">
        <v>0</v>
      </c>
      <c r="CO606">
        <v>12024.0111111111</v>
      </c>
      <c r="CP606">
        <v>17300.2185185185</v>
      </c>
      <c r="CQ606">
        <v>38.2568888888889</v>
      </c>
      <c r="CR606">
        <v>38.6617407407407</v>
      </c>
      <c r="CS606">
        <v>37.958</v>
      </c>
      <c r="CT606">
        <v>37</v>
      </c>
      <c r="CU606">
        <v>37.6226666666667</v>
      </c>
      <c r="CV606">
        <v>1960.00703703704</v>
      </c>
      <c r="CW606">
        <v>40</v>
      </c>
      <c r="CX606">
        <v>0</v>
      </c>
      <c r="CY606">
        <v>1657562406.3</v>
      </c>
      <c r="CZ606">
        <v>0</v>
      </c>
      <c r="DA606">
        <v>1657551629</v>
      </c>
      <c r="DB606" t="s">
        <v>356</v>
      </c>
      <c r="DC606">
        <v>1657551626.5</v>
      </c>
      <c r="DD606">
        <v>1657551629</v>
      </c>
      <c r="DE606">
        <v>1</v>
      </c>
      <c r="DF606">
        <v>0.403</v>
      </c>
      <c r="DG606">
        <v>0.009</v>
      </c>
      <c r="DH606">
        <v>9.41</v>
      </c>
      <c r="DI606">
        <v>0.087</v>
      </c>
      <c r="DJ606">
        <v>417</v>
      </c>
      <c r="DK606">
        <v>17</v>
      </c>
      <c r="DL606">
        <v>1.61</v>
      </c>
      <c r="DM606">
        <v>0.59</v>
      </c>
      <c r="DN606">
        <v>-40.332665</v>
      </c>
      <c r="DO606">
        <v>-7.92703339587238</v>
      </c>
      <c r="DP606">
        <v>0.871087745164057</v>
      </c>
      <c r="DQ606">
        <v>0</v>
      </c>
      <c r="DR606">
        <v>5.35603125</v>
      </c>
      <c r="DS606">
        <v>0.0140502439024345</v>
      </c>
      <c r="DT606">
        <v>0.0118663695348451</v>
      </c>
      <c r="DU606">
        <v>1</v>
      </c>
      <c r="DV606">
        <v>1</v>
      </c>
      <c r="DW606">
        <v>2</v>
      </c>
      <c r="DX606" t="s">
        <v>357</v>
      </c>
      <c r="DY606">
        <v>2.97573</v>
      </c>
      <c r="DZ606">
        <v>2.69234</v>
      </c>
      <c r="EA606">
        <v>0.0798909</v>
      </c>
      <c r="EB606">
        <v>0.0859405</v>
      </c>
      <c r="EC606">
        <v>0.0811086</v>
      </c>
      <c r="ED606">
        <v>0.0686338</v>
      </c>
      <c r="EE606">
        <v>35980.2</v>
      </c>
      <c r="EF606">
        <v>39112.5</v>
      </c>
      <c r="EG606">
        <v>35423.2</v>
      </c>
      <c r="EH606">
        <v>38793</v>
      </c>
      <c r="EI606">
        <v>46118.8</v>
      </c>
      <c r="EJ606">
        <v>52175.8</v>
      </c>
      <c r="EK606">
        <v>55315.7</v>
      </c>
      <c r="EL606">
        <v>62208.3</v>
      </c>
      <c r="EM606">
        <v>2.0254</v>
      </c>
      <c r="EN606">
        <v>2.1666</v>
      </c>
      <c r="EO606">
        <v>0.0865757</v>
      </c>
      <c r="EP606">
        <v>0</v>
      </c>
      <c r="EQ606">
        <v>23.5801</v>
      </c>
      <c r="ER606">
        <v>999.9</v>
      </c>
      <c r="ES606">
        <v>39.665</v>
      </c>
      <c r="ET606">
        <v>29.547</v>
      </c>
      <c r="EU606">
        <v>24.2275</v>
      </c>
      <c r="EV606">
        <v>52.0984</v>
      </c>
      <c r="EW606">
        <v>38.2812</v>
      </c>
      <c r="EX606">
        <v>2</v>
      </c>
      <c r="EY606">
        <v>-0.265427</v>
      </c>
      <c r="EZ606">
        <v>-0.149281</v>
      </c>
      <c r="FA606">
        <v>20.1496</v>
      </c>
      <c r="FB606">
        <v>5.19812</v>
      </c>
      <c r="FC606">
        <v>12.004</v>
      </c>
      <c r="FD606">
        <v>4.9756</v>
      </c>
      <c r="FE606">
        <v>3.293</v>
      </c>
      <c r="FF606">
        <v>9999</v>
      </c>
      <c r="FG606">
        <v>9999</v>
      </c>
      <c r="FH606">
        <v>589.8</v>
      </c>
      <c r="FI606">
        <v>9999</v>
      </c>
      <c r="FJ606">
        <v>1.86279</v>
      </c>
      <c r="FK606">
        <v>1.86783</v>
      </c>
      <c r="FL606">
        <v>1.86755</v>
      </c>
      <c r="FM606">
        <v>1.86865</v>
      </c>
      <c r="FN606">
        <v>1.86954</v>
      </c>
      <c r="FO606">
        <v>1.8656</v>
      </c>
      <c r="FP606">
        <v>1.86676</v>
      </c>
      <c r="FQ606">
        <v>1.8681</v>
      </c>
      <c r="FR606">
        <v>5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10.27</v>
      </c>
      <c r="GF606">
        <v>0.3176</v>
      </c>
      <c r="GG606">
        <v>5.50701486060513</v>
      </c>
      <c r="GH606">
        <v>0.00975774962471433</v>
      </c>
      <c r="GI606">
        <v>-4.86167925919439e-07</v>
      </c>
      <c r="GJ606">
        <v>-4.7315034107036e-11</v>
      </c>
      <c r="GK606">
        <v>0.31762285376654</v>
      </c>
      <c r="GL606">
        <v>0</v>
      </c>
      <c r="GM606">
        <v>0</v>
      </c>
      <c r="GN606">
        <v>0</v>
      </c>
      <c r="GO606">
        <v>-2</v>
      </c>
      <c r="GP606">
        <v>2105</v>
      </c>
      <c r="GQ606">
        <v>1</v>
      </c>
      <c r="GR606">
        <v>22</v>
      </c>
      <c r="GS606">
        <v>180.1</v>
      </c>
      <c r="GT606">
        <v>180.1</v>
      </c>
      <c r="GU606">
        <v>1.68823</v>
      </c>
      <c r="GV606">
        <v>2.61597</v>
      </c>
      <c r="GW606">
        <v>2.24854</v>
      </c>
      <c r="GX606">
        <v>2.78564</v>
      </c>
      <c r="GY606">
        <v>1.99585</v>
      </c>
      <c r="GZ606">
        <v>2.37183</v>
      </c>
      <c r="HA606">
        <v>31.2591</v>
      </c>
      <c r="HB606">
        <v>14.0795</v>
      </c>
      <c r="HC606">
        <v>18</v>
      </c>
      <c r="HD606">
        <v>498.751</v>
      </c>
      <c r="HE606">
        <v>590.975</v>
      </c>
      <c r="HF606">
        <v>23.7144</v>
      </c>
      <c r="HG606">
        <v>23.8727</v>
      </c>
      <c r="HH606">
        <v>30.0012</v>
      </c>
      <c r="HI606">
        <v>23.6362</v>
      </c>
      <c r="HJ606">
        <v>23.5541</v>
      </c>
      <c r="HK606">
        <v>33.9463</v>
      </c>
      <c r="HL606">
        <v>21.6291</v>
      </c>
      <c r="HM606">
        <v>41.8923</v>
      </c>
      <c r="HN606">
        <v>23.7138</v>
      </c>
      <c r="HO606">
        <v>574.728</v>
      </c>
      <c r="HP606">
        <v>19.3643</v>
      </c>
      <c r="HQ606">
        <v>102.653</v>
      </c>
      <c r="HR606">
        <v>103.556</v>
      </c>
    </row>
    <row r="607" spans="1:226">
      <c r="A607">
        <v>591</v>
      </c>
      <c r="B607">
        <v>1657562439</v>
      </c>
      <c r="C607">
        <v>9343.90000009537</v>
      </c>
      <c r="D607" t="s">
        <v>1546</v>
      </c>
      <c r="E607" t="s">
        <v>1547</v>
      </c>
      <c r="F607">
        <v>5</v>
      </c>
      <c r="G607" t="s">
        <v>1483</v>
      </c>
      <c r="H607" t="s">
        <v>354</v>
      </c>
      <c r="I607">
        <v>1657562431.21429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572.915737709217</v>
      </c>
      <c r="AK607">
        <v>539.278212121212</v>
      </c>
      <c r="AL607">
        <v>3.26679366661823</v>
      </c>
      <c r="AM607">
        <v>65.0580934483731</v>
      </c>
      <c r="AN607">
        <f>(AP607 - AO607 + BO607*1E3/(8.314*(BQ607+273.15)) * AR607/BN607 * AQ607) * BN607/(100*BB607) * 1000/(1000 - AP607)</f>
        <v>0</v>
      </c>
      <c r="AO607">
        <v>19.3366804712353</v>
      </c>
      <c r="AP607">
        <v>24.7009072727273</v>
      </c>
      <c r="AQ607">
        <v>-0.00663948973714892</v>
      </c>
      <c r="AR607">
        <v>77.4821608453157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1657562431.21429</v>
      </c>
      <c r="BH607">
        <v>502.962821428571</v>
      </c>
      <c r="BI607">
        <v>544.463</v>
      </c>
      <c r="BJ607">
        <v>24.7074571428571</v>
      </c>
      <c r="BK607">
        <v>19.3479071428571</v>
      </c>
      <c r="BL607">
        <v>492.771428571429</v>
      </c>
      <c r="BM607">
        <v>24.3898428571429</v>
      </c>
      <c r="BN607">
        <v>500.031</v>
      </c>
      <c r="BO607">
        <v>67.9563392857143</v>
      </c>
      <c r="BP607">
        <v>0.0380146535714286</v>
      </c>
      <c r="BQ607">
        <v>25.9863535714286</v>
      </c>
      <c r="BR607">
        <v>24.9987964285714</v>
      </c>
      <c r="BS607">
        <v>999.9</v>
      </c>
      <c r="BT607">
        <v>0</v>
      </c>
      <c r="BU607">
        <v>0</v>
      </c>
      <c r="BV607">
        <v>9996.07142857143</v>
      </c>
      <c r="BW607">
        <v>0</v>
      </c>
      <c r="BX607">
        <v>1321.86796428571</v>
      </c>
      <c r="BY607">
        <v>-41.5000142857143</v>
      </c>
      <c r="BZ607">
        <v>515.704607142857</v>
      </c>
      <c r="CA607">
        <v>555.204714285714</v>
      </c>
      <c r="CB607">
        <v>5.35955535714286</v>
      </c>
      <c r="CC607">
        <v>544.463</v>
      </c>
      <c r="CD607">
        <v>19.3479071428571</v>
      </c>
      <c r="CE607">
        <v>1.67902785714286</v>
      </c>
      <c r="CF607">
        <v>1.31481321428571</v>
      </c>
      <c r="CG607">
        <v>14.7038928571429</v>
      </c>
      <c r="CH607">
        <v>10.9692535714286</v>
      </c>
      <c r="CI607">
        <v>2000.02464285714</v>
      </c>
      <c r="CJ607">
        <v>0.980000964285714</v>
      </c>
      <c r="CK607">
        <v>0.0199990714285714</v>
      </c>
      <c r="CL607">
        <v>0</v>
      </c>
      <c r="CM607">
        <v>2.24496071428571</v>
      </c>
      <c r="CN607">
        <v>0</v>
      </c>
      <c r="CO607">
        <v>12194.525</v>
      </c>
      <c r="CP607">
        <v>17300.3642857143</v>
      </c>
      <c r="CQ607">
        <v>38.25</v>
      </c>
      <c r="CR607">
        <v>38.6582142857143</v>
      </c>
      <c r="CS607">
        <v>37.93925</v>
      </c>
      <c r="CT607">
        <v>37</v>
      </c>
      <c r="CU607">
        <v>37.62275</v>
      </c>
      <c r="CV607">
        <v>1960.02428571429</v>
      </c>
      <c r="CW607">
        <v>40.0003571428571</v>
      </c>
      <c r="CX607">
        <v>0</v>
      </c>
      <c r="CY607">
        <v>1657562411.1</v>
      </c>
      <c r="CZ607">
        <v>0</v>
      </c>
      <c r="DA607">
        <v>1657551629</v>
      </c>
      <c r="DB607" t="s">
        <v>356</v>
      </c>
      <c r="DC607">
        <v>1657551626.5</v>
      </c>
      <c r="DD607">
        <v>1657551629</v>
      </c>
      <c r="DE607">
        <v>1</v>
      </c>
      <c r="DF607">
        <v>0.403</v>
      </c>
      <c r="DG607">
        <v>0.009</v>
      </c>
      <c r="DH607">
        <v>9.41</v>
      </c>
      <c r="DI607">
        <v>0.087</v>
      </c>
      <c r="DJ607">
        <v>417</v>
      </c>
      <c r="DK607">
        <v>17</v>
      </c>
      <c r="DL607">
        <v>1.61</v>
      </c>
      <c r="DM607">
        <v>0.59</v>
      </c>
      <c r="DN607">
        <v>-41.076785</v>
      </c>
      <c r="DO607">
        <v>-6.68020863039402</v>
      </c>
      <c r="DP607">
        <v>0.750477050132114</v>
      </c>
      <c r="DQ607">
        <v>0</v>
      </c>
      <c r="DR607">
        <v>5.35691675</v>
      </c>
      <c r="DS607">
        <v>0.076909080675406</v>
      </c>
      <c r="DT607">
        <v>0.012235282666841</v>
      </c>
      <c r="DU607">
        <v>1</v>
      </c>
      <c r="DV607">
        <v>1</v>
      </c>
      <c r="DW607">
        <v>2</v>
      </c>
      <c r="DX607" t="s">
        <v>357</v>
      </c>
      <c r="DY607">
        <v>2.97581</v>
      </c>
      <c r="DZ607">
        <v>2.69221</v>
      </c>
      <c r="EA607">
        <v>0.0817197</v>
      </c>
      <c r="EB607">
        <v>0.0877556</v>
      </c>
      <c r="EC607">
        <v>0.0810919</v>
      </c>
      <c r="ED607">
        <v>0.0686676</v>
      </c>
      <c r="EE607">
        <v>35908</v>
      </c>
      <c r="EF607">
        <v>39033.8</v>
      </c>
      <c r="EG607">
        <v>35422.6</v>
      </c>
      <c r="EH607">
        <v>38792.1</v>
      </c>
      <c r="EI607">
        <v>46118.6</v>
      </c>
      <c r="EJ607">
        <v>52173</v>
      </c>
      <c r="EK607">
        <v>55314.4</v>
      </c>
      <c r="EL607">
        <v>62207.2</v>
      </c>
      <c r="EM607">
        <v>2.0256</v>
      </c>
      <c r="EN607">
        <v>2.1672</v>
      </c>
      <c r="EO607">
        <v>0.0867248</v>
      </c>
      <c r="EP607">
        <v>0</v>
      </c>
      <c r="EQ607">
        <v>23.5836</v>
      </c>
      <c r="ER607">
        <v>999.9</v>
      </c>
      <c r="ES607">
        <v>39.714</v>
      </c>
      <c r="ET607">
        <v>29.527</v>
      </c>
      <c r="EU607">
        <v>24.2273</v>
      </c>
      <c r="EV607">
        <v>51.8084</v>
      </c>
      <c r="EW607">
        <v>38.2332</v>
      </c>
      <c r="EX607">
        <v>2</v>
      </c>
      <c r="EY607">
        <v>-0.264573</v>
      </c>
      <c r="EZ607">
        <v>-0.156362</v>
      </c>
      <c r="FA607">
        <v>20.1498</v>
      </c>
      <c r="FB607">
        <v>5.19932</v>
      </c>
      <c r="FC607">
        <v>12.0052</v>
      </c>
      <c r="FD607">
        <v>4.9756</v>
      </c>
      <c r="FE607">
        <v>3.293</v>
      </c>
      <c r="FF607">
        <v>9999</v>
      </c>
      <c r="FG607">
        <v>9999</v>
      </c>
      <c r="FH607">
        <v>589.8</v>
      </c>
      <c r="FI607">
        <v>9999</v>
      </c>
      <c r="FJ607">
        <v>1.86282</v>
      </c>
      <c r="FK607">
        <v>1.86783</v>
      </c>
      <c r="FL607">
        <v>1.86755</v>
      </c>
      <c r="FM607">
        <v>1.86868</v>
      </c>
      <c r="FN607">
        <v>1.86951</v>
      </c>
      <c r="FO607">
        <v>1.86563</v>
      </c>
      <c r="FP607">
        <v>1.86676</v>
      </c>
      <c r="FQ607">
        <v>1.86807</v>
      </c>
      <c r="FR607">
        <v>5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10.415</v>
      </c>
      <c r="GF607">
        <v>0.3177</v>
      </c>
      <c r="GG607">
        <v>5.50701486060513</v>
      </c>
      <c r="GH607">
        <v>0.00975774962471433</v>
      </c>
      <c r="GI607">
        <v>-4.86167925919439e-07</v>
      </c>
      <c r="GJ607">
        <v>-4.7315034107036e-11</v>
      </c>
      <c r="GK607">
        <v>0.31762285376654</v>
      </c>
      <c r="GL607">
        <v>0</v>
      </c>
      <c r="GM607">
        <v>0</v>
      </c>
      <c r="GN607">
        <v>0</v>
      </c>
      <c r="GO607">
        <v>-2</v>
      </c>
      <c r="GP607">
        <v>2105</v>
      </c>
      <c r="GQ607">
        <v>1</v>
      </c>
      <c r="GR607">
        <v>22</v>
      </c>
      <c r="GS607">
        <v>180.2</v>
      </c>
      <c r="GT607">
        <v>180.2</v>
      </c>
      <c r="GU607">
        <v>1.73096</v>
      </c>
      <c r="GV607">
        <v>2.61963</v>
      </c>
      <c r="GW607">
        <v>2.24854</v>
      </c>
      <c r="GX607">
        <v>2.78687</v>
      </c>
      <c r="GY607">
        <v>1.99585</v>
      </c>
      <c r="GZ607">
        <v>2.39624</v>
      </c>
      <c r="HA607">
        <v>31.2591</v>
      </c>
      <c r="HB607">
        <v>14.0795</v>
      </c>
      <c r="HC607">
        <v>18</v>
      </c>
      <c r="HD607">
        <v>498.983</v>
      </c>
      <c r="HE607">
        <v>591.557</v>
      </c>
      <c r="HF607">
        <v>23.7158</v>
      </c>
      <c r="HG607">
        <v>23.8847</v>
      </c>
      <c r="HH607">
        <v>30.0012</v>
      </c>
      <c r="HI607">
        <v>23.6465</v>
      </c>
      <c r="HJ607">
        <v>23.5659</v>
      </c>
      <c r="HK607">
        <v>34.7287</v>
      </c>
      <c r="HL607">
        <v>21.6291</v>
      </c>
      <c r="HM607">
        <v>41.8923</v>
      </c>
      <c r="HN607">
        <v>23.1179</v>
      </c>
      <c r="HO607">
        <v>588.268</v>
      </c>
      <c r="HP607">
        <v>19.3923</v>
      </c>
      <c r="HQ607">
        <v>102.651</v>
      </c>
      <c r="HR607">
        <v>103.554</v>
      </c>
    </row>
    <row r="608" spans="1:226">
      <c r="A608">
        <v>592</v>
      </c>
      <c r="B608">
        <v>1657562444</v>
      </c>
      <c r="C608">
        <v>9348.90000009537</v>
      </c>
      <c r="D608" t="s">
        <v>1548</v>
      </c>
      <c r="E608" t="s">
        <v>1549</v>
      </c>
      <c r="F608">
        <v>5</v>
      </c>
      <c r="G608" t="s">
        <v>1483</v>
      </c>
      <c r="H608" t="s">
        <v>354</v>
      </c>
      <c r="I608">
        <v>1657562436.5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589.210020502482</v>
      </c>
      <c r="AK608">
        <v>555.384218181818</v>
      </c>
      <c r="AL608">
        <v>3.16522320202624</v>
      </c>
      <c r="AM608">
        <v>65.0580934483731</v>
      </c>
      <c r="AN608">
        <f>(AP608 - AO608 + BO608*1E3/(8.314*(BQ608+273.15)) * AR608/BN608 * AQ608) * BN608/(100*BB608) * 1000/(1000 - AP608)</f>
        <v>0</v>
      </c>
      <c r="AO608">
        <v>19.35227332229</v>
      </c>
      <c r="AP608">
        <v>24.6986484848485</v>
      </c>
      <c r="AQ608">
        <v>0.00151722405737127</v>
      </c>
      <c r="AR608">
        <v>77.4821608453157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1657562436.5</v>
      </c>
      <c r="BH608">
        <v>519.693</v>
      </c>
      <c r="BI608">
        <v>561.736555555556</v>
      </c>
      <c r="BJ608">
        <v>24.7047333333333</v>
      </c>
      <c r="BK608">
        <v>19.343762962963</v>
      </c>
      <c r="BL608">
        <v>509.348518518519</v>
      </c>
      <c r="BM608">
        <v>24.3871111111111</v>
      </c>
      <c r="BN608">
        <v>500.026481481481</v>
      </c>
      <c r="BO608">
        <v>67.9565185185185</v>
      </c>
      <c r="BP608">
        <v>0.0378576037037037</v>
      </c>
      <c r="BQ608">
        <v>25.9896259259259</v>
      </c>
      <c r="BR608">
        <v>25.0079481481481</v>
      </c>
      <c r="BS608">
        <v>999.9</v>
      </c>
      <c r="BT608">
        <v>0</v>
      </c>
      <c r="BU608">
        <v>0</v>
      </c>
      <c r="BV608">
        <v>10012.5925925926</v>
      </c>
      <c r="BW608">
        <v>0</v>
      </c>
      <c r="BX608">
        <v>1686.20162962963</v>
      </c>
      <c r="BY608">
        <v>-42.0434296296296</v>
      </c>
      <c r="BZ608">
        <v>532.857185185185</v>
      </c>
      <c r="CA608">
        <v>572.816925925926</v>
      </c>
      <c r="CB608">
        <v>5.36096666666667</v>
      </c>
      <c r="CC608">
        <v>561.736555555556</v>
      </c>
      <c r="CD608">
        <v>19.343762962963</v>
      </c>
      <c r="CE608">
        <v>1.67884740740741</v>
      </c>
      <c r="CF608">
        <v>1.31453555555556</v>
      </c>
      <c r="CG608">
        <v>14.7022222222222</v>
      </c>
      <c r="CH608">
        <v>10.9660740740741</v>
      </c>
      <c r="CI608">
        <v>2000.02111111111</v>
      </c>
      <c r="CJ608">
        <v>0.980000555555556</v>
      </c>
      <c r="CK608">
        <v>0.0199995074074074</v>
      </c>
      <c r="CL608">
        <v>0</v>
      </c>
      <c r="CM608">
        <v>2.21563333333333</v>
      </c>
      <c r="CN608">
        <v>0</v>
      </c>
      <c r="CO608">
        <v>12470.0074074074</v>
      </c>
      <c r="CP608">
        <v>17300.3333333333</v>
      </c>
      <c r="CQ608">
        <v>38.25</v>
      </c>
      <c r="CR608">
        <v>38.6686296296296</v>
      </c>
      <c r="CS608">
        <v>37.937</v>
      </c>
      <c r="CT608">
        <v>36.993</v>
      </c>
      <c r="CU608">
        <v>37.611</v>
      </c>
      <c r="CV608">
        <v>1960.02074074074</v>
      </c>
      <c r="CW608">
        <v>40.0003703703704</v>
      </c>
      <c r="CX608">
        <v>0</v>
      </c>
      <c r="CY608">
        <v>1657562415.9</v>
      </c>
      <c r="CZ608">
        <v>0</v>
      </c>
      <c r="DA608">
        <v>1657551629</v>
      </c>
      <c r="DB608" t="s">
        <v>356</v>
      </c>
      <c r="DC608">
        <v>1657551626.5</v>
      </c>
      <c r="DD608">
        <v>1657551629</v>
      </c>
      <c r="DE608">
        <v>1</v>
      </c>
      <c r="DF608">
        <v>0.403</v>
      </c>
      <c r="DG608">
        <v>0.009</v>
      </c>
      <c r="DH608">
        <v>9.41</v>
      </c>
      <c r="DI608">
        <v>0.087</v>
      </c>
      <c r="DJ608">
        <v>417</v>
      </c>
      <c r="DK608">
        <v>17</v>
      </c>
      <c r="DL608">
        <v>1.61</v>
      </c>
      <c r="DM608">
        <v>0.59</v>
      </c>
      <c r="DN608">
        <v>-41.688275</v>
      </c>
      <c r="DO608">
        <v>-6.59345290806747</v>
      </c>
      <c r="DP608">
        <v>0.761494180788665</v>
      </c>
      <c r="DQ608">
        <v>0</v>
      </c>
      <c r="DR608">
        <v>5.357113</v>
      </c>
      <c r="DS608">
        <v>0.0205402626641415</v>
      </c>
      <c r="DT608">
        <v>0.012155000863842</v>
      </c>
      <c r="DU608">
        <v>1</v>
      </c>
      <c r="DV608">
        <v>1</v>
      </c>
      <c r="DW608">
        <v>2</v>
      </c>
      <c r="DX608" t="s">
        <v>357</v>
      </c>
      <c r="DY608">
        <v>2.97588</v>
      </c>
      <c r="DZ608">
        <v>2.69174</v>
      </c>
      <c r="EA608">
        <v>0.083547</v>
      </c>
      <c r="EB608">
        <v>0.0896233</v>
      </c>
      <c r="EC608">
        <v>0.0810731</v>
      </c>
      <c r="ED608">
        <v>0.0687085</v>
      </c>
      <c r="EE608">
        <v>35836</v>
      </c>
      <c r="EF608">
        <v>38952.5</v>
      </c>
      <c r="EG608">
        <v>35422</v>
      </c>
      <c r="EH608">
        <v>38790.7</v>
      </c>
      <c r="EI608">
        <v>46119.1</v>
      </c>
      <c r="EJ608">
        <v>52169</v>
      </c>
      <c r="EK608">
        <v>55313.8</v>
      </c>
      <c r="EL608">
        <v>62205.1</v>
      </c>
      <c r="EM608">
        <v>2.0254</v>
      </c>
      <c r="EN608">
        <v>2.1662</v>
      </c>
      <c r="EO608">
        <v>0.0867248</v>
      </c>
      <c r="EP608">
        <v>0</v>
      </c>
      <c r="EQ608">
        <v>23.588</v>
      </c>
      <c r="ER608">
        <v>999.9</v>
      </c>
      <c r="ES608">
        <v>39.739</v>
      </c>
      <c r="ET608">
        <v>29.527</v>
      </c>
      <c r="EU608">
        <v>24.244</v>
      </c>
      <c r="EV608">
        <v>51.3684</v>
      </c>
      <c r="EW608">
        <v>38.2171</v>
      </c>
      <c r="EX608">
        <v>2</v>
      </c>
      <c r="EY608">
        <v>-0.258374</v>
      </c>
      <c r="EZ608">
        <v>1.48989</v>
      </c>
      <c r="FA608">
        <v>20.1415</v>
      </c>
      <c r="FB608">
        <v>5.20052</v>
      </c>
      <c r="FC608">
        <v>12.0052</v>
      </c>
      <c r="FD608">
        <v>4.976</v>
      </c>
      <c r="FE608">
        <v>3.293</v>
      </c>
      <c r="FF608">
        <v>9999</v>
      </c>
      <c r="FG608">
        <v>9999</v>
      </c>
      <c r="FH608">
        <v>589.8</v>
      </c>
      <c r="FI608">
        <v>9999</v>
      </c>
      <c r="FJ608">
        <v>1.86282</v>
      </c>
      <c r="FK608">
        <v>1.86783</v>
      </c>
      <c r="FL608">
        <v>1.86752</v>
      </c>
      <c r="FM608">
        <v>1.86865</v>
      </c>
      <c r="FN608">
        <v>1.86951</v>
      </c>
      <c r="FO608">
        <v>1.8656</v>
      </c>
      <c r="FP608">
        <v>1.86676</v>
      </c>
      <c r="FQ608">
        <v>1.86807</v>
      </c>
      <c r="FR608">
        <v>5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10.562</v>
      </c>
      <c r="GF608">
        <v>0.3176</v>
      </c>
      <c r="GG608">
        <v>5.50701486060513</v>
      </c>
      <c r="GH608">
        <v>0.00975774962471433</v>
      </c>
      <c r="GI608">
        <v>-4.86167925919439e-07</v>
      </c>
      <c r="GJ608">
        <v>-4.7315034107036e-11</v>
      </c>
      <c r="GK608">
        <v>0.31762285376654</v>
      </c>
      <c r="GL608">
        <v>0</v>
      </c>
      <c r="GM608">
        <v>0</v>
      </c>
      <c r="GN608">
        <v>0</v>
      </c>
      <c r="GO608">
        <v>-2</v>
      </c>
      <c r="GP608">
        <v>2105</v>
      </c>
      <c r="GQ608">
        <v>1</v>
      </c>
      <c r="GR608">
        <v>22</v>
      </c>
      <c r="GS608">
        <v>180.3</v>
      </c>
      <c r="GT608">
        <v>180.2</v>
      </c>
      <c r="GU608">
        <v>1.7688</v>
      </c>
      <c r="GV608">
        <v>2.62695</v>
      </c>
      <c r="GW608">
        <v>2.24854</v>
      </c>
      <c r="GX608">
        <v>2.78687</v>
      </c>
      <c r="GY608">
        <v>1.99585</v>
      </c>
      <c r="GZ608">
        <v>2.36694</v>
      </c>
      <c r="HA608">
        <v>31.2591</v>
      </c>
      <c r="HB608">
        <v>14.062</v>
      </c>
      <c r="HC608">
        <v>18</v>
      </c>
      <c r="HD608">
        <v>498.969</v>
      </c>
      <c r="HE608">
        <v>590.927</v>
      </c>
      <c r="HF608">
        <v>23.1518</v>
      </c>
      <c r="HG608">
        <v>23.8968</v>
      </c>
      <c r="HH608">
        <v>30.0038</v>
      </c>
      <c r="HI608">
        <v>23.6584</v>
      </c>
      <c r="HJ608">
        <v>23.5758</v>
      </c>
      <c r="HK608">
        <v>35.5516</v>
      </c>
      <c r="HL608">
        <v>21.6291</v>
      </c>
      <c r="HM608">
        <v>41.8923</v>
      </c>
      <c r="HN608">
        <v>23.0936</v>
      </c>
      <c r="HO608">
        <v>608.448</v>
      </c>
      <c r="HP608">
        <v>19.4124</v>
      </c>
      <c r="HQ608">
        <v>102.65</v>
      </c>
      <c r="HR608">
        <v>103.55</v>
      </c>
    </row>
    <row r="609" spans="1:226">
      <c r="A609">
        <v>593</v>
      </c>
      <c r="B609">
        <v>1657562449</v>
      </c>
      <c r="C609">
        <v>9353.90000009537</v>
      </c>
      <c r="D609" t="s">
        <v>1550</v>
      </c>
      <c r="E609" t="s">
        <v>1551</v>
      </c>
      <c r="F609">
        <v>5</v>
      </c>
      <c r="G609" t="s">
        <v>1483</v>
      </c>
      <c r="H609" t="s">
        <v>354</v>
      </c>
      <c r="I609">
        <v>1657562441.21429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606.93462928022</v>
      </c>
      <c r="AK609">
        <v>572.039636363636</v>
      </c>
      <c r="AL609">
        <v>3.27151048615803</v>
      </c>
      <c r="AM609">
        <v>65.0580934483731</v>
      </c>
      <c r="AN609">
        <f>(AP609 - AO609 + BO609*1E3/(8.314*(BQ609+273.15)) * AR609/BN609 * AQ609) * BN609/(100*BB609) * 1000/(1000 - AP609)</f>
        <v>0</v>
      </c>
      <c r="AO609">
        <v>19.3674794668984</v>
      </c>
      <c r="AP609">
        <v>24.6937315151515</v>
      </c>
      <c r="AQ609">
        <v>-0.00279655131545988</v>
      </c>
      <c r="AR609">
        <v>77.4821608453157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1657562441.21429</v>
      </c>
      <c r="BH609">
        <v>534.623821428571</v>
      </c>
      <c r="BI609">
        <v>577.533607142857</v>
      </c>
      <c r="BJ609">
        <v>24.69775</v>
      </c>
      <c r="BK609">
        <v>19.3544821428571</v>
      </c>
      <c r="BL609">
        <v>524.142964285714</v>
      </c>
      <c r="BM609">
        <v>24.3801357142857</v>
      </c>
      <c r="BN609">
        <v>500.012714285714</v>
      </c>
      <c r="BO609">
        <v>67.9561071428571</v>
      </c>
      <c r="BP609">
        <v>0.0378084</v>
      </c>
      <c r="BQ609">
        <v>25.9908178571428</v>
      </c>
      <c r="BR609">
        <v>25.0131642857143</v>
      </c>
      <c r="BS609">
        <v>999.9</v>
      </c>
      <c r="BT609">
        <v>0</v>
      </c>
      <c r="BU609">
        <v>0</v>
      </c>
      <c r="BV609">
        <v>10019.8214285714</v>
      </c>
      <c r="BW609">
        <v>0</v>
      </c>
      <c r="BX609">
        <v>2074.04821428571</v>
      </c>
      <c r="BY609">
        <v>-42.909725</v>
      </c>
      <c r="BZ609">
        <v>548.162178571429</v>
      </c>
      <c r="CA609">
        <v>588.932214285714</v>
      </c>
      <c r="CB609">
        <v>5.34327142857143</v>
      </c>
      <c r="CC609">
        <v>577.533607142857</v>
      </c>
      <c r="CD609">
        <v>19.3544821428571</v>
      </c>
      <c r="CE609">
        <v>1.67836285714286</v>
      </c>
      <c r="CF609">
        <v>1.315255</v>
      </c>
      <c r="CG609">
        <v>14.6977428571429</v>
      </c>
      <c r="CH609">
        <v>10.9743142857143</v>
      </c>
      <c r="CI609">
        <v>2000.01714285714</v>
      </c>
      <c r="CJ609">
        <v>0.980000214285714</v>
      </c>
      <c r="CK609">
        <v>0.0199998714285714</v>
      </c>
      <c r="CL609">
        <v>0</v>
      </c>
      <c r="CM609">
        <v>2.24811071428571</v>
      </c>
      <c r="CN609">
        <v>0</v>
      </c>
      <c r="CO609">
        <v>12714.5571428571</v>
      </c>
      <c r="CP609">
        <v>17300.3071428571</v>
      </c>
      <c r="CQ609">
        <v>38.25</v>
      </c>
      <c r="CR609">
        <v>38.6759285714286</v>
      </c>
      <c r="CS609">
        <v>37.937</v>
      </c>
      <c r="CT609">
        <v>36.982</v>
      </c>
      <c r="CU609">
        <v>37.60925</v>
      </c>
      <c r="CV609">
        <v>1960.01642857143</v>
      </c>
      <c r="CW609">
        <v>40.0007142857143</v>
      </c>
      <c r="CX609">
        <v>0</v>
      </c>
      <c r="CY609">
        <v>1657562421.3</v>
      </c>
      <c r="CZ609">
        <v>0</v>
      </c>
      <c r="DA609">
        <v>1657551629</v>
      </c>
      <c r="DB609" t="s">
        <v>356</v>
      </c>
      <c r="DC609">
        <v>1657551626.5</v>
      </c>
      <c r="DD609">
        <v>1657551629</v>
      </c>
      <c r="DE609">
        <v>1</v>
      </c>
      <c r="DF609">
        <v>0.403</v>
      </c>
      <c r="DG609">
        <v>0.009</v>
      </c>
      <c r="DH609">
        <v>9.41</v>
      </c>
      <c r="DI609">
        <v>0.087</v>
      </c>
      <c r="DJ609">
        <v>417</v>
      </c>
      <c r="DK609">
        <v>17</v>
      </c>
      <c r="DL609">
        <v>1.61</v>
      </c>
      <c r="DM609">
        <v>0.59</v>
      </c>
      <c r="DN609">
        <v>-42.3424575</v>
      </c>
      <c r="DO609">
        <v>-9.38889793621001</v>
      </c>
      <c r="DP609">
        <v>1.00541826964888</v>
      </c>
      <c r="DQ609">
        <v>0</v>
      </c>
      <c r="DR609">
        <v>5.35152125</v>
      </c>
      <c r="DS609">
        <v>-0.171220975609758</v>
      </c>
      <c r="DT609">
        <v>0.0200384450728468</v>
      </c>
      <c r="DU609">
        <v>0</v>
      </c>
      <c r="DV609">
        <v>0</v>
      </c>
      <c r="DW609">
        <v>2</v>
      </c>
      <c r="DX609" t="s">
        <v>389</v>
      </c>
      <c r="DY609">
        <v>2.9766</v>
      </c>
      <c r="DZ609">
        <v>2.69166</v>
      </c>
      <c r="EA609">
        <v>0.0853688</v>
      </c>
      <c r="EB609">
        <v>0.0914594</v>
      </c>
      <c r="EC609">
        <v>0.0810674</v>
      </c>
      <c r="ED609">
        <v>0.0687422</v>
      </c>
      <c r="EE609">
        <v>35763.1</v>
      </c>
      <c r="EF609">
        <v>38871.9</v>
      </c>
      <c r="EG609">
        <v>35420.4</v>
      </c>
      <c r="EH609">
        <v>38788.7</v>
      </c>
      <c r="EI609">
        <v>46118</v>
      </c>
      <c r="EJ609">
        <v>52164.6</v>
      </c>
      <c r="EK609">
        <v>55312.1</v>
      </c>
      <c r="EL609">
        <v>62202.1</v>
      </c>
      <c r="EM609">
        <v>2.0262</v>
      </c>
      <c r="EN609">
        <v>2.165</v>
      </c>
      <c r="EO609">
        <v>0.0862181</v>
      </c>
      <c r="EP609">
        <v>0</v>
      </c>
      <c r="EQ609">
        <v>23.5967</v>
      </c>
      <c r="ER609">
        <v>999.9</v>
      </c>
      <c r="ES609">
        <v>39.763</v>
      </c>
      <c r="ET609">
        <v>29.517</v>
      </c>
      <c r="EU609">
        <v>24.2474</v>
      </c>
      <c r="EV609">
        <v>51.4984</v>
      </c>
      <c r="EW609">
        <v>38.2212</v>
      </c>
      <c r="EX609">
        <v>2</v>
      </c>
      <c r="EY609">
        <v>-0.260772</v>
      </c>
      <c r="EZ609">
        <v>0.761111</v>
      </c>
      <c r="FA609">
        <v>20.1475</v>
      </c>
      <c r="FB609">
        <v>5.19932</v>
      </c>
      <c r="FC609">
        <v>12.004</v>
      </c>
      <c r="FD609">
        <v>4.976</v>
      </c>
      <c r="FE609">
        <v>3.293</v>
      </c>
      <c r="FF609">
        <v>9999</v>
      </c>
      <c r="FG609">
        <v>9999</v>
      </c>
      <c r="FH609">
        <v>589.8</v>
      </c>
      <c r="FI609">
        <v>9999</v>
      </c>
      <c r="FJ609">
        <v>1.86279</v>
      </c>
      <c r="FK609">
        <v>1.86783</v>
      </c>
      <c r="FL609">
        <v>1.86752</v>
      </c>
      <c r="FM609">
        <v>1.86874</v>
      </c>
      <c r="FN609">
        <v>1.86954</v>
      </c>
      <c r="FO609">
        <v>1.86563</v>
      </c>
      <c r="FP609">
        <v>1.86676</v>
      </c>
      <c r="FQ609">
        <v>1.86804</v>
      </c>
      <c r="FR609">
        <v>5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10.71</v>
      </c>
      <c r="GF609">
        <v>0.3176</v>
      </c>
      <c r="GG609">
        <v>5.50701486060513</v>
      </c>
      <c r="GH609">
        <v>0.00975774962471433</v>
      </c>
      <c r="GI609">
        <v>-4.86167925919439e-07</v>
      </c>
      <c r="GJ609">
        <v>-4.7315034107036e-11</v>
      </c>
      <c r="GK609">
        <v>0.31762285376654</v>
      </c>
      <c r="GL609">
        <v>0</v>
      </c>
      <c r="GM609">
        <v>0</v>
      </c>
      <c r="GN609">
        <v>0</v>
      </c>
      <c r="GO609">
        <v>-2</v>
      </c>
      <c r="GP609">
        <v>2105</v>
      </c>
      <c r="GQ609">
        <v>1</v>
      </c>
      <c r="GR609">
        <v>22</v>
      </c>
      <c r="GS609">
        <v>180.4</v>
      </c>
      <c r="GT609">
        <v>180.3</v>
      </c>
      <c r="GU609">
        <v>1.81152</v>
      </c>
      <c r="GV609">
        <v>2.61963</v>
      </c>
      <c r="GW609">
        <v>2.24854</v>
      </c>
      <c r="GX609">
        <v>2.78564</v>
      </c>
      <c r="GY609">
        <v>1.99585</v>
      </c>
      <c r="GZ609">
        <v>2.34985</v>
      </c>
      <c r="HA609">
        <v>31.2591</v>
      </c>
      <c r="HB609">
        <v>14.062</v>
      </c>
      <c r="HC609">
        <v>18</v>
      </c>
      <c r="HD609">
        <v>499.59</v>
      </c>
      <c r="HE609">
        <v>590.168</v>
      </c>
      <c r="HF609">
        <v>23.0091</v>
      </c>
      <c r="HG609">
        <v>23.91</v>
      </c>
      <c r="HH609">
        <v>30.0001</v>
      </c>
      <c r="HI609">
        <v>23.6691</v>
      </c>
      <c r="HJ609">
        <v>23.5868</v>
      </c>
      <c r="HK609">
        <v>36.3356</v>
      </c>
      <c r="HL609">
        <v>21.6291</v>
      </c>
      <c r="HM609">
        <v>41.8923</v>
      </c>
      <c r="HN609">
        <v>23.0821</v>
      </c>
      <c r="HO609">
        <v>621.837</v>
      </c>
      <c r="HP609">
        <v>19.4434</v>
      </c>
      <c r="HQ609">
        <v>102.646</v>
      </c>
      <c r="HR609">
        <v>103.545</v>
      </c>
    </row>
    <row r="610" spans="1:226">
      <c r="A610">
        <v>594</v>
      </c>
      <c r="B610">
        <v>1657562454</v>
      </c>
      <c r="C610">
        <v>9358.90000009537</v>
      </c>
      <c r="D610" t="s">
        <v>1552</v>
      </c>
      <c r="E610" t="s">
        <v>1553</v>
      </c>
      <c r="F610">
        <v>5</v>
      </c>
      <c r="G610" t="s">
        <v>1483</v>
      </c>
      <c r="H610" t="s">
        <v>354</v>
      </c>
      <c r="I610">
        <v>1657562446.5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623.78195914348</v>
      </c>
      <c r="AK610">
        <v>588.708393939394</v>
      </c>
      <c r="AL610">
        <v>3.2446668174874</v>
      </c>
      <c r="AM610">
        <v>65.0580934483731</v>
      </c>
      <c r="AN610">
        <f>(AP610 - AO610 + BO610*1E3/(8.314*(BQ610+273.15)) * AR610/BN610 * AQ610) * BN610/(100*BB610) * 1000/(1000 - AP610)</f>
        <v>0</v>
      </c>
      <c r="AO610">
        <v>19.3769328148426</v>
      </c>
      <c r="AP610">
        <v>24.6936278787879</v>
      </c>
      <c r="AQ610">
        <v>1.20170963626674e-05</v>
      </c>
      <c r="AR610">
        <v>77.4821608453157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1657562446.5</v>
      </c>
      <c r="BH610">
        <v>551.623555555556</v>
      </c>
      <c r="BI610">
        <v>595.261111111111</v>
      </c>
      <c r="BJ610">
        <v>24.6947518518519</v>
      </c>
      <c r="BK610">
        <v>19.3675962962963</v>
      </c>
      <c r="BL610">
        <v>540.987740740741</v>
      </c>
      <c r="BM610">
        <v>24.3771407407407</v>
      </c>
      <c r="BN610">
        <v>499.999703703704</v>
      </c>
      <c r="BO610">
        <v>67.956037037037</v>
      </c>
      <c r="BP610">
        <v>0.0376728407407407</v>
      </c>
      <c r="BQ610">
        <v>25.9898444444444</v>
      </c>
      <c r="BR610">
        <v>25.0157592592593</v>
      </c>
      <c r="BS610">
        <v>999.9</v>
      </c>
      <c r="BT610">
        <v>0</v>
      </c>
      <c r="BU610">
        <v>0</v>
      </c>
      <c r="BV610">
        <v>10008.1481481481</v>
      </c>
      <c r="BW610">
        <v>0</v>
      </c>
      <c r="BX610">
        <v>1615.2002962963</v>
      </c>
      <c r="BY610">
        <v>-43.6375222222222</v>
      </c>
      <c r="BZ610">
        <v>565.590703703704</v>
      </c>
      <c r="CA610">
        <v>607.017740740741</v>
      </c>
      <c r="CB610">
        <v>5.32716259259259</v>
      </c>
      <c r="CC610">
        <v>595.261111111111</v>
      </c>
      <c r="CD610">
        <v>19.3675962962963</v>
      </c>
      <c r="CE610">
        <v>1.67815740740741</v>
      </c>
      <c r="CF610">
        <v>1.31614444444444</v>
      </c>
      <c r="CG610">
        <v>14.6958407407407</v>
      </c>
      <c r="CH610">
        <v>10.9844888888889</v>
      </c>
      <c r="CI610">
        <v>1999.9937037037</v>
      </c>
      <c r="CJ610">
        <v>0.980000111111111</v>
      </c>
      <c r="CK610">
        <v>0.0199999814814815</v>
      </c>
      <c r="CL610">
        <v>0</v>
      </c>
      <c r="CM610">
        <v>2.28373333333333</v>
      </c>
      <c r="CN610">
        <v>0</v>
      </c>
      <c r="CO610">
        <v>12457.2148148148</v>
      </c>
      <c r="CP610">
        <v>17300.1185185185</v>
      </c>
      <c r="CQ610">
        <v>38.25</v>
      </c>
      <c r="CR610">
        <v>38.687</v>
      </c>
      <c r="CS610">
        <v>37.937</v>
      </c>
      <c r="CT610">
        <v>36.9626666666667</v>
      </c>
      <c r="CU610">
        <v>37.59</v>
      </c>
      <c r="CV610">
        <v>1959.99333333333</v>
      </c>
      <c r="CW610">
        <v>40.0003703703704</v>
      </c>
      <c r="CX610">
        <v>0</v>
      </c>
      <c r="CY610">
        <v>1657562426.1</v>
      </c>
      <c r="CZ610">
        <v>0</v>
      </c>
      <c r="DA610">
        <v>1657551629</v>
      </c>
      <c r="DB610" t="s">
        <v>356</v>
      </c>
      <c r="DC610">
        <v>1657551626.5</v>
      </c>
      <c r="DD610">
        <v>1657551629</v>
      </c>
      <c r="DE610">
        <v>1</v>
      </c>
      <c r="DF610">
        <v>0.403</v>
      </c>
      <c r="DG610">
        <v>0.009</v>
      </c>
      <c r="DH610">
        <v>9.41</v>
      </c>
      <c r="DI610">
        <v>0.087</v>
      </c>
      <c r="DJ610">
        <v>417</v>
      </c>
      <c r="DK610">
        <v>17</v>
      </c>
      <c r="DL610">
        <v>1.61</v>
      </c>
      <c r="DM610">
        <v>0.59</v>
      </c>
      <c r="DN610">
        <v>-43.2919025</v>
      </c>
      <c r="DO610">
        <v>-8.44197861163226</v>
      </c>
      <c r="DP610">
        <v>0.923983959408252</v>
      </c>
      <c r="DQ610">
        <v>0</v>
      </c>
      <c r="DR610">
        <v>5.335915</v>
      </c>
      <c r="DS610">
        <v>-0.19840232645405</v>
      </c>
      <c r="DT610">
        <v>0.0205454951266695</v>
      </c>
      <c r="DU610">
        <v>0</v>
      </c>
      <c r="DV610">
        <v>0</v>
      </c>
      <c r="DW610">
        <v>2</v>
      </c>
      <c r="DX610" t="s">
        <v>389</v>
      </c>
      <c r="DY610">
        <v>2.97628</v>
      </c>
      <c r="DZ610">
        <v>2.69131</v>
      </c>
      <c r="EA610">
        <v>0.0871582</v>
      </c>
      <c r="EB610">
        <v>0.0932349</v>
      </c>
      <c r="EC610">
        <v>0.0810889</v>
      </c>
      <c r="ED610">
        <v>0.0687303</v>
      </c>
      <c r="EE610">
        <v>35692</v>
      </c>
      <c r="EF610">
        <v>38794.9</v>
      </c>
      <c r="EG610">
        <v>35419.3</v>
      </c>
      <c r="EH610">
        <v>38787.7</v>
      </c>
      <c r="EI610">
        <v>46115.9</v>
      </c>
      <c r="EJ610">
        <v>52164.6</v>
      </c>
      <c r="EK610">
        <v>55310.8</v>
      </c>
      <c r="EL610">
        <v>62201.2</v>
      </c>
      <c r="EM610">
        <v>2.0256</v>
      </c>
      <c r="EN610">
        <v>2.1658</v>
      </c>
      <c r="EO610">
        <v>0.0850856</v>
      </c>
      <c r="EP610">
        <v>0</v>
      </c>
      <c r="EQ610">
        <v>23.6102</v>
      </c>
      <c r="ER610">
        <v>999.9</v>
      </c>
      <c r="ES610">
        <v>39.812</v>
      </c>
      <c r="ET610">
        <v>29.517</v>
      </c>
      <c r="EU610">
        <v>24.2782</v>
      </c>
      <c r="EV610">
        <v>51.1184</v>
      </c>
      <c r="EW610">
        <v>38.145</v>
      </c>
      <c r="EX610">
        <v>2</v>
      </c>
      <c r="EY610">
        <v>-0.260122</v>
      </c>
      <c r="EZ610">
        <v>0.373355</v>
      </c>
      <c r="FA610">
        <v>20.1489</v>
      </c>
      <c r="FB610">
        <v>5.20052</v>
      </c>
      <c r="FC610">
        <v>12.004</v>
      </c>
      <c r="FD610">
        <v>4.9756</v>
      </c>
      <c r="FE610">
        <v>3.293</v>
      </c>
      <c r="FF610">
        <v>9999</v>
      </c>
      <c r="FG610">
        <v>9999</v>
      </c>
      <c r="FH610">
        <v>589.8</v>
      </c>
      <c r="FI610">
        <v>9999</v>
      </c>
      <c r="FJ610">
        <v>1.86279</v>
      </c>
      <c r="FK610">
        <v>1.8678</v>
      </c>
      <c r="FL610">
        <v>1.86752</v>
      </c>
      <c r="FM610">
        <v>1.86868</v>
      </c>
      <c r="FN610">
        <v>1.86951</v>
      </c>
      <c r="FO610">
        <v>1.8656</v>
      </c>
      <c r="FP610">
        <v>1.86673</v>
      </c>
      <c r="FQ610">
        <v>1.86807</v>
      </c>
      <c r="FR610">
        <v>5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10.857</v>
      </c>
      <c r="GF610">
        <v>0.3177</v>
      </c>
      <c r="GG610">
        <v>5.50701486060513</v>
      </c>
      <c r="GH610">
        <v>0.00975774962471433</v>
      </c>
      <c r="GI610">
        <v>-4.86167925919439e-07</v>
      </c>
      <c r="GJ610">
        <v>-4.7315034107036e-11</v>
      </c>
      <c r="GK610">
        <v>0.31762285376654</v>
      </c>
      <c r="GL610">
        <v>0</v>
      </c>
      <c r="GM610">
        <v>0</v>
      </c>
      <c r="GN610">
        <v>0</v>
      </c>
      <c r="GO610">
        <v>-2</v>
      </c>
      <c r="GP610">
        <v>2105</v>
      </c>
      <c r="GQ610">
        <v>1</v>
      </c>
      <c r="GR610">
        <v>22</v>
      </c>
      <c r="GS610">
        <v>180.5</v>
      </c>
      <c r="GT610">
        <v>180.4</v>
      </c>
      <c r="GU610">
        <v>1.84937</v>
      </c>
      <c r="GV610">
        <v>2.61475</v>
      </c>
      <c r="GW610">
        <v>2.24854</v>
      </c>
      <c r="GX610">
        <v>2.78564</v>
      </c>
      <c r="GY610">
        <v>1.99585</v>
      </c>
      <c r="GZ610">
        <v>2.38892</v>
      </c>
      <c r="HA610">
        <v>31.2809</v>
      </c>
      <c r="HB610">
        <v>14.0707</v>
      </c>
      <c r="HC610">
        <v>18</v>
      </c>
      <c r="HD610">
        <v>499.316</v>
      </c>
      <c r="HE610">
        <v>590.897</v>
      </c>
      <c r="HF610">
        <v>22.9994</v>
      </c>
      <c r="HG610">
        <v>23.9221</v>
      </c>
      <c r="HH610">
        <v>30.0006</v>
      </c>
      <c r="HI610">
        <v>23.681</v>
      </c>
      <c r="HJ610">
        <v>23.5986</v>
      </c>
      <c r="HK610">
        <v>37.1392</v>
      </c>
      <c r="HL610">
        <v>21.3244</v>
      </c>
      <c r="HM610">
        <v>41.8923</v>
      </c>
      <c r="HN610">
        <v>23.072</v>
      </c>
      <c r="HO610">
        <v>641.963</v>
      </c>
      <c r="HP610">
        <v>19.4688</v>
      </c>
      <c r="HQ610">
        <v>102.643</v>
      </c>
      <c r="HR610">
        <v>103.543</v>
      </c>
    </row>
    <row r="611" spans="1:226">
      <c r="A611">
        <v>595</v>
      </c>
      <c r="B611">
        <v>1657562459</v>
      </c>
      <c r="C611">
        <v>9363.90000009537</v>
      </c>
      <c r="D611" t="s">
        <v>1554</v>
      </c>
      <c r="E611" t="s">
        <v>1555</v>
      </c>
      <c r="F611">
        <v>5</v>
      </c>
      <c r="G611" t="s">
        <v>1483</v>
      </c>
      <c r="H611" t="s">
        <v>354</v>
      </c>
      <c r="I611">
        <v>1657562451.21429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641.738312137696</v>
      </c>
      <c r="AK611">
        <v>605.77363030303</v>
      </c>
      <c r="AL611">
        <v>3.40403855611401</v>
      </c>
      <c r="AM611">
        <v>65.0580934483731</v>
      </c>
      <c r="AN611">
        <f>(AP611 - AO611 + BO611*1E3/(8.314*(BQ611+273.15)) * AR611/BN611 * AQ611) * BN611/(100*BB611) * 1000/(1000 - AP611)</f>
        <v>0</v>
      </c>
      <c r="AO611">
        <v>19.3752973337834</v>
      </c>
      <c r="AP611">
        <v>24.6978709090909</v>
      </c>
      <c r="AQ611">
        <v>0.000865804529925757</v>
      </c>
      <c r="AR611">
        <v>77.4821608453157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1657562451.21429</v>
      </c>
      <c r="BH611">
        <v>566.917</v>
      </c>
      <c r="BI611">
        <v>611.330821428571</v>
      </c>
      <c r="BJ611">
        <v>24.6926321428571</v>
      </c>
      <c r="BK611">
        <v>19.373175</v>
      </c>
      <c r="BL611">
        <v>556.141964285714</v>
      </c>
      <c r="BM611">
        <v>24.3750285714286</v>
      </c>
      <c r="BN611">
        <v>500.00225</v>
      </c>
      <c r="BO611">
        <v>67.9556642857143</v>
      </c>
      <c r="BP611">
        <v>0.0376314214285714</v>
      </c>
      <c r="BQ611">
        <v>25.9817142857143</v>
      </c>
      <c r="BR611">
        <v>25.0087642857143</v>
      </c>
      <c r="BS611">
        <v>999.9</v>
      </c>
      <c r="BT611">
        <v>0</v>
      </c>
      <c r="BU611">
        <v>0</v>
      </c>
      <c r="BV611">
        <v>10007.3214285714</v>
      </c>
      <c r="BW611">
        <v>0</v>
      </c>
      <c r="BX611">
        <v>1102.03735714286</v>
      </c>
      <c r="BY611">
        <v>-44.4138071428571</v>
      </c>
      <c r="BZ611">
        <v>581.270214285714</v>
      </c>
      <c r="CA611">
        <v>623.408214285714</v>
      </c>
      <c r="CB611">
        <v>5.31946785714286</v>
      </c>
      <c r="CC611">
        <v>611.330821428571</v>
      </c>
      <c r="CD611">
        <v>19.373175</v>
      </c>
      <c r="CE611">
        <v>1.67800428571429</v>
      </c>
      <c r="CF611">
        <v>1.31651607142857</v>
      </c>
      <c r="CG611">
        <v>14.6944321428571</v>
      </c>
      <c r="CH611">
        <v>10.9887464285714</v>
      </c>
      <c r="CI611">
        <v>2000.02571428571</v>
      </c>
      <c r="CJ611">
        <v>0.980000321428572</v>
      </c>
      <c r="CK611">
        <v>0.0199997571428571</v>
      </c>
      <c r="CL611">
        <v>0</v>
      </c>
      <c r="CM611">
        <v>2.29217142857143</v>
      </c>
      <c r="CN611">
        <v>0</v>
      </c>
      <c r="CO611">
        <v>12207.8928571429</v>
      </c>
      <c r="CP611">
        <v>17300.4</v>
      </c>
      <c r="CQ611">
        <v>38.241</v>
      </c>
      <c r="CR611">
        <v>38.6670714285714</v>
      </c>
      <c r="CS611">
        <v>37.937</v>
      </c>
      <c r="CT611">
        <v>36.94825</v>
      </c>
      <c r="CU611">
        <v>37.58225</v>
      </c>
      <c r="CV611">
        <v>1960.02535714286</v>
      </c>
      <c r="CW611">
        <v>40.0003571428571</v>
      </c>
      <c r="CX611">
        <v>0</v>
      </c>
      <c r="CY611">
        <v>1657562430.9</v>
      </c>
      <c r="CZ611">
        <v>0</v>
      </c>
      <c r="DA611">
        <v>1657551629</v>
      </c>
      <c r="DB611" t="s">
        <v>356</v>
      </c>
      <c r="DC611">
        <v>1657551626.5</v>
      </c>
      <c r="DD611">
        <v>1657551629</v>
      </c>
      <c r="DE611">
        <v>1</v>
      </c>
      <c r="DF611">
        <v>0.403</v>
      </c>
      <c r="DG611">
        <v>0.009</v>
      </c>
      <c r="DH611">
        <v>9.41</v>
      </c>
      <c r="DI611">
        <v>0.087</v>
      </c>
      <c r="DJ611">
        <v>417</v>
      </c>
      <c r="DK611">
        <v>17</v>
      </c>
      <c r="DL611">
        <v>1.61</v>
      </c>
      <c r="DM611">
        <v>0.59</v>
      </c>
      <c r="DN611">
        <v>-43.8927275</v>
      </c>
      <c r="DO611">
        <v>-8.85749831144463</v>
      </c>
      <c r="DP611">
        <v>0.95907359154225</v>
      </c>
      <c r="DQ611">
        <v>0</v>
      </c>
      <c r="DR611">
        <v>5.32767125</v>
      </c>
      <c r="DS611">
        <v>-0.11578030018764</v>
      </c>
      <c r="DT611">
        <v>0.0152815172982758</v>
      </c>
      <c r="DU611">
        <v>0</v>
      </c>
      <c r="DV611">
        <v>0</v>
      </c>
      <c r="DW611">
        <v>2</v>
      </c>
      <c r="DX611" t="s">
        <v>389</v>
      </c>
      <c r="DY611">
        <v>2.976</v>
      </c>
      <c r="DZ611">
        <v>2.69092</v>
      </c>
      <c r="EA611">
        <v>0.0889791</v>
      </c>
      <c r="EB611">
        <v>0.0949986</v>
      </c>
      <c r="EC611">
        <v>0.0810788</v>
      </c>
      <c r="ED611">
        <v>0.0687183</v>
      </c>
      <c r="EE611">
        <v>35620.6</v>
      </c>
      <c r="EF611">
        <v>38718.3</v>
      </c>
      <c r="EG611">
        <v>35419.2</v>
      </c>
      <c r="EH611">
        <v>38786.5</v>
      </c>
      <c r="EI611">
        <v>46115.8</v>
      </c>
      <c r="EJ611">
        <v>52163.7</v>
      </c>
      <c r="EK611">
        <v>55310</v>
      </c>
      <c r="EL611">
        <v>62199.3</v>
      </c>
      <c r="EM611">
        <v>2.025</v>
      </c>
      <c r="EN611">
        <v>2.1658</v>
      </c>
      <c r="EO611">
        <v>0.0837445</v>
      </c>
      <c r="EP611">
        <v>0</v>
      </c>
      <c r="EQ611">
        <v>23.6222</v>
      </c>
      <c r="ER611">
        <v>999.9</v>
      </c>
      <c r="ES611">
        <v>39.836</v>
      </c>
      <c r="ET611">
        <v>29.517</v>
      </c>
      <c r="EU611">
        <v>24.2884</v>
      </c>
      <c r="EV611">
        <v>51.2484</v>
      </c>
      <c r="EW611">
        <v>38.121</v>
      </c>
      <c r="EX611">
        <v>2</v>
      </c>
      <c r="EY611">
        <v>-0.259878</v>
      </c>
      <c r="EZ611">
        <v>0.227887</v>
      </c>
      <c r="FA611">
        <v>20.1495</v>
      </c>
      <c r="FB611">
        <v>5.19932</v>
      </c>
      <c r="FC611">
        <v>12.004</v>
      </c>
      <c r="FD611">
        <v>4.976</v>
      </c>
      <c r="FE611">
        <v>3.293</v>
      </c>
      <c r="FF611">
        <v>9999</v>
      </c>
      <c r="FG611">
        <v>9999</v>
      </c>
      <c r="FH611">
        <v>589.8</v>
      </c>
      <c r="FI611">
        <v>9999</v>
      </c>
      <c r="FJ611">
        <v>1.86282</v>
      </c>
      <c r="FK611">
        <v>1.86783</v>
      </c>
      <c r="FL611">
        <v>1.86752</v>
      </c>
      <c r="FM611">
        <v>1.86865</v>
      </c>
      <c r="FN611">
        <v>1.86951</v>
      </c>
      <c r="FO611">
        <v>1.86566</v>
      </c>
      <c r="FP611">
        <v>1.86676</v>
      </c>
      <c r="FQ611">
        <v>1.86813</v>
      </c>
      <c r="FR611">
        <v>5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11.008</v>
      </c>
      <c r="GF611">
        <v>0.3176</v>
      </c>
      <c r="GG611">
        <v>5.50701486060513</v>
      </c>
      <c r="GH611">
        <v>0.00975774962471433</v>
      </c>
      <c r="GI611">
        <v>-4.86167925919439e-07</v>
      </c>
      <c r="GJ611">
        <v>-4.7315034107036e-11</v>
      </c>
      <c r="GK611">
        <v>0.31762285376654</v>
      </c>
      <c r="GL611">
        <v>0</v>
      </c>
      <c r="GM611">
        <v>0</v>
      </c>
      <c r="GN611">
        <v>0</v>
      </c>
      <c r="GO611">
        <v>-2</v>
      </c>
      <c r="GP611">
        <v>2105</v>
      </c>
      <c r="GQ611">
        <v>1</v>
      </c>
      <c r="GR611">
        <v>22</v>
      </c>
      <c r="GS611">
        <v>180.5</v>
      </c>
      <c r="GT611">
        <v>180.5</v>
      </c>
      <c r="GU611">
        <v>1.89087</v>
      </c>
      <c r="GV611">
        <v>2.61841</v>
      </c>
      <c r="GW611">
        <v>2.24854</v>
      </c>
      <c r="GX611">
        <v>2.78564</v>
      </c>
      <c r="GY611">
        <v>1.99585</v>
      </c>
      <c r="GZ611">
        <v>2.39258</v>
      </c>
      <c r="HA611">
        <v>31.2809</v>
      </c>
      <c r="HB611">
        <v>14.0707</v>
      </c>
      <c r="HC611">
        <v>18</v>
      </c>
      <c r="HD611">
        <v>499.041</v>
      </c>
      <c r="HE611">
        <v>591.033</v>
      </c>
      <c r="HF611">
        <v>23.0216</v>
      </c>
      <c r="HG611">
        <v>23.9354</v>
      </c>
      <c r="HH611">
        <v>30.0005</v>
      </c>
      <c r="HI611">
        <v>23.6929</v>
      </c>
      <c r="HJ611">
        <v>23.6104</v>
      </c>
      <c r="HK611">
        <v>37.911</v>
      </c>
      <c r="HL611">
        <v>21.0514</v>
      </c>
      <c r="HM611">
        <v>41.8923</v>
      </c>
      <c r="HN611">
        <v>23.0698</v>
      </c>
      <c r="HO611">
        <v>655.525</v>
      </c>
      <c r="HP611">
        <v>19.4911</v>
      </c>
      <c r="HQ611">
        <v>102.642</v>
      </c>
      <c r="HR611">
        <v>103.54</v>
      </c>
    </row>
    <row r="612" spans="1:226">
      <c r="A612">
        <v>596</v>
      </c>
      <c r="B612">
        <v>1657562464</v>
      </c>
      <c r="C612">
        <v>9368.90000009537</v>
      </c>
      <c r="D612" t="s">
        <v>1556</v>
      </c>
      <c r="E612" t="s">
        <v>1557</v>
      </c>
      <c r="F612">
        <v>5</v>
      </c>
      <c r="G612" t="s">
        <v>1483</v>
      </c>
      <c r="H612" t="s">
        <v>354</v>
      </c>
      <c r="I612">
        <v>1657562456.5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658.101522732064</v>
      </c>
      <c r="AK612">
        <v>622.491230303031</v>
      </c>
      <c r="AL612">
        <v>3.30598352725181</v>
      </c>
      <c r="AM612">
        <v>65.0580934483731</v>
      </c>
      <c r="AN612">
        <f>(AP612 - AO612 + BO612*1E3/(8.314*(BQ612+273.15)) * AR612/BN612 * AQ612) * BN612/(100*BB612) * 1000/(1000 - AP612)</f>
        <v>0</v>
      </c>
      <c r="AO612">
        <v>19.3896256065007</v>
      </c>
      <c r="AP612">
        <v>24.7037345454545</v>
      </c>
      <c r="AQ612">
        <v>0.00026725203491081</v>
      </c>
      <c r="AR612">
        <v>77.4821608453157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1657562456.5</v>
      </c>
      <c r="BH612">
        <v>584.228037037037</v>
      </c>
      <c r="BI612">
        <v>629.16062962963</v>
      </c>
      <c r="BJ612">
        <v>24.6959962962963</v>
      </c>
      <c r="BK612">
        <v>19.3823888888889</v>
      </c>
      <c r="BL612">
        <v>573.295814814815</v>
      </c>
      <c r="BM612">
        <v>24.3783814814815</v>
      </c>
      <c r="BN612">
        <v>500.011703703704</v>
      </c>
      <c r="BO612">
        <v>67.9556407407407</v>
      </c>
      <c r="BP612">
        <v>0.0376010851851852</v>
      </c>
      <c r="BQ612">
        <v>25.9702814814815</v>
      </c>
      <c r="BR612">
        <v>25.0014518518519</v>
      </c>
      <c r="BS612">
        <v>999.9</v>
      </c>
      <c r="BT612">
        <v>0</v>
      </c>
      <c r="BU612">
        <v>0</v>
      </c>
      <c r="BV612">
        <v>9985.18518518518</v>
      </c>
      <c r="BW612">
        <v>0</v>
      </c>
      <c r="BX612">
        <v>521.598888888889</v>
      </c>
      <c r="BY612">
        <v>-44.9326259259259</v>
      </c>
      <c r="BZ612">
        <v>599.021666666667</v>
      </c>
      <c r="CA612">
        <v>641.596444444444</v>
      </c>
      <c r="CB612">
        <v>5.31361185185185</v>
      </c>
      <c r="CC612">
        <v>629.16062962963</v>
      </c>
      <c r="CD612">
        <v>19.3823888888889</v>
      </c>
      <c r="CE612">
        <v>1.67823222222222</v>
      </c>
      <c r="CF612">
        <v>1.31714296296296</v>
      </c>
      <c r="CG612">
        <v>14.6965444444444</v>
      </c>
      <c r="CH612">
        <v>10.9959037037037</v>
      </c>
      <c r="CI612">
        <v>2000.01925925926</v>
      </c>
      <c r="CJ612">
        <v>0.980000555555556</v>
      </c>
      <c r="CK612">
        <v>0.0199995074074074</v>
      </c>
      <c r="CL612">
        <v>0</v>
      </c>
      <c r="CM612">
        <v>2.35112962962963</v>
      </c>
      <c r="CN612">
        <v>0</v>
      </c>
      <c r="CO612">
        <v>11932.337037037</v>
      </c>
      <c r="CP612">
        <v>17300.337037037</v>
      </c>
      <c r="CQ612">
        <v>38.2243333333333</v>
      </c>
      <c r="CR612">
        <v>38.6456666666667</v>
      </c>
      <c r="CS612">
        <v>37.937</v>
      </c>
      <c r="CT612">
        <v>36.9393333333333</v>
      </c>
      <c r="CU612">
        <v>37.562</v>
      </c>
      <c r="CV612">
        <v>1960.01925925926</v>
      </c>
      <c r="CW612">
        <v>40</v>
      </c>
      <c r="CX612">
        <v>0</v>
      </c>
      <c r="CY612">
        <v>1657562436.3</v>
      </c>
      <c r="CZ612">
        <v>0</v>
      </c>
      <c r="DA612">
        <v>1657551629</v>
      </c>
      <c r="DB612" t="s">
        <v>356</v>
      </c>
      <c r="DC612">
        <v>1657551626.5</v>
      </c>
      <c r="DD612">
        <v>1657551629</v>
      </c>
      <c r="DE612">
        <v>1</v>
      </c>
      <c r="DF612">
        <v>0.403</v>
      </c>
      <c r="DG612">
        <v>0.009</v>
      </c>
      <c r="DH612">
        <v>9.41</v>
      </c>
      <c r="DI612">
        <v>0.087</v>
      </c>
      <c r="DJ612">
        <v>417</v>
      </c>
      <c r="DK612">
        <v>17</v>
      </c>
      <c r="DL612">
        <v>1.61</v>
      </c>
      <c r="DM612">
        <v>0.59</v>
      </c>
      <c r="DN612">
        <v>-44.645275</v>
      </c>
      <c r="DO612">
        <v>-5.83992945590982</v>
      </c>
      <c r="DP612">
        <v>0.726716831974463</v>
      </c>
      <c r="DQ612">
        <v>0</v>
      </c>
      <c r="DR612">
        <v>5.31544675</v>
      </c>
      <c r="DS612">
        <v>-0.0427273170731766</v>
      </c>
      <c r="DT612">
        <v>0.0093618647681699</v>
      </c>
      <c r="DU612">
        <v>1</v>
      </c>
      <c r="DV612">
        <v>1</v>
      </c>
      <c r="DW612">
        <v>2</v>
      </c>
      <c r="DX612" t="s">
        <v>357</v>
      </c>
      <c r="DY612">
        <v>2.97571</v>
      </c>
      <c r="DZ612">
        <v>2.69156</v>
      </c>
      <c r="EA612">
        <v>0.0907089</v>
      </c>
      <c r="EB612">
        <v>0.0967766</v>
      </c>
      <c r="EC612">
        <v>0.0810865</v>
      </c>
      <c r="ED612">
        <v>0.0687917</v>
      </c>
      <c r="EE612">
        <v>35552.1</v>
      </c>
      <c r="EF612">
        <v>38641.8</v>
      </c>
      <c r="EG612">
        <v>35418.4</v>
      </c>
      <c r="EH612">
        <v>38786.1</v>
      </c>
      <c r="EI612">
        <v>46115</v>
      </c>
      <c r="EJ612">
        <v>52158.4</v>
      </c>
      <c r="EK612">
        <v>55309.5</v>
      </c>
      <c r="EL612">
        <v>62197.9</v>
      </c>
      <c r="EM612">
        <v>2.0246</v>
      </c>
      <c r="EN612">
        <v>2.1658</v>
      </c>
      <c r="EO612">
        <v>0.0831187</v>
      </c>
      <c r="EP612">
        <v>0</v>
      </c>
      <c r="EQ612">
        <v>23.6301</v>
      </c>
      <c r="ER612">
        <v>999.9</v>
      </c>
      <c r="ES612">
        <v>39.861</v>
      </c>
      <c r="ET612">
        <v>29.507</v>
      </c>
      <c r="EU612">
        <v>24.2924</v>
      </c>
      <c r="EV612">
        <v>51.7984</v>
      </c>
      <c r="EW612">
        <v>38.1611</v>
      </c>
      <c r="EX612">
        <v>2</v>
      </c>
      <c r="EY612">
        <v>-0.259146</v>
      </c>
      <c r="EZ612">
        <v>0.179063</v>
      </c>
      <c r="FA612">
        <v>20.1492</v>
      </c>
      <c r="FB612">
        <v>5.19932</v>
      </c>
      <c r="FC612">
        <v>12.0052</v>
      </c>
      <c r="FD612">
        <v>4.976</v>
      </c>
      <c r="FE612">
        <v>3.293</v>
      </c>
      <c r="FF612">
        <v>9999</v>
      </c>
      <c r="FG612">
        <v>9999</v>
      </c>
      <c r="FH612">
        <v>589.8</v>
      </c>
      <c r="FI612">
        <v>9999</v>
      </c>
      <c r="FJ612">
        <v>1.86279</v>
      </c>
      <c r="FK612">
        <v>1.86783</v>
      </c>
      <c r="FL612">
        <v>1.86752</v>
      </c>
      <c r="FM612">
        <v>1.86868</v>
      </c>
      <c r="FN612">
        <v>1.86951</v>
      </c>
      <c r="FO612">
        <v>1.8656</v>
      </c>
      <c r="FP612">
        <v>1.86676</v>
      </c>
      <c r="FQ612">
        <v>1.86813</v>
      </c>
      <c r="FR612">
        <v>5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11.153</v>
      </c>
      <c r="GF612">
        <v>0.3176</v>
      </c>
      <c r="GG612">
        <v>5.50701486060513</v>
      </c>
      <c r="GH612">
        <v>0.00975774962471433</v>
      </c>
      <c r="GI612">
        <v>-4.86167925919439e-07</v>
      </c>
      <c r="GJ612">
        <v>-4.7315034107036e-11</v>
      </c>
      <c r="GK612">
        <v>0.31762285376654</v>
      </c>
      <c r="GL612">
        <v>0</v>
      </c>
      <c r="GM612">
        <v>0</v>
      </c>
      <c r="GN612">
        <v>0</v>
      </c>
      <c r="GO612">
        <v>-2</v>
      </c>
      <c r="GP612">
        <v>2105</v>
      </c>
      <c r="GQ612">
        <v>1</v>
      </c>
      <c r="GR612">
        <v>22</v>
      </c>
      <c r="GS612">
        <v>180.6</v>
      </c>
      <c r="GT612">
        <v>180.6</v>
      </c>
      <c r="GU612">
        <v>1.92749</v>
      </c>
      <c r="GV612">
        <v>2.62085</v>
      </c>
      <c r="GW612">
        <v>2.24854</v>
      </c>
      <c r="GX612">
        <v>2.78687</v>
      </c>
      <c r="GY612">
        <v>1.99585</v>
      </c>
      <c r="GZ612">
        <v>2.33276</v>
      </c>
      <c r="HA612">
        <v>31.2809</v>
      </c>
      <c r="HB612">
        <v>14.062</v>
      </c>
      <c r="HC612">
        <v>18</v>
      </c>
      <c r="HD612">
        <v>498.878</v>
      </c>
      <c r="HE612">
        <v>591.146</v>
      </c>
      <c r="HF612">
        <v>23.0443</v>
      </c>
      <c r="HG612">
        <v>23.9482</v>
      </c>
      <c r="HH612">
        <v>30.0006</v>
      </c>
      <c r="HI612">
        <v>23.7028</v>
      </c>
      <c r="HJ612">
        <v>23.6203</v>
      </c>
      <c r="HK612">
        <v>38.7138</v>
      </c>
      <c r="HL612">
        <v>21.0514</v>
      </c>
      <c r="HM612">
        <v>41.8923</v>
      </c>
      <c r="HN612">
        <v>23.0811</v>
      </c>
      <c r="HO612">
        <v>675.67</v>
      </c>
      <c r="HP612">
        <v>19.5125</v>
      </c>
      <c r="HQ612">
        <v>102.641</v>
      </c>
      <c r="HR612">
        <v>103.538</v>
      </c>
    </row>
    <row r="613" spans="1:226">
      <c r="A613">
        <v>597</v>
      </c>
      <c r="B613">
        <v>1657562469</v>
      </c>
      <c r="C613">
        <v>9373.90000009537</v>
      </c>
      <c r="D613" t="s">
        <v>1558</v>
      </c>
      <c r="E613" t="s">
        <v>1559</v>
      </c>
      <c r="F613">
        <v>5</v>
      </c>
      <c r="G613" t="s">
        <v>1483</v>
      </c>
      <c r="H613" t="s">
        <v>354</v>
      </c>
      <c r="I613">
        <v>1657562461.21429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676.29380459834</v>
      </c>
      <c r="AK613">
        <v>639.406412121212</v>
      </c>
      <c r="AL613">
        <v>3.37359705573508</v>
      </c>
      <c r="AM613">
        <v>65.0580934483731</v>
      </c>
      <c r="AN613">
        <f>(AP613 - AO613 + BO613*1E3/(8.314*(BQ613+273.15)) * AR613/BN613 * AQ613) * BN613/(100*BB613) * 1000/(1000 - AP613)</f>
        <v>0</v>
      </c>
      <c r="AO613">
        <v>19.4063062412395</v>
      </c>
      <c r="AP613">
        <v>24.7160072727273</v>
      </c>
      <c r="AQ613">
        <v>-8.75092603688048e-05</v>
      </c>
      <c r="AR613">
        <v>77.4821608453157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1657562461.21429</v>
      </c>
      <c r="BH613">
        <v>599.680392857143</v>
      </c>
      <c r="BI613">
        <v>645.21475</v>
      </c>
      <c r="BJ613">
        <v>24.7017357142857</v>
      </c>
      <c r="BK613">
        <v>19.3944178571429</v>
      </c>
      <c r="BL613">
        <v>588.608071428572</v>
      </c>
      <c r="BM613">
        <v>24.3841214285714</v>
      </c>
      <c r="BN613">
        <v>499.985892857143</v>
      </c>
      <c r="BO613">
        <v>67.9552714285714</v>
      </c>
      <c r="BP613">
        <v>0.037742</v>
      </c>
      <c r="BQ613">
        <v>25.9583678571429</v>
      </c>
      <c r="BR613">
        <v>24.9909392857143</v>
      </c>
      <c r="BS613">
        <v>999.9</v>
      </c>
      <c r="BT613">
        <v>0</v>
      </c>
      <c r="BU613">
        <v>0</v>
      </c>
      <c r="BV613">
        <v>9987.14285714286</v>
      </c>
      <c r="BW613">
        <v>0</v>
      </c>
      <c r="BX613">
        <v>472.868142857143</v>
      </c>
      <c r="BY613">
        <v>-45.5344107142857</v>
      </c>
      <c r="BZ613">
        <v>614.868857142857</v>
      </c>
      <c r="CA613">
        <v>657.976035714286</v>
      </c>
      <c r="CB613">
        <v>5.30732285714286</v>
      </c>
      <c r="CC613">
        <v>645.21475</v>
      </c>
      <c r="CD613">
        <v>19.3944178571429</v>
      </c>
      <c r="CE613">
        <v>1.67861321428571</v>
      </c>
      <c r="CF613">
        <v>1.31795285714286</v>
      </c>
      <c r="CG613">
        <v>14.7000678571429</v>
      </c>
      <c r="CH613">
        <v>11.0051642857143</v>
      </c>
      <c r="CI613">
        <v>2000.03964285714</v>
      </c>
      <c r="CJ613">
        <v>0.980000642857143</v>
      </c>
      <c r="CK613">
        <v>0.0199994142857143</v>
      </c>
      <c r="CL613">
        <v>0</v>
      </c>
      <c r="CM613">
        <v>2.39866428571429</v>
      </c>
      <c r="CN613">
        <v>0</v>
      </c>
      <c r="CO613">
        <v>11965.8142857143</v>
      </c>
      <c r="CP613">
        <v>17300.5035714286</v>
      </c>
      <c r="CQ613">
        <v>38.205</v>
      </c>
      <c r="CR613">
        <v>38.6272142857143</v>
      </c>
      <c r="CS613">
        <v>37.937</v>
      </c>
      <c r="CT613">
        <v>36.937</v>
      </c>
      <c r="CU613">
        <v>37.562</v>
      </c>
      <c r="CV613">
        <v>1960.03964285714</v>
      </c>
      <c r="CW613">
        <v>40</v>
      </c>
      <c r="CX613">
        <v>0</v>
      </c>
      <c r="CY613">
        <v>1657562441.1</v>
      </c>
      <c r="CZ613">
        <v>0</v>
      </c>
      <c r="DA613">
        <v>1657551629</v>
      </c>
      <c r="DB613" t="s">
        <v>356</v>
      </c>
      <c r="DC613">
        <v>1657551626.5</v>
      </c>
      <c r="DD613">
        <v>1657551629</v>
      </c>
      <c r="DE613">
        <v>1</v>
      </c>
      <c r="DF613">
        <v>0.403</v>
      </c>
      <c r="DG613">
        <v>0.009</v>
      </c>
      <c r="DH613">
        <v>9.41</v>
      </c>
      <c r="DI613">
        <v>0.087</v>
      </c>
      <c r="DJ613">
        <v>417</v>
      </c>
      <c r="DK613">
        <v>17</v>
      </c>
      <c r="DL613">
        <v>1.61</v>
      </c>
      <c r="DM613">
        <v>0.59</v>
      </c>
      <c r="DN613">
        <v>-45.133645</v>
      </c>
      <c r="DO613">
        <v>-6.31304015009365</v>
      </c>
      <c r="DP613">
        <v>0.754229046096078</v>
      </c>
      <c r="DQ613">
        <v>0</v>
      </c>
      <c r="DR613">
        <v>5.31120075</v>
      </c>
      <c r="DS613">
        <v>-0.0830914446529135</v>
      </c>
      <c r="DT613">
        <v>0.0117451307756662</v>
      </c>
      <c r="DU613">
        <v>1</v>
      </c>
      <c r="DV613">
        <v>1</v>
      </c>
      <c r="DW613">
        <v>2</v>
      </c>
      <c r="DX613" t="s">
        <v>357</v>
      </c>
      <c r="DY613">
        <v>2.97602</v>
      </c>
      <c r="DZ613">
        <v>2.69167</v>
      </c>
      <c r="EA613">
        <v>0.0924736</v>
      </c>
      <c r="EB613">
        <v>0.098465</v>
      </c>
      <c r="EC613">
        <v>0.0811236</v>
      </c>
      <c r="ED613">
        <v>0.068847</v>
      </c>
      <c r="EE613">
        <v>35482.1</v>
      </c>
      <c r="EF613">
        <v>38567.6</v>
      </c>
      <c r="EG613">
        <v>35417.4</v>
      </c>
      <c r="EH613">
        <v>38784.2</v>
      </c>
      <c r="EI613">
        <v>46112.1</v>
      </c>
      <c r="EJ613">
        <v>52153.8</v>
      </c>
      <c r="EK613">
        <v>55308.3</v>
      </c>
      <c r="EL613">
        <v>62196.1</v>
      </c>
      <c r="EM613">
        <v>2.0246</v>
      </c>
      <c r="EN613">
        <v>2.1656</v>
      </c>
      <c r="EO613">
        <v>0.0808239</v>
      </c>
      <c r="EP613">
        <v>0</v>
      </c>
      <c r="EQ613">
        <v>23.6337</v>
      </c>
      <c r="ER613">
        <v>999.9</v>
      </c>
      <c r="ES613">
        <v>39.885</v>
      </c>
      <c r="ET613">
        <v>29.507</v>
      </c>
      <c r="EU613">
        <v>24.3076</v>
      </c>
      <c r="EV613">
        <v>51.8984</v>
      </c>
      <c r="EW613">
        <v>38.2452</v>
      </c>
      <c r="EX613">
        <v>2</v>
      </c>
      <c r="EY613">
        <v>-0.25813</v>
      </c>
      <c r="EZ613">
        <v>0.156296</v>
      </c>
      <c r="FA613">
        <v>20.1497</v>
      </c>
      <c r="FB613">
        <v>5.19932</v>
      </c>
      <c r="FC613">
        <v>12.004</v>
      </c>
      <c r="FD613">
        <v>4.976</v>
      </c>
      <c r="FE613">
        <v>3.293</v>
      </c>
      <c r="FF613">
        <v>9999</v>
      </c>
      <c r="FG613">
        <v>9999</v>
      </c>
      <c r="FH613">
        <v>589.8</v>
      </c>
      <c r="FI613">
        <v>9999</v>
      </c>
      <c r="FJ613">
        <v>1.86279</v>
      </c>
      <c r="FK613">
        <v>1.86783</v>
      </c>
      <c r="FL613">
        <v>1.86755</v>
      </c>
      <c r="FM613">
        <v>1.86868</v>
      </c>
      <c r="FN613">
        <v>1.86954</v>
      </c>
      <c r="FO613">
        <v>1.86566</v>
      </c>
      <c r="FP613">
        <v>1.86676</v>
      </c>
      <c r="FQ613">
        <v>1.8681</v>
      </c>
      <c r="FR613">
        <v>5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11.304</v>
      </c>
      <c r="GF613">
        <v>0.3176</v>
      </c>
      <c r="GG613">
        <v>5.50701486060513</v>
      </c>
      <c r="GH613">
        <v>0.00975774962471433</v>
      </c>
      <c r="GI613">
        <v>-4.86167925919439e-07</v>
      </c>
      <c r="GJ613">
        <v>-4.7315034107036e-11</v>
      </c>
      <c r="GK613">
        <v>0.31762285376654</v>
      </c>
      <c r="GL613">
        <v>0</v>
      </c>
      <c r="GM613">
        <v>0</v>
      </c>
      <c r="GN613">
        <v>0</v>
      </c>
      <c r="GO613">
        <v>-2</v>
      </c>
      <c r="GP613">
        <v>2105</v>
      </c>
      <c r="GQ613">
        <v>1</v>
      </c>
      <c r="GR613">
        <v>22</v>
      </c>
      <c r="GS613">
        <v>180.7</v>
      </c>
      <c r="GT613">
        <v>180.7</v>
      </c>
      <c r="GU613">
        <v>1.96777</v>
      </c>
      <c r="GV613">
        <v>2.61719</v>
      </c>
      <c r="GW613">
        <v>2.24854</v>
      </c>
      <c r="GX613">
        <v>2.78442</v>
      </c>
      <c r="GY613">
        <v>1.99585</v>
      </c>
      <c r="GZ613">
        <v>2.34009</v>
      </c>
      <c r="HA613">
        <v>31.2809</v>
      </c>
      <c r="HB613">
        <v>14.062</v>
      </c>
      <c r="HC613">
        <v>18</v>
      </c>
      <c r="HD613">
        <v>498.993</v>
      </c>
      <c r="HE613">
        <v>591.134</v>
      </c>
      <c r="HF613">
        <v>23.0725</v>
      </c>
      <c r="HG613">
        <v>23.9603</v>
      </c>
      <c r="HH613">
        <v>30.001</v>
      </c>
      <c r="HI613">
        <v>23.7147</v>
      </c>
      <c r="HJ613">
        <v>23.6321</v>
      </c>
      <c r="HK613">
        <v>39.4717</v>
      </c>
      <c r="HL613">
        <v>20.7584</v>
      </c>
      <c r="HM613">
        <v>41.8923</v>
      </c>
      <c r="HN613">
        <v>23.0987</v>
      </c>
      <c r="HO613">
        <v>689.065</v>
      </c>
      <c r="HP613">
        <v>19.5204</v>
      </c>
      <c r="HQ613">
        <v>102.638</v>
      </c>
      <c r="HR613">
        <v>103.534</v>
      </c>
    </row>
    <row r="614" spans="1:226">
      <c r="A614">
        <v>598</v>
      </c>
      <c r="B614">
        <v>1657562473.5</v>
      </c>
      <c r="C614">
        <v>9378.40000009537</v>
      </c>
      <c r="D614" t="s">
        <v>1560</v>
      </c>
      <c r="E614" t="s">
        <v>1561</v>
      </c>
      <c r="F614">
        <v>5</v>
      </c>
      <c r="G614" t="s">
        <v>1483</v>
      </c>
      <c r="H614" t="s">
        <v>354</v>
      </c>
      <c r="I614">
        <v>1657562465.66071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691.635438972729</v>
      </c>
      <c r="AK614">
        <v>654.558618181818</v>
      </c>
      <c r="AL614">
        <v>3.31740142910944</v>
      </c>
      <c r="AM614">
        <v>65.0580934483731</v>
      </c>
      <c r="AN614">
        <f>(AP614 - AO614 + BO614*1E3/(8.314*(BQ614+273.15)) * AR614/BN614 * AQ614) * BN614/(100*BB614) * 1000/(1000 - AP614)</f>
        <v>0</v>
      </c>
      <c r="AO614">
        <v>19.4230971509596</v>
      </c>
      <c r="AP614">
        <v>24.7168139393939</v>
      </c>
      <c r="AQ614">
        <v>0.000228882938172457</v>
      </c>
      <c r="AR614">
        <v>77.4821608453157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1657562465.66071</v>
      </c>
      <c r="BH614">
        <v>614.325285714286</v>
      </c>
      <c r="BI614">
        <v>660.198678571429</v>
      </c>
      <c r="BJ614">
        <v>24.7081642857143</v>
      </c>
      <c r="BK614">
        <v>19.4088535714286</v>
      </c>
      <c r="BL614">
        <v>603.1205</v>
      </c>
      <c r="BM614">
        <v>24.3905428571429</v>
      </c>
      <c r="BN614">
        <v>499.982785714286</v>
      </c>
      <c r="BO614">
        <v>67.9547321428571</v>
      </c>
      <c r="BP614">
        <v>0.0379756</v>
      </c>
      <c r="BQ614">
        <v>25.9471821428571</v>
      </c>
      <c r="BR614">
        <v>24.9764464285714</v>
      </c>
      <c r="BS614">
        <v>999.9</v>
      </c>
      <c r="BT614">
        <v>0</v>
      </c>
      <c r="BU614">
        <v>0</v>
      </c>
      <c r="BV614">
        <v>9980.89285714286</v>
      </c>
      <c r="BW614">
        <v>0</v>
      </c>
      <c r="BX614">
        <v>472.850035714286</v>
      </c>
      <c r="BY614">
        <v>-45.8734535714286</v>
      </c>
      <c r="BZ614">
        <v>629.888821428571</v>
      </c>
      <c r="CA614">
        <v>673.26625</v>
      </c>
      <c r="CB614">
        <v>5.29931178571429</v>
      </c>
      <c r="CC614">
        <v>660.198678571429</v>
      </c>
      <c r="CD614">
        <v>19.4088535714286</v>
      </c>
      <c r="CE614">
        <v>1.67903714285714</v>
      </c>
      <c r="CF614">
        <v>1.31892392857143</v>
      </c>
      <c r="CG614">
        <v>14.7039714285714</v>
      </c>
      <c r="CH614">
        <v>11.0162428571429</v>
      </c>
      <c r="CI614">
        <v>2000.04285714286</v>
      </c>
      <c r="CJ614">
        <v>0.980000642857143</v>
      </c>
      <c r="CK614">
        <v>0.0199994142857143</v>
      </c>
      <c r="CL614">
        <v>0</v>
      </c>
      <c r="CM614">
        <v>2.34523214285714</v>
      </c>
      <c r="CN614">
        <v>0</v>
      </c>
      <c r="CO614">
        <v>12006.2714285714</v>
      </c>
      <c r="CP614">
        <v>17300.5285714286</v>
      </c>
      <c r="CQ614">
        <v>38.19375</v>
      </c>
      <c r="CR614">
        <v>38.625</v>
      </c>
      <c r="CS614">
        <v>37.9281428571429</v>
      </c>
      <c r="CT614">
        <v>36.9325714285714</v>
      </c>
      <c r="CU614">
        <v>37.562</v>
      </c>
      <c r="CV614">
        <v>1960.0425</v>
      </c>
      <c r="CW614">
        <v>40.0003571428571</v>
      </c>
      <c r="CX614">
        <v>0</v>
      </c>
      <c r="CY614">
        <v>1657562445.9</v>
      </c>
      <c r="CZ614">
        <v>0</v>
      </c>
      <c r="DA614">
        <v>1657551629</v>
      </c>
      <c r="DB614" t="s">
        <v>356</v>
      </c>
      <c r="DC614">
        <v>1657551626.5</v>
      </c>
      <c r="DD614">
        <v>1657551629</v>
      </c>
      <c r="DE614">
        <v>1</v>
      </c>
      <c r="DF614">
        <v>0.403</v>
      </c>
      <c r="DG614">
        <v>0.009</v>
      </c>
      <c r="DH614">
        <v>9.41</v>
      </c>
      <c r="DI614">
        <v>0.087</v>
      </c>
      <c r="DJ614">
        <v>417</v>
      </c>
      <c r="DK614">
        <v>17</v>
      </c>
      <c r="DL614">
        <v>1.61</v>
      </c>
      <c r="DM614">
        <v>0.59</v>
      </c>
      <c r="DN614">
        <v>-45.6706125</v>
      </c>
      <c r="DO614">
        <v>-5.40978799249522</v>
      </c>
      <c r="DP614">
        <v>0.650894283731045</v>
      </c>
      <c r="DQ614">
        <v>0</v>
      </c>
      <c r="DR614">
        <v>5.305985</v>
      </c>
      <c r="DS614">
        <v>-0.112801350844287</v>
      </c>
      <c r="DT614">
        <v>0.0130987001263484</v>
      </c>
      <c r="DU614">
        <v>0</v>
      </c>
      <c r="DV614">
        <v>0</v>
      </c>
      <c r="DW614">
        <v>2</v>
      </c>
      <c r="DX614" t="s">
        <v>389</v>
      </c>
      <c r="DY614">
        <v>2.9761</v>
      </c>
      <c r="DZ614">
        <v>2.6918</v>
      </c>
      <c r="EA614">
        <v>0.0940307</v>
      </c>
      <c r="EB614">
        <v>0.100014</v>
      </c>
      <c r="EC614">
        <v>0.0811199</v>
      </c>
      <c r="ED614">
        <v>0.0689448</v>
      </c>
      <c r="EE614">
        <v>35420.6</v>
      </c>
      <c r="EF614">
        <v>38500.9</v>
      </c>
      <c r="EG614">
        <v>35416.7</v>
      </c>
      <c r="EH614">
        <v>38783.8</v>
      </c>
      <c r="EI614">
        <v>46112</v>
      </c>
      <c r="EJ614">
        <v>52147.7</v>
      </c>
      <c r="EK614">
        <v>55307.8</v>
      </c>
      <c r="EL614">
        <v>62195.4</v>
      </c>
      <c r="EM614">
        <v>2.0242</v>
      </c>
      <c r="EN614">
        <v>2.1656</v>
      </c>
      <c r="EO614">
        <v>0.0813603</v>
      </c>
      <c r="EP614">
        <v>0</v>
      </c>
      <c r="EQ614">
        <v>23.6317</v>
      </c>
      <c r="ER614">
        <v>999.9</v>
      </c>
      <c r="ES614">
        <v>39.885</v>
      </c>
      <c r="ET614">
        <v>29.487</v>
      </c>
      <c r="EU614">
        <v>24.28</v>
      </c>
      <c r="EV614">
        <v>51.9784</v>
      </c>
      <c r="EW614">
        <v>38.2292</v>
      </c>
      <c r="EX614">
        <v>2</v>
      </c>
      <c r="EY614">
        <v>-0.257683</v>
      </c>
      <c r="EZ614">
        <v>0.122505</v>
      </c>
      <c r="FA614">
        <v>20.1493</v>
      </c>
      <c r="FB614">
        <v>5.19812</v>
      </c>
      <c r="FC614">
        <v>12.004</v>
      </c>
      <c r="FD614">
        <v>4.9756</v>
      </c>
      <c r="FE614">
        <v>3.293</v>
      </c>
      <c r="FF614">
        <v>9999</v>
      </c>
      <c r="FG614">
        <v>9999</v>
      </c>
      <c r="FH614">
        <v>589.8</v>
      </c>
      <c r="FI614">
        <v>9999</v>
      </c>
      <c r="FJ614">
        <v>1.86279</v>
      </c>
      <c r="FK614">
        <v>1.86783</v>
      </c>
      <c r="FL614">
        <v>1.86758</v>
      </c>
      <c r="FM614">
        <v>1.86874</v>
      </c>
      <c r="FN614">
        <v>1.86954</v>
      </c>
      <c r="FO614">
        <v>1.86569</v>
      </c>
      <c r="FP614">
        <v>1.86676</v>
      </c>
      <c r="FQ614">
        <v>1.86807</v>
      </c>
      <c r="FR614">
        <v>5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11.437</v>
      </c>
      <c r="GF614">
        <v>0.3176</v>
      </c>
      <c r="GG614">
        <v>5.50701486060513</v>
      </c>
      <c r="GH614">
        <v>0.00975774962471433</v>
      </c>
      <c r="GI614">
        <v>-4.86167925919439e-07</v>
      </c>
      <c r="GJ614">
        <v>-4.7315034107036e-11</v>
      </c>
      <c r="GK614">
        <v>0.31762285376654</v>
      </c>
      <c r="GL614">
        <v>0</v>
      </c>
      <c r="GM614">
        <v>0</v>
      </c>
      <c r="GN614">
        <v>0</v>
      </c>
      <c r="GO614">
        <v>-2</v>
      </c>
      <c r="GP614">
        <v>2105</v>
      </c>
      <c r="GQ614">
        <v>1</v>
      </c>
      <c r="GR614">
        <v>22</v>
      </c>
      <c r="GS614">
        <v>180.8</v>
      </c>
      <c r="GT614">
        <v>180.7</v>
      </c>
      <c r="GU614">
        <v>2.00439</v>
      </c>
      <c r="GV614">
        <v>2.60864</v>
      </c>
      <c r="GW614">
        <v>2.24854</v>
      </c>
      <c r="GX614">
        <v>2.78687</v>
      </c>
      <c r="GY614">
        <v>1.99585</v>
      </c>
      <c r="GZ614">
        <v>2.3877</v>
      </c>
      <c r="HA614">
        <v>31.3026</v>
      </c>
      <c r="HB614">
        <v>14.0707</v>
      </c>
      <c r="HC614">
        <v>18</v>
      </c>
      <c r="HD614">
        <v>498.829</v>
      </c>
      <c r="HE614">
        <v>591.238</v>
      </c>
      <c r="HF614">
        <v>23.0954</v>
      </c>
      <c r="HG614">
        <v>23.9691</v>
      </c>
      <c r="HH614">
        <v>30.0009</v>
      </c>
      <c r="HI614">
        <v>23.7242</v>
      </c>
      <c r="HJ614">
        <v>23.6415</v>
      </c>
      <c r="HK614">
        <v>40.1356</v>
      </c>
      <c r="HL614">
        <v>20.476</v>
      </c>
      <c r="HM614">
        <v>41.8923</v>
      </c>
      <c r="HN614">
        <v>23.0987</v>
      </c>
      <c r="HO614">
        <v>709.184</v>
      </c>
      <c r="HP614">
        <v>19.5354</v>
      </c>
      <c r="HQ614">
        <v>102.637</v>
      </c>
      <c r="HR614">
        <v>103.533</v>
      </c>
    </row>
    <row r="615" spans="1:226">
      <c r="A615">
        <v>599</v>
      </c>
      <c r="B615">
        <v>1657562479</v>
      </c>
      <c r="C615">
        <v>9383.90000009537</v>
      </c>
      <c r="D615" t="s">
        <v>1562</v>
      </c>
      <c r="E615" t="s">
        <v>1563</v>
      </c>
      <c r="F615">
        <v>5</v>
      </c>
      <c r="G615" t="s">
        <v>1483</v>
      </c>
      <c r="H615" t="s">
        <v>354</v>
      </c>
      <c r="I615">
        <v>1657562471.23214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710.905447629227</v>
      </c>
      <c r="AK615">
        <v>673.201060606061</v>
      </c>
      <c r="AL615">
        <v>3.39830875906253</v>
      </c>
      <c r="AM615">
        <v>65.0580934483731</v>
      </c>
      <c r="AN615">
        <f>(AP615 - AO615 + BO615*1E3/(8.314*(BQ615+273.15)) * AR615/BN615 * AQ615) * BN615/(100*BB615) * 1000/(1000 - AP615)</f>
        <v>0</v>
      </c>
      <c r="AO615">
        <v>19.4647446160791</v>
      </c>
      <c r="AP615">
        <v>24.7187006060606</v>
      </c>
      <c r="AQ615">
        <v>0.00707761661980983</v>
      </c>
      <c r="AR615">
        <v>77.4821608453157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1657562471.23214</v>
      </c>
      <c r="BH615">
        <v>632.618642857143</v>
      </c>
      <c r="BI615">
        <v>679.2265</v>
      </c>
      <c r="BJ615">
        <v>24.7175964285714</v>
      </c>
      <c r="BK615">
        <v>19.4264857142857</v>
      </c>
      <c r="BL615">
        <v>621.24875</v>
      </c>
      <c r="BM615">
        <v>24.3999785714286</v>
      </c>
      <c r="BN615">
        <v>499.98975</v>
      </c>
      <c r="BO615">
        <v>67.954175</v>
      </c>
      <c r="BP615">
        <v>0.0382925285714286</v>
      </c>
      <c r="BQ615">
        <v>25.929175</v>
      </c>
      <c r="BR615">
        <v>24.9602821428571</v>
      </c>
      <c r="BS615">
        <v>999.9</v>
      </c>
      <c r="BT615">
        <v>0</v>
      </c>
      <c r="BU615">
        <v>0</v>
      </c>
      <c r="BV615">
        <v>9987.85714285714</v>
      </c>
      <c r="BW615">
        <v>0</v>
      </c>
      <c r="BX615">
        <v>496.502392857143</v>
      </c>
      <c r="BY615">
        <v>-46.6078071428572</v>
      </c>
      <c r="BZ615">
        <v>648.651821428571</v>
      </c>
      <c r="CA615">
        <v>692.682964285714</v>
      </c>
      <c r="CB615">
        <v>5.2911075</v>
      </c>
      <c r="CC615">
        <v>679.2265</v>
      </c>
      <c r="CD615">
        <v>19.4264857142857</v>
      </c>
      <c r="CE615">
        <v>1.67966464285714</v>
      </c>
      <c r="CF615">
        <v>1.32011107142857</v>
      </c>
      <c r="CG615">
        <v>14.7097535714286</v>
      </c>
      <c r="CH615">
        <v>11.0297857142857</v>
      </c>
      <c r="CI615">
        <v>2000.035</v>
      </c>
      <c r="CJ615">
        <v>0.980000321428572</v>
      </c>
      <c r="CK615">
        <v>0.0199997571428571</v>
      </c>
      <c r="CL615">
        <v>0</v>
      </c>
      <c r="CM615">
        <v>2.30824642857143</v>
      </c>
      <c r="CN615">
        <v>0</v>
      </c>
      <c r="CO615">
        <v>12063.6714285714</v>
      </c>
      <c r="CP615">
        <v>17300.4571428571</v>
      </c>
      <c r="CQ615">
        <v>38.1803571428571</v>
      </c>
      <c r="CR615">
        <v>38.60475</v>
      </c>
      <c r="CS615">
        <v>37.906</v>
      </c>
      <c r="CT615">
        <v>36.9104285714286</v>
      </c>
      <c r="CU615">
        <v>37.5597857142857</v>
      </c>
      <c r="CV615">
        <v>1960.03464285714</v>
      </c>
      <c r="CW615">
        <v>40.0003571428571</v>
      </c>
      <c r="CX615">
        <v>0</v>
      </c>
      <c r="CY615">
        <v>1657562451.3</v>
      </c>
      <c r="CZ615">
        <v>0</v>
      </c>
      <c r="DA615">
        <v>1657551629</v>
      </c>
      <c r="DB615" t="s">
        <v>356</v>
      </c>
      <c r="DC615">
        <v>1657551626.5</v>
      </c>
      <c r="DD615">
        <v>1657551629</v>
      </c>
      <c r="DE615">
        <v>1</v>
      </c>
      <c r="DF615">
        <v>0.403</v>
      </c>
      <c r="DG615">
        <v>0.009</v>
      </c>
      <c r="DH615">
        <v>9.41</v>
      </c>
      <c r="DI615">
        <v>0.087</v>
      </c>
      <c r="DJ615">
        <v>417</v>
      </c>
      <c r="DK615">
        <v>17</v>
      </c>
      <c r="DL615">
        <v>1.61</v>
      </c>
      <c r="DM615">
        <v>0.59</v>
      </c>
      <c r="DN615">
        <v>-46.2737025</v>
      </c>
      <c r="DO615">
        <v>-7.04466303939963</v>
      </c>
      <c r="DP615">
        <v>0.786373387611604</v>
      </c>
      <c r="DQ615">
        <v>0</v>
      </c>
      <c r="DR615">
        <v>5.293835</v>
      </c>
      <c r="DS615">
        <v>-0.0703598499061981</v>
      </c>
      <c r="DT615">
        <v>0.0197338290759801</v>
      </c>
      <c r="DU615">
        <v>1</v>
      </c>
      <c r="DV615">
        <v>1</v>
      </c>
      <c r="DW615">
        <v>2</v>
      </c>
      <c r="DX615" t="s">
        <v>357</v>
      </c>
      <c r="DY615">
        <v>2.97564</v>
      </c>
      <c r="DZ615">
        <v>2.69271</v>
      </c>
      <c r="EA615">
        <v>0.0959116</v>
      </c>
      <c r="EB615">
        <v>0.101875</v>
      </c>
      <c r="EC615">
        <v>0.0811121</v>
      </c>
      <c r="ED615">
        <v>0.0687718</v>
      </c>
      <c r="EE615">
        <v>35346.1</v>
      </c>
      <c r="EF615">
        <v>38420.2</v>
      </c>
      <c r="EG615">
        <v>35415.8</v>
      </c>
      <c r="EH615">
        <v>38782.7</v>
      </c>
      <c r="EI615">
        <v>46110.9</v>
      </c>
      <c r="EJ615">
        <v>52155.2</v>
      </c>
      <c r="EK615">
        <v>55305.9</v>
      </c>
      <c r="EL615">
        <v>62192.6</v>
      </c>
      <c r="EM615">
        <v>2.0234</v>
      </c>
      <c r="EN615">
        <v>2.166</v>
      </c>
      <c r="EO615">
        <v>0.0790358</v>
      </c>
      <c r="EP615">
        <v>0</v>
      </c>
      <c r="EQ615">
        <v>23.6253</v>
      </c>
      <c r="ER615">
        <v>999.9</v>
      </c>
      <c r="ES615">
        <v>39.885</v>
      </c>
      <c r="ET615">
        <v>29.487</v>
      </c>
      <c r="EU615">
        <v>24.2795</v>
      </c>
      <c r="EV615">
        <v>51.6484</v>
      </c>
      <c r="EW615">
        <v>38.1571</v>
      </c>
      <c r="EX615">
        <v>2</v>
      </c>
      <c r="EY615">
        <v>-0.256728</v>
      </c>
      <c r="EZ615">
        <v>0.0871242</v>
      </c>
      <c r="FA615">
        <v>20.1495</v>
      </c>
      <c r="FB615">
        <v>5.19932</v>
      </c>
      <c r="FC615">
        <v>12.004</v>
      </c>
      <c r="FD615">
        <v>4.9756</v>
      </c>
      <c r="FE615">
        <v>3.293</v>
      </c>
      <c r="FF615">
        <v>9999</v>
      </c>
      <c r="FG615">
        <v>9999</v>
      </c>
      <c r="FH615">
        <v>589.8</v>
      </c>
      <c r="FI615">
        <v>9999</v>
      </c>
      <c r="FJ615">
        <v>1.86279</v>
      </c>
      <c r="FK615">
        <v>1.86783</v>
      </c>
      <c r="FL615">
        <v>1.86752</v>
      </c>
      <c r="FM615">
        <v>1.86871</v>
      </c>
      <c r="FN615">
        <v>1.86954</v>
      </c>
      <c r="FO615">
        <v>1.86563</v>
      </c>
      <c r="FP615">
        <v>1.86673</v>
      </c>
      <c r="FQ615">
        <v>1.8681</v>
      </c>
      <c r="FR615">
        <v>5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11.601</v>
      </c>
      <c r="GF615">
        <v>0.3176</v>
      </c>
      <c r="GG615">
        <v>5.50701486060513</v>
      </c>
      <c r="GH615">
        <v>0.00975774962471433</v>
      </c>
      <c r="GI615">
        <v>-4.86167925919439e-07</v>
      </c>
      <c r="GJ615">
        <v>-4.7315034107036e-11</v>
      </c>
      <c r="GK615">
        <v>0.31762285376654</v>
      </c>
      <c r="GL615">
        <v>0</v>
      </c>
      <c r="GM615">
        <v>0</v>
      </c>
      <c r="GN615">
        <v>0</v>
      </c>
      <c r="GO615">
        <v>-2</v>
      </c>
      <c r="GP615">
        <v>2105</v>
      </c>
      <c r="GQ615">
        <v>1</v>
      </c>
      <c r="GR615">
        <v>22</v>
      </c>
      <c r="GS615">
        <v>180.9</v>
      </c>
      <c r="GT615">
        <v>180.8</v>
      </c>
      <c r="GU615">
        <v>2.0459</v>
      </c>
      <c r="GV615">
        <v>2.6123</v>
      </c>
      <c r="GW615">
        <v>2.24854</v>
      </c>
      <c r="GX615">
        <v>2.78564</v>
      </c>
      <c r="GY615">
        <v>1.99585</v>
      </c>
      <c r="GZ615">
        <v>2.3877</v>
      </c>
      <c r="HA615">
        <v>31.3026</v>
      </c>
      <c r="HB615">
        <v>14.0707</v>
      </c>
      <c r="HC615">
        <v>18</v>
      </c>
      <c r="HD615">
        <v>498.426</v>
      </c>
      <c r="HE615">
        <v>591.657</v>
      </c>
      <c r="HF615">
        <v>23.1315</v>
      </c>
      <c r="HG615">
        <v>23.9825</v>
      </c>
      <c r="HH615">
        <v>30.0008</v>
      </c>
      <c r="HI615">
        <v>23.7366</v>
      </c>
      <c r="HJ615">
        <v>23.6518</v>
      </c>
      <c r="HK615">
        <v>41.0007</v>
      </c>
      <c r="HL615">
        <v>20.2015</v>
      </c>
      <c r="HM615">
        <v>41.5166</v>
      </c>
      <c r="HN615">
        <v>23.1681</v>
      </c>
      <c r="HO615">
        <v>722.691</v>
      </c>
      <c r="HP615">
        <v>19.5506</v>
      </c>
      <c r="HQ615">
        <v>102.634</v>
      </c>
      <c r="HR615">
        <v>103.529</v>
      </c>
    </row>
    <row r="616" spans="1:226">
      <c r="A616">
        <v>600</v>
      </c>
      <c r="B616">
        <v>1657562484</v>
      </c>
      <c r="C616">
        <v>9388.90000009537</v>
      </c>
      <c r="D616" t="s">
        <v>1564</v>
      </c>
      <c r="E616" t="s">
        <v>1565</v>
      </c>
      <c r="F616">
        <v>5</v>
      </c>
      <c r="G616" t="s">
        <v>1483</v>
      </c>
      <c r="H616" t="s">
        <v>354</v>
      </c>
      <c r="I616">
        <v>1657562476.51852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727.568146175781</v>
      </c>
      <c r="AK616">
        <v>689.908181818182</v>
      </c>
      <c r="AL616">
        <v>3.26589177974475</v>
      </c>
      <c r="AM616">
        <v>65.0580934483731</v>
      </c>
      <c r="AN616">
        <f>(AP616 - AO616 + BO616*1E3/(8.314*(BQ616+273.15)) * AR616/BN616 * AQ616) * BN616/(100*BB616) * 1000/(1000 - AP616)</f>
        <v>0</v>
      </c>
      <c r="AO616">
        <v>19.4143284199567</v>
      </c>
      <c r="AP616">
        <v>24.7036915151515</v>
      </c>
      <c r="AQ616">
        <v>-0.00285142139518895</v>
      </c>
      <c r="AR616">
        <v>77.4821608453157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1657562476.51852</v>
      </c>
      <c r="BH616">
        <v>650.050148148148</v>
      </c>
      <c r="BI616">
        <v>696.99937037037</v>
      </c>
      <c r="BJ616">
        <v>24.7175</v>
      </c>
      <c r="BK616">
        <v>19.4289888888889</v>
      </c>
      <c r="BL616">
        <v>638.523259259259</v>
      </c>
      <c r="BM616">
        <v>24.3998814814815</v>
      </c>
      <c r="BN616">
        <v>500.006407407407</v>
      </c>
      <c r="BO616">
        <v>67.9540962962963</v>
      </c>
      <c r="BP616">
        <v>0.0384345592592593</v>
      </c>
      <c r="BQ616">
        <v>25.9080444444444</v>
      </c>
      <c r="BR616">
        <v>24.9403592592593</v>
      </c>
      <c r="BS616">
        <v>999.9</v>
      </c>
      <c r="BT616">
        <v>0</v>
      </c>
      <c r="BU616">
        <v>0</v>
      </c>
      <c r="BV616">
        <v>9987.40740740741</v>
      </c>
      <c r="BW616">
        <v>0</v>
      </c>
      <c r="BX616">
        <v>560.161037037037</v>
      </c>
      <c r="BY616">
        <v>-46.9491074074074</v>
      </c>
      <c r="BZ616">
        <v>666.524962962963</v>
      </c>
      <c r="CA616">
        <v>710.809592592592</v>
      </c>
      <c r="CB616">
        <v>5.2884962962963</v>
      </c>
      <c r="CC616">
        <v>696.99937037037</v>
      </c>
      <c r="CD616">
        <v>19.4289888888889</v>
      </c>
      <c r="CE616">
        <v>1.67965555555556</v>
      </c>
      <c r="CF616">
        <v>1.32028</v>
      </c>
      <c r="CG616">
        <v>14.709662962963</v>
      </c>
      <c r="CH616">
        <v>11.0317111111111</v>
      </c>
      <c r="CI616">
        <v>2000.03888888889</v>
      </c>
      <c r="CJ616">
        <v>0.979999888888889</v>
      </c>
      <c r="CK616">
        <v>0.0200002185185185</v>
      </c>
      <c r="CL616">
        <v>0</v>
      </c>
      <c r="CM616">
        <v>2.24761481481482</v>
      </c>
      <c r="CN616">
        <v>0</v>
      </c>
      <c r="CO616">
        <v>12137.937037037</v>
      </c>
      <c r="CP616">
        <v>17300.4851851852</v>
      </c>
      <c r="CQ616">
        <v>38.1594444444444</v>
      </c>
      <c r="CR616">
        <v>38.583</v>
      </c>
      <c r="CS616">
        <v>37.8841851851852</v>
      </c>
      <c r="CT616">
        <v>36.8771111111111</v>
      </c>
      <c r="CU616">
        <v>37.5413333333333</v>
      </c>
      <c r="CV616">
        <v>1960.03814814815</v>
      </c>
      <c r="CW616">
        <v>40.0007407407407</v>
      </c>
      <c r="CX616">
        <v>0</v>
      </c>
      <c r="CY616">
        <v>1657562456.1</v>
      </c>
      <c r="CZ616">
        <v>0</v>
      </c>
      <c r="DA616">
        <v>1657551629</v>
      </c>
      <c r="DB616" t="s">
        <v>356</v>
      </c>
      <c r="DC616">
        <v>1657551626.5</v>
      </c>
      <c r="DD616">
        <v>1657551629</v>
      </c>
      <c r="DE616">
        <v>1</v>
      </c>
      <c r="DF616">
        <v>0.403</v>
      </c>
      <c r="DG616">
        <v>0.009</v>
      </c>
      <c r="DH616">
        <v>9.41</v>
      </c>
      <c r="DI616">
        <v>0.087</v>
      </c>
      <c r="DJ616">
        <v>417</v>
      </c>
      <c r="DK616">
        <v>17</v>
      </c>
      <c r="DL616">
        <v>1.61</v>
      </c>
      <c r="DM616">
        <v>0.59</v>
      </c>
      <c r="DN616">
        <v>-46.6791775</v>
      </c>
      <c r="DO616">
        <v>-4.72396435272039</v>
      </c>
      <c r="DP616">
        <v>0.572757127187214</v>
      </c>
      <c r="DQ616">
        <v>0</v>
      </c>
      <c r="DR616">
        <v>5.29137075</v>
      </c>
      <c r="DS616">
        <v>-0.0153382739212102</v>
      </c>
      <c r="DT616">
        <v>0.0192298810952511</v>
      </c>
      <c r="DU616">
        <v>1</v>
      </c>
      <c r="DV616">
        <v>1</v>
      </c>
      <c r="DW616">
        <v>2</v>
      </c>
      <c r="DX616" t="s">
        <v>357</v>
      </c>
      <c r="DY616">
        <v>2.97567</v>
      </c>
      <c r="DZ616">
        <v>2.69213</v>
      </c>
      <c r="EA616">
        <v>0.0975756</v>
      </c>
      <c r="EB616">
        <v>0.103532</v>
      </c>
      <c r="EC616">
        <v>0.0810758</v>
      </c>
      <c r="ED616">
        <v>0.0688588</v>
      </c>
      <c r="EE616">
        <v>35280.7</v>
      </c>
      <c r="EF616">
        <v>38347.4</v>
      </c>
      <c r="EG616">
        <v>35415.5</v>
      </c>
      <c r="EH616">
        <v>38780.8</v>
      </c>
      <c r="EI616">
        <v>46112.8</v>
      </c>
      <c r="EJ616">
        <v>52149</v>
      </c>
      <c r="EK616">
        <v>55306</v>
      </c>
      <c r="EL616">
        <v>62191</v>
      </c>
      <c r="EM616">
        <v>2.0236</v>
      </c>
      <c r="EN616">
        <v>2.1658</v>
      </c>
      <c r="EO616">
        <v>0.0787079</v>
      </c>
      <c r="EP616">
        <v>0</v>
      </c>
      <c r="EQ616">
        <v>23.609</v>
      </c>
      <c r="ER616">
        <v>999.9</v>
      </c>
      <c r="ES616">
        <v>39.861</v>
      </c>
      <c r="ET616">
        <v>29.477</v>
      </c>
      <c r="EU616">
        <v>24.2508</v>
      </c>
      <c r="EV616">
        <v>52.2284</v>
      </c>
      <c r="EW616">
        <v>38.2131</v>
      </c>
      <c r="EX616">
        <v>2</v>
      </c>
      <c r="EY616">
        <v>-0.255813</v>
      </c>
      <c r="EZ616">
        <v>0.0308715</v>
      </c>
      <c r="FA616">
        <v>20.149</v>
      </c>
      <c r="FB616">
        <v>5.19812</v>
      </c>
      <c r="FC616">
        <v>12.004</v>
      </c>
      <c r="FD616">
        <v>4.9756</v>
      </c>
      <c r="FE616">
        <v>3.293</v>
      </c>
      <c r="FF616">
        <v>9999</v>
      </c>
      <c r="FG616">
        <v>9999</v>
      </c>
      <c r="FH616">
        <v>589.8</v>
      </c>
      <c r="FI616">
        <v>9999</v>
      </c>
      <c r="FJ616">
        <v>1.86279</v>
      </c>
      <c r="FK616">
        <v>1.86783</v>
      </c>
      <c r="FL616">
        <v>1.86752</v>
      </c>
      <c r="FM616">
        <v>1.86874</v>
      </c>
      <c r="FN616">
        <v>1.86954</v>
      </c>
      <c r="FO616">
        <v>1.86563</v>
      </c>
      <c r="FP616">
        <v>1.86676</v>
      </c>
      <c r="FQ616">
        <v>1.86813</v>
      </c>
      <c r="FR616">
        <v>5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11.746</v>
      </c>
      <c r="GF616">
        <v>0.3176</v>
      </c>
      <c r="GG616">
        <v>5.50701486060513</v>
      </c>
      <c r="GH616">
        <v>0.00975774962471433</v>
      </c>
      <c r="GI616">
        <v>-4.86167925919439e-07</v>
      </c>
      <c r="GJ616">
        <v>-4.7315034107036e-11</v>
      </c>
      <c r="GK616">
        <v>0.31762285376654</v>
      </c>
      <c r="GL616">
        <v>0</v>
      </c>
      <c r="GM616">
        <v>0</v>
      </c>
      <c r="GN616">
        <v>0</v>
      </c>
      <c r="GO616">
        <v>-2</v>
      </c>
      <c r="GP616">
        <v>2105</v>
      </c>
      <c r="GQ616">
        <v>1</v>
      </c>
      <c r="GR616">
        <v>22</v>
      </c>
      <c r="GS616">
        <v>181</v>
      </c>
      <c r="GT616">
        <v>180.9</v>
      </c>
      <c r="GU616">
        <v>2.0813</v>
      </c>
      <c r="GV616">
        <v>2.61719</v>
      </c>
      <c r="GW616">
        <v>2.24854</v>
      </c>
      <c r="GX616">
        <v>2.78687</v>
      </c>
      <c r="GY616">
        <v>1.99585</v>
      </c>
      <c r="GZ616">
        <v>2.37061</v>
      </c>
      <c r="HA616">
        <v>31.3026</v>
      </c>
      <c r="HB616">
        <v>14.062</v>
      </c>
      <c r="HC616">
        <v>18</v>
      </c>
      <c r="HD616">
        <v>498.65</v>
      </c>
      <c r="HE616">
        <v>591.622</v>
      </c>
      <c r="HF616">
        <v>23.1735</v>
      </c>
      <c r="HG616">
        <v>23.9925</v>
      </c>
      <c r="HH616">
        <v>30.0008</v>
      </c>
      <c r="HI616">
        <v>23.7465</v>
      </c>
      <c r="HJ616">
        <v>23.6617</v>
      </c>
      <c r="HK616">
        <v>41.705</v>
      </c>
      <c r="HL616">
        <v>19.9296</v>
      </c>
      <c r="HM616">
        <v>41.5166</v>
      </c>
      <c r="HN616">
        <v>23.2259</v>
      </c>
      <c r="HO616">
        <v>742.82</v>
      </c>
      <c r="HP616">
        <v>19.5015</v>
      </c>
      <c r="HQ616">
        <v>102.634</v>
      </c>
      <c r="HR616">
        <v>103.526</v>
      </c>
    </row>
    <row r="617" spans="1:226">
      <c r="A617">
        <v>601</v>
      </c>
      <c r="B617">
        <v>1657562489</v>
      </c>
      <c r="C617">
        <v>9393.90000009537</v>
      </c>
      <c r="D617" t="s">
        <v>1566</v>
      </c>
      <c r="E617" t="s">
        <v>1567</v>
      </c>
      <c r="F617">
        <v>5</v>
      </c>
      <c r="G617" t="s">
        <v>1483</v>
      </c>
      <c r="H617" t="s">
        <v>354</v>
      </c>
      <c r="I617">
        <v>1657562481.23214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744.614808707872</v>
      </c>
      <c r="AK617">
        <v>706.680721212121</v>
      </c>
      <c r="AL617">
        <v>3.29741215228371</v>
      </c>
      <c r="AM617">
        <v>65.0580934483731</v>
      </c>
      <c r="AN617">
        <f>(AP617 - AO617 + BO617*1E3/(8.314*(BQ617+273.15)) * AR617/BN617 * AQ617) * BN617/(100*BB617) * 1000/(1000 - AP617)</f>
        <v>0</v>
      </c>
      <c r="AO617">
        <v>19.4259545748744</v>
      </c>
      <c r="AP617">
        <v>24.6971612121212</v>
      </c>
      <c r="AQ617">
        <v>-0.000382819954000835</v>
      </c>
      <c r="AR617">
        <v>77.4821608453157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1657562481.23214</v>
      </c>
      <c r="BH617">
        <v>665.52075</v>
      </c>
      <c r="BI617">
        <v>712.826178571428</v>
      </c>
      <c r="BJ617">
        <v>24.7109821428571</v>
      </c>
      <c r="BK617">
        <v>19.4283142857143</v>
      </c>
      <c r="BL617">
        <v>653.854785714286</v>
      </c>
      <c r="BM617">
        <v>24.3933678571429</v>
      </c>
      <c r="BN617">
        <v>500.009821428571</v>
      </c>
      <c r="BO617">
        <v>67.9545321428571</v>
      </c>
      <c r="BP617">
        <v>0.0384276571428571</v>
      </c>
      <c r="BQ617">
        <v>25.8836285714286</v>
      </c>
      <c r="BR617">
        <v>24.9202892857143</v>
      </c>
      <c r="BS617">
        <v>999.9</v>
      </c>
      <c r="BT617">
        <v>0</v>
      </c>
      <c r="BU617">
        <v>0</v>
      </c>
      <c r="BV617">
        <v>9994.28571428571</v>
      </c>
      <c r="BW617">
        <v>0</v>
      </c>
      <c r="BX617">
        <v>668.585821428571</v>
      </c>
      <c r="BY617">
        <v>-47.305325</v>
      </c>
      <c r="BZ617">
        <v>682.382928571429</v>
      </c>
      <c r="CA617">
        <v>726.949392857143</v>
      </c>
      <c r="CB617">
        <v>5.28266035714286</v>
      </c>
      <c r="CC617">
        <v>712.826178571428</v>
      </c>
      <c r="CD617">
        <v>19.4283142857143</v>
      </c>
      <c r="CE617">
        <v>1.67922321428571</v>
      </c>
      <c r="CF617">
        <v>1.3202425</v>
      </c>
      <c r="CG617">
        <v>14.7056857142857</v>
      </c>
      <c r="CH617">
        <v>11.0312857142857</v>
      </c>
      <c r="CI617">
        <v>2000.01107142857</v>
      </c>
      <c r="CJ617">
        <v>0.979999357142857</v>
      </c>
      <c r="CK617">
        <v>0.0200007857142857</v>
      </c>
      <c r="CL617">
        <v>0</v>
      </c>
      <c r="CM617">
        <v>2.3073</v>
      </c>
      <c r="CN617">
        <v>0</v>
      </c>
      <c r="CO617">
        <v>12222.1678571429</v>
      </c>
      <c r="CP617">
        <v>17300.2357142857</v>
      </c>
      <c r="CQ617">
        <v>38.1405</v>
      </c>
      <c r="CR617">
        <v>38.56425</v>
      </c>
      <c r="CS617">
        <v>37.875</v>
      </c>
      <c r="CT617">
        <v>36.8412857142857</v>
      </c>
      <c r="CU617">
        <v>37.5221428571429</v>
      </c>
      <c r="CV617">
        <v>1960.01071428571</v>
      </c>
      <c r="CW617">
        <v>40.0003571428571</v>
      </c>
      <c r="CX617">
        <v>0</v>
      </c>
      <c r="CY617">
        <v>1657562460.9</v>
      </c>
      <c r="CZ617">
        <v>0</v>
      </c>
      <c r="DA617">
        <v>1657551629</v>
      </c>
      <c r="DB617" t="s">
        <v>356</v>
      </c>
      <c r="DC617">
        <v>1657551626.5</v>
      </c>
      <c r="DD617">
        <v>1657551629</v>
      </c>
      <c r="DE617">
        <v>1</v>
      </c>
      <c r="DF617">
        <v>0.403</v>
      </c>
      <c r="DG617">
        <v>0.009</v>
      </c>
      <c r="DH617">
        <v>9.41</v>
      </c>
      <c r="DI617">
        <v>0.087</v>
      </c>
      <c r="DJ617">
        <v>417</v>
      </c>
      <c r="DK617">
        <v>17</v>
      </c>
      <c r="DL617">
        <v>1.61</v>
      </c>
      <c r="DM617">
        <v>0.59</v>
      </c>
      <c r="DN617">
        <v>-47.02796</v>
      </c>
      <c r="DO617">
        <v>-3.87863864915562</v>
      </c>
      <c r="DP617">
        <v>0.51208971909227</v>
      </c>
      <c r="DQ617">
        <v>0</v>
      </c>
      <c r="DR617">
        <v>5.285655</v>
      </c>
      <c r="DS617">
        <v>-0.0361082926829344</v>
      </c>
      <c r="DT617">
        <v>0.0197624560720574</v>
      </c>
      <c r="DU617">
        <v>1</v>
      </c>
      <c r="DV617">
        <v>1</v>
      </c>
      <c r="DW617">
        <v>2</v>
      </c>
      <c r="DX617" t="s">
        <v>357</v>
      </c>
      <c r="DY617">
        <v>2.97604</v>
      </c>
      <c r="DZ617">
        <v>2.69214</v>
      </c>
      <c r="EA617">
        <v>0.0992196</v>
      </c>
      <c r="EB617">
        <v>0.105058</v>
      </c>
      <c r="EC617">
        <v>0.0810784</v>
      </c>
      <c r="ED617">
        <v>0.0688155</v>
      </c>
      <c r="EE617">
        <v>35215.7</v>
      </c>
      <c r="EF617">
        <v>38280.7</v>
      </c>
      <c r="EG617">
        <v>35414.8</v>
      </c>
      <c r="EH617">
        <v>38779.4</v>
      </c>
      <c r="EI617">
        <v>46112.4</v>
      </c>
      <c r="EJ617">
        <v>52149.5</v>
      </c>
      <c r="EK617">
        <v>55305.6</v>
      </c>
      <c r="EL617">
        <v>62188.7</v>
      </c>
      <c r="EM617">
        <v>2.0236</v>
      </c>
      <c r="EN617">
        <v>2.1658</v>
      </c>
      <c r="EO617">
        <v>0.0793636</v>
      </c>
      <c r="EP617">
        <v>0</v>
      </c>
      <c r="EQ617">
        <v>23.5848</v>
      </c>
      <c r="ER617">
        <v>999.9</v>
      </c>
      <c r="ES617">
        <v>39.861</v>
      </c>
      <c r="ET617">
        <v>29.477</v>
      </c>
      <c r="EU617">
        <v>24.2513</v>
      </c>
      <c r="EV617">
        <v>52.0284</v>
      </c>
      <c r="EW617">
        <v>38.2091</v>
      </c>
      <c r="EX617">
        <v>2</v>
      </c>
      <c r="EY617">
        <v>-0.254573</v>
      </c>
      <c r="EZ617">
        <v>-0.0501743</v>
      </c>
      <c r="FA617">
        <v>20.1499</v>
      </c>
      <c r="FB617">
        <v>5.19932</v>
      </c>
      <c r="FC617">
        <v>12.004</v>
      </c>
      <c r="FD617">
        <v>4.9756</v>
      </c>
      <c r="FE617">
        <v>3.293</v>
      </c>
      <c r="FF617">
        <v>9999</v>
      </c>
      <c r="FG617">
        <v>9999</v>
      </c>
      <c r="FH617">
        <v>589.9</v>
      </c>
      <c r="FI617">
        <v>9999</v>
      </c>
      <c r="FJ617">
        <v>1.86282</v>
      </c>
      <c r="FK617">
        <v>1.86783</v>
      </c>
      <c r="FL617">
        <v>1.86752</v>
      </c>
      <c r="FM617">
        <v>1.86871</v>
      </c>
      <c r="FN617">
        <v>1.86957</v>
      </c>
      <c r="FO617">
        <v>1.86569</v>
      </c>
      <c r="FP617">
        <v>1.86673</v>
      </c>
      <c r="FQ617">
        <v>1.8681</v>
      </c>
      <c r="FR617">
        <v>5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11.893</v>
      </c>
      <c r="GF617">
        <v>0.3176</v>
      </c>
      <c r="GG617">
        <v>5.50701486060513</v>
      </c>
      <c r="GH617">
        <v>0.00975774962471433</v>
      </c>
      <c r="GI617">
        <v>-4.86167925919439e-07</v>
      </c>
      <c r="GJ617">
        <v>-4.7315034107036e-11</v>
      </c>
      <c r="GK617">
        <v>0.31762285376654</v>
      </c>
      <c r="GL617">
        <v>0</v>
      </c>
      <c r="GM617">
        <v>0</v>
      </c>
      <c r="GN617">
        <v>0</v>
      </c>
      <c r="GO617">
        <v>-2</v>
      </c>
      <c r="GP617">
        <v>2105</v>
      </c>
      <c r="GQ617">
        <v>1</v>
      </c>
      <c r="GR617">
        <v>22</v>
      </c>
      <c r="GS617">
        <v>181</v>
      </c>
      <c r="GT617">
        <v>181</v>
      </c>
      <c r="GU617">
        <v>2.11792</v>
      </c>
      <c r="GV617">
        <v>2.6123</v>
      </c>
      <c r="GW617">
        <v>2.24854</v>
      </c>
      <c r="GX617">
        <v>2.78564</v>
      </c>
      <c r="GY617">
        <v>1.99585</v>
      </c>
      <c r="GZ617">
        <v>2.38281</v>
      </c>
      <c r="HA617">
        <v>31.3026</v>
      </c>
      <c r="HB617">
        <v>14.0707</v>
      </c>
      <c r="HC617">
        <v>18</v>
      </c>
      <c r="HD617">
        <v>498.746</v>
      </c>
      <c r="HE617">
        <v>591.713</v>
      </c>
      <c r="HF617">
        <v>23.2347</v>
      </c>
      <c r="HG617">
        <v>24.0026</v>
      </c>
      <c r="HH617">
        <v>30.001</v>
      </c>
      <c r="HI617">
        <v>23.7565</v>
      </c>
      <c r="HJ617">
        <v>23.6695</v>
      </c>
      <c r="HK617">
        <v>42.4731</v>
      </c>
      <c r="HL617">
        <v>19.9296</v>
      </c>
      <c r="HM617">
        <v>41.5166</v>
      </c>
      <c r="HN617">
        <v>23.3023</v>
      </c>
      <c r="HO617">
        <v>756.376</v>
      </c>
      <c r="HP617">
        <v>19.4938</v>
      </c>
      <c r="HQ617">
        <v>102.632</v>
      </c>
      <c r="HR617">
        <v>103.522</v>
      </c>
    </row>
    <row r="618" spans="1:226">
      <c r="A618">
        <v>602</v>
      </c>
      <c r="B618">
        <v>1657562494</v>
      </c>
      <c r="C618">
        <v>9398.90000009537</v>
      </c>
      <c r="D618" t="s">
        <v>1568</v>
      </c>
      <c r="E618" t="s">
        <v>1569</v>
      </c>
      <c r="F618">
        <v>5</v>
      </c>
      <c r="G618" t="s">
        <v>1483</v>
      </c>
      <c r="H618" t="s">
        <v>354</v>
      </c>
      <c r="I618">
        <v>1657562486.5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761.160386970173</v>
      </c>
      <c r="AK618">
        <v>723.113260606061</v>
      </c>
      <c r="AL618">
        <v>3.2569756869238</v>
      </c>
      <c r="AM618">
        <v>65.0580934483731</v>
      </c>
      <c r="AN618">
        <f>(AP618 - AO618 + BO618*1E3/(8.314*(BQ618+273.15)) * AR618/BN618 * AQ618) * BN618/(100*BB618) * 1000/(1000 - AP618)</f>
        <v>0</v>
      </c>
      <c r="AO618">
        <v>19.4129744336939</v>
      </c>
      <c r="AP618">
        <v>24.685256969697</v>
      </c>
      <c r="AQ618">
        <v>0.00010762309932196</v>
      </c>
      <c r="AR618">
        <v>77.4821608453157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1657562486.5</v>
      </c>
      <c r="BH618">
        <v>682.731481481482</v>
      </c>
      <c r="BI618">
        <v>730.192222222222</v>
      </c>
      <c r="BJ618">
        <v>24.6989666666667</v>
      </c>
      <c r="BK618">
        <v>19.4178666666667</v>
      </c>
      <c r="BL618">
        <v>670.911148148148</v>
      </c>
      <c r="BM618">
        <v>24.3813444444444</v>
      </c>
      <c r="BN618">
        <v>500.004888888889</v>
      </c>
      <c r="BO618">
        <v>67.9552185185185</v>
      </c>
      <c r="BP618">
        <v>0.0383213037037037</v>
      </c>
      <c r="BQ618">
        <v>25.857337037037</v>
      </c>
      <c r="BR618">
        <v>24.8951481481481</v>
      </c>
      <c r="BS618">
        <v>999.9</v>
      </c>
      <c r="BT618">
        <v>0</v>
      </c>
      <c r="BU618">
        <v>0</v>
      </c>
      <c r="BV618">
        <v>9997.96296296296</v>
      </c>
      <c r="BW618">
        <v>0</v>
      </c>
      <c r="BX618">
        <v>930.821259259259</v>
      </c>
      <c r="BY618">
        <v>-47.4607814814815</v>
      </c>
      <c r="BZ618">
        <v>700.021148148148</v>
      </c>
      <c r="CA618">
        <v>744.651814814815</v>
      </c>
      <c r="CB618">
        <v>5.28109407407407</v>
      </c>
      <c r="CC618">
        <v>730.192222222222</v>
      </c>
      <c r="CD618">
        <v>19.4178666666667</v>
      </c>
      <c r="CE618">
        <v>1.67842259259259</v>
      </c>
      <c r="CF618">
        <v>1.31954555555556</v>
      </c>
      <c r="CG618">
        <v>14.6983037037037</v>
      </c>
      <c r="CH618">
        <v>11.0233444444444</v>
      </c>
      <c r="CI618">
        <v>2000.01074074074</v>
      </c>
      <c r="CJ618">
        <v>0.979998666666667</v>
      </c>
      <c r="CK618">
        <v>0.0200015222222222</v>
      </c>
      <c r="CL618">
        <v>0</v>
      </c>
      <c r="CM618">
        <v>2.35958518518519</v>
      </c>
      <c r="CN618">
        <v>0</v>
      </c>
      <c r="CO618">
        <v>12403.8111111111</v>
      </c>
      <c r="CP618">
        <v>17300.2333333333</v>
      </c>
      <c r="CQ618">
        <v>38.1133333333333</v>
      </c>
      <c r="CR618">
        <v>38.5505185185185</v>
      </c>
      <c r="CS618">
        <v>37.875</v>
      </c>
      <c r="CT618">
        <v>36.7983703703704</v>
      </c>
      <c r="CU618">
        <v>37.4976296296296</v>
      </c>
      <c r="CV618">
        <v>1960.00962962963</v>
      </c>
      <c r="CW618">
        <v>40.0011111111111</v>
      </c>
      <c r="CX618">
        <v>0</v>
      </c>
      <c r="CY618">
        <v>1657562466.3</v>
      </c>
      <c r="CZ618">
        <v>0</v>
      </c>
      <c r="DA618">
        <v>1657551629</v>
      </c>
      <c r="DB618" t="s">
        <v>356</v>
      </c>
      <c r="DC618">
        <v>1657551626.5</v>
      </c>
      <c r="DD618">
        <v>1657551629</v>
      </c>
      <c r="DE618">
        <v>1</v>
      </c>
      <c r="DF618">
        <v>0.403</v>
      </c>
      <c r="DG618">
        <v>0.009</v>
      </c>
      <c r="DH618">
        <v>9.41</v>
      </c>
      <c r="DI618">
        <v>0.087</v>
      </c>
      <c r="DJ618">
        <v>417</v>
      </c>
      <c r="DK618">
        <v>17</v>
      </c>
      <c r="DL618">
        <v>1.61</v>
      </c>
      <c r="DM618">
        <v>0.59</v>
      </c>
      <c r="DN618">
        <v>-47.3244825</v>
      </c>
      <c r="DO618">
        <v>-2.07300675422136</v>
      </c>
      <c r="DP618">
        <v>0.363715016797148</v>
      </c>
      <c r="DQ618">
        <v>0</v>
      </c>
      <c r="DR618">
        <v>5.28227075</v>
      </c>
      <c r="DS618">
        <v>-0.00168011257036252</v>
      </c>
      <c r="DT618">
        <v>0.0191591541289666</v>
      </c>
      <c r="DU618">
        <v>1</v>
      </c>
      <c r="DV618">
        <v>1</v>
      </c>
      <c r="DW618">
        <v>2</v>
      </c>
      <c r="DX618" t="s">
        <v>357</v>
      </c>
      <c r="DY618">
        <v>2.97636</v>
      </c>
      <c r="DZ618">
        <v>2.69146</v>
      </c>
      <c r="EA618">
        <v>0.100846</v>
      </c>
      <c r="EB618">
        <v>0.106726</v>
      </c>
      <c r="EC618">
        <v>0.0810348</v>
      </c>
      <c r="ED618">
        <v>0.0688021</v>
      </c>
      <c r="EE618">
        <v>35151.1</v>
      </c>
      <c r="EF618">
        <v>38209.1</v>
      </c>
      <c r="EG618">
        <v>35413.7</v>
      </c>
      <c r="EH618">
        <v>38779.1</v>
      </c>
      <c r="EI618">
        <v>46112.8</v>
      </c>
      <c r="EJ618">
        <v>52149.9</v>
      </c>
      <c r="EK618">
        <v>55303.3</v>
      </c>
      <c r="EL618">
        <v>62188.2</v>
      </c>
      <c r="EM618">
        <v>2.0244</v>
      </c>
      <c r="EN618">
        <v>2.1654</v>
      </c>
      <c r="EO618">
        <v>0.0792146</v>
      </c>
      <c r="EP618">
        <v>0</v>
      </c>
      <c r="EQ618">
        <v>23.559</v>
      </c>
      <c r="ER618">
        <v>999.9</v>
      </c>
      <c r="ES618">
        <v>39.836</v>
      </c>
      <c r="ET618">
        <v>29.477</v>
      </c>
      <c r="EU618">
        <v>24.2364</v>
      </c>
      <c r="EV618">
        <v>51.6784</v>
      </c>
      <c r="EW618">
        <v>38.137</v>
      </c>
      <c r="EX618">
        <v>2</v>
      </c>
      <c r="EY618">
        <v>-0.253537</v>
      </c>
      <c r="EZ618">
        <v>-0.162614</v>
      </c>
      <c r="FA618">
        <v>20.1489</v>
      </c>
      <c r="FB618">
        <v>5.20052</v>
      </c>
      <c r="FC618">
        <v>12.0052</v>
      </c>
      <c r="FD618">
        <v>4.9756</v>
      </c>
      <c r="FE618">
        <v>3.293</v>
      </c>
      <c r="FF618">
        <v>9999</v>
      </c>
      <c r="FG618">
        <v>9999</v>
      </c>
      <c r="FH618">
        <v>589.9</v>
      </c>
      <c r="FI618">
        <v>9999</v>
      </c>
      <c r="FJ618">
        <v>1.86279</v>
      </c>
      <c r="FK618">
        <v>1.8678</v>
      </c>
      <c r="FL618">
        <v>1.86755</v>
      </c>
      <c r="FM618">
        <v>1.86868</v>
      </c>
      <c r="FN618">
        <v>1.86951</v>
      </c>
      <c r="FO618">
        <v>1.86569</v>
      </c>
      <c r="FP618">
        <v>1.86673</v>
      </c>
      <c r="FQ618">
        <v>1.86813</v>
      </c>
      <c r="FR618">
        <v>5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12.038</v>
      </c>
      <c r="GF618">
        <v>0.3176</v>
      </c>
      <c r="GG618">
        <v>5.50701486060513</v>
      </c>
      <c r="GH618">
        <v>0.00975774962471433</v>
      </c>
      <c r="GI618">
        <v>-4.86167925919439e-07</v>
      </c>
      <c r="GJ618">
        <v>-4.7315034107036e-11</v>
      </c>
      <c r="GK618">
        <v>0.31762285376654</v>
      </c>
      <c r="GL618">
        <v>0</v>
      </c>
      <c r="GM618">
        <v>0</v>
      </c>
      <c r="GN618">
        <v>0</v>
      </c>
      <c r="GO618">
        <v>-2</v>
      </c>
      <c r="GP618">
        <v>2105</v>
      </c>
      <c r="GQ618">
        <v>1</v>
      </c>
      <c r="GR618">
        <v>22</v>
      </c>
      <c r="GS618">
        <v>181.1</v>
      </c>
      <c r="GT618">
        <v>181.1</v>
      </c>
      <c r="GU618">
        <v>2.15454</v>
      </c>
      <c r="GV618">
        <v>2.61108</v>
      </c>
      <c r="GW618">
        <v>2.24854</v>
      </c>
      <c r="GX618">
        <v>2.78687</v>
      </c>
      <c r="GY618">
        <v>1.99585</v>
      </c>
      <c r="GZ618">
        <v>2.37915</v>
      </c>
      <c r="HA618">
        <v>31.3026</v>
      </c>
      <c r="HB618">
        <v>14.0707</v>
      </c>
      <c r="HC618">
        <v>18</v>
      </c>
      <c r="HD618">
        <v>499.36</v>
      </c>
      <c r="HE618">
        <v>591.529</v>
      </c>
      <c r="HF618">
        <v>23.3132</v>
      </c>
      <c r="HG618">
        <v>24.0127</v>
      </c>
      <c r="HH618">
        <v>30.001</v>
      </c>
      <c r="HI618">
        <v>23.7664</v>
      </c>
      <c r="HJ618">
        <v>23.6794</v>
      </c>
      <c r="HK618">
        <v>43.1838</v>
      </c>
      <c r="HL618">
        <v>19.9296</v>
      </c>
      <c r="HM618">
        <v>41.5166</v>
      </c>
      <c r="HN618">
        <v>23.3907</v>
      </c>
      <c r="HO618">
        <v>776.631</v>
      </c>
      <c r="HP618">
        <v>19.4984</v>
      </c>
      <c r="HQ618">
        <v>102.629</v>
      </c>
      <c r="HR618">
        <v>103.521</v>
      </c>
    </row>
    <row r="619" spans="1:226">
      <c r="A619">
        <v>603</v>
      </c>
      <c r="B619">
        <v>1657562499</v>
      </c>
      <c r="C619">
        <v>9403.90000009537</v>
      </c>
      <c r="D619" t="s">
        <v>1570</v>
      </c>
      <c r="E619" t="s">
        <v>1571</v>
      </c>
      <c r="F619">
        <v>5</v>
      </c>
      <c r="G619" t="s">
        <v>1483</v>
      </c>
      <c r="H619" t="s">
        <v>354</v>
      </c>
      <c r="I619">
        <v>1657562491.21429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778.407010068615</v>
      </c>
      <c r="AK619">
        <v>740.03376969697</v>
      </c>
      <c r="AL619">
        <v>3.3552208582865</v>
      </c>
      <c r="AM619">
        <v>65.0580934483731</v>
      </c>
      <c r="AN619">
        <f>(AP619 - AO619 + BO619*1E3/(8.314*(BQ619+273.15)) * AR619/BN619 * AQ619) * BN619/(100*BB619) * 1000/(1000 - AP619)</f>
        <v>0</v>
      </c>
      <c r="AO619">
        <v>19.4105518685078</v>
      </c>
      <c r="AP619">
        <v>24.68178</v>
      </c>
      <c r="AQ619">
        <v>-0.000545741006179929</v>
      </c>
      <c r="AR619">
        <v>77.4821608453157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1657562491.21429</v>
      </c>
      <c r="BH619">
        <v>698.039607142857</v>
      </c>
      <c r="BI619">
        <v>745.851714285714</v>
      </c>
      <c r="BJ619">
        <v>24.6911821428571</v>
      </c>
      <c r="BK619">
        <v>19.4215035714286</v>
      </c>
      <c r="BL619">
        <v>686.082321428571</v>
      </c>
      <c r="BM619">
        <v>24.3735535714286</v>
      </c>
      <c r="BN619">
        <v>500.007035714286</v>
      </c>
      <c r="BO619">
        <v>67.9553</v>
      </c>
      <c r="BP619">
        <v>0.0382895464285714</v>
      </c>
      <c r="BQ619">
        <v>25.8397178571429</v>
      </c>
      <c r="BR619">
        <v>24.8796785714286</v>
      </c>
      <c r="BS619">
        <v>999.9</v>
      </c>
      <c r="BT619">
        <v>0</v>
      </c>
      <c r="BU619">
        <v>0</v>
      </c>
      <c r="BV619">
        <v>10011.4285714286</v>
      </c>
      <c r="BW619">
        <v>0</v>
      </c>
      <c r="BX619">
        <v>970.071107142857</v>
      </c>
      <c r="BY619">
        <v>-47.8121178571428</v>
      </c>
      <c r="BZ619">
        <v>715.71125</v>
      </c>
      <c r="CA619">
        <v>760.62425</v>
      </c>
      <c r="CB619">
        <v>5.26967892857143</v>
      </c>
      <c r="CC619">
        <v>745.851714285714</v>
      </c>
      <c r="CD619">
        <v>19.4215035714286</v>
      </c>
      <c r="CE619">
        <v>1.67789607142857</v>
      </c>
      <c r="CF619">
        <v>1.31979357142857</v>
      </c>
      <c r="CG619">
        <v>14.6934428571429</v>
      </c>
      <c r="CH619">
        <v>11.0261821428571</v>
      </c>
      <c r="CI619">
        <v>1999.98928571429</v>
      </c>
      <c r="CJ619">
        <v>0.979998285714286</v>
      </c>
      <c r="CK619">
        <v>0.0200019285714286</v>
      </c>
      <c r="CL619">
        <v>0</v>
      </c>
      <c r="CM619">
        <v>2.37548571428571</v>
      </c>
      <c r="CN619">
        <v>0</v>
      </c>
      <c r="CO619">
        <v>12436.1</v>
      </c>
      <c r="CP619">
        <v>17300.0607142857</v>
      </c>
      <c r="CQ619">
        <v>38.0935</v>
      </c>
      <c r="CR619">
        <v>38.531</v>
      </c>
      <c r="CS619">
        <v>37.86825</v>
      </c>
      <c r="CT619">
        <v>36.7676785714286</v>
      </c>
      <c r="CU619">
        <v>37.47975</v>
      </c>
      <c r="CV619">
        <v>1959.98821428571</v>
      </c>
      <c r="CW619">
        <v>40.0010714285714</v>
      </c>
      <c r="CX619">
        <v>0</v>
      </c>
      <c r="CY619">
        <v>1657562471.1</v>
      </c>
      <c r="CZ619">
        <v>0</v>
      </c>
      <c r="DA619">
        <v>1657551629</v>
      </c>
      <c r="DB619" t="s">
        <v>356</v>
      </c>
      <c r="DC619">
        <v>1657551626.5</v>
      </c>
      <c r="DD619">
        <v>1657551629</v>
      </c>
      <c r="DE619">
        <v>1</v>
      </c>
      <c r="DF619">
        <v>0.403</v>
      </c>
      <c r="DG619">
        <v>0.009</v>
      </c>
      <c r="DH619">
        <v>9.41</v>
      </c>
      <c r="DI619">
        <v>0.087</v>
      </c>
      <c r="DJ619">
        <v>417</v>
      </c>
      <c r="DK619">
        <v>17</v>
      </c>
      <c r="DL619">
        <v>1.61</v>
      </c>
      <c r="DM619">
        <v>0.59</v>
      </c>
      <c r="DN619">
        <v>-47.606895</v>
      </c>
      <c r="DO619">
        <v>-2.94284803001863</v>
      </c>
      <c r="DP619">
        <v>0.417053317304874</v>
      </c>
      <c r="DQ619">
        <v>0</v>
      </c>
      <c r="DR619">
        <v>5.28018275</v>
      </c>
      <c r="DS619">
        <v>-0.132544277673569</v>
      </c>
      <c r="DT619">
        <v>0.0194811470385473</v>
      </c>
      <c r="DU619">
        <v>0</v>
      </c>
      <c r="DV619">
        <v>0</v>
      </c>
      <c r="DW619">
        <v>2</v>
      </c>
      <c r="DX619" t="s">
        <v>389</v>
      </c>
      <c r="DY619">
        <v>2.97656</v>
      </c>
      <c r="DZ619">
        <v>2.6923</v>
      </c>
      <c r="EA619">
        <v>0.102463</v>
      </c>
      <c r="EB619">
        <v>0.108306</v>
      </c>
      <c r="EC619">
        <v>0.0810308</v>
      </c>
      <c r="ED619">
        <v>0.0689162</v>
      </c>
      <c r="EE619">
        <v>35087.4</v>
      </c>
      <c r="EF619">
        <v>38140.2</v>
      </c>
      <c r="EG619">
        <v>35413.3</v>
      </c>
      <c r="EH619">
        <v>38777.8</v>
      </c>
      <c r="EI619">
        <v>46112.4</v>
      </c>
      <c r="EJ619">
        <v>52141.6</v>
      </c>
      <c r="EK619">
        <v>55302.6</v>
      </c>
      <c r="EL619">
        <v>62185.9</v>
      </c>
      <c r="EM619">
        <v>2.0238</v>
      </c>
      <c r="EN619">
        <v>2.1654</v>
      </c>
      <c r="EO619">
        <v>0.0809729</v>
      </c>
      <c r="EP619">
        <v>0</v>
      </c>
      <c r="EQ619">
        <v>23.5333</v>
      </c>
      <c r="ER619">
        <v>999.9</v>
      </c>
      <c r="ES619">
        <v>39.836</v>
      </c>
      <c r="ET619">
        <v>29.477</v>
      </c>
      <c r="EU619">
        <v>24.237</v>
      </c>
      <c r="EV619">
        <v>51.4484</v>
      </c>
      <c r="EW619">
        <v>38.125</v>
      </c>
      <c r="EX619">
        <v>2</v>
      </c>
      <c r="EY619">
        <v>-0.252805</v>
      </c>
      <c r="EZ619">
        <v>-0.262157</v>
      </c>
      <c r="FA619">
        <v>20.1496</v>
      </c>
      <c r="FB619">
        <v>5.20052</v>
      </c>
      <c r="FC619">
        <v>12.004</v>
      </c>
      <c r="FD619">
        <v>4.9756</v>
      </c>
      <c r="FE619">
        <v>3.293</v>
      </c>
      <c r="FF619">
        <v>9999</v>
      </c>
      <c r="FG619">
        <v>9999</v>
      </c>
      <c r="FH619">
        <v>589.9</v>
      </c>
      <c r="FI619">
        <v>9999</v>
      </c>
      <c r="FJ619">
        <v>1.86279</v>
      </c>
      <c r="FK619">
        <v>1.8678</v>
      </c>
      <c r="FL619">
        <v>1.86752</v>
      </c>
      <c r="FM619">
        <v>1.86865</v>
      </c>
      <c r="FN619">
        <v>1.86951</v>
      </c>
      <c r="FO619">
        <v>1.86563</v>
      </c>
      <c r="FP619">
        <v>1.86676</v>
      </c>
      <c r="FQ619">
        <v>1.8681</v>
      </c>
      <c r="FR619">
        <v>5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12.185</v>
      </c>
      <c r="GF619">
        <v>0.3177</v>
      </c>
      <c r="GG619">
        <v>5.50701486060513</v>
      </c>
      <c r="GH619">
        <v>0.00975774962471433</v>
      </c>
      <c r="GI619">
        <v>-4.86167925919439e-07</v>
      </c>
      <c r="GJ619">
        <v>-4.7315034107036e-11</v>
      </c>
      <c r="GK619">
        <v>0.31762285376654</v>
      </c>
      <c r="GL619">
        <v>0</v>
      </c>
      <c r="GM619">
        <v>0</v>
      </c>
      <c r="GN619">
        <v>0</v>
      </c>
      <c r="GO619">
        <v>-2</v>
      </c>
      <c r="GP619">
        <v>2105</v>
      </c>
      <c r="GQ619">
        <v>1</v>
      </c>
      <c r="GR619">
        <v>22</v>
      </c>
      <c r="GS619">
        <v>181.2</v>
      </c>
      <c r="GT619">
        <v>181.2</v>
      </c>
      <c r="GU619">
        <v>2.1936</v>
      </c>
      <c r="GV619">
        <v>2.61597</v>
      </c>
      <c r="GW619">
        <v>2.24854</v>
      </c>
      <c r="GX619">
        <v>2.78687</v>
      </c>
      <c r="GY619">
        <v>1.99585</v>
      </c>
      <c r="GZ619">
        <v>2.36938</v>
      </c>
      <c r="HA619">
        <v>31.3026</v>
      </c>
      <c r="HB619">
        <v>14.062</v>
      </c>
      <c r="HC619">
        <v>18</v>
      </c>
      <c r="HD619">
        <v>499.047</v>
      </c>
      <c r="HE619">
        <v>591.62</v>
      </c>
      <c r="HF619">
        <v>23.4073</v>
      </c>
      <c r="HG619">
        <v>24.0228</v>
      </c>
      <c r="HH619">
        <v>30.0009</v>
      </c>
      <c r="HI619">
        <v>23.7744</v>
      </c>
      <c r="HJ619">
        <v>23.6873</v>
      </c>
      <c r="HK619">
        <v>43.974</v>
      </c>
      <c r="HL619">
        <v>19.6514</v>
      </c>
      <c r="HM619">
        <v>41.5166</v>
      </c>
      <c r="HN619">
        <v>23.4824</v>
      </c>
      <c r="HO619">
        <v>790.188</v>
      </c>
      <c r="HP619">
        <v>19.4989</v>
      </c>
      <c r="HQ619">
        <v>102.627</v>
      </c>
      <c r="HR619">
        <v>103.517</v>
      </c>
    </row>
    <row r="620" spans="1:226">
      <c r="A620">
        <v>604</v>
      </c>
      <c r="B620">
        <v>1657562504</v>
      </c>
      <c r="C620">
        <v>9408.90000009537</v>
      </c>
      <c r="D620" t="s">
        <v>1572</v>
      </c>
      <c r="E620" t="s">
        <v>1573</v>
      </c>
      <c r="F620">
        <v>5</v>
      </c>
      <c r="G620" t="s">
        <v>1483</v>
      </c>
      <c r="H620" t="s">
        <v>354</v>
      </c>
      <c r="I620">
        <v>1657562496.5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795.619643768804</v>
      </c>
      <c r="AK620">
        <v>756.993103030303</v>
      </c>
      <c r="AL620">
        <v>3.41100815473196</v>
      </c>
      <c r="AM620">
        <v>65.0580934483731</v>
      </c>
      <c r="AN620">
        <f>(AP620 - AO620 + BO620*1E3/(8.314*(BQ620+273.15)) * AR620/BN620 * AQ620) * BN620/(100*BB620) * 1000/(1000 - AP620)</f>
        <v>0</v>
      </c>
      <c r="AO620">
        <v>19.4478711375053</v>
      </c>
      <c r="AP620">
        <v>24.6952739393939</v>
      </c>
      <c r="AQ620">
        <v>0.00112908749770682</v>
      </c>
      <c r="AR620">
        <v>77.4821608453157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1657562496.5</v>
      </c>
      <c r="BH620">
        <v>715.259481481482</v>
      </c>
      <c r="BI620">
        <v>763.477407407408</v>
      </c>
      <c r="BJ620">
        <v>24.6879518518519</v>
      </c>
      <c r="BK620">
        <v>19.428262962963</v>
      </c>
      <c r="BL620">
        <v>703.148407407407</v>
      </c>
      <c r="BM620">
        <v>24.3703148148148</v>
      </c>
      <c r="BN620">
        <v>499.990925925926</v>
      </c>
      <c r="BO620">
        <v>67.9555222222222</v>
      </c>
      <c r="BP620">
        <v>0.0382239444444444</v>
      </c>
      <c r="BQ620">
        <v>25.8237740740741</v>
      </c>
      <c r="BR620">
        <v>24.8655481481481</v>
      </c>
      <c r="BS620">
        <v>999.9</v>
      </c>
      <c r="BT620">
        <v>0</v>
      </c>
      <c r="BU620">
        <v>0</v>
      </c>
      <c r="BV620">
        <v>10008.5185185185</v>
      </c>
      <c r="BW620">
        <v>0</v>
      </c>
      <c r="BX620">
        <v>968.143703703704</v>
      </c>
      <c r="BY620">
        <v>-48.217962962963</v>
      </c>
      <c r="BZ620">
        <v>733.364740740741</v>
      </c>
      <c r="CA620">
        <v>778.604592592592</v>
      </c>
      <c r="CB620">
        <v>5.2596837037037</v>
      </c>
      <c r="CC620">
        <v>763.477407407408</v>
      </c>
      <c r="CD620">
        <v>19.428262962963</v>
      </c>
      <c r="CE620">
        <v>1.67768148148148</v>
      </c>
      <c r="CF620">
        <v>1.32025740740741</v>
      </c>
      <c r="CG620">
        <v>14.6914592592593</v>
      </c>
      <c r="CH620">
        <v>11.0314666666667</v>
      </c>
      <c r="CI620">
        <v>1999.99555555556</v>
      </c>
      <c r="CJ620">
        <v>0.979998</v>
      </c>
      <c r="CK620">
        <v>0.0200022333333333</v>
      </c>
      <c r="CL620">
        <v>0</v>
      </c>
      <c r="CM620">
        <v>2.31326296296296</v>
      </c>
      <c r="CN620">
        <v>0</v>
      </c>
      <c r="CO620">
        <v>12461.9074074074</v>
      </c>
      <c r="CP620">
        <v>17300.1148148148</v>
      </c>
      <c r="CQ620">
        <v>38.0713333333333</v>
      </c>
      <c r="CR620">
        <v>38.5021851851852</v>
      </c>
      <c r="CS620">
        <v>37.847</v>
      </c>
      <c r="CT620">
        <v>36.7266666666667</v>
      </c>
      <c r="CU620">
        <v>37.458</v>
      </c>
      <c r="CV620">
        <v>1959.99407407407</v>
      </c>
      <c r="CW620">
        <v>40.0014814814815</v>
      </c>
      <c r="CX620">
        <v>0</v>
      </c>
      <c r="CY620">
        <v>1657562476.5</v>
      </c>
      <c r="CZ620">
        <v>0</v>
      </c>
      <c r="DA620">
        <v>1657551629</v>
      </c>
      <c r="DB620" t="s">
        <v>356</v>
      </c>
      <c r="DC620">
        <v>1657551626.5</v>
      </c>
      <c r="DD620">
        <v>1657551629</v>
      </c>
      <c r="DE620">
        <v>1</v>
      </c>
      <c r="DF620">
        <v>0.403</v>
      </c>
      <c r="DG620">
        <v>0.009</v>
      </c>
      <c r="DH620">
        <v>9.41</v>
      </c>
      <c r="DI620">
        <v>0.087</v>
      </c>
      <c r="DJ620">
        <v>417</v>
      </c>
      <c r="DK620">
        <v>17</v>
      </c>
      <c r="DL620">
        <v>1.61</v>
      </c>
      <c r="DM620">
        <v>0.59</v>
      </c>
      <c r="DN620">
        <v>-48.032815</v>
      </c>
      <c r="DO620">
        <v>-4.75815084427761</v>
      </c>
      <c r="DP620">
        <v>0.52875876992727</v>
      </c>
      <c r="DQ620">
        <v>0</v>
      </c>
      <c r="DR620">
        <v>5.263723</v>
      </c>
      <c r="DS620">
        <v>-0.139693958724213</v>
      </c>
      <c r="DT620">
        <v>0.0205819398016805</v>
      </c>
      <c r="DU620">
        <v>0</v>
      </c>
      <c r="DV620">
        <v>0</v>
      </c>
      <c r="DW620">
        <v>2</v>
      </c>
      <c r="DX620" t="s">
        <v>389</v>
      </c>
      <c r="DY620">
        <v>2.97587</v>
      </c>
      <c r="DZ620">
        <v>2.69173</v>
      </c>
      <c r="EA620">
        <v>0.104078</v>
      </c>
      <c r="EB620">
        <v>0.10992</v>
      </c>
      <c r="EC620">
        <v>0.0810548</v>
      </c>
      <c r="ED620">
        <v>0.0688721</v>
      </c>
      <c r="EE620">
        <v>35023.4</v>
      </c>
      <c r="EF620">
        <v>38070.2</v>
      </c>
      <c r="EG620">
        <v>35412.5</v>
      </c>
      <c r="EH620">
        <v>38776.7</v>
      </c>
      <c r="EI620">
        <v>46110.9</v>
      </c>
      <c r="EJ620">
        <v>52142.7</v>
      </c>
      <c r="EK620">
        <v>55302.2</v>
      </c>
      <c r="EL620">
        <v>62184.2</v>
      </c>
      <c r="EM620">
        <v>2.0238</v>
      </c>
      <c r="EN620">
        <v>2.1658</v>
      </c>
      <c r="EO620">
        <v>0.0805259</v>
      </c>
      <c r="EP620">
        <v>0</v>
      </c>
      <c r="EQ620">
        <v>23.5067</v>
      </c>
      <c r="ER620">
        <v>999.9</v>
      </c>
      <c r="ES620">
        <v>39.836</v>
      </c>
      <c r="ET620">
        <v>29.457</v>
      </c>
      <c r="EU620">
        <v>24.2094</v>
      </c>
      <c r="EV620">
        <v>51.8484</v>
      </c>
      <c r="EW620">
        <v>38.141</v>
      </c>
      <c r="EX620">
        <v>2</v>
      </c>
      <c r="EY620">
        <v>-0.25189</v>
      </c>
      <c r="EZ620">
        <v>-0.352375</v>
      </c>
      <c r="FA620">
        <v>20.1495</v>
      </c>
      <c r="FB620">
        <v>5.20052</v>
      </c>
      <c r="FC620">
        <v>12.004</v>
      </c>
      <c r="FD620">
        <v>4.976</v>
      </c>
      <c r="FE620">
        <v>3.293</v>
      </c>
      <c r="FF620">
        <v>9999</v>
      </c>
      <c r="FG620">
        <v>9999</v>
      </c>
      <c r="FH620">
        <v>589.9</v>
      </c>
      <c r="FI620">
        <v>9999</v>
      </c>
      <c r="FJ620">
        <v>1.86279</v>
      </c>
      <c r="FK620">
        <v>1.86783</v>
      </c>
      <c r="FL620">
        <v>1.86755</v>
      </c>
      <c r="FM620">
        <v>1.86874</v>
      </c>
      <c r="FN620">
        <v>1.86957</v>
      </c>
      <c r="FO620">
        <v>1.86566</v>
      </c>
      <c r="FP620">
        <v>1.86676</v>
      </c>
      <c r="FQ620">
        <v>1.86804</v>
      </c>
      <c r="FR620">
        <v>5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12.332</v>
      </c>
      <c r="GF620">
        <v>0.3176</v>
      </c>
      <c r="GG620">
        <v>5.50701486060513</v>
      </c>
      <c r="GH620">
        <v>0.00975774962471433</v>
      </c>
      <c r="GI620">
        <v>-4.86167925919439e-07</v>
      </c>
      <c r="GJ620">
        <v>-4.7315034107036e-11</v>
      </c>
      <c r="GK620">
        <v>0.31762285376654</v>
      </c>
      <c r="GL620">
        <v>0</v>
      </c>
      <c r="GM620">
        <v>0</v>
      </c>
      <c r="GN620">
        <v>0</v>
      </c>
      <c r="GO620">
        <v>-2</v>
      </c>
      <c r="GP620">
        <v>2105</v>
      </c>
      <c r="GQ620">
        <v>1</v>
      </c>
      <c r="GR620">
        <v>22</v>
      </c>
      <c r="GS620">
        <v>181.3</v>
      </c>
      <c r="GT620">
        <v>181.2</v>
      </c>
      <c r="GU620">
        <v>2.23145</v>
      </c>
      <c r="GV620">
        <v>2.60742</v>
      </c>
      <c r="GW620">
        <v>2.24854</v>
      </c>
      <c r="GX620">
        <v>2.78687</v>
      </c>
      <c r="GY620">
        <v>1.99585</v>
      </c>
      <c r="GZ620">
        <v>2.38403</v>
      </c>
      <c r="HA620">
        <v>31.3026</v>
      </c>
      <c r="HB620">
        <v>14.062</v>
      </c>
      <c r="HC620">
        <v>18</v>
      </c>
      <c r="HD620">
        <v>499.143</v>
      </c>
      <c r="HE620">
        <v>592.031</v>
      </c>
      <c r="HF620">
        <v>23.5032</v>
      </c>
      <c r="HG620">
        <v>24.0305</v>
      </c>
      <c r="HH620">
        <v>30.001</v>
      </c>
      <c r="HI620">
        <v>23.784</v>
      </c>
      <c r="HJ620">
        <v>23.6972</v>
      </c>
      <c r="HK620">
        <v>44.6825</v>
      </c>
      <c r="HL620">
        <v>19.6514</v>
      </c>
      <c r="HM620">
        <v>41.5166</v>
      </c>
      <c r="HN620">
        <v>23.5877</v>
      </c>
      <c r="HO620">
        <v>810.37</v>
      </c>
      <c r="HP620">
        <v>19.4848</v>
      </c>
      <c r="HQ620">
        <v>102.626</v>
      </c>
      <c r="HR620">
        <v>103.514</v>
      </c>
    </row>
    <row r="621" spans="1:226">
      <c r="A621">
        <v>605</v>
      </c>
      <c r="B621">
        <v>1657562509</v>
      </c>
      <c r="C621">
        <v>9413.90000009537</v>
      </c>
      <c r="D621" t="s">
        <v>1574</v>
      </c>
      <c r="E621" t="s">
        <v>1575</v>
      </c>
      <c r="F621">
        <v>5</v>
      </c>
      <c r="G621" t="s">
        <v>1483</v>
      </c>
      <c r="H621" t="s">
        <v>354</v>
      </c>
      <c r="I621">
        <v>1657562501.21429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813.162844898502</v>
      </c>
      <c r="AK621">
        <v>774.099684848485</v>
      </c>
      <c r="AL621">
        <v>3.40893794357439</v>
      </c>
      <c r="AM621">
        <v>65.0580934483731</v>
      </c>
      <c r="AN621">
        <f>(AP621 - AO621 + BO621*1E3/(8.314*(BQ621+273.15)) * AR621/BN621 * AQ621) * BN621/(100*BB621) * 1000/(1000 - AP621)</f>
        <v>0</v>
      </c>
      <c r="AO621">
        <v>19.4324677365723</v>
      </c>
      <c r="AP621">
        <v>24.6849975757576</v>
      </c>
      <c r="AQ621">
        <v>-0.00303183126902209</v>
      </c>
      <c r="AR621">
        <v>77.4821608453157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1657562501.21429</v>
      </c>
      <c r="BH621">
        <v>730.793785714286</v>
      </c>
      <c r="BI621">
        <v>779.484714285714</v>
      </c>
      <c r="BJ621">
        <v>24.6858071428571</v>
      </c>
      <c r="BK621">
        <v>19.4336178571429</v>
      </c>
      <c r="BL621">
        <v>718.544142857143</v>
      </c>
      <c r="BM621">
        <v>24.3681678571429</v>
      </c>
      <c r="BN621">
        <v>499.969857142857</v>
      </c>
      <c r="BO621">
        <v>67.9555035714286</v>
      </c>
      <c r="BP621">
        <v>0.0381830607142857</v>
      </c>
      <c r="BQ621">
        <v>25.8123071428571</v>
      </c>
      <c r="BR621">
        <v>24.8514642857143</v>
      </c>
      <c r="BS621">
        <v>999.9</v>
      </c>
      <c r="BT621">
        <v>0</v>
      </c>
      <c r="BU621">
        <v>0</v>
      </c>
      <c r="BV621">
        <v>10005</v>
      </c>
      <c r="BW621">
        <v>0</v>
      </c>
      <c r="BX621">
        <v>819.573357142857</v>
      </c>
      <c r="BY621">
        <v>-48.6908892857143</v>
      </c>
      <c r="BZ621">
        <v>749.290642857143</v>
      </c>
      <c r="CA621">
        <v>794.933107142857</v>
      </c>
      <c r="CB621">
        <v>5.25217964285714</v>
      </c>
      <c r="CC621">
        <v>779.484714285714</v>
      </c>
      <c r="CD621">
        <v>19.4336178571429</v>
      </c>
      <c r="CE621">
        <v>1.67753535714286</v>
      </c>
      <c r="CF621">
        <v>1.32062107142857</v>
      </c>
      <c r="CG621">
        <v>14.6901142857143</v>
      </c>
      <c r="CH621">
        <v>11.0356142857143</v>
      </c>
      <c r="CI621">
        <v>1999.98642857143</v>
      </c>
      <c r="CJ621">
        <v>0.979997964285714</v>
      </c>
      <c r="CK621">
        <v>0.0200022714285714</v>
      </c>
      <c r="CL621">
        <v>0</v>
      </c>
      <c r="CM621">
        <v>2.25596071428571</v>
      </c>
      <c r="CN621">
        <v>0</v>
      </c>
      <c r="CO621">
        <v>12377.875</v>
      </c>
      <c r="CP621">
        <v>17300.0357142857</v>
      </c>
      <c r="CQ621">
        <v>38.0531428571429</v>
      </c>
      <c r="CR621">
        <v>38.473</v>
      </c>
      <c r="CS621">
        <v>37.82775</v>
      </c>
      <c r="CT621">
        <v>36.7050357142857</v>
      </c>
      <c r="CU621">
        <v>37.44375</v>
      </c>
      <c r="CV621">
        <v>1959.98535714286</v>
      </c>
      <c r="CW621">
        <v>40.0010714285714</v>
      </c>
      <c r="CX621">
        <v>0</v>
      </c>
      <c r="CY621">
        <v>1657562481.3</v>
      </c>
      <c r="CZ621">
        <v>0</v>
      </c>
      <c r="DA621">
        <v>1657551629</v>
      </c>
      <c r="DB621" t="s">
        <v>356</v>
      </c>
      <c r="DC621">
        <v>1657551626.5</v>
      </c>
      <c r="DD621">
        <v>1657551629</v>
      </c>
      <c r="DE621">
        <v>1</v>
      </c>
      <c r="DF621">
        <v>0.403</v>
      </c>
      <c r="DG621">
        <v>0.009</v>
      </c>
      <c r="DH621">
        <v>9.41</v>
      </c>
      <c r="DI621">
        <v>0.087</v>
      </c>
      <c r="DJ621">
        <v>417</v>
      </c>
      <c r="DK621">
        <v>17</v>
      </c>
      <c r="DL621">
        <v>1.61</v>
      </c>
      <c r="DM621">
        <v>0.59</v>
      </c>
      <c r="DN621">
        <v>-48.44153</v>
      </c>
      <c r="DO621">
        <v>-5.90588217636012</v>
      </c>
      <c r="DP621">
        <v>0.614733292656254</v>
      </c>
      <c r="DQ621">
        <v>0</v>
      </c>
      <c r="DR621">
        <v>5.25888075</v>
      </c>
      <c r="DS621">
        <v>-0.110043264540349</v>
      </c>
      <c r="DT621">
        <v>0.019800615569661</v>
      </c>
      <c r="DU621">
        <v>0</v>
      </c>
      <c r="DV621">
        <v>0</v>
      </c>
      <c r="DW621">
        <v>2</v>
      </c>
      <c r="DX621" t="s">
        <v>389</v>
      </c>
      <c r="DY621">
        <v>2.97527</v>
      </c>
      <c r="DZ621">
        <v>2.69192</v>
      </c>
      <c r="EA621">
        <v>0.10569</v>
      </c>
      <c r="EB621">
        <v>0.111498</v>
      </c>
      <c r="EC621">
        <v>0.0810219</v>
      </c>
      <c r="ED621">
        <v>0.0688376</v>
      </c>
      <c r="EE621">
        <v>34959.8</v>
      </c>
      <c r="EF621">
        <v>38002.3</v>
      </c>
      <c r="EG621">
        <v>35411.8</v>
      </c>
      <c r="EH621">
        <v>38776.3</v>
      </c>
      <c r="EI621">
        <v>46111.4</v>
      </c>
      <c r="EJ621">
        <v>52144.6</v>
      </c>
      <c r="EK621">
        <v>55300.8</v>
      </c>
      <c r="EL621">
        <v>62184.1</v>
      </c>
      <c r="EM621">
        <v>2.0224</v>
      </c>
      <c r="EN621">
        <v>2.1658</v>
      </c>
      <c r="EO621">
        <v>0.082314</v>
      </c>
      <c r="EP621">
        <v>0</v>
      </c>
      <c r="EQ621">
        <v>23.4759</v>
      </c>
      <c r="ER621">
        <v>999.9</v>
      </c>
      <c r="ES621">
        <v>39.812</v>
      </c>
      <c r="ET621">
        <v>29.447</v>
      </c>
      <c r="EU621">
        <v>24.1767</v>
      </c>
      <c r="EV621">
        <v>51.9484</v>
      </c>
      <c r="EW621">
        <v>38.141</v>
      </c>
      <c r="EX621">
        <v>2</v>
      </c>
      <c r="EY621">
        <v>-0.251341</v>
      </c>
      <c r="EZ621">
        <v>-0.437102</v>
      </c>
      <c r="FA621">
        <v>20.149</v>
      </c>
      <c r="FB621">
        <v>5.19932</v>
      </c>
      <c r="FC621">
        <v>12.0052</v>
      </c>
      <c r="FD621">
        <v>4.976</v>
      </c>
      <c r="FE621">
        <v>3.293</v>
      </c>
      <c r="FF621">
        <v>9999</v>
      </c>
      <c r="FG621">
        <v>9999</v>
      </c>
      <c r="FH621">
        <v>589.9</v>
      </c>
      <c r="FI621">
        <v>9999</v>
      </c>
      <c r="FJ621">
        <v>1.86279</v>
      </c>
      <c r="FK621">
        <v>1.86783</v>
      </c>
      <c r="FL621">
        <v>1.86752</v>
      </c>
      <c r="FM621">
        <v>1.86871</v>
      </c>
      <c r="FN621">
        <v>1.86951</v>
      </c>
      <c r="FO621">
        <v>1.8656</v>
      </c>
      <c r="FP621">
        <v>1.86676</v>
      </c>
      <c r="FQ621">
        <v>1.86813</v>
      </c>
      <c r="FR621">
        <v>5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12.48</v>
      </c>
      <c r="GF621">
        <v>0.3177</v>
      </c>
      <c r="GG621">
        <v>5.50701486060513</v>
      </c>
      <c r="GH621">
        <v>0.00975774962471433</v>
      </c>
      <c r="GI621">
        <v>-4.86167925919439e-07</v>
      </c>
      <c r="GJ621">
        <v>-4.7315034107036e-11</v>
      </c>
      <c r="GK621">
        <v>0.31762285376654</v>
      </c>
      <c r="GL621">
        <v>0</v>
      </c>
      <c r="GM621">
        <v>0</v>
      </c>
      <c r="GN621">
        <v>0</v>
      </c>
      <c r="GO621">
        <v>-2</v>
      </c>
      <c r="GP621">
        <v>2105</v>
      </c>
      <c r="GQ621">
        <v>1</v>
      </c>
      <c r="GR621">
        <v>22</v>
      </c>
      <c r="GS621">
        <v>181.4</v>
      </c>
      <c r="GT621">
        <v>181.3</v>
      </c>
      <c r="GU621">
        <v>2.26807</v>
      </c>
      <c r="GV621">
        <v>2.60864</v>
      </c>
      <c r="GW621">
        <v>2.24854</v>
      </c>
      <c r="GX621">
        <v>2.78687</v>
      </c>
      <c r="GY621">
        <v>1.99585</v>
      </c>
      <c r="GZ621">
        <v>2.37793</v>
      </c>
      <c r="HA621">
        <v>31.3026</v>
      </c>
      <c r="HB621">
        <v>14.062</v>
      </c>
      <c r="HC621">
        <v>18</v>
      </c>
      <c r="HD621">
        <v>498.313</v>
      </c>
      <c r="HE621">
        <v>592.123</v>
      </c>
      <c r="HF621">
        <v>23.6139</v>
      </c>
      <c r="HG621">
        <v>24.0398</v>
      </c>
      <c r="HH621">
        <v>30.0008</v>
      </c>
      <c r="HI621">
        <v>23.7923</v>
      </c>
      <c r="HJ621">
        <v>23.7052</v>
      </c>
      <c r="HK621">
        <v>45.4551</v>
      </c>
      <c r="HL621">
        <v>19.6514</v>
      </c>
      <c r="HM621">
        <v>41.5166</v>
      </c>
      <c r="HN621">
        <v>23.706</v>
      </c>
      <c r="HO621">
        <v>823.813</v>
      </c>
      <c r="HP621">
        <v>19.3944</v>
      </c>
      <c r="HQ621">
        <v>102.624</v>
      </c>
      <c r="HR621">
        <v>103.514</v>
      </c>
    </row>
    <row r="622" spans="1:226">
      <c r="A622">
        <v>606</v>
      </c>
      <c r="B622">
        <v>1657562514</v>
      </c>
      <c r="C622">
        <v>9418.90000009537</v>
      </c>
      <c r="D622" t="s">
        <v>1576</v>
      </c>
      <c r="E622" t="s">
        <v>1577</v>
      </c>
      <c r="F622">
        <v>5</v>
      </c>
      <c r="G622" t="s">
        <v>1483</v>
      </c>
      <c r="H622" t="s">
        <v>354</v>
      </c>
      <c r="I622">
        <v>1657562506.5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829.916582373492</v>
      </c>
      <c r="AK622">
        <v>790.967327272727</v>
      </c>
      <c r="AL622">
        <v>3.29668013373131</v>
      </c>
      <c r="AM622">
        <v>65.0580934483731</v>
      </c>
      <c r="AN622">
        <f>(AP622 - AO622 + BO622*1E3/(8.314*(BQ622+273.15)) * AR622/BN622 * AQ622) * BN622/(100*BB622) * 1000/(1000 - AP622)</f>
        <v>0</v>
      </c>
      <c r="AO622">
        <v>19.4168054723522</v>
      </c>
      <c r="AP622">
        <v>24.6773587878788</v>
      </c>
      <c r="AQ622">
        <v>0.0004662983956943</v>
      </c>
      <c r="AR622">
        <v>77.4821608453157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1657562506.5</v>
      </c>
      <c r="BH622">
        <v>748.336037037037</v>
      </c>
      <c r="BI622">
        <v>797.279074074074</v>
      </c>
      <c r="BJ622">
        <v>24.6844444444444</v>
      </c>
      <c r="BK622">
        <v>19.4288814814815</v>
      </c>
      <c r="BL622">
        <v>735.930296296296</v>
      </c>
      <c r="BM622">
        <v>24.3668</v>
      </c>
      <c r="BN622">
        <v>499.985407407407</v>
      </c>
      <c r="BO622">
        <v>67.9566740740741</v>
      </c>
      <c r="BP622">
        <v>0.0381449481481481</v>
      </c>
      <c r="BQ622">
        <v>25.8015111111111</v>
      </c>
      <c r="BR622">
        <v>24.8375</v>
      </c>
      <c r="BS622">
        <v>999.9</v>
      </c>
      <c r="BT622">
        <v>0</v>
      </c>
      <c r="BU622">
        <v>0</v>
      </c>
      <c r="BV622">
        <v>9994.25925925926</v>
      </c>
      <c r="BW622">
        <v>0</v>
      </c>
      <c r="BX622">
        <v>741.542518518518</v>
      </c>
      <c r="BY622">
        <v>-48.9430259259259</v>
      </c>
      <c r="BZ622">
        <v>767.275814814815</v>
      </c>
      <c r="CA622">
        <v>813.076</v>
      </c>
      <c r="CB622">
        <v>5.25556</v>
      </c>
      <c r="CC622">
        <v>797.279074074074</v>
      </c>
      <c r="CD622">
        <v>19.4288814814815</v>
      </c>
      <c r="CE622">
        <v>1.67747222222222</v>
      </c>
      <c r="CF622">
        <v>1.32032185185185</v>
      </c>
      <c r="CG622">
        <v>14.6895222222222</v>
      </c>
      <c r="CH622">
        <v>11.0322</v>
      </c>
      <c r="CI622">
        <v>1999.9937037037</v>
      </c>
      <c r="CJ622">
        <v>0.979997888888889</v>
      </c>
      <c r="CK622">
        <v>0.0200023518518519</v>
      </c>
      <c r="CL622">
        <v>0</v>
      </c>
      <c r="CM622">
        <v>2.23984444444444</v>
      </c>
      <c r="CN622">
        <v>0</v>
      </c>
      <c r="CO622">
        <v>12358.3925925926</v>
      </c>
      <c r="CP622">
        <v>17300.0962962963</v>
      </c>
      <c r="CQ622">
        <v>38.0321481481481</v>
      </c>
      <c r="CR622">
        <v>38.451</v>
      </c>
      <c r="CS622">
        <v>37.812</v>
      </c>
      <c r="CT622">
        <v>36.664037037037</v>
      </c>
      <c r="CU622">
        <v>37.4255185185185</v>
      </c>
      <c r="CV622">
        <v>1959.99259259259</v>
      </c>
      <c r="CW622">
        <v>40.0011111111111</v>
      </c>
      <c r="CX622">
        <v>0</v>
      </c>
      <c r="CY622">
        <v>1657562486.1</v>
      </c>
      <c r="CZ622">
        <v>0</v>
      </c>
      <c r="DA622">
        <v>1657551629</v>
      </c>
      <c r="DB622" t="s">
        <v>356</v>
      </c>
      <c r="DC622">
        <v>1657551626.5</v>
      </c>
      <c r="DD622">
        <v>1657551629</v>
      </c>
      <c r="DE622">
        <v>1</v>
      </c>
      <c r="DF622">
        <v>0.403</v>
      </c>
      <c r="DG622">
        <v>0.009</v>
      </c>
      <c r="DH622">
        <v>9.41</v>
      </c>
      <c r="DI622">
        <v>0.087</v>
      </c>
      <c r="DJ622">
        <v>417</v>
      </c>
      <c r="DK622">
        <v>17</v>
      </c>
      <c r="DL622">
        <v>1.61</v>
      </c>
      <c r="DM622">
        <v>0.59</v>
      </c>
      <c r="DN622">
        <v>-48.7754825</v>
      </c>
      <c r="DO622">
        <v>-3.09829305816125</v>
      </c>
      <c r="DP622">
        <v>0.431087585582965</v>
      </c>
      <c r="DQ622">
        <v>0</v>
      </c>
      <c r="DR622">
        <v>5.254875</v>
      </c>
      <c r="DS622">
        <v>0.040795947467157</v>
      </c>
      <c r="DT622">
        <v>0.0161893630202056</v>
      </c>
      <c r="DU622">
        <v>1</v>
      </c>
      <c r="DV622">
        <v>1</v>
      </c>
      <c r="DW622">
        <v>2</v>
      </c>
      <c r="DX622" t="s">
        <v>357</v>
      </c>
      <c r="DY622">
        <v>2.97587</v>
      </c>
      <c r="DZ622">
        <v>2.69274</v>
      </c>
      <c r="EA622">
        <v>0.107252</v>
      </c>
      <c r="EB622">
        <v>0.113039</v>
      </c>
      <c r="EC622">
        <v>0.0810169</v>
      </c>
      <c r="ED622">
        <v>0.0687828</v>
      </c>
      <c r="EE622">
        <v>34898.4</v>
      </c>
      <c r="EF622">
        <v>37935.8</v>
      </c>
      <c r="EG622">
        <v>35411.6</v>
      </c>
      <c r="EH622">
        <v>38775.7</v>
      </c>
      <c r="EI622">
        <v>46111.9</v>
      </c>
      <c r="EJ622">
        <v>52146.8</v>
      </c>
      <c r="EK622">
        <v>55301</v>
      </c>
      <c r="EL622">
        <v>62183.1</v>
      </c>
      <c r="EM622">
        <v>2.0232</v>
      </c>
      <c r="EN622">
        <v>2.1654</v>
      </c>
      <c r="EO622">
        <v>0.0841022</v>
      </c>
      <c r="EP622">
        <v>0</v>
      </c>
      <c r="EQ622">
        <v>23.4494</v>
      </c>
      <c r="ER622">
        <v>999.9</v>
      </c>
      <c r="ES622">
        <v>39.812</v>
      </c>
      <c r="ET622">
        <v>29.457</v>
      </c>
      <c r="EU622">
        <v>24.1878</v>
      </c>
      <c r="EV622">
        <v>51.9284</v>
      </c>
      <c r="EW622">
        <v>38.153</v>
      </c>
      <c r="EX622">
        <v>2</v>
      </c>
      <c r="EY622">
        <v>-0.250427</v>
      </c>
      <c r="EZ622">
        <v>-0.555316</v>
      </c>
      <c r="FA622">
        <v>20.1487</v>
      </c>
      <c r="FB622">
        <v>5.20052</v>
      </c>
      <c r="FC622">
        <v>12.004</v>
      </c>
      <c r="FD622">
        <v>4.976</v>
      </c>
      <c r="FE622">
        <v>3.293</v>
      </c>
      <c r="FF622">
        <v>9999</v>
      </c>
      <c r="FG622">
        <v>9999</v>
      </c>
      <c r="FH622">
        <v>589.9</v>
      </c>
      <c r="FI622">
        <v>9999</v>
      </c>
      <c r="FJ622">
        <v>1.86279</v>
      </c>
      <c r="FK622">
        <v>1.86783</v>
      </c>
      <c r="FL622">
        <v>1.86752</v>
      </c>
      <c r="FM622">
        <v>1.86862</v>
      </c>
      <c r="FN622">
        <v>1.86951</v>
      </c>
      <c r="FO622">
        <v>1.86563</v>
      </c>
      <c r="FP622">
        <v>1.86676</v>
      </c>
      <c r="FQ622">
        <v>1.86807</v>
      </c>
      <c r="FR622">
        <v>5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12.625</v>
      </c>
      <c r="GF622">
        <v>0.3176</v>
      </c>
      <c r="GG622">
        <v>5.50701486060513</v>
      </c>
      <c r="GH622">
        <v>0.00975774962471433</v>
      </c>
      <c r="GI622">
        <v>-4.86167925919439e-07</v>
      </c>
      <c r="GJ622">
        <v>-4.7315034107036e-11</v>
      </c>
      <c r="GK622">
        <v>0.31762285376654</v>
      </c>
      <c r="GL622">
        <v>0</v>
      </c>
      <c r="GM622">
        <v>0</v>
      </c>
      <c r="GN622">
        <v>0</v>
      </c>
      <c r="GO622">
        <v>-2</v>
      </c>
      <c r="GP622">
        <v>2105</v>
      </c>
      <c r="GQ622">
        <v>1</v>
      </c>
      <c r="GR622">
        <v>22</v>
      </c>
      <c r="GS622">
        <v>181.5</v>
      </c>
      <c r="GT622">
        <v>181.4</v>
      </c>
      <c r="GU622">
        <v>2.30469</v>
      </c>
      <c r="GV622">
        <v>2.60864</v>
      </c>
      <c r="GW622">
        <v>2.24854</v>
      </c>
      <c r="GX622">
        <v>2.78809</v>
      </c>
      <c r="GY622">
        <v>1.99585</v>
      </c>
      <c r="GZ622">
        <v>2.38403</v>
      </c>
      <c r="HA622">
        <v>31.3026</v>
      </c>
      <c r="HB622">
        <v>14.0707</v>
      </c>
      <c r="HC622">
        <v>18</v>
      </c>
      <c r="HD622">
        <v>498.926</v>
      </c>
      <c r="HE622">
        <v>591.915</v>
      </c>
      <c r="HF622">
        <v>23.7349</v>
      </c>
      <c r="HG622">
        <v>24.0478</v>
      </c>
      <c r="HH622">
        <v>30.001</v>
      </c>
      <c r="HI622">
        <v>23.8019</v>
      </c>
      <c r="HJ622">
        <v>23.713</v>
      </c>
      <c r="HK622">
        <v>46.1428</v>
      </c>
      <c r="HL622">
        <v>19.6514</v>
      </c>
      <c r="HM622">
        <v>41.5166</v>
      </c>
      <c r="HN622">
        <v>23.8252</v>
      </c>
      <c r="HO622">
        <v>843.953</v>
      </c>
      <c r="HP622">
        <v>19.3578</v>
      </c>
      <c r="HQ622">
        <v>102.623</v>
      </c>
      <c r="HR622">
        <v>103.512</v>
      </c>
    </row>
    <row r="623" spans="1:226">
      <c r="A623">
        <v>607</v>
      </c>
      <c r="B623">
        <v>1657562519</v>
      </c>
      <c r="C623">
        <v>9423.90000009537</v>
      </c>
      <c r="D623" t="s">
        <v>1578</v>
      </c>
      <c r="E623" t="s">
        <v>1579</v>
      </c>
      <c r="F623">
        <v>5</v>
      </c>
      <c r="G623" t="s">
        <v>1483</v>
      </c>
      <c r="H623" t="s">
        <v>354</v>
      </c>
      <c r="I623">
        <v>1657562511.21429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847.479699116172</v>
      </c>
      <c r="AK623">
        <v>807.9206</v>
      </c>
      <c r="AL623">
        <v>3.36847161168486</v>
      </c>
      <c r="AM623">
        <v>65.0580934483731</v>
      </c>
      <c r="AN623">
        <f>(AP623 - AO623 + BO623*1E3/(8.314*(BQ623+273.15)) * AR623/BN623 * AQ623) * BN623/(100*BB623) * 1000/(1000 - AP623)</f>
        <v>0</v>
      </c>
      <c r="AO623">
        <v>19.4011171331478</v>
      </c>
      <c r="AP623">
        <v>24.6580412121212</v>
      </c>
      <c r="AQ623">
        <v>-0.00132506995888177</v>
      </c>
      <c r="AR623">
        <v>77.4821608453157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1657562511.21429</v>
      </c>
      <c r="BH623">
        <v>763.976928571429</v>
      </c>
      <c r="BI623">
        <v>813.246785714286</v>
      </c>
      <c r="BJ623">
        <v>24.677</v>
      </c>
      <c r="BK623">
        <v>19.4134892857143</v>
      </c>
      <c r="BL623">
        <v>751.43225</v>
      </c>
      <c r="BM623">
        <v>24.3593607142857</v>
      </c>
      <c r="BN623">
        <v>499.987642857143</v>
      </c>
      <c r="BO623">
        <v>67.9571821428571</v>
      </c>
      <c r="BP623">
        <v>0.0380893821428571</v>
      </c>
      <c r="BQ623">
        <v>25.7954607142857</v>
      </c>
      <c r="BR623">
        <v>24.8304321428571</v>
      </c>
      <c r="BS623">
        <v>999.9</v>
      </c>
      <c r="BT623">
        <v>0</v>
      </c>
      <c r="BU623">
        <v>0</v>
      </c>
      <c r="BV623">
        <v>10000</v>
      </c>
      <c r="BW623">
        <v>0</v>
      </c>
      <c r="BX623">
        <v>678.003928571428</v>
      </c>
      <c r="BY623">
        <v>-49.2698571428572</v>
      </c>
      <c r="BZ623">
        <v>783.3065</v>
      </c>
      <c r="CA623">
        <v>829.346964285714</v>
      </c>
      <c r="CB623">
        <v>5.26351285714286</v>
      </c>
      <c r="CC623">
        <v>813.246785714286</v>
      </c>
      <c r="CD623">
        <v>19.4134892857143</v>
      </c>
      <c r="CE623">
        <v>1.67697964285714</v>
      </c>
      <c r="CF623">
        <v>1.31928571428571</v>
      </c>
      <c r="CG623">
        <v>14.6849678571429</v>
      </c>
      <c r="CH623">
        <v>11.0203785714286</v>
      </c>
      <c r="CI623">
        <v>1999.98892857143</v>
      </c>
      <c r="CJ623">
        <v>0.979997964285714</v>
      </c>
      <c r="CK623">
        <v>0.0200022714285714</v>
      </c>
      <c r="CL623">
        <v>0</v>
      </c>
      <c r="CM623">
        <v>2.32692857142857</v>
      </c>
      <c r="CN623">
        <v>0</v>
      </c>
      <c r="CO623">
        <v>12331.425</v>
      </c>
      <c r="CP623">
        <v>17300.05</v>
      </c>
      <c r="CQ623">
        <v>38.0132857142857</v>
      </c>
      <c r="CR623">
        <v>38.4259642857143</v>
      </c>
      <c r="CS623">
        <v>37.812</v>
      </c>
      <c r="CT623">
        <v>36.6449285714286</v>
      </c>
      <c r="CU623">
        <v>37.406</v>
      </c>
      <c r="CV623">
        <v>1959.98785714286</v>
      </c>
      <c r="CW623">
        <v>40.0010714285714</v>
      </c>
      <c r="CX623">
        <v>0</v>
      </c>
      <c r="CY623">
        <v>1657562490.9</v>
      </c>
      <c r="CZ623">
        <v>0</v>
      </c>
      <c r="DA623">
        <v>1657551629</v>
      </c>
      <c r="DB623" t="s">
        <v>356</v>
      </c>
      <c r="DC623">
        <v>1657551626.5</v>
      </c>
      <c r="DD623">
        <v>1657551629</v>
      </c>
      <c r="DE623">
        <v>1</v>
      </c>
      <c r="DF623">
        <v>0.403</v>
      </c>
      <c r="DG623">
        <v>0.009</v>
      </c>
      <c r="DH623">
        <v>9.41</v>
      </c>
      <c r="DI623">
        <v>0.087</v>
      </c>
      <c r="DJ623">
        <v>417</v>
      </c>
      <c r="DK623">
        <v>17</v>
      </c>
      <c r="DL623">
        <v>1.61</v>
      </c>
      <c r="DM623">
        <v>0.59</v>
      </c>
      <c r="DN623">
        <v>-49.077185</v>
      </c>
      <c r="DO623">
        <v>-2.96958123827375</v>
      </c>
      <c r="DP623">
        <v>0.416468931344224</v>
      </c>
      <c r="DQ623">
        <v>0</v>
      </c>
      <c r="DR623">
        <v>5.25657925</v>
      </c>
      <c r="DS623">
        <v>0.124457448405244</v>
      </c>
      <c r="DT623">
        <v>0.0131826043306131</v>
      </c>
      <c r="DU623">
        <v>0</v>
      </c>
      <c r="DV623">
        <v>0</v>
      </c>
      <c r="DW623">
        <v>2</v>
      </c>
      <c r="DX623" t="s">
        <v>389</v>
      </c>
      <c r="DY623">
        <v>2.97593</v>
      </c>
      <c r="DZ623">
        <v>2.69218</v>
      </c>
      <c r="EA623">
        <v>0.108828</v>
      </c>
      <c r="EB623">
        <v>0.114566</v>
      </c>
      <c r="EC623">
        <v>0.0809681</v>
      </c>
      <c r="ED623">
        <v>0.0687399</v>
      </c>
      <c r="EE623">
        <v>34836</v>
      </c>
      <c r="EF623">
        <v>37869.5</v>
      </c>
      <c r="EG623">
        <v>35410.7</v>
      </c>
      <c r="EH623">
        <v>38774.8</v>
      </c>
      <c r="EI623">
        <v>46113.7</v>
      </c>
      <c r="EJ623">
        <v>52147.9</v>
      </c>
      <c r="EK623">
        <v>55300.1</v>
      </c>
      <c r="EL623">
        <v>62181.4</v>
      </c>
      <c r="EM623">
        <v>2.0228</v>
      </c>
      <c r="EN623">
        <v>2.165</v>
      </c>
      <c r="EO623">
        <v>0.0849664</v>
      </c>
      <c r="EP623">
        <v>0</v>
      </c>
      <c r="EQ623">
        <v>23.4226</v>
      </c>
      <c r="ER623">
        <v>999.9</v>
      </c>
      <c r="ES623">
        <v>39.812</v>
      </c>
      <c r="ET623">
        <v>29.457</v>
      </c>
      <c r="EU623">
        <v>24.191</v>
      </c>
      <c r="EV623">
        <v>51.5784</v>
      </c>
      <c r="EW623">
        <v>38.101</v>
      </c>
      <c r="EX623">
        <v>2</v>
      </c>
      <c r="EY623">
        <v>-0.249756</v>
      </c>
      <c r="EZ623">
        <v>-0.640959</v>
      </c>
      <c r="FA623">
        <v>20.1484</v>
      </c>
      <c r="FB623">
        <v>5.20172</v>
      </c>
      <c r="FC623">
        <v>12.0052</v>
      </c>
      <c r="FD623">
        <v>4.976</v>
      </c>
      <c r="FE623">
        <v>3.293</v>
      </c>
      <c r="FF623">
        <v>9999</v>
      </c>
      <c r="FG623">
        <v>9999</v>
      </c>
      <c r="FH623">
        <v>589.9</v>
      </c>
      <c r="FI623">
        <v>9999</v>
      </c>
      <c r="FJ623">
        <v>1.86279</v>
      </c>
      <c r="FK623">
        <v>1.8678</v>
      </c>
      <c r="FL623">
        <v>1.86752</v>
      </c>
      <c r="FM623">
        <v>1.86868</v>
      </c>
      <c r="FN623">
        <v>1.86951</v>
      </c>
      <c r="FO623">
        <v>1.86566</v>
      </c>
      <c r="FP623">
        <v>1.86676</v>
      </c>
      <c r="FQ623">
        <v>1.8681</v>
      </c>
      <c r="FR623">
        <v>5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12.773</v>
      </c>
      <c r="GF623">
        <v>0.3176</v>
      </c>
      <c r="GG623">
        <v>5.50701486060513</v>
      </c>
      <c r="GH623">
        <v>0.00975774962471433</v>
      </c>
      <c r="GI623">
        <v>-4.86167925919439e-07</v>
      </c>
      <c r="GJ623">
        <v>-4.7315034107036e-11</v>
      </c>
      <c r="GK623">
        <v>0.31762285376654</v>
      </c>
      <c r="GL623">
        <v>0</v>
      </c>
      <c r="GM623">
        <v>0</v>
      </c>
      <c r="GN623">
        <v>0</v>
      </c>
      <c r="GO623">
        <v>-2</v>
      </c>
      <c r="GP623">
        <v>2105</v>
      </c>
      <c r="GQ623">
        <v>1</v>
      </c>
      <c r="GR623">
        <v>22</v>
      </c>
      <c r="GS623">
        <v>181.5</v>
      </c>
      <c r="GT623">
        <v>181.5</v>
      </c>
      <c r="GU623">
        <v>2.34009</v>
      </c>
      <c r="GV623">
        <v>2.60498</v>
      </c>
      <c r="GW623">
        <v>2.24854</v>
      </c>
      <c r="GX623">
        <v>2.78687</v>
      </c>
      <c r="GY623">
        <v>1.99585</v>
      </c>
      <c r="GZ623">
        <v>2.38037</v>
      </c>
      <c r="HA623">
        <v>31.3244</v>
      </c>
      <c r="HB623">
        <v>14.062</v>
      </c>
      <c r="HC623">
        <v>18</v>
      </c>
      <c r="HD623">
        <v>498.744</v>
      </c>
      <c r="HE623">
        <v>591.709</v>
      </c>
      <c r="HF623">
        <v>23.8579</v>
      </c>
      <c r="HG623">
        <v>24.0559</v>
      </c>
      <c r="HH623">
        <v>30.0009</v>
      </c>
      <c r="HI623">
        <v>23.8102</v>
      </c>
      <c r="HJ623">
        <v>23.721</v>
      </c>
      <c r="HK623">
        <v>46.9125</v>
      </c>
      <c r="HL623">
        <v>19.6514</v>
      </c>
      <c r="HM623">
        <v>41.5166</v>
      </c>
      <c r="HN623">
        <v>23.9442</v>
      </c>
      <c r="HO623">
        <v>857.395</v>
      </c>
      <c r="HP623">
        <v>19.3253</v>
      </c>
      <c r="HQ623">
        <v>102.621</v>
      </c>
      <c r="HR623">
        <v>103.51</v>
      </c>
    </row>
    <row r="624" spans="1:226">
      <c r="A624">
        <v>608</v>
      </c>
      <c r="B624">
        <v>1657562524</v>
      </c>
      <c r="C624">
        <v>9428.90000009537</v>
      </c>
      <c r="D624" t="s">
        <v>1580</v>
      </c>
      <c r="E624" t="s">
        <v>1581</v>
      </c>
      <c r="F624">
        <v>5</v>
      </c>
      <c r="G624" t="s">
        <v>1483</v>
      </c>
      <c r="H624" t="s">
        <v>354</v>
      </c>
      <c r="I624">
        <v>1657562516.5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864.729419269222</v>
      </c>
      <c r="AK624">
        <v>825.121436363636</v>
      </c>
      <c r="AL624">
        <v>3.37814124298944</v>
      </c>
      <c r="AM624">
        <v>65.0580934483731</v>
      </c>
      <c r="AN624">
        <f>(AP624 - AO624 + BO624*1E3/(8.314*(BQ624+273.15)) * AR624/BN624 * AQ624) * BN624/(100*BB624) * 1000/(1000 - AP624)</f>
        <v>0</v>
      </c>
      <c r="AO624">
        <v>19.384700613893</v>
      </c>
      <c r="AP624">
        <v>24.6484012121212</v>
      </c>
      <c r="AQ624">
        <v>-0.000416507555175656</v>
      </c>
      <c r="AR624">
        <v>77.4821608453157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1657562516.5</v>
      </c>
      <c r="BH624">
        <v>781.54262962963</v>
      </c>
      <c r="BI624">
        <v>831.056592592593</v>
      </c>
      <c r="BJ624">
        <v>24.6665333333333</v>
      </c>
      <c r="BK624">
        <v>19.3965111111111</v>
      </c>
      <c r="BL624">
        <v>768.842407407407</v>
      </c>
      <c r="BM624">
        <v>24.3489074074074</v>
      </c>
      <c r="BN624">
        <v>499.998</v>
      </c>
      <c r="BO624">
        <v>67.9579481481482</v>
      </c>
      <c r="BP624">
        <v>0.0380054148148148</v>
      </c>
      <c r="BQ624">
        <v>25.7926592592593</v>
      </c>
      <c r="BR624">
        <v>24.8287222222222</v>
      </c>
      <c r="BS624">
        <v>999.9</v>
      </c>
      <c r="BT624">
        <v>0</v>
      </c>
      <c r="BU624">
        <v>0</v>
      </c>
      <c r="BV624">
        <v>10006.8518518519</v>
      </c>
      <c r="BW624">
        <v>0</v>
      </c>
      <c r="BX624">
        <v>639.142481481482</v>
      </c>
      <c r="BY624">
        <v>-49.5139518518518</v>
      </c>
      <c r="BZ624">
        <v>801.307962962963</v>
      </c>
      <c r="CA624">
        <v>847.494740740741</v>
      </c>
      <c r="CB624">
        <v>5.27002666666667</v>
      </c>
      <c r="CC624">
        <v>831.056592592593</v>
      </c>
      <c r="CD624">
        <v>19.3965111111111</v>
      </c>
      <c r="CE624">
        <v>1.67628814814815</v>
      </c>
      <c r="CF624">
        <v>1.31814703703704</v>
      </c>
      <c r="CG624">
        <v>14.6785740740741</v>
      </c>
      <c r="CH624">
        <v>11.0073888888889</v>
      </c>
      <c r="CI624">
        <v>2000.01259259259</v>
      </c>
      <c r="CJ624">
        <v>0.979998222222222</v>
      </c>
      <c r="CK624">
        <v>0.0200019962962963</v>
      </c>
      <c r="CL624">
        <v>0</v>
      </c>
      <c r="CM624">
        <v>2.31795185185185</v>
      </c>
      <c r="CN624">
        <v>0</v>
      </c>
      <c r="CO624">
        <v>12333.6888888889</v>
      </c>
      <c r="CP624">
        <v>17300.2518518519</v>
      </c>
      <c r="CQ624">
        <v>38</v>
      </c>
      <c r="CR624">
        <v>38.4025555555556</v>
      </c>
      <c r="CS624">
        <v>37.7913333333333</v>
      </c>
      <c r="CT624">
        <v>36.6133333333333</v>
      </c>
      <c r="CU624">
        <v>37.3818518518519</v>
      </c>
      <c r="CV624">
        <v>1960.01148148148</v>
      </c>
      <c r="CW624">
        <v>40.0011111111111</v>
      </c>
      <c r="CX624">
        <v>0</v>
      </c>
      <c r="CY624">
        <v>1657562496.3</v>
      </c>
      <c r="CZ624">
        <v>0</v>
      </c>
      <c r="DA624">
        <v>1657551629</v>
      </c>
      <c r="DB624" t="s">
        <v>356</v>
      </c>
      <c r="DC624">
        <v>1657551626.5</v>
      </c>
      <c r="DD624">
        <v>1657551629</v>
      </c>
      <c r="DE624">
        <v>1</v>
      </c>
      <c r="DF624">
        <v>0.403</v>
      </c>
      <c r="DG624">
        <v>0.009</v>
      </c>
      <c r="DH624">
        <v>9.41</v>
      </c>
      <c r="DI624">
        <v>0.087</v>
      </c>
      <c r="DJ624">
        <v>417</v>
      </c>
      <c r="DK624">
        <v>17</v>
      </c>
      <c r="DL624">
        <v>1.61</v>
      </c>
      <c r="DM624">
        <v>0.59</v>
      </c>
      <c r="DN624">
        <v>-49.43423</v>
      </c>
      <c r="DO624">
        <v>-3.10046679174472</v>
      </c>
      <c r="DP624">
        <v>0.445459890562551</v>
      </c>
      <c r="DQ624">
        <v>0</v>
      </c>
      <c r="DR624">
        <v>5.26614925</v>
      </c>
      <c r="DS624">
        <v>0.0729880300187643</v>
      </c>
      <c r="DT624">
        <v>0.0081514628710128</v>
      </c>
      <c r="DU624">
        <v>1</v>
      </c>
      <c r="DV624">
        <v>1</v>
      </c>
      <c r="DW624">
        <v>2</v>
      </c>
      <c r="DX624" t="s">
        <v>357</v>
      </c>
      <c r="DY624">
        <v>2.97624</v>
      </c>
      <c r="DZ624">
        <v>2.69208</v>
      </c>
      <c r="EA624">
        <v>0.110385</v>
      </c>
      <c r="EB624">
        <v>0.116123</v>
      </c>
      <c r="EC624">
        <v>0.0809495</v>
      </c>
      <c r="ED624">
        <v>0.0687108</v>
      </c>
      <c r="EE624">
        <v>34775.1</v>
      </c>
      <c r="EF624">
        <v>37802.7</v>
      </c>
      <c r="EG624">
        <v>35410.7</v>
      </c>
      <c r="EH624">
        <v>38774.5</v>
      </c>
      <c r="EI624">
        <v>46113.8</v>
      </c>
      <c r="EJ624">
        <v>52149</v>
      </c>
      <c r="EK624">
        <v>55299.1</v>
      </c>
      <c r="EL624">
        <v>62180.8</v>
      </c>
      <c r="EM624">
        <v>2.023</v>
      </c>
      <c r="EN624">
        <v>2.1652</v>
      </c>
      <c r="EO624">
        <v>0.087291</v>
      </c>
      <c r="EP624">
        <v>0</v>
      </c>
      <c r="EQ624">
        <v>23.3982</v>
      </c>
      <c r="ER624">
        <v>999.9</v>
      </c>
      <c r="ES624">
        <v>39.763</v>
      </c>
      <c r="ET624">
        <v>29.447</v>
      </c>
      <c r="EU624">
        <v>24.1465</v>
      </c>
      <c r="EV624">
        <v>51.4384</v>
      </c>
      <c r="EW624">
        <v>38.0929</v>
      </c>
      <c r="EX624">
        <v>2</v>
      </c>
      <c r="EY624">
        <v>-0.249553</v>
      </c>
      <c r="EZ624">
        <v>-0.708126</v>
      </c>
      <c r="FA624">
        <v>20.148</v>
      </c>
      <c r="FB624">
        <v>5.19932</v>
      </c>
      <c r="FC624">
        <v>12.004</v>
      </c>
      <c r="FD624">
        <v>4.976</v>
      </c>
      <c r="FE624">
        <v>3.293</v>
      </c>
      <c r="FF624">
        <v>9999</v>
      </c>
      <c r="FG624">
        <v>9999</v>
      </c>
      <c r="FH624">
        <v>589.9</v>
      </c>
      <c r="FI624">
        <v>9999</v>
      </c>
      <c r="FJ624">
        <v>1.86282</v>
      </c>
      <c r="FK624">
        <v>1.86783</v>
      </c>
      <c r="FL624">
        <v>1.86752</v>
      </c>
      <c r="FM624">
        <v>1.86871</v>
      </c>
      <c r="FN624">
        <v>1.86954</v>
      </c>
      <c r="FO624">
        <v>1.86563</v>
      </c>
      <c r="FP624">
        <v>1.86676</v>
      </c>
      <c r="FQ624">
        <v>1.86807</v>
      </c>
      <c r="FR624">
        <v>5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12.92</v>
      </c>
      <c r="GF624">
        <v>0.3176</v>
      </c>
      <c r="GG624">
        <v>5.50701486060513</v>
      </c>
      <c r="GH624">
        <v>0.00975774962471433</v>
      </c>
      <c r="GI624">
        <v>-4.86167925919439e-07</v>
      </c>
      <c r="GJ624">
        <v>-4.7315034107036e-11</v>
      </c>
      <c r="GK624">
        <v>0.31762285376654</v>
      </c>
      <c r="GL624">
        <v>0</v>
      </c>
      <c r="GM624">
        <v>0</v>
      </c>
      <c r="GN624">
        <v>0</v>
      </c>
      <c r="GO624">
        <v>-2</v>
      </c>
      <c r="GP624">
        <v>2105</v>
      </c>
      <c r="GQ624">
        <v>1</v>
      </c>
      <c r="GR624">
        <v>22</v>
      </c>
      <c r="GS624">
        <v>181.6</v>
      </c>
      <c r="GT624">
        <v>181.6</v>
      </c>
      <c r="GU624">
        <v>2.37793</v>
      </c>
      <c r="GV624">
        <v>2.60498</v>
      </c>
      <c r="GW624">
        <v>2.24854</v>
      </c>
      <c r="GX624">
        <v>2.78564</v>
      </c>
      <c r="GY624">
        <v>1.99585</v>
      </c>
      <c r="GZ624">
        <v>2.37061</v>
      </c>
      <c r="HA624">
        <v>31.3244</v>
      </c>
      <c r="HB624">
        <v>14.062</v>
      </c>
      <c r="HC624">
        <v>18</v>
      </c>
      <c r="HD624">
        <v>498.95</v>
      </c>
      <c r="HE624">
        <v>591.948</v>
      </c>
      <c r="HF624">
        <v>23.9815</v>
      </c>
      <c r="HG624">
        <v>24.0628</v>
      </c>
      <c r="HH624">
        <v>30.0004</v>
      </c>
      <c r="HI624">
        <v>23.8178</v>
      </c>
      <c r="HJ624">
        <v>23.7288</v>
      </c>
      <c r="HK624">
        <v>47.6026</v>
      </c>
      <c r="HL624">
        <v>19.6514</v>
      </c>
      <c r="HM624">
        <v>41.5166</v>
      </c>
      <c r="HN624">
        <v>24.0659</v>
      </c>
      <c r="HO624">
        <v>877.47</v>
      </c>
      <c r="HP624">
        <v>19.2931</v>
      </c>
      <c r="HQ624">
        <v>102.62</v>
      </c>
      <c r="HR624">
        <v>103.509</v>
      </c>
    </row>
    <row r="625" spans="1:226">
      <c r="A625">
        <v>609</v>
      </c>
      <c r="B625">
        <v>1657562529</v>
      </c>
      <c r="C625">
        <v>9433.90000009537</v>
      </c>
      <c r="D625" t="s">
        <v>1582</v>
      </c>
      <c r="E625" t="s">
        <v>1583</v>
      </c>
      <c r="F625">
        <v>5</v>
      </c>
      <c r="G625" t="s">
        <v>1483</v>
      </c>
      <c r="H625" t="s">
        <v>354</v>
      </c>
      <c r="I625">
        <v>1657562521.21429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881.927350157568</v>
      </c>
      <c r="AK625">
        <v>842.291545454545</v>
      </c>
      <c r="AL625">
        <v>3.39463382333503</v>
      </c>
      <c r="AM625">
        <v>65.0580934483731</v>
      </c>
      <c r="AN625">
        <f>(AP625 - AO625 + BO625*1E3/(8.314*(BQ625+273.15)) * AR625/BN625 * AQ625) * BN625/(100*BB625) * 1000/(1000 - AP625)</f>
        <v>0</v>
      </c>
      <c r="AO625">
        <v>19.3741971055665</v>
      </c>
      <c r="AP625">
        <v>24.6461054545455</v>
      </c>
      <c r="AQ625">
        <v>-0.00142986596415724</v>
      </c>
      <c r="AR625">
        <v>77.4821608453157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1657562521.21429</v>
      </c>
      <c r="BH625">
        <v>797.218607142857</v>
      </c>
      <c r="BI625">
        <v>847.10125</v>
      </c>
      <c r="BJ625">
        <v>24.6562071428571</v>
      </c>
      <c r="BK625">
        <v>19.38335</v>
      </c>
      <c r="BL625">
        <v>784.379892857143</v>
      </c>
      <c r="BM625">
        <v>24.3385785714286</v>
      </c>
      <c r="BN625">
        <v>499.98175</v>
      </c>
      <c r="BO625">
        <v>67.9582428571428</v>
      </c>
      <c r="BP625">
        <v>0.0378588071428571</v>
      </c>
      <c r="BQ625">
        <v>25.7947</v>
      </c>
      <c r="BR625">
        <v>24.8282857142857</v>
      </c>
      <c r="BS625">
        <v>999.9</v>
      </c>
      <c r="BT625">
        <v>0</v>
      </c>
      <c r="BU625">
        <v>0</v>
      </c>
      <c r="BV625">
        <v>10012.3214285714</v>
      </c>
      <c r="BW625">
        <v>0</v>
      </c>
      <c r="BX625">
        <v>638.471035714286</v>
      </c>
      <c r="BY625">
        <v>-49.8826357142857</v>
      </c>
      <c r="BZ625">
        <v>817.371714285714</v>
      </c>
      <c r="CA625">
        <v>863.845214285714</v>
      </c>
      <c r="CB625">
        <v>5.27286107142857</v>
      </c>
      <c r="CC625">
        <v>847.10125</v>
      </c>
      <c r="CD625">
        <v>19.38335</v>
      </c>
      <c r="CE625">
        <v>1.67559285714286</v>
      </c>
      <c r="CF625">
        <v>1.31725821428571</v>
      </c>
      <c r="CG625">
        <v>14.67215</v>
      </c>
      <c r="CH625">
        <v>10.9972285714286</v>
      </c>
      <c r="CI625">
        <v>2000.02</v>
      </c>
      <c r="CJ625">
        <v>0.979998178571429</v>
      </c>
      <c r="CK625">
        <v>0.0200020428571429</v>
      </c>
      <c r="CL625">
        <v>0</v>
      </c>
      <c r="CM625">
        <v>2.29982857142857</v>
      </c>
      <c r="CN625">
        <v>0</v>
      </c>
      <c r="CO625">
        <v>12336.1428571429</v>
      </c>
      <c r="CP625">
        <v>17300.3107142857</v>
      </c>
      <c r="CQ625">
        <v>37.98875</v>
      </c>
      <c r="CR625">
        <v>38.3703571428571</v>
      </c>
      <c r="CS625">
        <v>37.7721428571429</v>
      </c>
      <c r="CT625">
        <v>36.5935</v>
      </c>
      <c r="CU625">
        <v>37.35925</v>
      </c>
      <c r="CV625">
        <v>1960.01857142857</v>
      </c>
      <c r="CW625">
        <v>40.0014285714286</v>
      </c>
      <c r="CX625">
        <v>0</v>
      </c>
      <c r="CY625">
        <v>1657562501.1</v>
      </c>
      <c r="CZ625">
        <v>0</v>
      </c>
      <c r="DA625">
        <v>1657551629</v>
      </c>
      <c r="DB625" t="s">
        <v>356</v>
      </c>
      <c r="DC625">
        <v>1657551626.5</v>
      </c>
      <c r="DD625">
        <v>1657551629</v>
      </c>
      <c r="DE625">
        <v>1</v>
      </c>
      <c r="DF625">
        <v>0.403</v>
      </c>
      <c r="DG625">
        <v>0.009</v>
      </c>
      <c r="DH625">
        <v>9.41</v>
      </c>
      <c r="DI625">
        <v>0.087</v>
      </c>
      <c r="DJ625">
        <v>417</v>
      </c>
      <c r="DK625">
        <v>17</v>
      </c>
      <c r="DL625">
        <v>1.61</v>
      </c>
      <c r="DM625">
        <v>0.59</v>
      </c>
      <c r="DN625">
        <v>-49.6355275</v>
      </c>
      <c r="DO625">
        <v>-3.64269005628518</v>
      </c>
      <c r="DP625">
        <v>0.484922384504727</v>
      </c>
      <c r="DQ625">
        <v>0</v>
      </c>
      <c r="DR625">
        <v>5.270197</v>
      </c>
      <c r="DS625">
        <v>0.0431891932457769</v>
      </c>
      <c r="DT625">
        <v>0.00558830439400007</v>
      </c>
      <c r="DU625">
        <v>1</v>
      </c>
      <c r="DV625">
        <v>1</v>
      </c>
      <c r="DW625">
        <v>2</v>
      </c>
      <c r="DX625" t="s">
        <v>357</v>
      </c>
      <c r="DY625">
        <v>2.97623</v>
      </c>
      <c r="DZ625">
        <v>2.69192</v>
      </c>
      <c r="EA625">
        <v>0.111921</v>
      </c>
      <c r="EB625">
        <v>0.117619</v>
      </c>
      <c r="EC625">
        <v>0.0809417</v>
      </c>
      <c r="ED625">
        <v>0.0686846</v>
      </c>
      <c r="EE625">
        <v>34714</v>
      </c>
      <c r="EF625">
        <v>37737.5</v>
      </c>
      <c r="EG625">
        <v>35409.5</v>
      </c>
      <c r="EH625">
        <v>38773.3</v>
      </c>
      <c r="EI625">
        <v>46113.9</v>
      </c>
      <c r="EJ625">
        <v>52149.1</v>
      </c>
      <c r="EK625">
        <v>55298.6</v>
      </c>
      <c r="EL625">
        <v>62179</v>
      </c>
      <c r="EM625">
        <v>2.0234</v>
      </c>
      <c r="EN625">
        <v>2.165</v>
      </c>
      <c r="EO625">
        <v>0.0883043</v>
      </c>
      <c r="EP625">
        <v>0</v>
      </c>
      <c r="EQ625">
        <v>23.3758</v>
      </c>
      <c r="ER625">
        <v>999.9</v>
      </c>
      <c r="ES625">
        <v>39.763</v>
      </c>
      <c r="ET625">
        <v>29.447</v>
      </c>
      <c r="EU625">
        <v>24.1469</v>
      </c>
      <c r="EV625">
        <v>51.5084</v>
      </c>
      <c r="EW625">
        <v>38.101</v>
      </c>
      <c r="EX625">
        <v>2</v>
      </c>
      <c r="EY625">
        <v>-0.248455</v>
      </c>
      <c r="EZ625">
        <v>-0.785338</v>
      </c>
      <c r="FA625">
        <v>20.148</v>
      </c>
      <c r="FB625">
        <v>5.20172</v>
      </c>
      <c r="FC625">
        <v>12.004</v>
      </c>
      <c r="FD625">
        <v>4.976</v>
      </c>
      <c r="FE625">
        <v>3.293</v>
      </c>
      <c r="FF625">
        <v>9999</v>
      </c>
      <c r="FG625">
        <v>9999</v>
      </c>
      <c r="FH625">
        <v>589.9</v>
      </c>
      <c r="FI625">
        <v>9999</v>
      </c>
      <c r="FJ625">
        <v>1.86279</v>
      </c>
      <c r="FK625">
        <v>1.86783</v>
      </c>
      <c r="FL625">
        <v>1.86752</v>
      </c>
      <c r="FM625">
        <v>1.86874</v>
      </c>
      <c r="FN625">
        <v>1.86954</v>
      </c>
      <c r="FO625">
        <v>1.8656</v>
      </c>
      <c r="FP625">
        <v>1.86676</v>
      </c>
      <c r="FQ625">
        <v>1.86804</v>
      </c>
      <c r="FR625">
        <v>5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13.066</v>
      </c>
      <c r="GF625">
        <v>0.3177</v>
      </c>
      <c r="GG625">
        <v>5.50701486060513</v>
      </c>
      <c r="GH625">
        <v>0.00975774962471433</v>
      </c>
      <c r="GI625">
        <v>-4.86167925919439e-07</v>
      </c>
      <c r="GJ625">
        <v>-4.7315034107036e-11</v>
      </c>
      <c r="GK625">
        <v>0.31762285376654</v>
      </c>
      <c r="GL625">
        <v>0</v>
      </c>
      <c r="GM625">
        <v>0</v>
      </c>
      <c r="GN625">
        <v>0</v>
      </c>
      <c r="GO625">
        <v>-2</v>
      </c>
      <c r="GP625">
        <v>2105</v>
      </c>
      <c r="GQ625">
        <v>1</v>
      </c>
      <c r="GR625">
        <v>22</v>
      </c>
      <c r="GS625">
        <v>181.7</v>
      </c>
      <c r="GT625">
        <v>181.7</v>
      </c>
      <c r="GU625">
        <v>2.41333</v>
      </c>
      <c r="GV625">
        <v>2.61475</v>
      </c>
      <c r="GW625">
        <v>2.24854</v>
      </c>
      <c r="GX625">
        <v>2.78564</v>
      </c>
      <c r="GY625">
        <v>1.99585</v>
      </c>
      <c r="GZ625">
        <v>2.34863</v>
      </c>
      <c r="HA625">
        <v>31.3244</v>
      </c>
      <c r="HB625">
        <v>14.0532</v>
      </c>
      <c r="HC625">
        <v>18</v>
      </c>
      <c r="HD625">
        <v>499.286</v>
      </c>
      <c r="HE625">
        <v>591.891</v>
      </c>
      <c r="HF625">
        <v>24.1034</v>
      </c>
      <c r="HG625">
        <v>24.0713</v>
      </c>
      <c r="HH625">
        <v>30.001</v>
      </c>
      <c r="HI625">
        <v>23.8262</v>
      </c>
      <c r="HJ625">
        <v>23.7368</v>
      </c>
      <c r="HK625">
        <v>48.3522</v>
      </c>
      <c r="HL625">
        <v>19.9303</v>
      </c>
      <c r="HM625">
        <v>41.5166</v>
      </c>
      <c r="HN625">
        <v>24.1861</v>
      </c>
      <c r="HO625">
        <v>890.851</v>
      </c>
      <c r="HP625">
        <v>19.2659</v>
      </c>
      <c r="HQ625">
        <v>102.618</v>
      </c>
      <c r="HR625">
        <v>103.506</v>
      </c>
    </row>
    <row r="626" spans="1:226">
      <c r="A626">
        <v>610</v>
      </c>
      <c r="B626">
        <v>1657562534</v>
      </c>
      <c r="C626">
        <v>9438.90000009537</v>
      </c>
      <c r="D626" t="s">
        <v>1584</v>
      </c>
      <c r="E626" t="s">
        <v>1585</v>
      </c>
      <c r="F626">
        <v>5</v>
      </c>
      <c r="G626" t="s">
        <v>1483</v>
      </c>
      <c r="H626" t="s">
        <v>354</v>
      </c>
      <c r="I626">
        <v>1657562526.5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899.004240272173</v>
      </c>
      <c r="AK626">
        <v>859.417987878788</v>
      </c>
      <c r="AL626">
        <v>3.41820463882328</v>
      </c>
      <c r="AM626">
        <v>65.0580934483731</v>
      </c>
      <c r="AN626">
        <f>(AP626 - AO626 + BO626*1E3/(8.314*(BQ626+273.15)) * AR626/BN626 * AQ626) * BN626/(100*BB626) * 1000/(1000 - AP626)</f>
        <v>0</v>
      </c>
      <c r="AO626">
        <v>19.3612564897913</v>
      </c>
      <c r="AP626">
        <v>24.6369551515151</v>
      </c>
      <c r="AQ626">
        <v>0.000143477007321662</v>
      </c>
      <c r="AR626">
        <v>77.4821608453157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1657562526.5</v>
      </c>
      <c r="BH626">
        <v>814.890444444444</v>
      </c>
      <c r="BI626">
        <v>864.968333333333</v>
      </c>
      <c r="BJ626">
        <v>24.6476</v>
      </c>
      <c r="BK626">
        <v>19.370262962963</v>
      </c>
      <c r="BL626">
        <v>801.895962962963</v>
      </c>
      <c r="BM626">
        <v>24.3299666666667</v>
      </c>
      <c r="BN626">
        <v>500.000481481481</v>
      </c>
      <c r="BO626">
        <v>67.9582518518518</v>
      </c>
      <c r="BP626">
        <v>0.0379210481481481</v>
      </c>
      <c r="BQ626">
        <v>25.8025259259259</v>
      </c>
      <c r="BR626">
        <v>24.8282481481481</v>
      </c>
      <c r="BS626">
        <v>999.9</v>
      </c>
      <c r="BT626">
        <v>0</v>
      </c>
      <c r="BU626">
        <v>0</v>
      </c>
      <c r="BV626">
        <v>9997.96296296296</v>
      </c>
      <c r="BW626">
        <v>0</v>
      </c>
      <c r="BX626">
        <v>633.592962962963</v>
      </c>
      <c r="BY626">
        <v>-50.077862962963</v>
      </c>
      <c r="BZ626">
        <v>835.483037037037</v>
      </c>
      <c r="CA626">
        <v>882.053888888889</v>
      </c>
      <c r="CB626">
        <v>5.27733074074074</v>
      </c>
      <c r="CC626">
        <v>864.968333333333</v>
      </c>
      <c r="CD626">
        <v>19.370262962963</v>
      </c>
      <c r="CE626">
        <v>1.67500740740741</v>
      </c>
      <c r="CF626">
        <v>1.31636851851852</v>
      </c>
      <c r="CG626">
        <v>14.6667407407407</v>
      </c>
      <c r="CH626">
        <v>10.9870666666667</v>
      </c>
      <c r="CI626">
        <v>2000.01</v>
      </c>
      <c r="CJ626">
        <v>0.979998</v>
      </c>
      <c r="CK626">
        <v>0.0200022333333333</v>
      </c>
      <c r="CL626">
        <v>0</v>
      </c>
      <c r="CM626">
        <v>2.26757037037037</v>
      </c>
      <c r="CN626">
        <v>0</v>
      </c>
      <c r="CO626">
        <v>12335.8814814815</v>
      </c>
      <c r="CP626">
        <v>17300.2296296296</v>
      </c>
      <c r="CQ626">
        <v>37.9673333333333</v>
      </c>
      <c r="CR626">
        <v>38.34</v>
      </c>
      <c r="CS626">
        <v>37.75</v>
      </c>
      <c r="CT626">
        <v>36.5713333333333</v>
      </c>
      <c r="CU626">
        <v>37.3376666666667</v>
      </c>
      <c r="CV626">
        <v>1960.00888888889</v>
      </c>
      <c r="CW626">
        <v>40.0011111111111</v>
      </c>
      <c r="CX626">
        <v>0</v>
      </c>
      <c r="CY626">
        <v>1657562505.9</v>
      </c>
      <c r="CZ626">
        <v>0</v>
      </c>
      <c r="DA626">
        <v>1657551629</v>
      </c>
      <c r="DB626" t="s">
        <v>356</v>
      </c>
      <c r="DC626">
        <v>1657551626.5</v>
      </c>
      <c r="DD626">
        <v>1657551629</v>
      </c>
      <c r="DE626">
        <v>1</v>
      </c>
      <c r="DF626">
        <v>0.403</v>
      </c>
      <c r="DG626">
        <v>0.009</v>
      </c>
      <c r="DH626">
        <v>9.41</v>
      </c>
      <c r="DI626">
        <v>0.087</v>
      </c>
      <c r="DJ626">
        <v>417</v>
      </c>
      <c r="DK626">
        <v>17</v>
      </c>
      <c r="DL626">
        <v>1.61</v>
      </c>
      <c r="DM626">
        <v>0.59</v>
      </c>
      <c r="DN626">
        <v>-49.9969625</v>
      </c>
      <c r="DO626">
        <v>-2.18213020637882</v>
      </c>
      <c r="DP626">
        <v>0.331373797762814</v>
      </c>
      <c r="DQ626">
        <v>0</v>
      </c>
      <c r="DR626">
        <v>5.275831</v>
      </c>
      <c r="DS626">
        <v>0.0467434896810381</v>
      </c>
      <c r="DT626">
        <v>0.00585777679670365</v>
      </c>
      <c r="DU626">
        <v>1</v>
      </c>
      <c r="DV626">
        <v>1</v>
      </c>
      <c r="DW626">
        <v>2</v>
      </c>
      <c r="DX626" t="s">
        <v>357</v>
      </c>
      <c r="DY626">
        <v>2.9759</v>
      </c>
      <c r="DZ626">
        <v>2.69203</v>
      </c>
      <c r="EA626">
        <v>0.113452</v>
      </c>
      <c r="EB626">
        <v>0.119115</v>
      </c>
      <c r="EC626">
        <v>0.080921</v>
      </c>
      <c r="ED626">
        <v>0.0686497</v>
      </c>
      <c r="EE626">
        <v>34653.8</v>
      </c>
      <c r="EF626">
        <v>37673</v>
      </c>
      <c r="EG626">
        <v>35409.3</v>
      </c>
      <c r="EH626">
        <v>38772.7</v>
      </c>
      <c r="EI626">
        <v>46114.5</v>
      </c>
      <c r="EJ626">
        <v>52150.8</v>
      </c>
      <c r="EK626">
        <v>55298.1</v>
      </c>
      <c r="EL626">
        <v>62178.6</v>
      </c>
      <c r="EM626">
        <v>2.0228</v>
      </c>
      <c r="EN626">
        <v>2.1652</v>
      </c>
      <c r="EO626">
        <v>0.089854</v>
      </c>
      <c r="EP626">
        <v>0</v>
      </c>
      <c r="EQ626">
        <v>23.36</v>
      </c>
      <c r="ER626">
        <v>999.9</v>
      </c>
      <c r="ES626">
        <v>39.763</v>
      </c>
      <c r="ET626">
        <v>29.437</v>
      </c>
      <c r="EU626">
        <v>24.1348</v>
      </c>
      <c r="EV626">
        <v>51.5784</v>
      </c>
      <c r="EW626">
        <v>38.0729</v>
      </c>
      <c r="EX626">
        <v>2</v>
      </c>
      <c r="EY626">
        <v>-0.247967</v>
      </c>
      <c r="EZ626">
        <v>-0.846754</v>
      </c>
      <c r="FA626">
        <v>20.1474</v>
      </c>
      <c r="FB626">
        <v>5.19932</v>
      </c>
      <c r="FC626">
        <v>12.004</v>
      </c>
      <c r="FD626">
        <v>4.9756</v>
      </c>
      <c r="FE626">
        <v>3.293</v>
      </c>
      <c r="FF626">
        <v>9999</v>
      </c>
      <c r="FG626">
        <v>9999</v>
      </c>
      <c r="FH626">
        <v>589.9</v>
      </c>
      <c r="FI626">
        <v>9999</v>
      </c>
      <c r="FJ626">
        <v>1.86282</v>
      </c>
      <c r="FK626">
        <v>1.86783</v>
      </c>
      <c r="FL626">
        <v>1.86755</v>
      </c>
      <c r="FM626">
        <v>1.86871</v>
      </c>
      <c r="FN626">
        <v>1.86957</v>
      </c>
      <c r="FO626">
        <v>1.86566</v>
      </c>
      <c r="FP626">
        <v>1.86676</v>
      </c>
      <c r="FQ626">
        <v>1.86804</v>
      </c>
      <c r="FR626">
        <v>5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13.214</v>
      </c>
      <c r="GF626">
        <v>0.3177</v>
      </c>
      <c r="GG626">
        <v>5.50701486060513</v>
      </c>
      <c r="GH626">
        <v>0.00975774962471433</v>
      </c>
      <c r="GI626">
        <v>-4.86167925919439e-07</v>
      </c>
      <c r="GJ626">
        <v>-4.7315034107036e-11</v>
      </c>
      <c r="GK626">
        <v>0.31762285376654</v>
      </c>
      <c r="GL626">
        <v>0</v>
      </c>
      <c r="GM626">
        <v>0</v>
      </c>
      <c r="GN626">
        <v>0</v>
      </c>
      <c r="GO626">
        <v>-2</v>
      </c>
      <c r="GP626">
        <v>2105</v>
      </c>
      <c r="GQ626">
        <v>1</v>
      </c>
      <c r="GR626">
        <v>22</v>
      </c>
      <c r="GS626">
        <v>181.8</v>
      </c>
      <c r="GT626">
        <v>181.8</v>
      </c>
      <c r="GU626">
        <v>2.44751</v>
      </c>
      <c r="GV626">
        <v>2.6062</v>
      </c>
      <c r="GW626">
        <v>2.24854</v>
      </c>
      <c r="GX626">
        <v>2.78687</v>
      </c>
      <c r="GY626">
        <v>1.99585</v>
      </c>
      <c r="GZ626">
        <v>2.3999</v>
      </c>
      <c r="HA626">
        <v>31.3244</v>
      </c>
      <c r="HB626">
        <v>14.062</v>
      </c>
      <c r="HC626">
        <v>18</v>
      </c>
      <c r="HD626">
        <v>498.973</v>
      </c>
      <c r="HE626">
        <v>592.13</v>
      </c>
      <c r="HF626">
        <v>24.2268</v>
      </c>
      <c r="HG626">
        <v>24.0774</v>
      </c>
      <c r="HH626">
        <v>30.0009</v>
      </c>
      <c r="HI626">
        <v>23.8342</v>
      </c>
      <c r="HJ626">
        <v>23.7447</v>
      </c>
      <c r="HK626">
        <v>49.0326</v>
      </c>
      <c r="HL626">
        <v>20.2239</v>
      </c>
      <c r="HM626">
        <v>41.1455</v>
      </c>
      <c r="HN626">
        <v>24.3041</v>
      </c>
      <c r="HO626">
        <v>904.285</v>
      </c>
      <c r="HP626">
        <v>19.2399</v>
      </c>
      <c r="HQ626">
        <v>102.618</v>
      </c>
      <c r="HR626">
        <v>103.505</v>
      </c>
    </row>
    <row r="627" spans="1:226">
      <c r="A627">
        <v>611</v>
      </c>
      <c r="B627">
        <v>1657562539</v>
      </c>
      <c r="C627">
        <v>9443.90000009537</v>
      </c>
      <c r="D627" t="s">
        <v>1586</v>
      </c>
      <c r="E627" t="s">
        <v>1587</v>
      </c>
      <c r="F627">
        <v>5</v>
      </c>
      <c r="G627" t="s">
        <v>1483</v>
      </c>
      <c r="H627" t="s">
        <v>354</v>
      </c>
      <c r="I627">
        <v>1657562531.21429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916.258332304728</v>
      </c>
      <c r="AK627">
        <v>876.522115151515</v>
      </c>
      <c r="AL627">
        <v>3.45487343303535</v>
      </c>
      <c r="AM627">
        <v>65.0580934483731</v>
      </c>
      <c r="AN627">
        <f>(AP627 - AO627 + BO627*1E3/(8.314*(BQ627+273.15)) * AR627/BN627 * AQ627) * BN627/(100*BB627) * 1000/(1000 - AP627)</f>
        <v>0</v>
      </c>
      <c r="AO627">
        <v>19.3148935404738</v>
      </c>
      <c r="AP627">
        <v>24.6064896969697</v>
      </c>
      <c r="AQ627">
        <v>-0.00038345552792306</v>
      </c>
      <c r="AR627">
        <v>77.4821608453157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1657562531.21429</v>
      </c>
      <c r="BH627">
        <v>830.604892857143</v>
      </c>
      <c r="BI627">
        <v>880.919214285714</v>
      </c>
      <c r="BJ627">
        <v>24.6382142857143</v>
      </c>
      <c r="BK627">
        <v>19.336875</v>
      </c>
      <c r="BL627">
        <v>817.472107142857</v>
      </c>
      <c r="BM627">
        <v>24.3205857142857</v>
      </c>
      <c r="BN627">
        <v>500.00125</v>
      </c>
      <c r="BO627">
        <v>67.9585571428571</v>
      </c>
      <c r="BP627">
        <v>0.0380558821428571</v>
      </c>
      <c r="BQ627">
        <v>25.812575</v>
      </c>
      <c r="BR627">
        <v>24.8361714285714</v>
      </c>
      <c r="BS627">
        <v>999.9</v>
      </c>
      <c r="BT627">
        <v>0</v>
      </c>
      <c r="BU627">
        <v>0</v>
      </c>
      <c r="BV627">
        <v>9990.89285714286</v>
      </c>
      <c r="BW627">
        <v>0</v>
      </c>
      <c r="BX627">
        <v>666.505392857143</v>
      </c>
      <c r="BY627">
        <v>-50.3142392857143</v>
      </c>
      <c r="BZ627">
        <v>851.586357142857</v>
      </c>
      <c r="CA627">
        <v>898.288642857143</v>
      </c>
      <c r="CB627">
        <v>5.30133785714286</v>
      </c>
      <c r="CC627">
        <v>880.919214285714</v>
      </c>
      <c r="CD627">
        <v>19.336875</v>
      </c>
      <c r="CE627">
        <v>1.67437714285714</v>
      </c>
      <c r="CF627">
        <v>1.314105</v>
      </c>
      <c r="CG627">
        <v>14.6609</v>
      </c>
      <c r="CH627">
        <v>10.9611214285714</v>
      </c>
      <c r="CI627">
        <v>1999.97178571429</v>
      </c>
      <c r="CJ627">
        <v>0.979997642857143</v>
      </c>
      <c r="CK627">
        <v>0.0200026142857143</v>
      </c>
      <c r="CL627">
        <v>0</v>
      </c>
      <c r="CM627">
        <v>2.30525714285714</v>
      </c>
      <c r="CN627">
        <v>0</v>
      </c>
      <c r="CO627">
        <v>12347.5178571429</v>
      </c>
      <c r="CP627">
        <v>17299.9</v>
      </c>
      <c r="CQ627">
        <v>37.94825</v>
      </c>
      <c r="CR627">
        <v>38.321</v>
      </c>
      <c r="CS627">
        <v>37.75</v>
      </c>
      <c r="CT627">
        <v>36.562</v>
      </c>
      <c r="CU627">
        <v>37.31875</v>
      </c>
      <c r="CV627">
        <v>1959.97107142857</v>
      </c>
      <c r="CW627">
        <v>40.0007142857143</v>
      </c>
      <c r="CX627">
        <v>0</v>
      </c>
      <c r="CY627">
        <v>1657562511.3</v>
      </c>
      <c r="CZ627">
        <v>0</v>
      </c>
      <c r="DA627">
        <v>1657551629</v>
      </c>
      <c r="DB627" t="s">
        <v>356</v>
      </c>
      <c r="DC627">
        <v>1657551626.5</v>
      </c>
      <c r="DD627">
        <v>1657551629</v>
      </c>
      <c r="DE627">
        <v>1</v>
      </c>
      <c r="DF627">
        <v>0.403</v>
      </c>
      <c r="DG627">
        <v>0.009</v>
      </c>
      <c r="DH627">
        <v>9.41</v>
      </c>
      <c r="DI627">
        <v>0.087</v>
      </c>
      <c r="DJ627">
        <v>417</v>
      </c>
      <c r="DK627">
        <v>17</v>
      </c>
      <c r="DL627">
        <v>1.61</v>
      </c>
      <c r="DM627">
        <v>0.59</v>
      </c>
      <c r="DN627">
        <v>-50.1848225</v>
      </c>
      <c r="DO627">
        <v>-2.4828236397748</v>
      </c>
      <c r="DP627">
        <v>0.359397439812459</v>
      </c>
      <c r="DQ627">
        <v>0</v>
      </c>
      <c r="DR627">
        <v>5.2884455</v>
      </c>
      <c r="DS627">
        <v>0.204953921200735</v>
      </c>
      <c r="DT627">
        <v>0.0291238754246408</v>
      </c>
      <c r="DU627">
        <v>0</v>
      </c>
      <c r="DV627">
        <v>0</v>
      </c>
      <c r="DW627">
        <v>2</v>
      </c>
      <c r="DX627" t="s">
        <v>389</v>
      </c>
      <c r="DY627">
        <v>2.97574</v>
      </c>
      <c r="DZ627">
        <v>2.69197</v>
      </c>
      <c r="EA627">
        <v>0.11496</v>
      </c>
      <c r="EB627">
        <v>0.120596</v>
      </c>
      <c r="EC627">
        <v>0.0808249</v>
      </c>
      <c r="ED627">
        <v>0.0683277</v>
      </c>
      <c r="EE627">
        <v>34595</v>
      </c>
      <c r="EF627">
        <v>37609.3</v>
      </c>
      <c r="EG627">
        <v>35409.4</v>
      </c>
      <c r="EH627">
        <v>38772.3</v>
      </c>
      <c r="EI627">
        <v>46119.8</v>
      </c>
      <c r="EJ627">
        <v>52168.5</v>
      </c>
      <c r="EK627">
        <v>55298.5</v>
      </c>
      <c r="EL627">
        <v>62178.2</v>
      </c>
      <c r="EM627">
        <v>2.023</v>
      </c>
      <c r="EN627">
        <v>2.1652</v>
      </c>
      <c r="EO627">
        <v>0.0915527</v>
      </c>
      <c r="EP627">
        <v>0</v>
      </c>
      <c r="EQ627">
        <v>23.3447</v>
      </c>
      <c r="ER627">
        <v>999.9</v>
      </c>
      <c r="ES627">
        <v>39.763</v>
      </c>
      <c r="ET627">
        <v>29.437</v>
      </c>
      <c r="EU627">
        <v>24.1344</v>
      </c>
      <c r="EV627">
        <v>51.8284</v>
      </c>
      <c r="EW627">
        <v>38.097</v>
      </c>
      <c r="EX627">
        <v>2</v>
      </c>
      <c r="EY627">
        <v>-0.247724</v>
      </c>
      <c r="EZ627">
        <v>-0.90244</v>
      </c>
      <c r="FA627">
        <v>20.1474</v>
      </c>
      <c r="FB627">
        <v>5.20172</v>
      </c>
      <c r="FC627">
        <v>12.004</v>
      </c>
      <c r="FD627">
        <v>4.9756</v>
      </c>
      <c r="FE627">
        <v>3.293</v>
      </c>
      <c r="FF627">
        <v>9999</v>
      </c>
      <c r="FG627">
        <v>9999</v>
      </c>
      <c r="FH627">
        <v>589.9</v>
      </c>
      <c r="FI627">
        <v>9999</v>
      </c>
      <c r="FJ627">
        <v>1.86279</v>
      </c>
      <c r="FK627">
        <v>1.86783</v>
      </c>
      <c r="FL627">
        <v>1.86755</v>
      </c>
      <c r="FM627">
        <v>1.86874</v>
      </c>
      <c r="FN627">
        <v>1.86957</v>
      </c>
      <c r="FO627">
        <v>1.86569</v>
      </c>
      <c r="FP627">
        <v>1.86676</v>
      </c>
      <c r="FQ627">
        <v>1.86807</v>
      </c>
      <c r="FR627">
        <v>5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13.36</v>
      </c>
      <c r="GF627">
        <v>0.3176</v>
      </c>
      <c r="GG627">
        <v>5.50701486060513</v>
      </c>
      <c r="GH627">
        <v>0.00975774962471433</v>
      </c>
      <c r="GI627">
        <v>-4.86167925919439e-07</v>
      </c>
      <c r="GJ627">
        <v>-4.7315034107036e-11</v>
      </c>
      <c r="GK627">
        <v>0.31762285376654</v>
      </c>
      <c r="GL627">
        <v>0</v>
      </c>
      <c r="GM627">
        <v>0</v>
      </c>
      <c r="GN627">
        <v>0</v>
      </c>
      <c r="GO627">
        <v>-2</v>
      </c>
      <c r="GP627">
        <v>2105</v>
      </c>
      <c r="GQ627">
        <v>1</v>
      </c>
      <c r="GR627">
        <v>22</v>
      </c>
      <c r="GS627">
        <v>181.9</v>
      </c>
      <c r="GT627">
        <v>181.8</v>
      </c>
      <c r="GU627">
        <v>2.48413</v>
      </c>
      <c r="GV627">
        <v>2.60742</v>
      </c>
      <c r="GW627">
        <v>2.24854</v>
      </c>
      <c r="GX627">
        <v>2.78564</v>
      </c>
      <c r="GY627">
        <v>1.99585</v>
      </c>
      <c r="GZ627">
        <v>2.37671</v>
      </c>
      <c r="HA627">
        <v>31.3244</v>
      </c>
      <c r="HB627">
        <v>14.062</v>
      </c>
      <c r="HC627">
        <v>18</v>
      </c>
      <c r="HD627">
        <v>499.179</v>
      </c>
      <c r="HE627">
        <v>592.199</v>
      </c>
      <c r="HF627">
        <v>24.3458</v>
      </c>
      <c r="HG627">
        <v>24.0842</v>
      </c>
      <c r="HH627">
        <v>30.0004</v>
      </c>
      <c r="HI627">
        <v>23.8422</v>
      </c>
      <c r="HJ627">
        <v>23.7507</v>
      </c>
      <c r="HK627">
        <v>49.7785</v>
      </c>
      <c r="HL627">
        <v>20.2239</v>
      </c>
      <c r="HM627">
        <v>41.1455</v>
      </c>
      <c r="HN627">
        <v>24.4093</v>
      </c>
      <c r="HO627">
        <v>924.42</v>
      </c>
      <c r="HP627">
        <v>19.2347</v>
      </c>
      <c r="HQ627">
        <v>102.618</v>
      </c>
      <c r="HR627">
        <v>103.504</v>
      </c>
    </row>
    <row r="628" spans="1:226">
      <c r="A628">
        <v>612</v>
      </c>
      <c r="B628">
        <v>1657562544</v>
      </c>
      <c r="C628">
        <v>9448.90000009537</v>
      </c>
      <c r="D628" t="s">
        <v>1588</v>
      </c>
      <c r="E628" t="s">
        <v>1589</v>
      </c>
      <c r="F628">
        <v>5</v>
      </c>
      <c r="G628" t="s">
        <v>1483</v>
      </c>
      <c r="H628" t="s">
        <v>354</v>
      </c>
      <c r="I628">
        <v>1657562536.5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933.592252550428</v>
      </c>
      <c r="AK628">
        <v>893.68856969697</v>
      </c>
      <c r="AL628">
        <v>3.45871653401686</v>
      </c>
      <c r="AM628">
        <v>65.0580934483731</v>
      </c>
      <c r="AN628">
        <f>(AP628 - AO628 + BO628*1E3/(8.314*(BQ628+273.15)) * AR628/BN628 * AQ628) * BN628/(100*BB628) * 1000/(1000 - AP628)</f>
        <v>0</v>
      </c>
      <c r="AO628">
        <v>19.2192700212615</v>
      </c>
      <c r="AP628">
        <v>24.560483030303</v>
      </c>
      <c r="AQ628">
        <v>-0.00942461667849824</v>
      </c>
      <c r="AR628">
        <v>77.4821608453157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1657562536.5</v>
      </c>
      <c r="BH628">
        <v>848.248888888889</v>
      </c>
      <c r="BI628">
        <v>898.765666666667</v>
      </c>
      <c r="BJ628">
        <v>24.614737037037</v>
      </c>
      <c r="BK628">
        <v>19.2840185185185</v>
      </c>
      <c r="BL628">
        <v>834.961111111111</v>
      </c>
      <c r="BM628">
        <v>24.2971222222222</v>
      </c>
      <c r="BN628">
        <v>500.013925925926</v>
      </c>
      <c r="BO628">
        <v>67.9587592592592</v>
      </c>
      <c r="BP628">
        <v>0.0381367296296296</v>
      </c>
      <c r="BQ628">
        <v>25.8235555555556</v>
      </c>
      <c r="BR628">
        <v>24.8440296296296</v>
      </c>
      <c r="BS628">
        <v>999.9</v>
      </c>
      <c r="BT628">
        <v>0</v>
      </c>
      <c r="BU628">
        <v>0</v>
      </c>
      <c r="BV628">
        <v>9985.92592592593</v>
      </c>
      <c r="BW628">
        <v>0</v>
      </c>
      <c r="BX628">
        <v>681.515703703704</v>
      </c>
      <c r="BY628">
        <v>-50.5166851851852</v>
      </c>
      <c r="BZ628">
        <v>869.654851851852</v>
      </c>
      <c r="CA628">
        <v>916.437333333334</v>
      </c>
      <c r="CB628">
        <v>5.3307237037037</v>
      </c>
      <c r="CC628">
        <v>898.765666666667</v>
      </c>
      <c r="CD628">
        <v>19.2840185185185</v>
      </c>
      <c r="CE628">
        <v>1.67278740740741</v>
      </c>
      <c r="CF628">
        <v>1.31051703703704</v>
      </c>
      <c r="CG628">
        <v>14.6461703703704</v>
      </c>
      <c r="CH628">
        <v>10.9199555555556</v>
      </c>
      <c r="CI628">
        <v>1999.94074074074</v>
      </c>
      <c r="CJ628">
        <v>0.979997444444444</v>
      </c>
      <c r="CK628">
        <v>0.0200028259259259</v>
      </c>
      <c r="CL628">
        <v>0</v>
      </c>
      <c r="CM628">
        <v>2.22218148148148</v>
      </c>
      <c r="CN628">
        <v>0</v>
      </c>
      <c r="CO628">
        <v>12348.6148148148</v>
      </c>
      <c r="CP628">
        <v>17299.6222222222</v>
      </c>
      <c r="CQ628">
        <v>37.9324074074074</v>
      </c>
      <c r="CR628">
        <v>38.2913333333333</v>
      </c>
      <c r="CS628">
        <v>37.729</v>
      </c>
      <c r="CT628">
        <v>36.5597037037037</v>
      </c>
      <c r="CU628">
        <v>37.3097037037037</v>
      </c>
      <c r="CV628">
        <v>1959.94074074074</v>
      </c>
      <c r="CW628">
        <v>40</v>
      </c>
      <c r="CX628">
        <v>0</v>
      </c>
      <c r="CY628">
        <v>1657562516.1</v>
      </c>
      <c r="CZ628">
        <v>0</v>
      </c>
      <c r="DA628">
        <v>1657551629</v>
      </c>
      <c r="DB628" t="s">
        <v>356</v>
      </c>
      <c r="DC628">
        <v>1657551626.5</v>
      </c>
      <c r="DD628">
        <v>1657551629</v>
      </c>
      <c r="DE628">
        <v>1</v>
      </c>
      <c r="DF628">
        <v>0.403</v>
      </c>
      <c r="DG628">
        <v>0.009</v>
      </c>
      <c r="DH628">
        <v>9.41</v>
      </c>
      <c r="DI628">
        <v>0.087</v>
      </c>
      <c r="DJ628">
        <v>417</v>
      </c>
      <c r="DK628">
        <v>17</v>
      </c>
      <c r="DL628">
        <v>1.61</v>
      </c>
      <c r="DM628">
        <v>0.59</v>
      </c>
      <c r="DN628">
        <v>-50.398785</v>
      </c>
      <c r="DO628">
        <v>-2.55923977485915</v>
      </c>
      <c r="DP628">
        <v>0.357260756696002</v>
      </c>
      <c r="DQ628">
        <v>0</v>
      </c>
      <c r="DR628">
        <v>5.31193075</v>
      </c>
      <c r="DS628">
        <v>0.385151482176347</v>
      </c>
      <c r="DT628">
        <v>0.0429012172547295</v>
      </c>
      <c r="DU628">
        <v>0</v>
      </c>
      <c r="DV628">
        <v>0</v>
      </c>
      <c r="DW628">
        <v>2</v>
      </c>
      <c r="DX628" t="s">
        <v>389</v>
      </c>
      <c r="DY628">
        <v>2.97561</v>
      </c>
      <c r="DZ628">
        <v>2.6923</v>
      </c>
      <c r="EA628">
        <v>0.116466</v>
      </c>
      <c r="EB628">
        <v>0.12201</v>
      </c>
      <c r="EC628">
        <v>0.0807276</v>
      </c>
      <c r="ED628">
        <v>0.0682953</v>
      </c>
      <c r="EE628">
        <v>34535</v>
      </c>
      <c r="EF628">
        <v>37548.3</v>
      </c>
      <c r="EG628">
        <v>35408.2</v>
      </c>
      <c r="EH628">
        <v>38771.7</v>
      </c>
      <c r="EI628">
        <v>46123.5</v>
      </c>
      <c r="EJ628">
        <v>52169.4</v>
      </c>
      <c r="EK628">
        <v>55296.9</v>
      </c>
      <c r="EL628">
        <v>62177</v>
      </c>
      <c r="EM628">
        <v>2.0228</v>
      </c>
      <c r="EN628">
        <v>2.1652</v>
      </c>
      <c r="EO628">
        <v>0.092566</v>
      </c>
      <c r="EP628">
        <v>0</v>
      </c>
      <c r="EQ628">
        <v>23.3305</v>
      </c>
      <c r="ER628">
        <v>999.9</v>
      </c>
      <c r="ES628">
        <v>39.739</v>
      </c>
      <c r="ET628">
        <v>29.437</v>
      </c>
      <c r="EU628">
        <v>24.1177</v>
      </c>
      <c r="EV628">
        <v>51.5384</v>
      </c>
      <c r="EW628">
        <v>38.097</v>
      </c>
      <c r="EX628">
        <v>2</v>
      </c>
      <c r="EY628">
        <v>-0.246951</v>
      </c>
      <c r="EZ628">
        <v>-0.939237</v>
      </c>
      <c r="FA628">
        <v>20.1472</v>
      </c>
      <c r="FB628">
        <v>5.20291</v>
      </c>
      <c r="FC628">
        <v>12.004</v>
      </c>
      <c r="FD628">
        <v>4.976</v>
      </c>
      <c r="FE628">
        <v>3.293</v>
      </c>
      <c r="FF628">
        <v>9999</v>
      </c>
      <c r="FG628">
        <v>9999</v>
      </c>
      <c r="FH628">
        <v>589.9</v>
      </c>
      <c r="FI628">
        <v>9999</v>
      </c>
      <c r="FJ628">
        <v>1.86279</v>
      </c>
      <c r="FK628">
        <v>1.86783</v>
      </c>
      <c r="FL628">
        <v>1.86752</v>
      </c>
      <c r="FM628">
        <v>1.86871</v>
      </c>
      <c r="FN628">
        <v>1.86957</v>
      </c>
      <c r="FO628">
        <v>1.8656</v>
      </c>
      <c r="FP628">
        <v>1.86676</v>
      </c>
      <c r="FQ628">
        <v>1.86807</v>
      </c>
      <c r="FR628">
        <v>5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13.507</v>
      </c>
      <c r="GF628">
        <v>0.3176</v>
      </c>
      <c r="GG628">
        <v>5.50701486060513</v>
      </c>
      <c r="GH628">
        <v>0.00975774962471433</v>
      </c>
      <c r="GI628">
        <v>-4.86167925919439e-07</v>
      </c>
      <c r="GJ628">
        <v>-4.7315034107036e-11</v>
      </c>
      <c r="GK628">
        <v>0.31762285376654</v>
      </c>
      <c r="GL628">
        <v>0</v>
      </c>
      <c r="GM628">
        <v>0</v>
      </c>
      <c r="GN628">
        <v>0</v>
      </c>
      <c r="GO628">
        <v>-2</v>
      </c>
      <c r="GP628">
        <v>2105</v>
      </c>
      <c r="GQ628">
        <v>1</v>
      </c>
      <c r="GR628">
        <v>22</v>
      </c>
      <c r="GS628">
        <v>182</v>
      </c>
      <c r="GT628">
        <v>181.9</v>
      </c>
      <c r="GU628">
        <v>2.51709</v>
      </c>
      <c r="GV628">
        <v>2.6123</v>
      </c>
      <c r="GW628">
        <v>2.24854</v>
      </c>
      <c r="GX628">
        <v>2.78687</v>
      </c>
      <c r="GY628">
        <v>1.99585</v>
      </c>
      <c r="GZ628">
        <v>2.34741</v>
      </c>
      <c r="HA628">
        <v>31.3244</v>
      </c>
      <c r="HB628">
        <v>14.0532</v>
      </c>
      <c r="HC628">
        <v>18</v>
      </c>
      <c r="HD628">
        <v>499.126</v>
      </c>
      <c r="HE628">
        <v>592.29</v>
      </c>
      <c r="HF628">
        <v>24.4503</v>
      </c>
      <c r="HG628">
        <v>24.0915</v>
      </c>
      <c r="HH628">
        <v>30.0006</v>
      </c>
      <c r="HI628">
        <v>23.8498</v>
      </c>
      <c r="HJ628">
        <v>23.7586</v>
      </c>
      <c r="HK628">
        <v>50.422</v>
      </c>
      <c r="HL628">
        <v>20.2239</v>
      </c>
      <c r="HM628">
        <v>41.1455</v>
      </c>
      <c r="HN628">
        <v>24.5133</v>
      </c>
      <c r="HO628">
        <v>937.884</v>
      </c>
      <c r="HP628">
        <v>19.2578</v>
      </c>
      <c r="HQ628">
        <v>102.615</v>
      </c>
      <c r="HR628">
        <v>103.502</v>
      </c>
    </row>
    <row r="629" spans="1:226">
      <c r="A629">
        <v>613</v>
      </c>
      <c r="B629">
        <v>1657562549</v>
      </c>
      <c r="C629">
        <v>9453.90000009537</v>
      </c>
      <c r="D629" t="s">
        <v>1590</v>
      </c>
      <c r="E629" t="s">
        <v>1591</v>
      </c>
      <c r="F629">
        <v>5</v>
      </c>
      <c r="G629" t="s">
        <v>1483</v>
      </c>
      <c r="H629" t="s">
        <v>354</v>
      </c>
      <c r="I629">
        <v>1657562541.21429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948.964093900577</v>
      </c>
      <c r="AK629">
        <v>909.955775757575</v>
      </c>
      <c r="AL629">
        <v>3.17361474505405</v>
      </c>
      <c r="AM629">
        <v>65.0580934483731</v>
      </c>
      <c r="AN629">
        <f>(AP629 - AO629 + BO629*1E3/(8.314*(BQ629+273.15)) * AR629/BN629 * AQ629) * BN629/(100*BB629) * 1000/(1000 - AP629)</f>
        <v>0</v>
      </c>
      <c r="AO629">
        <v>19.2109577943269</v>
      </c>
      <c r="AP629">
        <v>24.5410896969697</v>
      </c>
      <c r="AQ629">
        <v>-0.00103808622206567</v>
      </c>
      <c r="AR629">
        <v>77.4821608453157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1657562541.21429</v>
      </c>
      <c r="BH629">
        <v>863.916357142857</v>
      </c>
      <c r="BI629">
        <v>914.286571428571</v>
      </c>
      <c r="BJ629">
        <v>24.5858857142857</v>
      </c>
      <c r="BK629">
        <v>19.2391928571429</v>
      </c>
      <c r="BL629">
        <v>850.49125</v>
      </c>
      <c r="BM629">
        <v>24.2682714285714</v>
      </c>
      <c r="BN629">
        <v>500.019857142857</v>
      </c>
      <c r="BO629">
        <v>67.9592821428571</v>
      </c>
      <c r="BP629">
        <v>0.038034825</v>
      </c>
      <c r="BQ629">
        <v>25.8329464285714</v>
      </c>
      <c r="BR629">
        <v>24.8564714285714</v>
      </c>
      <c r="BS629">
        <v>999.9</v>
      </c>
      <c r="BT629">
        <v>0</v>
      </c>
      <c r="BU629">
        <v>0</v>
      </c>
      <c r="BV629">
        <v>9995.35714285714</v>
      </c>
      <c r="BW629">
        <v>0</v>
      </c>
      <c r="BX629">
        <v>705.958642857143</v>
      </c>
      <c r="BY629">
        <v>-50.370175</v>
      </c>
      <c r="BZ629">
        <v>885.691357142857</v>
      </c>
      <c r="CA629">
        <v>932.221107142857</v>
      </c>
      <c r="CB629">
        <v>5.34670107142857</v>
      </c>
      <c r="CC629">
        <v>914.286571428571</v>
      </c>
      <c r="CD629">
        <v>19.2391928571429</v>
      </c>
      <c r="CE629">
        <v>1.67084</v>
      </c>
      <c r="CF629">
        <v>1.30748178571429</v>
      </c>
      <c r="CG629">
        <v>14.6281178571429</v>
      </c>
      <c r="CH629">
        <v>10.8851</v>
      </c>
      <c r="CI629">
        <v>1999.96107142857</v>
      </c>
      <c r="CJ629">
        <v>0.979997428571429</v>
      </c>
      <c r="CK629">
        <v>0.0200028428571429</v>
      </c>
      <c r="CL629">
        <v>0</v>
      </c>
      <c r="CM629">
        <v>2.22738571428571</v>
      </c>
      <c r="CN629">
        <v>0</v>
      </c>
      <c r="CO629">
        <v>12348.625</v>
      </c>
      <c r="CP629">
        <v>17299.7964285714</v>
      </c>
      <c r="CQ629">
        <v>37.9259285714286</v>
      </c>
      <c r="CR629">
        <v>38.2721428571429</v>
      </c>
      <c r="CS629">
        <v>37.7095</v>
      </c>
      <c r="CT629">
        <v>36.5575714285714</v>
      </c>
      <c r="CU629">
        <v>37.2898571428571</v>
      </c>
      <c r="CV629">
        <v>1959.96071428571</v>
      </c>
      <c r="CW629">
        <v>40.0007142857143</v>
      </c>
      <c r="CX629">
        <v>0</v>
      </c>
      <c r="CY629">
        <v>1657562520.9</v>
      </c>
      <c r="CZ629">
        <v>0</v>
      </c>
      <c r="DA629">
        <v>1657551629</v>
      </c>
      <c r="DB629" t="s">
        <v>356</v>
      </c>
      <c r="DC629">
        <v>1657551626.5</v>
      </c>
      <c r="DD629">
        <v>1657551629</v>
      </c>
      <c r="DE629">
        <v>1</v>
      </c>
      <c r="DF629">
        <v>0.403</v>
      </c>
      <c r="DG629">
        <v>0.009</v>
      </c>
      <c r="DH629">
        <v>9.41</v>
      </c>
      <c r="DI629">
        <v>0.087</v>
      </c>
      <c r="DJ629">
        <v>417</v>
      </c>
      <c r="DK629">
        <v>17</v>
      </c>
      <c r="DL629">
        <v>1.61</v>
      </c>
      <c r="DM629">
        <v>0.59</v>
      </c>
      <c r="DN629">
        <v>-50.3765975</v>
      </c>
      <c r="DO629">
        <v>1.11125966228893</v>
      </c>
      <c r="DP629">
        <v>0.494334546379019</v>
      </c>
      <c r="DQ629">
        <v>0</v>
      </c>
      <c r="DR629">
        <v>5.329216</v>
      </c>
      <c r="DS629">
        <v>0.269594521575973</v>
      </c>
      <c r="DT629">
        <v>0.0376481531286728</v>
      </c>
      <c r="DU629">
        <v>0</v>
      </c>
      <c r="DV629">
        <v>0</v>
      </c>
      <c r="DW629">
        <v>2</v>
      </c>
      <c r="DX629" t="s">
        <v>389</v>
      </c>
      <c r="DY629">
        <v>2.97512</v>
      </c>
      <c r="DZ629">
        <v>2.69216</v>
      </c>
      <c r="EA629">
        <v>0.117882</v>
      </c>
      <c r="EB629">
        <v>0.12338</v>
      </c>
      <c r="EC629">
        <v>0.0806987</v>
      </c>
      <c r="ED629">
        <v>0.0682881</v>
      </c>
      <c r="EE629">
        <v>34479.9</v>
      </c>
      <c r="EF629">
        <v>37488.8</v>
      </c>
      <c r="EG629">
        <v>35408.4</v>
      </c>
      <c r="EH629">
        <v>38770.9</v>
      </c>
      <c r="EI629">
        <v>46125.4</v>
      </c>
      <c r="EJ629">
        <v>52168.9</v>
      </c>
      <c r="EK629">
        <v>55297.4</v>
      </c>
      <c r="EL629">
        <v>62175.9</v>
      </c>
      <c r="EM629">
        <v>2.0218</v>
      </c>
      <c r="EN629">
        <v>2.1654</v>
      </c>
      <c r="EO629">
        <v>0.0945032</v>
      </c>
      <c r="EP629">
        <v>0</v>
      </c>
      <c r="EQ629">
        <v>23.3152</v>
      </c>
      <c r="ER629">
        <v>999.9</v>
      </c>
      <c r="ES629">
        <v>39.739</v>
      </c>
      <c r="ET629">
        <v>29.416</v>
      </c>
      <c r="EU629">
        <v>24.0912</v>
      </c>
      <c r="EV629">
        <v>51.4884</v>
      </c>
      <c r="EW629">
        <v>38.0409</v>
      </c>
      <c r="EX629">
        <v>2</v>
      </c>
      <c r="EY629">
        <v>-0.246341</v>
      </c>
      <c r="EZ629">
        <v>-0.994946</v>
      </c>
      <c r="FA629">
        <v>20.1473</v>
      </c>
      <c r="FB629">
        <v>5.20052</v>
      </c>
      <c r="FC629">
        <v>12.004</v>
      </c>
      <c r="FD629">
        <v>4.9752</v>
      </c>
      <c r="FE629">
        <v>3.293</v>
      </c>
      <c r="FF629">
        <v>9999</v>
      </c>
      <c r="FG629">
        <v>9999</v>
      </c>
      <c r="FH629">
        <v>589.9</v>
      </c>
      <c r="FI629">
        <v>9999</v>
      </c>
      <c r="FJ629">
        <v>1.86282</v>
      </c>
      <c r="FK629">
        <v>1.8678</v>
      </c>
      <c r="FL629">
        <v>1.86752</v>
      </c>
      <c r="FM629">
        <v>1.86871</v>
      </c>
      <c r="FN629">
        <v>1.86951</v>
      </c>
      <c r="FO629">
        <v>1.86566</v>
      </c>
      <c r="FP629">
        <v>1.86676</v>
      </c>
      <c r="FQ629">
        <v>1.86807</v>
      </c>
      <c r="FR629">
        <v>5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13.647</v>
      </c>
      <c r="GF629">
        <v>0.3176</v>
      </c>
      <c r="GG629">
        <v>5.50701486060513</v>
      </c>
      <c r="GH629">
        <v>0.00975774962471433</v>
      </c>
      <c r="GI629">
        <v>-4.86167925919439e-07</v>
      </c>
      <c r="GJ629">
        <v>-4.7315034107036e-11</v>
      </c>
      <c r="GK629">
        <v>0.31762285376654</v>
      </c>
      <c r="GL629">
        <v>0</v>
      </c>
      <c r="GM629">
        <v>0</v>
      </c>
      <c r="GN629">
        <v>0</v>
      </c>
      <c r="GO629">
        <v>-2</v>
      </c>
      <c r="GP629">
        <v>2105</v>
      </c>
      <c r="GQ629">
        <v>1</v>
      </c>
      <c r="GR629">
        <v>22</v>
      </c>
      <c r="GS629">
        <v>182</v>
      </c>
      <c r="GT629">
        <v>182</v>
      </c>
      <c r="GU629">
        <v>2.54883</v>
      </c>
      <c r="GV629">
        <v>2.60986</v>
      </c>
      <c r="GW629">
        <v>2.24854</v>
      </c>
      <c r="GX629">
        <v>2.78687</v>
      </c>
      <c r="GY629">
        <v>1.99585</v>
      </c>
      <c r="GZ629">
        <v>2.38159</v>
      </c>
      <c r="HA629">
        <v>31.3244</v>
      </c>
      <c r="HB629">
        <v>14.0532</v>
      </c>
      <c r="HC629">
        <v>18</v>
      </c>
      <c r="HD629">
        <v>498.537</v>
      </c>
      <c r="HE629">
        <v>592.53</v>
      </c>
      <c r="HF629">
        <v>24.5509</v>
      </c>
      <c r="HG629">
        <v>24.0964</v>
      </c>
      <c r="HH629">
        <v>30.0006</v>
      </c>
      <c r="HI629">
        <v>23.8562</v>
      </c>
      <c r="HJ629">
        <v>23.7665</v>
      </c>
      <c r="HK629">
        <v>51.1202</v>
      </c>
      <c r="HL629">
        <v>20.2239</v>
      </c>
      <c r="HM629">
        <v>41.1455</v>
      </c>
      <c r="HN629">
        <v>24.6042</v>
      </c>
      <c r="HO629">
        <v>958.242</v>
      </c>
      <c r="HP629">
        <v>19.2654</v>
      </c>
      <c r="HQ629">
        <v>102.616</v>
      </c>
      <c r="HR629">
        <v>103.5</v>
      </c>
    </row>
    <row r="630" spans="1:226">
      <c r="A630">
        <v>614</v>
      </c>
      <c r="B630">
        <v>1657562554</v>
      </c>
      <c r="C630">
        <v>9458.90000009537</v>
      </c>
      <c r="D630" t="s">
        <v>1592</v>
      </c>
      <c r="E630" t="s">
        <v>1593</v>
      </c>
      <c r="F630">
        <v>5</v>
      </c>
      <c r="G630" t="s">
        <v>1483</v>
      </c>
      <c r="H630" t="s">
        <v>354</v>
      </c>
      <c r="I630">
        <v>1657562546.5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966.40891384074</v>
      </c>
      <c r="AK630">
        <v>926.614442424242</v>
      </c>
      <c r="AL630">
        <v>3.33847655700241</v>
      </c>
      <c r="AM630">
        <v>65.0580934483731</v>
      </c>
      <c r="AN630">
        <f>(AP630 - AO630 + BO630*1E3/(8.314*(BQ630+273.15)) * AR630/BN630 * AQ630) * BN630/(100*BB630) * 1000/(1000 - AP630)</f>
        <v>0</v>
      </c>
      <c r="AO630">
        <v>19.2092320811619</v>
      </c>
      <c r="AP630">
        <v>24.5323084848485</v>
      </c>
      <c r="AQ630">
        <v>-0.00572959083413211</v>
      </c>
      <c r="AR630">
        <v>77.4821608453157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1657562546.5</v>
      </c>
      <c r="BH630">
        <v>881.256185185185</v>
      </c>
      <c r="BI630">
        <v>931.601925925926</v>
      </c>
      <c r="BJ630">
        <v>24.5542444444444</v>
      </c>
      <c r="BK630">
        <v>19.2119814814815</v>
      </c>
      <c r="BL630">
        <v>867.679518518519</v>
      </c>
      <c r="BM630">
        <v>24.2366222222222</v>
      </c>
      <c r="BN630">
        <v>500.028333333333</v>
      </c>
      <c r="BO630">
        <v>67.9603444444444</v>
      </c>
      <c r="BP630">
        <v>0.0379763222222222</v>
      </c>
      <c r="BQ630">
        <v>25.8449555555556</v>
      </c>
      <c r="BR630">
        <v>24.8651</v>
      </c>
      <c r="BS630">
        <v>999.9</v>
      </c>
      <c r="BT630">
        <v>0</v>
      </c>
      <c r="BU630">
        <v>0</v>
      </c>
      <c r="BV630">
        <v>10000.9259259259</v>
      </c>
      <c r="BW630">
        <v>0</v>
      </c>
      <c r="BX630">
        <v>616.165592592593</v>
      </c>
      <c r="BY630">
        <v>-50.3458185185185</v>
      </c>
      <c r="BZ630">
        <v>903.439185185185</v>
      </c>
      <c r="CA630">
        <v>949.85037037037</v>
      </c>
      <c r="CB630">
        <v>5.34227074074074</v>
      </c>
      <c r="CC630">
        <v>931.601925925926</v>
      </c>
      <c r="CD630">
        <v>19.2119814814815</v>
      </c>
      <c r="CE630">
        <v>1.66871555555556</v>
      </c>
      <c r="CF630">
        <v>1.30565333333333</v>
      </c>
      <c r="CG630">
        <v>14.6084185185185</v>
      </c>
      <c r="CH630">
        <v>10.8640740740741</v>
      </c>
      <c r="CI630">
        <v>1999.97148148148</v>
      </c>
      <c r="CJ630">
        <v>0.979997444444444</v>
      </c>
      <c r="CK630">
        <v>0.0200028259259259</v>
      </c>
      <c r="CL630">
        <v>0</v>
      </c>
      <c r="CM630">
        <v>2.18698518518519</v>
      </c>
      <c r="CN630">
        <v>0</v>
      </c>
      <c r="CO630">
        <v>12277.5444444444</v>
      </c>
      <c r="CP630">
        <v>17299.8851851852</v>
      </c>
      <c r="CQ630">
        <v>37.9071481481481</v>
      </c>
      <c r="CR630">
        <v>38.243</v>
      </c>
      <c r="CS630">
        <v>37.687</v>
      </c>
      <c r="CT630">
        <v>36.5367407407407</v>
      </c>
      <c r="CU630">
        <v>37.2683703703704</v>
      </c>
      <c r="CV630">
        <v>1959.97037037037</v>
      </c>
      <c r="CW630">
        <v>40.0014814814815</v>
      </c>
      <c r="CX630">
        <v>0</v>
      </c>
      <c r="CY630">
        <v>1657562526.3</v>
      </c>
      <c r="CZ630">
        <v>0</v>
      </c>
      <c r="DA630">
        <v>1657551629</v>
      </c>
      <c r="DB630" t="s">
        <v>356</v>
      </c>
      <c r="DC630">
        <v>1657551626.5</v>
      </c>
      <c r="DD630">
        <v>1657551629</v>
      </c>
      <c r="DE630">
        <v>1</v>
      </c>
      <c r="DF630">
        <v>0.403</v>
      </c>
      <c r="DG630">
        <v>0.009</v>
      </c>
      <c r="DH630">
        <v>9.41</v>
      </c>
      <c r="DI630">
        <v>0.087</v>
      </c>
      <c r="DJ630">
        <v>417</v>
      </c>
      <c r="DK630">
        <v>17</v>
      </c>
      <c r="DL630">
        <v>1.61</v>
      </c>
      <c r="DM630">
        <v>0.59</v>
      </c>
      <c r="DN630">
        <v>-50.4022975</v>
      </c>
      <c r="DO630">
        <v>1.62063602251416</v>
      </c>
      <c r="DP630">
        <v>0.502478482368897</v>
      </c>
      <c r="DQ630">
        <v>0</v>
      </c>
      <c r="DR630">
        <v>5.34114175</v>
      </c>
      <c r="DS630">
        <v>0.00993151969980901</v>
      </c>
      <c r="DT630">
        <v>0.0271683777476223</v>
      </c>
      <c r="DU630">
        <v>1</v>
      </c>
      <c r="DV630">
        <v>1</v>
      </c>
      <c r="DW630">
        <v>2</v>
      </c>
      <c r="DX630" t="s">
        <v>357</v>
      </c>
      <c r="DY630">
        <v>2.97633</v>
      </c>
      <c r="DZ630">
        <v>2.69158</v>
      </c>
      <c r="EA630">
        <v>0.119299</v>
      </c>
      <c r="EB630">
        <v>0.124813</v>
      </c>
      <c r="EC630">
        <v>0.0806614</v>
      </c>
      <c r="ED630">
        <v>0.0682698</v>
      </c>
      <c r="EE630">
        <v>34423.5</v>
      </c>
      <c r="EF630">
        <v>37427.6</v>
      </c>
      <c r="EG630">
        <v>35407.5</v>
      </c>
      <c r="EH630">
        <v>38770.9</v>
      </c>
      <c r="EI630">
        <v>46126.1</v>
      </c>
      <c r="EJ630">
        <v>52169.6</v>
      </c>
      <c r="EK630">
        <v>55295.9</v>
      </c>
      <c r="EL630">
        <v>62175.4</v>
      </c>
      <c r="EM630">
        <v>2.0228</v>
      </c>
      <c r="EN630">
        <v>2.1646</v>
      </c>
      <c r="EO630">
        <v>0.0958741</v>
      </c>
      <c r="EP630">
        <v>0</v>
      </c>
      <c r="EQ630">
        <v>23.3015</v>
      </c>
      <c r="ER630">
        <v>999.9</v>
      </c>
      <c r="ES630">
        <v>39.739</v>
      </c>
      <c r="ET630">
        <v>29.416</v>
      </c>
      <c r="EU630">
        <v>24.0897</v>
      </c>
      <c r="EV630">
        <v>51.7084</v>
      </c>
      <c r="EW630">
        <v>37.9848</v>
      </c>
      <c r="EX630">
        <v>2</v>
      </c>
      <c r="EY630">
        <v>-0.245793</v>
      </c>
      <c r="EZ630">
        <v>-1.01651</v>
      </c>
      <c r="FA630">
        <v>20.1471</v>
      </c>
      <c r="FB630">
        <v>5.19932</v>
      </c>
      <c r="FC630">
        <v>12.004</v>
      </c>
      <c r="FD630">
        <v>4.9756</v>
      </c>
      <c r="FE630">
        <v>3.293</v>
      </c>
      <c r="FF630">
        <v>9999</v>
      </c>
      <c r="FG630">
        <v>9999</v>
      </c>
      <c r="FH630">
        <v>589.9</v>
      </c>
      <c r="FI630">
        <v>9999</v>
      </c>
      <c r="FJ630">
        <v>1.86279</v>
      </c>
      <c r="FK630">
        <v>1.86783</v>
      </c>
      <c r="FL630">
        <v>1.86755</v>
      </c>
      <c r="FM630">
        <v>1.86874</v>
      </c>
      <c r="FN630">
        <v>1.86951</v>
      </c>
      <c r="FO630">
        <v>1.86566</v>
      </c>
      <c r="FP630">
        <v>1.86673</v>
      </c>
      <c r="FQ630">
        <v>1.86804</v>
      </c>
      <c r="FR630">
        <v>5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13.787</v>
      </c>
      <c r="GF630">
        <v>0.3176</v>
      </c>
      <c r="GG630">
        <v>5.50701486060513</v>
      </c>
      <c r="GH630">
        <v>0.00975774962471433</v>
      </c>
      <c r="GI630">
        <v>-4.86167925919439e-07</v>
      </c>
      <c r="GJ630">
        <v>-4.7315034107036e-11</v>
      </c>
      <c r="GK630">
        <v>0.31762285376654</v>
      </c>
      <c r="GL630">
        <v>0</v>
      </c>
      <c r="GM630">
        <v>0</v>
      </c>
      <c r="GN630">
        <v>0</v>
      </c>
      <c r="GO630">
        <v>-2</v>
      </c>
      <c r="GP630">
        <v>2105</v>
      </c>
      <c r="GQ630">
        <v>1</v>
      </c>
      <c r="GR630">
        <v>22</v>
      </c>
      <c r="GS630">
        <v>182.1</v>
      </c>
      <c r="GT630">
        <v>182.1</v>
      </c>
      <c r="GU630">
        <v>2.58545</v>
      </c>
      <c r="GV630">
        <v>2.60254</v>
      </c>
      <c r="GW630">
        <v>2.24854</v>
      </c>
      <c r="GX630">
        <v>2.78564</v>
      </c>
      <c r="GY630">
        <v>1.99585</v>
      </c>
      <c r="GZ630">
        <v>2.38281</v>
      </c>
      <c r="HA630">
        <v>31.3244</v>
      </c>
      <c r="HB630">
        <v>14.062</v>
      </c>
      <c r="HC630">
        <v>18</v>
      </c>
      <c r="HD630">
        <v>499.261</v>
      </c>
      <c r="HE630">
        <v>592.003</v>
      </c>
      <c r="HF630">
        <v>24.6415</v>
      </c>
      <c r="HG630">
        <v>24.1024</v>
      </c>
      <c r="HH630">
        <v>30.0008</v>
      </c>
      <c r="HI630">
        <v>23.8638</v>
      </c>
      <c r="HJ630">
        <v>23.7724</v>
      </c>
      <c r="HK630">
        <v>51.8023</v>
      </c>
      <c r="HL630">
        <v>20.2239</v>
      </c>
      <c r="HM630">
        <v>41.1455</v>
      </c>
      <c r="HN630">
        <v>24.6925</v>
      </c>
      <c r="HO630">
        <v>971.807</v>
      </c>
      <c r="HP630">
        <v>19.2653</v>
      </c>
      <c r="HQ630">
        <v>102.613</v>
      </c>
      <c r="HR630">
        <v>103.499</v>
      </c>
    </row>
    <row r="631" spans="1:226">
      <c r="A631">
        <v>615</v>
      </c>
      <c r="B631">
        <v>1657562559</v>
      </c>
      <c r="C631">
        <v>9463.90000009537</v>
      </c>
      <c r="D631" t="s">
        <v>1594</v>
      </c>
      <c r="E631" t="s">
        <v>1595</v>
      </c>
      <c r="F631">
        <v>5</v>
      </c>
      <c r="G631" t="s">
        <v>1483</v>
      </c>
      <c r="H631" t="s">
        <v>354</v>
      </c>
      <c r="I631">
        <v>1657562551.21429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982.60919100857</v>
      </c>
      <c r="AK631">
        <v>943.364424242424</v>
      </c>
      <c r="AL631">
        <v>3.27850668442721</v>
      </c>
      <c r="AM631">
        <v>65.0580934483731</v>
      </c>
      <c r="AN631">
        <f>(AP631 - AO631 + BO631*1E3/(8.314*(BQ631+273.15)) * AR631/BN631 * AQ631) * BN631/(100*BB631) * 1000/(1000 - AP631)</f>
        <v>0</v>
      </c>
      <c r="AO631">
        <v>19.2061030347284</v>
      </c>
      <c r="AP631">
        <v>24.5243127272727</v>
      </c>
      <c r="AQ631">
        <v>-0.000810606144368565</v>
      </c>
      <c r="AR631">
        <v>77.4821608453157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1657562551.21429</v>
      </c>
      <c r="BH631">
        <v>896.621857142857</v>
      </c>
      <c r="BI631">
        <v>946.916964285714</v>
      </c>
      <c r="BJ631">
        <v>24.5382642857143</v>
      </c>
      <c r="BK631">
        <v>19.2084821428571</v>
      </c>
      <c r="BL631">
        <v>882.911214285714</v>
      </c>
      <c r="BM631">
        <v>24.2206285714286</v>
      </c>
      <c r="BN631">
        <v>499.994428571429</v>
      </c>
      <c r="BO631">
        <v>67.9607785714286</v>
      </c>
      <c r="BP631">
        <v>0.0381919464285714</v>
      </c>
      <c r="BQ631">
        <v>25.8534928571429</v>
      </c>
      <c r="BR631">
        <v>24.8709392857143</v>
      </c>
      <c r="BS631">
        <v>999.9</v>
      </c>
      <c r="BT631">
        <v>0</v>
      </c>
      <c r="BU631">
        <v>0</v>
      </c>
      <c r="BV631">
        <v>9992.14285714286</v>
      </c>
      <c r="BW631">
        <v>0</v>
      </c>
      <c r="BX631">
        <v>556.698214285714</v>
      </c>
      <c r="BY631">
        <v>-50.2952214285714</v>
      </c>
      <c r="BZ631">
        <v>919.176678571429</v>
      </c>
      <c r="CA631">
        <v>965.462035714286</v>
      </c>
      <c r="CB631">
        <v>5.32978142857143</v>
      </c>
      <c r="CC631">
        <v>946.916964285714</v>
      </c>
      <c r="CD631">
        <v>19.2084821428571</v>
      </c>
      <c r="CE631">
        <v>1.66764</v>
      </c>
      <c r="CF631">
        <v>1.30542392857143</v>
      </c>
      <c r="CG631">
        <v>14.5984392857143</v>
      </c>
      <c r="CH631">
        <v>10.8614321428571</v>
      </c>
      <c r="CI631">
        <v>1999.98357142857</v>
      </c>
      <c r="CJ631">
        <v>0.979997428571429</v>
      </c>
      <c r="CK631">
        <v>0.0200028428571429</v>
      </c>
      <c r="CL631">
        <v>0</v>
      </c>
      <c r="CM631">
        <v>2.27813214285714</v>
      </c>
      <c r="CN631">
        <v>0</v>
      </c>
      <c r="CO631">
        <v>12233.5678571429</v>
      </c>
      <c r="CP631">
        <v>17300.0035714286</v>
      </c>
      <c r="CQ631">
        <v>37.8927142857143</v>
      </c>
      <c r="CR631">
        <v>38.223</v>
      </c>
      <c r="CS631">
        <v>37.6803571428571</v>
      </c>
      <c r="CT631">
        <v>36.5177142857143</v>
      </c>
      <c r="CU631">
        <v>37.24775</v>
      </c>
      <c r="CV631">
        <v>1959.98214285714</v>
      </c>
      <c r="CW631">
        <v>40.0021428571429</v>
      </c>
      <c r="CX631">
        <v>0</v>
      </c>
      <c r="CY631">
        <v>1657562531.1</v>
      </c>
      <c r="CZ631">
        <v>0</v>
      </c>
      <c r="DA631">
        <v>1657551629</v>
      </c>
      <c r="DB631" t="s">
        <v>356</v>
      </c>
      <c r="DC631">
        <v>1657551626.5</v>
      </c>
      <c r="DD631">
        <v>1657551629</v>
      </c>
      <c r="DE631">
        <v>1</v>
      </c>
      <c r="DF631">
        <v>0.403</v>
      </c>
      <c r="DG631">
        <v>0.009</v>
      </c>
      <c r="DH631">
        <v>9.41</v>
      </c>
      <c r="DI631">
        <v>0.087</v>
      </c>
      <c r="DJ631">
        <v>417</v>
      </c>
      <c r="DK631">
        <v>17</v>
      </c>
      <c r="DL631">
        <v>1.61</v>
      </c>
      <c r="DM631">
        <v>0.59</v>
      </c>
      <c r="DN631">
        <v>-50.40116</v>
      </c>
      <c r="DO631">
        <v>0.673245028142728</v>
      </c>
      <c r="DP631">
        <v>0.580082250547283</v>
      </c>
      <c r="DQ631">
        <v>0</v>
      </c>
      <c r="DR631">
        <v>5.3410505</v>
      </c>
      <c r="DS631">
        <v>-0.176960150093811</v>
      </c>
      <c r="DT631">
        <v>0.0180886462940155</v>
      </c>
      <c r="DU631">
        <v>0</v>
      </c>
      <c r="DV631">
        <v>0</v>
      </c>
      <c r="DW631">
        <v>2</v>
      </c>
      <c r="DX631" t="s">
        <v>389</v>
      </c>
      <c r="DY631">
        <v>2.97534</v>
      </c>
      <c r="DZ631">
        <v>2.69259</v>
      </c>
      <c r="EA631">
        <v>0.120729</v>
      </c>
      <c r="EB631">
        <v>0.126262</v>
      </c>
      <c r="EC631">
        <v>0.08064</v>
      </c>
      <c r="ED631">
        <v>0.0682729</v>
      </c>
      <c r="EE631">
        <v>34367.6</v>
      </c>
      <c r="EF631">
        <v>37364.8</v>
      </c>
      <c r="EG631">
        <v>35407.4</v>
      </c>
      <c r="EH631">
        <v>38770</v>
      </c>
      <c r="EI631">
        <v>46127.1</v>
      </c>
      <c r="EJ631">
        <v>52168.6</v>
      </c>
      <c r="EK631">
        <v>55295.7</v>
      </c>
      <c r="EL631">
        <v>62174.4</v>
      </c>
      <c r="EM631">
        <v>2.0226</v>
      </c>
      <c r="EN631">
        <v>2.1654</v>
      </c>
      <c r="EO631">
        <v>0.096947</v>
      </c>
      <c r="EP631">
        <v>0</v>
      </c>
      <c r="EQ631">
        <v>23.2874</v>
      </c>
      <c r="ER631">
        <v>999.9</v>
      </c>
      <c r="ES631">
        <v>39.739</v>
      </c>
      <c r="ET631">
        <v>29.406</v>
      </c>
      <c r="EU631">
        <v>24.0769</v>
      </c>
      <c r="EV631">
        <v>51.4184</v>
      </c>
      <c r="EW631">
        <v>38.113</v>
      </c>
      <c r="EX631">
        <v>2</v>
      </c>
      <c r="EY631">
        <v>-0.24561</v>
      </c>
      <c r="EZ631">
        <v>-1.05719</v>
      </c>
      <c r="FA631">
        <v>20.1469</v>
      </c>
      <c r="FB631">
        <v>5.20291</v>
      </c>
      <c r="FC631">
        <v>12.004</v>
      </c>
      <c r="FD631">
        <v>4.976</v>
      </c>
      <c r="FE631">
        <v>3.293</v>
      </c>
      <c r="FF631">
        <v>9999</v>
      </c>
      <c r="FG631">
        <v>9999</v>
      </c>
      <c r="FH631">
        <v>589.9</v>
      </c>
      <c r="FI631">
        <v>9999</v>
      </c>
      <c r="FJ631">
        <v>1.86279</v>
      </c>
      <c r="FK631">
        <v>1.86783</v>
      </c>
      <c r="FL631">
        <v>1.86755</v>
      </c>
      <c r="FM631">
        <v>1.86868</v>
      </c>
      <c r="FN631">
        <v>1.86951</v>
      </c>
      <c r="FO631">
        <v>1.86566</v>
      </c>
      <c r="FP631">
        <v>1.86673</v>
      </c>
      <c r="FQ631">
        <v>1.86813</v>
      </c>
      <c r="FR631">
        <v>5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13.93</v>
      </c>
      <c r="GF631">
        <v>0.3176</v>
      </c>
      <c r="GG631">
        <v>5.50701486060513</v>
      </c>
      <c r="GH631">
        <v>0.00975774962471433</v>
      </c>
      <c r="GI631">
        <v>-4.86167925919439e-07</v>
      </c>
      <c r="GJ631">
        <v>-4.7315034107036e-11</v>
      </c>
      <c r="GK631">
        <v>0.31762285376654</v>
      </c>
      <c r="GL631">
        <v>0</v>
      </c>
      <c r="GM631">
        <v>0</v>
      </c>
      <c r="GN631">
        <v>0</v>
      </c>
      <c r="GO631">
        <v>-2</v>
      </c>
      <c r="GP631">
        <v>2105</v>
      </c>
      <c r="GQ631">
        <v>1</v>
      </c>
      <c r="GR631">
        <v>22</v>
      </c>
      <c r="GS631">
        <v>182.2</v>
      </c>
      <c r="GT631">
        <v>182.2</v>
      </c>
      <c r="GU631">
        <v>2.61841</v>
      </c>
      <c r="GV631">
        <v>2.6062</v>
      </c>
      <c r="GW631">
        <v>2.24854</v>
      </c>
      <c r="GX631">
        <v>2.78564</v>
      </c>
      <c r="GY631">
        <v>1.99585</v>
      </c>
      <c r="GZ631">
        <v>2.35474</v>
      </c>
      <c r="HA631">
        <v>31.3244</v>
      </c>
      <c r="HB631">
        <v>14.0532</v>
      </c>
      <c r="HC631">
        <v>18</v>
      </c>
      <c r="HD631">
        <v>499.188</v>
      </c>
      <c r="HE631">
        <v>592.689</v>
      </c>
      <c r="HF631">
        <v>24.726</v>
      </c>
      <c r="HG631">
        <v>24.1077</v>
      </c>
      <c r="HH631">
        <v>30.0005</v>
      </c>
      <c r="HI631">
        <v>23.8702</v>
      </c>
      <c r="HJ631">
        <v>23.7804</v>
      </c>
      <c r="HK631">
        <v>52.5153</v>
      </c>
      <c r="HL631">
        <v>20.2239</v>
      </c>
      <c r="HM631">
        <v>41.1455</v>
      </c>
      <c r="HN631">
        <v>24.7809</v>
      </c>
      <c r="HO631">
        <v>991.914</v>
      </c>
      <c r="HP631">
        <v>19.2653</v>
      </c>
      <c r="HQ631">
        <v>102.613</v>
      </c>
      <c r="HR631">
        <v>103.497</v>
      </c>
    </row>
    <row r="632" spans="1:226">
      <c r="A632">
        <v>616</v>
      </c>
      <c r="B632">
        <v>1657562564</v>
      </c>
      <c r="C632">
        <v>9468.90000009537</v>
      </c>
      <c r="D632" t="s">
        <v>1596</v>
      </c>
      <c r="E632" t="s">
        <v>1597</v>
      </c>
      <c r="F632">
        <v>5</v>
      </c>
      <c r="G632" t="s">
        <v>1483</v>
      </c>
      <c r="H632" t="s">
        <v>354</v>
      </c>
      <c r="I632">
        <v>1657562556.5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1000.98924459084</v>
      </c>
      <c r="AK632">
        <v>960.707993939394</v>
      </c>
      <c r="AL632">
        <v>3.49168212657483</v>
      </c>
      <c r="AM632">
        <v>65.0580934483731</v>
      </c>
      <c r="AN632">
        <f>(AP632 - AO632 + BO632*1E3/(8.314*(BQ632+273.15)) * AR632/BN632 * AQ632) * BN632/(100*BB632) * 1000/(1000 - AP632)</f>
        <v>0</v>
      </c>
      <c r="AO632">
        <v>19.2045839666178</v>
      </c>
      <c r="AP632">
        <v>24.5189424242424</v>
      </c>
      <c r="AQ632">
        <v>-0.000511477514335257</v>
      </c>
      <c r="AR632">
        <v>77.4821608453157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1657562556.5</v>
      </c>
      <c r="BH632">
        <v>913.846074074074</v>
      </c>
      <c r="BI632">
        <v>964.694185185185</v>
      </c>
      <c r="BJ632">
        <v>24.527</v>
      </c>
      <c r="BK632">
        <v>19.2058740740741</v>
      </c>
      <c r="BL632">
        <v>899.985555555556</v>
      </c>
      <c r="BM632">
        <v>24.2093555555556</v>
      </c>
      <c r="BN632">
        <v>499.977407407407</v>
      </c>
      <c r="BO632">
        <v>67.9614333333333</v>
      </c>
      <c r="BP632">
        <v>0.0384956259259259</v>
      </c>
      <c r="BQ632">
        <v>25.8597518518519</v>
      </c>
      <c r="BR632">
        <v>24.8739148148148</v>
      </c>
      <c r="BS632">
        <v>999.9</v>
      </c>
      <c r="BT632">
        <v>0</v>
      </c>
      <c r="BU632">
        <v>0</v>
      </c>
      <c r="BV632">
        <v>9981.2962962963</v>
      </c>
      <c r="BW632">
        <v>0</v>
      </c>
      <c r="BX632">
        <v>495.910518518519</v>
      </c>
      <c r="BY632">
        <v>-50.8482814814815</v>
      </c>
      <c r="BZ632">
        <v>936.823333333333</v>
      </c>
      <c r="CA632">
        <v>983.585074074074</v>
      </c>
      <c r="CB632">
        <v>5.32112703703704</v>
      </c>
      <c r="CC632">
        <v>964.694185185185</v>
      </c>
      <c r="CD632">
        <v>19.2058740740741</v>
      </c>
      <c r="CE632">
        <v>1.66689074074074</v>
      </c>
      <c r="CF632">
        <v>1.30525851851852</v>
      </c>
      <c r="CG632">
        <v>14.5914740740741</v>
      </c>
      <c r="CH632">
        <v>10.8595333333333</v>
      </c>
      <c r="CI632">
        <v>1999.9837037037</v>
      </c>
      <c r="CJ632">
        <v>0.979997555555556</v>
      </c>
      <c r="CK632">
        <v>0.0200027074074074</v>
      </c>
      <c r="CL632">
        <v>0</v>
      </c>
      <c r="CM632">
        <v>2.30298518518519</v>
      </c>
      <c r="CN632">
        <v>0</v>
      </c>
      <c r="CO632">
        <v>12186.6703703704</v>
      </c>
      <c r="CP632">
        <v>17300.0074074074</v>
      </c>
      <c r="CQ632">
        <v>37.8772962962963</v>
      </c>
      <c r="CR632">
        <v>38.1895185185185</v>
      </c>
      <c r="CS632">
        <v>37.6594444444444</v>
      </c>
      <c r="CT632">
        <v>36.4976666666667</v>
      </c>
      <c r="CU632">
        <v>37.2313333333333</v>
      </c>
      <c r="CV632">
        <v>1959.98259259259</v>
      </c>
      <c r="CW632">
        <v>40.0018518518519</v>
      </c>
      <c r="CX632">
        <v>0</v>
      </c>
      <c r="CY632">
        <v>1657562535.9</v>
      </c>
      <c r="CZ632">
        <v>0</v>
      </c>
      <c r="DA632">
        <v>1657551629</v>
      </c>
      <c r="DB632" t="s">
        <v>356</v>
      </c>
      <c r="DC632">
        <v>1657551626.5</v>
      </c>
      <c r="DD632">
        <v>1657551629</v>
      </c>
      <c r="DE632">
        <v>1</v>
      </c>
      <c r="DF632">
        <v>0.403</v>
      </c>
      <c r="DG632">
        <v>0.009</v>
      </c>
      <c r="DH632">
        <v>9.41</v>
      </c>
      <c r="DI632">
        <v>0.087</v>
      </c>
      <c r="DJ632">
        <v>417</v>
      </c>
      <c r="DK632">
        <v>17</v>
      </c>
      <c r="DL632">
        <v>1.61</v>
      </c>
      <c r="DM632">
        <v>0.59</v>
      </c>
      <c r="DN632">
        <v>-50.6132275</v>
      </c>
      <c r="DO632">
        <v>-5.49955834896807</v>
      </c>
      <c r="DP632">
        <v>0.755344598176058</v>
      </c>
      <c r="DQ632">
        <v>0</v>
      </c>
      <c r="DR632">
        <v>5.326371</v>
      </c>
      <c r="DS632">
        <v>-0.0988131332082549</v>
      </c>
      <c r="DT632">
        <v>0.0102376486069801</v>
      </c>
      <c r="DU632">
        <v>1</v>
      </c>
      <c r="DV632">
        <v>1</v>
      </c>
      <c r="DW632">
        <v>2</v>
      </c>
      <c r="DX632" t="s">
        <v>357</v>
      </c>
      <c r="DY632">
        <v>2.97602</v>
      </c>
      <c r="DZ632">
        <v>2.69237</v>
      </c>
      <c r="EA632">
        <v>0.122185</v>
      </c>
      <c r="EB632">
        <v>0.127633</v>
      </c>
      <c r="EC632">
        <v>0.0806171</v>
      </c>
      <c r="ED632">
        <v>0.0682654</v>
      </c>
      <c r="EE632">
        <v>34310.4</v>
      </c>
      <c r="EF632">
        <v>37305.2</v>
      </c>
      <c r="EG632">
        <v>35407.1</v>
      </c>
      <c r="EH632">
        <v>38769</v>
      </c>
      <c r="EI632">
        <v>46128</v>
      </c>
      <c r="EJ632">
        <v>52168.6</v>
      </c>
      <c r="EK632">
        <v>55295.4</v>
      </c>
      <c r="EL632">
        <v>62173.9</v>
      </c>
      <c r="EM632">
        <v>2.0222</v>
      </c>
      <c r="EN632">
        <v>2.1654</v>
      </c>
      <c r="EO632">
        <v>0.0971854</v>
      </c>
      <c r="EP632">
        <v>0</v>
      </c>
      <c r="EQ632">
        <v>23.2698</v>
      </c>
      <c r="ER632">
        <v>999.9</v>
      </c>
      <c r="ES632">
        <v>39.739</v>
      </c>
      <c r="ET632">
        <v>29.406</v>
      </c>
      <c r="EU632">
        <v>24.0743</v>
      </c>
      <c r="EV632">
        <v>52.0584</v>
      </c>
      <c r="EW632">
        <v>38.0489</v>
      </c>
      <c r="EX632">
        <v>2</v>
      </c>
      <c r="EY632">
        <v>-0.245061</v>
      </c>
      <c r="EZ632">
        <v>-1.10314</v>
      </c>
      <c r="FA632">
        <v>20.1465</v>
      </c>
      <c r="FB632">
        <v>5.20052</v>
      </c>
      <c r="FC632">
        <v>12.004</v>
      </c>
      <c r="FD632">
        <v>4.9756</v>
      </c>
      <c r="FE632">
        <v>3.293</v>
      </c>
      <c r="FF632">
        <v>9999</v>
      </c>
      <c r="FG632">
        <v>9999</v>
      </c>
      <c r="FH632">
        <v>589.9</v>
      </c>
      <c r="FI632">
        <v>9999</v>
      </c>
      <c r="FJ632">
        <v>1.86282</v>
      </c>
      <c r="FK632">
        <v>1.86783</v>
      </c>
      <c r="FL632">
        <v>1.86755</v>
      </c>
      <c r="FM632">
        <v>1.86871</v>
      </c>
      <c r="FN632">
        <v>1.86951</v>
      </c>
      <c r="FO632">
        <v>1.86566</v>
      </c>
      <c r="FP632">
        <v>1.86676</v>
      </c>
      <c r="FQ632">
        <v>1.86807</v>
      </c>
      <c r="FR632">
        <v>5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14.076</v>
      </c>
      <c r="GF632">
        <v>0.3176</v>
      </c>
      <c r="GG632">
        <v>5.50701486060513</v>
      </c>
      <c r="GH632">
        <v>0.00975774962471433</v>
      </c>
      <c r="GI632">
        <v>-4.86167925919439e-07</v>
      </c>
      <c r="GJ632">
        <v>-4.7315034107036e-11</v>
      </c>
      <c r="GK632">
        <v>0.31762285376654</v>
      </c>
      <c r="GL632">
        <v>0</v>
      </c>
      <c r="GM632">
        <v>0</v>
      </c>
      <c r="GN632">
        <v>0</v>
      </c>
      <c r="GO632">
        <v>-2</v>
      </c>
      <c r="GP632">
        <v>2105</v>
      </c>
      <c r="GQ632">
        <v>1</v>
      </c>
      <c r="GR632">
        <v>22</v>
      </c>
      <c r="GS632">
        <v>182.3</v>
      </c>
      <c r="GT632">
        <v>182.2</v>
      </c>
      <c r="GU632">
        <v>2.65503</v>
      </c>
      <c r="GV632">
        <v>2.60864</v>
      </c>
      <c r="GW632">
        <v>2.24854</v>
      </c>
      <c r="GX632">
        <v>2.78687</v>
      </c>
      <c r="GY632">
        <v>1.99585</v>
      </c>
      <c r="GZ632">
        <v>2.35718</v>
      </c>
      <c r="HA632">
        <v>31.3244</v>
      </c>
      <c r="HB632">
        <v>14.0532</v>
      </c>
      <c r="HC632">
        <v>18</v>
      </c>
      <c r="HD632">
        <v>498.986</v>
      </c>
      <c r="HE632">
        <v>592.758</v>
      </c>
      <c r="HF632">
        <v>24.8128</v>
      </c>
      <c r="HG632">
        <v>24.1126</v>
      </c>
      <c r="HH632">
        <v>30.0004</v>
      </c>
      <c r="HI632">
        <v>23.8762</v>
      </c>
      <c r="HJ632">
        <v>23.7863</v>
      </c>
      <c r="HK632">
        <v>53.1814</v>
      </c>
      <c r="HL632">
        <v>20.2239</v>
      </c>
      <c r="HM632">
        <v>41.1455</v>
      </c>
      <c r="HN632">
        <v>24.8688</v>
      </c>
      <c r="HO632">
        <v>1005.31</v>
      </c>
      <c r="HP632">
        <v>19.2653</v>
      </c>
      <c r="HQ632">
        <v>102.612</v>
      </c>
      <c r="HR632">
        <v>103.496</v>
      </c>
    </row>
    <row r="633" spans="1:226">
      <c r="A633">
        <v>617</v>
      </c>
      <c r="B633">
        <v>1657562569</v>
      </c>
      <c r="C633">
        <v>9473.90000009537</v>
      </c>
      <c r="D633" t="s">
        <v>1598</v>
      </c>
      <c r="E633" t="s">
        <v>1599</v>
      </c>
      <c r="F633">
        <v>5</v>
      </c>
      <c r="G633" t="s">
        <v>1483</v>
      </c>
      <c r="H633" t="s">
        <v>354</v>
      </c>
      <c r="I633">
        <v>1657562561.21429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1017.09833728655</v>
      </c>
      <c r="AK633">
        <v>977.749606060606</v>
      </c>
      <c r="AL633">
        <v>3.41377541752006</v>
      </c>
      <c r="AM633">
        <v>65.0580934483731</v>
      </c>
      <c r="AN633">
        <f>(AP633 - AO633 + BO633*1E3/(8.314*(BQ633+273.15)) * AR633/BN633 * AQ633) * BN633/(100*BB633) * 1000/(1000 - AP633)</f>
        <v>0</v>
      </c>
      <c r="AO633">
        <v>19.1994424738369</v>
      </c>
      <c r="AP633">
        <v>24.5124024242424</v>
      </c>
      <c r="AQ633">
        <v>-0.000124599667612015</v>
      </c>
      <c r="AR633">
        <v>77.4821608453157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1657562561.21429</v>
      </c>
      <c r="BH633">
        <v>929.484821428571</v>
      </c>
      <c r="BI633">
        <v>980.495678571428</v>
      </c>
      <c r="BJ633">
        <v>24.5202678571429</v>
      </c>
      <c r="BK633">
        <v>19.2035535714286</v>
      </c>
      <c r="BL633">
        <v>915.488535714286</v>
      </c>
      <c r="BM633">
        <v>24.2026214285714</v>
      </c>
      <c r="BN633">
        <v>499.9645</v>
      </c>
      <c r="BO633">
        <v>67.9615892857143</v>
      </c>
      <c r="BP633">
        <v>0.0385619857142857</v>
      </c>
      <c r="BQ633">
        <v>25.8600607142857</v>
      </c>
      <c r="BR633">
        <v>24.874175</v>
      </c>
      <c r="BS633">
        <v>999.9</v>
      </c>
      <c r="BT633">
        <v>0</v>
      </c>
      <c r="BU633">
        <v>0</v>
      </c>
      <c r="BV633">
        <v>9983.39285714286</v>
      </c>
      <c r="BW633">
        <v>0</v>
      </c>
      <c r="BX633">
        <v>478.295928571429</v>
      </c>
      <c r="BY633">
        <v>-51.0110035714286</v>
      </c>
      <c r="BZ633">
        <v>952.84875</v>
      </c>
      <c r="CA633">
        <v>999.693571428571</v>
      </c>
      <c r="CB633">
        <v>5.31671357142857</v>
      </c>
      <c r="CC633">
        <v>980.495678571428</v>
      </c>
      <c r="CD633">
        <v>19.2035535714286</v>
      </c>
      <c r="CE633">
        <v>1.66643678571429</v>
      </c>
      <c r="CF633">
        <v>1.30510392857143</v>
      </c>
      <c r="CG633">
        <v>14.5872607142857</v>
      </c>
      <c r="CH633">
        <v>10.8577607142857</v>
      </c>
      <c r="CI633">
        <v>1999.99178571429</v>
      </c>
      <c r="CJ633">
        <v>0.979997642857143</v>
      </c>
      <c r="CK633">
        <v>0.0200026142857143</v>
      </c>
      <c r="CL633">
        <v>0</v>
      </c>
      <c r="CM633">
        <v>2.31939642857143</v>
      </c>
      <c r="CN633">
        <v>0</v>
      </c>
      <c r="CO633">
        <v>12166.5714285714</v>
      </c>
      <c r="CP633">
        <v>17300.0785714286</v>
      </c>
      <c r="CQ633">
        <v>37.875</v>
      </c>
      <c r="CR633">
        <v>38.156</v>
      </c>
      <c r="CS633">
        <v>37.6405</v>
      </c>
      <c r="CT633">
        <v>36.4775</v>
      </c>
      <c r="CU633">
        <v>37.21175</v>
      </c>
      <c r="CV633">
        <v>1959.99107142857</v>
      </c>
      <c r="CW633">
        <v>40.0021428571429</v>
      </c>
      <c r="CX633">
        <v>0</v>
      </c>
      <c r="CY633">
        <v>1657562541.3</v>
      </c>
      <c r="CZ633">
        <v>0</v>
      </c>
      <c r="DA633">
        <v>1657551629</v>
      </c>
      <c r="DB633" t="s">
        <v>356</v>
      </c>
      <c r="DC633">
        <v>1657551626.5</v>
      </c>
      <c r="DD633">
        <v>1657551629</v>
      </c>
      <c r="DE633">
        <v>1</v>
      </c>
      <c r="DF633">
        <v>0.403</v>
      </c>
      <c r="DG633">
        <v>0.009</v>
      </c>
      <c r="DH633">
        <v>9.41</v>
      </c>
      <c r="DI633">
        <v>0.087</v>
      </c>
      <c r="DJ633">
        <v>417</v>
      </c>
      <c r="DK633">
        <v>17</v>
      </c>
      <c r="DL633">
        <v>1.61</v>
      </c>
      <c r="DM633">
        <v>0.59</v>
      </c>
      <c r="DN633">
        <v>-50.9275375</v>
      </c>
      <c r="DO633">
        <v>-2.83692720450274</v>
      </c>
      <c r="DP633">
        <v>0.607966597226978</v>
      </c>
      <c r="DQ633">
        <v>0</v>
      </c>
      <c r="DR633">
        <v>5.31994975</v>
      </c>
      <c r="DS633">
        <v>-0.0649437523452226</v>
      </c>
      <c r="DT633">
        <v>0.00725030188595619</v>
      </c>
      <c r="DU633">
        <v>1</v>
      </c>
      <c r="DV633">
        <v>1</v>
      </c>
      <c r="DW633">
        <v>2</v>
      </c>
      <c r="DX633" t="s">
        <v>357</v>
      </c>
      <c r="DY633">
        <v>2.97566</v>
      </c>
      <c r="DZ633">
        <v>2.69243</v>
      </c>
      <c r="EA633">
        <v>0.123604</v>
      </c>
      <c r="EB633">
        <v>0.129076</v>
      </c>
      <c r="EC633">
        <v>0.0806092</v>
      </c>
      <c r="ED633">
        <v>0.0682571</v>
      </c>
      <c r="EE633">
        <v>34254.5</v>
      </c>
      <c r="EF633">
        <v>37243.3</v>
      </c>
      <c r="EG633">
        <v>35406.6</v>
      </c>
      <c r="EH633">
        <v>38768.8</v>
      </c>
      <c r="EI633">
        <v>46127.6</v>
      </c>
      <c r="EJ633">
        <v>52168.7</v>
      </c>
      <c r="EK633">
        <v>55294.4</v>
      </c>
      <c r="EL633">
        <v>62173.4</v>
      </c>
      <c r="EM633">
        <v>2.0226</v>
      </c>
      <c r="EN633">
        <v>2.1652</v>
      </c>
      <c r="EO633">
        <v>0.0989735</v>
      </c>
      <c r="EP633">
        <v>0</v>
      </c>
      <c r="EQ633">
        <v>23.2521</v>
      </c>
      <c r="ER633">
        <v>999.9</v>
      </c>
      <c r="ES633">
        <v>39.739</v>
      </c>
      <c r="ET633">
        <v>29.406</v>
      </c>
      <c r="EU633">
        <v>24.0738</v>
      </c>
      <c r="EV633">
        <v>51.6484</v>
      </c>
      <c r="EW633">
        <v>38.153</v>
      </c>
      <c r="EX633">
        <v>2</v>
      </c>
      <c r="EY633">
        <v>-0.244919</v>
      </c>
      <c r="EZ633">
        <v>-1.15719</v>
      </c>
      <c r="FA633">
        <v>20.146</v>
      </c>
      <c r="FB633">
        <v>5.20291</v>
      </c>
      <c r="FC633">
        <v>12.004</v>
      </c>
      <c r="FD633">
        <v>4.9756</v>
      </c>
      <c r="FE633">
        <v>3.293</v>
      </c>
      <c r="FF633">
        <v>9999</v>
      </c>
      <c r="FG633">
        <v>9999</v>
      </c>
      <c r="FH633">
        <v>589.9</v>
      </c>
      <c r="FI633">
        <v>9999</v>
      </c>
      <c r="FJ633">
        <v>1.86279</v>
      </c>
      <c r="FK633">
        <v>1.86783</v>
      </c>
      <c r="FL633">
        <v>1.86752</v>
      </c>
      <c r="FM633">
        <v>1.86868</v>
      </c>
      <c r="FN633">
        <v>1.86951</v>
      </c>
      <c r="FO633">
        <v>1.86563</v>
      </c>
      <c r="FP633">
        <v>1.86673</v>
      </c>
      <c r="FQ633">
        <v>1.86807</v>
      </c>
      <c r="FR633">
        <v>5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14.219</v>
      </c>
      <c r="GF633">
        <v>0.3176</v>
      </c>
      <c r="GG633">
        <v>5.50701486060513</v>
      </c>
      <c r="GH633">
        <v>0.00975774962471433</v>
      </c>
      <c r="GI633">
        <v>-4.86167925919439e-07</v>
      </c>
      <c r="GJ633">
        <v>-4.7315034107036e-11</v>
      </c>
      <c r="GK633">
        <v>0.31762285376654</v>
      </c>
      <c r="GL633">
        <v>0</v>
      </c>
      <c r="GM633">
        <v>0</v>
      </c>
      <c r="GN633">
        <v>0</v>
      </c>
      <c r="GO633">
        <v>-2</v>
      </c>
      <c r="GP633">
        <v>2105</v>
      </c>
      <c r="GQ633">
        <v>1</v>
      </c>
      <c r="GR633">
        <v>22</v>
      </c>
      <c r="GS633">
        <v>182.4</v>
      </c>
      <c r="GT633">
        <v>182.3</v>
      </c>
      <c r="GU633">
        <v>2.68677</v>
      </c>
      <c r="GV633">
        <v>2.60254</v>
      </c>
      <c r="GW633">
        <v>2.24854</v>
      </c>
      <c r="GX633">
        <v>2.78687</v>
      </c>
      <c r="GY633">
        <v>1.99585</v>
      </c>
      <c r="GZ633">
        <v>2.3938</v>
      </c>
      <c r="HA633">
        <v>31.3244</v>
      </c>
      <c r="HB633">
        <v>14.062</v>
      </c>
      <c r="HC633">
        <v>18</v>
      </c>
      <c r="HD633">
        <v>499.323</v>
      </c>
      <c r="HE633">
        <v>592.677</v>
      </c>
      <c r="HF633">
        <v>24.8993</v>
      </c>
      <c r="HG633">
        <v>24.1178</v>
      </c>
      <c r="HH633">
        <v>30.0001</v>
      </c>
      <c r="HI633">
        <v>23.8838</v>
      </c>
      <c r="HJ633">
        <v>23.7923</v>
      </c>
      <c r="HK633">
        <v>53.8864</v>
      </c>
      <c r="HL633">
        <v>20.2239</v>
      </c>
      <c r="HM633">
        <v>41.1455</v>
      </c>
      <c r="HN633">
        <v>24.9568</v>
      </c>
      <c r="HO633">
        <v>1025.46</v>
      </c>
      <c r="HP633">
        <v>19.2653</v>
      </c>
      <c r="HQ633">
        <v>102.61</v>
      </c>
      <c r="HR633">
        <v>103.495</v>
      </c>
    </row>
    <row r="634" spans="1:226">
      <c r="A634">
        <v>618</v>
      </c>
      <c r="B634">
        <v>1657562574</v>
      </c>
      <c r="C634">
        <v>9478.90000009537</v>
      </c>
      <c r="D634" t="s">
        <v>1600</v>
      </c>
      <c r="E634" t="s">
        <v>1601</v>
      </c>
      <c r="F634">
        <v>5</v>
      </c>
      <c r="G634" t="s">
        <v>1483</v>
      </c>
      <c r="H634" t="s">
        <v>354</v>
      </c>
      <c r="I634">
        <v>1657562566.5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1035.29454952091</v>
      </c>
      <c r="AK634">
        <v>994.811387878788</v>
      </c>
      <c r="AL634">
        <v>3.44487995402896</v>
      </c>
      <c r="AM634">
        <v>65.0580934483731</v>
      </c>
      <c r="AN634">
        <f>(AP634 - AO634 + BO634*1E3/(8.314*(BQ634+273.15)) * AR634/BN634 * AQ634) * BN634/(100*BB634) * 1000/(1000 - AP634)</f>
        <v>0</v>
      </c>
      <c r="AO634">
        <v>19.201471375237</v>
      </c>
      <c r="AP634">
        <v>24.5065903030303</v>
      </c>
      <c r="AQ634">
        <v>-0.000215572496528476</v>
      </c>
      <c r="AR634">
        <v>77.4821608453157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1657562566.5</v>
      </c>
      <c r="BH634">
        <v>947.05762962963</v>
      </c>
      <c r="BI634">
        <v>998.490074074074</v>
      </c>
      <c r="BJ634">
        <v>24.5135</v>
      </c>
      <c r="BK634">
        <v>19.2017111111111</v>
      </c>
      <c r="BL634">
        <v>932.909148148148</v>
      </c>
      <c r="BM634">
        <v>24.1958592592593</v>
      </c>
      <c r="BN634">
        <v>499.993481481481</v>
      </c>
      <c r="BO634">
        <v>67.9623814814815</v>
      </c>
      <c r="BP634">
        <v>0.0384067333333333</v>
      </c>
      <c r="BQ634">
        <v>25.8602925925926</v>
      </c>
      <c r="BR634">
        <v>24.8763333333333</v>
      </c>
      <c r="BS634">
        <v>999.9</v>
      </c>
      <c r="BT634">
        <v>0</v>
      </c>
      <c r="BU634">
        <v>0</v>
      </c>
      <c r="BV634">
        <v>10004.8148148148</v>
      </c>
      <c r="BW634">
        <v>0</v>
      </c>
      <c r="BX634">
        <v>462.416925925926</v>
      </c>
      <c r="BY634">
        <v>-51.4323851851852</v>
      </c>
      <c r="BZ634">
        <v>970.856555555556</v>
      </c>
      <c r="CA634">
        <v>1018.03837037037</v>
      </c>
      <c r="CB634">
        <v>5.31178555555555</v>
      </c>
      <c r="CC634">
        <v>998.490074074074</v>
      </c>
      <c r="CD634">
        <v>19.2017111111111</v>
      </c>
      <c r="CE634">
        <v>1.66599592592593</v>
      </c>
      <c r="CF634">
        <v>1.30499407407407</v>
      </c>
      <c r="CG634">
        <v>14.5831666666667</v>
      </c>
      <c r="CH634">
        <v>10.8564962962963</v>
      </c>
      <c r="CI634">
        <v>1999.99481481481</v>
      </c>
      <c r="CJ634">
        <v>0.979997555555556</v>
      </c>
      <c r="CK634">
        <v>0.0200027074074074</v>
      </c>
      <c r="CL634">
        <v>0</v>
      </c>
      <c r="CM634">
        <v>2.30167777777778</v>
      </c>
      <c r="CN634">
        <v>0</v>
      </c>
      <c r="CO634">
        <v>12147.0518518519</v>
      </c>
      <c r="CP634">
        <v>17300.1037037037</v>
      </c>
      <c r="CQ634">
        <v>37.8563333333333</v>
      </c>
      <c r="CR634">
        <v>38.1341851851852</v>
      </c>
      <c r="CS634">
        <v>37.625</v>
      </c>
      <c r="CT634">
        <v>36.4556666666667</v>
      </c>
      <c r="CU634">
        <v>37.1916666666667</v>
      </c>
      <c r="CV634">
        <v>1959.9937037037</v>
      </c>
      <c r="CW634">
        <v>40.0022222222222</v>
      </c>
      <c r="CX634">
        <v>0</v>
      </c>
      <c r="CY634">
        <v>1657562546.1</v>
      </c>
      <c r="CZ634">
        <v>0</v>
      </c>
      <c r="DA634">
        <v>1657551629</v>
      </c>
      <c r="DB634" t="s">
        <v>356</v>
      </c>
      <c r="DC634">
        <v>1657551626.5</v>
      </c>
      <c r="DD634">
        <v>1657551629</v>
      </c>
      <c r="DE634">
        <v>1</v>
      </c>
      <c r="DF634">
        <v>0.403</v>
      </c>
      <c r="DG634">
        <v>0.009</v>
      </c>
      <c r="DH634">
        <v>9.41</v>
      </c>
      <c r="DI634">
        <v>0.087</v>
      </c>
      <c r="DJ634">
        <v>417</v>
      </c>
      <c r="DK634">
        <v>17</v>
      </c>
      <c r="DL634">
        <v>1.61</v>
      </c>
      <c r="DM634">
        <v>0.59</v>
      </c>
      <c r="DN634">
        <v>-51.197355</v>
      </c>
      <c r="DO634">
        <v>-3.07420863039387</v>
      </c>
      <c r="DP634">
        <v>0.625321765953337</v>
      </c>
      <c r="DQ634">
        <v>0</v>
      </c>
      <c r="DR634">
        <v>5.315399</v>
      </c>
      <c r="DS634">
        <v>-0.0568270919324708</v>
      </c>
      <c r="DT634">
        <v>0.00638867897143061</v>
      </c>
      <c r="DU634">
        <v>1</v>
      </c>
      <c r="DV634">
        <v>1</v>
      </c>
      <c r="DW634">
        <v>2</v>
      </c>
      <c r="DX634" t="s">
        <v>357</v>
      </c>
      <c r="DY634">
        <v>2.9759</v>
      </c>
      <c r="DZ634">
        <v>2.69249</v>
      </c>
      <c r="EA634">
        <v>0.125038</v>
      </c>
      <c r="EB634">
        <v>0.130423</v>
      </c>
      <c r="EC634">
        <v>0.0805925</v>
      </c>
      <c r="ED634">
        <v>0.0682543</v>
      </c>
      <c r="EE634">
        <v>34198.2</v>
      </c>
      <c r="EF634">
        <v>37185.2</v>
      </c>
      <c r="EG634">
        <v>35406.4</v>
      </c>
      <c r="EH634">
        <v>38768.2</v>
      </c>
      <c r="EI634">
        <v>46128.4</v>
      </c>
      <c r="EJ634">
        <v>52167.7</v>
      </c>
      <c r="EK634">
        <v>55294.2</v>
      </c>
      <c r="EL634">
        <v>62172</v>
      </c>
      <c r="EM634">
        <v>2.0228</v>
      </c>
      <c r="EN634">
        <v>2.165</v>
      </c>
      <c r="EO634">
        <v>0.100523</v>
      </c>
      <c r="EP634">
        <v>0</v>
      </c>
      <c r="EQ634">
        <v>23.2326</v>
      </c>
      <c r="ER634">
        <v>999.9</v>
      </c>
      <c r="ES634">
        <v>39.739</v>
      </c>
      <c r="ET634">
        <v>29.386</v>
      </c>
      <c r="EU634">
        <v>24.0473</v>
      </c>
      <c r="EV634">
        <v>51.4184</v>
      </c>
      <c r="EW634">
        <v>38.0609</v>
      </c>
      <c r="EX634">
        <v>2</v>
      </c>
      <c r="EY634">
        <v>-0.244085</v>
      </c>
      <c r="EZ634">
        <v>-1.20939</v>
      </c>
      <c r="FA634">
        <v>20.1461</v>
      </c>
      <c r="FB634">
        <v>5.20172</v>
      </c>
      <c r="FC634">
        <v>12.004</v>
      </c>
      <c r="FD634">
        <v>4.9756</v>
      </c>
      <c r="FE634">
        <v>3.293</v>
      </c>
      <c r="FF634">
        <v>9999</v>
      </c>
      <c r="FG634">
        <v>9999</v>
      </c>
      <c r="FH634">
        <v>589.9</v>
      </c>
      <c r="FI634">
        <v>9999</v>
      </c>
      <c r="FJ634">
        <v>1.86279</v>
      </c>
      <c r="FK634">
        <v>1.86783</v>
      </c>
      <c r="FL634">
        <v>1.86752</v>
      </c>
      <c r="FM634">
        <v>1.86871</v>
      </c>
      <c r="FN634">
        <v>1.86954</v>
      </c>
      <c r="FO634">
        <v>1.8656</v>
      </c>
      <c r="FP634">
        <v>1.86676</v>
      </c>
      <c r="FQ634">
        <v>1.86807</v>
      </c>
      <c r="FR634">
        <v>5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14.364</v>
      </c>
      <c r="GF634">
        <v>0.3176</v>
      </c>
      <c r="GG634">
        <v>5.50701486060513</v>
      </c>
      <c r="GH634">
        <v>0.00975774962471433</v>
      </c>
      <c r="GI634">
        <v>-4.86167925919439e-07</v>
      </c>
      <c r="GJ634">
        <v>-4.7315034107036e-11</v>
      </c>
      <c r="GK634">
        <v>0.31762285376654</v>
      </c>
      <c r="GL634">
        <v>0</v>
      </c>
      <c r="GM634">
        <v>0</v>
      </c>
      <c r="GN634">
        <v>0</v>
      </c>
      <c r="GO634">
        <v>-2</v>
      </c>
      <c r="GP634">
        <v>2105</v>
      </c>
      <c r="GQ634">
        <v>1</v>
      </c>
      <c r="GR634">
        <v>22</v>
      </c>
      <c r="GS634">
        <v>182.5</v>
      </c>
      <c r="GT634">
        <v>182.4</v>
      </c>
      <c r="GU634">
        <v>2.72339</v>
      </c>
      <c r="GV634">
        <v>2.60742</v>
      </c>
      <c r="GW634">
        <v>2.24854</v>
      </c>
      <c r="GX634">
        <v>2.78687</v>
      </c>
      <c r="GY634">
        <v>1.99585</v>
      </c>
      <c r="GZ634">
        <v>2.36572</v>
      </c>
      <c r="HA634">
        <v>31.3244</v>
      </c>
      <c r="HB634">
        <v>14.0445</v>
      </c>
      <c r="HC634">
        <v>18</v>
      </c>
      <c r="HD634">
        <v>499.51</v>
      </c>
      <c r="HE634">
        <v>592.597</v>
      </c>
      <c r="HF634">
        <v>24.987</v>
      </c>
      <c r="HG634">
        <v>24.1219</v>
      </c>
      <c r="HH634">
        <v>30.0007</v>
      </c>
      <c r="HI634">
        <v>23.8897</v>
      </c>
      <c r="HJ634">
        <v>23.7983</v>
      </c>
      <c r="HK634">
        <v>54.5544</v>
      </c>
      <c r="HL634">
        <v>19.9539</v>
      </c>
      <c r="HM634">
        <v>41.1455</v>
      </c>
      <c r="HN634">
        <v>25.0405</v>
      </c>
      <c r="HO634">
        <v>1039.05</v>
      </c>
      <c r="HP634">
        <v>19.2653</v>
      </c>
      <c r="HQ634">
        <v>102.61</v>
      </c>
      <c r="HR634">
        <v>103.493</v>
      </c>
    </row>
    <row r="635" spans="1:226">
      <c r="A635">
        <v>619</v>
      </c>
      <c r="B635">
        <v>1657562578.5</v>
      </c>
      <c r="C635">
        <v>9483.40000009537</v>
      </c>
      <c r="D635" t="s">
        <v>1602</v>
      </c>
      <c r="E635" t="s">
        <v>1603</v>
      </c>
      <c r="F635">
        <v>5</v>
      </c>
      <c r="G635" t="s">
        <v>1483</v>
      </c>
      <c r="H635" t="s">
        <v>354</v>
      </c>
      <c r="I635">
        <v>1657562570.94444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1050.43372035009</v>
      </c>
      <c r="AK635">
        <v>1010.27241818182</v>
      </c>
      <c r="AL635">
        <v>3.45259585528285</v>
      </c>
      <c r="AM635">
        <v>65.0580934483731</v>
      </c>
      <c r="AN635">
        <f>(AP635 - AO635 + BO635*1E3/(8.314*(BQ635+273.15)) * AR635/BN635 * AQ635) * BN635/(100*BB635) * 1000/(1000 - AP635)</f>
        <v>0</v>
      </c>
      <c r="AO635">
        <v>19.1989698293699</v>
      </c>
      <c r="AP635">
        <v>24.5037672727273</v>
      </c>
      <c r="AQ635">
        <v>1.13037868662992e-05</v>
      </c>
      <c r="AR635">
        <v>77.4821608453157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1657562570.94444</v>
      </c>
      <c r="BH635">
        <v>961.912</v>
      </c>
      <c r="BI635">
        <v>1013.36903703704</v>
      </c>
      <c r="BJ635">
        <v>24.5091074074074</v>
      </c>
      <c r="BK635">
        <v>19.2006888888889</v>
      </c>
      <c r="BL635">
        <v>947.635185185185</v>
      </c>
      <c r="BM635">
        <v>24.1914666666667</v>
      </c>
      <c r="BN635">
        <v>499.999555555556</v>
      </c>
      <c r="BO635">
        <v>67.9624148148148</v>
      </c>
      <c r="BP635">
        <v>0.038181362962963</v>
      </c>
      <c r="BQ635">
        <v>25.8589555555556</v>
      </c>
      <c r="BR635">
        <v>24.8750851851852</v>
      </c>
      <c r="BS635">
        <v>999.9</v>
      </c>
      <c r="BT635">
        <v>0</v>
      </c>
      <c r="BU635">
        <v>0</v>
      </c>
      <c r="BV635">
        <v>10012.962962963</v>
      </c>
      <c r="BW635">
        <v>0</v>
      </c>
      <c r="BX635">
        <v>449.619259259259</v>
      </c>
      <c r="BY635">
        <v>-51.4566074074074</v>
      </c>
      <c r="BZ635">
        <v>986.079592592593</v>
      </c>
      <c r="CA635">
        <v>1033.20740740741</v>
      </c>
      <c r="CB635">
        <v>5.30840814814815</v>
      </c>
      <c r="CC635">
        <v>1013.36903703704</v>
      </c>
      <c r="CD635">
        <v>19.2006888888889</v>
      </c>
      <c r="CE635">
        <v>1.66569703703704</v>
      </c>
      <c r="CF635">
        <v>1.30492518518519</v>
      </c>
      <c r="CG635">
        <v>14.5803962962963</v>
      </c>
      <c r="CH635">
        <v>10.8557037037037</v>
      </c>
      <c r="CI635">
        <v>2000.01037037037</v>
      </c>
      <c r="CJ635">
        <v>0.979997666666667</v>
      </c>
      <c r="CK635">
        <v>0.0200025888888889</v>
      </c>
      <c r="CL635">
        <v>0</v>
      </c>
      <c r="CM635">
        <v>2.25987037037037</v>
      </c>
      <c r="CN635">
        <v>0</v>
      </c>
      <c r="CO635">
        <v>12131.7259259259</v>
      </c>
      <c r="CP635">
        <v>17300.2296296296</v>
      </c>
      <c r="CQ635">
        <v>37.8376666666667</v>
      </c>
      <c r="CR635">
        <v>38.1203333333333</v>
      </c>
      <c r="CS635">
        <v>37.6203333333333</v>
      </c>
      <c r="CT635">
        <v>36.437</v>
      </c>
      <c r="CU635">
        <v>37.187</v>
      </c>
      <c r="CV635">
        <v>1960.00851851852</v>
      </c>
      <c r="CW635">
        <v>40.002962962963</v>
      </c>
      <c r="CX635">
        <v>0</v>
      </c>
      <c r="CY635">
        <v>1657562550.9</v>
      </c>
      <c r="CZ635">
        <v>0</v>
      </c>
      <c r="DA635">
        <v>1657551629</v>
      </c>
      <c r="DB635" t="s">
        <v>356</v>
      </c>
      <c r="DC635">
        <v>1657551626.5</v>
      </c>
      <c r="DD635">
        <v>1657551629</v>
      </c>
      <c r="DE635">
        <v>1</v>
      </c>
      <c r="DF635">
        <v>0.403</v>
      </c>
      <c r="DG635">
        <v>0.009</v>
      </c>
      <c r="DH635">
        <v>9.41</v>
      </c>
      <c r="DI635">
        <v>0.087</v>
      </c>
      <c r="DJ635">
        <v>417</v>
      </c>
      <c r="DK635">
        <v>17</v>
      </c>
      <c r="DL635">
        <v>1.61</v>
      </c>
      <c r="DM635">
        <v>0.59</v>
      </c>
      <c r="DN635">
        <v>-51.4684525</v>
      </c>
      <c r="DO635">
        <v>-0.985345215759746</v>
      </c>
      <c r="DP635">
        <v>0.457465338024369</v>
      </c>
      <c r="DQ635">
        <v>0</v>
      </c>
      <c r="DR635">
        <v>5.310631</v>
      </c>
      <c r="DS635">
        <v>-0.0517103189493655</v>
      </c>
      <c r="DT635">
        <v>0.00596954889417955</v>
      </c>
      <c r="DU635">
        <v>1</v>
      </c>
      <c r="DV635">
        <v>1</v>
      </c>
      <c r="DW635">
        <v>2</v>
      </c>
      <c r="DX635" t="s">
        <v>357</v>
      </c>
      <c r="DY635">
        <v>2.97543</v>
      </c>
      <c r="DZ635">
        <v>2.69127</v>
      </c>
      <c r="EA635">
        <v>0.126283</v>
      </c>
      <c r="EB635">
        <v>0.131686</v>
      </c>
      <c r="EC635">
        <v>0.0805901</v>
      </c>
      <c r="ED635">
        <v>0.0682522</v>
      </c>
      <c r="EE635">
        <v>34149.5</v>
      </c>
      <c r="EF635">
        <v>37131.3</v>
      </c>
      <c r="EG635">
        <v>35406.2</v>
      </c>
      <c r="EH635">
        <v>38768.2</v>
      </c>
      <c r="EI635">
        <v>46128.6</v>
      </c>
      <c r="EJ635">
        <v>52167.4</v>
      </c>
      <c r="EK635">
        <v>55294.3</v>
      </c>
      <c r="EL635">
        <v>62171.4</v>
      </c>
      <c r="EM635">
        <v>2.022</v>
      </c>
      <c r="EN635">
        <v>2.1654</v>
      </c>
      <c r="EO635">
        <v>0.100583</v>
      </c>
      <c r="EP635">
        <v>0</v>
      </c>
      <c r="EQ635">
        <v>23.2119</v>
      </c>
      <c r="ER635">
        <v>999.9</v>
      </c>
      <c r="ES635">
        <v>39.739</v>
      </c>
      <c r="ET635">
        <v>29.376</v>
      </c>
      <c r="EU635">
        <v>24.0312</v>
      </c>
      <c r="EV635">
        <v>51.4384</v>
      </c>
      <c r="EW635">
        <v>38.0449</v>
      </c>
      <c r="EX635">
        <v>2</v>
      </c>
      <c r="EY635">
        <v>-0.243902</v>
      </c>
      <c r="EZ635">
        <v>-1.28044</v>
      </c>
      <c r="FA635">
        <v>20.1453</v>
      </c>
      <c r="FB635">
        <v>5.20052</v>
      </c>
      <c r="FC635">
        <v>12.004</v>
      </c>
      <c r="FD635">
        <v>4.9756</v>
      </c>
      <c r="FE635">
        <v>3.293</v>
      </c>
      <c r="FF635">
        <v>9999</v>
      </c>
      <c r="FG635">
        <v>9999</v>
      </c>
      <c r="FH635">
        <v>589.9</v>
      </c>
      <c r="FI635">
        <v>9999</v>
      </c>
      <c r="FJ635">
        <v>1.86279</v>
      </c>
      <c r="FK635">
        <v>1.86783</v>
      </c>
      <c r="FL635">
        <v>1.86755</v>
      </c>
      <c r="FM635">
        <v>1.86871</v>
      </c>
      <c r="FN635">
        <v>1.86951</v>
      </c>
      <c r="FO635">
        <v>1.86557</v>
      </c>
      <c r="FP635">
        <v>1.86676</v>
      </c>
      <c r="FQ635">
        <v>1.86807</v>
      </c>
      <c r="FR635">
        <v>5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14.493</v>
      </c>
      <c r="GF635">
        <v>0.3176</v>
      </c>
      <c r="GG635">
        <v>5.50701486060513</v>
      </c>
      <c r="GH635">
        <v>0.00975774962471433</v>
      </c>
      <c r="GI635">
        <v>-4.86167925919439e-07</v>
      </c>
      <c r="GJ635">
        <v>-4.7315034107036e-11</v>
      </c>
      <c r="GK635">
        <v>0.31762285376654</v>
      </c>
      <c r="GL635">
        <v>0</v>
      </c>
      <c r="GM635">
        <v>0</v>
      </c>
      <c r="GN635">
        <v>0</v>
      </c>
      <c r="GO635">
        <v>-2</v>
      </c>
      <c r="GP635">
        <v>2105</v>
      </c>
      <c r="GQ635">
        <v>1</v>
      </c>
      <c r="GR635">
        <v>22</v>
      </c>
      <c r="GS635">
        <v>182.5</v>
      </c>
      <c r="GT635">
        <v>182.5</v>
      </c>
      <c r="GU635">
        <v>2.75513</v>
      </c>
      <c r="GV635">
        <v>2.59766</v>
      </c>
      <c r="GW635">
        <v>2.24854</v>
      </c>
      <c r="GX635">
        <v>2.78687</v>
      </c>
      <c r="GY635">
        <v>1.99585</v>
      </c>
      <c r="GZ635">
        <v>2.40845</v>
      </c>
      <c r="HA635">
        <v>31.3244</v>
      </c>
      <c r="HB635">
        <v>14.0532</v>
      </c>
      <c r="HC635">
        <v>18</v>
      </c>
      <c r="HD635">
        <v>499.048</v>
      </c>
      <c r="HE635">
        <v>592.963</v>
      </c>
      <c r="HF635">
        <v>25.0665</v>
      </c>
      <c r="HG635">
        <v>24.1247</v>
      </c>
      <c r="HH635">
        <v>30.0004</v>
      </c>
      <c r="HI635">
        <v>23.8958</v>
      </c>
      <c r="HJ635">
        <v>23.8042</v>
      </c>
      <c r="HK635">
        <v>55.1415</v>
      </c>
      <c r="HL635">
        <v>19.9539</v>
      </c>
      <c r="HM635">
        <v>41.1455</v>
      </c>
      <c r="HN635">
        <v>25.0405</v>
      </c>
      <c r="HO635">
        <v>1059.2</v>
      </c>
      <c r="HP635">
        <v>19.2653</v>
      </c>
      <c r="HQ635">
        <v>102.61</v>
      </c>
      <c r="HR635">
        <v>103.493</v>
      </c>
    </row>
    <row r="636" spans="1:226">
      <c r="A636">
        <v>620</v>
      </c>
      <c r="B636">
        <v>1657562584</v>
      </c>
      <c r="C636">
        <v>9488.90000009537</v>
      </c>
      <c r="D636" t="s">
        <v>1604</v>
      </c>
      <c r="E636" t="s">
        <v>1605</v>
      </c>
      <c r="F636">
        <v>5</v>
      </c>
      <c r="G636" t="s">
        <v>1483</v>
      </c>
      <c r="H636" t="s">
        <v>354</v>
      </c>
      <c r="I636">
        <v>1657562576.23214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1069.78549823096</v>
      </c>
      <c r="AK636">
        <v>1029.10084848485</v>
      </c>
      <c r="AL636">
        <v>3.47701421050097</v>
      </c>
      <c r="AM636">
        <v>65.0580934483731</v>
      </c>
      <c r="AN636">
        <f>(AP636 - AO636 + BO636*1E3/(8.314*(BQ636+273.15)) * AR636/BN636 * AQ636) * BN636/(100*BB636) * 1000/(1000 - AP636)</f>
        <v>0</v>
      </c>
      <c r="AO636">
        <v>19.1970582147325</v>
      </c>
      <c r="AP636">
        <v>24.5024181818182</v>
      </c>
      <c r="AQ636">
        <v>-5.12121531088882e-05</v>
      </c>
      <c r="AR636">
        <v>77.4821608453157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1657562576.23214</v>
      </c>
      <c r="BH636">
        <v>979.527892857143</v>
      </c>
      <c r="BI636">
        <v>1031.37392857143</v>
      </c>
      <c r="BJ636">
        <v>24.5038892857143</v>
      </c>
      <c r="BK636">
        <v>19.1997214285714</v>
      </c>
      <c r="BL636">
        <v>965.099321428571</v>
      </c>
      <c r="BM636">
        <v>24.1862607142857</v>
      </c>
      <c r="BN636">
        <v>500.012142857143</v>
      </c>
      <c r="BO636">
        <v>67.9625535714286</v>
      </c>
      <c r="BP636">
        <v>0.0381646071428571</v>
      </c>
      <c r="BQ636">
        <v>25.8600142857143</v>
      </c>
      <c r="BR636">
        <v>24.8747464285714</v>
      </c>
      <c r="BS636">
        <v>999.9</v>
      </c>
      <c r="BT636">
        <v>0</v>
      </c>
      <c r="BU636">
        <v>0</v>
      </c>
      <c r="BV636">
        <v>10004.6428571429</v>
      </c>
      <c r="BW636">
        <v>0</v>
      </c>
      <c r="BX636">
        <v>437.208964285714</v>
      </c>
      <c r="BY636">
        <v>-51.8455857142857</v>
      </c>
      <c r="BZ636">
        <v>1004.13285714286</v>
      </c>
      <c r="CA636">
        <v>1051.56357142857</v>
      </c>
      <c r="CB636">
        <v>5.30417071428571</v>
      </c>
      <c r="CC636">
        <v>1031.37392857143</v>
      </c>
      <c r="CD636">
        <v>19.1997214285714</v>
      </c>
      <c r="CE636">
        <v>1.66534714285714</v>
      </c>
      <c r="CF636">
        <v>1.30486142857143</v>
      </c>
      <c r="CG636">
        <v>14.5771357142857</v>
      </c>
      <c r="CH636">
        <v>10.8549678571429</v>
      </c>
      <c r="CI636">
        <v>2000.00142857143</v>
      </c>
      <c r="CJ636">
        <v>0.979997535714286</v>
      </c>
      <c r="CK636">
        <v>0.0200027285714286</v>
      </c>
      <c r="CL636">
        <v>0</v>
      </c>
      <c r="CM636">
        <v>2.272</v>
      </c>
      <c r="CN636">
        <v>0</v>
      </c>
      <c r="CO636">
        <v>12113.4035714286</v>
      </c>
      <c r="CP636">
        <v>17300.1571428571</v>
      </c>
      <c r="CQ636">
        <v>37.8165</v>
      </c>
      <c r="CR636">
        <v>38.098</v>
      </c>
      <c r="CS636">
        <v>37.598</v>
      </c>
      <c r="CT636">
        <v>36.4347857142857</v>
      </c>
      <c r="CU636">
        <v>37.1825714285714</v>
      </c>
      <c r="CV636">
        <v>1959.99928571429</v>
      </c>
      <c r="CW636">
        <v>40.005</v>
      </c>
      <c r="CX636">
        <v>0</v>
      </c>
      <c r="CY636">
        <v>1657562556.3</v>
      </c>
      <c r="CZ636">
        <v>0</v>
      </c>
      <c r="DA636">
        <v>1657551629</v>
      </c>
      <c r="DB636" t="s">
        <v>356</v>
      </c>
      <c r="DC636">
        <v>1657551626.5</v>
      </c>
      <c r="DD636">
        <v>1657551629</v>
      </c>
      <c r="DE636">
        <v>1</v>
      </c>
      <c r="DF636">
        <v>0.403</v>
      </c>
      <c r="DG636">
        <v>0.009</v>
      </c>
      <c r="DH636">
        <v>9.41</v>
      </c>
      <c r="DI636">
        <v>0.087</v>
      </c>
      <c r="DJ636">
        <v>417</v>
      </c>
      <c r="DK636">
        <v>17</v>
      </c>
      <c r="DL636">
        <v>1.61</v>
      </c>
      <c r="DM636">
        <v>0.59</v>
      </c>
      <c r="DN636">
        <v>-51.6724275</v>
      </c>
      <c r="DO636">
        <v>-3.26151332082546</v>
      </c>
      <c r="DP636">
        <v>0.55674870946752</v>
      </c>
      <c r="DQ636">
        <v>0</v>
      </c>
      <c r="DR636">
        <v>5.30672175</v>
      </c>
      <c r="DS636">
        <v>-0.0460127954971881</v>
      </c>
      <c r="DT636">
        <v>0.0055652232154246</v>
      </c>
      <c r="DU636">
        <v>1</v>
      </c>
      <c r="DV636">
        <v>1</v>
      </c>
      <c r="DW636">
        <v>2</v>
      </c>
      <c r="DX636" t="s">
        <v>357</v>
      </c>
      <c r="DY636">
        <v>2.97582</v>
      </c>
      <c r="DZ636">
        <v>2.69203</v>
      </c>
      <c r="EA636">
        <v>0.127822</v>
      </c>
      <c r="EB636">
        <v>0.133149</v>
      </c>
      <c r="EC636">
        <v>0.0805751</v>
      </c>
      <c r="ED636">
        <v>0.0682476</v>
      </c>
      <c r="EE636">
        <v>34088.8</v>
      </c>
      <c r="EF636">
        <v>37068.3</v>
      </c>
      <c r="EG636">
        <v>35405.6</v>
      </c>
      <c r="EH636">
        <v>38767.8</v>
      </c>
      <c r="EI636">
        <v>46128.9</v>
      </c>
      <c r="EJ636">
        <v>52167</v>
      </c>
      <c r="EK636">
        <v>55293.8</v>
      </c>
      <c r="EL636">
        <v>62170.7</v>
      </c>
      <c r="EM636">
        <v>2.022</v>
      </c>
      <c r="EN636">
        <v>2.1654</v>
      </c>
      <c r="EO636">
        <v>0.101894</v>
      </c>
      <c r="EP636">
        <v>0</v>
      </c>
      <c r="EQ636">
        <v>23.1896</v>
      </c>
      <c r="ER636">
        <v>999.9</v>
      </c>
      <c r="ES636">
        <v>39.763</v>
      </c>
      <c r="ET636">
        <v>29.376</v>
      </c>
      <c r="EU636">
        <v>24.0486</v>
      </c>
      <c r="EV636">
        <v>52.0684</v>
      </c>
      <c r="EW636">
        <v>38.0369</v>
      </c>
      <c r="EX636">
        <v>2</v>
      </c>
      <c r="EY636">
        <v>-0.243659</v>
      </c>
      <c r="EZ636">
        <v>-1.30272</v>
      </c>
      <c r="FA636">
        <v>20.1454</v>
      </c>
      <c r="FB636">
        <v>5.20052</v>
      </c>
      <c r="FC636">
        <v>12.0052</v>
      </c>
      <c r="FD636">
        <v>4.976</v>
      </c>
      <c r="FE636">
        <v>3.293</v>
      </c>
      <c r="FF636">
        <v>9999</v>
      </c>
      <c r="FG636">
        <v>9999</v>
      </c>
      <c r="FH636">
        <v>589.9</v>
      </c>
      <c r="FI636">
        <v>9999</v>
      </c>
      <c r="FJ636">
        <v>1.86279</v>
      </c>
      <c r="FK636">
        <v>1.8678</v>
      </c>
      <c r="FL636">
        <v>1.86755</v>
      </c>
      <c r="FM636">
        <v>1.86871</v>
      </c>
      <c r="FN636">
        <v>1.86951</v>
      </c>
      <c r="FO636">
        <v>1.86563</v>
      </c>
      <c r="FP636">
        <v>1.86676</v>
      </c>
      <c r="FQ636">
        <v>1.8681</v>
      </c>
      <c r="FR636">
        <v>5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14.657</v>
      </c>
      <c r="GF636">
        <v>0.3177</v>
      </c>
      <c r="GG636">
        <v>5.50701486060513</v>
      </c>
      <c r="GH636">
        <v>0.00975774962471433</v>
      </c>
      <c r="GI636">
        <v>-4.86167925919439e-07</v>
      </c>
      <c r="GJ636">
        <v>-4.7315034107036e-11</v>
      </c>
      <c r="GK636">
        <v>0.31762285376654</v>
      </c>
      <c r="GL636">
        <v>0</v>
      </c>
      <c r="GM636">
        <v>0</v>
      </c>
      <c r="GN636">
        <v>0</v>
      </c>
      <c r="GO636">
        <v>-2</v>
      </c>
      <c r="GP636">
        <v>2105</v>
      </c>
      <c r="GQ636">
        <v>1</v>
      </c>
      <c r="GR636">
        <v>22</v>
      </c>
      <c r="GS636">
        <v>182.6</v>
      </c>
      <c r="GT636">
        <v>182.6</v>
      </c>
      <c r="GU636">
        <v>2.79175</v>
      </c>
      <c r="GV636">
        <v>2.59888</v>
      </c>
      <c r="GW636">
        <v>2.24854</v>
      </c>
      <c r="GX636">
        <v>2.78564</v>
      </c>
      <c r="GY636">
        <v>1.99585</v>
      </c>
      <c r="GZ636">
        <v>2.37793</v>
      </c>
      <c r="HA636">
        <v>31.3244</v>
      </c>
      <c r="HB636">
        <v>14.0532</v>
      </c>
      <c r="HC636">
        <v>18</v>
      </c>
      <c r="HD636">
        <v>499.087</v>
      </c>
      <c r="HE636">
        <v>593.032</v>
      </c>
      <c r="HF636">
        <v>25.1602</v>
      </c>
      <c r="HG636">
        <v>24.1288</v>
      </c>
      <c r="HH636">
        <v>30.0002</v>
      </c>
      <c r="HI636">
        <v>23.9002</v>
      </c>
      <c r="HJ636">
        <v>23.8102</v>
      </c>
      <c r="HK636">
        <v>55.9136</v>
      </c>
      <c r="HL636">
        <v>19.9539</v>
      </c>
      <c r="HM636">
        <v>41.1455</v>
      </c>
      <c r="HN636">
        <v>25.2213</v>
      </c>
      <c r="HO636">
        <v>1072.64</v>
      </c>
      <c r="HP636">
        <v>19.2653</v>
      </c>
      <c r="HQ636">
        <v>102.609</v>
      </c>
      <c r="HR636">
        <v>103.491</v>
      </c>
    </row>
    <row r="637" spans="1:226">
      <c r="A637">
        <v>621</v>
      </c>
      <c r="B637">
        <v>1657562589</v>
      </c>
      <c r="C637">
        <v>9493.90000009537</v>
      </c>
      <c r="D637" t="s">
        <v>1606</v>
      </c>
      <c r="E637" t="s">
        <v>1607</v>
      </c>
      <c r="F637">
        <v>5</v>
      </c>
      <c r="G637" t="s">
        <v>1483</v>
      </c>
      <c r="H637" t="s">
        <v>354</v>
      </c>
      <c r="I637">
        <v>1657562581.51852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1086.18135400525</v>
      </c>
      <c r="AK637">
        <v>1046.17945454545</v>
      </c>
      <c r="AL637">
        <v>3.36148144060229</v>
      </c>
      <c r="AM637">
        <v>65.0580934483731</v>
      </c>
      <c r="AN637">
        <f>(AP637 - AO637 + BO637*1E3/(8.314*(BQ637+273.15)) * AR637/BN637 * AQ637) * BN637/(100*BB637) * 1000/(1000 - AP637)</f>
        <v>0</v>
      </c>
      <c r="AO637">
        <v>19.196428637207</v>
      </c>
      <c r="AP637">
        <v>24.4870278787879</v>
      </c>
      <c r="AQ637">
        <v>-8.36971891073661e-05</v>
      </c>
      <c r="AR637">
        <v>77.4821608453157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1657562581.51852</v>
      </c>
      <c r="BH637">
        <v>997.244962962963</v>
      </c>
      <c r="BI637">
        <v>1049.0837037037</v>
      </c>
      <c r="BJ637">
        <v>24.498237037037</v>
      </c>
      <c r="BK637">
        <v>19.1978259259259</v>
      </c>
      <c r="BL637">
        <v>982.663814814815</v>
      </c>
      <c r="BM637">
        <v>24.1806185185185</v>
      </c>
      <c r="BN637">
        <v>500.005148148148</v>
      </c>
      <c r="BO637">
        <v>67.9625481481481</v>
      </c>
      <c r="BP637">
        <v>0.0380071703703704</v>
      </c>
      <c r="BQ637">
        <v>25.8587185185185</v>
      </c>
      <c r="BR637">
        <v>24.8666888888889</v>
      </c>
      <c r="BS637">
        <v>999.9</v>
      </c>
      <c r="BT637">
        <v>0</v>
      </c>
      <c r="BU637">
        <v>0</v>
      </c>
      <c r="BV637">
        <v>10011.1111111111</v>
      </c>
      <c r="BW637">
        <v>0</v>
      </c>
      <c r="BX637">
        <v>428.469333333333</v>
      </c>
      <c r="BY637">
        <v>-51.8380518518518</v>
      </c>
      <c r="BZ637">
        <v>1022.2892962963</v>
      </c>
      <c r="CA637">
        <v>1069.61740740741</v>
      </c>
      <c r="CB637">
        <v>5.30041666666667</v>
      </c>
      <c r="CC637">
        <v>1049.0837037037</v>
      </c>
      <c r="CD637">
        <v>19.1978259259259</v>
      </c>
      <c r="CE637">
        <v>1.66496259259259</v>
      </c>
      <c r="CF637">
        <v>1.30473259259259</v>
      </c>
      <c r="CG637">
        <v>14.573562962963</v>
      </c>
      <c r="CH637">
        <v>10.8534851851852</v>
      </c>
      <c r="CI637">
        <v>1999.98962962963</v>
      </c>
      <c r="CJ637">
        <v>0.979997444444444</v>
      </c>
      <c r="CK637">
        <v>0.0200028259259259</v>
      </c>
      <c r="CL637">
        <v>0</v>
      </c>
      <c r="CM637">
        <v>2.26366666666667</v>
      </c>
      <c r="CN637">
        <v>0</v>
      </c>
      <c r="CO637">
        <v>12095.3814814815</v>
      </c>
      <c r="CP637">
        <v>17300.0555555556</v>
      </c>
      <c r="CQ637">
        <v>37.812</v>
      </c>
      <c r="CR637">
        <v>38.0737037037037</v>
      </c>
      <c r="CS637">
        <v>37.5737037037037</v>
      </c>
      <c r="CT637">
        <v>36.414037037037</v>
      </c>
      <c r="CU637">
        <v>37.1617407407407</v>
      </c>
      <c r="CV637">
        <v>1959.98518518519</v>
      </c>
      <c r="CW637">
        <v>40.0074074074074</v>
      </c>
      <c r="CX637">
        <v>0</v>
      </c>
      <c r="CY637">
        <v>1657562561.1</v>
      </c>
      <c r="CZ637">
        <v>0</v>
      </c>
      <c r="DA637">
        <v>1657551629</v>
      </c>
      <c r="DB637" t="s">
        <v>356</v>
      </c>
      <c r="DC637">
        <v>1657551626.5</v>
      </c>
      <c r="DD637">
        <v>1657551629</v>
      </c>
      <c r="DE637">
        <v>1</v>
      </c>
      <c r="DF637">
        <v>0.403</v>
      </c>
      <c r="DG637">
        <v>0.009</v>
      </c>
      <c r="DH637">
        <v>9.41</v>
      </c>
      <c r="DI637">
        <v>0.087</v>
      </c>
      <c r="DJ637">
        <v>417</v>
      </c>
      <c r="DK637">
        <v>17</v>
      </c>
      <c r="DL637">
        <v>1.61</v>
      </c>
      <c r="DM637">
        <v>0.59</v>
      </c>
      <c r="DN637">
        <v>-51.8065375</v>
      </c>
      <c r="DO637">
        <v>-0.666237523452117</v>
      </c>
      <c r="DP637">
        <v>0.424842428252816</v>
      </c>
      <c r="DQ637">
        <v>0</v>
      </c>
      <c r="DR637">
        <v>5.30359425</v>
      </c>
      <c r="DS637">
        <v>-0.0378016885553648</v>
      </c>
      <c r="DT637">
        <v>0.00480748993108673</v>
      </c>
      <c r="DU637">
        <v>1</v>
      </c>
      <c r="DV637">
        <v>1</v>
      </c>
      <c r="DW637">
        <v>2</v>
      </c>
      <c r="DX637" t="s">
        <v>357</v>
      </c>
      <c r="DY637">
        <v>2.97565</v>
      </c>
      <c r="DZ637">
        <v>2.69157</v>
      </c>
      <c r="EA637">
        <v>0.129207</v>
      </c>
      <c r="EB637">
        <v>0.134541</v>
      </c>
      <c r="EC637">
        <v>0.0805614</v>
      </c>
      <c r="ED637">
        <v>0.0682506</v>
      </c>
      <c r="EE637">
        <v>34035.1</v>
      </c>
      <c r="EF637">
        <v>37007.9</v>
      </c>
      <c r="EG637">
        <v>35406.1</v>
      </c>
      <c r="EH637">
        <v>38766.8</v>
      </c>
      <c r="EI637">
        <v>46130.2</v>
      </c>
      <c r="EJ637">
        <v>52166.7</v>
      </c>
      <c r="EK637">
        <v>55294.3</v>
      </c>
      <c r="EL637">
        <v>62170.4</v>
      </c>
      <c r="EM637">
        <v>2.0224</v>
      </c>
      <c r="EN637">
        <v>2.1652</v>
      </c>
      <c r="EO637">
        <v>0.102222</v>
      </c>
      <c r="EP637">
        <v>0</v>
      </c>
      <c r="EQ637">
        <v>23.1661</v>
      </c>
      <c r="ER637">
        <v>999.9</v>
      </c>
      <c r="ES637">
        <v>39.763</v>
      </c>
      <c r="ET637">
        <v>29.376</v>
      </c>
      <c r="EU637">
        <v>24.0475</v>
      </c>
      <c r="EV637">
        <v>51.2984</v>
      </c>
      <c r="EW637">
        <v>38.0609</v>
      </c>
      <c r="EX637">
        <v>2</v>
      </c>
      <c r="EY637">
        <v>-0.243476</v>
      </c>
      <c r="EZ637">
        <v>-1.35813</v>
      </c>
      <c r="FA637">
        <v>20.1444</v>
      </c>
      <c r="FB637">
        <v>5.20052</v>
      </c>
      <c r="FC637">
        <v>12.004</v>
      </c>
      <c r="FD637">
        <v>4.976</v>
      </c>
      <c r="FE637">
        <v>3.293</v>
      </c>
      <c r="FF637">
        <v>9999</v>
      </c>
      <c r="FG637">
        <v>9999</v>
      </c>
      <c r="FH637">
        <v>589.9</v>
      </c>
      <c r="FI637">
        <v>9999</v>
      </c>
      <c r="FJ637">
        <v>1.86282</v>
      </c>
      <c r="FK637">
        <v>1.86783</v>
      </c>
      <c r="FL637">
        <v>1.86755</v>
      </c>
      <c r="FM637">
        <v>1.86868</v>
      </c>
      <c r="FN637">
        <v>1.86951</v>
      </c>
      <c r="FO637">
        <v>1.8656</v>
      </c>
      <c r="FP637">
        <v>1.86673</v>
      </c>
      <c r="FQ637">
        <v>1.86804</v>
      </c>
      <c r="FR637">
        <v>5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14.79</v>
      </c>
      <c r="GF637">
        <v>0.3177</v>
      </c>
      <c r="GG637">
        <v>5.50701486060513</v>
      </c>
      <c r="GH637">
        <v>0.00975774962471433</v>
      </c>
      <c r="GI637">
        <v>-4.86167925919439e-07</v>
      </c>
      <c r="GJ637">
        <v>-4.7315034107036e-11</v>
      </c>
      <c r="GK637">
        <v>0.31762285376654</v>
      </c>
      <c r="GL637">
        <v>0</v>
      </c>
      <c r="GM637">
        <v>0</v>
      </c>
      <c r="GN637">
        <v>0</v>
      </c>
      <c r="GO637">
        <v>-2</v>
      </c>
      <c r="GP637">
        <v>2105</v>
      </c>
      <c r="GQ637">
        <v>1</v>
      </c>
      <c r="GR637">
        <v>22</v>
      </c>
      <c r="GS637">
        <v>182.7</v>
      </c>
      <c r="GT637">
        <v>182.7</v>
      </c>
      <c r="GU637">
        <v>2.82349</v>
      </c>
      <c r="GV637">
        <v>2.60742</v>
      </c>
      <c r="GW637">
        <v>2.24854</v>
      </c>
      <c r="GX637">
        <v>2.78687</v>
      </c>
      <c r="GY637">
        <v>1.99585</v>
      </c>
      <c r="GZ637">
        <v>2.3645</v>
      </c>
      <c r="HA637">
        <v>31.3244</v>
      </c>
      <c r="HB637">
        <v>14.0445</v>
      </c>
      <c r="HC637">
        <v>18</v>
      </c>
      <c r="HD637">
        <v>499.404</v>
      </c>
      <c r="HE637">
        <v>592.951</v>
      </c>
      <c r="HF637">
        <v>25.2518</v>
      </c>
      <c r="HG637">
        <v>24.1328</v>
      </c>
      <c r="HH637">
        <v>30.0002</v>
      </c>
      <c r="HI637">
        <v>23.9058</v>
      </c>
      <c r="HJ637">
        <v>23.8161</v>
      </c>
      <c r="HK637">
        <v>56.6107</v>
      </c>
      <c r="HL637">
        <v>19.9539</v>
      </c>
      <c r="HM637">
        <v>41.1455</v>
      </c>
      <c r="HN637">
        <v>25.3223</v>
      </c>
      <c r="HO637">
        <v>1092.77</v>
      </c>
      <c r="HP637">
        <v>19.2653</v>
      </c>
      <c r="HQ637">
        <v>102.61</v>
      </c>
      <c r="HR637">
        <v>103.49</v>
      </c>
    </row>
    <row r="638" spans="1:226">
      <c r="A638">
        <v>622</v>
      </c>
      <c r="B638">
        <v>1657562594</v>
      </c>
      <c r="C638">
        <v>9498.90000009537</v>
      </c>
      <c r="D638" t="s">
        <v>1608</v>
      </c>
      <c r="E638" t="s">
        <v>1609</v>
      </c>
      <c r="F638">
        <v>5</v>
      </c>
      <c r="G638" t="s">
        <v>1483</v>
      </c>
      <c r="H638" t="s">
        <v>354</v>
      </c>
      <c r="I638">
        <v>1657562586.23214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1103.86128556844</v>
      </c>
      <c r="AK638">
        <v>1063.4763030303</v>
      </c>
      <c r="AL638">
        <v>3.41003099339879</v>
      </c>
      <c r="AM638">
        <v>65.0580934483731</v>
      </c>
      <c r="AN638">
        <f>(AP638 - AO638 + BO638*1E3/(8.314*(BQ638+273.15)) * AR638/BN638 * AQ638) * BN638/(100*BB638) * 1000/(1000 - AP638)</f>
        <v>0</v>
      </c>
      <c r="AO638">
        <v>19.1929186459934</v>
      </c>
      <c r="AP638">
        <v>24.4850418181818</v>
      </c>
      <c r="AQ638">
        <v>-0.00284143439118994</v>
      </c>
      <c r="AR638">
        <v>77.4821608453157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1657562586.23214</v>
      </c>
      <c r="BH638">
        <v>1013.06092857143</v>
      </c>
      <c r="BI638">
        <v>1065.04678571429</v>
      </c>
      <c r="BJ638">
        <v>24.4921035714286</v>
      </c>
      <c r="BK638">
        <v>19.2040678571429</v>
      </c>
      <c r="BL638">
        <v>998.344</v>
      </c>
      <c r="BM638">
        <v>24.1744857142857</v>
      </c>
      <c r="BN638">
        <v>500.010035714286</v>
      </c>
      <c r="BO638">
        <v>67.9626678571428</v>
      </c>
      <c r="BP638">
        <v>0.0382062071428571</v>
      </c>
      <c r="BQ638">
        <v>25.8573392857143</v>
      </c>
      <c r="BR638">
        <v>24.8618285714286</v>
      </c>
      <c r="BS638">
        <v>999.9</v>
      </c>
      <c r="BT638">
        <v>0</v>
      </c>
      <c r="BU638">
        <v>0</v>
      </c>
      <c r="BV638">
        <v>9996.96428571429</v>
      </c>
      <c r="BW638">
        <v>0</v>
      </c>
      <c r="BX638">
        <v>424.186642857143</v>
      </c>
      <c r="BY638">
        <v>-51.9847964285714</v>
      </c>
      <c r="BZ638">
        <v>1038.49642857143</v>
      </c>
      <c r="CA638">
        <v>1085.89964285714</v>
      </c>
      <c r="CB638">
        <v>5.28804428571428</v>
      </c>
      <c r="CC638">
        <v>1065.04678571429</v>
      </c>
      <c r="CD638">
        <v>19.2040678571429</v>
      </c>
      <c r="CE638">
        <v>1.66454892857143</v>
      </c>
      <c r="CF638">
        <v>1.30515928571429</v>
      </c>
      <c r="CG638">
        <v>14.5697142857143</v>
      </c>
      <c r="CH638">
        <v>10.8583892857143</v>
      </c>
      <c r="CI638">
        <v>1999.97857142857</v>
      </c>
      <c r="CJ638">
        <v>0.979997107142857</v>
      </c>
      <c r="CK638">
        <v>0.0200031857142857</v>
      </c>
      <c r="CL638">
        <v>0</v>
      </c>
      <c r="CM638">
        <v>2.26808928571429</v>
      </c>
      <c r="CN638">
        <v>0</v>
      </c>
      <c r="CO638">
        <v>12080.4678571429</v>
      </c>
      <c r="CP638">
        <v>17299.9785714286</v>
      </c>
      <c r="CQ638">
        <v>37.7920714285714</v>
      </c>
      <c r="CR638">
        <v>38.0398571428571</v>
      </c>
      <c r="CS638">
        <v>37.5442857142857</v>
      </c>
      <c r="CT638">
        <v>36.3949285714286</v>
      </c>
      <c r="CU638">
        <v>37.1427142857143</v>
      </c>
      <c r="CV638">
        <v>1959.97178571429</v>
      </c>
      <c r="CW638">
        <v>40.0092857142857</v>
      </c>
      <c r="CX638">
        <v>0</v>
      </c>
      <c r="CY638">
        <v>1657562565.9</v>
      </c>
      <c r="CZ638">
        <v>0</v>
      </c>
      <c r="DA638">
        <v>1657551629</v>
      </c>
      <c r="DB638" t="s">
        <v>356</v>
      </c>
      <c r="DC638">
        <v>1657551626.5</v>
      </c>
      <c r="DD638">
        <v>1657551629</v>
      </c>
      <c r="DE638">
        <v>1</v>
      </c>
      <c r="DF638">
        <v>0.403</v>
      </c>
      <c r="DG638">
        <v>0.009</v>
      </c>
      <c r="DH638">
        <v>9.41</v>
      </c>
      <c r="DI638">
        <v>0.087</v>
      </c>
      <c r="DJ638">
        <v>417</v>
      </c>
      <c r="DK638">
        <v>17</v>
      </c>
      <c r="DL638">
        <v>1.61</v>
      </c>
      <c r="DM638">
        <v>0.59</v>
      </c>
      <c r="DN638">
        <v>-51.9001875</v>
      </c>
      <c r="DO638">
        <v>-0.903889305815931</v>
      </c>
      <c r="DP638">
        <v>0.477931456480685</v>
      </c>
      <c r="DQ638">
        <v>0</v>
      </c>
      <c r="DR638">
        <v>5.2969975</v>
      </c>
      <c r="DS638">
        <v>-0.0890368480300263</v>
      </c>
      <c r="DT638">
        <v>0.0130364014877572</v>
      </c>
      <c r="DU638">
        <v>1</v>
      </c>
      <c r="DV638">
        <v>1</v>
      </c>
      <c r="DW638">
        <v>2</v>
      </c>
      <c r="DX638" t="s">
        <v>357</v>
      </c>
      <c r="DY638">
        <v>2.97518</v>
      </c>
      <c r="DZ638">
        <v>2.69254</v>
      </c>
      <c r="EA638">
        <v>0.130585</v>
      </c>
      <c r="EB638">
        <v>0.135811</v>
      </c>
      <c r="EC638">
        <v>0.0805486</v>
      </c>
      <c r="ED638">
        <v>0.0684423</v>
      </c>
      <c r="EE638">
        <v>33980.8</v>
      </c>
      <c r="EF638">
        <v>36953.3</v>
      </c>
      <c r="EG638">
        <v>35405.6</v>
      </c>
      <c r="EH638">
        <v>38766.4</v>
      </c>
      <c r="EI638">
        <v>46129.8</v>
      </c>
      <c r="EJ638">
        <v>52155.1</v>
      </c>
      <c r="EK638">
        <v>55293</v>
      </c>
      <c r="EL638">
        <v>62169.4</v>
      </c>
      <c r="EM638">
        <v>2.0216</v>
      </c>
      <c r="EN638">
        <v>2.1658</v>
      </c>
      <c r="EO638">
        <v>0.104755</v>
      </c>
      <c r="EP638">
        <v>0</v>
      </c>
      <c r="EQ638">
        <v>23.1408</v>
      </c>
      <c r="ER638">
        <v>999.9</v>
      </c>
      <c r="ES638">
        <v>39.763</v>
      </c>
      <c r="ET638">
        <v>29.376</v>
      </c>
      <c r="EU638">
        <v>24.0482</v>
      </c>
      <c r="EV638">
        <v>51.7584</v>
      </c>
      <c r="EW638">
        <v>38.0248</v>
      </c>
      <c r="EX638">
        <v>2</v>
      </c>
      <c r="EY638">
        <v>-0.243049</v>
      </c>
      <c r="EZ638">
        <v>-1.42584</v>
      </c>
      <c r="FA638">
        <v>20.1443</v>
      </c>
      <c r="FB638">
        <v>5.20052</v>
      </c>
      <c r="FC638">
        <v>12.004</v>
      </c>
      <c r="FD638">
        <v>4.976</v>
      </c>
      <c r="FE638">
        <v>3.293</v>
      </c>
      <c r="FF638">
        <v>9999</v>
      </c>
      <c r="FG638">
        <v>9999</v>
      </c>
      <c r="FH638">
        <v>589.9</v>
      </c>
      <c r="FI638">
        <v>9999</v>
      </c>
      <c r="FJ638">
        <v>1.86279</v>
      </c>
      <c r="FK638">
        <v>1.86783</v>
      </c>
      <c r="FL638">
        <v>1.86755</v>
      </c>
      <c r="FM638">
        <v>1.86871</v>
      </c>
      <c r="FN638">
        <v>1.86951</v>
      </c>
      <c r="FO638">
        <v>1.86566</v>
      </c>
      <c r="FP638">
        <v>1.86673</v>
      </c>
      <c r="FQ638">
        <v>1.86804</v>
      </c>
      <c r="FR638">
        <v>5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14.94</v>
      </c>
      <c r="GF638">
        <v>0.3176</v>
      </c>
      <c r="GG638">
        <v>5.50701486060513</v>
      </c>
      <c r="GH638">
        <v>0.00975774962471433</v>
      </c>
      <c r="GI638">
        <v>-4.86167925919439e-07</v>
      </c>
      <c r="GJ638">
        <v>-4.7315034107036e-11</v>
      </c>
      <c r="GK638">
        <v>0.31762285376654</v>
      </c>
      <c r="GL638">
        <v>0</v>
      </c>
      <c r="GM638">
        <v>0</v>
      </c>
      <c r="GN638">
        <v>0</v>
      </c>
      <c r="GO638">
        <v>-2</v>
      </c>
      <c r="GP638">
        <v>2105</v>
      </c>
      <c r="GQ638">
        <v>1</v>
      </c>
      <c r="GR638">
        <v>22</v>
      </c>
      <c r="GS638">
        <v>182.8</v>
      </c>
      <c r="GT638">
        <v>182.8</v>
      </c>
      <c r="GU638">
        <v>2.85645</v>
      </c>
      <c r="GV638">
        <v>2.60376</v>
      </c>
      <c r="GW638">
        <v>2.24854</v>
      </c>
      <c r="GX638">
        <v>2.78564</v>
      </c>
      <c r="GY638">
        <v>1.99585</v>
      </c>
      <c r="GZ638">
        <v>2.37793</v>
      </c>
      <c r="HA638">
        <v>31.3244</v>
      </c>
      <c r="HB638">
        <v>14.0445</v>
      </c>
      <c r="HC638">
        <v>18</v>
      </c>
      <c r="HD638">
        <v>498.923</v>
      </c>
      <c r="HE638">
        <v>593.444</v>
      </c>
      <c r="HF638">
        <v>25.3545</v>
      </c>
      <c r="HG638">
        <v>24.1349</v>
      </c>
      <c r="HH638">
        <v>30.0002</v>
      </c>
      <c r="HI638">
        <v>23.9102</v>
      </c>
      <c r="HJ638">
        <v>23.8201</v>
      </c>
      <c r="HK638">
        <v>57.2217</v>
      </c>
      <c r="HL638">
        <v>19.6764</v>
      </c>
      <c r="HM638">
        <v>41.1455</v>
      </c>
      <c r="HN638">
        <v>25.4222</v>
      </c>
      <c r="HO638">
        <v>1106.21</v>
      </c>
      <c r="HP638">
        <v>19.2663</v>
      </c>
      <c r="HQ638">
        <v>102.608</v>
      </c>
      <c r="HR638">
        <v>103.489</v>
      </c>
    </row>
    <row r="639" spans="1:226">
      <c r="A639">
        <v>623</v>
      </c>
      <c r="B639">
        <v>1657562599</v>
      </c>
      <c r="C639">
        <v>9503.90000009537</v>
      </c>
      <c r="D639" t="s">
        <v>1610</v>
      </c>
      <c r="E639" t="s">
        <v>1611</v>
      </c>
      <c r="F639">
        <v>5</v>
      </c>
      <c r="G639" t="s">
        <v>1483</v>
      </c>
      <c r="H639" t="s">
        <v>354</v>
      </c>
      <c r="I639">
        <v>1657562591.5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1120.08974079604</v>
      </c>
      <c r="AK639">
        <v>1080.27181818182</v>
      </c>
      <c r="AL639">
        <v>3.34856551927421</v>
      </c>
      <c r="AM639">
        <v>65.0580934483731</v>
      </c>
      <c r="AN639">
        <f>(AP639 - AO639 + BO639*1E3/(8.314*(BQ639+273.15)) * AR639/BN639 * AQ639) * BN639/(100*BB639) * 1000/(1000 - AP639)</f>
        <v>0</v>
      </c>
      <c r="AO639">
        <v>19.2764683007235</v>
      </c>
      <c r="AP639">
        <v>24.5176527272727</v>
      </c>
      <c r="AQ639">
        <v>0.00394158543509462</v>
      </c>
      <c r="AR639">
        <v>77.4821608453157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1657562591.5</v>
      </c>
      <c r="BH639">
        <v>1030.68222222222</v>
      </c>
      <c r="BI639">
        <v>1082.40333333333</v>
      </c>
      <c r="BJ639">
        <v>24.4942814814815</v>
      </c>
      <c r="BK639">
        <v>19.2304259259259</v>
      </c>
      <c r="BL639">
        <v>1015.81407407407</v>
      </c>
      <c r="BM639">
        <v>24.1766592592593</v>
      </c>
      <c r="BN639">
        <v>500.027259259259</v>
      </c>
      <c r="BO639">
        <v>67.9622851851852</v>
      </c>
      <c r="BP639">
        <v>0.0380920037037037</v>
      </c>
      <c r="BQ639">
        <v>25.8549407407407</v>
      </c>
      <c r="BR639">
        <v>24.8562444444444</v>
      </c>
      <c r="BS639">
        <v>999.9</v>
      </c>
      <c r="BT639">
        <v>0</v>
      </c>
      <c r="BU639">
        <v>0</v>
      </c>
      <c r="BV639">
        <v>10002.4074074074</v>
      </c>
      <c r="BW639">
        <v>0</v>
      </c>
      <c r="BX639">
        <v>421.805333333333</v>
      </c>
      <c r="BY639">
        <v>-51.7198333333333</v>
      </c>
      <c r="BZ639">
        <v>1056.56259259259</v>
      </c>
      <c r="CA639">
        <v>1103.6262962963</v>
      </c>
      <c r="CB639">
        <v>5.26385851851852</v>
      </c>
      <c r="CC639">
        <v>1082.40333333333</v>
      </c>
      <c r="CD639">
        <v>19.2304259259259</v>
      </c>
      <c r="CE639">
        <v>1.6646862962963</v>
      </c>
      <c r="CF639">
        <v>1.30694333333333</v>
      </c>
      <c r="CG639">
        <v>14.5710037037037</v>
      </c>
      <c r="CH639">
        <v>10.8789111111111</v>
      </c>
      <c r="CI639">
        <v>2000.00407407407</v>
      </c>
      <c r="CJ639">
        <v>0.979997</v>
      </c>
      <c r="CK639">
        <v>0.0200033</v>
      </c>
      <c r="CL639">
        <v>0</v>
      </c>
      <c r="CM639">
        <v>2.27695185185185</v>
      </c>
      <c r="CN639">
        <v>0</v>
      </c>
      <c r="CO639">
        <v>12065.8407407407</v>
      </c>
      <c r="CP639">
        <v>17300.1814814815</v>
      </c>
      <c r="CQ639">
        <v>37.7706666666667</v>
      </c>
      <c r="CR639">
        <v>38.016037037037</v>
      </c>
      <c r="CS639">
        <v>37.522962962963</v>
      </c>
      <c r="CT639">
        <v>36.368</v>
      </c>
      <c r="CU639">
        <v>37.1226666666667</v>
      </c>
      <c r="CV639">
        <v>1959.99407407407</v>
      </c>
      <c r="CW639">
        <v>40.01</v>
      </c>
      <c r="CX639">
        <v>0</v>
      </c>
      <c r="CY639">
        <v>1657562571.3</v>
      </c>
      <c r="CZ639">
        <v>0</v>
      </c>
      <c r="DA639">
        <v>1657551629</v>
      </c>
      <c r="DB639" t="s">
        <v>356</v>
      </c>
      <c r="DC639">
        <v>1657551626.5</v>
      </c>
      <c r="DD639">
        <v>1657551629</v>
      </c>
      <c r="DE639">
        <v>1</v>
      </c>
      <c r="DF639">
        <v>0.403</v>
      </c>
      <c r="DG639">
        <v>0.009</v>
      </c>
      <c r="DH639">
        <v>9.41</v>
      </c>
      <c r="DI639">
        <v>0.087</v>
      </c>
      <c r="DJ639">
        <v>417</v>
      </c>
      <c r="DK639">
        <v>17</v>
      </c>
      <c r="DL639">
        <v>1.61</v>
      </c>
      <c r="DM639">
        <v>0.59</v>
      </c>
      <c r="DN639">
        <v>-51.8666975</v>
      </c>
      <c r="DO639">
        <v>1.90432232645412</v>
      </c>
      <c r="DP639">
        <v>0.478159718340796</v>
      </c>
      <c r="DQ639">
        <v>0</v>
      </c>
      <c r="DR639">
        <v>5.27718375</v>
      </c>
      <c r="DS639">
        <v>-0.288089493433404</v>
      </c>
      <c r="DT639">
        <v>0.0328373730441017</v>
      </c>
      <c r="DU639">
        <v>0</v>
      </c>
      <c r="DV639">
        <v>0</v>
      </c>
      <c r="DW639">
        <v>2</v>
      </c>
      <c r="DX639" t="s">
        <v>389</v>
      </c>
      <c r="DY639">
        <v>2.97507</v>
      </c>
      <c r="DZ639">
        <v>2.69174</v>
      </c>
      <c r="EA639">
        <v>0.131916</v>
      </c>
      <c r="EB639">
        <v>0.137132</v>
      </c>
      <c r="EC639">
        <v>0.0806256</v>
      </c>
      <c r="ED639">
        <v>0.0684568</v>
      </c>
      <c r="EE639">
        <v>33928.6</v>
      </c>
      <c r="EF639">
        <v>36896.2</v>
      </c>
      <c r="EG639">
        <v>35405.4</v>
      </c>
      <c r="EH639">
        <v>38765.8</v>
      </c>
      <c r="EI639">
        <v>46126</v>
      </c>
      <c r="EJ639">
        <v>52153.6</v>
      </c>
      <c r="EK639">
        <v>55293.2</v>
      </c>
      <c r="EL639">
        <v>62168.6</v>
      </c>
      <c r="EM639">
        <v>2.0214</v>
      </c>
      <c r="EN639">
        <v>2.1662</v>
      </c>
      <c r="EO639">
        <v>0.1055</v>
      </c>
      <c r="EP639">
        <v>0</v>
      </c>
      <c r="EQ639">
        <v>23.1151</v>
      </c>
      <c r="ER639">
        <v>999.9</v>
      </c>
      <c r="ES639">
        <v>39.763</v>
      </c>
      <c r="ET639">
        <v>29.356</v>
      </c>
      <c r="EU639">
        <v>24.0187</v>
      </c>
      <c r="EV639">
        <v>51.6784</v>
      </c>
      <c r="EW639">
        <v>38.0529</v>
      </c>
      <c r="EX639">
        <v>2</v>
      </c>
      <c r="EY639">
        <v>-0.242927</v>
      </c>
      <c r="EZ639">
        <v>-1.49092</v>
      </c>
      <c r="FA639">
        <v>20.1449</v>
      </c>
      <c r="FB639">
        <v>5.19932</v>
      </c>
      <c r="FC639">
        <v>12.0052</v>
      </c>
      <c r="FD639">
        <v>4.9756</v>
      </c>
      <c r="FE639">
        <v>3.293</v>
      </c>
      <c r="FF639">
        <v>9999</v>
      </c>
      <c r="FG639">
        <v>9999</v>
      </c>
      <c r="FH639">
        <v>589.9</v>
      </c>
      <c r="FI639">
        <v>9999</v>
      </c>
      <c r="FJ639">
        <v>1.86282</v>
      </c>
      <c r="FK639">
        <v>1.86783</v>
      </c>
      <c r="FL639">
        <v>1.86755</v>
      </c>
      <c r="FM639">
        <v>1.86874</v>
      </c>
      <c r="FN639">
        <v>1.86951</v>
      </c>
      <c r="FO639">
        <v>1.86566</v>
      </c>
      <c r="FP639">
        <v>1.86676</v>
      </c>
      <c r="FQ639">
        <v>1.86804</v>
      </c>
      <c r="FR639">
        <v>5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15.08</v>
      </c>
      <c r="GF639">
        <v>0.3176</v>
      </c>
      <c r="GG639">
        <v>5.50701486060513</v>
      </c>
      <c r="GH639">
        <v>0.00975774962471433</v>
      </c>
      <c r="GI639">
        <v>-4.86167925919439e-07</v>
      </c>
      <c r="GJ639">
        <v>-4.7315034107036e-11</v>
      </c>
      <c r="GK639">
        <v>0.31762285376654</v>
      </c>
      <c r="GL639">
        <v>0</v>
      </c>
      <c r="GM639">
        <v>0</v>
      </c>
      <c r="GN639">
        <v>0</v>
      </c>
      <c r="GO639">
        <v>-2</v>
      </c>
      <c r="GP639">
        <v>2105</v>
      </c>
      <c r="GQ639">
        <v>1</v>
      </c>
      <c r="GR639">
        <v>22</v>
      </c>
      <c r="GS639">
        <v>182.9</v>
      </c>
      <c r="GT639">
        <v>182.8</v>
      </c>
      <c r="GU639">
        <v>2.88818</v>
      </c>
      <c r="GV639">
        <v>2.59644</v>
      </c>
      <c r="GW639">
        <v>2.24854</v>
      </c>
      <c r="GX639">
        <v>2.78564</v>
      </c>
      <c r="GY639">
        <v>1.99585</v>
      </c>
      <c r="GZ639">
        <v>2.37915</v>
      </c>
      <c r="HA639">
        <v>31.3244</v>
      </c>
      <c r="HB639">
        <v>14.0532</v>
      </c>
      <c r="HC639">
        <v>18</v>
      </c>
      <c r="HD639">
        <v>498.851</v>
      </c>
      <c r="HE639">
        <v>593.788</v>
      </c>
      <c r="HF639">
        <v>25.4543</v>
      </c>
      <c r="HG639">
        <v>24.1381</v>
      </c>
      <c r="HH639">
        <v>30.0002</v>
      </c>
      <c r="HI639">
        <v>23.9158</v>
      </c>
      <c r="HJ639">
        <v>23.8241</v>
      </c>
      <c r="HK639">
        <v>57.8441</v>
      </c>
      <c r="HL639">
        <v>19.6764</v>
      </c>
      <c r="HM639">
        <v>40.7731</v>
      </c>
      <c r="HN639">
        <v>25.524</v>
      </c>
      <c r="HO639">
        <v>1126.4</v>
      </c>
      <c r="HP639">
        <v>19.2659</v>
      </c>
      <c r="HQ639">
        <v>102.608</v>
      </c>
      <c r="HR639">
        <v>103.487</v>
      </c>
    </row>
    <row r="640" spans="1:226">
      <c r="A640">
        <v>624</v>
      </c>
      <c r="B640">
        <v>1657562604</v>
      </c>
      <c r="C640">
        <v>9508.90000009537</v>
      </c>
      <c r="D640" t="s">
        <v>1612</v>
      </c>
      <c r="E640" t="s">
        <v>1613</v>
      </c>
      <c r="F640">
        <v>5</v>
      </c>
      <c r="G640" t="s">
        <v>1483</v>
      </c>
      <c r="H640" t="s">
        <v>354</v>
      </c>
      <c r="I640">
        <v>1657562596.21429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1137.31474376373</v>
      </c>
      <c r="AK640">
        <v>1097.12709090909</v>
      </c>
      <c r="AL640">
        <v>3.38870317277238</v>
      </c>
      <c r="AM640">
        <v>65.0580934483731</v>
      </c>
      <c r="AN640">
        <f>(AP640 - AO640 + BO640*1E3/(8.314*(BQ640+273.15)) * AR640/BN640 * AQ640) * BN640/(100*BB640) * 1000/(1000 - AP640)</f>
        <v>0</v>
      </c>
      <c r="AO640">
        <v>19.2536850586023</v>
      </c>
      <c r="AP640">
        <v>24.5077787878788</v>
      </c>
      <c r="AQ640">
        <v>0.00721795998028951</v>
      </c>
      <c r="AR640">
        <v>77.4821608453157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1657562596.21429</v>
      </c>
      <c r="BH640">
        <v>1046.26892857143</v>
      </c>
      <c r="BI640">
        <v>1098.1075</v>
      </c>
      <c r="BJ640">
        <v>24.5019892857143</v>
      </c>
      <c r="BK640">
        <v>19.2404785714286</v>
      </c>
      <c r="BL640">
        <v>1031.26714285714</v>
      </c>
      <c r="BM640">
        <v>24.1843642857143</v>
      </c>
      <c r="BN640">
        <v>500.043607142857</v>
      </c>
      <c r="BO640">
        <v>67.9614321428571</v>
      </c>
      <c r="BP640">
        <v>0.0382784571428571</v>
      </c>
      <c r="BQ640">
        <v>25.8532785714286</v>
      </c>
      <c r="BR640">
        <v>24.8571928571429</v>
      </c>
      <c r="BS640">
        <v>999.9</v>
      </c>
      <c r="BT640">
        <v>0</v>
      </c>
      <c r="BU640">
        <v>0</v>
      </c>
      <c r="BV640">
        <v>9994.28571428571</v>
      </c>
      <c r="BW640">
        <v>0</v>
      </c>
      <c r="BX640">
        <v>421.262392857143</v>
      </c>
      <c r="BY640">
        <v>-51.8384607142857</v>
      </c>
      <c r="BZ640">
        <v>1072.54857142857</v>
      </c>
      <c r="CA640">
        <v>1119.65071428571</v>
      </c>
      <c r="CB640">
        <v>5.26151178571429</v>
      </c>
      <c r="CC640">
        <v>1098.1075</v>
      </c>
      <c r="CD640">
        <v>19.2404785714286</v>
      </c>
      <c r="CE640">
        <v>1.66519</v>
      </c>
      <c r="CF640">
        <v>1.30761</v>
      </c>
      <c r="CG640">
        <v>14.575675</v>
      </c>
      <c r="CH640">
        <v>10.8865892857143</v>
      </c>
      <c r="CI640">
        <v>1999.98821428571</v>
      </c>
      <c r="CJ640">
        <v>0.979997</v>
      </c>
      <c r="CK640">
        <v>0.0200033</v>
      </c>
      <c r="CL640">
        <v>0</v>
      </c>
      <c r="CM640">
        <v>2.29357142857143</v>
      </c>
      <c r="CN640">
        <v>0</v>
      </c>
      <c r="CO640">
        <v>12054.5285714286</v>
      </c>
      <c r="CP640">
        <v>17300.0464285714</v>
      </c>
      <c r="CQ640">
        <v>37.7522142857143</v>
      </c>
      <c r="CR640">
        <v>37.9932142857143</v>
      </c>
      <c r="CS640">
        <v>37.5044285714286</v>
      </c>
      <c r="CT640">
        <v>36.36375</v>
      </c>
      <c r="CU640">
        <v>37.12275</v>
      </c>
      <c r="CV640">
        <v>1959.98</v>
      </c>
      <c r="CW640">
        <v>40.0085714285714</v>
      </c>
      <c r="CX640">
        <v>0</v>
      </c>
      <c r="CY640">
        <v>1657562576.1</v>
      </c>
      <c r="CZ640">
        <v>0</v>
      </c>
      <c r="DA640">
        <v>1657551629</v>
      </c>
      <c r="DB640" t="s">
        <v>356</v>
      </c>
      <c r="DC640">
        <v>1657551626.5</v>
      </c>
      <c r="DD640">
        <v>1657551629</v>
      </c>
      <c r="DE640">
        <v>1</v>
      </c>
      <c r="DF640">
        <v>0.403</v>
      </c>
      <c r="DG640">
        <v>0.009</v>
      </c>
      <c r="DH640">
        <v>9.41</v>
      </c>
      <c r="DI640">
        <v>0.087</v>
      </c>
      <c r="DJ640">
        <v>417</v>
      </c>
      <c r="DK640">
        <v>17</v>
      </c>
      <c r="DL640">
        <v>1.61</v>
      </c>
      <c r="DM640">
        <v>0.59</v>
      </c>
      <c r="DN640">
        <v>-51.80436</v>
      </c>
      <c r="DO640">
        <v>0.955429643527246</v>
      </c>
      <c r="DP640">
        <v>0.455888487900275</v>
      </c>
      <c r="DQ640">
        <v>0</v>
      </c>
      <c r="DR640">
        <v>5.26850875</v>
      </c>
      <c r="DS640">
        <v>-0.157380450281431</v>
      </c>
      <c r="DT640">
        <v>0.0328510396477418</v>
      </c>
      <c r="DU640">
        <v>0</v>
      </c>
      <c r="DV640">
        <v>0</v>
      </c>
      <c r="DW640">
        <v>2</v>
      </c>
      <c r="DX640" t="s">
        <v>389</v>
      </c>
      <c r="DY640">
        <v>2.97582</v>
      </c>
      <c r="DZ640">
        <v>2.69254</v>
      </c>
      <c r="EA640">
        <v>0.133236</v>
      </c>
      <c r="EB640">
        <v>0.138414</v>
      </c>
      <c r="EC640">
        <v>0.0805851</v>
      </c>
      <c r="ED640">
        <v>0.0682628</v>
      </c>
      <c r="EE640">
        <v>33876.5</v>
      </c>
      <c r="EF640">
        <v>36842</v>
      </c>
      <c r="EG640">
        <v>35404.8</v>
      </c>
      <c r="EH640">
        <v>38766.3</v>
      </c>
      <c r="EI640">
        <v>46127.7</v>
      </c>
      <c r="EJ640">
        <v>52164.9</v>
      </c>
      <c r="EK640">
        <v>55292.8</v>
      </c>
      <c r="EL640">
        <v>62169</v>
      </c>
      <c r="EM640">
        <v>2.0222</v>
      </c>
      <c r="EN640">
        <v>2.165</v>
      </c>
      <c r="EO640">
        <v>0.10848</v>
      </c>
      <c r="EP640">
        <v>0</v>
      </c>
      <c r="EQ640">
        <v>23.0859</v>
      </c>
      <c r="ER640">
        <v>999.9</v>
      </c>
      <c r="ES640">
        <v>39.739</v>
      </c>
      <c r="ET640">
        <v>29.356</v>
      </c>
      <c r="EU640">
        <v>24.0056</v>
      </c>
      <c r="EV640">
        <v>51.4784</v>
      </c>
      <c r="EW640">
        <v>38.0208</v>
      </c>
      <c r="EX640">
        <v>2</v>
      </c>
      <c r="EY640">
        <v>-0.24252</v>
      </c>
      <c r="EZ640">
        <v>-1.55549</v>
      </c>
      <c r="FA640">
        <v>20.145</v>
      </c>
      <c r="FB640">
        <v>5.19932</v>
      </c>
      <c r="FC640">
        <v>12.004</v>
      </c>
      <c r="FD640">
        <v>4.9756</v>
      </c>
      <c r="FE640">
        <v>3.293</v>
      </c>
      <c r="FF640">
        <v>9999</v>
      </c>
      <c r="FG640">
        <v>9999</v>
      </c>
      <c r="FH640">
        <v>589.9</v>
      </c>
      <c r="FI640">
        <v>9999</v>
      </c>
      <c r="FJ640">
        <v>1.86285</v>
      </c>
      <c r="FK640">
        <v>1.86783</v>
      </c>
      <c r="FL640">
        <v>1.86755</v>
      </c>
      <c r="FM640">
        <v>1.86874</v>
      </c>
      <c r="FN640">
        <v>1.86951</v>
      </c>
      <c r="FO640">
        <v>1.86566</v>
      </c>
      <c r="FP640">
        <v>1.86676</v>
      </c>
      <c r="FQ640">
        <v>1.86807</v>
      </c>
      <c r="FR640">
        <v>5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15.22</v>
      </c>
      <c r="GF640">
        <v>0.3176</v>
      </c>
      <c r="GG640">
        <v>5.50701486060513</v>
      </c>
      <c r="GH640">
        <v>0.00975774962471433</v>
      </c>
      <c r="GI640">
        <v>-4.86167925919439e-07</v>
      </c>
      <c r="GJ640">
        <v>-4.7315034107036e-11</v>
      </c>
      <c r="GK640">
        <v>0.31762285376654</v>
      </c>
      <c r="GL640">
        <v>0</v>
      </c>
      <c r="GM640">
        <v>0</v>
      </c>
      <c r="GN640">
        <v>0</v>
      </c>
      <c r="GO640">
        <v>-2</v>
      </c>
      <c r="GP640">
        <v>2105</v>
      </c>
      <c r="GQ640">
        <v>1</v>
      </c>
      <c r="GR640">
        <v>22</v>
      </c>
      <c r="GS640">
        <v>183</v>
      </c>
      <c r="GT640">
        <v>182.9</v>
      </c>
      <c r="GU640">
        <v>2.92236</v>
      </c>
      <c r="GV640">
        <v>2.6001</v>
      </c>
      <c r="GW640">
        <v>2.24854</v>
      </c>
      <c r="GX640">
        <v>2.78564</v>
      </c>
      <c r="GY640">
        <v>1.99585</v>
      </c>
      <c r="GZ640">
        <v>2.37183</v>
      </c>
      <c r="HA640">
        <v>31.3244</v>
      </c>
      <c r="HB640">
        <v>14.0532</v>
      </c>
      <c r="HC640">
        <v>18</v>
      </c>
      <c r="HD640">
        <v>499.408</v>
      </c>
      <c r="HE640">
        <v>592.939</v>
      </c>
      <c r="HF640">
        <v>25.5568</v>
      </c>
      <c r="HG640">
        <v>24.1401</v>
      </c>
      <c r="HH640">
        <v>30.0001</v>
      </c>
      <c r="HI640">
        <v>23.9198</v>
      </c>
      <c r="HJ640">
        <v>23.8281</v>
      </c>
      <c r="HK640">
        <v>58.538</v>
      </c>
      <c r="HL640">
        <v>19.6764</v>
      </c>
      <c r="HM640">
        <v>40.7731</v>
      </c>
      <c r="HN640">
        <v>25.6208</v>
      </c>
      <c r="HO640">
        <v>1139.88</v>
      </c>
      <c r="HP640">
        <v>19.2659</v>
      </c>
      <c r="HQ640">
        <v>102.607</v>
      </c>
      <c r="HR640">
        <v>103.488</v>
      </c>
    </row>
    <row r="641" spans="1:226">
      <c r="A641">
        <v>625</v>
      </c>
      <c r="B641">
        <v>1657562609</v>
      </c>
      <c r="C641">
        <v>9513.90000009537</v>
      </c>
      <c r="D641" t="s">
        <v>1614</v>
      </c>
      <c r="E641" t="s">
        <v>1615</v>
      </c>
      <c r="F641">
        <v>5</v>
      </c>
      <c r="G641" t="s">
        <v>1483</v>
      </c>
      <c r="H641" t="s">
        <v>354</v>
      </c>
      <c r="I641">
        <v>1657562601.5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1154.34143299413</v>
      </c>
      <c r="AK641">
        <v>1113.99012121212</v>
      </c>
      <c r="AL641">
        <v>3.31146518830258</v>
      </c>
      <c r="AM641">
        <v>65.0580934483731</v>
      </c>
      <c r="AN641">
        <f>(AP641 - AO641 + BO641*1E3/(8.314*(BQ641+273.15)) * AR641/BN641 * AQ641) * BN641/(100*BB641) * 1000/(1000 - AP641)</f>
        <v>0</v>
      </c>
      <c r="AO641">
        <v>19.1973520428771</v>
      </c>
      <c r="AP641">
        <v>24.4815593939394</v>
      </c>
      <c r="AQ641">
        <v>-0.00897389591460648</v>
      </c>
      <c r="AR641">
        <v>77.4821608453157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1657562601.5</v>
      </c>
      <c r="BH641">
        <v>1063.71185185185</v>
      </c>
      <c r="BI641">
        <v>1115.49703703704</v>
      </c>
      <c r="BJ641">
        <v>24.5039074074074</v>
      </c>
      <c r="BK641">
        <v>19.2337666666667</v>
      </c>
      <c r="BL641">
        <v>1048.56185185185</v>
      </c>
      <c r="BM641">
        <v>24.1862777777778</v>
      </c>
      <c r="BN641">
        <v>500.061740740741</v>
      </c>
      <c r="BO641">
        <v>67.9608777777778</v>
      </c>
      <c r="BP641">
        <v>0.0380845518518519</v>
      </c>
      <c r="BQ641">
        <v>25.851637037037</v>
      </c>
      <c r="BR641">
        <v>24.8573111111111</v>
      </c>
      <c r="BS641">
        <v>999.9</v>
      </c>
      <c r="BT641">
        <v>0</v>
      </c>
      <c r="BU641">
        <v>0</v>
      </c>
      <c r="BV641">
        <v>10006.4814814815</v>
      </c>
      <c r="BW641">
        <v>0</v>
      </c>
      <c r="BX641">
        <v>422.143296296296</v>
      </c>
      <c r="BY641">
        <v>-51.7865740740741</v>
      </c>
      <c r="BZ641">
        <v>1090.43074074074</v>
      </c>
      <c r="CA641">
        <v>1137.37407407407</v>
      </c>
      <c r="CB641">
        <v>5.27013925925926</v>
      </c>
      <c r="CC641">
        <v>1115.49703703704</v>
      </c>
      <c r="CD641">
        <v>19.2337666666667</v>
      </c>
      <c r="CE641">
        <v>1.66530703703704</v>
      </c>
      <c r="CF641">
        <v>1.30714296296296</v>
      </c>
      <c r="CG641">
        <v>14.576762962963</v>
      </c>
      <c r="CH641">
        <v>10.8812222222222</v>
      </c>
      <c r="CI641">
        <v>1999.92777777778</v>
      </c>
      <c r="CJ641">
        <v>0.979998111111111</v>
      </c>
      <c r="CK641">
        <v>0.0200021148148148</v>
      </c>
      <c r="CL641">
        <v>0</v>
      </c>
      <c r="CM641">
        <v>2.32032592592593</v>
      </c>
      <c r="CN641">
        <v>0</v>
      </c>
      <c r="CO641">
        <v>12044.3148148148</v>
      </c>
      <c r="CP641">
        <v>17299.5259259259</v>
      </c>
      <c r="CQ641">
        <v>37.7777037037037</v>
      </c>
      <c r="CR641">
        <v>38.0345925925926</v>
      </c>
      <c r="CS641">
        <v>37.523</v>
      </c>
      <c r="CT641">
        <v>36.3771481481481</v>
      </c>
      <c r="CU641">
        <v>37.1341481481481</v>
      </c>
      <c r="CV641">
        <v>1959.92407407407</v>
      </c>
      <c r="CW641">
        <v>40.0040740740741</v>
      </c>
      <c r="CX641">
        <v>0</v>
      </c>
      <c r="CY641">
        <v>1657562581.5</v>
      </c>
      <c r="CZ641">
        <v>0</v>
      </c>
      <c r="DA641">
        <v>1657551629</v>
      </c>
      <c r="DB641" t="s">
        <v>356</v>
      </c>
      <c r="DC641">
        <v>1657551626.5</v>
      </c>
      <c r="DD641">
        <v>1657551629</v>
      </c>
      <c r="DE641">
        <v>1</v>
      </c>
      <c r="DF641">
        <v>0.403</v>
      </c>
      <c r="DG641">
        <v>0.009</v>
      </c>
      <c r="DH641">
        <v>9.41</v>
      </c>
      <c r="DI641">
        <v>0.087</v>
      </c>
      <c r="DJ641">
        <v>417</v>
      </c>
      <c r="DK641">
        <v>17</v>
      </c>
      <c r="DL641">
        <v>1.61</v>
      </c>
      <c r="DM641">
        <v>0.59</v>
      </c>
      <c r="DN641">
        <v>-51.8536825</v>
      </c>
      <c r="DO641">
        <v>-0.043066041275834</v>
      </c>
      <c r="DP641">
        <v>0.402914937603149</v>
      </c>
      <c r="DQ641">
        <v>1</v>
      </c>
      <c r="DR641">
        <v>5.268165</v>
      </c>
      <c r="DS641">
        <v>0.151794146341446</v>
      </c>
      <c r="DT641">
        <v>0.0327435611991122</v>
      </c>
      <c r="DU641">
        <v>0</v>
      </c>
      <c r="DV641">
        <v>1</v>
      </c>
      <c r="DW641">
        <v>2</v>
      </c>
      <c r="DX641" t="s">
        <v>357</v>
      </c>
      <c r="DY641">
        <v>2.97442</v>
      </c>
      <c r="DZ641">
        <v>2.69163</v>
      </c>
      <c r="EA641">
        <v>0.134563</v>
      </c>
      <c r="EB641">
        <v>0.139734</v>
      </c>
      <c r="EC641">
        <v>0.0805247</v>
      </c>
      <c r="ED641">
        <v>0.0682319</v>
      </c>
      <c r="EE641">
        <v>33825.4</v>
      </c>
      <c r="EF641">
        <v>36785</v>
      </c>
      <c r="EG641">
        <v>35405.6</v>
      </c>
      <c r="EH641">
        <v>38765.7</v>
      </c>
      <c r="EI641">
        <v>46131.5</v>
      </c>
      <c r="EJ641">
        <v>52165.3</v>
      </c>
      <c r="EK641">
        <v>55293.6</v>
      </c>
      <c r="EL641">
        <v>62167.3</v>
      </c>
      <c r="EM641">
        <v>2.0216</v>
      </c>
      <c r="EN641">
        <v>2.1658</v>
      </c>
      <c r="EO641">
        <v>0.11012</v>
      </c>
      <c r="EP641">
        <v>0</v>
      </c>
      <c r="EQ641">
        <v>23.056</v>
      </c>
      <c r="ER641">
        <v>999.9</v>
      </c>
      <c r="ES641">
        <v>39.739</v>
      </c>
      <c r="ET641">
        <v>29.346</v>
      </c>
      <c r="EU641">
        <v>23.9933</v>
      </c>
      <c r="EV641">
        <v>51.5184</v>
      </c>
      <c r="EW641">
        <v>38.0329</v>
      </c>
      <c r="EX641">
        <v>2</v>
      </c>
      <c r="EY641">
        <v>-0.242256</v>
      </c>
      <c r="EZ641">
        <v>-1.60338</v>
      </c>
      <c r="FA641">
        <v>20.144</v>
      </c>
      <c r="FB641">
        <v>5.20172</v>
      </c>
      <c r="FC641">
        <v>12.004</v>
      </c>
      <c r="FD641">
        <v>4.9756</v>
      </c>
      <c r="FE641">
        <v>3.293</v>
      </c>
      <c r="FF641">
        <v>9999</v>
      </c>
      <c r="FG641">
        <v>9999</v>
      </c>
      <c r="FH641">
        <v>589.9</v>
      </c>
      <c r="FI641">
        <v>9999</v>
      </c>
      <c r="FJ641">
        <v>1.86279</v>
      </c>
      <c r="FK641">
        <v>1.86783</v>
      </c>
      <c r="FL641">
        <v>1.86752</v>
      </c>
      <c r="FM641">
        <v>1.86868</v>
      </c>
      <c r="FN641">
        <v>1.86954</v>
      </c>
      <c r="FO641">
        <v>1.8656</v>
      </c>
      <c r="FP641">
        <v>1.86676</v>
      </c>
      <c r="FQ641">
        <v>1.86801</v>
      </c>
      <c r="FR641">
        <v>5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15.36</v>
      </c>
      <c r="GF641">
        <v>0.3176</v>
      </c>
      <c r="GG641">
        <v>5.50701486060513</v>
      </c>
      <c r="GH641">
        <v>0.00975774962471433</v>
      </c>
      <c r="GI641">
        <v>-4.86167925919439e-07</v>
      </c>
      <c r="GJ641">
        <v>-4.7315034107036e-11</v>
      </c>
      <c r="GK641">
        <v>0.31762285376654</v>
      </c>
      <c r="GL641">
        <v>0</v>
      </c>
      <c r="GM641">
        <v>0</v>
      </c>
      <c r="GN641">
        <v>0</v>
      </c>
      <c r="GO641">
        <v>-2</v>
      </c>
      <c r="GP641">
        <v>2105</v>
      </c>
      <c r="GQ641">
        <v>1</v>
      </c>
      <c r="GR641">
        <v>22</v>
      </c>
      <c r="GS641">
        <v>183</v>
      </c>
      <c r="GT641">
        <v>183</v>
      </c>
      <c r="GU641">
        <v>2.9541</v>
      </c>
      <c r="GV641">
        <v>2.60254</v>
      </c>
      <c r="GW641">
        <v>2.24854</v>
      </c>
      <c r="GX641">
        <v>2.78687</v>
      </c>
      <c r="GY641">
        <v>1.99585</v>
      </c>
      <c r="GZ641">
        <v>2.35474</v>
      </c>
      <c r="HA641">
        <v>31.3244</v>
      </c>
      <c r="HB641">
        <v>14.0445</v>
      </c>
      <c r="HC641">
        <v>18</v>
      </c>
      <c r="HD641">
        <v>499.039</v>
      </c>
      <c r="HE641">
        <v>593.581</v>
      </c>
      <c r="HF641">
        <v>25.6548</v>
      </c>
      <c r="HG641">
        <v>24.141</v>
      </c>
      <c r="HH641">
        <v>30.0002</v>
      </c>
      <c r="HI641">
        <v>23.9218</v>
      </c>
      <c r="HJ641">
        <v>23.832</v>
      </c>
      <c r="HK641">
        <v>59.1648</v>
      </c>
      <c r="HL641">
        <v>19.6764</v>
      </c>
      <c r="HM641">
        <v>40.7731</v>
      </c>
      <c r="HN641">
        <v>25.7211</v>
      </c>
      <c r="HO641">
        <v>1160.17</v>
      </c>
      <c r="HP641">
        <v>19.2722</v>
      </c>
      <c r="HQ641">
        <v>102.608</v>
      </c>
      <c r="HR641">
        <v>103.486</v>
      </c>
    </row>
    <row r="642" spans="1:226">
      <c r="A642">
        <v>626</v>
      </c>
      <c r="B642">
        <v>1657562614</v>
      </c>
      <c r="C642">
        <v>9518.90000009537</v>
      </c>
      <c r="D642" t="s">
        <v>1616</v>
      </c>
      <c r="E642" t="s">
        <v>1617</v>
      </c>
      <c r="F642">
        <v>5</v>
      </c>
      <c r="G642" t="s">
        <v>1483</v>
      </c>
      <c r="H642" t="s">
        <v>354</v>
      </c>
      <c r="I642">
        <v>1657562606.21429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1171.53598473008</v>
      </c>
      <c r="AK642">
        <v>1131.35515151515</v>
      </c>
      <c r="AL642">
        <v>3.46513712289983</v>
      </c>
      <c r="AM642">
        <v>65.0580934483731</v>
      </c>
      <c r="AN642">
        <f>(AP642 - AO642 + BO642*1E3/(8.314*(BQ642+273.15)) * AR642/BN642 * AQ642) * BN642/(100*BB642) * 1000/(1000 - AP642)</f>
        <v>0</v>
      </c>
      <c r="AO642">
        <v>19.1880215151328</v>
      </c>
      <c r="AP642">
        <v>24.4706551515152</v>
      </c>
      <c r="AQ642">
        <v>-0.00655547487339054</v>
      </c>
      <c r="AR642">
        <v>77.4821608453157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1657562606.21429</v>
      </c>
      <c r="BH642">
        <v>1079.31571428571</v>
      </c>
      <c r="BI642">
        <v>1131.36857142857</v>
      </c>
      <c r="BJ642">
        <v>24.4924892857143</v>
      </c>
      <c r="BK642">
        <v>19.2069285714286</v>
      </c>
      <c r="BL642">
        <v>1064.03357142857</v>
      </c>
      <c r="BM642">
        <v>24.1748571428571</v>
      </c>
      <c r="BN642">
        <v>500.061428571429</v>
      </c>
      <c r="BO642">
        <v>67.9611785714286</v>
      </c>
      <c r="BP642">
        <v>0.0381008571428571</v>
      </c>
      <c r="BQ642">
        <v>25.8500392857143</v>
      </c>
      <c r="BR642">
        <v>24.8570607142857</v>
      </c>
      <c r="BS642">
        <v>999.9</v>
      </c>
      <c r="BT642">
        <v>0</v>
      </c>
      <c r="BU642">
        <v>0</v>
      </c>
      <c r="BV642">
        <v>10006.9642857143</v>
      </c>
      <c r="BW642">
        <v>0</v>
      </c>
      <c r="BX642">
        <v>425.168571428571</v>
      </c>
      <c r="BY642">
        <v>-52.053575</v>
      </c>
      <c r="BZ642">
        <v>1106.41357142857</v>
      </c>
      <c r="CA642">
        <v>1153.52392857143</v>
      </c>
      <c r="CB642">
        <v>5.28555607142857</v>
      </c>
      <c r="CC642">
        <v>1131.36857142857</v>
      </c>
      <c r="CD642">
        <v>19.2069285714286</v>
      </c>
      <c r="CE642">
        <v>1.66453821428571</v>
      </c>
      <c r="CF642">
        <v>1.305325</v>
      </c>
      <c r="CG642">
        <v>14.5696142857143</v>
      </c>
      <c r="CH642">
        <v>10.8603071428571</v>
      </c>
      <c r="CI642">
        <v>1999.885</v>
      </c>
      <c r="CJ642">
        <v>0.980000321428571</v>
      </c>
      <c r="CK642">
        <v>0.0199997571428571</v>
      </c>
      <c r="CL642">
        <v>0</v>
      </c>
      <c r="CM642">
        <v>2.25796071428571</v>
      </c>
      <c r="CN642">
        <v>0</v>
      </c>
      <c r="CO642">
        <v>12037.3285714286</v>
      </c>
      <c r="CP642">
        <v>17299.1821428571</v>
      </c>
      <c r="CQ642">
        <v>37.8391428571429</v>
      </c>
      <c r="CR642">
        <v>38.1203571428571</v>
      </c>
      <c r="CS642">
        <v>37.569</v>
      </c>
      <c r="CT642">
        <v>36.44175</v>
      </c>
      <c r="CU642">
        <v>37.1784285714286</v>
      </c>
      <c r="CV642">
        <v>1959.8875</v>
      </c>
      <c r="CW642">
        <v>39.9978571428571</v>
      </c>
      <c r="CX642">
        <v>0</v>
      </c>
      <c r="CY642">
        <v>1657562586.3</v>
      </c>
      <c r="CZ642">
        <v>0</v>
      </c>
      <c r="DA642">
        <v>1657551629</v>
      </c>
      <c r="DB642" t="s">
        <v>356</v>
      </c>
      <c r="DC642">
        <v>1657551626.5</v>
      </c>
      <c r="DD642">
        <v>1657551629</v>
      </c>
      <c r="DE642">
        <v>1</v>
      </c>
      <c r="DF642">
        <v>0.403</v>
      </c>
      <c r="DG642">
        <v>0.009</v>
      </c>
      <c r="DH642">
        <v>9.41</v>
      </c>
      <c r="DI642">
        <v>0.087</v>
      </c>
      <c r="DJ642">
        <v>417</v>
      </c>
      <c r="DK642">
        <v>17</v>
      </c>
      <c r="DL642">
        <v>1.61</v>
      </c>
      <c r="DM642">
        <v>0.59</v>
      </c>
      <c r="DN642">
        <v>-51.873815</v>
      </c>
      <c r="DO642">
        <v>-2.51449530956834</v>
      </c>
      <c r="DP642">
        <v>0.384167250393627</v>
      </c>
      <c r="DQ642">
        <v>0</v>
      </c>
      <c r="DR642">
        <v>5.26898</v>
      </c>
      <c r="DS642">
        <v>0.253565853658521</v>
      </c>
      <c r="DT642">
        <v>0.031900899595466</v>
      </c>
      <c r="DU642">
        <v>0</v>
      </c>
      <c r="DV642">
        <v>0</v>
      </c>
      <c r="DW642">
        <v>2</v>
      </c>
      <c r="DX642" t="s">
        <v>389</v>
      </c>
      <c r="DY642">
        <v>2.97571</v>
      </c>
      <c r="DZ642">
        <v>2.69189</v>
      </c>
      <c r="EA642">
        <v>0.135883</v>
      </c>
      <c r="EB642">
        <v>0.141048</v>
      </c>
      <c r="EC642">
        <v>0.0804845</v>
      </c>
      <c r="ED642">
        <v>0.06826</v>
      </c>
      <c r="EE642">
        <v>33773.9</v>
      </c>
      <c r="EF642">
        <v>36728.1</v>
      </c>
      <c r="EG642">
        <v>35405.6</v>
      </c>
      <c r="EH642">
        <v>38765</v>
      </c>
      <c r="EI642">
        <v>46133</v>
      </c>
      <c r="EJ642">
        <v>52163.8</v>
      </c>
      <c r="EK642">
        <v>55292.9</v>
      </c>
      <c r="EL642">
        <v>62167.3</v>
      </c>
      <c r="EM642">
        <v>2.022</v>
      </c>
      <c r="EN642">
        <v>2.166</v>
      </c>
      <c r="EO642">
        <v>0.111133</v>
      </c>
      <c r="EP642">
        <v>0</v>
      </c>
      <c r="EQ642">
        <v>23.0238</v>
      </c>
      <c r="ER642">
        <v>999.9</v>
      </c>
      <c r="ES642">
        <v>39.714</v>
      </c>
      <c r="ET642">
        <v>29.346</v>
      </c>
      <c r="EU642">
        <v>23.9772</v>
      </c>
      <c r="EV642">
        <v>51.4684</v>
      </c>
      <c r="EW642">
        <v>37.9607</v>
      </c>
      <c r="EX642">
        <v>2</v>
      </c>
      <c r="EY642">
        <v>-0.242439</v>
      </c>
      <c r="EZ642">
        <v>-1.67196</v>
      </c>
      <c r="FA642">
        <v>20.144</v>
      </c>
      <c r="FB642">
        <v>5.20291</v>
      </c>
      <c r="FC642">
        <v>12.0052</v>
      </c>
      <c r="FD642">
        <v>4.976</v>
      </c>
      <c r="FE642">
        <v>3.293</v>
      </c>
      <c r="FF642">
        <v>9999</v>
      </c>
      <c r="FG642">
        <v>9999</v>
      </c>
      <c r="FH642">
        <v>589.9</v>
      </c>
      <c r="FI642">
        <v>9999</v>
      </c>
      <c r="FJ642">
        <v>1.86279</v>
      </c>
      <c r="FK642">
        <v>1.86783</v>
      </c>
      <c r="FL642">
        <v>1.86755</v>
      </c>
      <c r="FM642">
        <v>1.86865</v>
      </c>
      <c r="FN642">
        <v>1.86954</v>
      </c>
      <c r="FO642">
        <v>1.86563</v>
      </c>
      <c r="FP642">
        <v>1.86676</v>
      </c>
      <c r="FQ642">
        <v>1.86798</v>
      </c>
      <c r="FR642">
        <v>5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15.5</v>
      </c>
      <c r="GF642">
        <v>0.3176</v>
      </c>
      <c r="GG642">
        <v>5.50701486060513</v>
      </c>
      <c r="GH642">
        <v>0.00975774962471433</v>
      </c>
      <c r="GI642">
        <v>-4.86167925919439e-07</v>
      </c>
      <c r="GJ642">
        <v>-4.7315034107036e-11</v>
      </c>
      <c r="GK642">
        <v>0.31762285376654</v>
      </c>
      <c r="GL642">
        <v>0</v>
      </c>
      <c r="GM642">
        <v>0</v>
      </c>
      <c r="GN642">
        <v>0</v>
      </c>
      <c r="GO642">
        <v>-2</v>
      </c>
      <c r="GP642">
        <v>2105</v>
      </c>
      <c r="GQ642">
        <v>1</v>
      </c>
      <c r="GR642">
        <v>22</v>
      </c>
      <c r="GS642">
        <v>183.1</v>
      </c>
      <c r="GT642">
        <v>183.1</v>
      </c>
      <c r="GU642">
        <v>2.9895</v>
      </c>
      <c r="GV642">
        <v>2.59644</v>
      </c>
      <c r="GW642">
        <v>2.24854</v>
      </c>
      <c r="GX642">
        <v>2.78564</v>
      </c>
      <c r="GY642">
        <v>1.99585</v>
      </c>
      <c r="GZ642">
        <v>2.40601</v>
      </c>
      <c r="HA642">
        <v>31.3244</v>
      </c>
      <c r="HB642">
        <v>14.0532</v>
      </c>
      <c r="HC642">
        <v>18</v>
      </c>
      <c r="HD642">
        <v>499.336</v>
      </c>
      <c r="HE642">
        <v>593.753</v>
      </c>
      <c r="HF642">
        <v>25.7535</v>
      </c>
      <c r="HG642">
        <v>24.143</v>
      </c>
      <c r="HH642">
        <v>30.0001</v>
      </c>
      <c r="HI642">
        <v>23.9262</v>
      </c>
      <c r="HJ642">
        <v>23.834</v>
      </c>
      <c r="HK642">
        <v>59.8644</v>
      </c>
      <c r="HL642">
        <v>19.4028</v>
      </c>
      <c r="HM642">
        <v>40.7731</v>
      </c>
      <c r="HN642">
        <v>25.8227</v>
      </c>
      <c r="HO642">
        <v>1173.71</v>
      </c>
      <c r="HP642">
        <v>19.2838</v>
      </c>
      <c r="HQ642">
        <v>102.608</v>
      </c>
      <c r="HR642">
        <v>103.485</v>
      </c>
    </row>
    <row r="643" spans="1:226">
      <c r="A643">
        <v>627</v>
      </c>
      <c r="B643">
        <v>1657562619</v>
      </c>
      <c r="C643">
        <v>9523.90000009537</v>
      </c>
      <c r="D643" t="s">
        <v>1618</v>
      </c>
      <c r="E643" t="s">
        <v>1619</v>
      </c>
      <c r="F643">
        <v>5</v>
      </c>
      <c r="G643" t="s">
        <v>1483</v>
      </c>
      <c r="H643" t="s">
        <v>354</v>
      </c>
      <c r="I643">
        <v>1657562611.5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1188.71248791948</v>
      </c>
      <c r="AK643">
        <v>1148.47187878788</v>
      </c>
      <c r="AL643">
        <v>3.39506954130366</v>
      </c>
      <c r="AM643">
        <v>65.0580934483731</v>
      </c>
      <c r="AN643">
        <f>(AP643 - AO643 + BO643*1E3/(8.314*(BQ643+273.15)) * AR643/BN643 * AQ643) * BN643/(100*BB643) * 1000/(1000 - AP643)</f>
        <v>0</v>
      </c>
      <c r="AO643">
        <v>19.2109760201812</v>
      </c>
      <c r="AP643">
        <v>24.4723757575758</v>
      </c>
      <c r="AQ643">
        <v>0.000903806973505667</v>
      </c>
      <c r="AR643">
        <v>77.4821608453157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1657562611.5</v>
      </c>
      <c r="BH643">
        <v>1096.97074074074</v>
      </c>
      <c r="BI643">
        <v>1149.13259259259</v>
      </c>
      <c r="BJ643">
        <v>24.4755037037037</v>
      </c>
      <c r="BK643">
        <v>19.1976148148148</v>
      </c>
      <c r="BL643">
        <v>1081.53925925926</v>
      </c>
      <c r="BM643">
        <v>24.1578666666667</v>
      </c>
      <c r="BN643">
        <v>500.035407407407</v>
      </c>
      <c r="BO643">
        <v>67.9616333333333</v>
      </c>
      <c r="BP643">
        <v>0.0380058259259259</v>
      </c>
      <c r="BQ643">
        <v>25.8512592592593</v>
      </c>
      <c r="BR643">
        <v>24.8571592592593</v>
      </c>
      <c r="BS643">
        <v>999.9</v>
      </c>
      <c r="BT643">
        <v>0</v>
      </c>
      <c r="BU643">
        <v>0</v>
      </c>
      <c r="BV643">
        <v>10000.3703703704</v>
      </c>
      <c r="BW643">
        <v>0</v>
      </c>
      <c r="BX643">
        <v>431.585962962963</v>
      </c>
      <c r="BY643">
        <v>-52.1624259259259</v>
      </c>
      <c r="BZ643">
        <v>1124.49148148148</v>
      </c>
      <c r="CA643">
        <v>1171.62407407407</v>
      </c>
      <c r="CB643">
        <v>5.27788037037037</v>
      </c>
      <c r="CC643">
        <v>1149.13259259259</v>
      </c>
      <c r="CD643">
        <v>19.1976148148148</v>
      </c>
      <c r="CE643">
        <v>1.66339407407407</v>
      </c>
      <c r="CF643">
        <v>1.30470074074074</v>
      </c>
      <c r="CG643">
        <v>14.5589740740741</v>
      </c>
      <c r="CH643">
        <v>10.8531296296296</v>
      </c>
      <c r="CI643">
        <v>1999.88148148148</v>
      </c>
      <c r="CJ643">
        <v>0.980003444444444</v>
      </c>
      <c r="CK643">
        <v>0.0199964259259259</v>
      </c>
      <c r="CL643">
        <v>0</v>
      </c>
      <c r="CM643">
        <v>2.22602222222222</v>
      </c>
      <c r="CN643">
        <v>0</v>
      </c>
      <c r="CO643">
        <v>12031.7407407407</v>
      </c>
      <c r="CP643">
        <v>17299.1703703704</v>
      </c>
      <c r="CQ643">
        <v>37.9464814814815</v>
      </c>
      <c r="CR643">
        <v>38.2568148148148</v>
      </c>
      <c r="CS643">
        <v>37.6455555555556</v>
      </c>
      <c r="CT643">
        <v>36.5483703703704</v>
      </c>
      <c r="CU643">
        <v>37.2544074074074</v>
      </c>
      <c r="CV643">
        <v>1959.88925925926</v>
      </c>
      <c r="CW643">
        <v>39.9922222222222</v>
      </c>
      <c r="CX643">
        <v>0</v>
      </c>
      <c r="CY643">
        <v>1657562591.1</v>
      </c>
      <c r="CZ643">
        <v>0</v>
      </c>
      <c r="DA643">
        <v>1657551629</v>
      </c>
      <c r="DB643" t="s">
        <v>356</v>
      </c>
      <c r="DC643">
        <v>1657551626.5</v>
      </c>
      <c r="DD643">
        <v>1657551629</v>
      </c>
      <c r="DE643">
        <v>1</v>
      </c>
      <c r="DF643">
        <v>0.403</v>
      </c>
      <c r="DG643">
        <v>0.009</v>
      </c>
      <c r="DH643">
        <v>9.41</v>
      </c>
      <c r="DI643">
        <v>0.087</v>
      </c>
      <c r="DJ643">
        <v>417</v>
      </c>
      <c r="DK643">
        <v>17</v>
      </c>
      <c r="DL643">
        <v>1.61</v>
      </c>
      <c r="DM643">
        <v>0.59</v>
      </c>
      <c r="DN643">
        <v>-52.126525</v>
      </c>
      <c r="DO643">
        <v>-1.41619587242019</v>
      </c>
      <c r="DP643">
        <v>0.32059466601146</v>
      </c>
      <c r="DQ643">
        <v>0</v>
      </c>
      <c r="DR643">
        <v>5.2792435</v>
      </c>
      <c r="DS643">
        <v>-0.0763684052532906</v>
      </c>
      <c r="DT643">
        <v>0.0202371152279667</v>
      </c>
      <c r="DU643">
        <v>1</v>
      </c>
      <c r="DV643">
        <v>1</v>
      </c>
      <c r="DW643">
        <v>2</v>
      </c>
      <c r="DX643" t="s">
        <v>357</v>
      </c>
      <c r="DY643">
        <v>2.97568</v>
      </c>
      <c r="DZ643">
        <v>2.69252</v>
      </c>
      <c r="EA643">
        <v>0.137214</v>
      </c>
      <c r="EB643">
        <v>0.14239</v>
      </c>
      <c r="EC643">
        <v>0.0804934</v>
      </c>
      <c r="ED643">
        <v>0.0682694</v>
      </c>
      <c r="EE643">
        <v>33721.1</v>
      </c>
      <c r="EF643">
        <v>36671.2</v>
      </c>
      <c r="EG643">
        <v>35404.7</v>
      </c>
      <c r="EH643">
        <v>38765.4</v>
      </c>
      <c r="EI643">
        <v>46132.1</v>
      </c>
      <c r="EJ643">
        <v>52162.5</v>
      </c>
      <c r="EK643">
        <v>55292.2</v>
      </c>
      <c r="EL643">
        <v>62166.4</v>
      </c>
      <c r="EM643">
        <v>2.022</v>
      </c>
      <c r="EN643">
        <v>2.1658</v>
      </c>
      <c r="EO643">
        <v>0.114202</v>
      </c>
      <c r="EP643">
        <v>0</v>
      </c>
      <c r="EQ643">
        <v>22.9959</v>
      </c>
      <c r="ER643">
        <v>999.9</v>
      </c>
      <c r="ES643">
        <v>39.714</v>
      </c>
      <c r="ET643">
        <v>29.346</v>
      </c>
      <c r="EU643">
        <v>23.9758</v>
      </c>
      <c r="EV643">
        <v>51.3884</v>
      </c>
      <c r="EW643">
        <v>38.0048</v>
      </c>
      <c r="EX643">
        <v>2</v>
      </c>
      <c r="EY643">
        <v>-0.241951</v>
      </c>
      <c r="EZ643">
        <v>-1.74813</v>
      </c>
      <c r="FA643">
        <v>20.1431</v>
      </c>
      <c r="FB643">
        <v>5.20291</v>
      </c>
      <c r="FC643">
        <v>12.004</v>
      </c>
      <c r="FD643">
        <v>4.976</v>
      </c>
      <c r="FE643">
        <v>3.293</v>
      </c>
      <c r="FF643">
        <v>9999</v>
      </c>
      <c r="FG643">
        <v>9999</v>
      </c>
      <c r="FH643">
        <v>589.9</v>
      </c>
      <c r="FI643">
        <v>9999</v>
      </c>
      <c r="FJ643">
        <v>1.86282</v>
      </c>
      <c r="FK643">
        <v>1.86783</v>
      </c>
      <c r="FL643">
        <v>1.86755</v>
      </c>
      <c r="FM643">
        <v>1.86871</v>
      </c>
      <c r="FN643">
        <v>1.86951</v>
      </c>
      <c r="FO643">
        <v>1.86569</v>
      </c>
      <c r="FP643">
        <v>1.86676</v>
      </c>
      <c r="FQ643">
        <v>1.86801</v>
      </c>
      <c r="FR643">
        <v>5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15.64</v>
      </c>
      <c r="GF643">
        <v>0.3176</v>
      </c>
      <c r="GG643">
        <v>5.50701486060513</v>
      </c>
      <c r="GH643">
        <v>0.00975774962471433</v>
      </c>
      <c r="GI643">
        <v>-4.86167925919439e-07</v>
      </c>
      <c r="GJ643">
        <v>-4.7315034107036e-11</v>
      </c>
      <c r="GK643">
        <v>0.31762285376654</v>
      </c>
      <c r="GL643">
        <v>0</v>
      </c>
      <c r="GM643">
        <v>0</v>
      </c>
      <c r="GN643">
        <v>0</v>
      </c>
      <c r="GO643">
        <v>-2</v>
      </c>
      <c r="GP643">
        <v>2105</v>
      </c>
      <c r="GQ643">
        <v>1</v>
      </c>
      <c r="GR643">
        <v>22</v>
      </c>
      <c r="GS643">
        <v>183.2</v>
      </c>
      <c r="GT643">
        <v>183.2</v>
      </c>
      <c r="GU643">
        <v>3.02124</v>
      </c>
      <c r="GV643">
        <v>2.6001</v>
      </c>
      <c r="GW643">
        <v>2.24854</v>
      </c>
      <c r="GX643">
        <v>2.78687</v>
      </c>
      <c r="GY643">
        <v>1.99585</v>
      </c>
      <c r="GZ643">
        <v>2.39868</v>
      </c>
      <c r="HA643">
        <v>31.3026</v>
      </c>
      <c r="HB643">
        <v>14.0445</v>
      </c>
      <c r="HC643">
        <v>18</v>
      </c>
      <c r="HD643">
        <v>499.374</v>
      </c>
      <c r="HE643">
        <v>593.65</v>
      </c>
      <c r="HF643">
        <v>25.8538</v>
      </c>
      <c r="HG643">
        <v>24.143</v>
      </c>
      <c r="HH643">
        <v>30.0001</v>
      </c>
      <c r="HI643">
        <v>23.9298</v>
      </c>
      <c r="HJ643">
        <v>23.838</v>
      </c>
      <c r="HK643">
        <v>60.4881</v>
      </c>
      <c r="HL643">
        <v>19.4028</v>
      </c>
      <c r="HM643">
        <v>40.7731</v>
      </c>
      <c r="HN643">
        <v>25.9195</v>
      </c>
      <c r="HO643">
        <v>1193.78</v>
      </c>
      <c r="HP643">
        <v>19.2906</v>
      </c>
      <c r="HQ643">
        <v>102.606</v>
      </c>
      <c r="HR643">
        <v>103.485</v>
      </c>
    </row>
    <row r="644" spans="1:226">
      <c r="A644">
        <v>628</v>
      </c>
      <c r="B644">
        <v>1657562624</v>
      </c>
      <c r="C644">
        <v>9528.90000009537</v>
      </c>
      <c r="D644" t="s">
        <v>1620</v>
      </c>
      <c r="E644" t="s">
        <v>1621</v>
      </c>
      <c r="F644">
        <v>5</v>
      </c>
      <c r="G644" t="s">
        <v>1483</v>
      </c>
      <c r="H644" t="s">
        <v>354</v>
      </c>
      <c r="I644">
        <v>1657562616.21429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1206.1211839245</v>
      </c>
      <c r="AK644">
        <v>1165.98981818182</v>
      </c>
      <c r="AL644">
        <v>3.47028784361144</v>
      </c>
      <c r="AM644">
        <v>65.0580934483731</v>
      </c>
      <c r="AN644">
        <f>(AP644 - AO644 + BO644*1E3/(8.314*(BQ644+273.15)) * AR644/BN644 * AQ644) * BN644/(100*BB644) * 1000/(1000 - AP644)</f>
        <v>0</v>
      </c>
      <c r="AO644">
        <v>19.2066361817305</v>
      </c>
      <c r="AP644">
        <v>24.4762436363636</v>
      </c>
      <c r="AQ644">
        <v>4.20475666154383e-05</v>
      </c>
      <c r="AR644">
        <v>77.4821608453157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1657562616.21429</v>
      </c>
      <c r="BH644">
        <v>1112.81607142857</v>
      </c>
      <c r="BI644">
        <v>1165.13821428571</v>
      </c>
      <c r="BJ644">
        <v>24.4711785714286</v>
      </c>
      <c r="BK644">
        <v>19.2004464285714</v>
      </c>
      <c r="BL644">
        <v>1097.24964285714</v>
      </c>
      <c r="BM644">
        <v>24.1535428571429</v>
      </c>
      <c r="BN644">
        <v>500.014464285714</v>
      </c>
      <c r="BO644">
        <v>67.9616428571428</v>
      </c>
      <c r="BP644">
        <v>0.0381145178571429</v>
      </c>
      <c r="BQ644">
        <v>25.8585357142857</v>
      </c>
      <c r="BR644">
        <v>24.8624642857143</v>
      </c>
      <c r="BS644">
        <v>999.9</v>
      </c>
      <c r="BT644">
        <v>0</v>
      </c>
      <c r="BU644">
        <v>0</v>
      </c>
      <c r="BV644">
        <v>9996.78571428571</v>
      </c>
      <c r="BW644">
        <v>0</v>
      </c>
      <c r="BX644">
        <v>440.730821428571</v>
      </c>
      <c r="BY644">
        <v>-52.3219535714286</v>
      </c>
      <c r="BZ644">
        <v>1140.72928571429</v>
      </c>
      <c r="CA644">
        <v>1187.94571428571</v>
      </c>
      <c r="CB644">
        <v>5.27071821428571</v>
      </c>
      <c r="CC644">
        <v>1165.13821428571</v>
      </c>
      <c r="CD644">
        <v>19.2004464285714</v>
      </c>
      <c r="CE644">
        <v>1.66310035714286</v>
      </c>
      <c r="CF644">
        <v>1.30489392857143</v>
      </c>
      <c r="CG644">
        <v>14.5562357142857</v>
      </c>
      <c r="CH644">
        <v>10.8553428571429</v>
      </c>
      <c r="CI644">
        <v>1999.9225</v>
      </c>
      <c r="CJ644">
        <v>0.980003428571428</v>
      </c>
      <c r="CK644">
        <v>0.0199964071428571</v>
      </c>
      <c r="CL644">
        <v>0</v>
      </c>
      <c r="CM644">
        <v>2.21684285714286</v>
      </c>
      <c r="CN644">
        <v>0</v>
      </c>
      <c r="CO644">
        <v>12027.55</v>
      </c>
      <c r="CP644">
        <v>17299.5178571429</v>
      </c>
      <c r="CQ644">
        <v>38.0555357142857</v>
      </c>
      <c r="CR644">
        <v>38.3748214285714</v>
      </c>
      <c r="CS644">
        <v>37.7274285714286</v>
      </c>
      <c r="CT644">
        <v>36.6761071428571</v>
      </c>
      <c r="CU644">
        <v>37.3367857142857</v>
      </c>
      <c r="CV644">
        <v>1959.93035714286</v>
      </c>
      <c r="CW644">
        <v>39.9914285714286</v>
      </c>
      <c r="CX644">
        <v>0</v>
      </c>
      <c r="CY644">
        <v>1657562595.9</v>
      </c>
      <c r="CZ644">
        <v>0</v>
      </c>
      <c r="DA644">
        <v>1657551629</v>
      </c>
      <c r="DB644" t="s">
        <v>356</v>
      </c>
      <c r="DC644">
        <v>1657551626.5</v>
      </c>
      <c r="DD644">
        <v>1657551629</v>
      </c>
      <c r="DE644">
        <v>1</v>
      </c>
      <c r="DF644">
        <v>0.403</v>
      </c>
      <c r="DG644">
        <v>0.009</v>
      </c>
      <c r="DH644">
        <v>9.41</v>
      </c>
      <c r="DI644">
        <v>0.087</v>
      </c>
      <c r="DJ644">
        <v>417</v>
      </c>
      <c r="DK644">
        <v>17</v>
      </c>
      <c r="DL644">
        <v>1.61</v>
      </c>
      <c r="DM644">
        <v>0.59</v>
      </c>
      <c r="DN644">
        <v>-52.2482475</v>
      </c>
      <c r="DO644">
        <v>-1.60518911819874</v>
      </c>
      <c r="DP644">
        <v>0.362720233780458</v>
      </c>
      <c r="DQ644">
        <v>0</v>
      </c>
      <c r="DR644">
        <v>5.27785675</v>
      </c>
      <c r="DS644">
        <v>-0.138193958724203</v>
      </c>
      <c r="DT644">
        <v>0.0161598954804015</v>
      </c>
      <c r="DU644">
        <v>0</v>
      </c>
      <c r="DV644">
        <v>0</v>
      </c>
      <c r="DW644">
        <v>2</v>
      </c>
      <c r="DX644" t="s">
        <v>389</v>
      </c>
      <c r="DY644">
        <v>2.97608</v>
      </c>
      <c r="DZ644">
        <v>2.69165</v>
      </c>
      <c r="EA644">
        <v>0.13854</v>
      </c>
      <c r="EB644">
        <v>0.143614</v>
      </c>
      <c r="EC644">
        <v>0.0805135</v>
      </c>
      <c r="ED644">
        <v>0.06828</v>
      </c>
      <c r="EE644">
        <v>33669.5</v>
      </c>
      <c r="EF644">
        <v>36619.1</v>
      </c>
      <c r="EG644">
        <v>35404.9</v>
      </c>
      <c r="EH644">
        <v>38765.5</v>
      </c>
      <c r="EI644">
        <v>46131.2</v>
      </c>
      <c r="EJ644">
        <v>52162.6</v>
      </c>
      <c r="EK644">
        <v>55292.4</v>
      </c>
      <c r="EL644">
        <v>62167.3</v>
      </c>
      <c r="EM644">
        <v>2.0228</v>
      </c>
      <c r="EN644">
        <v>2.166</v>
      </c>
      <c r="EO644">
        <v>0.115961</v>
      </c>
      <c r="EP644">
        <v>0</v>
      </c>
      <c r="EQ644">
        <v>22.9699</v>
      </c>
      <c r="ER644">
        <v>999.9</v>
      </c>
      <c r="ES644">
        <v>39.69</v>
      </c>
      <c r="ET644">
        <v>29.346</v>
      </c>
      <c r="EU644">
        <v>23.9616</v>
      </c>
      <c r="EV644">
        <v>51.4884</v>
      </c>
      <c r="EW644">
        <v>37.9327</v>
      </c>
      <c r="EX644">
        <v>2</v>
      </c>
      <c r="EY644">
        <v>-0.241992</v>
      </c>
      <c r="EZ644">
        <v>-1.78806</v>
      </c>
      <c r="FA644">
        <v>20.143</v>
      </c>
      <c r="FB644">
        <v>5.20291</v>
      </c>
      <c r="FC644">
        <v>12.004</v>
      </c>
      <c r="FD644">
        <v>4.9752</v>
      </c>
      <c r="FE644">
        <v>3.293</v>
      </c>
      <c r="FF644">
        <v>9999</v>
      </c>
      <c r="FG644">
        <v>9999</v>
      </c>
      <c r="FH644">
        <v>589.9</v>
      </c>
      <c r="FI644">
        <v>9999</v>
      </c>
      <c r="FJ644">
        <v>1.86279</v>
      </c>
      <c r="FK644">
        <v>1.86783</v>
      </c>
      <c r="FL644">
        <v>1.86752</v>
      </c>
      <c r="FM644">
        <v>1.86874</v>
      </c>
      <c r="FN644">
        <v>1.86951</v>
      </c>
      <c r="FO644">
        <v>1.86569</v>
      </c>
      <c r="FP644">
        <v>1.86676</v>
      </c>
      <c r="FQ644">
        <v>1.86798</v>
      </c>
      <c r="FR644">
        <v>5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15.79</v>
      </c>
      <c r="GF644">
        <v>0.3176</v>
      </c>
      <c r="GG644">
        <v>5.50701486060513</v>
      </c>
      <c r="GH644">
        <v>0.00975774962471433</v>
      </c>
      <c r="GI644">
        <v>-4.86167925919439e-07</v>
      </c>
      <c r="GJ644">
        <v>-4.7315034107036e-11</v>
      </c>
      <c r="GK644">
        <v>0.31762285376654</v>
      </c>
      <c r="GL644">
        <v>0</v>
      </c>
      <c r="GM644">
        <v>0</v>
      </c>
      <c r="GN644">
        <v>0</v>
      </c>
      <c r="GO644">
        <v>-2</v>
      </c>
      <c r="GP644">
        <v>2105</v>
      </c>
      <c r="GQ644">
        <v>1</v>
      </c>
      <c r="GR644">
        <v>22</v>
      </c>
      <c r="GS644">
        <v>183.3</v>
      </c>
      <c r="GT644">
        <v>183.2</v>
      </c>
      <c r="GU644">
        <v>3.0542</v>
      </c>
      <c r="GV644">
        <v>2.60498</v>
      </c>
      <c r="GW644">
        <v>2.24854</v>
      </c>
      <c r="GX644">
        <v>2.78687</v>
      </c>
      <c r="GY644">
        <v>1.99585</v>
      </c>
      <c r="GZ644">
        <v>2.34741</v>
      </c>
      <c r="HA644">
        <v>31.3026</v>
      </c>
      <c r="HB644">
        <v>14.0445</v>
      </c>
      <c r="HC644">
        <v>18</v>
      </c>
      <c r="HD644">
        <v>499.913</v>
      </c>
      <c r="HE644">
        <v>593.822</v>
      </c>
      <c r="HF644">
        <v>25.9522</v>
      </c>
      <c r="HG644">
        <v>24.1418</v>
      </c>
      <c r="HH644">
        <v>30</v>
      </c>
      <c r="HI644">
        <v>23.9319</v>
      </c>
      <c r="HJ644">
        <v>23.84</v>
      </c>
      <c r="HK644">
        <v>61.1701</v>
      </c>
      <c r="HL644">
        <v>19.1281</v>
      </c>
      <c r="HM644">
        <v>40.7731</v>
      </c>
      <c r="HN644">
        <v>26.0091</v>
      </c>
      <c r="HO644">
        <v>1207.21</v>
      </c>
      <c r="HP644">
        <v>19.2868</v>
      </c>
      <c r="HQ644">
        <v>102.606</v>
      </c>
      <c r="HR644">
        <v>103.486</v>
      </c>
    </row>
    <row r="645" spans="1:226">
      <c r="A645">
        <v>629</v>
      </c>
      <c r="B645">
        <v>1657562629</v>
      </c>
      <c r="C645">
        <v>9533.90000009537</v>
      </c>
      <c r="D645" t="s">
        <v>1622</v>
      </c>
      <c r="E645" t="s">
        <v>1623</v>
      </c>
      <c r="F645">
        <v>5</v>
      </c>
      <c r="G645" t="s">
        <v>1483</v>
      </c>
      <c r="H645" t="s">
        <v>354</v>
      </c>
      <c r="I645">
        <v>1657562621.5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1222.77425380044</v>
      </c>
      <c r="AK645">
        <v>1182.73242424242</v>
      </c>
      <c r="AL645">
        <v>3.32967442490334</v>
      </c>
      <c r="AM645">
        <v>65.0580934483731</v>
      </c>
      <c r="AN645">
        <f>(AP645 - AO645 + BO645*1E3/(8.314*(BQ645+273.15)) * AR645/BN645 * AQ645) * BN645/(100*BB645) * 1000/(1000 - AP645)</f>
        <v>0</v>
      </c>
      <c r="AO645">
        <v>19.2058577814973</v>
      </c>
      <c r="AP645">
        <v>24.4845212121212</v>
      </c>
      <c r="AQ645">
        <v>0.000380850328573897</v>
      </c>
      <c r="AR645">
        <v>77.4821608453157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1657562621.5</v>
      </c>
      <c r="BH645">
        <v>1130.57296296296</v>
      </c>
      <c r="BI645">
        <v>1182.9262962963</v>
      </c>
      <c r="BJ645">
        <v>24.474037037037</v>
      </c>
      <c r="BK645">
        <v>19.2138592592593</v>
      </c>
      <c r="BL645">
        <v>1114.85666666667</v>
      </c>
      <c r="BM645">
        <v>24.1564</v>
      </c>
      <c r="BN645">
        <v>499.984074074074</v>
      </c>
      <c r="BO645">
        <v>67.9609555555556</v>
      </c>
      <c r="BP645">
        <v>0.0381349222222222</v>
      </c>
      <c r="BQ645">
        <v>25.8742407407407</v>
      </c>
      <c r="BR645">
        <v>24.8787555555556</v>
      </c>
      <c r="BS645">
        <v>999.9</v>
      </c>
      <c r="BT645">
        <v>0</v>
      </c>
      <c r="BU645">
        <v>0</v>
      </c>
      <c r="BV645">
        <v>9989.81481481482</v>
      </c>
      <c r="BW645">
        <v>0</v>
      </c>
      <c r="BX645">
        <v>457.180333333333</v>
      </c>
      <c r="BY645">
        <v>-52.3538703703704</v>
      </c>
      <c r="BZ645">
        <v>1158.93518518519</v>
      </c>
      <c r="CA645">
        <v>1206.10037037037</v>
      </c>
      <c r="CB645">
        <v>5.26015481481481</v>
      </c>
      <c r="CC645">
        <v>1182.9262962963</v>
      </c>
      <c r="CD645">
        <v>19.2138592592593</v>
      </c>
      <c r="CE645">
        <v>1.66327777777778</v>
      </c>
      <c r="CF645">
        <v>1.30579296296296</v>
      </c>
      <c r="CG645">
        <v>14.5578777777778</v>
      </c>
      <c r="CH645">
        <v>10.8656888888889</v>
      </c>
      <c r="CI645">
        <v>1999.95962962963</v>
      </c>
      <c r="CJ645">
        <v>0.98</v>
      </c>
      <c r="CK645">
        <v>0.0199999333333333</v>
      </c>
      <c r="CL645">
        <v>0</v>
      </c>
      <c r="CM645">
        <v>2.21988888888889</v>
      </c>
      <c r="CN645">
        <v>0</v>
      </c>
      <c r="CO645">
        <v>12026.5851851852</v>
      </c>
      <c r="CP645">
        <v>17299.8148148148</v>
      </c>
      <c r="CQ645">
        <v>38.1733333333333</v>
      </c>
      <c r="CR645">
        <v>38.4905555555556</v>
      </c>
      <c r="CS645">
        <v>37.8168518518519</v>
      </c>
      <c r="CT645">
        <v>36.8168888888889</v>
      </c>
      <c r="CU645">
        <v>37.4302592592593</v>
      </c>
      <c r="CV645">
        <v>1959.96037037037</v>
      </c>
      <c r="CW645">
        <v>39.9985185185185</v>
      </c>
      <c r="CX645">
        <v>0</v>
      </c>
      <c r="CY645">
        <v>1657562601.3</v>
      </c>
      <c r="CZ645">
        <v>0</v>
      </c>
      <c r="DA645">
        <v>1657551629</v>
      </c>
      <c r="DB645" t="s">
        <v>356</v>
      </c>
      <c r="DC645">
        <v>1657551626.5</v>
      </c>
      <c r="DD645">
        <v>1657551629</v>
      </c>
      <c r="DE645">
        <v>1</v>
      </c>
      <c r="DF645">
        <v>0.403</v>
      </c>
      <c r="DG645">
        <v>0.009</v>
      </c>
      <c r="DH645">
        <v>9.41</v>
      </c>
      <c r="DI645">
        <v>0.087</v>
      </c>
      <c r="DJ645">
        <v>417</v>
      </c>
      <c r="DK645">
        <v>17</v>
      </c>
      <c r="DL645">
        <v>1.61</v>
      </c>
      <c r="DM645">
        <v>0.59</v>
      </c>
      <c r="DN645">
        <v>-52.3653775</v>
      </c>
      <c r="DO645">
        <v>-0.289716697936295</v>
      </c>
      <c r="DP645">
        <v>0.392652654064314</v>
      </c>
      <c r="DQ645">
        <v>0</v>
      </c>
      <c r="DR645">
        <v>5.26590675</v>
      </c>
      <c r="DS645">
        <v>-0.0933099061913844</v>
      </c>
      <c r="DT645">
        <v>0.0154066354840211</v>
      </c>
      <c r="DU645">
        <v>1</v>
      </c>
      <c r="DV645">
        <v>1</v>
      </c>
      <c r="DW645">
        <v>2</v>
      </c>
      <c r="DX645" t="s">
        <v>357</v>
      </c>
      <c r="DY645">
        <v>2.97589</v>
      </c>
      <c r="DZ645">
        <v>2.69176</v>
      </c>
      <c r="EA645">
        <v>0.139801</v>
      </c>
      <c r="EB645">
        <v>0.144919</v>
      </c>
      <c r="EC645">
        <v>0.0805447</v>
      </c>
      <c r="ED645">
        <v>0.0684616</v>
      </c>
      <c r="EE645">
        <v>33620.2</v>
      </c>
      <c r="EF645">
        <v>36563.2</v>
      </c>
      <c r="EG645">
        <v>35404.9</v>
      </c>
      <c r="EH645">
        <v>38765.4</v>
      </c>
      <c r="EI645">
        <v>46129.8</v>
      </c>
      <c r="EJ645">
        <v>52152.9</v>
      </c>
      <c r="EK645">
        <v>55292.5</v>
      </c>
      <c r="EL645">
        <v>62167.8</v>
      </c>
      <c r="EM645">
        <v>2.0218</v>
      </c>
      <c r="EN645">
        <v>2.1662</v>
      </c>
      <c r="EO645">
        <v>0.119299</v>
      </c>
      <c r="EP645">
        <v>0</v>
      </c>
      <c r="EQ645">
        <v>22.9514</v>
      </c>
      <c r="ER645">
        <v>999.9</v>
      </c>
      <c r="ES645">
        <v>39.69</v>
      </c>
      <c r="ET645">
        <v>29.346</v>
      </c>
      <c r="EU645">
        <v>23.9604</v>
      </c>
      <c r="EV645">
        <v>51.5584</v>
      </c>
      <c r="EW645">
        <v>37.9527</v>
      </c>
      <c r="EX645">
        <v>2</v>
      </c>
      <c r="EY645">
        <v>-0.242053</v>
      </c>
      <c r="EZ645">
        <v>-1.82521</v>
      </c>
      <c r="FA645">
        <v>20.1426</v>
      </c>
      <c r="FB645">
        <v>5.20052</v>
      </c>
      <c r="FC645">
        <v>12.004</v>
      </c>
      <c r="FD645">
        <v>4.9752</v>
      </c>
      <c r="FE645">
        <v>3.293</v>
      </c>
      <c r="FF645">
        <v>9999</v>
      </c>
      <c r="FG645">
        <v>9999</v>
      </c>
      <c r="FH645">
        <v>589.9</v>
      </c>
      <c r="FI645">
        <v>9999</v>
      </c>
      <c r="FJ645">
        <v>1.86285</v>
      </c>
      <c r="FK645">
        <v>1.86783</v>
      </c>
      <c r="FL645">
        <v>1.86752</v>
      </c>
      <c r="FM645">
        <v>1.86874</v>
      </c>
      <c r="FN645">
        <v>1.86951</v>
      </c>
      <c r="FO645">
        <v>1.8656</v>
      </c>
      <c r="FP645">
        <v>1.86667</v>
      </c>
      <c r="FQ645">
        <v>1.86801</v>
      </c>
      <c r="FR645">
        <v>5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15.92</v>
      </c>
      <c r="GF645">
        <v>0.3176</v>
      </c>
      <c r="GG645">
        <v>5.50701486060513</v>
      </c>
      <c r="GH645">
        <v>0.00975774962471433</v>
      </c>
      <c r="GI645">
        <v>-4.86167925919439e-07</v>
      </c>
      <c r="GJ645">
        <v>-4.7315034107036e-11</v>
      </c>
      <c r="GK645">
        <v>0.31762285376654</v>
      </c>
      <c r="GL645">
        <v>0</v>
      </c>
      <c r="GM645">
        <v>0</v>
      </c>
      <c r="GN645">
        <v>0</v>
      </c>
      <c r="GO645">
        <v>-2</v>
      </c>
      <c r="GP645">
        <v>2105</v>
      </c>
      <c r="GQ645">
        <v>1</v>
      </c>
      <c r="GR645">
        <v>22</v>
      </c>
      <c r="GS645">
        <v>183.4</v>
      </c>
      <c r="GT645">
        <v>183.3</v>
      </c>
      <c r="GU645">
        <v>3.08838</v>
      </c>
      <c r="GV645">
        <v>2.60498</v>
      </c>
      <c r="GW645">
        <v>2.24854</v>
      </c>
      <c r="GX645">
        <v>2.78687</v>
      </c>
      <c r="GY645">
        <v>1.99585</v>
      </c>
      <c r="GZ645">
        <v>2.38647</v>
      </c>
      <c r="HA645">
        <v>31.3026</v>
      </c>
      <c r="HB645">
        <v>14.0445</v>
      </c>
      <c r="HC645">
        <v>18</v>
      </c>
      <c r="HD645">
        <v>499.283</v>
      </c>
      <c r="HE645">
        <v>594.017</v>
      </c>
      <c r="HF645">
        <v>26.0421</v>
      </c>
      <c r="HG645">
        <v>24.141</v>
      </c>
      <c r="HH645">
        <v>30</v>
      </c>
      <c r="HI645">
        <v>23.9338</v>
      </c>
      <c r="HJ645">
        <v>23.844</v>
      </c>
      <c r="HK645">
        <v>61.7893</v>
      </c>
      <c r="HL645">
        <v>18.8312</v>
      </c>
      <c r="HM645">
        <v>40.7731</v>
      </c>
      <c r="HN645">
        <v>26.0756</v>
      </c>
      <c r="HO645">
        <v>1227.37</v>
      </c>
      <c r="HP645">
        <v>19.413</v>
      </c>
      <c r="HQ645">
        <v>102.606</v>
      </c>
      <c r="HR645">
        <v>103.486</v>
      </c>
    </row>
    <row r="646" spans="1:226">
      <c r="A646">
        <v>630</v>
      </c>
      <c r="B646">
        <v>1657562634</v>
      </c>
      <c r="C646">
        <v>9538.90000009537</v>
      </c>
      <c r="D646" t="s">
        <v>1624</v>
      </c>
      <c r="E646" t="s">
        <v>1625</v>
      </c>
      <c r="F646">
        <v>5</v>
      </c>
      <c r="G646" t="s">
        <v>1483</v>
      </c>
      <c r="H646" t="s">
        <v>354</v>
      </c>
      <c r="I646">
        <v>1657562626.21429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1240.64918243722</v>
      </c>
      <c r="AK646">
        <v>1199.91739393939</v>
      </c>
      <c r="AL646">
        <v>3.37309502199529</v>
      </c>
      <c r="AM646">
        <v>65.0580934483731</v>
      </c>
      <c r="AN646">
        <f>(AP646 - AO646 + BO646*1E3/(8.314*(BQ646+273.15)) * AR646/BN646 * AQ646) * BN646/(100*BB646) * 1000/(1000 - AP646)</f>
        <v>0</v>
      </c>
      <c r="AO646">
        <v>19.2845641620614</v>
      </c>
      <c r="AP646">
        <v>24.5155024242424</v>
      </c>
      <c r="AQ646">
        <v>0.00699311369987586</v>
      </c>
      <c r="AR646">
        <v>77.4821608453157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1657562626.21429</v>
      </c>
      <c r="BH646">
        <v>1146.34142857143</v>
      </c>
      <c r="BI646">
        <v>1198.9225</v>
      </c>
      <c r="BJ646">
        <v>24.4858714285714</v>
      </c>
      <c r="BK646">
        <v>19.2440214285714</v>
      </c>
      <c r="BL646">
        <v>1130.4925</v>
      </c>
      <c r="BM646">
        <v>24.1682464285714</v>
      </c>
      <c r="BN646">
        <v>499.977714285714</v>
      </c>
      <c r="BO646">
        <v>67.9610964285714</v>
      </c>
      <c r="BP646">
        <v>0.0381286285714286</v>
      </c>
      <c r="BQ646">
        <v>25.8943285714286</v>
      </c>
      <c r="BR646">
        <v>24.8962178571429</v>
      </c>
      <c r="BS646">
        <v>999.9</v>
      </c>
      <c r="BT646">
        <v>0</v>
      </c>
      <c r="BU646">
        <v>0</v>
      </c>
      <c r="BV646">
        <v>9998.39285714286</v>
      </c>
      <c r="BW646">
        <v>0</v>
      </c>
      <c r="BX646">
        <v>526.510392857143</v>
      </c>
      <c r="BY646">
        <v>-52.581925</v>
      </c>
      <c r="BZ646">
        <v>1175.11428571429</v>
      </c>
      <c r="CA646">
        <v>1222.44892857143</v>
      </c>
      <c r="CB646">
        <v>5.24183535714286</v>
      </c>
      <c r="CC646">
        <v>1198.9225</v>
      </c>
      <c r="CD646">
        <v>19.2440214285714</v>
      </c>
      <c r="CE646">
        <v>1.66408607142857</v>
      </c>
      <c r="CF646">
        <v>1.30784535714286</v>
      </c>
      <c r="CG646">
        <v>14.5654</v>
      </c>
      <c r="CH646">
        <v>10.8892714285714</v>
      </c>
      <c r="CI646">
        <v>1999.97464285714</v>
      </c>
      <c r="CJ646">
        <v>0.979996678571428</v>
      </c>
      <c r="CK646">
        <v>0.0200034714285714</v>
      </c>
      <c r="CL646">
        <v>0</v>
      </c>
      <c r="CM646">
        <v>2.21593571428571</v>
      </c>
      <c r="CN646">
        <v>0</v>
      </c>
      <c r="CO646">
        <v>12065.8928571429</v>
      </c>
      <c r="CP646">
        <v>17299.9107142857</v>
      </c>
      <c r="CQ646">
        <v>38.2766071428571</v>
      </c>
      <c r="CR646">
        <v>38.5957142857143</v>
      </c>
      <c r="CS646">
        <v>37.8970714285714</v>
      </c>
      <c r="CT646">
        <v>36.9483928571428</v>
      </c>
      <c r="CU646">
        <v>37.5220714285714</v>
      </c>
      <c r="CV646">
        <v>1959.96928571429</v>
      </c>
      <c r="CW646">
        <v>40.0046428571429</v>
      </c>
      <c r="CX646">
        <v>0</v>
      </c>
      <c r="CY646">
        <v>1657562606.1</v>
      </c>
      <c r="CZ646">
        <v>0</v>
      </c>
      <c r="DA646">
        <v>1657551629</v>
      </c>
      <c r="DB646" t="s">
        <v>356</v>
      </c>
      <c r="DC646">
        <v>1657551626.5</v>
      </c>
      <c r="DD646">
        <v>1657551629</v>
      </c>
      <c r="DE646">
        <v>1</v>
      </c>
      <c r="DF646">
        <v>0.403</v>
      </c>
      <c r="DG646">
        <v>0.009</v>
      </c>
      <c r="DH646">
        <v>9.41</v>
      </c>
      <c r="DI646">
        <v>0.087</v>
      </c>
      <c r="DJ646">
        <v>417</v>
      </c>
      <c r="DK646">
        <v>17</v>
      </c>
      <c r="DL646">
        <v>1.61</v>
      </c>
      <c r="DM646">
        <v>0.59</v>
      </c>
      <c r="DN646">
        <v>-52.520125</v>
      </c>
      <c r="DO646">
        <v>-1.46075347091913</v>
      </c>
      <c r="DP646">
        <v>0.473236507335391</v>
      </c>
      <c r="DQ646">
        <v>0</v>
      </c>
      <c r="DR646">
        <v>5.250715</v>
      </c>
      <c r="DS646">
        <v>-0.184551444652922</v>
      </c>
      <c r="DT646">
        <v>0.0252305377469447</v>
      </c>
      <c r="DU646">
        <v>0</v>
      </c>
      <c r="DV646">
        <v>0</v>
      </c>
      <c r="DW646">
        <v>2</v>
      </c>
      <c r="DX646" t="s">
        <v>389</v>
      </c>
      <c r="DY646">
        <v>2.97579</v>
      </c>
      <c r="DZ646">
        <v>2.692</v>
      </c>
      <c r="EA646">
        <v>0.141101</v>
      </c>
      <c r="EB646">
        <v>0.14615</v>
      </c>
      <c r="EC646">
        <v>0.0806337</v>
      </c>
      <c r="ED646">
        <v>0.0686277</v>
      </c>
      <c r="EE646">
        <v>33569.5</v>
      </c>
      <c r="EF646">
        <v>36511.2</v>
      </c>
      <c r="EG646">
        <v>35404.9</v>
      </c>
      <c r="EH646">
        <v>38766</v>
      </c>
      <c r="EI646">
        <v>46125.8</v>
      </c>
      <c r="EJ646">
        <v>52143.9</v>
      </c>
      <c r="EK646">
        <v>55293.2</v>
      </c>
      <c r="EL646">
        <v>62168.2</v>
      </c>
      <c r="EM646">
        <v>2.022</v>
      </c>
      <c r="EN646">
        <v>2.167</v>
      </c>
      <c r="EO646">
        <v>0.120312</v>
      </c>
      <c r="EP646">
        <v>0</v>
      </c>
      <c r="EQ646">
        <v>22.9371</v>
      </c>
      <c r="ER646">
        <v>999.9</v>
      </c>
      <c r="ES646">
        <v>39.69</v>
      </c>
      <c r="ET646">
        <v>29.346</v>
      </c>
      <c r="EU646">
        <v>23.9619</v>
      </c>
      <c r="EV646">
        <v>51.5684</v>
      </c>
      <c r="EW646">
        <v>37.9848</v>
      </c>
      <c r="EX646">
        <v>2</v>
      </c>
      <c r="EY646">
        <v>-0.241992</v>
      </c>
      <c r="EZ646">
        <v>-1.80224</v>
      </c>
      <c r="FA646">
        <v>20.1431</v>
      </c>
      <c r="FB646">
        <v>5.20291</v>
      </c>
      <c r="FC646">
        <v>12.004</v>
      </c>
      <c r="FD646">
        <v>4.9756</v>
      </c>
      <c r="FE646">
        <v>3.293</v>
      </c>
      <c r="FF646">
        <v>9999</v>
      </c>
      <c r="FG646">
        <v>9999</v>
      </c>
      <c r="FH646">
        <v>589.9</v>
      </c>
      <c r="FI646">
        <v>9999</v>
      </c>
      <c r="FJ646">
        <v>1.86279</v>
      </c>
      <c r="FK646">
        <v>1.86783</v>
      </c>
      <c r="FL646">
        <v>1.86752</v>
      </c>
      <c r="FM646">
        <v>1.86865</v>
      </c>
      <c r="FN646">
        <v>1.86951</v>
      </c>
      <c r="FO646">
        <v>1.86563</v>
      </c>
      <c r="FP646">
        <v>1.86673</v>
      </c>
      <c r="FQ646">
        <v>1.86807</v>
      </c>
      <c r="FR646">
        <v>5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16.07</v>
      </c>
      <c r="GF646">
        <v>0.3177</v>
      </c>
      <c r="GG646">
        <v>5.50701486060513</v>
      </c>
      <c r="GH646">
        <v>0.00975774962471433</v>
      </c>
      <c r="GI646">
        <v>-4.86167925919439e-07</v>
      </c>
      <c r="GJ646">
        <v>-4.7315034107036e-11</v>
      </c>
      <c r="GK646">
        <v>0.31762285376654</v>
      </c>
      <c r="GL646">
        <v>0</v>
      </c>
      <c r="GM646">
        <v>0</v>
      </c>
      <c r="GN646">
        <v>0</v>
      </c>
      <c r="GO646">
        <v>-2</v>
      </c>
      <c r="GP646">
        <v>2105</v>
      </c>
      <c r="GQ646">
        <v>1</v>
      </c>
      <c r="GR646">
        <v>22</v>
      </c>
      <c r="GS646">
        <v>183.5</v>
      </c>
      <c r="GT646">
        <v>183.4</v>
      </c>
      <c r="GU646">
        <v>3.1189</v>
      </c>
      <c r="GV646">
        <v>2.59766</v>
      </c>
      <c r="GW646">
        <v>2.24854</v>
      </c>
      <c r="GX646">
        <v>2.78687</v>
      </c>
      <c r="GY646">
        <v>1.99585</v>
      </c>
      <c r="GZ646">
        <v>2.38525</v>
      </c>
      <c r="HA646">
        <v>31.3026</v>
      </c>
      <c r="HB646">
        <v>14.0445</v>
      </c>
      <c r="HC646">
        <v>18</v>
      </c>
      <c r="HD646">
        <v>499.432</v>
      </c>
      <c r="HE646">
        <v>594.637</v>
      </c>
      <c r="HF646">
        <v>26.1083</v>
      </c>
      <c r="HG646">
        <v>24.141</v>
      </c>
      <c r="HH646">
        <v>30</v>
      </c>
      <c r="HI646">
        <v>23.9362</v>
      </c>
      <c r="HJ646">
        <v>23.8459</v>
      </c>
      <c r="HK646">
        <v>62.4652</v>
      </c>
      <c r="HL646">
        <v>18.5329</v>
      </c>
      <c r="HM646">
        <v>40.7731</v>
      </c>
      <c r="HN646">
        <v>26.1348</v>
      </c>
      <c r="HO646">
        <v>1240.79</v>
      </c>
      <c r="HP646">
        <v>19.426</v>
      </c>
      <c r="HQ646">
        <v>102.607</v>
      </c>
      <c r="HR646">
        <v>103.487</v>
      </c>
    </row>
    <row r="647" spans="1:226">
      <c r="A647">
        <v>631</v>
      </c>
      <c r="B647">
        <v>1657562639</v>
      </c>
      <c r="C647">
        <v>9543.90000009537</v>
      </c>
      <c r="D647" t="s">
        <v>1626</v>
      </c>
      <c r="E647" t="s">
        <v>1627</v>
      </c>
      <c r="F647">
        <v>5</v>
      </c>
      <c r="G647" t="s">
        <v>1483</v>
      </c>
      <c r="H647" t="s">
        <v>354</v>
      </c>
      <c r="I647">
        <v>1657562631.5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1257.72482388461</v>
      </c>
      <c r="AK647">
        <v>1217.29496969697</v>
      </c>
      <c r="AL647">
        <v>3.43127363311047</v>
      </c>
      <c r="AM647">
        <v>65.0580934483731</v>
      </c>
      <c r="AN647">
        <f>(AP647 - AO647 + BO647*1E3/(8.314*(BQ647+273.15)) * AR647/BN647 * AQ647) * BN647/(100*BB647) * 1000/(1000 - AP647)</f>
        <v>0</v>
      </c>
      <c r="AO647">
        <v>19.3501807548055</v>
      </c>
      <c r="AP647">
        <v>24.554893939394</v>
      </c>
      <c r="AQ647">
        <v>0.00731041601785252</v>
      </c>
      <c r="AR647">
        <v>77.4821608453157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1657562631.5</v>
      </c>
      <c r="BH647">
        <v>1163.98259259259</v>
      </c>
      <c r="BI647">
        <v>1216.71777777778</v>
      </c>
      <c r="BJ647">
        <v>24.5081777777778</v>
      </c>
      <c r="BK647">
        <v>19.294437037037</v>
      </c>
      <c r="BL647">
        <v>1147.9862962963</v>
      </c>
      <c r="BM647">
        <v>24.1905592592593</v>
      </c>
      <c r="BN647">
        <v>499.984111111111</v>
      </c>
      <c r="BO647">
        <v>67.9611</v>
      </c>
      <c r="BP647">
        <v>0.0379947814814815</v>
      </c>
      <c r="BQ647">
        <v>25.9132333333333</v>
      </c>
      <c r="BR647">
        <v>24.9135148148148</v>
      </c>
      <c r="BS647">
        <v>999.9</v>
      </c>
      <c r="BT647">
        <v>0</v>
      </c>
      <c r="BU647">
        <v>0</v>
      </c>
      <c r="BV647">
        <v>10001.4814814815</v>
      </c>
      <c r="BW647">
        <v>0</v>
      </c>
      <c r="BX647">
        <v>746.828222222222</v>
      </c>
      <c r="BY647">
        <v>-52.7357703703704</v>
      </c>
      <c r="BZ647">
        <v>1193.2262962963</v>
      </c>
      <c r="CA647">
        <v>1240.6562962963</v>
      </c>
      <c r="CB647">
        <v>5.21373888888889</v>
      </c>
      <c r="CC647">
        <v>1216.71777777778</v>
      </c>
      <c r="CD647">
        <v>19.294437037037</v>
      </c>
      <c r="CE647">
        <v>1.66560222222222</v>
      </c>
      <c r="CF647">
        <v>1.31127185185185</v>
      </c>
      <c r="CG647">
        <v>14.5794962962963</v>
      </c>
      <c r="CH647">
        <v>10.9286185185185</v>
      </c>
      <c r="CI647">
        <v>1999.97444444444</v>
      </c>
      <c r="CJ647">
        <v>0.979994555555555</v>
      </c>
      <c r="CK647">
        <v>0.0200057555555555</v>
      </c>
      <c r="CL647">
        <v>0</v>
      </c>
      <c r="CM647">
        <v>2.23992592592593</v>
      </c>
      <c r="CN647">
        <v>0</v>
      </c>
      <c r="CO647">
        <v>12181.0777777778</v>
      </c>
      <c r="CP647">
        <v>17299.8962962963</v>
      </c>
      <c r="CQ647">
        <v>38.3864074074074</v>
      </c>
      <c r="CR647">
        <v>38.7034074074074</v>
      </c>
      <c r="CS647">
        <v>37.9765925925926</v>
      </c>
      <c r="CT647">
        <v>37.0830740740741</v>
      </c>
      <c r="CU647">
        <v>37.6247777777778</v>
      </c>
      <c r="CV647">
        <v>1959.96407407407</v>
      </c>
      <c r="CW647">
        <v>40.0103703703704</v>
      </c>
      <c r="CX647">
        <v>0</v>
      </c>
      <c r="CY647">
        <v>1657562611.5</v>
      </c>
      <c r="CZ647">
        <v>0</v>
      </c>
      <c r="DA647">
        <v>1657551629</v>
      </c>
      <c r="DB647" t="s">
        <v>356</v>
      </c>
      <c r="DC647">
        <v>1657551626.5</v>
      </c>
      <c r="DD647">
        <v>1657551629</v>
      </c>
      <c r="DE647">
        <v>1</v>
      </c>
      <c r="DF647">
        <v>0.403</v>
      </c>
      <c r="DG647">
        <v>0.009</v>
      </c>
      <c r="DH647">
        <v>9.41</v>
      </c>
      <c r="DI647">
        <v>0.087</v>
      </c>
      <c r="DJ647">
        <v>417</v>
      </c>
      <c r="DK647">
        <v>17</v>
      </c>
      <c r="DL647">
        <v>1.61</v>
      </c>
      <c r="DM647">
        <v>0.59</v>
      </c>
      <c r="DN647">
        <v>-52.6979775</v>
      </c>
      <c r="DO647">
        <v>-1.72203489681051</v>
      </c>
      <c r="DP647">
        <v>0.457277035005859</v>
      </c>
      <c r="DQ647">
        <v>0</v>
      </c>
      <c r="DR647">
        <v>5.2277035</v>
      </c>
      <c r="DS647">
        <v>-0.345703114446548</v>
      </c>
      <c r="DT647">
        <v>0.0369942954082112</v>
      </c>
      <c r="DU647">
        <v>0</v>
      </c>
      <c r="DV647">
        <v>0</v>
      </c>
      <c r="DW647">
        <v>2</v>
      </c>
      <c r="DX647" t="s">
        <v>389</v>
      </c>
      <c r="DY647">
        <v>2.97485</v>
      </c>
      <c r="DZ647">
        <v>2.69156</v>
      </c>
      <c r="EA647">
        <v>0.142371</v>
      </c>
      <c r="EB647">
        <v>0.147393</v>
      </c>
      <c r="EC647">
        <v>0.0807143</v>
      </c>
      <c r="ED647">
        <v>0.0686423</v>
      </c>
      <c r="EE647">
        <v>33520</v>
      </c>
      <c r="EF647">
        <v>36458.4</v>
      </c>
      <c r="EG647">
        <v>35405</v>
      </c>
      <c r="EH647">
        <v>38766.3</v>
      </c>
      <c r="EI647">
        <v>46122.4</v>
      </c>
      <c r="EJ647">
        <v>52143.8</v>
      </c>
      <c r="EK647">
        <v>55294</v>
      </c>
      <c r="EL647">
        <v>62169</v>
      </c>
      <c r="EM647">
        <v>2.0224</v>
      </c>
      <c r="EN647">
        <v>2.1668</v>
      </c>
      <c r="EO647">
        <v>0.121444</v>
      </c>
      <c r="EP647">
        <v>0</v>
      </c>
      <c r="EQ647">
        <v>22.9205</v>
      </c>
      <c r="ER647">
        <v>999.9</v>
      </c>
      <c r="ES647">
        <v>39.69</v>
      </c>
      <c r="ET647">
        <v>29.316</v>
      </c>
      <c r="EU647">
        <v>23.9202</v>
      </c>
      <c r="EV647">
        <v>51.5484</v>
      </c>
      <c r="EW647">
        <v>38.0008</v>
      </c>
      <c r="EX647">
        <v>2</v>
      </c>
      <c r="EY647">
        <v>-0.2425</v>
      </c>
      <c r="EZ647">
        <v>-1.81344</v>
      </c>
      <c r="FA647">
        <v>20.1425</v>
      </c>
      <c r="FB647">
        <v>5.20172</v>
      </c>
      <c r="FC647">
        <v>12.004</v>
      </c>
      <c r="FD647">
        <v>4.9752</v>
      </c>
      <c r="FE647">
        <v>3.293</v>
      </c>
      <c r="FF647">
        <v>9999</v>
      </c>
      <c r="FG647">
        <v>9999</v>
      </c>
      <c r="FH647">
        <v>589.9</v>
      </c>
      <c r="FI647">
        <v>9999</v>
      </c>
      <c r="FJ647">
        <v>1.86279</v>
      </c>
      <c r="FK647">
        <v>1.86783</v>
      </c>
      <c r="FL647">
        <v>1.86752</v>
      </c>
      <c r="FM647">
        <v>1.86874</v>
      </c>
      <c r="FN647">
        <v>1.86951</v>
      </c>
      <c r="FO647">
        <v>1.86566</v>
      </c>
      <c r="FP647">
        <v>1.86676</v>
      </c>
      <c r="FQ647">
        <v>1.86807</v>
      </c>
      <c r="FR647">
        <v>5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16.21</v>
      </c>
      <c r="GF647">
        <v>0.3176</v>
      </c>
      <c r="GG647">
        <v>5.50701486060513</v>
      </c>
      <c r="GH647">
        <v>0.00975774962471433</v>
      </c>
      <c r="GI647">
        <v>-4.86167925919439e-07</v>
      </c>
      <c r="GJ647">
        <v>-4.7315034107036e-11</v>
      </c>
      <c r="GK647">
        <v>0.31762285376654</v>
      </c>
      <c r="GL647">
        <v>0</v>
      </c>
      <c r="GM647">
        <v>0</v>
      </c>
      <c r="GN647">
        <v>0</v>
      </c>
      <c r="GO647">
        <v>-2</v>
      </c>
      <c r="GP647">
        <v>2105</v>
      </c>
      <c r="GQ647">
        <v>1</v>
      </c>
      <c r="GR647">
        <v>22</v>
      </c>
      <c r="GS647">
        <v>183.5</v>
      </c>
      <c r="GT647">
        <v>183.5</v>
      </c>
      <c r="GU647">
        <v>3.15186</v>
      </c>
      <c r="GV647">
        <v>2.59521</v>
      </c>
      <c r="GW647">
        <v>2.24854</v>
      </c>
      <c r="GX647">
        <v>2.78564</v>
      </c>
      <c r="GY647">
        <v>1.99585</v>
      </c>
      <c r="GZ647">
        <v>2.37183</v>
      </c>
      <c r="HA647">
        <v>31.3026</v>
      </c>
      <c r="HB647">
        <v>14.0445</v>
      </c>
      <c r="HC647">
        <v>18</v>
      </c>
      <c r="HD647">
        <v>499.712</v>
      </c>
      <c r="HE647">
        <v>594.511</v>
      </c>
      <c r="HF647">
        <v>26.1625</v>
      </c>
      <c r="HG647">
        <v>24.1389</v>
      </c>
      <c r="HH647">
        <v>30.0001</v>
      </c>
      <c r="HI647">
        <v>23.9378</v>
      </c>
      <c r="HJ647">
        <v>23.8479</v>
      </c>
      <c r="HK647">
        <v>63.0699</v>
      </c>
      <c r="HL647">
        <v>18.5329</v>
      </c>
      <c r="HM647">
        <v>40.7731</v>
      </c>
      <c r="HN647">
        <v>26.1905</v>
      </c>
      <c r="HO647">
        <v>1260.87</v>
      </c>
      <c r="HP647">
        <v>19.4268</v>
      </c>
      <c r="HQ647">
        <v>102.608</v>
      </c>
      <c r="HR647">
        <v>103.488</v>
      </c>
    </row>
    <row r="648" spans="1:226">
      <c r="A648">
        <v>632</v>
      </c>
      <c r="B648">
        <v>1657562644</v>
      </c>
      <c r="C648">
        <v>9548.90000009537</v>
      </c>
      <c r="D648" t="s">
        <v>1628</v>
      </c>
      <c r="E648" t="s">
        <v>1629</v>
      </c>
      <c r="F648">
        <v>5</v>
      </c>
      <c r="G648" t="s">
        <v>1483</v>
      </c>
      <c r="H648" t="s">
        <v>354</v>
      </c>
      <c r="I648">
        <v>1657562636.21429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1275.03742023721</v>
      </c>
      <c r="AK648">
        <v>1234.398</v>
      </c>
      <c r="AL648">
        <v>3.41293245944934</v>
      </c>
      <c r="AM648">
        <v>65.0580934483731</v>
      </c>
      <c r="AN648">
        <f>(AP648 - AO648 + BO648*1E3/(8.314*(BQ648+273.15)) * AR648/BN648 * AQ648) * BN648/(100*BB648) * 1000/(1000 - AP648)</f>
        <v>0</v>
      </c>
      <c r="AO648">
        <v>19.3537832676822</v>
      </c>
      <c r="AP648">
        <v>24.5684072727273</v>
      </c>
      <c r="AQ648">
        <v>0.00651575823811265</v>
      </c>
      <c r="AR648">
        <v>77.4821608453157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1657562636.21429</v>
      </c>
      <c r="BH648">
        <v>1179.72892857143</v>
      </c>
      <c r="BI648">
        <v>1232.73678571429</v>
      </c>
      <c r="BJ648">
        <v>24.5348535714286</v>
      </c>
      <c r="BK648">
        <v>19.3340928571429</v>
      </c>
      <c r="BL648">
        <v>1163.60035714286</v>
      </c>
      <c r="BM648">
        <v>24.2172428571429</v>
      </c>
      <c r="BN648">
        <v>499.998857142857</v>
      </c>
      <c r="BO648">
        <v>67.9605821428571</v>
      </c>
      <c r="BP648">
        <v>0.037884</v>
      </c>
      <c r="BQ648">
        <v>25.9265642857143</v>
      </c>
      <c r="BR648">
        <v>24.9179178571429</v>
      </c>
      <c r="BS648">
        <v>999.9</v>
      </c>
      <c r="BT648">
        <v>0</v>
      </c>
      <c r="BU648">
        <v>0</v>
      </c>
      <c r="BV648">
        <v>10013.0357142857</v>
      </c>
      <c r="BW648">
        <v>0</v>
      </c>
      <c r="BX648">
        <v>811.721464285714</v>
      </c>
      <c r="BY648">
        <v>-53.0078928571429</v>
      </c>
      <c r="BZ648">
        <v>1209.40142857143</v>
      </c>
      <c r="CA648">
        <v>1257.03928571429</v>
      </c>
      <c r="CB648">
        <v>5.20077392857143</v>
      </c>
      <c r="CC648">
        <v>1232.73678571429</v>
      </c>
      <c r="CD648">
        <v>19.3340928571429</v>
      </c>
      <c r="CE648">
        <v>1.66740321428571</v>
      </c>
      <c r="CF648">
        <v>1.31395642857143</v>
      </c>
      <c r="CG648">
        <v>14.5962321428571</v>
      </c>
      <c r="CH648">
        <v>10.9594285714286</v>
      </c>
      <c r="CI648">
        <v>1999.96357142857</v>
      </c>
      <c r="CJ648">
        <v>0.979995178571428</v>
      </c>
      <c r="CK648">
        <v>0.0200051714285714</v>
      </c>
      <c r="CL648">
        <v>0</v>
      </c>
      <c r="CM648">
        <v>2.26113928571429</v>
      </c>
      <c r="CN648">
        <v>0</v>
      </c>
      <c r="CO648">
        <v>12202.7142857143</v>
      </c>
      <c r="CP648">
        <v>17299.8</v>
      </c>
      <c r="CQ648">
        <v>38.4819285714286</v>
      </c>
      <c r="CR648">
        <v>38.80325</v>
      </c>
      <c r="CS648">
        <v>38.0421785714286</v>
      </c>
      <c r="CT648">
        <v>37.1983928571428</v>
      </c>
      <c r="CU648">
        <v>37.7073214285714</v>
      </c>
      <c r="CV648">
        <v>1959.95321428571</v>
      </c>
      <c r="CW648">
        <v>40.0103571428571</v>
      </c>
      <c r="CX648">
        <v>0</v>
      </c>
      <c r="CY648">
        <v>1657562616.3</v>
      </c>
      <c r="CZ648">
        <v>0</v>
      </c>
      <c r="DA648">
        <v>1657551629</v>
      </c>
      <c r="DB648" t="s">
        <v>356</v>
      </c>
      <c r="DC648">
        <v>1657551626.5</v>
      </c>
      <c r="DD648">
        <v>1657551629</v>
      </c>
      <c r="DE648">
        <v>1</v>
      </c>
      <c r="DF648">
        <v>0.403</v>
      </c>
      <c r="DG648">
        <v>0.009</v>
      </c>
      <c r="DH648">
        <v>9.41</v>
      </c>
      <c r="DI648">
        <v>0.087</v>
      </c>
      <c r="DJ648">
        <v>417</v>
      </c>
      <c r="DK648">
        <v>17</v>
      </c>
      <c r="DL648">
        <v>1.61</v>
      </c>
      <c r="DM648">
        <v>0.59</v>
      </c>
      <c r="DN648">
        <v>-52.8136775</v>
      </c>
      <c r="DO648">
        <v>-2.21827429643528</v>
      </c>
      <c r="DP648">
        <v>0.450357278994966</v>
      </c>
      <c r="DQ648">
        <v>0</v>
      </c>
      <c r="DR648">
        <v>5.2160915</v>
      </c>
      <c r="DS648">
        <v>-0.224231144465303</v>
      </c>
      <c r="DT648">
        <v>0.0312064029928154</v>
      </c>
      <c r="DU648">
        <v>0</v>
      </c>
      <c r="DV648">
        <v>0</v>
      </c>
      <c r="DW648">
        <v>2</v>
      </c>
      <c r="DX648" t="s">
        <v>389</v>
      </c>
      <c r="DY648">
        <v>2.9761</v>
      </c>
      <c r="DZ648">
        <v>2.69175</v>
      </c>
      <c r="EA648">
        <v>0.143625</v>
      </c>
      <c r="EB648">
        <v>0.148647</v>
      </c>
      <c r="EC648">
        <v>0.0807295</v>
      </c>
      <c r="ED648">
        <v>0.0686242</v>
      </c>
      <c r="EE648">
        <v>33471.2</v>
      </c>
      <c r="EF648">
        <v>36405.1</v>
      </c>
      <c r="EG648">
        <v>35405.2</v>
      </c>
      <c r="EH648">
        <v>38766.6</v>
      </c>
      <c r="EI648">
        <v>46121.1</v>
      </c>
      <c r="EJ648">
        <v>52144.5</v>
      </c>
      <c r="EK648">
        <v>55293.3</v>
      </c>
      <c r="EL648">
        <v>62168.5</v>
      </c>
      <c r="EM648">
        <v>2.0226</v>
      </c>
      <c r="EN648">
        <v>2.1668</v>
      </c>
      <c r="EO648">
        <v>0.122428</v>
      </c>
      <c r="EP648">
        <v>0</v>
      </c>
      <c r="EQ648">
        <v>22.9004</v>
      </c>
      <c r="ER648">
        <v>999.9</v>
      </c>
      <c r="ES648">
        <v>39.69</v>
      </c>
      <c r="ET648">
        <v>29.316</v>
      </c>
      <c r="EU648">
        <v>23.9216</v>
      </c>
      <c r="EV648">
        <v>51.3484</v>
      </c>
      <c r="EW648">
        <v>38.0008</v>
      </c>
      <c r="EX648">
        <v>2</v>
      </c>
      <c r="EY648">
        <v>-0.242602</v>
      </c>
      <c r="EZ648">
        <v>-1.82972</v>
      </c>
      <c r="FA648">
        <v>20.1425</v>
      </c>
      <c r="FB648">
        <v>5.20291</v>
      </c>
      <c r="FC648">
        <v>12.0052</v>
      </c>
      <c r="FD648">
        <v>4.9752</v>
      </c>
      <c r="FE648">
        <v>3.293</v>
      </c>
      <c r="FF648">
        <v>9999</v>
      </c>
      <c r="FG648">
        <v>9999</v>
      </c>
      <c r="FH648">
        <v>589.9</v>
      </c>
      <c r="FI648">
        <v>9999</v>
      </c>
      <c r="FJ648">
        <v>1.86279</v>
      </c>
      <c r="FK648">
        <v>1.86783</v>
      </c>
      <c r="FL648">
        <v>1.86752</v>
      </c>
      <c r="FM648">
        <v>1.86868</v>
      </c>
      <c r="FN648">
        <v>1.86954</v>
      </c>
      <c r="FO648">
        <v>1.86563</v>
      </c>
      <c r="FP648">
        <v>1.86673</v>
      </c>
      <c r="FQ648">
        <v>1.86804</v>
      </c>
      <c r="FR648">
        <v>5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16.34</v>
      </c>
      <c r="GF648">
        <v>0.3177</v>
      </c>
      <c r="GG648">
        <v>5.50701486060513</v>
      </c>
      <c r="GH648">
        <v>0.00975774962471433</v>
      </c>
      <c r="GI648">
        <v>-4.86167925919439e-07</v>
      </c>
      <c r="GJ648">
        <v>-4.7315034107036e-11</v>
      </c>
      <c r="GK648">
        <v>0.31762285376654</v>
      </c>
      <c r="GL648">
        <v>0</v>
      </c>
      <c r="GM648">
        <v>0</v>
      </c>
      <c r="GN648">
        <v>0</v>
      </c>
      <c r="GO648">
        <v>-2</v>
      </c>
      <c r="GP648">
        <v>2105</v>
      </c>
      <c r="GQ648">
        <v>1</v>
      </c>
      <c r="GR648">
        <v>22</v>
      </c>
      <c r="GS648">
        <v>183.6</v>
      </c>
      <c r="GT648">
        <v>183.6</v>
      </c>
      <c r="GU648">
        <v>3.18237</v>
      </c>
      <c r="GV648">
        <v>2.59033</v>
      </c>
      <c r="GW648">
        <v>2.24854</v>
      </c>
      <c r="GX648">
        <v>2.78687</v>
      </c>
      <c r="GY648">
        <v>1.99585</v>
      </c>
      <c r="GZ648">
        <v>2.3938</v>
      </c>
      <c r="HA648">
        <v>31.3026</v>
      </c>
      <c r="HB648">
        <v>14.0532</v>
      </c>
      <c r="HC648">
        <v>18</v>
      </c>
      <c r="HD648">
        <v>499.86</v>
      </c>
      <c r="HE648">
        <v>594.533</v>
      </c>
      <c r="HF648">
        <v>26.2136</v>
      </c>
      <c r="HG648">
        <v>24.1389</v>
      </c>
      <c r="HH648">
        <v>30</v>
      </c>
      <c r="HI648">
        <v>23.9399</v>
      </c>
      <c r="HJ648">
        <v>23.8499</v>
      </c>
      <c r="HK648">
        <v>63.7387</v>
      </c>
      <c r="HL648">
        <v>18.248</v>
      </c>
      <c r="HM648">
        <v>40.7731</v>
      </c>
      <c r="HN648">
        <v>26.2483</v>
      </c>
      <c r="HO648">
        <v>1274.27</v>
      </c>
      <c r="HP648">
        <v>19.4345</v>
      </c>
      <c r="HQ648">
        <v>102.608</v>
      </c>
      <c r="HR648">
        <v>103.488</v>
      </c>
    </row>
    <row r="649" spans="1:226">
      <c r="A649">
        <v>633</v>
      </c>
      <c r="B649">
        <v>1657562649</v>
      </c>
      <c r="C649">
        <v>9553.90000009537</v>
      </c>
      <c r="D649" t="s">
        <v>1630</v>
      </c>
      <c r="E649" t="s">
        <v>1631</v>
      </c>
      <c r="F649">
        <v>5</v>
      </c>
      <c r="G649" t="s">
        <v>1483</v>
      </c>
      <c r="H649" t="s">
        <v>354</v>
      </c>
      <c r="I649">
        <v>1657562641.5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1292.11296511789</v>
      </c>
      <c r="AK649">
        <v>1251.60690909091</v>
      </c>
      <c r="AL649">
        <v>3.40947821447004</v>
      </c>
      <c r="AM649">
        <v>65.0580934483731</v>
      </c>
      <c r="AN649">
        <f>(AP649 - AO649 + BO649*1E3/(8.314*(BQ649+273.15)) * AR649/BN649 * AQ649) * BN649/(100*BB649) * 1000/(1000 - AP649)</f>
        <v>0</v>
      </c>
      <c r="AO649">
        <v>19.3799756023979</v>
      </c>
      <c r="AP649">
        <v>24.5816157575758</v>
      </c>
      <c r="AQ649">
        <v>0.00759355255411019</v>
      </c>
      <c r="AR649">
        <v>77.4821608453157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1657562641.5</v>
      </c>
      <c r="BH649">
        <v>1197.44777777778</v>
      </c>
      <c r="BI649">
        <v>1250.46592592593</v>
      </c>
      <c r="BJ649">
        <v>24.5602111111111</v>
      </c>
      <c r="BK649">
        <v>19.3635962962963</v>
      </c>
      <c r="BL649">
        <v>1181.17222222222</v>
      </c>
      <c r="BM649">
        <v>24.2426037037037</v>
      </c>
      <c r="BN649">
        <v>500.023925925926</v>
      </c>
      <c r="BO649">
        <v>67.9597814814815</v>
      </c>
      <c r="BP649">
        <v>0.0377964740740741</v>
      </c>
      <c r="BQ649">
        <v>25.9380296296296</v>
      </c>
      <c r="BR649">
        <v>24.9215740740741</v>
      </c>
      <c r="BS649">
        <v>999.9</v>
      </c>
      <c r="BT649">
        <v>0</v>
      </c>
      <c r="BU649">
        <v>0</v>
      </c>
      <c r="BV649">
        <v>9999.44444444445</v>
      </c>
      <c r="BW649">
        <v>0</v>
      </c>
      <c r="BX649">
        <v>820.173111111111</v>
      </c>
      <c r="BY649">
        <v>-53.0179888888889</v>
      </c>
      <c r="BZ649">
        <v>1227.59777777778</v>
      </c>
      <c r="CA649">
        <v>1275.15555555556</v>
      </c>
      <c r="CB649">
        <v>5.19663444444445</v>
      </c>
      <c r="CC649">
        <v>1250.46592592593</v>
      </c>
      <c r="CD649">
        <v>19.3635962962963</v>
      </c>
      <c r="CE649">
        <v>1.66910777777778</v>
      </c>
      <c r="CF649">
        <v>1.3159462962963</v>
      </c>
      <c r="CG649">
        <v>14.6120555555556</v>
      </c>
      <c r="CH649">
        <v>10.9822037037037</v>
      </c>
      <c r="CI649">
        <v>1999.96518518518</v>
      </c>
      <c r="CJ649">
        <v>0.979996222222222</v>
      </c>
      <c r="CK649">
        <v>0.0200040962962963</v>
      </c>
      <c r="CL649">
        <v>0</v>
      </c>
      <c r="CM649">
        <v>2.2749</v>
      </c>
      <c r="CN649">
        <v>0</v>
      </c>
      <c r="CO649">
        <v>12188.4148148148</v>
      </c>
      <c r="CP649">
        <v>17299.8259259259</v>
      </c>
      <c r="CQ649">
        <v>38.5807777777778</v>
      </c>
      <c r="CR649">
        <v>38.8978518518518</v>
      </c>
      <c r="CS649">
        <v>38.1154074074074</v>
      </c>
      <c r="CT649">
        <v>37.3354074074074</v>
      </c>
      <c r="CU649">
        <v>37.7982962962963</v>
      </c>
      <c r="CV649">
        <v>1959.95703703704</v>
      </c>
      <c r="CW649">
        <v>40.0088888888889</v>
      </c>
      <c r="CX649">
        <v>0</v>
      </c>
      <c r="CY649">
        <v>1657562621.7</v>
      </c>
      <c r="CZ649">
        <v>0</v>
      </c>
      <c r="DA649">
        <v>1657551629</v>
      </c>
      <c r="DB649" t="s">
        <v>356</v>
      </c>
      <c r="DC649">
        <v>1657551626.5</v>
      </c>
      <c r="DD649">
        <v>1657551629</v>
      </c>
      <c r="DE649">
        <v>1</v>
      </c>
      <c r="DF649">
        <v>0.403</v>
      </c>
      <c r="DG649">
        <v>0.009</v>
      </c>
      <c r="DH649">
        <v>9.41</v>
      </c>
      <c r="DI649">
        <v>0.087</v>
      </c>
      <c r="DJ649">
        <v>417</v>
      </c>
      <c r="DK649">
        <v>17</v>
      </c>
      <c r="DL649">
        <v>1.61</v>
      </c>
      <c r="DM649">
        <v>0.59</v>
      </c>
      <c r="DN649">
        <v>-53.0309775</v>
      </c>
      <c r="DO649">
        <v>-0.323976360224986</v>
      </c>
      <c r="DP649">
        <v>0.304900320176529</v>
      </c>
      <c r="DQ649">
        <v>0</v>
      </c>
      <c r="DR649">
        <v>5.1981805</v>
      </c>
      <c r="DS649">
        <v>-0.00536960600375861</v>
      </c>
      <c r="DT649">
        <v>0.0144983104101823</v>
      </c>
      <c r="DU649">
        <v>1</v>
      </c>
      <c r="DV649">
        <v>1</v>
      </c>
      <c r="DW649">
        <v>2</v>
      </c>
      <c r="DX649" t="s">
        <v>357</v>
      </c>
      <c r="DY649">
        <v>2.97621</v>
      </c>
      <c r="DZ649">
        <v>2.69124</v>
      </c>
      <c r="EA649">
        <v>0.144906</v>
      </c>
      <c r="EB649">
        <v>0.149861</v>
      </c>
      <c r="EC649">
        <v>0.0807712</v>
      </c>
      <c r="ED649">
        <v>0.0687379</v>
      </c>
      <c r="EE649">
        <v>33422.1</v>
      </c>
      <c r="EF649">
        <v>36353.2</v>
      </c>
      <c r="EG649">
        <v>35406.2</v>
      </c>
      <c r="EH649">
        <v>38766.5</v>
      </c>
      <c r="EI649">
        <v>46119.9</v>
      </c>
      <c r="EJ649">
        <v>52138.7</v>
      </c>
      <c r="EK649">
        <v>55294.4</v>
      </c>
      <c r="EL649">
        <v>62169.2</v>
      </c>
      <c r="EM649">
        <v>2.0226</v>
      </c>
      <c r="EN649">
        <v>2.1668</v>
      </c>
      <c r="EO649">
        <v>0.124127</v>
      </c>
      <c r="EP649">
        <v>0</v>
      </c>
      <c r="EQ649">
        <v>22.8831</v>
      </c>
      <c r="ER649">
        <v>999.9</v>
      </c>
      <c r="ES649">
        <v>39.69</v>
      </c>
      <c r="ET649">
        <v>29.336</v>
      </c>
      <c r="EU649">
        <v>23.9498</v>
      </c>
      <c r="EV649">
        <v>51.4784</v>
      </c>
      <c r="EW649">
        <v>37.9006</v>
      </c>
      <c r="EX649">
        <v>2</v>
      </c>
      <c r="EY649">
        <v>-0.242724</v>
      </c>
      <c r="EZ649">
        <v>-1.85007</v>
      </c>
      <c r="FA649">
        <v>20.1425</v>
      </c>
      <c r="FB649">
        <v>5.20172</v>
      </c>
      <c r="FC649">
        <v>12.004</v>
      </c>
      <c r="FD649">
        <v>4.9756</v>
      </c>
      <c r="FE649">
        <v>3.293</v>
      </c>
      <c r="FF649">
        <v>9999</v>
      </c>
      <c r="FG649">
        <v>9999</v>
      </c>
      <c r="FH649">
        <v>589.9</v>
      </c>
      <c r="FI649">
        <v>9999</v>
      </c>
      <c r="FJ649">
        <v>1.86285</v>
      </c>
      <c r="FK649">
        <v>1.86783</v>
      </c>
      <c r="FL649">
        <v>1.86752</v>
      </c>
      <c r="FM649">
        <v>1.86862</v>
      </c>
      <c r="FN649">
        <v>1.86951</v>
      </c>
      <c r="FO649">
        <v>1.86566</v>
      </c>
      <c r="FP649">
        <v>1.86676</v>
      </c>
      <c r="FQ649">
        <v>1.86804</v>
      </c>
      <c r="FR649">
        <v>5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16.49</v>
      </c>
      <c r="GF649">
        <v>0.3176</v>
      </c>
      <c r="GG649">
        <v>5.50701486060513</v>
      </c>
      <c r="GH649">
        <v>0.00975774962471433</v>
      </c>
      <c r="GI649">
        <v>-4.86167925919439e-07</v>
      </c>
      <c r="GJ649">
        <v>-4.7315034107036e-11</v>
      </c>
      <c r="GK649">
        <v>0.31762285376654</v>
      </c>
      <c r="GL649">
        <v>0</v>
      </c>
      <c r="GM649">
        <v>0</v>
      </c>
      <c r="GN649">
        <v>0</v>
      </c>
      <c r="GO649">
        <v>-2</v>
      </c>
      <c r="GP649">
        <v>2105</v>
      </c>
      <c r="GQ649">
        <v>1</v>
      </c>
      <c r="GR649">
        <v>22</v>
      </c>
      <c r="GS649">
        <v>183.7</v>
      </c>
      <c r="GT649">
        <v>183.7</v>
      </c>
      <c r="GU649">
        <v>3.21533</v>
      </c>
      <c r="GV649">
        <v>2.59521</v>
      </c>
      <c r="GW649">
        <v>2.24854</v>
      </c>
      <c r="GX649">
        <v>2.78687</v>
      </c>
      <c r="GY649">
        <v>1.99585</v>
      </c>
      <c r="GZ649">
        <v>2.38281</v>
      </c>
      <c r="HA649">
        <v>31.3026</v>
      </c>
      <c r="HB649">
        <v>14.0532</v>
      </c>
      <c r="HC649">
        <v>18</v>
      </c>
      <c r="HD649">
        <v>499.88</v>
      </c>
      <c r="HE649">
        <v>594.556</v>
      </c>
      <c r="HF649">
        <v>26.2707</v>
      </c>
      <c r="HG649">
        <v>24.1369</v>
      </c>
      <c r="HH649">
        <v>29.9999</v>
      </c>
      <c r="HI649">
        <v>23.9419</v>
      </c>
      <c r="HJ649">
        <v>23.8519</v>
      </c>
      <c r="HK649">
        <v>64.3386</v>
      </c>
      <c r="HL649">
        <v>18.248</v>
      </c>
      <c r="HM649">
        <v>40.7731</v>
      </c>
      <c r="HN649">
        <v>26.3003</v>
      </c>
      <c r="HO649">
        <v>1294.39</v>
      </c>
      <c r="HP649">
        <v>19.4427</v>
      </c>
      <c r="HQ649">
        <v>102.61</v>
      </c>
      <c r="HR649">
        <v>103.489</v>
      </c>
    </row>
    <row r="650" spans="1:226">
      <c r="A650">
        <v>634</v>
      </c>
      <c r="B650">
        <v>1657562654</v>
      </c>
      <c r="C650">
        <v>9558.90000009537</v>
      </c>
      <c r="D650" t="s">
        <v>1632</v>
      </c>
      <c r="E650" t="s">
        <v>1633</v>
      </c>
      <c r="F650">
        <v>5</v>
      </c>
      <c r="G650" t="s">
        <v>1483</v>
      </c>
      <c r="H650" t="s">
        <v>354</v>
      </c>
      <c r="I650">
        <v>1657562646.21429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1309.20871685982</v>
      </c>
      <c r="AK650">
        <v>1268.58181818182</v>
      </c>
      <c r="AL650">
        <v>3.36342982548381</v>
      </c>
      <c r="AM650">
        <v>65.0580934483731</v>
      </c>
      <c r="AN650">
        <f>(AP650 - AO650 + BO650*1E3/(8.314*(BQ650+273.15)) * AR650/BN650 * AQ650) * BN650/(100*BB650) * 1000/(1000 - AP650)</f>
        <v>0</v>
      </c>
      <c r="AO650">
        <v>19.3896491058649</v>
      </c>
      <c r="AP650">
        <v>24.5946739393939</v>
      </c>
      <c r="AQ650">
        <v>0.000898290481347836</v>
      </c>
      <c r="AR650">
        <v>77.4821608453157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1657562646.21429</v>
      </c>
      <c r="BH650">
        <v>1213.18964285714</v>
      </c>
      <c r="BI650">
        <v>1266.34285714286</v>
      </c>
      <c r="BJ650">
        <v>24.5766607142857</v>
      </c>
      <c r="BK650">
        <v>19.3749928571429</v>
      </c>
      <c r="BL650">
        <v>1196.78285714286</v>
      </c>
      <c r="BM650">
        <v>24.2590535714286</v>
      </c>
      <c r="BN650">
        <v>499.996357142857</v>
      </c>
      <c r="BO650">
        <v>67.9596321428571</v>
      </c>
      <c r="BP650">
        <v>0.0379564607142857</v>
      </c>
      <c r="BQ650">
        <v>25.9499714285714</v>
      </c>
      <c r="BR650">
        <v>24.9257142857143</v>
      </c>
      <c r="BS650">
        <v>999.9</v>
      </c>
      <c r="BT650">
        <v>0</v>
      </c>
      <c r="BU650">
        <v>0</v>
      </c>
      <c r="BV650">
        <v>9987.32142857143</v>
      </c>
      <c r="BW650">
        <v>0</v>
      </c>
      <c r="BX650">
        <v>688.517714285714</v>
      </c>
      <c r="BY650">
        <v>-53.1524392857143</v>
      </c>
      <c r="BZ650">
        <v>1243.75714285714</v>
      </c>
      <c r="CA650">
        <v>1291.36107142857</v>
      </c>
      <c r="CB650">
        <v>5.20168142857143</v>
      </c>
      <c r="CC650">
        <v>1266.34285714286</v>
      </c>
      <c r="CD650">
        <v>19.3749928571429</v>
      </c>
      <c r="CE650">
        <v>1.67022214285714</v>
      </c>
      <c r="CF650">
        <v>1.3167175</v>
      </c>
      <c r="CG650">
        <v>14.6223928571429</v>
      </c>
      <c r="CH650">
        <v>10.9910285714286</v>
      </c>
      <c r="CI650">
        <v>1999.97142857143</v>
      </c>
      <c r="CJ650">
        <v>0.979997142857143</v>
      </c>
      <c r="CK650">
        <v>0.0200031142857143</v>
      </c>
      <c r="CL650">
        <v>0</v>
      </c>
      <c r="CM650">
        <v>2.27428928571429</v>
      </c>
      <c r="CN650">
        <v>0</v>
      </c>
      <c r="CO650">
        <v>12104.6178571429</v>
      </c>
      <c r="CP650">
        <v>17299.8821428571</v>
      </c>
      <c r="CQ650">
        <v>38.6738214285714</v>
      </c>
      <c r="CR650">
        <v>38.9818214285714</v>
      </c>
      <c r="CS650">
        <v>38.1805714285714</v>
      </c>
      <c r="CT650">
        <v>37.4595714285714</v>
      </c>
      <c r="CU650">
        <v>37.8746785714286</v>
      </c>
      <c r="CV650">
        <v>1959.96642857143</v>
      </c>
      <c r="CW650">
        <v>40.0057142857143</v>
      </c>
      <c r="CX650">
        <v>0</v>
      </c>
      <c r="CY650">
        <v>1657562625.9</v>
      </c>
      <c r="CZ650">
        <v>0</v>
      </c>
      <c r="DA650">
        <v>1657551629</v>
      </c>
      <c r="DB650" t="s">
        <v>356</v>
      </c>
      <c r="DC650">
        <v>1657551626.5</v>
      </c>
      <c r="DD650">
        <v>1657551629</v>
      </c>
      <c r="DE650">
        <v>1</v>
      </c>
      <c r="DF650">
        <v>0.403</v>
      </c>
      <c r="DG650">
        <v>0.009</v>
      </c>
      <c r="DH650">
        <v>9.41</v>
      </c>
      <c r="DI650">
        <v>0.087</v>
      </c>
      <c r="DJ650">
        <v>417</v>
      </c>
      <c r="DK650">
        <v>17</v>
      </c>
      <c r="DL650">
        <v>1.61</v>
      </c>
      <c r="DM650">
        <v>0.59</v>
      </c>
      <c r="DN650">
        <v>-53.0847775</v>
      </c>
      <c r="DO650">
        <v>-1.24484465290803</v>
      </c>
      <c r="DP650">
        <v>0.344090868439937</v>
      </c>
      <c r="DQ650">
        <v>0</v>
      </c>
      <c r="DR650">
        <v>5.19831375</v>
      </c>
      <c r="DS650">
        <v>0.0355115572232541</v>
      </c>
      <c r="DT650">
        <v>0.0123471927350917</v>
      </c>
      <c r="DU650">
        <v>1</v>
      </c>
      <c r="DV650">
        <v>1</v>
      </c>
      <c r="DW650">
        <v>2</v>
      </c>
      <c r="DX650" t="s">
        <v>357</v>
      </c>
      <c r="DY650">
        <v>2.97522</v>
      </c>
      <c r="DZ650">
        <v>2.69223</v>
      </c>
      <c r="EA650">
        <v>0.146139</v>
      </c>
      <c r="EB650">
        <v>0.151079</v>
      </c>
      <c r="EC650">
        <v>0.0808064</v>
      </c>
      <c r="ED650">
        <v>0.06873</v>
      </c>
      <c r="EE650">
        <v>33373.9</v>
      </c>
      <c r="EF650">
        <v>36302.1</v>
      </c>
      <c r="EG650">
        <v>35406</v>
      </c>
      <c r="EH650">
        <v>38767.4</v>
      </c>
      <c r="EI650">
        <v>46118.4</v>
      </c>
      <c r="EJ650">
        <v>52140.3</v>
      </c>
      <c r="EK650">
        <v>55294.7</v>
      </c>
      <c r="EL650">
        <v>62170.6</v>
      </c>
      <c r="EM650">
        <v>2.0218</v>
      </c>
      <c r="EN650">
        <v>2.1676</v>
      </c>
      <c r="EO650">
        <v>0.126272</v>
      </c>
      <c r="EP650">
        <v>0</v>
      </c>
      <c r="EQ650">
        <v>22.8661</v>
      </c>
      <c r="ER650">
        <v>999.9</v>
      </c>
      <c r="ES650">
        <v>39.69</v>
      </c>
      <c r="ET650">
        <v>29.306</v>
      </c>
      <c r="EU650">
        <v>23.9097</v>
      </c>
      <c r="EV650">
        <v>51.6084</v>
      </c>
      <c r="EW650">
        <v>37.9968</v>
      </c>
      <c r="EX650">
        <v>2</v>
      </c>
      <c r="EY650">
        <v>-0.242866</v>
      </c>
      <c r="EZ650">
        <v>-1.8695</v>
      </c>
      <c r="FA650">
        <v>20.1423</v>
      </c>
      <c r="FB650">
        <v>5.20291</v>
      </c>
      <c r="FC650">
        <v>12.0052</v>
      </c>
      <c r="FD650">
        <v>4.9756</v>
      </c>
      <c r="FE650">
        <v>3.293</v>
      </c>
      <c r="FF650">
        <v>9999</v>
      </c>
      <c r="FG650">
        <v>9999</v>
      </c>
      <c r="FH650">
        <v>589.9</v>
      </c>
      <c r="FI650">
        <v>9999</v>
      </c>
      <c r="FJ650">
        <v>1.86279</v>
      </c>
      <c r="FK650">
        <v>1.86783</v>
      </c>
      <c r="FL650">
        <v>1.86752</v>
      </c>
      <c r="FM650">
        <v>1.86871</v>
      </c>
      <c r="FN650">
        <v>1.86951</v>
      </c>
      <c r="FO650">
        <v>1.86563</v>
      </c>
      <c r="FP650">
        <v>1.86676</v>
      </c>
      <c r="FQ650">
        <v>1.86804</v>
      </c>
      <c r="FR650">
        <v>5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16.62</v>
      </c>
      <c r="GF650">
        <v>0.3176</v>
      </c>
      <c r="GG650">
        <v>5.50701486060513</v>
      </c>
      <c r="GH650">
        <v>0.00975774962471433</v>
      </c>
      <c r="GI650">
        <v>-4.86167925919439e-07</v>
      </c>
      <c r="GJ650">
        <v>-4.7315034107036e-11</v>
      </c>
      <c r="GK650">
        <v>0.31762285376654</v>
      </c>
      <c r="GL650">
        <v>0</v>
      </c>
      <c r="GM650">
        <v>0</v>
      </c>
      <c r="GN650">
        <v>0</v>
      </c>
      <c r="GO650">
        <v>-2</v>
      </c>
      <c r="GP650">
        <v>2105</v>
      </c>
      <c r="GQ650">
        <v>1</v>
      </c>
      <c r="GR650">
        <v>22</v>
      </c>
      <c r="GS650">
        <v>183.8</v>
      </c>
      <c r="GT650">
        <v>183.8</v>
      </c>
      <c r="GU650">
        <v>3.24585</v>
      </c>
      <c r="GV650">
        <v>2.6001</v>
      </c>
      <c r="GW650">
        <v>2.24854</v>
      </c>
      <c r="GX650">
        <v>2.78687</v>
      </c>
      <c r="GY650">
        <v>1.99585</v>
      </c>
      <c r="GZ650">
        <v>2.40356</v>
      </c>
      <c r="HA650">
        <v>31.2809</v>
      </c>
      <c r="HB650">
        <v>14.0445</v>
      </c>
      <c r="HC650">
        <v>18</v>
      </c>
      <c r="HD650">
        <v>499.36</v>
      </c>
      <c r="HE650">
        <v>595.154</v>
      </c>
      <c r="HF650">
        <v>26.3204</v>
      </c>
      <c r="HG650">
        <v>24.1349</v>
      </c>
      <c r="HH650">
        <v>29.9998</v>
      </c>
      <c r="HI650">
        <v>23.9419</v>
      </c>
      <c r="HJ650">
        <v>23.8519</v>
      </c>
      <c r="HK650">
        <v>65.0085</v>
      </c>
      <c r="HL650">
        <v>18.248</v>
      </c>
      <c r="HM650">
        <v>40.7731</v>
      </c>
      <c r="HN650">
        <v>26.3459</v>
      </c>
      <c r="HO650">
        <v>1307.8</v>
      </c>
      <c r="HP650">
        <v>19.4423</v>
      </c>
      <c r="HQ650">
        <v>102.61</v>
      </c>
      <c r="HR650">
        <v>103.491</v>
      </c>
    </row>
    <row r="651" spans="1:226">
      <c r="A651">
        <v>635</v>
      </c>
      <c r="B651">
        <v>1657562659</v>
      </c>
      <c r="C651">
        <v>9563.90000009537</v>
      </c>
      <c r="D651" t="s">
        <v>1634</v>
      </c>
      <c r="E651" t="s">
        <v>1635</v>
      </c>
      <c r="F651">
        <v>5</v>
      </c>
      <c r="G651" t="s">
        <v>1483</v>
      </c>
      <c r="H651" t="s">
        <v>354</v>
      </c>
      <c r="I651">
        <v>1657562651.5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1326.4360108922</v>
      </c>
      <c r="AK651">
        <v>1285.95987878788</v>
      </c>
      <c r="AL651">
        <v>3.44102637920284</v>
      </c>
      <c r="AM651">
        <v>65.0580934483731</v>
      </c>
      <c r="AN651">
        <f>(AP651 - AO651 + BO651*1E3/(8.314*(BQ651+273.15)) * AR651/BN651 * AQ651) * BN651/(100*BB651) * 1000/(1000 - AP651)</f>
        <v>0</v>
      </c>
      <c r="AO651">
        <v>19.3857940011365</v>
      </c>
      <c r="AP651">
        <v>24.6063187878788</v>
      </c>
      <c r="AQ651">
        <v>0.000169022928189322</v>
      </c>
      <c r="AR651">
        <v>77.4821608453157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1657562651.5</v>
      </c>
      <c r="BH651">
        <v>1230.87703703704</v>
      </c>
      <c r="BI651">
        <v>1284.01222222222</v>
      </c>
      <c r="BJ651">
        <v>24.5896</v>
      </c>
      <c r="BK651">
        <v>19.3869</v>
      </c>
      <c r="BL651">
        <v>1214.3237037037</v>
      </c>
      <c r="BM651">
        <v>24.2719888888889</v>
      </c>
      <c r="BN651">
        <v>500.004</v>
      </c>
      <c r="BO651">
        <v>67.9594925925926</v>
      </c>
      <c r="BP651">
        <v>0.0380672592592593</v>
      </c>
      <c r="BQ651">
        <v>25.9669851851852</v>
      </c>
      <c r="BR651">
        <v>24.9346</v>
      </c>
      <c r="BS651">
        <v>999.9</v>
      </c>
      <c r="BT651">
        <v>0</v>
      </c>
      <c r="BU651">
        <v>0</v>
      </c>
      <c r="BV651">
        <v>9986.66666666667</v>
      </c>
      <c r="BW651">
        <v>0</v>
      </c>
      <c r="BX651">
        <v>695.219296296296</v>
      </c>
      <c r="BY651">
        <v>-53.1344814814815</v>
      </c>
      <c r="BZ651">
        <v>1261.90740740741</v>
      </c>
      <c r="CA651">
        <v>1309.3962962963</v>
      </c>
      <c r="CB651">
        <v>5.20270703703704</v>
      </c>
      <c r="CC651">
        <v>1284.01222222222</v>
      </c>
      <c r="CD651">
        <v>19.3869</v>
      </c>
      <c r="CE651">
        <v>1.67109851851852</v>
      </c>
      <c r="CF651">
        <v>1.3175237037037</v>
      </c>
      <c r="CG651">
        <v>14.6305111111111</v>
      </c>
      <c r="CH651">
        <v>11.0002555555556</v>
      </c>
      <c r="CI651">
        <v>1999.97592592593</v>
      </c>
      <c r="CJ651">
        <v>0.979998111111111</v>
      </c>
      <c r="CK651">
        <v>0.0200020814814815</v>
      </c>
      <c r="CL651">
        <v>0</v>
      </c>
      <c r="CM651">
        <v>2.27923703703704</v>
      </c>
      <c r="CN651">
        <v>0</v>
      </c>
      <c r="CO651">
        <v>12111.6074074074</v>
      </c>
      <c r="CP651">
        <v>17299.9259259259</v>
      </c>
      <c r="CQ651">
        <v>38.7844814814815</v>
      </c>
      <c r="CR651">
        <v>39.0645185185185</v>
      </c>
      <c r="CS651">
        <v>38.2612962962963</v>
      </c>
      <c r="CT651">
        <v>37.5900740740741</v>
      </c>
      <c r="CU651">
        <v>37.9649259259259</v>
      </c>
      <c r="CV651">
        <v>1959.97444444444</v>
      </c>
      <c r="CW651">
        <v>40.0022222222222</v>
      </c>
      <c r="CX651">
        <v>0</v>
      </c>
      <c r="CY651">
        <v>1657562631.3</v>
      </c>
      <c r="CZ651">
        <v>0</v>
      </c>
      <c r="DA651">
        <v>1657551629</v>
      </c>
      <c r="DB651" t="s">
        <v>356</v>
      </c>
      <c r="DC651">
        <v>1657551626.5</v>
      </c>
      <c r="DD651">
        <v>1657551629</v>
      </c>
      <c r="DE651">
        <v>1</v>
      </c>
      <c r="DF651">
        <v>0.403</v>
      </c>
      <c r="DG651">
        <v>0.009</v>
      </c>
      <c r="DH651">
        <v>9.41</v>
      </c>
      <c r="DI651">
        <v>0.087</v>
      </c>
      <c r="DJ651">
        <v>417</v>
      </c>
      <c r="DK651">
        <v>17</v>
      </c>
      <c r="DL651">
        <v>1.61</v>
      </c>
      <c r="DM651">
        <v>0.59</v>
      </c>
      <c r="DN651">
        <v>-53.1398275</v>
      </c>
      <c r="DO651">
        <v>0.0844378986867723</v>
      </c>
      <c r="DP651">
        <v>0.365782032765074</v>
      </c>
      <c r="DQ651">
        <v>1</v>
      </c>
      <c r="DR651">
        <v>5.205394</v>
      </c>
      <c r="DS651">
        <v>0.0252105816134975</v>
      </c>
      <c r="DT651">
        <v>0.0112871869391802</v>
      </c>
      <c r="DU651">
        <v>1</v>
      </c>
      <c r="DV651">
        <v>2</v>
      </c>
      <c r="DW651">
        <v>2</v>
      </c>
      <c r="DX651" t="s">
        <v>607</v>
      </c>
      <c r="DY651">
        <v>2.9768</v>
      </c>
      <c r="DZ651">
        <v>2.69165</v>
      </c>
      <c r="EA651">
        <v>0.147383</v>
      </c>
      <c r="EB651">
        <v>0.1522</v>
      </c>
      <c r="EC651">
        <v>0.080824</v>
      </c>
      <c r="ED651">
        <v>0.0687257</v>
      </c>
      <c r="EE651">
        <v>33326</v>
      </c>
      <c r="EF651">
        <v>36254.5</v>
      </c>
      <c r="EG651">
        <v>35406.7</v>
      </c>
      <c r="EH651">
        <v>38767.8</v>
      </c>
      <c r="EI651">
        <v>46118</v>
      </c>
      <c r="EJ651">
        <v>52140.8</v>
      </c>
      <c r="EK651">
        <v>55295.3</v>
      </c>
      <c r="EL651">
        <v>62170.8</v>
      </c>
      <c r="EM651">
        <v>2.0232</v>
      </c>
      <c r="EN651">
        <v>2.1666</v>
      </c>
      <c r="EO651">
        <v>0.127435</v>
      </c>
      <c r="EP651">
        <v>0</v>
      </c>
      <c r="EQ651">
        <v>22.8546</v>
      </c>
      <c r="ER651">
        <v>999.9</v>
      </c>
      <c r="ES651">
        <v>39.69</v>
      </c>
      <c r="ET651">
        <v>29.306</v>
      </c>
      <c r="EU651">
        <v>23.9074</v>
      </c>
      <c r="EV651">
        <v>51.4384</v>
      </c>
      <c r="EW651">
        <v>37.8686</v>
      </c>
      <c r="EX651">
        <v>2</v>
      </c>
      <c r="EY651">
        <v>-0.243415</v>
      </c>
      <c r="EZ651">
        <v>-1.87268</v>
      </c>
      <c r="FA651">
        <v>20.1424</v>
      </c>
      <c r="FB651">
        <v>5.20172</v>
      </c>
      <c r="FC651">
        <v>12.0064</v>
      </c>
      <c r="FD651">
        <v>4.9756</v>
      </c>
      <c r="FE651">
        <v>3.293</v>
      </c>
      <c r="FF651">
        <v>9999</v>
      </c>
      <c r="FG651">
        <v>9999</v>
      </c>
      <c r="FH651">
        <v>589.9</v>
      </c>
      <c r="FI651">
        <v>9999</v>
      </c>
      <c r="FJ651">
        <v>1.86279</v>
      </c>
      <c r="FK651">
        <v>1.86783</v>
      </c>
      <c r="FL651">
        <v>1.86755</v>
      </c>
      <c r="FM651">
        <v>1.86865</v>
      </c>
      <c r="FN651">
        <v>1.86951</v>
      </c>
      <c r="FO651">
        <v>1.8656</v>
      </c>
      <c r="FP651">
        <v>1.86676</v>
      </c>
      <c r="FQ651">
        <v>1.86807</v>
      </c>
      <c r="FR651">
        <v>5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16.77</v>
      </c>
      <c r="GF651">
        <v>0.3176</v>
      </c>
      <c r="GG651">
        <v>5.50701486060513</v>
      </c>
      <c r="GH651">
        <v>0.00975774962471433</v>
      </c>
      <c r="GI651">
        <v>-4.86167925919439e-07</v>
      </c>
      <c r="GJ651">
        <v>-4.7315034107036e-11</v>
      </c>
      <c r="GK651">
        <v>0.31762285376654</v>
      </c>
      <c r="GL651">
        <v>0</v>
      </c>
      <c r="GM651">
        <v>0</v>
      </c>
      <c r="GN651">
        <v>0</v>
      </c>
      <c r="GO651">
        <v>-2</v>
      </c>
      <c r="GP651">
        <v>2105</v>
      </c>
      <c r="GQ651">
        <v>1</v>
      </c>
      <c r="GR651">
        <v>22</v>
      </c>
      <c r="GS651">
        <v>183.9</v>
      </c>
      <c r="GT651">
        <v>183.8</v>
      </c>
      <c r="GU651">
        <v>3.27393</v>
      </c>
      <c r="GV651">
        <v>2.59644</v>
      </c>
      <c r="GW651">
        <v>2.24854</v>
      </c>
      <c r="GX651">
        <v>2.78687</v>
      </c>
      <c r="GY651">
        <v>1.99585</v>
      </c>
      <c r="GZ651">
        <v>2.3584</v>
      </c>
      <c r="HA651">
        <v>31.2809</v>
      </c>
      <c r="HB651">
        <v>14.0357</v>
      </c>
      <c r="HC651">
        <v>18</v>
      </c>
      <c r="HD651">
        <v>500.288</v>
      </c>
      <c r="HE651">
        <v>594.43</v>
      </c>
      <c r="HF651">
        <v>26.3658</v>
      </c>
      <c r="HG651">
        <v>24.1328</v>
      </c>
      <c r="HH651">
        <v>29.9998</v>
      </c>
      <c r="HI651">
        <v>23.9438</v>
      </c>
      <c r="HJ651">
        <v>23.8539</v>
      </c>
      <c r="HK651">
        <v>65.5655</v>
      </c>
      <c r="HL651">
        <v>17.9432</v>
      </c>
      <c r="HM651">
        <v>40.7731</v>
      </c>
      <c r="HN651">
        <v>26.3849</v>
      </c>
      <c r="HO651">
        <v>1321.29</v>
      </c>
      <c r="HP651">
        <v>19.5601</v>
      </c>
      <c r="HQ651">
        <v>102.612</v>
      </c>
      <c r="HR651">
        <v>103.492</v>
      </c>
    </row>
    <row r="652" spans="1:226">
      <c r="A652">
        <v>636</v>
      </c>
      <c r="B652">
        <v>1657562664</v>
      </c>
      <c r="C652">
        <v>9568.90000009537</v>
      </c>
      <c r="D652" t="s">
        <v>1636</v>
      </c>
      <c r="E652" t="s">
        <v>1637</v>
      </c>
      <c r="F652">
        <v>5</v>
      </c>
      <c r="G652" t="s">
        <v>1483</v>
      </c>
      <c r="H652" t="s">
        <v>354</v>
      </c>
      <c r="I652">
        <v>1657562656.21429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1341.40548743858</v>
      </c>
      <c r="AK652">
        <v>1301.93878787879</v>
      </c>
      <c r="AL652">
        <v>3.15642141351208</v>
      </c>
      <c r="AM652">
        <v>65.0580934483731</v>
      </c>
      <c r="AN652">
        <f>(AP652 - AO652 + BO652*1E3/(8.314*(BQ652+273.15)) * AR652/BN652 * AQ652) * BN652/(100*BB652) * 1000/(1000 - AP652)</f>
        <v>0</v>
      </c>
      <c r="AO652">
        <v>19.4302047044731</v>
      </c>
      <c r="AP652">
        <v>24.6308751515152</v>
      </c>
      <c r="AQ652">
        <v>0.00133386170022058</v>
      </c>
      <c r="AR652">
        <v>77.4821608453157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1657562656.21429</v>
      </c>
      <c r="BH652">
        <v>1246.44035714286</v>
      </c>
      <c r="BI652">
        <v>1299.29035714286</v>
      </c>
      <c r="BJ652">
        <v>24.6014464285714</v>
      </c>
      <c r="BK652">
        <v>19.4050642857143</v>
      </c>
      <c r="BL652">
        <v>1229.75678571429</v>
      </c>
      <c r="BM652">
        <v>24.2838357142857</v>
      </c>
      <c r="BN652">
        <v>499.955642857143</v>
      </c>
      <c r="BO652">
        <v>67.9591642857143</v>
      </c>
      <c r="BP652">
        <v>0.0381671928571429</v>
      </c>
      <c r="BQ652">
        <v>25.9832357142857</v>
      </c>
      <c r="BR652">
        <v>24.9467178571429</v>
      </c>
      <c r="BS652">
        <v>999.9</v>
      </c>
      <c r="BT652">
        <v>0</v>
      </c>
      <c r="BU652">
        <v>0</v>
      </c>
      <c r="BV652">
        <v>9986.78571428571</v>
      </c>
      <c r="BW652">
        <v>0</v>
      </c>
      <c r="BX652">
        <v>744.060892857143</v>
      </c>
      <c r="BY652">
        <v>-52.8504071428572</v>
      </c>
      <c r="BZ652">
        <v>1277.87821428571</v>
      </c>
      <c r="CA652">
        <v>1325.0025</v>
      </c>
      <c r="CB652">
        <v>5.19638285714286</v>
      </c>
      <c r="CC652">
        <v>1299.29035714286</v>
      </c>
      <c r="CD652">
        <v>19.4050642857143</v>
      </c>
      <c r="CE652">
        <v>1.67189428571429</v>
      </c>
      <c r="CF652">
        <v>1.31875142857143</v>
      </c>
      <c r="CG652">
        <v>14.6378964285714</v>
      </c>
      <c r="CH652">
        <v>11.0142785714286</v>
      </c>
      <c r="CI652">
        <v>1999.9725</v>
      </c>
      <c r="CJ652">
        <v>0.979998642857143</v>
      </c>
      <c r="CK652">
        <v>0.0200015142857143</v>
      </c>
      <c r="CL652">
        <v>0</v>
      </c>
      <c r="CM652">
        <v>2.27254642857143</v>
      </c>
      <c r="CN652">
        <v>0</v>
      </c>
      <c r="CO652">
        <v>12133.2035714286</v>
      </c>
      <c r="CP652">
        <v>17299.8964285714</v>
      </c>
      <c r="CQ652">
        <v>38.8814642857143</v>
      </c>
      <c r="CR652">
        <v>39.1493214285714</v>
      </c>
      <c r="CS652">
        <v>38.3301428571429</v>
      </c>
      <c r="CT652">
        <v>37.6961785714286</v>
      </c>
      <c r="CU652">
        <v>38.0421428571428</v>
      </c>
      <c r="CV652">
        <v>1959.97214285714</v>
      </c>
      <c r="CW652">
        <v>40.0003571428571</v>
      </c>
      <c r="CX652">
        <v>0</v>
      </c>
      <c r="CY652">
        <v>1657562636.1</v>
      </c>
      <c r="CZ652">
        <v>0</v>
      </c>
      <c r="DA652">
        <v>1657551629</v>
      </c>
      <c r="DB652" t="s">
        <v>356</v>
      </c>
      <c r="DC652">
        <v>1657551626.5</v>
      </c>
      <c r="DD652">
        <v>1657551629</v>
      </c>
      <c r="DE652">
        <v>1</v>
      </c>
      <c r="DF652">
        <v>0.403</v>
      </c>
      <c r="DG652">
        <v>0.009</v>
      </c>
      <c r="DH652">
        <v>9.41</v>
      </c>
      <c r="DI652">
        <v>0.087</v>
      </c>
      <c r="DJ652">
        <v>417</v>
      </c>
      <c r="DK652">
        <v>17</v>
      </c>
      <c r="DL652">
        <v>1.61</v>
      </c>
      <c r="DM652">
        <v>0.59</v>
      </c>
      <c r="DN652">
        <v>-52.910435</v>
      </c>
      <c r="DO652">
        <v>3.68990318949343</v>
      </c>
      <c r="DP652">
        <v>0.611076280651605</v>
      </c>
      <c r="DQ652">
        <v>0</v>
      </c>
      <c r="DR652">
        <v>5.19904225</v>
      </c>
      <c r="DS652">
        <v>-0.0417475046904259</v>
      </c>
      <c r="DT652">
        <v>0.0174962335214612</v>
      </c>
      <c r="DU652">
        <v>1</v>
      </c>
      <c r="DV652">
        <v>1</v>
      </c>
      <c r="DW652">
        <v>2</v>
      </c>
      <c r="DX652" t="s">
        <v>357</v>
      </c>
      <c r="DY652">
        <v>2.97618</v>
      </c>
      <c r="DZ652">
        <v>2.69198</v>
      </c>
      <c r="EA652">
        <v>0.148511</v>
      </c>
      <c r="EB652">
        <v>0.153417</v>
      </c>
      <c r="EC652">
        <v>0.080884</v>
      </c>
      <c r="ED652">
        <v>0.0689312</v>
      </c>
      <c r="EE652">
        <v>33281.9</v>
      </c>
      <c r="EF652">
        <v>36202.4</v>
      </c>
      <c r="EG652">
        <v>35406.6</v>
      </c>
      <c r="EH652">
        <v>38767.7</v>
      </c>
      <c r="EI652">
        <v>46114.4</v>
      </c>
      <c r="EJ652">
        <v>52128.9</v>
      </c>
      <c r="EK652">
        <v>55294.6</v>
      </c>
      <c r="EL652">
        <v>62170.4</v>
      </c>
      <c r="EM652">
        <v>2.0232</v>
      </c>
      <c r="EN652">
        <v>2.1674</v>
      </c>
      <c r="EO652">
        <v>0.129431</v>
      </c>
      <c r="EP652">
        <v>0</v>
      </c>
      <c r="EQ652">
        <v>22.8449</v>
      </c>
      <c r="ER652">
        <v>999.9</v>
      </c>
      <c r="ES652">
        <v>39.69</v>
      </c>
      <c r="ET652">
        <v>29.306</v>
      </c>
      <c r="EU652">
        <v>23.9051</v>
      </c>
      <c r="EV652">
        <v>51.5984</v>
      </c>
      <c r="EW652">
        <v>38.0409</v>
      </c>
      <c r="EX652">
        <v>2</v>
      </c>
      <c r="EY652">
        <v>-0.243313</v>
      </c>
      <c r="EZ652">
        <v>-1.8781</v>
      </c>
      <c r="FA652">
        <v>20.142</v>
      </c>
      <c r="FB652">
        <v>5.20172</v>
      </c>
      <c r="FC652">
        <v>12.0052</v>
      </c>
      <c r="FD652">
        <v>4.9756</v>
      </c>
      <c r="FE652">
        <v>3.293</v>
      </c>
      <c r="FF652">
        <v>9999</v>
      </c>
      <c r="FG652">
        <v>9999</v>
      </c>
      <c r="FH652">
        <v>589.9</v>
      </c>
      <c r="FI652">
        <v>9999</v>
      </c>
      <c r="FJ652">
        <v>1.86282</v>
      </c>
      <c r="FK652">
        <v>1.86783</v>
      </c>
      <c r="FL652">
        <v>1.86755</v>
      </c>
      <c r="FM652">
        <v>1.86871</v>
      </c>
      <c r="FN652">
        <v>1.86954</v>
      </c>
      <c r="FO652">
        <v>1.86569</v>
      </c>
      <c r="FP652">
        <v>1.86676</v>
      </c>
      <c r="FQ652">
        <v>1.86801</v>
      </c>
      <c r="FR652">
        <v>5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16.89</v>
      </c>
      <c r="GF652">
        <v>0.3176</v>
      </c>
      <c r="GG652">
        <v>5.50701486060513</v>
      </c>
      <c r="GH652">
        <v>0.00975774962471433</v>
      </c>
      <c r="GI652">
        <v>-4.86167925919439e-07</v>
      </c>
      <c r="GJ652">
        <v>-4.7315034107036e-11</v>
      </c>
      <c r="GK652">
        <v>0.31762285376654</v>
      </c>
      <c r="GL652">
        <v>0</v>
      </c>
      <c r="GM652">
        <v>0</v>
      </c>
      <c r="GN652">
        <v>0</v>
      </c>
      <c r="GO652">
        <v>-2</v>
      </c>
      <c r="GP652">
        <v>2105</v>
      </c>
      <c r="GQ652">
        <v>1</v>
      </c>
      <c r="GR652">
        <v>22</v>
      </c>
      <c r="GS652">
        <v>184</v>
      </c>
      <c r="GT652">
        <v>183.9</v>
      </c>
      <c r="GU652">
        <v>3.30322</v>
      </c>
      <c r="GV652">
        <v>2.59888</v>
      </c>
      <c r="GW652">
        <v>2.24854</v>
      </c>
      <c r="GX652">
        <v>2.78687</v>
      </c>
      <c r="GY652">
        <v>1.99585</v>
      </c>
      <c r="GZ652">
        <v>2.37793</v>
      </c>
      <c r="HA652">
        <v>31.2809</v>
      </c>
      <c r="HB652">
        <v>14.0357</v>
      </c>
      <c r="HC652">
        <v>18</v>
      </c>
      <c r="HD652">
        <v>500.288</v>
      </c>
      <c r="HE652">
        <v>595.051</v>
      </c>
      <c r="HF652">
        <v>26.4028</v>
      </c>
      <c r="HG652">
        <v>24.1316</v>
      </c>
      <c r="HH652">
        <v>29.9999</v>
      </c>
      <c r="HI652">
        <v>23.9438</v>
      </c>
      <c r="HJ652">
        <v>23.8559</v>
      </c>
      <c r="HK652">
        <v>66.2096</v>
      </c>
      <c r="HL652">
        <v>17.6317</v>
      </c>
      <c r="HM652">
        <v>40.7731</v>
      </c>
      <c r="HN652">
        <v>26.409</v>
      </c>
      <c r="HO652">
        <v>1341.62</v>
      </c>
      <c r="HP652">
        <v>19.5906</v>
      </c>
      <c r="HQ652">
        <v>102.611</v>
      </c>
      <c r="HR652">
        <v>103.491</v>
      </c>
    </row>
    <row r="653" spans="1:226">
      <c r="A653">
        <v>637</v>
      </c>
      <c r="B653">
        <v>1657562669</v>
      </c>
      <c r="C653">
        <v>9573.90000009537</v>
      </c>
      <c r="D653" t="s">
        <v>1638</v>
      </c>
      <c r="E653" t="s">
        <v>1639</v>
      </c>
      <c r="F653">
        <v>5</v>
      </c>
      <c r="G653" t="s">
        <v>1483</v>
      </c>
      <c r="H653" t="s">
        <v>354</v>
      </c>
      <c r="I653">
        <v>1657562661.5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1359.45632666714</v>
      </c>
      <c r="AK653">
        <v>1318.8656969697</v>
      </c>
      <c r="AL653">
        <v>3.41848433986645</v>
      </c>
      <c r="AM653">
        <v>65.0580934483731</v>
      </c>
      <c r="AN653">
        <f>(AP653 - AO653 + BO653*1E3/(8.314*(BQ653+273.15)) * AR653/BN653 * AQ653) * BN653/(100*BB653) * 1000/(1000 - AP653)</f>
        <v>0</v>
      </c>
      <c r="AO653">
        <v>19.4776461654044</v>
      </c>
      <c r="AP653">
        <v>24.6630212121212</v>
      </c>
      <c r="AQ653">
        <v>0.00710389445952953</v>
      </c>
      <c r="AR653">
        <v>77.4821608453157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1657562661.5</v>
      </c>
      <c r="BH653">
        <v>1263.67851851852</v>
      </c>
      <c r="BI653">
        <v>1316.55925925926</v>
      </c>
      <c r="BJ653">
        <v>24.6216851851852</v>
      </c>
      <c r="BK653">
        <v>19.4371407407407</v>
      </c>
      <c r="BL653">
        <v>1246.85185185185</v>
      </c>
      <c r="BM653">
        <v>24.3040703703704</v>
      </c>
      <c r="BN653">
        <v>499.988814814815</v>
      </c>
      <c r="BO653">
        <v>67.9589962962963</v>
      </c>
      <c r="BP653">
        <v>0.0379785851851852</v>
      </c>
      <c r="BQ653">
        <v>26.005437037037</v>
      </c>
      <c r="BR653">
        <v>24.9649296296296</v>
      </c>
      <c r="BS653">
        <v>999.9</v>
      </c>
      <c r="BT653">
        <v>0</v>
      </c>
      <c r="BU653">
        <v>0</v>
      </c>
      <c r="BV653">
        <v>10010</v>
      </c>
      <c r="BW653">
        <v>0</v>
      </c>
      <c r="BX653">
        <v>728.342333333333</v>
      </c>
      <c r="BY653">
        <v>-52.8821111111111</v>
      </c>
      <c r="BZ653">
        <v>1295.57777777778</v>
      </c>
      <c r="CA653">
        <v>1342.65814814815</v>
      </c>
      <c r="CB653">
        <v>5.18454777777778</v>
      </c>
      <c r="CC653">
        <v>1316.55925925926</v>
      </c>
      <c r="CD653">
        <v>19.4371407407407</v>
      </c>
      <c r="CE653">
        <v>1.67326555555556</v>
      </c>
      <c r="CF653">
        <v>1.32092851851852</v>
      </c>
      <c r="CG653">
        <v>14.6506</v>
      </c>
      <c r="CH653">
        <v>11.0390925925926</v>
      </c>
      <c r="CI653">
        <v>1999.99518518518</v>
      </c>
      <c r="CJ653">
        <v>0.979999555555556</v>
      </c>
      <c r="CK653">
        <v>0.0200005407407407</v>
      </c>
      <c r="CL653">
        <v>0</v>
      </c>
      <c r="CM653">
        <v>2.2737</v>
      </c>
      <c r="CN653">
        <v>0</v>
      </c>
      <c r="CO653">
        <v>12118.1296296296</v>
      </c>
      <c r="CP653">
        <v>17300.1</v>
      </c>
      <c r="CQ653">
        <v>38.9835185185185</v>
      </c>
      <c r="CR653">
        <v>39.2335555555556</v>
      </c>
      <c r="CS653">
        <v>38.4071481481481</v>
      </c>
      <c r="CT653">
        <v>37.8191481481482</v>
      </c>
      <c r="CU653">
        <v>38.1293703703704</v>
      </c>
      <c r="CV653">
        <v>1959.99444444444</v>
      </c>
      <c r="CW653">
        <v>40.0007407407407</v>
      </c>
      <c r="CX653">
        <v>0</v>
      </c>
      <c r="CY653">
        <v>1657562640.9</v>
      </c>
      <c r="CZ653">
        <v>0</v>
      </c>
      <c r="DA653">
        <v>1657551629</v>
      </c>
      <c r="DB653" t="s">
        <v>356</v>
      </c>
      <c r="DC653">
        <v>1657551626.5</v>
      </c>
      <c r="DD653">
        <v>1657551629</v>
      </c>
      <c r="DE653">
        <v>1</v>
      </c>
      <c r="DF653">
        <v>0.403</v>
      </c>
      <c r="DG653">
        <v>0.009</v>
      </c>
      <c r="DH653">
        <v>9.41</v>
      </c>
      <c r="DI653">
        <v>0.087</v>
      </c>
      <c r="DJ653">
        <v>417</v>
      </c>
      <c r="DK653">
        <v>17</v>
      </c>
      <c r="DL653">
        <v>1.61</v>
      </c>
      <c r="DM653">
        <v>0.59</v>
      </c>
      <c r="DN653">
        <v>-52.9592075</v>
      </c>
      <c r="DO653">
        <v>1.29063827392134</v>
      </c>
      <c r="DP653">
        <v>0.643973579577415</v>
      </c>
      <c r="DQ653">
        <v>0</v>
      </c>
      <c r="DR653">
        <v>5.1909685</v>
      </c>
      <c r="DS653">
        <v>-0.144002701688561</v>
      </c>
      <c r="DT653">
        <v>0.0213427240002302</v>
      </c>
      <c r="DU653">
        <v>0</v>
      </c>
      <c r="DV653">
        <v>0</v>
      </c>
      <c r="DW653">
        <v>2</v>
      </c>
      <c r="DX653" t="s">
        <v>389</v>
      </c>
      <c r="DY653">
        <v>2.97597</v>
      </c>
      <c r="DZ653">
        <v>2.69197</v>
      </c>
      <c r="EA653">
        <v>0.149737</v>
      </c>
      <c r="EB653">
        <v>0.154553</v>
      </c>
      <c r="EC653">
        <v>0.0809614</v>
      </c>
      <c r="ED653">
        <v>0.0690755</v>
      </c>
      <c r="EE653">
        <v>33234.4</v>
      </c>
      <c r="EF653">
        <v>36154.8</v>
      </c>
      <c r="EG653">
        <v>35407</v>
      </c>
      <c r="EH653">
        <v>38768.5</v>
      </c>
      <c r="EI653">
        <v>46110.9</v>
      </c>
      <c r="EJ653">
        <v>52122.5</v>
      </c>
      <c r="EK653">
        <v>55295.2</v>
      </c>
      <c r="EL653">
        <v>62172.4</v>
      </c>
      <c r="EM653">
        <v>2.0224</v>
      </c>
      <c r="EN653">
        <v>2.1674</v>
      </c>
      <c r="EO653">
        <v>0.13113</v>
      </c>
      <c r="EP653">
        <v>0</v>
      </c>
      <c r="EQ653">
        <v>22.8376</v>
      </c>
      <c r="ER653">
        <v>999.9</v>
      </c>
      <c r="ES653">
        <v>39.69</v>
      </c>
      <c r="ET653">
        <v>29.306</v>
      </c>
      <c r="EU653">
        <v>23.9085</v>
      </c>
      <c r="EV653">
        <v>51.4884</v>
      </c>
      <c r="EW653">
        <v>37.9167</v>
      </c>
      <c r="EX653">
        <v>2</v>
      </c>
      <c r="EY653">
        <v>-0.244024</v>
      </c>
      <c r="EZ653">
        <v>-1.85484</v>
      </c>
      <c r="FA653">
        <v>20.1421</v>
      </c>
      <c r="FB653">
        <v>5.20052</v>
      </c>
      <c r="FC653">
        <v>12.004</v>
      </c>
      <c r="FD653">
        <v>4.976</v>
      </c>
      <c r="FE653">
        <v>3.293</v>
      </c>
      <c r="FF653">
        <v>9999</v>
      </c>
      <c r="FG653">
        <v>9999</v>
      </c>
      <c r="FH653">
        <v>589.9</v>
      </c>
      <c r="FI653">
        <v>9999</v>
      </c>
      <c r="FJ653">
        <v>1.86279</v>
      </c>
      <c r="FK653">
        <v>1.86783</v>
      </c>
      <c r="FL653">
        <v>1.86752</v>
      </c>
      <c r="FM653">
        <v>1.86868</v>
      </c>
      <c r="FN653">
        <v>1.86951</v>
      </c>
      <c r="FO653">
        <v>1.86563</v>
      </c>
      <c r="FP653">
        <v>1.86676</v>
      </c>
      <c r="FQ653">
        <v>1.86798</v>
      </c>
      <c r="FR653">
        <v>5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17.03</v>
      </c>
      <c r="GF653">
        <v>0.3176</v>
      </c>
      <c r="GG653">
        <v>5.50701486060513</v>
      </c>
      <c r="GH653">
        <v>0.00975774962471433</v>
      </c>
      <c r="GI653">
        <v>-4.86167925919439e-07</v>
      </c>
      <c r="GJ653">
        <v>-4.7315034107036e-11</v>
      </c>
      <c r="GK653">
        <v>0.31762285376654</v>
      </c>
      <c r="GL653">
        <v>0</v>
      </c>
      <c r="GM653">
        <v>0</v>
      </c>
      <c r="GN653">
        <v>0</v>
      </c>
      <c r="GO653">
        <v>-2</v>
      </c>
      <c r="GP653">
        <v>2105</v>
      </c>
      <c r="GQ653">
        <v>1</v>
      </c>
      <c r="GR653">
        <v>22</v>
      </c>
      <c r="GS653">
        <v>184</v>
      </c>
      <c r="GT653">
        <v>184</v>
      </c>
      <c r="GU653">
        <v>3.3374</v>
      </c>
      <c r="GV653">
        <v>2.59277</v>
      </c>
      <c r="GW653">
        <v>2.24854</v>
      </c>
      <c r="GX653">
        <v>2.78687</v>
      </c>
      <c r="GY653">
        <v>1.99585</v>
      </c>
      <c r="GZ653">
        <v>2.37061</v>
      </c>
      <c r="HA653">
        <v>31.2809</v>
      </c>
      <c r="HB653">
        <v>14.0445</v>
      </c>
      <c r="HC653">
        <v>18</v>
      </c>
      <c r="HD653">
        <v>499.788</v>
      </c>
      <c r="HE653">
        <v>595.051</v>
      </c>
      <c r="HF653">
        <v>26.4252</v>
      </c>
      <c r="HG653">
        <v>24.1288</v>
      </c>
      <c r="HH653">
        <v>29.9998</v>
      </c>
      <c r="HI653">
        <v>23.9459</v>
      </c>
      <c r="HJ653">
        <v>23.8559</v>
      </c>
      <c r="HK653">
        <v>66.8181</v>
      </c>
      <c r="HL653">
        <v>17.3562</v>
      </c>
      <c r="HM653">
        <v>40.7731</v>
      </c>
      <c r="HN653">
        <v>26.4181</v>
      </c>
      <c r="HO653">
        <v>1355.18</v>
      </c>
      <c r="HP653">
        <v>19.6045</v>
      </c>
      <c r="HQ653">
        <v>102.612</v>
      </c>
      <c r="HR653">
        <v>103.494</v>
      </c>
    </row>
    <row r="654" spans="1:226">
      <c r="A654">
        <v>638</v>
      </c>
      <c r="B654">
        <v>1657562674</v>
      </c>
      <c r="C654">
        <v>9578.90000009537</v>
      </c>
      <c r="D654" t="s">
        <v>1640</v>
      </c>
      <c r="E654" t="s">
        <v>1641</v>
      </c>
      <c r="F654">
        <v>5</v>
      </c>
      <c r="G654" t="s">
        <v>1483</v>
      </c>
      <c r="H654" t="s">
        <v>354</v>
      </c>
      <c r="I654">
        <v>1657562666.21429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1375.91556733784</v>
      </c>
      <c r="AK654">
        <v>1335.46515151515</v>
      </c>
      <c r="AL654">
        <v>3.28904083448017</v>
      </c>
      <c r="AM654">
        <v>65.0580934483731</v>
      </c>
      <c r="AN654">
        <f>(AP654 - AO654 + BO654*1E3/(8.314*(BQ654+273.15)) * AR654/BN654 * AQ654) * BN654/(100*BB654) * 1000/(1000 - AP654)</f>
        <v>0</v>
      </c>
      <c r="AO654">
        <v>19.5438841171685</v>
      </c>
      <c r="AP654">
        <v>24.7040327272727</v>
      </c>
      <c r="AQ654">
        <v>0.00923074526169215</v>
      </c>
      <c r="AR654">
        <v>77.4821608453157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1657562666.21429</v>
      </c>
      <c r="BH654">
        <v>1278.92357142857</v>
      </c>
      <c r="BI654">
        <v>1331.83964285714</v>
      </c>
      <c r="BJ654">
        <v>24.6481178571429</v>
      </c>
      <c r="BK654">
        <v>19.48705</v>
      </c>
      <c r="BL654">
        <v>1261.97071428571</v>
      </c>
      <c r="BM654">
        <v>24.3305</v>
      </c>
      <c r="BN654">
        <v>499.983464285714</v>
      </c>
      <c r="BO654">
        <v>67.9589428571429</v>
      </c>
      <c r="BP654">
        <v>0.0381392392857143</v>
      </c>
      <c r="BQ654">
        <v>26.0249964285714</v>
      </c>
      <c r="BR654">
        <v>24.9856964285714</v>
      </c>
      <c r="BS654">
        <v>999.9</v>
      </c>
      <c r="BT654">
        <v>0</v>
      </c>
      <c r="BU654">
        <v>0</v>
      </c>
      <c r="BV654">
        <v>9994.46428571429</v>
      </c>
      <c r="BW654">
        <v>0</v>
      </c>
      <c r="BX654">
        <v>665.444321428571</v>
      </c>
      <c r="BY654">
        <v>-52.9178357142857</v>
      </c>
      <c r="BZ654">
        <v>1311.24285714286</v>
      </c>
      <c r="CA654">
        <v>1358.31071428571</v>
      </c>
      <c r="CB654">
        <v>5.1610725</v>
      </c>
      <c r="CC654">
        <v>1331.83964285714</v>
      </c>
      <c r="CD654">
        <v>19.48705</v>
      </c>
      <c r="CE654">
        <v>1.67505928571429</v>
      </c>
      <c r="CF654">
        <v>1.32431928571429</v>
      </c>
      <c r="CG654">
        <v>14.6672035714286</v>
      </c>
      <c r="CH654">
        <v>11.0776892857143</v>
      </c>
      <c r="CI654">
        <v>2000.00178571429</v>
      </c>
      <c r="CJ654">
        <v>0.980000357142857</v>
      </c>
      <c r="CK654">
        <v>0.0199996857142857</v>
      </c>
      <c r="CL654">
        <v>0</v>
      </c>
      <c r="CM654">
        <v>2.22635</v>
      </c>
      <c r="CN654">
        <v>0</v>
      </c>
      <c r="CO654">
        <v>12079.2</v>
      </c>
      <c r="CP654">
        <v>17300.1678571429</v>
      </c>
      <c r="CQ654">
        <v>39.06</v>
      </c>
      <c r="CR654">
        <v>39.2988928571429</v>
      </c>
      <c r="CS654">
        <v>38.4685</v>
      </c>
      <c r="CT654">
        <v>37.9282142857143</v>
      </c>
      <c r="CU654">
        <v>38.2073214285714</v>
      </c>
      <c r="CV654">
        <v>1960.00107142857</v>
      </c>
      <c r="CW654">
        <v>40.0007142857143</v>
      </c>
      <c r="CX654">
        <v>0</v>
      </c>
      <c r="CY654">
        <v>1657562646.3</v>
      </c>
      <c r="CZ654">
        <v>0</v>
      </c>
      <c r="DA654">
        <v>1657551629</v>
      </c>
      <c r="DB654" t="s">
        <v>356</v>
      </c>
      <c r="DC654">
        <v>1657551626.5</v>
      </c>
      <c r="DD654">
        <v>1657551629</v>
      </c>
      <c r="DE654">
        <v>1</v>
      </c>
      <c r="DF654">
        <v>0.403</v>
      </c>
      <c r="DG654">
        <v>0.009</v>
      </c>
      <c r="DH654">
        <v>9.41</v>
      </c>
      <c r="DI654">
        <v>0.087</v>
      </c>
      <c r="DJ654">
        <v>417</v>
      </c>
      <c r="DK654">
        <v>17</v>
      </c>
      <c r="DL654">
        <v>1.61</v>
      </c>
      <c r="DM654">
        <v>0.59</v>
      </c>
      <c r="DN654">
        <v>-52.953285</v>
      </c>
      <c r="DO654">
        <v>-1.77342439024382</v>
      </c>
      <c r="DP654">
        <v>0.691198132791893</v>
      </c>
      <c r="DQ654">
        <v>0</v>
      </c>
      <c r="DR654">
        <v>5.174113</v>
      </c>
      <c r="DS654">
        <v>-0.268884427767358</v>
      </c>
      <c r="DT654">
        <v>0.0293444837405602</v>
      </c>
      <c r="DU654">
        <v>0</v>
      </c>
      <c r="DV654">
        <v>0</v>
      </c>
      <c r="DW654">
        <v>2</v>
      </c>
      <c r="DX654" t="s">
        <v>389</v>
      </c>
      <c r="DY654">
        <v>2.97622</v>
      </c>
      <c r="DZ654">
        <v>2.69177</v>
      </c>
      <c r="EA654">
        <v>0.150895</v>
      </c>
      <c r="EB654">
        <v>0.155777</v>
      </c>
      <c r="EC654">
        <v>0.0810558</v>
      </c>
      <c r="ED654">
        <v>0.0691345</v>
      </c>
      <c r="EE654">
        <v>33189.5</v>
      </c>
      <c r="EF654">
        <v>36102.6</v>
      </c>
      <c r="EG654">
        <v>35407.4</v>
      </c>
      <c r="EH654">
        <v>38768.7</v>
      </c>
      <c r="EI654">
        <v>46107.1</v>
      </c>
      <c r="EJ654">
        <v>52119.6</v>
      </c>
      <c r="EK654">
        <v>55296.4</v>
      </c>
      <c r="EL654">
        <v>62172.9</v>
      </c>
      <c r="EM654">
        <v>2.023</v>
      </c>
      <c r="EN654">
        <v>2.168</v>
      </c>
      <c r="EO654">
        <v>0.133038</v>
      </c>
      <c r="EP654">
        <v>0</v>
      </c>
      <c r="EQ654">
        <v>22.8318</v>
      </c>
      <c r="ER654">
        <v>999.9</v>
      </c>
      <c r="ES654">
        <v>39.714</v>
      </c>
      <c r="ET654">
        <v>29.285</v>
      </c>
      <c r="EU654">
        <v>23.8933</v>
      </c>
      <c r="EV654">
        <v>51.7384</v>
      </c>
      <c r="EW654">
        <v>37.9287</v>
      </c>
      <c r="EX654">
        <v>2</v>
      </c>
      <c r="EY654">
        <v>-0.244045</v>
      </c>
      <c r="EZ654">
        <v>-1.82131</v>
      </c>
      <c r="FA654">
        <v>20.1421</v>
      </c>
      <c r="FB654">
        <v>5.19812</v>
      </c>
      <c r="FC654">
        <v>12.0052</v>
      </c>
      <c r="FD654">
        <v>4.9752</v>
      </c>
      <c r="FE654">
        <v>3.293</v>
      </c>
      <c r="FF654">
        <v>9999</v>
      </c>
      <c r="FG654">
        <v>9999</v>
      </c>
      <c r="FH654">
        <v>589.9</v>
      </c>
      <c r="FI654">
        <v>9999</v>
      </c>
      <c r="FJ654">
        <v>1.86279</v>
      </c>
      <c r="FK654">
        <v>1.86783</v>
      </c>
      <c r="FL654">
        <v>1.86752</v>
      </c>
      <c r="FM654">
        <v>1.86865</v>
      </c>
      <c r="FN654">
        <v>1.86951</v>
      </c>
      <c r="FO654">
        <v>1.86563</v>
      </c>
      <c r="FP654">
        <v>1.86676</v>
      </c>
      <c r="FQ654">
        <v>1.86801</v>
      </c>
      <c r="FR654">
        <v>5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17.16</v>
      </c>
      <c r="GF654">
        <v>0.3176</v>
      </c>
      <c r="GG654">
        <v>5.50701486060513</v>
      </c>
      <c r="GH654">
        <v>0.00975774962471433</v>
      </c>
      <c r="GI654">
        <v>-4.86167925919439e-07</v>
      </c>
      <c r="GJ654">
        <v>-4.7315034107036e-11</v>
      </c>
      <c r="GK654">
        <v>0.31762285376654</v>
      </c>
      <c r="GL654">
        <v>0</v>
      </c>
      <c r="GM654">
        <v>0</v>
      </c>
      <c r="GN654">
        <v>0</v>
      </c>
      <c r="GO654">
        <v>-2</v>
      </c>
      <c r="GP654">
        <v>2105</v>
      </c>
      <c r="GQ654">
        <v>1</v>
      </c>
      <c r="GR654">
        <v>22</v>
      </c>
      <c r="GS654">
        <v>184.1</v>
      </c>
      <c r="GT654">
        <v>184.1</v>
      </c>
      <c r="GU654">
        <v>3.36548</v>
      </c>
      <c r="GV654">
        <v>2.60132</v>
      </c>
      <c r="GW654">
        <v>2.24854</v>
      </c>
      <c r="GX654">
        <v>2.78687</v>
      </c>
      <c r="GY654">
        <v>1.99585</v>
      </c>
      <c r="GZ654">
        <v>2.36328</v>
      </c>
      <c r="HA654">
        <v>31.2809</v>
      </c>
      <c r="HB654">
        <v>14.0357</v>
      </c>
      <c r="HC654">
        <v>18</v>
      </c>
      <c r="HD654">
        <v>500.178</v>
      </c>
      <c r="HE654">
        <v>595.522</v>
      </c>
      <c r="HF654">
        <v>26.4308</v>
      </c>
      <c r="HG654">
        <v>24.1267</v>
      </c>
      <c r="HH654">
        <v>29.9998</v>
      </c>
      <c r="HI654">
        <v>23.9459</v>
      </c>
      <c r="HJ654">
        <v>23.8579</v>
      </c>
      <c r="HK654">
        <v>67.4459</v>
      </c>
      <c r="HL654">
        <v>17.3562</v>
      </c>
      <c r="HM654">
        <v>40.7731</v>
      </c>
      <c r="HN654">
        <v>24.7559</v>
      </c>
      <c r="HO654">
        <v>1375.25</v>
      </c>
      <c r="HP654">
        <v>19.6029</v>
      </c>
      <c r="HQ654">
        <v>102.613</v>
      </c>
      <c r="HR654">
        <v>103.495</v>
      </c>
    </row>
    <row r="655" spans="1:226">
      <c r="A655">
        <v>639</v>
      </c>
      <c r="B655">
        <v>1657562679</v>
      </c>
      <c r="C655">
        <v>9583.90000009537</v>
      </c>
      <c r="D655" t="s">
        <v>1642</v>
      </c>
      <c r="E655" t="s">
        <v>1643</v>
      </c>
      <c r="F655">
        <v>5</v>
      </c>
      <c r="G655" t="s">
        <v>1483</v>
      </c>
      <c r="H655" t="s">
        <v>354</v>
      </c>
      <c r="I655">
        <v>1657562671.5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1393.89391484727</v>
      </c>
      <c r="AK655">
        <v>1352.73303030303</v>
      </c>
      <c r="AL655">
        <v>3.45275013264933</v>
      </c>
      <c r="AM655">
        <v>65.0580934483731</v>
      </c>
      <c r="AN655">
        <f>(AP655 - AO655 + BO655*1E3/(8.314*(BQ655+273.15)) * AR655/BN655 * AQ655) * BN655/(100*BB655) * 1000/(1000 - AP655)</f>
        <v>0</v>
      </c>
      <c r="AO655">
        <v>19.5486170413474</v>
      </c>
      <c r="AP655">
        <v>24.6986866666667</v>
      </c>
      <c r="AQ655">
        <v>-0.000186655040347403</v>
      </c>
      <c r="AR655">
        <v>77.4821608453157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1657562671.5</v>
      </c>
      <c r="BH655">
        <v>1296.11592592593</v>
      </c>
      <c r="BI655">
        <v>1349.70888888889</v>
      </c>
      <c r="BJ655">
        <v>24.6811111111111</v>
      </c>
      <c r="BK655">
        <v>19.5262851851852</v>
      </c>
      <c r="BL655">
        <v>1279.02222222222</v>
      </c>
      <c r="BM655">
        <v>24.3634851851852</v>
      </c>
      <c r="BN655">
        <v>499.988703703704</v>
      </c>
      <c r="BO655">
        <v>67.9591259259259</v>
      </c>
      <c r="BP655">
        <v>0.0384491481481481</v>
      </c>
      <c r="BQ655">
        <v>26.046362962963</v>
      </c>
      <c r="BR655">
        <v>25.0276814814815</v>
      </c>
      <c r="BS655">
        <v>999.9</v>
      </c>
      <c r="BT655">
        <v>0</v>
      </c>
      <c r="BU655">
        <v>0</v>
      </c>
      <c r="BV655">
        <v>9989.44444444445</v>
      </c>
      <c r="BW655">
        <v>0</v>
      </c>
      <c r="BX655">
        <v>608.350740740741</v>
      </c>
      <c r="BY655">
        <v>-53.5934333333333</v>
      </c>
      <c r="BZ655">
        <v>1328.91481481481</v>
      </c>
      <c r="CA655">
        <v>1376.58888888889</v>
      </c>
      <c r="CB655">
        <v>5.15482333333333</v>
      </c>
      <c r="CC655">
        <v>1349.70888888889</v>
      </c>
      <c r="CD655">
        <v>19.5262851851852</v>
      </c>
      <c r="CE655">
        <v>1.6773062962963</v>
      </c>
      <c r="CF655">
        <v>1.32699037037037</v>
      </c>
      <c r="CG655">
        <v>14.6879777777778</v>
      </c>
      <c r="CH655">
        <v>11.1080518518519</v>
      </c>
      <c r="CI655">
        <v>1999.97962962963</v>
      </c>
      <c r="CJ655">
        <v>0.980001</v>
      </c>
      <c r="CK655">
        <v>0.019999</v>
      </c>
      <c r="CL655">
        <v>0</v>
      </c>
      <c r="CM655">
        <v>2.27764074074074</v>
      </c>
      <c r="CN655">
        <v>0</v>
      </c>
      <c r="CO655">
        <v>12056.2666666667</v>
      </c>
      <c r="CP655">
        <v>17299.9888888889</v>
      </c>
      <c r="CQ655">
        <v>39.1571851851852</v>
      </c>
      <c r="CR655">
        <v>39.370037037037</v>
      </c>
      <c r="CS655">
        <v>38.5414814814815</v>
      </c>
      <c r="CT655">
        <v>38.0505925925926</v>
      </c>
      <c r="CU655">
        <v>38.3006296296296</v>
      </c>
      <c r="CV655">
        <v>1959.97925925926</v>
      </c>
      <c r="CW655">
        <v>40.0003703703704</v>
      </c>
      <c r="CX655">
        <v>0</v>
      </c>
      <c r="CY655">
        <v>1657562651.1</v>
      </c>
      <c r="CZ655">
        <v>0</v>
      </c>
      <c r="DA655">
        <v>1657551629</v>
      </c>
      <c r="DB655" t="s">
        <v>356</v>
      </c>
      <c r="DC655">
        <v>1657551626.5</v>
      </c>
      <c r="DD655">
        <v>1657551629</v>
      </c>
      <c r="DE655">
        <v>1</v>
      </c>
      <c r="DF655">
        <v>0.403</v>
      </c>
      <c r="DG655">
        <v>0.009</v>
      </c>
      <c r="DH655">
        <v>9.41</v>
      </c>
      <c r="DI655">
        <v>0.087</v>
      </c>
      <c r="DJ655">
        <v>417</v>
      </c>
      <c r="DK655">
        <v>17</v>
      </c>
      <c r="DL655">
        <v>1.61</v>
      </c>
      <c r="DM655">
        <v>0.59</v>
      </c>
      <c r="DN655">
        <v>-53.133295</v>
      </c>
      <c r="DO655">
        <v>-6.0688727954972</v>
      </c>
      <c r="DP655">
        <v>0.817253222064618</v>
      </c>
      <c r="DQ655">
        <v>0</v>
      </c>
      <c r="DR655">
        <v>5.16326075</v>
      </c>
      <c r="DS655">
        <v>-0.136393508442793</v>
      </c>
      <c r="DT655">
        <v>0.0214050322806928</v>
      </c>
      <c r="DU655">
        <v>0</v>
      </c>
      <c r="DV655">
        <v>0</v>
      </c>
      <c r="DW655">
        <v>2</v>
      </c>
      <c r="DX655" t="s">
        <v>389</v>
      </c>
      <c r="DY655">
        <v>2.97577</v>
      </c>
      <c r="DZ655">
        <v>2.6928</v>
      </c>
      <c r="EA655">
        <v>0.152128</v>
      </c>
      <c r="EB655">
        <v>0.156963</v>
      </c>
      <c r="EC655">
        <v>0.0810266</v>
      </c>
      <c r="ED655">
        <v>0.0691337</v>
      </c>
      <c r="EE655">
        <v>33141.2</v>
      </c>
      <c r="EF655">
        <v>36051.8</v>
      </c>
      <c r="EG655">
        <v>35407.1</v>
      </c>
      <c r="EH655">
        <v>38768.5</v>
      </c>
      <c r="EI655">
        <v>46108</v>
      </c>
      <c r="EJ655">
        <v>52118.9</v>
      </c>
      <c r="EK655">
        <v>55295.5</v>
      </c>
      <c r="EL655">
        <v>62172</v>
      </c>
      <c r="EM655">
        <v>2.0212</v>
      </c>
      <c r="EN655">
        <v>2.1682</v>
      </c>
      <c r="EO655">
        <v>0.135332</v>
      </c>
      <c r="EP655">
        <v>0</v>
      </c>
      <c r="EQ655">
        <v>22.8261</v>
      </c>
      <c r="ER655">
        <v>999.9</v>
      </c>
      <c r="ES655">
        <v>39.69</v>
      </c>
      <c r="ET655">
        <v>29.275</v>
      </c>
      <c r="EU655">
        <v>23.8634</v>
      </c>
      <c r="EV655">
        <v>52.2284</v>
      </c>
      <c r="EW655">
        <v>37.9688</v>
      </c>
      <c r="EX655">
        <v>2</v>
      </c>
      <c r="EY655">
        <v>-0.227175</v>
      </c>
      <c r="EZ655">
        <v>3.20388</v>
      </c>
      <c r="FA655">
        <v>20.1121</v>
      </c>
      <c r="FB655">
        <v>5.19932</v>
      </c>
      <c r="FC655">
        <v>12.0076</v>
      </c>
      <c r="FD655">
        <v>4.9752</v>
      </c>
      <c r="FE655">
        <v>3.293</v>
      </c>
      <c r="FF655">
        <v>9999</v>
      </c>
      <c r="FG655">
        <v>9999</v>
      </c>
      <c r="FH655">
        <v>589.9</v>
      </c>
      <c r="FI655">
        <v>9999</v>
      </c>
      <c r="FJ655">
        <v>1.86279</v>
      </c>
      <c r="FK655">
        <v>1.86783</v>
      </c>
      <c r="FL655">
        <v>1.86752</v>
      </c>
      <c r="FM655">
        <v>1.86862</v>
      </c>
      <c r="FN655">
        <v>1.86951</v>
      </c>
      <c r="FO655">
        <v>1.86554</v>
      </c>
      <c r="FP655">
        <v>1.86673</v>
      </c>
      <c r="FQ655">
        <v>1.86798</v>
      </c>
      <c r="FR655">
        <v>5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17.3</v>
      </c>
      <c r="GF655">
        <v>0.3176</v>
      </c>
      <c r="GG655">
        <v>5.50701486060513</v>
      </c>
      <c r="GH655">
        <v>0.00975774962471433</v>
      </c>
      <c r="GI655">
        <v>-4.86167925919439e-07</v>
      </c>
      <c r="GJ655">
        <v>-4.7315034107036e-11</v>
      </c>
      <c r="GK655">
        <v>0.31762285376654</v>
      </c>
      <c r="GL655">
        <v>0</v>
      </c>
      <c r="GM655">
        <v>0</v>
      </c>
      <c r="GN655">
        <v>0</v>
      </c>
      <c r="GO655">
        <v>-2</v>
      </c>
      <c r="GP655">
        <v>2105</v>
      </c>
      <c r="GQ655">
        <v>1</v>
      </c>
      <c r="GR655">
        <v>22</v>
      </c>
      <c r="GS655">
        <v>184.2</v>
      </c>
      <c r="GT655">
        <v>184.2</v>
      </c>
      <c r="GU655">
        <v>3.39844</v>
      </c>
      <c r="GV655">
        <v>2.59277</v>
      </c>
      <c r="GW655">
        <v>2.24854</v>
      </c>
      <c r="GX655">
        <v>2.78687</v>
      </c>
      <c r="GY655">
        <v>1.99585</v>
      </c>
      <c r="GZ655">
        <v>2.37061</v>
      </c>
      <c r="HA655">
        <v>31.2809</v>
      </c>
      <c r="HB655">
        <v>14.0095</v>
      </c>
      <c r="HC655">
        <v>18</v>
      </c>
      <c r="HD655">
        <v>499.009</v>
      </c>
      <c r="HE655">
        <v>595.672</v>
      </c>
      <c r="HF655">
        <v>24.9162</v>
      </c>
      <c r="HG655">
        <v>24.1247</v>
      </c>
      <c r="HH655">
        <v>30.0084</v>
      </c>
      <c r="HI655">
        <v>23.9459</v>
      </c>
      <c r="HJ655">
        <v>23.8579</v>
      </c>
      <c r="HK655">
        <v>68.051</v>
      </c>
      <c r="HL655">
        <v>17.3562</v>
      </c>
      <c r="HM655">
        <v>40.7731</v>
      </c>
      <c r="HN655">
        <v>24.6724</v>
      </c>
      <c r="HO655">
        <v>1388.74</v>
      </c>
      <c r="HP655">
        <v>19.6236</v>
      </c>
      <c r="HQ655">
        <v>102.612</v>
      </c>
      <c r="HR655">
        <v>103.493</v>
      </c>
    </row>
    <row r="656" spans="1:226">
      <c r="A656">
        <v>640</v>
      </c>
      <c r="B656">
        <v>1657562684</v>
      </c>
      <c r="C656">
        <v>9588.90000009537</v>
      </c>
      <c r="D656" t="s">
        <v>1644</v>
      </c>
      <c r="E656" t="s">
        <v>1645</v>
      </c>
      <c r="F656">
        <v>5</v>
      </c>
      <c r="G656" t="s">
        <v>1483</v>
      </c>
      <c r="H656" t="s">
        <v>354</v>
      </c>
      <c r="I656">
        <v>1657562676.21429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1410.33122437129</v>
      </c>
      <c r="AK656">
        <v>1369.85351515151</v>
      </c>
      <c r="AL656">
        <v>3.30805239049287</v>
      </c>
      <c r="AM656">
        <v>65.0580934483731</v>
      </c>
      <c r="AN656">
        <f>(AP656 - AO656 + BO656*1E3/(8.314*(BQ656+273.15)) * AR656/BN656 * AQ656) * BN656/(100*BB656) * 1000/(1000 - AP656)</f>
        <v>0</v>
      </c>
      <c r="AO656">
        <v>19.54706926605</v>
      </c>
      <c r="AP656">
        <v>24.6495745454546</v>
      </c>
      <c r="AQ656">
        <v>-0.010893580993743</v>
      </c>
      <c r="AR656">
        <v>77.4821608453157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1657562676.21429</v>
      </c>
      <c r="BH656">
        <v>1311.81642857143</v>
      </c>
      <c r="BI656">
        <v>1365.49357142857</v>
      </c>
      <c r="BJ656">
        <v>24.6855964285714</v>
      </c>
      <c r="BK656">
        <v>19.5477321428571</v>
      </c>
      <c r="BL656">
        <v>1294.59428571429</v>
      </c>
      <c r="BM656">
        <v>24.3679714285714</v>
      </c>
      <c r="BN656">
        <v>499.986642857143</v>
      </c>
      <c r="BO656">
        <v>67.9586071428571</v>
      </c>
      <c r="BP656">
        <v>0.03862895</v>
      </c>
      <c r="BQ656">
        <v>26.0463714285714</v>
      </c>
      <c r="BR656">
        <v>25.0363357142857</v>
      </c>
      <c r="BS656">
        <v>999.9</v>
      </c>
      <c r="BT656">
        <v>0</v>
      </c>
      <c r="BU656">
        <v>0</v>
      </c>
      <c r="BV656">
        <v>9992.85714285714</v>
      </c>
      <c r="BW656">
        <v>0</v>
      </c>
      <c r="BX656">
        <v>689.854</v>
      </c>
      <c r="BY656">
        <v>-53.6777142857143</v>
      </c>
      <c r="BZ656">
        <v>1345.01928571429</v>
      </c>
      <c r="CA656">
        <v>1392.71785714286</v>
      </c>
      <c r="CB656">
        <v>5.13786678571429</v>
      </c>
      <c r="CC656">
        <v>1365.49357142857</v>
      </c>
      <c r="CD656">
        <v>19.5477321428571</v>
      </c>
      <c r="CE656">
        <v>1.67759857142857</v>
      </c>
      <c r="CF656">
        <v>1.32843714285714</v>
      </c>
      <c r="CG656">
        <v>14.6906714285714</v>
      </c>
      <c r="CH656">
        <v>11.1244821428571</v>
      </c>
      <c r="CI656">
        <v>1999.96607142857</v>
      </c>
      <c r="CJ656">
        <v>0.980001428571429</v>
      </c>
      <c r="CK656">
        <v>0.0199985428571429</v>
      </c>
      <c r="CL656">
        <v>0</v>
      </c>
      <c r="CM656">
        <v>2.29171428571429</v>
      </c>
      <c r="CN656">
        <v>0</v>
      </c>
      <c r="CO656">
        <v>12113.0035714286</v>
      </c>
      <c r="CP656">
        <v>17299.8892857143</v>
      </c>
      <c r="CQ656">
        <v>39.2386428571428</v>
      </c>
      <c r="CR656">
        <v>39.4328214285714</v>
      </c>
      <c r="CS656">
        <v>38.6068928571429</v>
      </c>
      <c r="CT656">
        <v>38.15375</v>
      </c>
      <c r="CU656">
        <v>38.3836785714286</v>
      </c>
      <c r="CV656">
        <v>1959.96678571429</v>
      </c>
      <c r="CW656">
        <v>39.9992857142857</v>
      </c>
      <c r="CX656">
        <v>0</v>
      </c>
      <c r="CY656">
        <v>1657562655.9</v>
      </c>
      <c r="CZ656">
        <v>0</v>
      </c>
      <c r="DA656">
        <v>1657551629</v>
      </c>
      <c r="DB656" t="s">
        <v>356</v>
      </c>
      <c r="DC656">
        <v>1657551626.5</v>
      </c>
      <c r="DD656">
        <v>1657551629</v>
      </c>
      <c r="DE656">
        <v>1</v>
      </c>
      <c r="DF656">
        <v>0.403</v>
      </c>
      <c r="DG656">
        <v>0.009</v>
      </c>
      <c r="DH656">
        <v>9.41</v>
      </c>
      <c r="DI656">
        <v>0.087</v>
      </c>
      <c r="DJ656">
        <v>417</v>
      </c>
      <c r="DK656">
        <v>17</v>
      </c>
      <c r="DL656">
        <v>1.61</v>
      </c>
      <c r="DM656">
        <v>0.59</v>
      </c>
      <c r="DN656">
        <v>-53.608805</v>
      </c>
      <c r="DO656">
        <v>-1.93189418386491</v>
      </c>
      <c r="DP656">
        <v>0.623900133815501</v>
      </c>
      <c r="DQ656">
        <v>0</v>
      </c>
      <c r="DR656">
        <v>5.1449735</v>
      </c>
      <c r="DS656">
        <v>-0.155057560975617</v>
      </c>
      <c r="DT656">
        <v>0.0224190362805809</v>
      </c>
      <c r="DU656">
        <v>0</v>
      </c>
      <c r="DV656">
        <v>0</v>
      </c>
      <c r="DW656">
        <v>2</v>
      </c>
      <c r="DX656" t="s">
        <v>389</v>
      </c>
      <c r="DY656">
        <v>2.97564</v>
      </c>
      <c r="DZ656">
        <v>2.69236</v>
      </c>
      <c r="EA656">
        <v>0.153312</v>
      </c>
      <c r="EB656">
        <v>0.158173</v>
      </c>
      <c r="EC656">
        <v>0.0809202</v>
      </c>
      <c r="ED656">
        <v>0.0692126</v>
      </c>
      <c r="EE656">
        <v>33093.3</v>
      </c>
      <c r="EF656">
        <v>35999.7</v>
      </c>
      <c r="EG656">
        <v>35405.4</v>
      </c>
      <c r="EH656">
        <v>38768</v>
      </c>
      <c r="EI656">
        <v>46111.8</v>
      </c>
      <c r="EJ656">
        <v>52113.5</v>
      </c>
      <c r="EK656">
        <v>55293.6</v>
      </c>
      <c r="EL656">
        <v>62170.7</v>
      </c>
      <c r="EM656">
        <v>2.0224</v>
      </c>
      <c r="EN656">
        <v>2.1684</v>
      </c>
      <c r="EO656">
        <v>0.13122</v>
      </c>
      <c r="EP656">
        <v>0</v>
      </c>
      <c r="EQ656">
        <v>22.8203</v>
      </c>
      <c r="ER656">
        <v>999.9</v>
      </c>
      <c r="ES656">
        <v>39.714</v>
      </c>
      <c r="ET656">
        <v>29.285</v>
      </c>
      <c r="EU656">
        <v>23.892</v>
      </c>
      <c r="EV656">
        <v>51.3984</v>
      </c>
      <c r="EW656">
        <v>37.9527</v>
      </c>
      <c r="EX656">
        <v>2</v>
      </c>
      <c r="EY656">
        <v>-0.240894</v>
      </c>
      <c r="EZ656">
        <v>0.859695</v>
      </c>
      <c r="FA656">
        <v>20.1465</v>
      </c>
      <c r="FB656">
        <v>5.19932</v>
      </c>
      <c r="FC656">
        <v>12.0064</v>
      </c>
      <c r="FD656">
        <v>4.976</v>
      </c>
      <c r="FE656">
        <v>3.293</v>
      </c>
      <c r="FF656">
        <v>9999</v>
      </c>
      <c r="FG656">
        <v>9999</v>
      </c>
      <c r="FH656">
        <v>589.9</v>
      </c>
      <c r="FI656">
        <v>9999</v>
      </c>
      <c r="FJ656">
        <v>1.86282</v>
      </c>
      <c r="FK656">
        <v>1.8678</v>
      </c>
      <c r="FL656">
        <v>1.86755</v>
      </c>
      <c r="FM656">
        <v>1.86868</v>
      </c>
      <c r="FN656">
        <v>1.86951</v>
      </c>
      <c r="FO656">
        <v>1.86563</v>
      </c>
      <c r="FP656">
        <v>1.8667</v>
      </c>
      <c r="FQ656">
        <v>1.86798</v>
      </c>
      <c r="FR656">
        <v>5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17.43</v>
      </c>
      <c r="GF656">
        <v>0.3176</v>
      </c>
      <c r="GG656">
        <v>5.50701486060513</v>
      </c>
      <c r="GH656">
        <v>0.00975774962471433</v>
      </c>
      <c r="GI656">
        <v>-4.86167925919439e-07</v>
      </c>
      <c r="GJ656">
        <v>-4.7315034107036e-11</v>
      </c>
      <c r="GK656">
        <v>0.31762285376654</v>
      </c>
      <c r="GL656">
        <v>0</v>
      </c>
      <c r="GM656">
        <v>0</v>
      </c>
      <c r="GN656">
        <v>0</v>
      </c>
      <c r="GO656">
        <v>-2</v>
      </c>
      <c r="GP656">
        <v>2105</v>
      </c>
      <c r="GQ656">
        <v>1</v>
      </c>
      <c r="GR656">
        <v>22</v>
      </c>
      <c r="GS656">
        <v>184.3</v>
      </c>
      <c r="GT656">
        <v>184.2</v>
      </c>
      <c r="GU656">
        <v>3.42773</v>
      </c>
      <c r="GV656">
        <v>2.59766</v>
      </c>
      <c r="GW656">
        <v>2.24854</v>
      </c>
      <c r="GX656">
        <v>2.78687</v>
      </c>
      <c r="GY656">
        <v>1.99585</v>
      </c>
      <c r="GZ656">
        <v>2.36572</v>
      </c>
      <c r="HA656">
        <v>31.2591</v>
      </c>
      <c r="HB656">
        <v>14.0357</v>
      </c>
      <c r="HC656">
        <v>18</v>
      </c>
      <c r="HD656">
        <v>499.788</v>
      </c>
      <c r="HE656">
        <v>595.821</v>
      </c>
      <c r="HF656">
        <v>24.4155</v>
      </c>
      <c r="HG656">
        <v>24.1223</v>
      </c>
      <c r="HH656">
        <v>29.9955</v>
      </c>
      <c r="HI656">
        <v>23.9459</v>
      </c>
      <c r="HJ656">
        <v>23.8579</v>
      </c>
      <c r="HK656">
        <v>68.6886</v>
      </c>
      <c r="HL656">
        <v>17.0695</v>
      </c>
      <c r="HM656">
        <v>40.7731</v>
      </c>
      <c r="HN656">
        <v>24.6591</v>
      </c>
      <c r="HO656">
        <v>1408.92</v>
      </c>
      <c r="HP656">
        <v>19.6925</v>
      </c>
      <c r="HQ656">
        <v>102.608</v>
      </c>
      <c r="HR656">
        <v>103.492</v>
      </c>
    </row>
    <row r="657" spans="1:226">
      <c r="A657">
        <v>641</v>
      </c>
      <c r="B657">
        <v>1657562689</v>
      </c>
      <c r="C657">
        <v>9593.90000009537</v>
      </c>
      <c r="D657" t="s">
        <v>1646</v>
      </c>
      <c r="E657" t="s">
        <v>1647</v>
      </c>
      <c r="F657">
        <v>5</v>
      </c>
      <c r="G657" t="s">
        <v>1483</v>
      </c>
      <c r="H657" t="s">
        <v>354</v>
      </c>
      <c r="I657">
        <v>1657562681.5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1428.50136263405</v>
      </c>
      <c r="AK657">
        <v>1387.46472727273</v>
      </c>
      <c r="AL657">
        <v>3.53005247258379</v>
      </c>
      <c r="AM657">
        <v>65.0580934483731</v>
      </c>
      <c r="AN657">
        <f>(AP657 - AO657 + BO657*1E3/(8.314*(BQ657+273.15)) * AR657/BN657 * AQ657) * BN657/(100*BB657) * 1000/(1000 - AP657)</f>
        <v>0</v>
      </c>
      <c r="AO657">
        <v>19.5815586794196</v>
      </c>
      <c r="AP657">
        <v>24.6567478787879</v>
      </c>
      <c r="AQ657">
        <v>-0.000771093812756554</v>
      </c>
      <c r="AR657">
        <v>77.4821608453157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1657562681.5</v>
      </c>
      <c r="BH657">
        <v>1329.52296296296</v>
      </c>
      <c r="BI657">
        <v>1383.5362962963</v>
      </c>
      <c r="BJ657">
        <v>24.6737962962963</v>
      </c>
      <c r="BK657">
        <v>19.5664925925926</v>
      </c>
      <c r="BL657">
        <v>1312.1562962963</v>
      </c>
      <c r="BM657">
        <v>24.3561777777778</v>
      </c>
      <c r="BN657">
        <v>500.017296296296</v>
      </c>
      <c r="BO657">
        <v>67.9585555555556</v>
      </c>
      <c r="BP657">
        <v>0.0385319925925926</v>
      </c>
      <c r="BQ657">
        <v>26.0219259259259</v>
      </c>
      <c r="BR657">
        <v>25.0219444444444</v>
      </c>
      <c r="BS657">
        <v>999.9</v>
      </c>
      <c r="BT657">
        <v>0</v>
      </c>
      <c r="BU657">
        <v>0</v>
      </c>
      <c r="BV657">
        <v>10005.3703703704</v>
      </c>
      <c r="BW657">
        <v>0</v>
      </c>
      <c r="BX657">
        <v>705.185666666667</v>
      </c>
      <c r="BY657">
        <v>-54.0142148148148</v>
      </c>
      <c r="BZ657">
        <v>1363.15703703704</v>
      </c>
      <c r="CA657">
        <v>1411.14814814815</v>
      </c>
      <c r="CB657">
        <v>5.10730666666667</v>
      </c>
      <c r="CC657">
        <v>1383.5362962963</v>
      </c>
      <c r="CD657">
        <v>19.5664925925926</v>
      </c>
      <c r="CE657">
        <v>1.6767962962963</v>
      </c>
      <c r="CF657">
        <v>1.32971037037037</v>
      </c>
      <c r="CG657">
        <v>14.6832555555556</v>
      </c>
      <c r="CH657">
        <v>11.1389185185185</v>
      </c>
      <c r="CI657">
        <v>1999.98</v>
      </c>
      <c r="CJ657">
        <v>0.980002222222222</v>
      </c>
      <c r="CK657">
        <v>0.0199976962962963</v>
      </c>
      <c r="CL657">
        <v>0</v>
      </c>
      <c r="CM657">
        <v>2.3715037037037</v>
      </c>
      <c r="CN657">
        <v>0</v>
      </c>
      <c r="CO657">
        <v>12129.1592592593</v>
      </c>
      <c r="CP657">
        <v>17300.0111111111</v>
      </c>
      <c r="CQ657">
        <v>39.3353703703704</v>
      </c>
      <c r="CR657">
        <v>39.5066296296296</v>
      </c>
      <c r="CS657">
        <v>38.6827037037037</v>
      </c>
      <c r="CT657">
        <v>38.2752592592593</v>
      </c>
      <c r="CU657">
        <v>38.471962962963</v>
      </c>
      <c r="CV657">
        <v>1959.9837037037</v>
      </c>
      <c r="CW657">
        <v>39.9962962962963</v>
      </c>
      <c r="CX657">
        <v>0</v>
      </c>
      <c r="CY657">
        <v>1657562661.3</v>
      </c>
      <c r="CZ657">
        <v>0</v>
      </c>
      <c r="DA657">
        <v>1657551629</v>
      </c>
      <c r="DB657" t="s">
        <v>356</v>
      </c>
      <c r="DC657">
        <v>1657551626.5</v>
      </c>
      <c r="DD657">
        <v>1657551629</v>
      </c>
      <c r="DE657">
        <v>1</v>
      </c>
      <c r="DF657">
        <v>0.403</v>
      </c>
      <c r="DG657">
        <v>0.009</v>
      </c>
      <c r="DH657">
        <v>9.41</v>
      </c>
      <c r="DI657">
        <v>0.087</v>
      </c>
      <c r="DJ657">
        <v>417</v>
      </c>
      <c r="DK657">
        <v>17</v>
      </c>
      <c r="DL657">
        <v>1.61</v>
      </c>
      <c r="DM657">
        <v>0.59</v>
      </c>
      <c r="DN657">
        <v>-53.7919175</v>
      </c>
      <c r="DO657">
        <v>-3.06958986866785</v>
      </c>
      <c r="DP657">
        <v>0.666713723005421</v>
      </c>
      <c r="DQ657">
        <v>0</v>
      </c>
      <c r="DR657">
        <v>5.12346</v>
      </c>
      <c r="DS657">
        <v>-0.317832495309582</v>
      </c>
      <c r="DT657">
        <v>0.0381427234869248</v>
      </c>
      <c r="DU657">
        <v>0</v>
      </c>
      <c r="DV657">
        <v>0</v>
      </c>
      <c r="DW657">
        <v>2</v>
      </c>
      <c r="DX657" t="s">
        <v>389</v>
      </c>
      <c r="DY657">
        <v>2.97605</v>
      </c>
      <c r="DZ657">
        <v>2.69165</v>
      </c>
      <c r="EA657">
        <v>0.154529</v>
      </c>
      <c r="EB657">
        <v>0.159319</v>
      </c>
      <c r="EC657">
        <v>0.0809389</v>
      </c>
      <c r="ED657">
        <v>0.0693779</v>
      </c>
      <c r="EE657">
        <v>33047.7</v>
      </c>
      <c r="EF657">
        <v>35951.5</v>
      </c>
      <c r="EG657">
        <v>35407.4</v>
      </c>
      <c r="EH657">
        <v>38768.8</v>
      </c>
      <c r="EI657">
        <v>46113</v>
      </c>
      <c r="EJ657">
        <v>52106.4</v>
      </c>
      <c r="EK657">
        <v>55296.1</v>
      </c>
      <c r="EL657">
        <v>62173.3</v>
      </c>
      <c r="EM657">
        <v>2.0228</v>
      </c>
      <c r="EN657">
        <v>2.1684</v>
      </c>
      <c r="EO657">
        <v>0.130028</v>
      </c>
      <c r="EP657">
        <v>0</v>
      </c>
      <c r="EQ657">
        <v>22.8145</v>
      </c>
      <c r="ER657">
        <v>999.9</v>
      </c>
      <c r="ES657">
        <v>39.714</v>
      </c>
      <c r="ET657">
        <v>29.275</v>
      </c>
      <c r="EU657">
        <v>23.8761</v>
      </c>
      <c r="EV657">
        <v>51.6184</v>
      </c>
      <c r="EW657">
        <v>37.9087</v>
      </c>
      <c r="EX657">
        <v>2</v>
      </c>
      <c r="EY657">
        <v>-0.245874</v>
      </c>
      <c r="EZ657">
        <v>-0.410087</v>
      </c>
      <c r="FA657">
        <v>20.1511</v>
      </c>
      <c r="FB657">
        <v>5.19932</v>
      </c>
      <c r="FC657">
        <v>12.004</v>
      </c>
      <c r="FD657">
        <v>4.9756</v>
      </c>
      <c r="FE657">
        <v>3.293</v>
      </c>
      <c r="FF657">
        <v>9999</v>
      </c>
      <c r="FG657">
        <v>9999</v>
      </c>
      <c r="FH657">
        <v>589.9</v>
      </c>
      <c r="FI657">
        <v>9999</v>
      </c>
      <c r="FJ657">
        <v>1.86282</v>
      </c>
      <c r="FK657">
        <v>1.86783</v>
      </c>
      <c r="FL657">
        <v>1.86755</v>
      </c>
      <c r="FM657">
        <v>1.86874</v>
      </c>
      <c r="FN657">
        <v>1.86954</v>
      </c>
      <c r="FO657">
        <v>1.86563</v>
      </c>
      <c r="FP657">
        <v>1.86676</v>
      </c>
      <c r="FQ657">
        <v>1.86801</v>
      </c>
      <c r="FR657">
        <v>5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17.57</v>
      </c>
      <c r="GF657">
        <v>0.3176</v>
      </c>
      <c r="GG657">
        <v>5.50701486060513</v>
      </c>
      <c r="GH657">
        <v>0.00975774962471433</v>
      </c>
      <c r="GI657">
        <v>-4.86167925919439e-07</v>
      </c>
      <c r="GJ657">
        <v>-4.7315034107036e-11</v>
      </c>
      <c r="GK657">
        <v>0.31762285376654</v>
      </c>
      <c r="GL657">
        <v>0</v>
      </c>
      <c r="GM657">
        <v>0</v>
      </c>
      <c r="GN657">
        <v>0</v>
      </c>
      <c r="GO657">
        <v>-2</v>
      </c>
      <c r="GP657">
        <v>2105</v>
      </c>
      <c r="GQ657">
        <v>1</v>
      </c>
      <c r="GR657">
        <v>22</v>
      </c>
      <c r="GS657">
        <v>184.4</v>
      </c>
      <c r="GT657">
        <v>184.3</v>
      </c>
      <c r="GU657">
        <v>3.46069</v>
      </c>
      <c r="GV657">
        <v>2.59521</v>
      </c>
      <c r="GW657">
        <v>2.24854</v>
      </c>
      <c r="GX657">
        <v>2.78687</v>
      </c>
      <c r="GY657">
        <v>1.99585</v>
      </c>
      <c r="GZ657">
        <v>2.38647</v>
      </c>
      <c r="HA657">
        <v>31.2591</v>
      </c>
      <c r="HB657">
        <v>14.0445</v>
      </c>
      <c r="HC657">
        <v>18</v>
      </c>
      <c r="HD657">
        <v>500.048</v>
      </c>
      <c r="HE657">
        <v>595.845</v>
      </c>
      <c r="HF657">
        <v>24.4022</v>
      </c>
      <c r="HG657">
        <v>24.1187</v>
      </c>
      <c r="HH657">
        <v>29.9955</v>
      </c>
      <c r="HI657">
        <v>23.9459</v>
      </c>
      <c r="HJ657">
        <v>23.8599</v>
      </c>
      <c r="HK657">
        <v>69.2877</v>
      </c>
      <c r="HL657">
        <v>16.7843</v>
      </c>
      <c r="HM657">
        <v>40.7731</v>
      </c>
      <c r="HN657">
        <v>24.5791</v>
      </c>
      <c r="HO657">
        <v>1422.39</v>
      </c>
      <c r="HP657">
        <v>19.7278</v>
      </c>
      <c r="HQ657">
        <v>102.613</v>
      </c>
      <c r="HR657">
        <v>103.495</v>
      </c>
    </row>
    <row r="658" spans="1:226">
      <c r="A658">
        <v>642</v>
      </c>
      <c r="B658">
        <v>1657562693.5</v>
      </c>
      <c r="C658">
        <v>9598.40000009537</v>
      </c>
      <c r="D658" t="s">
        <v>1648</v>
      </c>
      <c r="E658" t="s">
        <v>1649</v>
      </c>
      <c r="F658">
        <v>5</v>
      </c>
      <c r="G658" t="s">
        <v>1483</v>
      </c>
      <c r="H658" t="s">
        <v>354</v>
      </c>
      <c r="I658">
        <v>1657562685.94444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1443.70269974773</v>
      </c>
      <c r="AK658">
        <v>1402.764</v>
      </c>
      <c r="AL658">
        <v>3.30157413497699</v>
      </c>
      <c r="AM658">
        <v>65.0580934483731</v>
      </c>
      <c r="AN658">
        <f>(AP658 - AO658 + BO658*1E3/(8.314*(BQ658+273.15)) * AR658/BN658 * AQ658) * BN658/(100*BB658) * 1000/(1000 - AP658)</f>
        <v>0</v>
      </c>
      <c r="AO658">
        <v>19.6490221961855</v>
      </c>
      <c r="AP658">
        <v>24.6850963636364</v>
      </c>
      <c r="AQ658">
        <v>0.00849233833714105</v>
      </c>
      <c r="AR658">
        <v>77.4821608453157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1657562685.94444</v>
      </c>
      <c r="BH658">
        <v>1344.58185185185</v>
      </c>
      <c r="BI658">
        <v>1398.4762962963</v>
      </c>
      <c r="BJ658">
        <v>24.6636296296296</v>
      </c>
      <c r="BK658">
        <v>19.5960407407407</v>
      </c>
      <c r="BL658">
        <v>1327.09296296296</v>
      </c>
      <c r="BM658">
        <v>24.3460148148148</v>
      </c>
      <c r="BN658">
        <v>500.029185185185</v>
      </c>
      <c r="BO658">
        <v>67.9580814814815</v>
      </c>
      <c r="BP658">
        <v>0.038152237037037</v>
      </c>
      <c r="BQ658">
        <v>25.9863888888889</v>
      </c>
      <c r="BR658">
        <v>24.9698666666667</v>
      </c>
      <c r="BS658">
        <v>999.9</v>
      </c>
      <c r="BT658">
        <v>0</v>
      </c>
      <c r="BU658">
        <v>0</v>
      </c>
      <c r="BV658">
        <v>10021.8518518519</v>
      </c>
      <c r="BW658">
        <v>0</v>
      </c>
      <c r="BX658">
        <v>661.43162962963</v>
      </c>
      <c r="BY658">
        <v>-53.8948333333333</v>
      </c>
      <c r="BZ658">
        <v>1378.58333333333</v>
      </c>
      <c r="CA658">
        <v>1426.42962962963</v>
      </c>
      <c r="CB658">
        <v>5.06759925925926</v>
      </c>
      <c r="CC658">
        <v>1398.4762962963</v>
      </c>
      <c r="CD658">
        <v>19.5960407407407</v>
      </c>
      <c r="CE658">
        <v>1.6760937037037</v>
      </c>
      <c r="CF658">
        <v>1.33170814814815</v>
      </c>
      <c r="CG658">
        <v>14.6767703703704</v>
      </c>
      <c r="CH658">
        <v>11.161537037037</v>
      </c>
      <c r="CI658">
        <v>2000.0037037037</v>
      </c>
      <c r="CJ658">
        <v>0.980003111111111</v>
      </c>
      <c r="CK658">
        <v>0.0199967481481481</v>
      </c>
      <c r="CL658">
        <v>0</v>
      </c>
      <c r="CM658">
        <v>2.35604814814815</v>
      </c>
      <c r="CN658">
        <v>0</v>
      </c>
      <c r="CO658">
        <v>12110.4851851852</v>
      </c>
      <c r="CP658">
        <v>17300.2222222222</v>
      </c>
      <c r="CQ658">
        <v>39.4117777777778</v>
      </c>
      <c r="CR658">
        <v>39.5623333333333</v>
      </c>
      <c r="CS658">
        <v>38.7381481481481</v>
      </c>
      <c r="CT658">
        <v>38.3748518518519</v>
      </c>
      <c r="CU658">
        <v>38.546037037037</v>
      </c>
      <c r="CV658">
        <v>1960.01037037037</v>
      </c>
      <c r="CW658">
        <v>39.9933333333333</v>
      </c>
      <c r="CX658">
        <v>0</v>
      </c>
      <c r="CY658">
        <v>1657562666.1</v>
      </c>
      <c r="CZ658">
        <v>0</v>
      </c>
      <c r="DA658">
        <v>1657551629</v>
      </c>
      <c r="DB658" t="s">
        <v>356</v>
      </c>
      <c r="DC658">
        <v>1657551626.5</v>
      </c>
      <c r="DD658">
        <v>1657551629</v>
      </c>
      <c r="DE658">
        <v>1</v>
      </c>
      <c r="DF658">
        <v>0.403</v>
      </c>
      <c r="DG658">
        <v>0.009</v>
      </c>
      <c r="DH658">
        <v>9.41</v>
      </c>
      <c r="DI658">
        <v>0.087</v>
      </c>
      <c r="DJ658">
        <v>417</v>
      </c>
      <c r="DK658">
        <v>17</v>
      </c>
      <c r="DL658">
        <v>1.61</v>
      </c>
      <c r="DM658">
        <v>0.59</v>
      </c>
      <c r="DN658">
        <v>-53.9493075</v>
      </c>
      <c r="DO658">
        <v>0.647559849906191</v>
      </c>
      <c r="DP658">
        <v>0.552178460457984</v>
      </c>
      <c r="DQ658">
        <v>0</v>
      </c>
      <c r="DR658">
        <v>5.09364975</v>
      </c>
      <c r="DS658">
        <v>-0.546243489681062</v>
      </c>
      <c r="DT658">
        <v>0.0546877642845043</v>
      </c>
      <c r="DU658">
        <v>0</v>
      </c>
      <c r="DV658">
        <v>0</v>
      </c>
      <c r="DW658">
        <v>2</v>
      </c>
      <c r="DX658" t="s">
        <v>389</v>
      </c>
      <c r="DY658">
        <v>2.97578</v>
      </c>
      <c r="DZ658">
        <v>2.69213</v>
      </c>
      <c r="EA658">
        <v>0.155582</v>
      </c>
      <c r="EB658">
        <v>0.160394</v>
      </c>
      <c r="EC658">
        <v>0.0810042</v>
      </c>
      <c r="ED658">
        <v>0.0693768</v>
      </c>
      <c r="EE658">
        <v>33006.8</v>
      </c>
      <c r="EF658">
        <v>35907.2</v>
      </c>
      <c r="EG658">
        <v>35407.7</v>
      </c>
      <c r="EH658">
        <v>38770.5</v>
      </c>
      <c r="EI658">
        <v>46109.7</v>
      </c>
      <c r="EJ658">
        <v>52107.5</v>
      </c>
      <c r="EK658">
        <v>55296.2</v>
      </c>
      <c r="EL658">
        <v>62174.6</v>
      </c>
      <c r="EM658">
        <v>2.022</v>
      </c>
      <c r="EN658">
        <v>2.1684</v>
      </c>
      <c r="EO658">
        <v>0.127703</v>
      </c>
      <c r="EP658">
        <v>0</v>
      </c>
      <c r="EQ658">
        <v>22.8057</v>
      </c>
      <c r="ER658">
        <v>999.9</v>
      </c>
      <c r="ES658">
        <v>39.69</v>
      </c>
      <c r="ET658">
        <v>29.265</v>
      </c>
      <c r="EU658">
        <v>23.8529</v>
      </c>
      <c r="EV658">
        <v>51.6384</v>
      </c>
      <c r="EW658">
        <v>37.9167</v>
      </c>
      <c r="EX658">
        <v>2</v>
      </c>
      <c r="EY658">
        <v>-0.24687</v>
      </c>
      <c r="EZ658">
        <v>-0.632527</v>
      </c>
      <c r="FA658">
        <v>20.1506</v>
      </c>
      <c r="FB658">
        <v>5.19932</v>
      </c>
      <c r="FC658">
        <v>12.0052</v>
      </c>
      <c r="FD658">
        <v>4.9756</v>
      </c>
      <c r="FE658">
        <v>3.293</v>
      </c>
      <c r="FF658">
        <v>9999</v>
      </c>
      <c r="FG658">
        <v>9999</v>
      </c>
      <c r="FH658">
        <v>589.9</v>
      </c>
      <c r="FI658">
        <v>9999</v>
      </c>
      <c r="FJ658">
        <v>1.86289</v>
      </c>
      <c r="FK658">
        <v>1.86783</v>
      </c>
      <c r="FL658">
        <v>1.86762</v>
      </c>
      <c r="FM658">
        <v>1.86871</v>
      </c>
      <c r="FN658">
        <v>1.86951</v>
      </c>
      <c r="FO658">
        <v>1.86566</v>
      </c>
      <c r="FP658">
        <v>1.86676</v>
      </c>
      <c r="FQ658">
        <v>1.86801</v>
      </c>
      <c r="FR658">
        <v>5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17.7</v>
      </c>
      <c r="GF658">
        <v>0.3176</v>
      </c>
      <c r="GG658">
        <v>5.50701486060513</v>
      </c>
      <c r="GH658">
        <v>0.00975774962471433</v>
      </c>
      <c r="GI658">
        <v>-4.86167925919439e-07</v>
      </c>
      <c r="GJ658">
        <v>-4.7315034107036e-11</v>
      </c>
      <c r="GK658">
        <v>0.31762285376654</v>
      </c>
      <c r="GL658">
        <v>0</v>
      </c>
      <c r="GM658">
        <v>0</v>
      </c>
      <c r="GN658">
        <v>0</v>
      </c>
      <c r="GO658">
        <v>-2</v>
      </c>
      <c r="GP658">
        <v>2105</v>
      </c>
      <c r="GQ658">
        <v>1</v>
      </c>
      <c r="GR658">
        <v>22</v>
      </c>
      <c r="GS658">
        <v>184.4</v>
      </c>
      <c r="GT658">
        <v>184.4</v>
      </c>
      <c r="GU658">
        <v>3.48877</v>
      </c>
      <c r="GV658">
        <v>2.59399</v>
      </c>
      <c r="GW658">
        <v>2.24854</v>
      </c>
      <c r="GX658">
        <v>2.78687</v>
      </c>
      <c r="GY658">
        <v>1.99585</v>
      </c>
      <c r="GZ658">
        <v>2.37671</v>
      </c>
      <c r="HA658">
        <v>31.2591</v>
      </c>
      <c r="HB658">
        <v>14.0445</v>
      </c>
      <c r="HC658">
        <v>18</v>
      </c>
      <c r="HD658">
        <v>499.529</v>
      </c>
      <c r="HE658">
        <v>595.845</v>
      </c>
      <c r="HF658">
        <v>24.423</v>
      </c>
      <c r="HG658">
        <v>24.1166</v>
      </c>
      <c r="HH658">
        <v>29.9977</v>
      </c>
      <c r="HI658">
        <v>23.9459</v>
      </c>
      <c r="HJ658">
        <v>23.8599</v>
      </c>
      <c r="HK658">
        <v>69.8075</v>
      </c>
      <c r="HL658">
        <v>16.7843</v>
      </c>
      <c r="HM658">
        <v>40.7731</v>
      </c>
      <c r="HN658">
        <v>24.5791</v>
      </c>
      <c r="HO658">
        <v>1442.52</v>
      </c>
      <c r="HP658">
        <v>19.7327</v>
      </c>
      <c r="HQ658">
        <v>102.614</v>
      </c>
      <c r="HR658">
        <v>103.498</v>
      </c>
    </row>
    <row r="659" spans="1:226">
      <c r="A659">
        <v>643</v>
      </c>
      <c r="B659">
        <v>1657562699</v>
      </c>
      <c r="C659">
        <v>9603.90000009537</v>
      </c>
      <c r="D659" t="s">
        <v>1650</v>
      </c>
      <c r="E659" t="s">
        <v>1651</v>
      </c>
      <c r="F659">
        <v>5</v>
      </c>
      <c r="G659" t="s">
        <v>1483</v>
      </c>
      <c r="H659" t="s">
        <v>354</v>
      </c>
      <c r="I659">
        <v>1657562691.23214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1463.14027250923</v>
      </c>
      <c r="AK659">
        <v>1422.03812121212</v>
      </c>
      <c r="AL659">
        <v>3.50763591804388</v>
      </c>
      <c r="AM659">
        <v>65.0580934483731</v>
      </c>
      <c r="AN659">
        <f>(AP659 - AO659 + BO659*1E3/(8.314*(BQ659+273.15)) * AR659/BN659 * AQ659) * BN659/(100*BB659) * 1000/(1000 - AP659)</f>
        <v>0</v>
      </c>
      <c r="AO659">
        <v>19.6457170169939</v>
      </c>
      <c r="AP659">
        <v>24.698203030303</v>
      </c>
      <c r="AQ659">
        <v>0.000175554447953587</v>
      </c>
      <c r="AR659">
        <v>77.4821608453157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1657562691.23214</v>
      </c>
      <c r="BH659">
        <v>1362.36428571429</v>
      </c>
      <c r="BI659">
        <v>1416.525</v>
      </c>
      <c r="BJ659">
        <v>24.671775</v>
      </c>
      <c r="BK659">
        <v>19.6309714285714</v>
      </c>
      <c r="BL659">
        <v>1344.73035714286</v>
      </c>
      <c r="BM659">
        <v>24.3541535714286</v>
      </c>
      <c r="BN659">
        <v>500.026035714286</v>
      </c>
      <c r="BO659">
        <v>67.9583535714286</v>
      </c>
      <c r="BP659">
        <v>0.0380444321428571</v>
      </c>
      <c r="BQ659">
        <v>25.9512535714286</v>
      </c>
      <c r="BR659">
        <v>24.9264428571429</v>
      </c>
      <c r="BS659">
        <v>999.9</v>
      </c>
      <c r="BT659">
        <v>0</v>
      </c>
      <c r="BU659">
        <v>0</v>
      </c>
      <c r="BV659">
        <v>10009.6428571429</v>
      </c>
      <c r="BW659">
        <v>0</v>
      </c>
      <c r="BX659">
        <v>522.075642857143</v>
      </c>
      <c r="BY659">
        <v>-54.1612892857143</v>
      </c>
      <c r="BZ659">
        <v>1396.82714285714</v>
      </c>
      <c r="CA659">
        <v>1444.89071428571</v>
      </c>
      <c r="CB659">
        <v>5.04080321428571</v>
      </c>
      <c r="CC659">
        <v>1416.525</v>
      </c>
      <c r="CD659">
        <v>19.6309714285714</v>
      </c>
      <c r="CE659">
        <v>1.67665321428571</v>
      </c>
      <c r="CF659">
        <v>1.3340875</v>
      </c>
      <c r="CG659">
        <v>14.6819464285714</v>
      </c>
      <c r="CH659">
        <v>11.1884607142857</v>
      </c>
      <c r="CI659">
        <v>1999.9725</v>
      </c>
      <c r="CJ659">
        <v>0.980003678571429</v>
      </c>
      <c r="CK659">
        <v>0.0199961428571429</v>
      </c>
      <c r="CL659">
        <v>0</v>
      </c>
      <c r="CM659">
        <v>2.36640357142857</v>
      </c>
      <c r="CN659">
        <v>0</v>
      </c>
      <c r="CO659">
        <v>12043.6428571429</v>
      </c>
      <c r="CP659">
        <v>17299.9392857143</v>
      </c>
      <c r="CQ659">
        <v>39.50425</v>
      </c>
      <c r="CR659">
        <v>39.6291428571428</v>
      </c>
      <c r="CS659">
        <v>38.8033571428571</v>
      </c>
      <c r="CT659">
        <v>38.4863928571429</v>
      </c>
      <c r="CU659">
        <v>38.6336785714286</v>
      </c>
      <c r="CV659">
        <v>1959.98178571429</v>
      </c>
      <c r="CW659">
        <v>39.9907142857143</v>
      </c>
      <c r="CX659">
        <v>0</v>
      </c>
      <c r="CY659">
        <v>1657562670.9</v>
      </c>
      <c r="CZ659">
        <v>0</v>
      </c>
      <c r="DA659">
        <v>1657551629</v>
      </c>
      <c r="DB659" t="s">
        <v>356</v>
      </c>
      <c r="DC659">
        <v>1657551626.5</v>
      </c>
      <c r="DD659">
        <v>1657551629</v>
      </c>
      <c r="DE659">
        <v>1</v>
      </c>
      <c r="DF659">
        <v>0.403</v>
      </c>
      <c r="DG659">
        <v>0.009</v>
      </c>
      <c r="DH659">
        <v>9.41</v>
      </c>
      <c r="DI659">
        <v>0.087</v>
      </c>
      <c r="DJ659">
        <v>417</v>
      </c>
      <c r="DK659">
        <v>17</v>
      </c>
      <c r="DL659">
        <v>1.61</v>
      </c>
      <c r="DM659">
        <v>0.59</v>
      </c>
      <c r="DN659">
        <v>-54.05937</v>
      </c>
      <c r="DO659">
        <v>-1.604920075047</v>
      </c>
      <c r="DP659">
        <v>0.585779531564564</v>
      </c>
      <c r="DQ659">
        <v>0</v>
      </c>
      <c r="DR659">
        <v>5.0584715</v>
      </c>
      <c r="DS659">
        <v>-0.299893283302079</v>
      </c>
      <c r="DT659">
        <v>0.0371665141323477</v>
      </c>
      <c r="DU659">
        <v>0</v>
      </c>
      <c r="DV659">
        <v>0</v>
      </c>
      <c r="DW659">
        <v>2</v>
      </c>
      <c r="DX659" t="s">
        <v>389</v>
      </c>
      <c r="DY659">
        <v>2.97598</v>
      </c>
      <c r="DZ659">
        <v>2.69196</v>
      </c>
      <c r="EA659">
        <v>0.156901</v>
      </c>
      <c r="EB659">
        <v>0.161623</v>
      </c>
      <c r="EC659">
        <v>0.0810371</v>
      </c>
      <c r="ED659">
        <v>0.0694439</v>
      </c>
      <c r="EE659">
        <v>32956.9</v>
      </c>
      <c r="EF659">
        <v>35855.6</v>
      </c>
      <c r="EG659">
        <v>35409.3</v>
      </c>
      <c r="EH659">
        <v>38771.5</v>
      </c>
      <c r="EI659">
        <v>46110.2</v>
      </c>
      <c r="EJ659">
        <v>52105.1</v>
      </c>
      <c r="EK659">
        <v>55298.8</v>
      </c>
      <c r="EL659">
        <v>62176.1</v>
      </c>
      <c r="EM659">
        <v>2.0222</v>
      </c>
      <c r="EN659">
        <v>2.1686</v>
      </c>
      <c r="EO659">
        <v>0.12657</v>
      </c>
      <c r="EP659">
        <v>0</v>
      </c>
      <c r="EQ659">
        <v>22.7953</v>
      </c>
      <c r="ER659">
        <v>999.9</v>
      </c>
      <c r="ES659">
        <v>39.69</v>
      </c>
      <c r="ET659">
        <v>29.265</v>
      </c>
      <c r="EU659">
        <v>23.8521</v>
      </c>
      <c r="EV659">
        <v>51.6684</v>
      </c>
      <c r="EW659">
        <v>37.8446</v>
      </c>
      <c r="EX659">
        <v>2</v>
      </c>
      <c r="EY659">
        <v>-0.246951</v>
      </c>
      <c r="EZ659">
        <v>-0.992854</v>
      </c>
      <c r="FA659">
        <v>20.1491</v>
      </c>
      <c r="FB659">
        <v>5.19932</v>
      </c>
      <c r="FC659">
        <v>12.004</v>
      </c>
      <c r="FD659">
        <v>4.9756</v>
      </c>
      <c r="FE659">
        <v>3.293</v>
      </c>
      <c r="FF659">
        <v>9999</v>
      </c>
      <c r="FG659">
        <v>9999</v>
      </c>
      <c r="FH659">
        <v>589.9</v>
      </c>
      <c r="FI659">
        <v>9999</v>
      </c>
      <c r="FJ659">
        <v>1.86282</v>
      </c>
      <c r="FK659">
        <v>1.86783</v>
      </c>
      <c r="FL659">
        <v>1.86765</v>
      </c>
      <c r="FM659">
        <v>1.86871</v>
      </c>
      <c r="FN659">
        <v>1.86951</v>
      </c>
      <c r="FO659">
        <v>1.86566</v>
      </c>
      <c r="FP659">
        <v>1.86676</v>
      </c>
      <c r="FQ659">
        <v>1.86804</v>
      </c>
      <c r="FR659">
        <v>5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17.85</v>
      </c>
      <c r="GF659">
        <v>0.3176</v>
      </c>
      <c r="GG659">
        <v>5.50701486060513</v>
      </c>
      <c r="GH659">
        <v>0.00975774962471433</v>
      </c>
      <c r="GI659">
        <v>-4.86167925919439e-07</v>
      </c>
      <c r="GJ659">
        <v>-4.7315034107036e-11</v>
      </c>
      <c r="GK659">
        <v>0.31762285376654</v>
      </c>
      <c r="GL659">
        <v>0</v>
      </c>
      <c r="GM659">
        <v>0</v>
      </c>
      <c r="GN659">
        <v>0</v>
      </c>
      <c r="GO659">
        <v>-2</v>
      </c>
      <c r="GP659">
        <v>2105</v>
      </c>
      <c r="GQ659">
        <v>1</v>
      </c>
      <c r="GR659">
        <v>22</v>
      </c>
      <c r="GS659">
        <v>184.5</v>
      </c>
      <c r="GT659">
        <v>184.5</v>
      </c>
      <c r="GU659">
        <v>3.52051</v>
      </c>
      <c r="GV659">
        <v>2.59644</v>
      </c>
      <c r="GW659">
        <v>2.24854</v>
      </c>
      <c r="GX659">
        <v>2.78687</v>
      </c>
      <c r="GY659">
        <v>1.99585</v>
      </c>
      <c r="GZ659">
        <v>2.36938</v>
      </c>
      <c r="HA659">
        <v>31.2591</v>
      </c>
      <c r="HB659">
        <v>14.0357</v>
      </c>
      <c r="HC659">
        <v>18</v>
      </c>
      <c r="HD659">
        <v>499.658</v>
      </c>
      <c r="HE659">
        <v>595.994</v>
      </c>
      <c r="HF659">
        <v>24.565</v>
      </c>
      <c r="HG659">
        <v>24.1146</v>
      </c>
      <c r="HH659">
        <v>29.9994</v>
      </c>
      <c r="HI659">
        <v>23.9459</v>
      </c>
      <c r="HJ659">
        <v>23.8599</v>
      </c>
      <c r="HK659">
        <v>70.4964</v>
      </c>
      <c r="HL659">
        <v>16.482</v>
      </c>
      <c r="HM659">
        <v>40.7731</v>
      </c>
      <c r="HN659">
        <v>24.7128</v>
      </c>
      <c r="HO659">
        <v>1455.95</v>
      </c>
      <c r="HP659">
        <v>19.7486</v>
      </c>
      <c r="HQ659">
        <v>102.618</v>
      </c>
      <c r="HR659">
        <v>103.501</v>
      </c>
    </row>
    <row r="660" spans="1:226">
      <c r="A660">
        <v>644</v>
      </c>
      <c r="B660">
        <v>1657562704</v>
      </c>
      <c r="C660">
        <v>9608.90000009537</v>
      </c>
      <c r="D660" t="s">
        <v>1652</v>
      </c>
      <c r="E660" t="s">
        <v>1653</v>
      </c>
      <c r="F660">
        <v>5</v>
      </c>
      <c r="G660" t="s">
        <v>1483</v>
      </c>
      <c r="H660" t="s">
        <v>354</v>
      </c>
      <c r="I660">
        <v>1657562696.51852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1479.55318203791</v>
      </c>
      <c r="AK660">
        <v>1439.12181818182</v>
      </c>
      <c r="AL660">
        <v>3.36460431195579</v>
      </c>
      <c r="AM660">
        <v>65.0580934483731</v>
      </c>
      <c r="AN660">
        <f>(AP660 - AO660 + BO660*1E3/(8.314*(BQ660+273.15)) * AR660/BN660 * AQ660) * BN660/(100*BB660) * 1000/(1000 - AP660)</f>
        <v>0</v>
      </c>
      <c r="AO660">
        <v>19.6780150900557</v>
      </c>
      <c r="AP660">
        <v>24.7109618181818</v>
      </c>
      <c r="AQ660">
        <v>0.00582824188995777</v>
      </c>
      <c r="AR660">
        <v>77.4821608453157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1657562696.51852</v>
      </c>
      <c r="BH660">
        <v>1380.20851851852</v>
      </c>
      <c r="BI660">
        <v>1434.24777777778</v>
      </c>
      <c r="BJ660">
        <v>24.6927666666667</v>
      </c>
      <c r="BK660">
        <v>19.6596703703704</v>
      </c>
      <c r="BL660">
        <v>1362.43</v>
      </c>
      <c r="BM660">
        <v>24.3751444444444</v>
      </c>
      <c r="BN660">
        <v>500.010407407407</v>
      </c>
      <c r="BO660">
        <v>67.9580259259259</v>
      </c>
      <c r="BP660">
        <v>0.038140237037037</v>
      </c>
      <c r="BQ660">
        <v>25.9322592592593</v>
      </c>
      <c r="BR660">
        <v>24.8938962962963</v>
      </c>
      <c r="BS660">
        <v>999.9</v>
      </c>
      <c r="BT660">
        <v>0</v>
      </c>
      <c r="BU660">
        <v>0</v>
      </c>
      <c r="BV660">
        <v>9981.85185185185</v>
      </c>
      <c r="BW660">
        <v>0</v>
      </c>
      <c r="BX660">
        <v>466.125111111111</v>
      </c>
      <c r="BY660">
        <v>-54.0394666666667</v>
      </c>
      <c r="BZ660">
        <v>1415.1537037037</v>
      </c>
      <c r="CA660">
        <v>1463.01111111111</v>
      </c>
      <c r="CB660">
        <v>5.03309407407407</v>
      </c>
      <c r="CC660">
        <v>1434.24777777778</v>
      </c>
      <c r="CD660">
        <v>19.6596703703704</v>
      </c>
      <c r="CE660">
        <v>1.67807111111111</v>
      </c>
      <c r="CF660">
        <v>1.33603222222222</v>
      </c>
      <c r="CG660">
        <v>14.6950481481481</v>
      </c>
      <c r="CH660">
        <v>11.2104333333333</v>
      </c>
      <c r="CI660">
        <v>1999.96037037037</v>
      </c>
      <c r="CJ660">
        <v>0.980004333333333</v>
      </c>
      <c r="CK660">
        <v>0.0199954444444444</v>
      </c>
      <c r="CL660">
        <v>0</v>
      </c>
      <c r="CM660">
        <v>2.28914074074074</v>
      </c>
      <c r="CN660">
        <v>0</v>
      </c>
      <c r="CO660">
        <v>12029.0296296296</v>
      </c>
      <c r="CP660">
        <v>17299.837037037</v>
      </c>
      <c r="CQ660">
        <v>39.5993703703704</v>
      </c>
      <c r="CR660">
        <v>39.691962962963</v>
      </c>
      <c r="CS660">
        <v>38.87</v>
      </c>
      <c r="CT660">
        <v>38.596962962963</v>
      </c>
      <c r="CU660">
        <v>38.7173703703704</v>
      </c>
      <c r="CV660">
        <v>1959.97</v>
      </c>
      <c r="CW660">
        <v>39.99</v>
      </c>
      <c r="CX660">
        <v>0</v>
      </c>
      <c r="CY660">
        <v>1657562676.3</v>
      </c>
      <c r="CZ660">
        <v>0</v>
      </c>
      <c r="DA660">
        <v>1657551629</v>
      </c>
      <c r="DB660" t="s">
        <v>356</v>
      </c>
      <c r="DC660">
        <v>1657551626.5</v>
      </c>
      <c r="DD660">
        <v>1657551629</v>
      </c>
      <c r="DE660">
        <v>1</v>
      </c>
      <c r="DF660">
        <v>0.403</v>
      </c>
      <c r="DG660">
        <v>0.009</v>
      </c>
      <c r="DH660">
        <v>9.41</v>
      </c>
      <c r="DI660">
        <v>0.087</v>
      </c>
      <c r="DJ660">
        <v>417</v>
      </c>
      <c r="DK660">
        <v>17</v>
      </c>
      <c r="DL660">
        <v>1.61</v>
      </c>
      <c r="DM660">
        <v>0.59</v>
      </c>
      <c r="DN660">
        <v>-54.095755</v>
      </c>
      <c r="DO660">
        <v>0.398742213883815</v>
      </c>
      <c r="DP660">
        <v>0.526665638213658</v>
      </c>
      <c r="DQ660">
        <v>0</v>
      </c>
      <c r="DR660">
        <v>5.03951375</v>
      </c>
      <c r="DS660">
        <v>-0.0942284803001918</v>
      </c>
      <c r="DT660">
        <v>0.0176926508312773</v>
      </c>
      <c r="DU660">
        <v>1</v>
      </c>
      <c r="DV660">
        <v>1</v>
      </c>
      <c r="DW660">
        <v>2</v>
      </c>
      <c r="DX660" t="s">
        <v>357</v>
      </c>
      <c r="DY660">
        <v>2.97505</v>
      </c>
      <c r="DZ660">
        <v>2.69174</v>
      </c>
      <c r="EA660">
        <v>0.158028</v>
      </c>
      <c r="EB660">
        <v>0.162827</v>
      </c>
      <c r="EC660">
        <v>0.0810652</v>
      </c>
      <c r="ED660">
        <v>0.0694361</v>
      </c>
      <c r="EE660">
        <v>32913</v>
      </c>
      <c r="EF660">
        <v>35804.8</v>
      </c>
      <c r="EG660">
        <v>35409.5</v>
      </c>
      <c r="EH660">
        <v>38772.1</v>
      </c>
      <c r="EI660">
        <v>46108.6</v>
      </c>
      <c r="EJ660">
        <v>52106.1</v>
      </c>
      <c r="EK660">
        <v>55298.6</v>
      </c>
      <c r="EL660">
        <v>62176.7</v>
      </c>
      <c r="EM660">
        <v>2.0224</v>
      </c>
      <c r="EN660">
        <v>2.1694</v>
      </c>
      <c r="EO660">
        <v>0.12663</v>
      </c>
      <c r="EP660">
        <v>0</v>
      </c>
      <c r="EQ660">
        <v>22.7857</v>
      </c>
      <c r="ER660">
        <v>999.9</v>
      </c>
      <c r="ES660">
        <v>39.714</v>
      </c>
      <c r="ET660">
        <v>29.265</v>
      </c>
      <c r="EU660">
        <v>23.8666</v>
      </c>
      <c r="EV660">
        <v>51.7684</v>
      </c>
      <c r="EW660">
        <v>37.8726</v>
      </c>
      <c r="EX660">
        <v>2</v>
      </c>
      <c r="EY660">
        <v>-0.247073</v>
      </c>
      <c r="EZ660">
        <v>-1.07843</v>
      </c>
      <c r="FA660">
        <v>20.1476</v>
      </c>
      <c r="FB660">
        <v>5.20052</v>
      </c>
      <c r="FC660">
        <v>12.004</v>
      </c>
      <c r="FD660">
        <v>4.9756</v>
      </c>
      <c r="FE660">
        <v>3.293</v>
      </c>
      <c r="FF660">
        <v>9999</v>
      </c>
      <c r="FG660">
        <v>9999</v>
      </c>
      <c r="FH660">
        <v>589.9</v>
      </c>
      <c r="FI660">
        <v>9999</v>
      </c>
      <c r="FJ660">
        <v>1.86279</v>
      </c>
      <c r="FK660">
        <v>1.8678</v>
      </c>
      <c r="FL660">
        <v>1.86758</v>
      </c>
      <c r="FM660">
        <v>1.86862</v>
      </c>
      <c r="FN660">
        <v>1.86951</v>
      </c>
      <c r="FO660">
        <v>1.86566</v>
      </c>
      <c r="FP660">
        <v>1.86676</v>
      </c>
      <c r="FQ660">
        <v>1.86804</v>
      </c>
      <c r="FR660">
        <v>5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17.98</v>
      </c>
      <c r="GF660">
        <v>0.3176</v>
      </c>
      <c r="GG660">
        <v>5.50701486060513</v>
      </c>
      <c r="GH660">
        <v>0.00975774962471433</v>
      </c>
      <c r="GI660">
        <v>-4.86167925919439e-07</v>
      </c>
      <c r="GJ660">
        <v>-4.7315034107036e-11</v>
      </c>
      <c r="GK660">
        <v>0.31762285376654</v>
      </c>
      <c r="GL660">
        <v>0</v>
      </c>
      <c r="GM660">
        <v>0</v>
      </c>
      <c r="GN660">
        <v>0</v>
      </c>
      <c r="GO660">
        <v>-2</v>
      </c>
      <c r="GP660">
        <v>2105</v>
      </c>
      <c r="GQ660">
        <v>1</v>
      </c>
      <c r="GR660">
        <v>22</v>
      </c>
      <c r="GS660">
        <v>184.6</v>
      </c>
      <c r="GT660">
        <v>184.6</v>
      </c>
      <c r="GU660">
        <v>3.5498</v>
      </c>
      <c r="GV660">
        <v>2.59155</v>
      </c>
      <c r="GW660">
        <v>2.24854</v>
      </c>
      <c r="GX660">
        <v>2.78687</v>
      </c>
      <c r="GY660">
        <v>1.99585</v>
      </c>
      <c r="GZ660">
        <v>2.40479</v>
      </c>
      <c r="HA660">
        <v>31.2591</v>
      </c>
      <c r="HB660">
        <v>14.0445</v>
      </c>
      <c r="HC660">
        <v>18</v>
      </c>
      <c r="HD660">
        <v>499.789</v>
      </c>
      <c r="HE660">
        <v>596.593</v>
      </c>
      <c r="HF660">
        <v>24.6966</v>
      </c>
      <c r="HG660">
        <v>24.1126</v>
      </c>
      <c r="HH660">
        <v>29.9998</v>
      </c>
      <c r="HI660">
        <v>23.9459</v>
      </c>
      <c r="HJ660">
        <v>23.8599</v>
      </c>
      <c r="HK660">
        <v>71.1232</v>
      </c>
      <c r="HL660">
        <v>16.482</v>
      </c>
      <c r="HM660">
        <v>40.7731</v>
      </c>
      <c r="HN660">
        <v>24.8042</v>
      </c>
      <c r="HO660">
        <v>1476.13</v>
      </c>
      <c r="HP660">
        <v>19.7582</v>
      </c>
      <c r="HQ660">
        <v>102.618</v>
      </c>
      <c r="HR660">
        <v>103.502</v>
      </c>
    </row>
    <row r="661" spans="1:226">
      <c r="A661">
        <v>645</v>
      </c>
      <c r="B661">
        <v>1657562709</v>
      </c>
      <c r="C661">
        <v>9613.90000009537</v>
      </c>
      <c r="D661" t="s">
        <v>1654</v>
      </c>
      <c r="E661" t="s">
        <v>1655</v>
      </c>
      <c r="F661">
        <v>5</v>
      </c>
      <c r="G661" t="s">
        <v>1483</v>
      </c>
      <c r="H661" t="s">
        <v>354</v>
      </c>
      <c r="I661">
        <v>1657562701.23214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1497.63583382305</v>
      </c>
      <c r="AK661">
        <v>1456.54678787879</v>
      </c>
      <c r="AL661">
        <v>3.51758524248261</v>
      </c>
      <c r="AM661">
        <v>65.0580934483731</v>
      </c>
      <c r="AN661">
        <f>(AP661 - AO661 + BO661*1E3/(8.314*(BQ661+273.15)) * AR661/BN661 * AQ661) * BN661/(100*BB661) * 1000/(1000 - AP661)</f>
        <v>0</v>
      </c>
      <c r="AO661">
        <v>19.677911842249</v>
      </c>
      <c r="AP661">
        <v>24.7275751515151</v>
      </c>
      <c r="AQ661">
        <v>0.000724834941564023</v>
      </c>
      <c r="AR661">
        <v>77.4821608453157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1657562701.23214</v>
      </c>
      <c r="BH661">
        <v>1396.00607142857</v>
      </c>
      <c r="BI661">
        <v>1450.31357142857</v>
      </c>
      <c r="BJ661">
        <v>24.7072892857143</v>
      </c>
      <c r="BK661">
        <v>19.6684392857143</v>
      </c>
      <c r="BL661">
        <v>1378.09928571429</v>
      </c>
      <c r="BM661">
        <v>24.3896607142857</v>
      </c>
      <c r="BN661">
        <v>500.020214285714</v>
      </c>
      <c r="BO661">
        <v>67.9576571428571</v>
      </c>
      <c r="BP661">
        <v>0.0382942821428571</v>
      </c>
      <c r="BQ661">
        <v>25.9284892857143</v>
      </c>
      <c r="BR661">
        <v>24.8775142857143</v>
      </c>
      <c r="BS661">
        <v>999.9</v>
      </c>
      <c r="BT661">
        <v>0</v>
      </c>
      <c r="BU661">
        <v>0</v>
      </c>
      <c r="BV661">
        <v>9978.21428571429</v>
      </c>
      <c r="BW661">
        <v>0</v>
      </c>
      <c r="BX661">
        <v>454.141857142857</v>
      </c>
      <c r="BY661">
        <v>-54.3079464285714</v>
      </c>
      <c r="BZ661">
        <v>1431.37285714286</v>
      </c>
      <c r="CA661">
        <v>1479.41178571429</v>
      </c>
      <c r="CB661">
        <v>5.03884392857143</v>
      </c>
      <c r="CC661">
        <v>1450.31357142857</v>
      </c>
      <c r="CD661">
        <v>19.6684392857143</v>
      </c>
      <c r="CE661">
        <v>1.67904857142857</v>
      </c>
      <c r="CF661">
        <v>1.33662071428571</v>
      </c>
      <c r="CG661">
        <v>14.704075</v>
      </c>
      <c r="CH661">
        <v>11.2170785714286</v>
      </c>
      <c r="CI661">
        <v>1999.9325</v>
      </c>
      <c r="CJ661">
        <v>0.980004535714286</v>
      </c>
      <c r="CK661">
        <v>0.0199952285714286</v>
      </c>
      <c r="CL661">
        <v>0</v>
      </c>
      <c r="CM661">
        <v>2.24696785714286</v>
      </c>
      <c r="CN661">
        <v>0</v>
      </c>
      <c r="CO661">
        <v>12031.5821428571</v>
      </c>
      <c r="CP661">
        <v>17299.5928571429</v>
      </c>
      <c r="CQ661">
        <v>39.6828214285714</v>
      </c>
      <c r="CR661">
        <v>39.7496785714286</v>
      </c>
      <c r="CS661">
        <v>38.9372142857143</v>
      </c>
      <c r="CT661">
        <v>38.6961071428571</v>
      </c>
      <c r="CU661">
        <v>38.79</v>
      </c>
      <c r="CV661">
        <v>1959.94214285714</v>
      </c>
      <c r="CW661">
        <v>39.99</v>
      </c>
      <c r="CX661">
        <v>0</v>
      </c>
      <c r="CY661">
        <v>1657562681.1</v>
      </c>
      <c r="CZ661">
        <v>0</v>
      </c>
      <c r="DA661">
        <v>1657551629</v>
      </c>
      <c r="DB661" t="s">
        <v>356</v>
      </c>
      <c r="DC661">
        <v>1657551626.5</v>
      </c>
      <c r="DD661">
        <v>1657551629</v>
      </c>
      <c r="DE661">
        <v>1</v>
      </c>
      <c r="DF661">
        <v>0.403</v>
      </c>
      <c r="DG661">
        <v>0.009</v>
      </c>
      <c r="DH661">
        <v>9.41</v>
      </c>
      <c r="DI661">
        <v>0.087</v>
      </c>
      <c r="DJ661">
        <v>417</v>
      </c>
      <c r="DK661">
        <v>17</v>
      </c>
      <c r="DL661">
        <v>1.61</v>
      </c>
      <c r="DM661">
        <v>0.59</v>
      </c>
      <c r="DN661">
        <v>-54.158305</v>
      </c>
      <c r="DO661">
        <v>-1.45385065666049</v>
      </c>
      <c r="DP661">
        <v>0.591077967340181</v>
      </c>
      <c r="DQ661">
        <v>0</v>
      </c>
      <c r="DR661">
        <v>5.03376425</v>
      </c>
      <c r="DS661">
        <v>0.054492720450279</v>
      </c>
      <c r="DT661">
        <v>0.010337003165207</v>
      </c>
      <c r="DU661">
        <v>1</v>
      </c>
      <c r="DV661">
        <v>1</v>
      </c>
      <c r="DW661">
        <v>2</v>
      </c>
      <c r="DX661" t="s">
        <v>357</v>
      </c>
      <c r="DY661">
        <v>2.9757</v>
      </c>
      <c r="DZ661">
        <v>2.69242</v>
      </c>
      <c r="EA661">
        <v>0.159217</v>
      </c>
      <c r="EB661">
        <v>0.163889</v>
      </c>
      <c r="EC661">
        <v>0.0811016</v>
      </c>
      <c r="ED661">
        <v>0.0694389</v>
      </c>
      <c r="EE661">
        <v>32866.4</v>
      </c>
      <c r="EF661">
        <v>35759.9</v>
      </c>
      <c r="EG661">
        <v>35409.3</v>
      </c>
      <c r="EH661">
        <v>38772.7</v>
      </c>
      <c r="EI661">
        <v>46107.9</v>
      </c>
      <c r="EJ661">
        <v>52106.7</v>
      </c>
      <c r="EK661">
        <v>55299.8</v>
      </c>
      <c r="EL661">
        <v>62177.6</v>
      </c>
      <c r="EM661">
        <v>2.0228</v>
      </c>
      <c r="EN661">
        <v>2.1698</v>
      </c>
      <c r="EO661">
        <v>0.126004</v>
      </c>
      <c r="EP661">
        <v>0</v>
      </c>
      <c r="EQ661">
        <v>22.7761</v>
      </c>
      <c r="ER661">
        <v>999.9</v>
      </c>
      <c r="ES661">
        <v>39.69</v>
      </c>
      <c r="ET661">
        <v>29.245</v>
      </c>
      <c r="EU661">
        <v>23.8215</v>
      </c>
      <c r="EV661">
        <v>51.9584</v>
      </c>
      <c r="EW661">
        <v>37.8726</v>
      </c>
      <c r="EX661">
        <v>2</v>
      </c>
      <c r="EY661">
        <v>-0.247073</v>
      </c>
      <c r="EZ661">
        <v>-1.13682</v>
      </c>
      <c r="FA661">
        <v>20.148</v>
      </c>
      <c r="FB661">
        <v>5.20052</v>
      </c>
      <c r="FC661">
        <v>12.0052</v>
      </c>
      <c r="FD661">
        <v>4.9756</v>
      </c>
      <c r="FE661">
        <v>3.293</v>
      </c>
      <c r="FF661">
        <v>9999</v>
      </c>
      <c r="FG661">
        <v>9999</v>
      </c>
      <c r="FH661">
        <v>589.9</v>
      </c>
      <c r="FI661">
        <v>9999</v>
      </c>
      <c r="FJ661">
        <v>1.86279</v>
      </c>
      <c r="FK661">
        <v>1.86783</v>
      </c>
      <c r="FL661">
        <v>1.86755</v>
      </c>
      <c r="FM661">
        <v>1.86871</v>
      </c>
      <c r="FN661">
        <v>1.86954</v>
      </c>
      <c r="FO661">
        <v>1.86566</v>
      </c>
      <c r="FP661">
        <v>1.86676</v>
      </c>
      <c r="FQ661">
        <v>1.86807</v>
      </c>
      <c r="FR661">
        <v>5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18.11</v>
      </c>
      <c r="GF661">
        <v>0.3176</v>
      </c>
      <c r="GG661">
        <v>5.50701486060513</v>
      </c>
      <c r="GH661">
        <v>0.00975774962471433</v>
      </c>
      <c r="GI661">
        <v>-4.86167925919439e-07</v>
      </c>
      <c r="GJ661">
        <v>-4.7315034107036e-11</v>
      </c>
      <c r="GK661">
        <v>0.31762285376654</v>
      </c>
      <c r="GL661">
        <v>0</v>
      </c>
      <c r="GM661">
        <v>0</v>
      </c>
      <c r="GN661">
        <v>0</v>
      </c>
      <c r="GO661">
        <v>-2</v>
      </c>
      <c r="GP661">
        <v>2105</v>
      </c>
      <c r="GQ661">
        <v>1</v>
      </c>
      <c r="GR661">
        <v>22</v>
      </c>
      <c r="GS661">
        <v>184.7</v>
      </c>
      <c r="GT661">
        <v>184.7</v>
      </c>
      <c r="GU661">
        <v>3.58032</v>
      </c>
      <c r="GV661">
        <v>2.59521</v>
      </c>
      <c r="GW661">
        <v>2.24854</v>
      </c>
      <c r="GX661">
        <v>2.78687</v>
      </c>
      <c r="GY661">
        <v>1.99585</v>
      </c>
      <c r="GZ661">
        <v>2.35596</v>
      </c>
      <c r="HA661">
        <v>31.2374</v>
      </c>
      <c r="HB661">
        <v>14.0357</v>
      </c>
      <c r="HC661">
        <v>18</v>
      </c>
      <c r="HD661">
        <v>500.048</v>
      </c>
      <c r="HE661">
        <v>596.893</v>
      </c>
      <c r="HF661">
        <v>24.8172</v>
      </c>
      <c r="HG661">
        <v>24.1105</v>
      </c>
      <c r="HH661">
        <v>29.9998</v>
      </c>
      <c r="HI661">
        <v>23.9459</v>
      </c>
      <c r="HJ661">
        <v>23.8599</v>
      </c>
      <c r="HK661">
        <v>71.672</v>
      </c>
      <c r="HL661">
        <v>16.2036</v>
      </c>
      <c r="HM661">
        <v>40.7731</v>
      </c>
      <c r="HN661">
        <v>24.9016</v>
      </c>
      <c r="HO661">
        <v>1489.53</v>
      </c>
      <c r="HP661">
        <v>19.7592</v>
      </c>
      <c r="HQ661">
        <v>102.62</v>
      </c>
      <c r="HR661">
        <v>103.503</v>
      </c>
    </row>
    <row r="662" spans="1:226">
      <c r="A662">
        <v>646</v>
      </c>
      <c r="B662">
        <v>1657562714</v>
      </c>
      <c r="C662">
        <v>9618.90000009537</v>
      </c>
      <c r="D662" t="s">
        <v>1656</v>
      </c>
      <c r="E662" t="s">
        <v>1657</v>
      </c>
      <c r="F662">
        <v>5</v>
      </c>
      <c r="G662" t="s">
        <v>1483</v>
      </c>
      <c r="H662" t="s">
        <v>354</v>
      </c>
      <c r="I662">
        <v>1657562706.5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1513.76242790945</v>
      </c>
      <c r="AK662">
        <v>1473.31890909091</v>
      </c>
      <c r="AL662">
        <v>3.32845506139929</v>
      </c>
      <c r="AM662">
        <v>65.0580934483731</v>
      </c>
      <c r="AN662">
        <f>(AP662 - AO662 + BO662*1E3/(8.314*(BQ662+273.15)) * AR662/BN662 * AQ662) * BN662/(100*BB662) * 1000/(1000 - AP662)</f>
        <v>0</v>
      </c>
      <c r="AO662">
        <v>19.7221385385879</v>
      </c>
      <c r="AP662">
        <v>24.7506212121212</v>
      </c>
      <c r="AQ662">
        <v>-0.000313060556093526</v>
      </c>
      <c r="AR662">
        <v>77.4821608453157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1657562706.5</v>
      </c>
      <c r="BH662">
        <v>1413.68703703704</v>
      </c>
      <c r="BI662">
        <v>1467.71925925926</v>
      </c>
      <c r="BJ662">
        <v>24.7210407407407</v>
      </c>
      <c r="BK662">
        <v>19.6956111111111</v>
      </c>
      <c r="BL662">
        <v>1395.63740740741</v>
      </c>
      <c r="BM662">
        <v>24.4034185185185</v>
      </c>
      <c r="BN662">
        <v>500.031444444444</v>
      </c>
      <c r="BO662">
        <v>67.9569111111111</v>
      </c>
      <c r="BP662">
        <v>0.0382152444444444</v>
      </c>
      <c r="BQ662">
        <v>25.9313111111111</v>
      </c>
      <c r="BR662">
        <v>24.8643777777778</v>
      </c>
      <c r="BS662">
        <v>999.9</v>
      </c>
      <c r="BT662">
        <v>0</v>
      </c>
      <c r="BU662">
        <v>0</v>
      </c>
      <c r="BV662">
        <v>9990.18518518518</v>
      </c>
      <c r="BW662">
        <v>0</v>
      </c>
      <c r="BX662">
        <v>447.748925925926</v>
      </c>
      <c r="BY662">
        <v>-54.0327518518519</v>
      </c>
      <c r="BZ662">
        <v>1449.52222222222</v>
      </c>
      <c r="CA662">
        <v>1497.20777777778</v>
      </c>
      <c r="CB662">
        <v>5.02542222222222</v>
      </c>
      <c r="CC662">
        <v>1467.71925925926</v>
      </c>
      <c r="CD662">
        <v>19.6956111111111</v>
      </c>
      <c r="CE662">
        <v>1.67996518518519</v>
      </c>
      <c r="CF662">
        <v>1.33845333333333</v>
      </c>
      <c r="CG662">
        <v>14.7125296296296</v>
      </c>
      <c r="CH662">
        <v>11.2377296296296</v>
      </c>
      <c r="CI662">
        <v>1999.96518518519</v>
      </c>
      <c r="CJ662">
        <v>0.980004296296296</v>
      </c>
      <c r="CK662">
        <v>0.0199954666666667</v>
      </c>
      <c r="CL662">
        <v>0</v>
      </c>
      <c r="CM662">
        <v>2.23645925925926</v>
      </c>
      <c r="CN662">
        <v>0</v>
      </c>
      <c r="CO662">
        <v>12037.4185185185</v>
      </c>
      <c r="CP662">
        <v>17299.8777777778</v>
      </c>
      <c r="CQ662">
        <v>39.7799259259259</v>
      </c>
      <c r="CR662">
        <v>39.8123333333333</v>
      </c>
      <c r="CS662">
        <v>39.0088888888889</v>
      </c>
      <c r="CT662">
        <v>38.8167777777778</v>
      </c>
      <c r="CU662">
        <v>38.8724814814815</v>
      </c>
      <c r="CV662">
        <v>1959.97296296296</v>
      </c>
      <c r="CW662">
        <v>39.9922222222222</v>
      </c>
      <c r="CX662">
        <v>0</v>
      </c>
      <c r="CY662">
        <v>1657562685.9</v>
      </c>
      <c r="CZ662">
        <v>0</v>
      </c>
      <c r="DA662">
        <v>1657551629</v>
      </c>
      <c r="DB662" t="s">
        <v>356</v>
      </c>
      <c r="DC662">
        <v>1657551626.5</v>
      </c>
      <c r="DD662">
        <v>1657551629</v>
      </c>
      <c r="DE662">
        <v>1</v>
      </c>
      <c r="DF662">
        <v>0.403</v>
      </c>
      <c r="DG662">
        <v>0.009</v>
      </c>
      <c r="DH662">
        <v>9.41</v>
      </c>
      <c r="DI662">
        <v>0.087</v>
      </c>
      <c r="DJ662">
        <v>417</v>
      </c>
      <c r="DK662">
        <v>17</v>
      </c>
      <c r="DL662">
        <v>1.61</v>
      </c>
      <c r="DM662">
        <v>0.59</v>
      </c>
      <c r="DN662">
        <v>-54.189585</v>
      </c>
      <c r="DO662">
        <v>1.57322926829283</v>
      </c>
      <c r="DP662">
        <v>0.578471320183638</v>
      </c>
      <c r="DQ662">
        <v>0</v>
      </c>
      <c r="DR662">
        <v>5.03201225</v>
      </c>
      <c r="DS662">
        <v>-0.0870352345215753</v>
      </c>
      <c r="DT662">
        <v>0.0172810681798753</v>
      </c>
      <c r="DU662">
        <v>1</v>
      </c>
      <c r="DV662">
        <v>1</v>
      </c>
      <c r="DW662">
        <v>2</v>
      </c>
      <c r="DX662" t="s">
        <v>357</v>
      </c>
      <c r="DY662">
        <v>2.97618</v>
      </c>
      <c r="DZ662">
        <v>2.69135</v>
      </c>
      <c r="EA662">
        <v>0.160348</v>
      </c>
      <c r="EB662">
        <v>0.165003</v>
      </c>
      <c r="EC662">
        <v>0.0811559</v>
      </c>
      <c r="ED662">
        <v>0.0696306</v>
      </c>
      <c r="EE662">
        <v>32822.5</v>
      </c>
      <c r="EF662">
        <v>35712.6</v>
      </c>
      <c r="EG662">
        <v>35409.5</v>
      </c>
      <c r="EH662">
        <v>38772.9</v>
      </c>
      <c r="EI662">
        <v>46104.6</v>
      </c>
      <c r="EJ662">
        <v>52096.7</v>
      </c>
      <c r="EK662">
        <v>55299.2</v>
      </c>
      <c r="EL662">
        <v>62178.5</v>
      </c>
      <c r="EM662">
        <v>2.0228</v>
      </c>
      <c r="EN662">
        <v>2.169</v>
      </c>
      <c r="EO662">
        <v>0.127465</v>
      </c>
      <c r="EP662">
        <v>0</v>
      </c>
      <c r="EQ662">
        <v>22.7685</v>
      </c>
      <c r="ER662">
        <v>999.9</v>
      </c>
      <c r="ES662">
        <v>39.714</v>
      </c>
      <c r="ET662">
        <v>29.245</v>
      </c>
      <c r="EU662">
        <v>23.8416</v>
      </c>
      <c r="EV662">
        <v>51.5184</v>
      </c>
      <c r="EW662">
        <v>37.8405</v>
      </c>
      <c r="EX662">
        <v>2</v>
      </c>
      <c r="EY662">
        <v>-0.2475</v>
      </c>
      <c r="EZ662">
        <v>-1.17732</v>
      </c>
      <c r="FA662">
        <v>20.1471</v>
      </c>
      <c r="FB662">
        <v>5.19932</v>
      </c>
      <c r="FC662">
        <v>12.0052</v>
      </c>
      <c r="FD662">
        <v>4.976</v>
      </c>
      <c r="FE662">
        <v>3.293</v>
      </c>
      <c r="FF662">
        <v>9999</v>
      </c>
      <c r="FG662">
        <v>9999</v>
      </c>
      <c r="FH662">
        <v>589.9</v>
      </c>
      <c r="FI662">
        <v>9999</v>
      </c>
      <c r="FJ662">
        <v>1.86279</v>
      </c>
      <c r="FK662">
        <v>1.86783</v>
      </c>
      <c r="FL662">
        <v>1.86752</v>
      </c>
      <c r="FM662">
        <v>1.86862</v>
      </c>
      <c r="FN662">
        <v>1.86963</v>
      </c>
      <c r="FO662">
        <v>1.86566</v>
      </c>
      <c r="FP662">
        <v>1.86676</v>
      </c>
      <c r="FQ662">
        <v>1.86807</v>
      </c>
      <c r="FR662">
        <v>5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18.25</v>
      </c>
      <c r="GF662">
        <v>0.3176</v>
      </c>
      <c r="GG662">
        <v>5.50701486060513</v>
      </c>
      <c r="GH662">
        <v>0.00975774962471433</v>
      </c>
      <c r="GI662">
        <v>-4.86167925919439e-07</v>
      </c>
      <c r="GJ662">
        <v>-4.7315034107036e-11</v>
      </c>
      <c r="GK662">
        <v>0.31762285376654</v>
      </c>
      <c r="GL662">
        <v>0</v>
      </c>
      <c r="GM662">
        <v>0</v>
      </c>
      <c r="GN662">
        <v>0</v>
      </c>
      <c r="GO662">
        <v>-2</v>
      </c>
      <c r="GP662">
        <v>2105</v>
      </c>
      <c r="GQ662">
        <v>1</v>
      </c>
      <c r="GR662">
        <v>22</v>
      </c>
      <c r="GS662">
        <v>184.8</v>
      </c>
      <c r="GT662">
        <v>184.8</v>
      </c>
      <c r="GU662">
        <v>3.6084</v>
      </c>
      <c r="GV662">
        <v>2.59033</v>
      </c>
      <c r="GW662">
        <v>2.24854</v>
      </c>
      <c r="GX662">
        <v>2.78687</v>
      </c>
      <c r="GY662">
        <v>1.99585</v>
      </c>
      <c r="GZ662">
        <v>2.39014</v>
      </c>
      <c r="HA662">
        <v>31.2374</v>
      </c>
      <c r="HB662">
        <v>14.0445</v>
      </c>
      <c r="HC662">
        <v>18</v>
      </c>
      <c r="HD662">
        <v>500.048</v>
      </c>
      <c r="HE662">
        <v>596.294</v>
      </c>
      <c r="HF662">
        <v>24.9292</v>
      </c>
      <c r="HG662">
        <v>24.1085</v>
      </c>
      <c r="HH662">
        <v>30</v>
      </c>
      <c r="HI662">
        <v>23.9459</v>
      </c>
      <c r="HJ662">
        <v>23.8599</v>
      </c>
      <c r="HK662">
        <v>72.2161</v>
      </c>
      <c r="HL662">
        <v>16.2036</v>
      </c>
      <c r="HM662">
        <v>40.7731</v>
      </c>
      <c r="HN662">
        <v>24.9986</v>
      </c>
      <c r="HO662">
        <v>1509.91</v>
      </c>
      <c r="HP662">
        <v>19.7504</v>
      </c>
      <c r="HQ662">
        <v>102.619</v>
      </c>
      <c r="HR662">
        <v>103.505</v>
      </c>
    </row>
    <row r="663" spans="1:226">
      <c r="A663">
        <v>647</v>
      </c>
      <c r="B663">
        <v>1657562719</v>
      </c>
      <c r="C663">
        <v>9623.90000009537</v>
      </c>
      <c r="D663" t="s">
        <v>1658</v>
      </c>
      <c r="E663" t="s">
        <v>1659</v>
      </c>
      <c r="F663">
        <v>5</v>
      </c>
      <c r="G663" t="s">
        <v>1483</v>
      </c>
      <c r="H663" t="s">
        <v>354</v>
      </c>
      <c r="I663">
        <v>1657562711.21429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1530.82876552721</v>
      </c>
      <c r="AK663">
        <v>1490.19496969697</v>
      </c>
      <c r="AL663">
        <v>3.39217481333919</v>
      </c>
      <c r="AM663">
        <v>65.0580934483731</v>
      </c>
      <c r="AN663">
        <f>(AP663 - AO663 + BO663*1E3/(8.314*(BQ663+273.15)) * AR663/BN663 * AQ663) * BN663/(100*BB663) * 1000/(1000 - AP663)</f>
        <v>0</v>
      </c>
      <c r="AO663">
        <v>19.7446104751745</v>
      </c>
      <c r="AP663">
        <v>24.7609618181818</v>
      </c>
      <c r="AQ663">
        <v>0.00161460256184776</v>
      </c>
      <c r="AR663">
        <v>77.4821608453157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1657562711.21429</v>
      </c>
      <c r="BH663">
        <v>1429.29071428571</v>
      </c>
      <c r="BI663">
        <v>1483.42357142857</v>
      </c>
      <c r="BJ663">
        <v>24.7359964285714</v>
      </c>
      <c r="BK663">
        <v>19.7162464285714</v>
      </c>
      <c r="BL663">
        <v>1411.115</v>
      </c>
      <c r="BM663">
        <v>24.4183785714286</v>
      </c>
      <c r="BN663">
        <v>500.010357142857</v>
      </c>
      <c r="BO663">
        <v>67.9567785714286</v>
      </c>
      <c r="BP663">
        <v>0.0381286678571429</v>
      </c>
      <c r="BQ663">
        <v>25.9389964285714</v>
      </c>
      <c r="BR663">
        <v>24.8624642857143</v>
      </c>
      <c r="BS663">
        <v>999.9</v>
      </c>
      <c r="BT663">
        <v>0</v>
      </c>
      <c r="BU663">
        <v>0</v>
      </c>
      <c r="BV663">
        <v>9995.35714285714</v>
      </c>
      <c r="BW663">
        <v>0</v>
      </c>
      <c r="BX663">
        <v>448.450178571429</v>
      </c>
      <c r="BY663">
        <v>-54.1334607142857</v>
      </c>
      <c r="BZ663">
        <v>1465.54285714286</v>
      </c>
      <c r="CA663">
        <v>1513.25857142857</v>
      </c>
      <c r="CB663">
        <v>5.01974357142857</v>
      </c>
      <c r="CC663">
        <v>1483.42357142857</v>
      </c>
      <c r="CD663">
        <v>19.7162464285714</v>
      </c>
      <c r="CE663">
        <v>1.68097857142857</v>
      </c>
      <c r="CF663">
        <v>1.33985321428571</v>
      </c>
      <c r="CG663">
        <v>14.7218785714286</v>
      </c>
      <c r="CH663">
        <v>11.2534964285714</v>
      </c>
      <c r="CI663">
        <v>1999.95714285714</v>
      </c>
      <c r="CJ663">
        <v>0.980004428571429</v>
      </c>
      <c r="CK663">
        <v>0.019995325</v>
      </c>
      <c r="CL663">
        <v>0</v>
      </c>
      <c r="CM663">
        <v>2.27178571428571</v>
      </c>
      <c r="CN663">
        <v>0</v>
      </c>
      <c r="CO663">
        <v>12044.5321428571</v>
      </c>
      <c r="CP663">
        <v>17299.8071428571</v>
      </c>
      <c r="CQ663">
        <v>39.8636428571428</v>
      </c>
      <c r="CR663">
        <v>39.8657857142857</v>
      </c>
      <c r="CS663">
        <v>39.0733928571428</v>
      </c>
      <c r="CT663">
        <v>38.9126785714286</v>
      </c>
      <c r="CU663">
        <v>38.94625</v>
      </c>
      <c r="CV663">
        <v>1959.96464285714</v>
      </c>
      <c r="CW663">
        <v>39.9910714285714</v>
      </c>
      <c r="CX663">
        <v>0</v>
      </c>
      <c r="CY663">
        <v>1657562691.3</v>
      </c>
      <c r="CZ663">
        <v>0</v>
      </c>
      <c r="DA663">
        <v>1657551629</v>
      </c>
      <c r="DB663" t="s">
        <v>356</v>
      </c>
      <c r="DC663">
        <v>1657551626.5</v>
      </c>
      <c r="DD663">
        <v>1657551629</v>
      </c>
      <c r="DE663">
        <v>1</v>
      </c>
      <c r="DF663">
        <v>0.403</v>
      </c>
      <c r="DG663">
        <v>0.009</v>
      </c>
      <c r="DH663">
        <v>9.41</v>
      </c>
      <c r="DI663">
        <v>0.087</v>
      </c>
      <c r="DJ663">
        <v>417</v>
      </c>
      <c r="DK663">
        <v>17</v>
      </c>
      <c r="DL663">
        <v>1.61</v>
      </c>
      <c r="DM663">
        <v>0.59</v>
      </c>
      <c r="DN663">
        <v>-54.07491</v>
      </c>
      <c r="DO663">
        <v>1.16600375234544</v>
      </c>
      <c r="DP663">
        <v>0.561303053528128</v>
      </c>
      <c r="DQ663">
        <v>0</v>
      </c>
      <c r="DR663">
        <v>5.02324775</v>
      </c>
      <c r="DS663">
        <v>-0.107523264540337</v>
      </c>
      <c r="DT663">
        <v>0.0186570767388008</v>
      </c>
      <c r="DU663">
        <v>0</v>
      </c>
      <c r="DV663">
        <v>0</v>
      </c>
      <c r="DW663">
        <v>2</v>
      </c>
      <c r="DX663" t="s">
        <v>389</v>
      </c>
      <c r="DY663">
        <v>2.97585</v>
      </c>
      <c r="DZ663">
        <v>2.69189</v>
      </c>
      <c r="EA663">
        <v>0.161458</v>
      </c>
      <c r="EB663">
        <v>0.166101</v>
      </c>
      <c r="EC663">
        <v>0.0811918</v>
      </c>
      <c r="ED663">
        <v>0.0696097</v>
      </c>
      <c r="EE663">
        <v>32779.4</v>
      </c>
      <c r="EF663">
        <v>35665.9</v>
      </c>
      <c r="EG663">
        <v>35409.8</v>
      </c>
      <c r="EH663">
        <v>38773.1</v>
      </c>
      <c r="EI663">
        <v>46103</v>
      </c>
      <c r="EJ663">
        <v>52097.8</v>
      </c>
      <c r="EK663">
        <v>55299.4</v>
      </c>
      <c r="EL663">
        <v>62178.4</v>
      </c>
      <c r="EM663">
        <v>2.0216</v>
      </c>
      <c r="EN663">
        <v>2.1694</v>
      </c>
      <c r="EO663">
        <v>0.128329</v>
      </c>
      <c r="EP663">
        <v>0</v>
      </c>
      <c r="EQ663">
        <v>22.7608</v>
      </c>
      <c r="ER663">
        <v>999.9</v>
      </c>
      <c r="ES663">
        <v>39.714</v>
      </c>
      <c r="ET663">
        <v>29.235</v>
      </c>
      <c r="EU663">
        <v>23.8234</v>
      </c>
      <c r="EV663">
        <v>51.8284</v>
      </c>
      <c r="EW663">
        <v>37.8606</v>
      </c>
      <c r="EX663">
        <v>2</v>
      </c>
      <c r="EY663">
        <v>-0.24748</v>
      </c>
      <c r="EZ663">
        <v>-1.21392</v>
      </c>
      <c r="FA663">
        <v>20.1475</v>
      </c>
      <c r="FB663">
        <v>5.20052</v>
      </c>
      <c r="FC663">
        <v>12.0064</v>
      </c>
      <c r="FD663">
        <v>4.9756</v>
      </c>
      <c r="FE663">
        <v>3.293</v>
      </c>
      <c r="FF663">
        <v>9999</v>
      </c>
      <c r="FG663">
        <v>9999</v>
      </c>
      <c r="FH663">
        <v>589.9</v>
      </c>
      <c r="FI663">
        <v>9999</v>
      </c>
      <c r="FJ663">
        <v>1.86279</v>
      </c>
      <c r="FK663">
        <v>1.86783</v>
      </c>
      <c r="FL663">
        <v>1.86758</v>
      </c>
      <c r="FM663">
        <v>1.86871</v>
      </c>
      <c r="FN663">
        <v>1.86954</v>
      </c>
      <c r="FO663">
        <v>1.86566</v>
      </c>
      <c r="FP663">
        <v>1.86676</v>
      </c>
      <c r="FQ663">
        <v>1.86804</v>
      </c>
      <c r="FR663">
        <v>5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18.38</v>
      </c>
      <c r="GF663">
        <v>0.3176</v>
      </c>
      <c r="GG663">
        <v>5.50701486060513</v>
      </c>
      <c r="GH663">
        <v>0.00975774962471433</v>
      </c>
      <c r="GI663">
        <v>-4.86167925919439e-07</v>
      </c>
      <c r="GJ663">
        <v>-4.7315034107036e-11</v>
      </c>
      <c r="GK663">
        <v>0.31762285376654</v>
      </c>
      <c r="GL663">
        <v>0</v>
      </c>
      <c r="GM663">
        <v>0</v>
      </c>
      <c r="GN663">
        <v>0</v>
      </c>
      <c r="GO663">
        <v>-2</v>
      </c>
      <c r="GP663">
        <v>2105</v>
      </c>
      <c r="GQ663">
        <v>1</v>
      </c>
      <c r="GR663">
        <v>22</v>
      </c>
      <c r="GS663">
        <v>184.9</v>
      </c>
      <c r="GT663">
        <v>184.8</v>
      </c>
      <c r="GU663">
        <v>3.63892</v>
      </c>
      <c r="GV663">
        <v>2.59399</v>
      </c>
      <c r="GW663">
        <v>2.24854</v>
      </c>
      <c r="GX663">
        <v>2.78687</v>
      </c>
      <c r="GY663">
        <v>1.99585</v>
      </c>
      <c r="GZ663">
        <v>2.36938</v>
      </c>
      <c r="HA663">
        <v>31.2374</v>
      </c>
      <c r="HB663">
        <v>14.0357</v>
      </c>
      <c r="HC663">
        <v>18</v>
      </c>
      <c r="HD663">
        <v>499.269</v>
      </c>
      <c r="HE663">
        <v>596.593</v>
      </c>
      <c r="HF663">
        <v>25.0321</v>
      </c>
      <c r="HG663">
        <v>24.1061</v>
      </c>
      <c r="HH663">
        <v>30</v>
      </c>
      <c r="HI663">
        <v>23.9459</v>
      </c>
      <c r="HJ663">
        <v>23.8599</v>
      </c>
      <c r="HK663">
        <v>72.8421</v>
      </c>
      <c r="HL663">
        <v>16.2036</v>
      </c>
      <c r="HM663">
        <v>40.7731</v>
      </c>
      <c r="HN663">
        <v>25.0938</v>
      </c>
      <c r="HO663">
        <v>1523.41</v>
      </c>
      <c r="HP663">
        <v>19.7464</v>
      </c>
      <c r="HQ663">
        <v>102.62</v>
      </c>
      <c r="HR663">
        <v>103.505</v>
      </c>
    </row>
    <row r="664" spans="1:226">
      <c r="A664">
        <v>648</v>
      </c>
      <c r="B664">
        <v>1657562724</v>
      </c>
      <c r="C664">
        <v>9628.90000009537</v>
      </c>
      <c r="D664" t="s">
        <v>1660</v>
      </c>
      <c r="E664" t="s">
        <v>1661</v>
      </c>
      <c r="F664">
        <v>5</v>
      </c>
      <c r="G664" t="s">
        <v>1483</v>
      </c>
      <c r="H664" t="s">
        <v>354</v>
      </c>
      <c r="I664">
        <v>1657562716.5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1547.65290180686</v>
      </c>
      <c r="AK664">
        <v>1507.06024242424</v>
      </c>
      <c r="AL664">
        <v>3.30483968298306</v>
      </c>
      <c r="AM664">
        <v>65.0580934483731</v>
      </c>
      <c r="AN664">
        <f>(AP664 - AO664 + BO664*1E3/(8.314*(BQ664+273.15)) * AR664/BN664 * AQ664) * BN664/(100*BB664) * 1000/(1000 - AP664)</f>
        <v>0</v>
      </c>
      <c r="AO664">
        <v>19.7451747591114</v>
      </c>
      <c r="AP664">
        <v>24.7765872727273</v>
      </c>
      <c r="AQ664">
        <v>0.00818328517378534</v>
      </c>
      <c r="AR664">
        <v>77.4821608453157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1657562716.5</v>
      </c>
      <c r="BH664">
        <v>1446.78518518519</v>
      </c>
      <c r="BI664">
        <v>1500.70592592593</v>
      </c>
      <c r="BJ664">
        <v>24.753737037037</v>
      </c>
      <c r="BK664">
        <v>19.7406259259259</v>
      </c>
      <c r="BL664">
        <v>1428.46925925926</v>
      </c>
      <c r="BM664">
        <v>24.4361222222222</v>
      </c>
      <c r="BN664">
        <v>500.027</v>
      </c>
      <c r="BO664">
        <v>67.956762962963</v>
      </c>
      <c r="BP664">
        <v>0.0379632777777778</v>
      </c>
      <c r="BQ664">
        <v>25.9499</v>
      </c>
      <c r="BR664">
        <v>24.8682296296296</v>
      </c>
      <c r="BS664">
        <v>999.9</v>
      </c>
      <c r="BT664">
        <v>0</v>
      </c>
      <c r="BU664">
        <v>0</v>
      </c>
      <c r="BV664">
        <v>9996.85185185185</v>
      </c>
      <c r="BW664">
        <v>0</v>
      </c>
      <c r="BX664">
        <v>459.736814814815</v>
      </c>
      <c r="BY664">
        <v>-53.9204222222222</v>
      </c>
      <c r="BZ664">
        <v>1483.50777777778</v>
      </c>
      <c r="CA664">
        <v>1530.92592592593</v>
      </c>
      <c r="CB664">
        <v>5.01310555555556</v>
      </c>
      <c r="CC664">
        <v>1500.70592592593</v>
      </c>
      <c r="CD664">
        <v>19.7406259259259</v>
      </c>
      <c r="CE664">
        <v>1.68218407407407</v>
      </c>
      <c r="CF664">
        <v>1.34151</v>
      </c>
      <c r="CG664">
        <v>14.7329851851852</v>
      </c>
      <c r="CH664">
        <v>11.2721481481481</v>
      </c>
      <c r="CI664">
        <v>1999.97851851852</v>
      </c>
      <c r="CJ664">
        <v>0.980000555555556</v>
      </c>
      <c r="CK664">
        <v>0.0199994444444444</v>
      </c>
      <c r="CL664">
        <v>0</v>
      </c>
      <c r="CM664">
        <v>2.34917037037037</v>
      </c>
      <c r="CN664">
        <v>0</v>
      </c>
      <c r="CO664">
        <v>12058.4703703704</v>
      </c>
      <c r="CP664">
        <v>17299.9740740741</v>
      </c>
      <c r="CQ664">
        <v>39.9626666666667</v>
      </c>
      <c r="CR664">
        <v>39.9234074074074</v>
      </c>
      <c r="CS664">
        <v>39.1455555555555</v>
      </c>
      <c r="CT664">
        <v>39.0136296296296</v>
      </c>
      <c r="CU664">
        <v>39.0322222222222</v>
      </c>
      <c r="CV664">
        <v>1959.97925925926</v>
      </c>
      <c r="CW664">
        <v>39.9977777777778</v>
      </c>
      <c r="CX664">
        <v>0</v>
      </c>
      <c r="CY664">
        <v>1657562696.1</v>
      </c>
      <c r="CZ664">
        <v>0</v>
      </c>
      <c r="DA664">
        <v>1657551629</v>
      </c>
      <c r="DB664" t="s">
        <v>356</v>
      </c>
      <c r="DC664">
        <v>1657551626.5</v>
      </c>
      <c r="DD664">
        <v>1657551629</v>
      </c>
      <c r="DE664">
        <v>1</v>
      </c>
      <c r="DF664">
        <v>0.403</v>
      </c>
      <c r="DG664">
        <v>0.009</v>
      </c>
      <c r="DH664">
        <v>9.41</v>
      </c>
      <c r="DI664">
        <v>0.087</v>
      </c>
      <c r="DJ664">
        <v>417</v>
      </c>
      <c r="DK664">
        <v>17</v>
      </c>
      <c r="DL664">
        <v>1.61</v>
      </c>
      <c r="DM664">
        <v>0.59</v>
      </c>
      <c r="DN664">
        <v>-54.0931125</v>
      </c>
      <c r="DO664">
        <v>1.40609718574119</v>
      </c>
      <c r="DP664">
        <v>0.501971744318094</v>
      </c>
      <c r="DQ664">
        <v>0</v>
      </c>
      <c r="DR664">
        <v>5.02193475</v>
      </c>
      <c r="DS664">
        <v>-0.0706393621013161</v>
      </c>
      <c r="DT664">
        <v>0.0184679271965617</v>
      </c>
      <c r="DU664">
        <v>1</v>
      </c>
      <c r="DV664">
        <v>1</v>
      </c>
      <c r="DW664">
        <v>2</v>
      </c>
      <c r="DX664" t="s">
        <v>357</v>
      </c>
      <c r="DY664">
        <v>2.97575</v>
      </c>
      <c r="DZ664">
        <v>2.69199</v>
      </c>
      <c r="EA664">
        <v>0.162598</v>
      </c>
      <c r="EB664">
        <v>0.167242</v>
      </c>
      <c r="EC664">
        <v>0.0812142</v>
      </c>
      <c r="ED664">
        <v>0.0696225</v>
      </c>
      <c r="EE664">
        <v>32735.2</v>
      </c>
      <c r="EF664">
        <v>35617.1</v>
      </c>
      <c r="EG664">
        <v>35410.1</v>
      </c>
      <c r="EH664">
        <v>38773.1</v>
      </c>
      <c r="EI664">
        <v>46102.1</v>
      </c>
      <c r="EJ664">
        <v>52097.4</v>
      </c>
      <c r="EK664">
        <v>55299.7</v>
      </c>
      <c r="EL664">
        <v>62178.7</v>
      </c>
      <c r="EM664">
        <v>2.0228</v>
      </c>
      <c r="EN664">
        <v>2.17</v>
      </c>
      <c r="EO664">
        <v>0.13113</v>
      </c>
      <c r="EP664">
        <v>0</v>
      </c>
      <c r="EQ664">
        <v>22.755</v>
      </c>
      <c r="ER664">
        <v>999.9</v>
      </c>
      <c r="ES664">
        <v>39.714</v>
      </c>
      <c r="ET664">
        <v>29.235</v>
      </c>
      <c r="EU664">
        <v>23.8237</v>
      </c>
      <c r="EV664">
        <v>51.4184</v>
      </c>
      <c r="EW664">
        <v>37.8125</v>
      </c>
      <c r="EX664">
        <v>2</v>
      </c>
      <c r="EY664">
        <v>-0.247642</v>
      </c>
      <c r="EZ664">
        <v>-1.2851</v>
      </c>
      <c r="FA664">
        <v>20.1471</v>
      </c>
      <c r="FB664">
        <v>5.19932</v>
      </c>
      <c r="FC664">
        <v>12.0052</v>
      </c>
      <c r="FD664">
        <v>4.9756</v>
      </c>
      <c r="FE664">
        <v>3.293</v>
      </c>
      <c r="FF664">
        <v>9999</v>
      </c>
      <c r="FG664">
        <v>9999</v>
      </c>
      <c r="FH664">
        <v>589.9</v>
      </c>
      <c r="FI664">
        <v>9999</v>
      </c>
      <c r="FJ664">
        <v>1.86279</v>
      </c>
      <c r="FK664">
        <v>1.8678</v>
      </c>
      <c r="FL664">
        <v>1.86758</v>
      </c>
      <c r="FM664">
        <v>1.86874</v>
      </c>
      <c r="FN664">
        <v>1.86954</v>
      </c>
      <c r="FO664">
        <v>1.86563</v>
      </c>
      <c r="FP664">
        <v>1.86676</v>
      </c>
      <c r="FQ664">
        <v>1.86804</v>
      </c>
      <c r="FR664">
        <v>5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18.51</v>
      </c>
      <c r="GF664">
        <v>0.3176</v>
      </c>
      <c r="GG664">
        <v>5.50701486060513</v>
      </c>
      <c r="GH664">
        <v>0.00975774962471433</v>
      </c>
      <c r="GI664">
        <v>-4.86167925919439e-07</v>
      </c>
      <c r="GJ664">
        <v>-4.7315034107036e-11</v>
      </c>
      <c r="GK664">
        <v>0.31762285376654</v>
      </c>
      <c r="GL664">
        <v>0</v>
      </c>
      <c r="GM664">
        <v>0</v>
      </c>
      <c r="GN664">
        <v>0</v>
      </c>
      <c r="GO664">
        <v>-2</v>
      </c>
      <c r="GP664">
        <v>2105</v>
      </c>
      <c r="GQ664">
        <v>1</v>
      </c>
      <c r="GR664">
        <v>22</v>
      </c>
      <c r="GS664">
        <v>185</v>
      </c>
      <c r="GT664">
        <v>184.9</v>
      </c>
      <c r="GU664">
        <v>3.66699</v>
      </c>
      <c r="GV664">
        <v>2.59155</v>
      </c>
      <c r="GW664">
        <v>2.24854</v>
      </c>
      <c r="GX664">
        <v>2.78687</v>
      </c>
      <c r="GY664">
        <v>1.99585</v>
      </c>
      <c r="GZ664">
        <v>2.38403</v>
      </c>
      <c r="HA664">
        <v>31.2374</v>
      </c>
      <c r="HB664">
        <v>14.0445</v>
      </c>
      <c r="HC664">
        <v>18</v>
      </c>
      <c r="HD664">
        <v>500.028</v>
      </c>
      <c r="HE664">
        <v>597.043</v>
      </c>
      <c r="HF664">
        <v>25.125</v>
      </c>
      <c r="HG664">
        <v>24.1045</v>
      </c>
      <c r="HH664">
        <v>29.9999</v>
      </c>
      <c r="HI664">
        <v>23.9438</v>
      </c>
      <c r="HJ664">
        <v>23.8599</v>
      </c>
      <c r="HK664">
        <v>73.407</v>
      </c>
      <c r="HL664">
        <v>16.2036</v>
      </c>
      <c r="HM664">
        <v>40.7731</v>
      </c>
      <c r="HN664">
        <v>25.1755</v>
      </c>
      <c r="HO664">
        <v>1543.6</v>
      </c>
      <c r="HP664">
        <v>19.7465</v>
      </c>
      <c r="HQ664">
        <v>102.62</v>
      </c>
      <c r="HR664">
        <v>103.505</v>
      </c>
    </row>
    <row r="665" spans="1:226">
      <c r="A665">
        <v>649</v>
      </c>
      <c r="B665">
        <v>1657562729</v>
      </c>
      <c r="C665">
        <v>9633.90000009537</v>
      </c>
      <c r="D665" t="s">
        <v>1662</v>
      </c>
      <c r="E665" t="s">
        <v>1663</v>
      </c>
      <c r="F665">
        <v>5</v>
      </c>
      <c r="G665" t="s">
        <v>1483</v>
      </c>
      <c r="H665" t="s">
        <v>354</v>
      </c>
      <c r="I665">
        <v>1657562721.21429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1565.33452475832</v>
      </c>
      <c r="AK665">
        <v>1524.40133333333</v>
      </c>
      <c r="AL665">
        <v>3.39548344135551</v>
      </c>
      <c r="AM665">
        <v>65.0580934483731</v>
      </c>
      <c r="AN665">
        <f>(AP665 - AO665 + BO665*1E3/(8.314*(BQ665+273.15)) * AR665/BN665 * AQ665) * BN665/(100*BB665) * 1000/(1000 - AP665)</f>
        <v>0</v>
      </c>
      <c r="AO665">
        <v>19.7450867818164</v>
      </c>
      <c r="AP665">
        <v>24.7782945454545</v>
      </c>
      <c r="AQ665">
        <v>0.00123635915160644</v>
      </c>
      <c r="AR665">
        <v>77.4821608453157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1657562721.21429</v>
      </c>
      <c r="BH665">
        <v>1462.38357142857</v>
      </c>
      <c r="BI665">
        <v>1516.59821428571</v>
      </c>
      <c r="BJ665">
        <v>24.7683964285714</v>
      </c>
      <c r="BK665">
        <v>19.7446821428571</v>
      </c>
      <c r="BL665">
        <v>1443.94321428571</v>
      </c>
      <c r="BM665">
        <v>24.450775</v>
      </c>
      <c r="BN665">
        <v>500.009678571429</v>
      </c>
      <c r="BO665">
        <v>67.9560321428571</v>
      </c>
      <c r="BP665">
        <v>0.0379964571428571</v>
      </c>
      <c r="BQ665">
        <v>25.9641964285714</v>
      </c>
      <c r="BR665">
        <v>24.8786464285714</v>
      </c>
      <c r="BS665">
        <v>999.9</v>
      </c>
      <c r="BT665">
        <v>0</v>
      </c>
      <c r="BU665">
        <v>0</v>
      </c>
      <c r="BV665">
        <v>9980</v>
      </c>
      <c r="BW665">
        <v>0</v>
      </c>
      <c r="BX665">
        <v>475.444785714286</v>
      </c>
      <c r="BY665">
        <v>-54.2137928571428</v>
      </c>
      <c r="BZ665">
        <v>1499.52392857143</v>
      </c>
      <c r="CA665">
        <v>1547.14392857143</v>
      </c>
      <c r="CB665">
        <v>5.0237125</v>
      </c>
      <c r="CC665">
        <v>1516.59821428571</v>
      </c>
      <c r="CD665">
        <v>19.7446821428571</v>
      </c>
      <c r="CE665">
        <v>1.68316178571429</v>
      </c>
      <c r="CF665">
        <v>1.34177035714286</v>
      </c>
      <c r="CG665">
        <v>14.7419964285714</v>
      </c>
      <c r="CH665">
        <v>11.2750785714286</v>
      </c>
      <c r="CI665">
        <v>1999.97571428571</v>
      </c>
      <c r="CJ665">
        <v>0.979997714285714</v>
      </c>
      <c r="CK665">
        <v>0.0200024821428571</v>
      </c>
      <c r="CL665">
        <v>0</v>
      </c>
      <c r="CM665">
        <v>2.37977857142857</v>
      </c>
      <c r="CN665">
        <v>0</v>
      </c>
      <c r="CO665">
        <v>12074.3535714286</v>
      </c>
      <c r="CP665">
        <v>17299.9321428571</v>
      </c>
      <c r="CQ665">
        <v>40.0376428571429</v>
      </c>
      <c r="CR665">
        <v>39.9662857142857</v>
      </c>
      <c r="CS665">
        <v>39.2162857142857</v>
      </c>
      <c r="CT665">
        <v>39.1002142857143</v>
      </c>
      <c r="CU665">
        <v>39.1046785714286</v>
      </c>
      <c r="CV665">
        <v>1959.97178571429</v>
      </c>
      <c r="CW665">
        <v>40.0021428571429</v>
      </c>
      <c r="CX665">
        <v>0</v>
      </c>
      <c r="CY665">
        <v>1657562700.9</v>
      </c>
      <c r="CZ665">
        <v>0</v>
      </c>
      <c r="DA665">
        <v>1657551629</v>
      </c>
      <c r="DB665" t="s">
        <v>356</v>
      </c>
      <c r="DC665">
        <v>1657551626.5</v>
      </c>
      <c r="DD665">
        <v>1657551629</v>
      </c>
      <c r="DE665">
        <v>1</v>
      </c>
      <c r="DF665">
        <v>0.403</v>
      </c>
      <c r="DG665">
        <v>0.009</v>
      </c>
      <c r="DH665">
        <v>9.41</v>
      </c>
      <c r="DI665">
        <v>0.087</v>
      </c>
      <c r="DJ665">
        <v>417</v>
      </c>
      <c r="DK665">
        <v>17</v>
      </c>
      <c r="DL665">
        <v>1.61</v>
      </c>
      <c r="DM665">
        <v>0.59</v>
      </c>
      <c r="DN665">
        <v>-54.092125</v>
      </c>
      <c r="DO665">
        <v>-1.7905733583489</v>
      </c>
      <c r="DP665">
        <v>0.419581913784424</v>
      </c>
      <c r="DQ665">
        <v>0</v>
      </c>
      <c r="DR665">
        <v>5.01997925</v>
      </c>
      <c r="DS665">
        <v>0.0692844652907903</v>
      </c>
      <c r="DT665">
        <v>0.0166148825435963</v>
      </c>
      <c r="DU665">
        <v>1</v>
      </c>
      <c r="DV665">
        <v>1</v>
      </c>
      <c r="DW665">
        <v>2</v>
      </c>
      <c r="DX665" t="s">
        <v>357</v>
      </c>
      <c r="DY665">
        <v>2.97555</v>
      </c>
      <c r="DZ665">
        <v>2.69173</v>
      </c>
      <c r="EA665">
        <v>0.163723</v>
      </c>
      <c r="EB665">
        <v>0.168293</v>
      </c>
      <c r="EC665">
        <v>0.0812498</v>
      </c>
      <c r="ED665">
        <v>0.069622</v>
      </c>
      <c r="EE665">
        <v>32691.1</v>
      </c>
      <c r="EF665">
        <v>35572.9</v>
      </c>
      <c r="EG665">
        <v>35409.9</v>
      </c>
      <c r="EH665">
        <v>38773.8</v>
      </c>
      <c r="EI665">
        <v>46101</v>
      </c>
      <c r="EJ665">
        <v>52098.5</v>
      </c>
      <c r="EK665">
        <v>55300.5</v>
      </c>
      <c r="EL665">
        <v>62180</v>
      </c>
      <c r="EM665">
        <v>2.023</v>
      </c>
      <c r="EN665">
        <v>2.1702</v>
      </c>
      <c r="EO665">
        <v>0.130832</v>
      </c>
      <c r="EP665">
        <v>0</v>
      </c>
      <c r="EQ665">
        <v>22.7531</v>
      </c>
      <c r="ER665">
        <v>999.9</v>
      </c>
      <c r="ES665">
        <v>39.714</v>
      </c>
      <c r="ET665">
        <v>29.235</v>
      </c>
      <c r="EU665">
        <v>23.8249</v>
      </c>
      <c r="EV665">
        <v>51.5484</v>
      </c>
      <c r="EW665">
        <v>37.8405</v>
      </c>
      <c r="EX665">
        <v>2</v>
      </c>
      <c r="EY665">
        <v>-0.24811</v>
      </c>
      <c r="EZ665">
        <v>-1.29861</v>
      </c>
      <c r="FA665">
        <v>20.1471</v>
      </c>
      <c r="FB665">
        <v>5.19932</v>
      </c>
      <c r="FC665">
        <v>12.004</v>
      </c>
      <c r="FD665">
        <v>4.9756</v>
      </c>
      <c r="FE665">
        <v>3.293</v>
      </c>
      <c r="FF665">
        <v>9999</v>
      </c>
      <c r="FG665">
        <v>9999</v>
      </c>
      <c r="FH665">
        <v>589.9</v>
      </c>
      <c r="FI665">
        <v>9999</v>
      </c>
      <c r="FJ665">
        <v>1.86279</v>
      </c>
      <c r="FK665">
        <v>1.86783</v>
      </c>
      <c r="FL665">
        <v>1.86752</v>
      </c>
      <c r="FM665">
        <v>1.86865</v>
      </c>
      <c r="FN665">
        <v>1.86951</v>
      </c>
      <c r="FO665">
        <v>1.86566</v>
      </c>
      <c r="FP665">
        <v>1.86676</v>
      </c>
      <c r="FQ665">
        <v>1.86807</v>
      </c>
      <c r="FR665">
        <v>5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18.65</v>
      </c>
      <c r="GF665">
        <v>0.3176</v>
      </c>
      <c r="GG665">
        <v>5.50701486060513</v>
      </c>
      <c r="GH665">
        <v>0.00975774962471433</v>
      </c>
      <c r="GI665">
        <v>-4.86167925919439e-07</v>
      </c>
      <c r="GJ665">
        <v>-4.7315034107036e-11</v>
      </c>
      <c r="GK665">
        <v>0.31762285376654</v>
      </c>
      <c r="GL665">
        <v>0</v>
      </c>
      <c r="GM665">
        <v>0</v>
      </c>
      <c r="GN665">
        <v>0</v>
      </c>
      <c r="GO665">
        <v>-2</v>
      </c>
      <c r="GP665">
        <v>2105</v>
      </c>
      <c r="GQ665">
        <v>1</v>
      </c>
      <c r="GR665">
        <v>22</v>
      </c>
      <c r="GS665">
        <v>185</v>
      </c>
      <c r="GT665">
        <v>185</v>
      </c>
      <c r="GU665">
        <v>3.69751</v>
      </c>
      <c r="GV665">
        <v>2.59521</v>
      </c>
      <c r="GW665">
        <v>2.24854</v>
      </c>
      <c r="GX665">
        <v>2.78687</v>
      </c>
      <c r="GY665">
        <v>1.99585</v>
      </c>
      <c r="GZ665">
        <v>2.39624</v>
      </c>
      <c r="HA665">
        <v>31.2374</v>
      </c>
      <c r="HB665">
        <v>14.0357</v>
      </c>
      <c r="HC665">
        <v>18</v>
      </c>
      <c r="HD665">
        <v>500.159</v>
      </c>
      <c r="HE665">
        <v>597.193</v>
      </c>
      <c r="HF665">
        <v>25.2075</v>
      </c>
      <c r="HG665">
        <v>24.1004</v>
      </c>
      <c r="HH665">
        <v>30</v>
      </c>
      <c r="HI665">
        <v>23.9438</v>
      </c>
      <c r="HJ665">
        <v>23.8599</v>
      </c>
      <c r="HK665">
        <v>74.0267</v>
      </c>
      <c r="HL665">
        <v>16.2036</v>
      </c>
      <c r="HM665">
        <v>40.7731</v>
      </c>
      <c r="HN665">
        <v>25.2489</v>
      </c>
      <c r="HO665">
        <v>1557.07</v>
      </c>
      <c r="HP665">
        <v>19.7465</v>
      </c>
      <c r="HQ665">
        <v>102.621</v>
      </c>
      <c r="HR665">
        <v>103.507</v>
      </c>
    </row>
    <row r="666" spans="1:226">
      <c r="A666">
        <v>650</v>
      </c>
      <c r="B666">
        <v>1657562734</v>
      </c>
      <c r="C666">
        <v>9638.90000009537</v>
      </c>
      <c r="D666" t="s">
        <v>1664</v>
      </c>
      <c r="E666" t="s">
        <v>1665</v>
      </c>
      <c r="F666">
        <v>5</v>
      </c>
      <c r="G666" t="s">
        <v>1483</v>
      </c>
      <c r="H666" t="s">
        <v>354</v>
      </c>
      <c r="I666">
        <v>1657562726.5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1582.24489891234</v>
      </c>
      <c r="AK666">
        <v>1541.80733333333</v>
      </c>
      <c r="AL666">
        <v>3.48715945955064</v>
      </c>
      <c r="AM666">
        <v>65.0580934483731</v>
      </c>
      <c r="AN666">
        <f>(AP666 - AO666 + BO666*1E3/(8.314*(BQ666+273.15)) * AR666/BN666 * AQ666) * BN666/(100*BB666) * 1000/(1000 - AP666)</f>
        <v>0</v>
      </c>
      <c r="AO666">
        <v>19.746081490474</v>
      </c>
      <c r="AP666">
        <v>24.7906084848485</v>
      </c>
      <c r="AQ666">
        <v>0.000159169624752516</v>
      </c>
      <c r="AR666">
        <v>77.4821608453157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1657562726.5</v>
      </c>
      <c r="BH666">
        <v>1480.02666666667</v>
      </c>
      <c r="BI666">
        <v>1534.32777777778</v>
      </c>
      <c r="BJ666">
        <v>24.7787518518518</v>
      </c>
      <c r="BK666">
        <v>19.7455037037037</v>
      </c>
      <c r="BL666">
        <v>1461.44555555556</v>
      </c>
      <c r="BM666">
        <v>24.4611222222222</v>
      </c>
      <c r="BN666">
        <v>500.031444444444</v>
      </c>
      <c r="BO666">
        <v>67.9553259259259</v>
      </c>
      <c r="BP666">
        <v>0.0378157592592593</v>
      </c>
      <c r="BQ666">
        <v>25.9835222222222</v>
      </c>
      <c r="BR666">
        <v>24.8970148148148</v>
      </c>
      <c r="BS666">
        <v>999.9</v>
      </c>
      <c r="BT666">
        <v>0</v>
      </c>
      <c r="BU666">
        <v>0</v>
      </c>
      <c r="BV666">
        <v>9995.74074074074</v>
      </c>
      <c r="BW666">
        <v>0</v>
      </c>
      <c r="BX666">
        <v>492.473962962963</v>
      </c>
      <c r="BY666">
        <v>-54.3003888888889</v>
      </c>
      <c r="BZ666">
        <v>1517.63148148148</v>
      </c>
      <c r="CA666">
        <v>1565.23259259259</v>
      </c>
      <c r="CB666">
        <v>5.03324592592593</v>
      </c>
      <c r="CC666">
        <v>1534.32777777778</v>
      </c>
      <c r="CD666">
        <v>19.7455037037037</v>
      </c>
      <c r="CE666">
        <v>1.68384888888889</v>
      </c>
      <c r="CF666">
        <v>1.34181185185185</v>
      </c>
      <c r="CG666">
        <v>14.7483148148148</v>
      </c>
      <c r="CH666">
        <v>11.2755518518519</v>
      </c>
      <c r="CI666">
        <v>1999.98962962963</v>
      </c>
      <c r="CJ666">
        <v>0.979993777777778</v>
      </c>
      <c r="CK666">
        <v>0.0200066703703704</v>
      </c>
      <c r="CL666">
        <v>0</v>
      </c>
      <c r="CM666">
        <v>2.34942962962963</v>
      </c>
      <c r="CN666">
        <v>0</v>
      </c>
      <c r="CO666">
        <v>12093.9851851852</v>
      </c>
      <c r="CP666">
        <v>17300.0259259259</v>
      </c>
      <c r="CQ666">
        <v>40.127037037037</v>
      </c>
      <c r="CR666">
        <v>40.0182592592593</v>
      </c>
      <c r="CS666">
        <v>39.2937777777778</v>
      </c>
      <c r="CT666">
        <v>39.1988148148148</v>
      </c>
      <c r="CU666">
        <v>39.1941851851852</v>
      </c>
      <c r="CV666">
        <v>1959.97888888889</v>
      </c>
      <c r="CW666">
        <v>40.0107407407407</v>
      </c>
      <c r="CX666">
        <v>0</v>
      </c>
      <c r="CY666">
        <v>1657562706.3</v>
      </c>
      <c r="CZ666">
        <v>0</v>
      </c>
      <c r="DA666">
        <v>1657551629</v>
      </c>
      <c r="DB666" t="s">
        <v>356</v>
      </c>
      <c r="DC666">
        <v>1657551626.5</v>
      </c>
      <c r="DD666">
        <v>1657551629</v>
      </c>
      <c r="DE666">
        <v>1</v>
      </c>
      <c r="DF666">
        <v>0.403</v>
      </c>
      <c r="DG666">
        <v>0.009</v>
      </c>
      <c r="DH666">
        <v>9.41</v>
      </c>
      <c r="DI666">
        <v>0.087</v>
      </c>
      <c r="DJ666">
        <v>417</v>
      </c>
      <c r="DK666">
        <v>17</v>
      </c>
      <c r="DL666">
        <v>1.61</v>
      </c>
      <c r="DM666">
        <v>0.59</v>
      </c>
      <c r="DN666">
        <v>-54.253965</v>
      </c>
      <c r="DO666">
        <v>-1.51713996247647</v>
      </c>
      <c r="DP666">
        <v>0.388768291884768</v>
      </c>
      <c r="DQ666">
        <v>0</v>
      </c>
      <c r="DR666">
        <v>5.0274315</v>
      </c>
      <c r="DS666">
        <v>0.113757523452152</v>
      </c>
      <c r="DT666">
        <v>0.0119129848379825</v>
      </c>
      <c r="DU666">
        <v>0</v>
      </c>
      <c r="DV666">
        <v>0</v>
      </c>
      <c r="DW666">
        <v>2</v>
      </c>
      <c r="DX666" t="s">
        <v>389</v>
      </c>
      <c r="DY666">
        <v>2.97606</v>
      </c>
      <c r="DZ666">
        <v>2.69157</v>
      </c>
      <c r="EA666">
        <v>0.164836</v>
      </c>
      <c r="EB666">
        <v>0.16944</v>
      </c>
      <c r="EC666">
        <v>0.0812326</v>
      </c>
      <c r="ED666">
        <v>0.0696124</v>
      </c>
      <c r="EE666">
        <v>32648</v>
      </c>
      <c r="EF666">
        <v>35524.1</v>
      </c>
      <c r="EG666">
        <v>35410.3</v>
      </c>
      <c r="EH666">
        <v>38774</v>
      </c>
      <c r="EI666">
        <v>46101.3</v>
      </c>
      <c r="EJ666">
        <v>52099.3</v>
      </c>
      <c r="EK666">
        <v>55299.9</v>
      </c>
      <c r="EL666">
        <v>62180.3</v>
      </c>
      <c r="EM666">
        <v>2.0236</v>
      </c>
      <c r="EN666">
        <v>2.1698</v>
      </c>
      <c r="EO666">
        <v>0.132024</v>
      </c>
      <c r="EP666">
        <v>0</v>
      </c>
      <c r="EQ666">
        <v>22.7531</v>
      </c>
      <c r="ER666">
        <v>999.9</v>
      </c>
      <c r="ES666">
        <v>39.739</v>
      </c>
      <c r="ET666">
        <v>29.215</v>
      </c>
      <c r="EU666">
        <v>23.8142</v>
      </c>
      <c r="EV666">
        <v>51.6484</v>
      </c>
      <c r="EW666">
        <v>37.8045</v>
      </c>
      <c r="EX666">
        <v>2</v>
      </c>
      <c r="EY666">
        <v>-0.248354</v>
      </c>
      <c r="EZ666">
        <v>-1.33895</v>
      </c>
      <c r="FA666">
        <v>20.1468</v>
      </c>
      <c r="FB666">
        <v>5.20052</v>
      </c>
      <c r="FC666">
        <v>12.004</v>
      </c>
      <c r="FD666">
        <v>4.9756</v>
      </c>
      <c r="FE666">
        <v>3.293</v>
      </c>
      <c r="FF666">
        <v>9999</v>
      </c>
      <c r="FG666">
        <v>9999</v>
      </c>
      <c r="FH666">
        <v>589.9</v>
      </c>
      <c r="FI666">
        <v>9999</v>
      </c>
      <c r="FJ666">
        <v>1.86282</v>
      </c>
      <c r="FK666">
        <v>1.86783</v>
      </c>
      <c r="FL666">
        <v>1.86755</v>
      </c>
      <c r="FM666">
        <v>1.86871</v>
      </c>
      <c r="FN666">
        <v>1.86951</v>
      </c>
      <c r="FO666">
        <v>1.86569</v>
      </c>
      <c r="FP666">
        <v>1.86676</v>
      </c>
      <c r="FQ666">
        <v>1.86798</v>
      </c>
      <c r="FR666">
        <v>5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18.78</v>
      </c>
      <c r="GF666">
        <v>0.3176</v>
      </c>
      <c r="GG666">
        <v>5.50701486060513</v>
      </c>
      <c r="GH666">
        <v>0.00975774962471433</v>
      </c>
      <c r="GI666">
        <v>-4.86167925919439e-07</v>
      </c>
      <c r="GJ666">
        <v>-4.7315034107036e-11</v>
      </c>
      <c r="GK666">
        <v>0.31762285376654</v>
      </c>
      <c r="GL666">
        <v>0</v>
      </c>
      <c r="GM666">
        <v>0</v>
      </c>
      <c r="GN666">
        <v>0</v>
      </c>
      <c r="GO666">
        <v>-2</v>
      </c>
      <c r="GP666">
        <v>2105</v>
      </c>
      <c r="GQ666">
        <v>1</v>
      </c>
      <c r="GR666">
        <v>22</v>
      </c>
      <c r="GS666">
        <v>185.1</v>
      </c>
      <c r="GT666">
        <v>185.1</v>
      </c>
      <c r="GU666">
        <v>3.72559</v>
      </c>
      <c r="GV666">
        <v>2.59644</v>
      </c>
      <c r="GW666">
        <v>2.24854</v>
      </c>
      <c r="GX666">
        <v>2.78687</v>
      </c>
      <c r="GY666">
        <v>1.99585</v>
      </c>
      <c r="GZ666">
        <v>2.35107</v>
      </c>
      <c r="HA666">
        <v>31.2374</v>
      </c>
      <c r="HB666">
        <v>14.027</v>
      </c>
      <c r="HC666">
        <v>18</v>
      </c>
      <c r="HD666">
        <v>500.548</v>
      </c>
      <c r="HE666">
        <v>596.893</v>
      </c>
      <c r="HF666">
        <v>25.2769</v>
      </c>
      <c r="HG666">
        <v>24.0984</v>
      </c>
      <c r="HH666">
        <v>29.9998</v>
      </c>
      <c r="HI666">
        <v>23.9438</v>
      </c>
      <c r="HJ666">
        <v>23.8599</v>
      </c>
      <c r="HK666">
        <v>74.5822</v>
      </c>
      <c r="HL666">
        <v>16.2036</v>
      </c>
      <c r="HM666">
        <v>40.7731</v>
      </c>
      <c r="HN666">
        <v>25.3068</v>
      </c>
      <c r="HO666">
        <v>1577.14</v>
      </c>
      <c r="HP666">
        <v>19.7465</v>
      </c>
      <c r="HQ666">
        <v>102.621</v>
      </c>
      <c r="HR666">
        <v>103.508</v>
      </c>
    </row>
    <row r="667" spans="1:226">
      <c r="A667">
        <v>651</v>
      </c>
      <c r="B667">
        <v>1657562739</v>
      </c>
      <c r="C667">
        <v>9643.90000009537</v>
      </c>
      <c r="D667" t="s">
        <v>1666</v>
      </c>
      <c r="E667" t="s">
        <v>1667</v>
      </c>
      <c r="F667">
        <v>5</v>
      </c>
      <c r="G667" t="s">
        <v>1483</v>
      </c>
      <c r="H667" t="s">
        <v>354</v>
      </c>
      <c r="I667">
        <v>1657562731.21429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1599.64791533977</v>
      </c>
      <c r="AK667">
        <v>1558.94854545455</v>
      </c>
      <c r="AL667">
        <v>3.43637473945757</v>
      </c>
      <c r="AM667">
        <v>65.0580934483731</v>
      </c>
      <c r="AN667">
        <f>(AP667 - AO667 + BO667*1E3/(8.314*(BQ667+273.15)) * AR667/BN667 * AQ667) * BN667/(100*BB667) * 1000/(1000 - AP667)</f>
        <v>0</v>
      </c>
      <c r="AO667">
        <v>19.7463214078402</v>
      </c>
      <c r="AP667">
        <v>24.7839721212121</v>
      </c>
      <c r="AQ667">
        <v>0.000272687197715017</v>
      </c>
      <c r="AR667">
        <v>77.4821608453157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1657562731.21429</v>
      </c>
      <c r="BH667">
        <v>1495.835</v>
      </c>
      <c r="BI667">
        <v>1550.30321428571</v>
      </c>
      <c r="BJ667">
        <v>24.7821964285714</v>
      </c>
      <c r="BK667">
        <v>19.7464107142857</v>
      </c>
      <c r="BL667">
        <v>1477.12857142857</v>
      </c>
      <c r="BM667">
        <v>24.4645607142857</v>
      </c>
      <c r="BN667">
        <v>499.98775</v>
      </c>
      <c r="BO667">
        <v>67.9548964285714</v>
      </c>
      <c r="BP667">
        <v>0.0378724821428571</v>
      </c>
      <c r="BQ667">
        <v>26.0012607142857</v>
      </c>
      <c r="BR667">
        <v>24.9137071428571</v>
      </c>
      <c r="BS667">
        <v>999.9</v>
      </c>
      <c r="BT667">
        <v>0</v>
      </c>
      <c r="BU667">
        <v>0</v>
      </c>
      <c r="BV667">
        <v>9991.25</v>
      </c>
      <c r="BW667">
        <v>0</v>
      </c>
      <c r="BX667">
        <v>525.655821428571</v>
      </c>
      <c r="BY667">
        <v>-54.4681142857143</v>
      </c>
      <c r="BZ667">
        <v>1533.84678571429</v>
      </c>
      <c r="CA667">
        <v>1581.53178571429</v>
      </c>
      <c r="CB667">
        <v>5.03577571428571</v>
      </c>
      <c r="CC667">
        <v>1550.30321428571</v>
      </c>
      <c r="CD667">
        <v>19.7464107142857</v>
      </c>
      <c r="CE667">
        <v>1.68407214285714</v>
      </c>
      <c r="CF667">
        <v>1.34186535714286</v>
      </c>
      <c r="CG667">
        <v>14.7503714285714</v>
      </c>
      <c r="CH667">
        <v>11.2761535714286</v>
      </c>
      <c r="CI667">
        <v>2000.00464285714</v>
      </c>
      <c r="CJ667">
        <v>0.9799945</v>
      </c>
      <c r="CK667">
        <v>0.0200059</v>
      </c>
      <c r="CL667">
        <v>0</v>
      </c>
      <c r="CM667">
        <v>2.28420357142857</v>
      </c>
      <c r="CN667">
        <v>0</v>
      </c>
      <c r="CO667">
        <v>12128.0571428571</v>
      </c>
      <c r="CP667">
        <v>17300.1571428571</v>
      </c>
      <c r="CQ667">
        <v>40.2050714285714</v>
      </c>
      <c r="CR667">
        <v>40.0667857142857</v>
      </c>
      <c r="CS667">
        <v>39.3546785714286</v>
      </c>
      <c r="CT667">
        <v>39.2899642857143</v>
      </c>
      <c r="CU667">
        <v>39.2608214285714</v>
      </c>
      <c r="CV667">
        <v>1959.99392857143</v>
      </c>
      <c r="CW667">
        <v>40.0107142857143</v>
      </c>
      <c r="CX667">
        <v>0</v>
      </c>
      <c r="CY667">
        <v>1657562711.1</v>
      </c>
      <c r="CZ667">
        <v>0</v>
      </c>
      <c r="DA667">
        <v>1657551629</v>
      </c>
      <c r="DB667" t="s">
        <v>356</v>
      </c>
      <c r="DC667">
        <v>1657551626.5</v>
      </c>
      <c r="DD667">
        <v>1657551629</v>
      </c>
      <c r="DE667">
        <v>1</v>
      </c>
      <c r="DF667">
        <v>0.403</v>
      </c>
      <c r="DG667">
        <v>0.009</v>
      </c>
      <c r="DH667">
        <v>9.41</v>
      </c>
      <c r="DI667">
        <v>0.087</v>
      </c>
      <c r="DJ667">
        <v>417</v>
      </c>
      <c r="DK667">
        <v>17</v>
      </c>
      <c r="DL667">
        <v>1.61</v>
      </c>
      <c r="DM667">
        <v>0.59</v>
      </c>
      <c r="DN667">
        <v>-54.364095</v>
      </c>
      <c r="DO667">
        <v>-1.26332983114422</v>
      </c>
      <c r="DP667">
        <v>0.402956851257055</v>
      </c>
      <c r="DQ667">
        <v>0</v>
      </c>
      <c r="DR667">
        <v>5.0328375</v>
      </c>
      <c r="DS667">
        <v>0.0544691932457666</v>
      </c>
      <c r="DT667">
        <v>0.00727829916601402</v>
      </c>
      <c r="DU667">
        <v>1</v>
      </c>
      <c r="DV667">
        <v>1</v>
      </c>
      <c r="DW667">
        <v>2</v>
      </c>
      <c r="DX667" t="s">
        <v>357</v>
      </c>
      <c r="DY667">
        <v>2.97646</v>
      </c>
      <c r="DZ667">
        <v>2.69182</v>
      </c>
      <c r="EA667">
        <v>0.165971</v>
      </c>
      <c r="EB667">
        <v>0.170496</v>
      </c>
      <c r="EC667">
        <v>0.0812535</v>
      </c>
      <c r="ED667">
        <v>0.0696375</v>
      </c>
      <c r="EE667">
        <v>32603.8</v>
      </c>
      <c r="EF667">
        <v>35479.2</v>
      </c>
      <c r="EG667">
        <v>35410.4</v>
      </c>
      <c r="EH667">
        <v>38774.2</v>
      </c>
      <c r="EI667">
        <v>46100.5</v>
      </c>
      <c r="EJ667">
        <v>52098.3</v>
      </c>
      <c r="EK667">
        <v>55300.1</v>
      </c>
      <c r="EL667">
        <v>62180.7</v>
      </c>
      <c r="EM667">
        <v>2.0242</v>
      </c>
      <c r="EN667">
        <v>2.1698</v>
      </c>
      <c r="EO667">
        <v>0.132769</v>
      </c>
      <c r="EP667">
        <v>0</v>
      </c>
      <c r="EQ667">
        <v>22.7512</v>
      </c>
      <c r="ER667">
        <v>999.9</v>
      </c>
      <c r="ES667">
        <v>39.739</v>
      </c>
      <c r="ET667">
        <v>29.205</v>
      </c>
      <c r="EU667">
        <v>23.7968</v>
      </c>
      <c r="EV667">
        <v>51.3884</v>
      </c>
      <c r="EW667">
        <v>37.8005</v>
      </c>
      <c r="EX667">
        <v>2</v>
      </c>
      <c r="EY667">
        <v>-0.248902</v>
      </c>
      <c r="EZ667">
        <v>-1.33261</v>
      </c>
      <c r="FA667">
        <v>20.1468</v>
      </c>
      <c r="FB667">
        <v>5.19932</v>
      </c>
      <c r="FC667">
        <v>12.0052</v>
      </c>
      <c r="FD667">
        <v>4.9756</v>
      </c>
      <c r="FE667">
        <v>3.293</v>
      </c>
      <c r="FF667">
        <v>9999</v>
      </c>
      <c r="FG667">
        <v>9999</v>
      </c>
      <c r="FH667">
        <v>589.9</v>
      </c>
      <c r="FI667">
        <v>9999</v>
      </c>
      <c r="FJ667">
        <v>1.86279</v>
      </c>
      <c r="FK667">
        <v>1.86783</v>
      </c>
      <c r="FL667">
        <v>1.86755</v>
      </c>
      <c r="FM667">
        <v>1.86865</v>
      </c>
      <c r="FN667">
        <v>1.86951</v>
      </c>
      <c r="FO667">
        <v>1.8656</v>
      </c>
      <c r="FP667">
        <v>1.86676</v>
      </c>
      <c r="FQ667">
        <v>1.86801</v>
      </c>
      <c r="FR667">
        <v>5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18.91</v>
      </c>
      <c r="GF667">
        <v>0.3176</v>
      </c>
      <c r="GG667">
        <v>5.50701486060513</v>
      </c>
      <c r="GH667">
        <v>0.00975774962471433</v>
      </c>
      <c r="GI667">
        <v>-4.86167925919439e-07</v>
      </c>
      <c r="GJ667">
        <v>-4.7315034107036e-11</v>
      </c>
      <c r="GK667">
        <v>0.31762285376654</v>
      </c>
      <c r="GL667">
        <v>0</v>
      </c>
      <c r="GM667">
        <v>0</v>
      </c>
      <c r="GN667">
        <v>0</v>
      </c>
      <c r="GO667">
        <v>-2</v>
      </c>
      <c r="GP667">
        <v>2105</v>
      </c>
      <c r="GQ667">
        <v>1</v>
      </c>
      <c r="GR667">
        <v>22</v>
      </c>
      <c r="GS667">
        <v>185.2</v>
      </c>
      <c r="GT667">
        <v>185.2</v>
      </c>
      <c r="GU667">
        <v>3.7561</v>
      </c>
      <c r="GV667">
        <v>2.59033</v>
      </c>
      <c r="GW667">
        <v>2.24854</v>
      </c>
      <c r="GX667">
        <v>2.78687</v>
      </c>
      <c r="GY667">
        <v>1.99585</v>
      </c>
      <c r="GZ667">
        <v>2.39624</v>
      </c>
      <c r="HA667">
        <v>31.2156</v>
      </c>
      <c r="HB667">
        <v>14.0445</v>
      </c>
      <c r="HC667">
        <v>18</v>
      </c>
      <c r="HD667">
        <v>500.919</v>
      </c>
      <c r="HE667">
        <v>596.87</v>
      </c>
      <c r="HF667">
        <v>25.3333</v>
      </c>
      <c r="HG667">
        <v>24.096</v>
      </c>
      <c r="HH667">
        <v>29.9998</v>
      </c>
      <c r="HI667">
        <v>23.9419</v>
      </c>
      <c r="HJ667">
        <v>23.8579</v>
      </c>
      <c r="HK667">
        <v>75.2053</v>
      </c>
      <c r="HL667">
        <v>16.2036</v>
      </c>
      <c r="HM667">
        <v>40.7731</v>
      </c>
      <c r="HN667">
        <v>25.355</v>
      </c>
      <c r="HO667">
        <v>1590.56</v>
      </c>
      <c r="HP667">
        <v>19.7465</v>
      </c>
      <c r="HQ667">
        <v>102.621</v>
      </c>
      <c r="HR667">
        <v>103.508</v>
      </c>
    </row>
    <row r="668" spans="1:226">
      <c r="A668">
        <v>652</v>
      </c>
      <c r="B668">
        <v>1657562744</v>
      </c>
      <c r="C668">
        <v>9648.90000009537</v>
      </c>
      <c r="D668" t="s">
        <v>1668</v>
      </c>
      <c r="E668" t="s">
        <v>1669</v>
      </c>
      <c r="F668">
        <v>5</v>
      </c>
      <c r="G668" t="s">
        <v>1483</v>
      </c>
      <c r="H668" t="s">
        <v>354</v>
      </c>
      <c r="I668">
        <v>1657562736.5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1616.61966101981</v>
      </c>
      <c r="AK668">
        <v>1576.21824242424</v>
      </c>
      <c r="AL668">
        <v>3.46403479117453</v>
      </c>
      <c r="AM668">
        <v>65.0580934483731</v>
      </c>
      <c r="AN668">
        <f>(AP668 - AO668 + BO668*1E3/(8.314*(BQ668+273.15)) * AR668/BN668 * AQ668) * BN668/(100*BB668) * 1000/(1000 - AP668)</f>
        <v>0</v>
      </c>
      <c r="AO668">
        <v>19.7482533097842</v>
      </c>
      <c r="AP668">
        <v>24.7921181818182</v>
      </c>
      <c r="AQ668">
        <v>0.000348956841194712</v>
      </c>
      <c r="AR668">
        <v>77.4821608453157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1657562736.5</v>
      </c>
      <c r="BH668">
        <v>1513.59666666667</v>
      </c>
      <c r="BI668">
        <v>1567.99740740741</v>
      </c>
      <c r="BJ668">
        <v>24.7861962962963</v>
      </c>
      <c r="BK668">
        <v>19.7482925925926</v>
      </c>
      <c r="BL668">
        <v>1494.74925925926</v>
      </c>
      <c r="BM668">
        <v>24.4685592592593</v>
      </c>
      <c r="BN668">
        <v>499.986555555556</v>
      </c>
      <c r="BO668">
        <v>67.9551074074074</v>
      </c>
      <c r="BP668">
        <v>0.0378405111111111</v>
      </c>
      <c r="BQ668">
        <v>26.0207</v>
      </c>
      <c r="BR668">
        <v>24.9320407407407</v>
      </c>
      <c r="BS668">
        <v>999.9</v>
      </c>
      <c r="BT668">
        <v>0</v>
      </c>
      <c r="BU668">
        <v>0</v>
      </c>
      <c r="BV668">
        <v>9992.77777777778</v>
      </c>
      <c r="BW668">
        <v>0</v>
      </c>
      <c r="BX668">
        <v>685.118666666667</v>
      </c>
      <c r="BY668">
        <v>-54.4012962962963</v>
      </c>
      <c r="BZ668">
        <v>1552.0662962963</v>
      </c>
      <c r="CA668">
        <v>1599.58592592593</v>
      </c>
      <c r="CB668">
        <v>5.03788407407407</v>
      </c>
      <c r="CC668">
        <v>1567.99740740741</v>
      </c>
      <c r="CD668">
        <v>19.7482925925926</v>
      </c>
      <c r="CE668">
        <v>1.68434925925926</v>
      </c>
      <c r="CF668">
        <v>1.34199814814815</v>
      </c>
      <c r="CG668">
        <v>14.7529259259259</v>
      </c>
      <c r="CH668">
        <v>11.2776444444444</v>
      </c>
      <c r="CI668">
        <v>2000.00037037037</v>
      </c>
      <c r="CJ668">
        <v>0.979995111111111</v>
      </c>
      <c r="CK668">
        <v>0.0200052481481481</v>
      </c>
      <c r="CL668">
        <v>0</v>
      </c>
      <c r="CM668">
        <v>2.23393703703704</v>
      </c>
      <c r="CN668">
        <v>0</v>
      </c>
      <c r="CO668">
        <v>12246.0259259259</v>
      </c>
      <c r="CP668">
        <v>17300.1259259259</v>
      </c>
      <c r="CQ668">
        <v>40.2937037037037</v>
      </c>
      <c r="CR668">
        <v>40.127</v>
      </c>
      <c r="CS668">
        <v>39.4234444444444</v>
      </c>
      <c r="CT668">
        <v>39.3840740740741</v>
      </c>
      <c r="CU668">
        <v>39.3445925925926</v>
      </c>
      <c r="CV668">
        <v>1959.99</v>
      </c>
      <c r="CW668">
        <v>40.0103703703704</v>
      </c>
      <c r="CX668">
        <v>0</v>
      </c>
      <c r="CY668">
        <v>1657562716.5</v>
      </c>
      <c r="CZ668">
        <v>0</v>
      </c>
      <c r="DA668">
        <v>1657551629</v>
      </c>
      <c r="DB668" t="s">
        <v>356</v>
      </c>
      <c r="DC668">
        <v>1657551626.5</v>
      </c>
      <c r="DD668">
        <v>1657551629</v>
      </c>
      <c r="DE668">
        <v>1</v>
      </c>
      <c r="DF668">
        <v>0.403</v>
      </c>
      <c r="DG668">
        <v>0.009</v>
      </c>
      <c r="DH668">
        <v>9.41</v>
      </c>
      <c r="DI668">
        <v>0.087</v>
      </c>
      <c r="DJ668">
        <v>417</v>
      </c>
      <c r="DK668">
        <v>17</v>
      </c>
      <c r="DL668">
        <v>1.61</v>
      </c>
      <c r="DM668">
        <v>0.59</v>
      </c>
      <c r="DN668">
        <v>-54.442205</v>
      </c>
      <c r="DO668">
        <v>0.579138461538466</v>
      </c>
      <c r="DP668">
        <v>0.355190289105713</v>
      </c>
      <c r="DQ668">
        <v>0</v>
      </c>
      <c r="DR668">
        <v>5.03705625</v>
      </c>
      <c r="DS668">
        <v>0.0167282926829183</v>
      </c>
      <c r="DT668">
        <v>0.00430286049477554</v>
      </c>
      <c r="DU668">
        <v>1</v>
      </c>
      <c r="DV668">
        <v>1</v>
      </c>
      <c r="DW668">
        <v>2</v>
      </c>
      <c r="DX668" t="s">
        <v>357</v>
      </c>
      <c r="DY668">
        <v>2.97661</v>
      </c>
      <c r="DZ668">
        <v>2.69201</v>
      </c>
      <c r="EA668">
        <v>0.167078</v>
      </c>
      <c r="EB668">
        <v>0.171637</v>
      </c>
      <c r="EC668">
        <v>0.08125</v>
      </c>
      <c r="ED668">
        <v>0.0696451</v>
      </c>
      <c r="EE668">
        <v>32560.8</v>
      </c>
      <c r="EF668">
        <v>35430.9</v>
      </c>
      <c r="EG668">
        <v>35410.6</v>
      </c>
      <c r="EH668">
        <v>38774.7</v>
      </c>
      <c r="EI668">
        <v>46101</v>
      </c>
      <c r="EJ668">
        <v>52098</v>
      </c>
      <c r="EK668">
        <v>55300.4</v>
      </c>
      <c r="EL668">
        <v>62180.8</v>
      </c>
      <c r="EM668">
        <v>2.0238</v>
      </c>
      <c r="EN668">
        <v>2.1702</v>
      </c>
      <c r="EO668">
        <v>0.13411</v>
      </c>
      <c r="EP668">
        <v>0</v>
      </c>
      <c r="EQ668">
        <v>22.7493</v>
      </c>
      <c r="ER668">
        <v>999.9</v>
      </c>
      <c r="ES668">
        <v>39.763</v>
      </c>
      <c r="ET668">
        <v>29.205</v>
      </c>
      <c r="EU668">
        <v>23.8157</v>
      </c>
      <c r="EV668">
        <v>51.6384</v>
      </c>
      <c r="EW668">
        <v>37.7684</v>
      </c>
      <c r="EX668">
        <v>2</v>
      </c>
      <c r="EY668">
        <v>-0.249024</v>
      </c>
      <c r="EZ668">
        <v>-1.33702</v>
      </c>
      <c r="FA668">
        <v>20.1469</v>
      </c>
      <c r="FB668">
        <v>5.20411</v>
      </c>
      <c r="FC668">
        <v>12.0052</v>
      </c>
      <c r="FD668">
        <v>4.976</v>
      </c>
      <c r="FE668">
        <v>3.293</v>
      </c>
      <c r="FF668">
        <v>9999</v>
      </c>
      <c r="FG668">
        <v>9999</v>
      </c>
      <c r="FH668">
        <v>589.9</v>
      </c>
      <c r="FI668">
        <v>9999</v>
      </c>
      <c r="FJ668">
        <v>1.86279</v>
      </c>
      <c r="FK668">
        <v>1.86783</v>
      </c>
      <c r="FL668">
        <v>1.86752</v>
      </c>
      <c r="FM668">
        <v>1.86859</v>
      </c>
      <c r="FN668">
        <v>1.86951</v>
      </c>
      <c r="FO668">
        <v>1.86569</v>
      </c>
      <c r="FP668">
        <v>1.86667</v>
      </c>
      <c r="FQ668">
        <v>1.86807</v>
      </c>
      <c r="FR668">
        <v>5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19.05</v>
      </c>
      <c r="GF668">
        <v>0.3177</v>
      </c>
      <c r="GG668">
        <v>5.50701486060513</v>
      </c>
      <c r="GH668">
        <v>0.00975774962471433</v>
      </c>
      <c r="GI668">
        <v>-4.86167925919439e-07</v>
      </c>
      <c r="GJ668">
        <v>-4.7315034107036e-11</v>
      </c>
      <c r="GK668">
        <v>0.31762285376654</v>
      </c>
      <c r="GL668">
        <v>0</v>
      </c>
      <c r="GM668">
        <v>0</v>
      </c>
      <c r="GN668">
        <v>0</v>
      </c>
      <c r="GO668">
        <v>-2</v>
      </c>
      <c r="GP668">
        <v>2105</v>
      </c>
      <c r="GQ668">
        <v>1</v>
      </c>
      <c r="GR668">
        <v>22</v>
      </c>
      <c r="GS668">
        <v>185.3</v>
      </c>
      <c r="GT668">
        <v>185.2</v>
      </c>
      <c r="GU668">
        <v>3.78662</v>
      </c>
      <c r="GV668">
        <v>2.58667</v>
      </c>
      <c r="GW668">
        <v>2.24854</v>
      </c>
      <c r="GX668">
        <v>2.78687</v>
      </c>
      <c r="GY668">
        <v>1.99585</v>
      </c>
      <c r="GZ668">
        <v>2.38892</v>
      </c>
      <c r="HA668">
        <v>31.2156</v>
      </c>
      <c r="HB668">
        <v>14.0445</v>
      </c>
      <c r="HC668">
        <v>18</v>
      </c>
      <c r="HD668">
        <v>500.659</v>
      </c>
      <c r="HE668">
        <v>597.169</v>
      </c>
      <c r="HF668">
        <v>25.378</v>
      </c>
      <c r="HG668">
        <v>24.0923</v>
      </c>
      <c r="HH668">
        <v>29.9997</v>
      </c>
      <c r="HI668">
        <v>23.9419</v>
      </c>
      <c r="HJ668">
        <v>23.8579</v>
      </c>
      <c r="HK668">
        <v>75.7531</v>
      </c>
      <c r="HL668">
        <v>16.2036</v>
      </c>
      <c r="HM668">
        <v>40.7731</v>
      </c>
      <c r="HN668">
        <v>25.3906</v>
      </c>
      <c r="HO668">
        <v>1610.66</v>
      </c>
      <c r="HP668">
        <v>19.7465</v>
      </c>
      <c r="HQ668">
        <v>102.622</v>
      </c>
      <c r="HR668">
        <v>103.509</v>
      </c>
    </row>
    <row r="669" spans="1:226">
      <c r="A669">
        <v>653</v>
      </c>
      <c r="B669">
        <v>1657562749</v>
      </c>
      <c r="C669">
        <v>9653.90000009537</v>
      </c>
      <c r="D669" t="s">
        <v>1670</v>
      </c>
      <c r="E669" t="s">
        <v>1671</v>
      </c>
      <c r="F669">
        <v>5</v>
      </c>
      <c r="G669" t="s">
        <v>1483</v>
      </c>
      <c r="H669" t="s">
        <v>354</v>
      </c>
      <c r="I669">
        <v>1657562741.21429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1633.92959682159</v>
      </c>
      <c r="AK669">
        <v>1593.67363636364</v>
      </c>
      <c r="AL669">
        <v>3.51841247094187</v>
      </c>
      <c r="AM669">
        <v>65.0580934483731</v>
      </c>
      <c r="AN669">
        <f>(AP669 - AO669 + BO669*1E3/(8.314*(BQ669+273.15)) * AR669/BN669 * AQ669) * BN669/(100*BB669) * 1000/(1000 - AP669)</f>
        <v>0</v>
      </c>
      <c r="AO669">
        <v>19.7584424586718</v>
      </c>
      <c r="AP669">
        <v>24.7919709090909</v>
      </c>
      <c r="AQ669">
        <v>5.85240570193125e-05</v>
      </c>
      <c r="AR669">
        <v>77.4821608453157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1657562741.21429</v>
      </c>
      <c r="BH669">
        <v>1529.47464285714</v>
      </c>
      <c r="BI669">
        <v>1583.9575</v>
      </c>
      <c r="BJ669">
        <v>24.7879785714286</v>
      </c>
      <c r="BK669">
        <v>19.7530214285714</v>
      </c>
      <c r="BL669">
        <v>1510.5025</v>
      </c>
      <c r="BM669">
        <v>24.4703464285714</v>
      </c>
      <c r="BN669">
        <v>499.949285714286</v>
      </c>
      <c r="BO669">
        <v>67.9554714285714</v>
      </c>
      <c r="BP669">
        <v>0.0380171892857143</v>
      </c>
      <c r="BQ669">
        <v>26.0350392857143</v>
      </c>
      <c r="BR669">
        <v>24.9435607142857</v>
      </c>
      <c r="BS669">
        <v>999.9</v>
      </c>
      <c r="BT669">
        <v>0</v>
      </c>
      <c r="BU669">
        <v>0</v>
      </c>
      <c r="BV669">
        <v>9984.82142857143</v>
      </c>
      <c r="BW669">
        <v>0</v>
      </c>
      <c r="BX669">
        <v>989.990892857143</v>
      </c>
      <c r="BY669">
        <v>-54.4830464285714</v>
      </c>
      <c r="BZ669">
        <v>1568.35107142857</v>
      </c>
      <c r="CA669">
        <v>1615.87571428571</v>
      </c>
      <c r="CB669">
        <v>5.0349325</v>
      </c>
      <c r="CC669">
        <v>1583.9575</v>
      </c>
      <c r="CD669">
        <v>19.7530214285714</v>
      </c>
      <c r="CE669">
        <v>1.68447928571429</v>
      </c>
      <c r="CF669">
        <v>1.34232785714286</v>
      </c>
      <c r="CG669">
        <v>14.7541285714286</v>
      </c>
      <c r="CH669">
        <v>11.2813357142857</v>
      </c>
      <c r="CI669">
        <v>1999.99678571429</v>
      </c>
      <c r="CJ669">
        <v>0.979995571428571</v>
      </c>
      <c r="CK669">
        <v>0.0200047571428571</v>
      </c>
      <c r="CL669">
        <v>0</v>
      </c>
      <c r="CM669">
        <v>2.27142857142857</v>
      </c>
      <c r="CN669">
        <v>0</v>
      </c>
      <c r="CO669">
        <v>12438.5035714286</v>
      </c>
      <c r="CP669">
        <v>17300.1071428571</v>
      </c>
      <c r="CQ669">
        <v>40.37025</v>
      </c>
      <c r="CR669">
        <v>40.1851071428571</v>
      </c>
      <c r="CS669">
        <v>39.4818571428571</v>
      </c>
      <c r="CT669">
        <v>39.4774642857143</v>
      </c>
      <c r="CU669">
        <v>39.4193571428571</v>
      </c>
      <c r="CV669">
        <v>1959.98678571429</v>
      </c>
      <c r="CW669">
        <v>40.01</v>
      </c>
      <c r="CX669">
        <v>0</v>
      </c>
      <c r="CY669">
        <v>1657562721.3</v>
      </c>
      <c r="CZ669">
        <v>0</v>
      </c>
      <c r="DA669">
        <v>1657551629</v>
      </c>
      <c r="DB669" t="s">
        <v>356</v>
      </c>
      <c r="DC669">
        <v>1657551626.5</v>
      </c>
      <c r="DD669">
        <v>1657551629</v>
      </c>
      <c r="DE669">
        <v>1</v>
      </c>
      <c r="DF669">
        <v>0.403</v>
      </c>
      <c r="DG669">
        <v>0.009</v>
      </c>
      <c r="DH669">
        <v>9.41</v>
      </c>
      <c r="DI669">
        <v>0.087</v>
      </c>
      <c r="DJ669">
        <v>417</v>
      </c>
      <c r="DK669">
        <v>17</v>
      </c>
      <c r="DL669">
        <v>1.61</v>
      </c>
      <c r="DM669">
        <v>0.59</v>
      </c>
      <c r="DN669">
        <v>-54.4610425</v>
      </c>
      <c r="DO669">
        <v>-0.232267542213786</v>
      </c>
      <c r="DP669">
        <v>0.383978077425978</v>
      </c>
      <c r="DQ669">
        <v>0</v>
      </c>
      <c r="DR669">
        <v>5.03649525</v>
      </c>
      <c r="DS669">
        <v>-0.0179096060037536</v>
      </c>
      <c r="DT669">
        <v>0.00490916641982121</v>
      </c>
      <c r="DU669">
        <v>1</v>
      </c>
      <c r="DV669">
        <v>1</v>
      </c>
      <c r="DW669">
        <v>2</v>
      </c>
      <c r="DX669" t="s">
        <v>357</v>
      </c>
      <c r="DY669">
        <v>2.97613</v>
      </c>
      <c r="DZ669">
        <v>2.69186</v>
      </c>
      <c r="EA669">
        <v>0.168193</v>
      </c>
      <c r="EB669">
        <v>0.1727</v>
      </c>
      <c r="EC669">
        <v>0.0812543</v>
      </c>
      <c r="ED669">
        <v>0.0696706</v>
      </c>
      <c r="EE669">
        <v>32517.7</v>
      </c>
      <c r="EF669">
        <v>35386.3</v>
      </c>
      <c r="EG669">
        <v>35411.1</v>
      </c>
      <c r="EH669">
        <v>38775.5</v>
      </c>
      <c r="EI669">
        <v>46101.6</v>
      </c>
      <c r="EJ669">
        <v>52097.7</v>
      </c>
      <c r="EK669">
        <v>55301.4</v>
      </c>
      <c r="EL669">
        <v>62182.1</v>
      </c>
      <c r="EM669">
        <v>2.0234</v>
      </c>
      <c r="EN669">
        <v>2.1702</v>
      </c>
      <c r="EO669">
        <v>0.133663</v>
      </c>
      <c r="EP669">
        <v>0</v>
      </c>
      <c r="EQ669">
        <v>22.7473</v>
      </c>
      <c r="ER669">
        <v>999.9</v>
      </c>
      <c r="ES669">
        <v>39.763</v>
      </c>
      <c r="ET669">
        <v>29.195</v>
      </c>
      <c r="EU669">
        <v>23.799</v>
      </c>
      <c r="EV669">
        <v>51.6184</v>
      </c>
      <c r="EW669">
        <v>37.8766</v>
      </c>
      <c r="EX669">
        <v>2</v>
      </c>
      <c r="EY669">
        <v>-0.249329</v>
      </c>
      <c r="EZ669">
        <v>-1.33778</v>
      </c>
      <c r="FA669">
        <v>20.1467</v>
      </c>
      <c r="FB669">
        <v>5.19932</v>
      </c>
      <c r="FC669">
        <v>12.004</v>
      </c>
      <c r="FD669">
        <v>4.9752</v>
      </c>
      <c r="FE669">
        <v>3.293</v>
      </c>
      <c r="FF669">
        <v>9999</v>
      </c>
      <c r="FG669">
        <v>9999</v>
      </c>
      <c r="FH669">
        <v>589.9</v>
      </c>
      <c r="FI669">
        <v>9999</v>
      </c>
      <c r="FJ669">
        <v>1.86279</v>
      </c>
      <c r="FK669">
        <v>1.8678</v>
      </c>
      <c r="FL669">
        <v>1.86752</v>
      </c>
      <c r="FM669">
        <v>1.86868</v>
      </c>
      <c r="FN669">
        <v>1.86951</v>
      </c>
      <c r="FO669">
        <v>1.86566</v>
      </c>
      <c r="FP669">
        <v>1.86673</v>
      </c>
      <c r="FQ669">
        <v>1.86801</v>
      </c>
      <c r="FR669">
        <v>5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19.18</v>
      </c>
      <c r="GF669">
        <v>0.3176</v>
      </c>
      <c r="GG669">
        <v>5.50701486060513</v>
      </c>
      <c r="GH669">
        <v>0.00975774962471433</v>
      </c>
      <c r="GI669">
        <v>-4.86167925919439e-07</v>
      </c>
      <c r="GJ669">
        <v>-4.7315034107036e-11</v>
      </c>
      <c r="GK669">
        <v>0.31762285376654</v>
      </c>
      <c r="GL669">
        <v>0</v>
      </c>
      <c r="GM669">
        <v>0</v>
      </c>
      <c r="GN669">
        <v>0</v>
      </c>
      <c r="GO669">
        <v>-2</v>
      </c>
      <c r="GP669">
        <v>2105</v>
      </c>
      <c r="GQ669">
        <v>1</v>
      </c>
      <c r="GR669">
        <v>22</v>
      </c>
      <c r="GS669">
        <v>185.4</v>
      </c>
      <c r="GT669">
        <v>185.3</v>
      </c>
      <c r="GU669">
        <v>3.8147</v>
      </c>
      <c r="GV669">
        <v>2.59033</v>
      </c>
      <c r="GW669">
        <v>2.24854</v>
      </c>
      <c r="GX669">
        <v>2.78687</v>
      </c>
      <c r="GY669">
        <v>1.99585</v>
      </c>
      <c r="GZ669">
        <v>2.3999</v>
      </c>
      <c r="HA669">
        <v>31.2156</v>
      </c>
      <c r="HB669">
        <v>14.0357</v>
      </c>
      <c r="HC669">
        <v>18</v>
      </c>
      <c r="HD669">
        <v>500.38</v>
      </c>
      <c r="HE669">
        <v>597.169</v>
      </c>
      <c r="HF669">
        <v>25.4084</v>
      </c>
      <c r="HG669">
        <v>24.0899</v>
      </c>
      <c r="HH669">
        <v>30</v>
      </c>
      <c r="HI669">
        <v>23.9399</v>
      </c>
      <c r="HJ669">
        <v>23.8579</v>
      </c>
      <c r="HK669">
        <v>76.3583</v>
      </c>
      <c r="HL669">
        <v>16.2036</v>
      </c>
      <c r="HM669">
        <v>40.7731</v>
      </c>
      <c r="HN669">
        <v>25.4238</v>
      </c>
      <c r="HO669">
        <v>1624.09</v>
      </c>
      <c r="HP669">
        <v>19.7465</v>
      </c>
      <c r="HQ669">
        <v>102.623</v>
      </c>
      <c r="HR669">
        <v>103.511</v>
      </c>
    </row>
    <row r="670" spans="1:226">
      <c r="A670">
        <v>654</v>
      </c>
      <c r="B670">
        <v>1657562754</v>
      </c>
      <c r="C670">
        <v>9658.90000009537</v>
      </c>
      <c r="D670" t="s">
        <v>1672</v>
      </c>
      <c r="E670" t="s">
        <v>1673</v>
      </c>
      <c r="F670">
        <v>5</v>
      </c>
      <c r="G670" t="s">
        <v>1483</v>
      </c>
      <c r="H670" t="s">
        <v>354</v>
      </c>
      <c r="I670">
        <v>1657562746.5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1650.9170468334</v>
      </c>
      <c r="AK670">
        <v>1610.42436363636</v>
      </c>
      <c r="AL670">
        <v>3.35247997044712</v>
      </c>
      <c r="AM670">
        <v>65.0580934483731</v>
      </c>
      <c r="AN670">
        <f>(AP670 - AO670 + BO670*1E3/(8.314*(BQ670+273.15)) * AR670/BN670 * AQ670) * BN670/(100*BB670) * 1000/(1000 - AP670)</f>
        <v>0</v>
      </c>
      <c r="AO670">
        <v>19.7658140834792</v>
      </c>
      <c r="AP670">
        <v>24.79986</v>
      </c>
      <c r="AQ670">
        <v>0.000263924663762427</v>
      </c>
      <c r="AR670">
        <v>77.4821608453157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1657562746.5</v>
      </c>
      <c r="BH670">
        <v>1547.21592592593</v>
      </c>
      <c r="BI670">
        <v>1601.68592592593</v>
      </c>
      <c r="BJ670">
        <v>24.791562962963</v>
      </c>
      <c r="BK670">
        <v>19.7593481481481</v>
      </c>
      <c r="BL670">
        <v>1528.1037037037</v>
      </c>
      <c r="BM670">
        <v>24.4739407407407</v>
      </c>
      <c r="BN670">
        <v>499.990777777778</v>
      </c>
      <c r="BO670">
        <v>67.9563296296296</v>
      </c>
      <c r="BP670">
        <v>0.0380117925925926</v>
      </c>
      <c r="BQ670">
        <v>26.0497</v>
      </c>
      <c r="BR670">
        <v>24.9518555555556</v>
      </c>
      <c r="BS670">
        <v>999.9</v>
      </c>
      <c r="BT670">
        <v>0</v>
      </c>
      <c r="BU670">
        <v>0</v>
      </c>
      <c r="BV670">
        <v>9997.96296296296</v>
      </c>
      <c r="BW670">
        <v>0</v>
      </c>
      <c r="BX670">
        <v>1184.41944444444</v>
      </c>
      <c r="BY670">
        <v>-54.4695851851852</v>
      </c>
      <c r="BZ670">
        <v>1586.54888888889</v>
      </c>
      <c r="CA670">
        <v>1633.97185185185</v>
      </c>
      <c r="CB670">
        <v>5.03219777777778</v>
      </c>
      <c r="CC670">
        <v>1601.68592592593</v>
      </c>
      <c r="CD670">
        <v>19.7593481481481</v>
      </c>
      <c r="CE670">
        <v>1.68474407407407</v>
      </c>
      <c r="CF670">
        <v>1.34277407407407</v>
      </c>
      <c r="CG670">
        <v>14.7565740740741</v>
      </c>
      <c r="CH670">
        <v>11.2863555555556</v>
      </c>
      <c r="CI670">
        <v>1999.96666666667</v>
      </c>
      <c r="CJ670">
        <v>0.979995777777778</v>
      </c>
      <c r="CK670">
        <v>0.020004537037037</v>
      </c>
      <c r="CL670">
        <v>0</v>
      </c>
      <c r="CM670">
        <v>2.25298148148148</v>
      </c>
      <c r="CN670">
        <v>0</v>
      </c>
      <c r="CO670">
        <v>12550.4888888889</v>
      </c>
      <c r="CP670">
        <v>17299.8555555556</v>
      </c>
      <c r="CQ670">
        <v>40.4511481481481</v>
      </c>
      <c r="CR670">
        <v>40.2496666666667</v>
      </c>
      <c r="CS670">
        <v>39.5437037037037</v>
      </c>
      <c r="CT670">
        <v>39.5783703703704</v>
      </c>
      <c r="CU670">
        <v>39.502</v>
      </c>
      <c r="CV670">
        <v>1959.95666666667</v>
      </c>
      <c r="CW670">
        <v>40.01</v>
      </c>
      <c r="CX670">
        <v>0</v>
      </c>
      <c r="CY670">
        <v>1657562726.7</v>
      </c>
      <c r="CZ670">
        <v>0</v>
      </c>
      <c r="DA670">
        <v>1657551629</v>
      </c>
      <c r="DB670" t="s">
        <v>356</v>
      </c>
      <c r="DC670">
        <v>1657551626.5</v>
      </c>
      <c r="DD670">
        <v>1657551629</v>
      </c>
      <c r="DE670">
        <v>1</v>
      </c>
      <c r="DF670">
        <v>0.403</v>
      </c>
      <c r="DG670">
        <v>0.009</v>
      </c>
      <c r="DH670">
        <v>9.41</v>
      </c>
      <c r="DI670">
        <v>0.087</v>
      </c>
      <c r="DJ670">
        <v>417</v>
      </c>
      <c r="DK670">
        <v>17</v>
      </c>
      <c r="DL670">
        <v>1.61</v>
      </c>
      <c r="DM670">
        <v>0.59</v>
      </c>
      <c r="DN670">
        <v>-54.493685</v>
      </c>
      <c r="DO670">
        <v>0.0686791744841439</v>
      </c>
      <c r="DP670">
        <v>0.342516431394175</v>
      </c>
      <c r="DQ670">
        <v>1</v>
      </c>
      <c r="DR670">
        <v>5.03301475</v>
      </c>
      <c r="DS670">
        <v>-0.0415376735459718</v>
      </c>
      <c r="DT670">
        <v>0.00604708565653732</v>
      </c>
      <c r="DU670">
        <v>1</v>
      </c>
      <c r="DV670">
        <v>2</v>
      </c>
      <c r="DW670">
        <v>2</v>
      </c>
      <c r="DX670" t="s">
        <v>607</v>
      </c>
      <c r="DY670">
        <v>2.97615</v>
      </c>
      <c r="DZ670">
        <v>2.69235</v>
      </c>
      <c r="EA670">
        <v>0.169283</v>
      </c>
      <c r="EB670">
        <v>0.173795</v>
      </c>
      <c r="EC670">
        <v>0.0812672</v>
      </c>
      <c r="ED670">
        <v>0.0696811</v>
      </c>
      <c r="EE670">
        <v>32475.6</v>
      </c>
      <c r="EF670">
        <v>35340</v>
      </c>
      <c r="EG670">
        <v>35411.6</v>
      </c>
      <c r="EH670">
        <v>38776</v>
      </c>
      <c r="EI670">
        <v>46101.6</v>
      </c>
      <c r="EJ670">
        <v>52097.9</v>
      </c>
      <c r="EK670">
        <v>55302.2</v>
      </c>
      <c r="EL670">
        <v>62183</v>
      </c>
      <c r="EM670">
        <v>2.0232</v>
      </c>
      <c r="EN670">
        <v>2.1706</v>
      </c>
      <c r="EO670">
        <v>0.133812</v>
      </c>
      <c r="EP670">
        <v>0</v>
      </c>
      <c r="EQ670">
        <v>22.7455</v>
      </c>
      <c r="ER670">
        <v>999.9</v>
      </c>
      <c r="ES670">
        <v>39.812</v>
      </c>
      <c r="ET670">
        <v>29.195</v>
      </c>
      <c r="EU670">
        <v>23.828</v>
      </c>
      <c r="EV670">
        <v>51.6584</v>
      </c>
      <c r="EW670">
        <v>37.8165</v>
      </c>
      <c r="EX670">
        <v>2</v>
      </c>
      <c r="EY670">
        <v>-0.249695</v>
      </c>
      <c r="EZ670">
        <v>-1.34399</v>
      </c>
      <c r="FA670">
        <v>20.1469</v>
      </c>
      <c r="FB670">
        <v>5.20172</v>
      </c>
      <c r="FC670">
        <v>12.0064</v>
      </c>
      <c r="FD670">
        <v>4.976</v>
      </c>
      <c r="FE670">
        <v>3.293</v>
      </c>
      <c r="FF670">
        <v>9999</v>
      </c>
      <c r="FG670">
        <v>9999</v>
      </c>
      <c r="FH670">
        <v>589.9</v>
      </c>
      <c r="FI670">
        <v>9999</v>
      </c>
      <c r="FJ670">
        <v>1.86282</v>
      </c>
      <c r="FK670">
        <v>1.86783</v>
      </c>
      <c r="FL670">
        <v>1.86752</v>
      </c>
      <c r="FM670">
        <v>1.86871</v>
      </c>
      <c r="FN670">
        <v>1.86951</v>
      </c>
      <c r="FO670">
        <v>1.86566</v>
      </c>
      <c r="FP670">
        <v>1.86673</v>
      </c>
      <c r="FQ670">
        <v>1.86801</v>
      </c>
      <c r="FR670">
        <v>5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19.31</v>
      </c>
      <c r="GF670">
        <v>0.3176</v>
      </c>
      <c r="GG670">
        <v>5.50701486060513</v>
      </c>
      <c r="GH670">
        <v>0.00975774962471433</v>
      </c>
      <c r="GI670">
        <v>-4.86167925919439e-07</v>
      </c>
      <c r="GJ670">
        <v>-4.7315034107036e-11</v>
      </c>
      <c r="GK670">
        <v>0.31762285376654</v>
      </c>
      <c r="GL670">
        <v>0</v>
      </c>
      <c r="GM670">
        <v>0</v>
      </c>
      <c r="GN670">
        <v>0</v>
      </c>
      <c r="GO670">
        <v>-2</v>
      </c>
      <c r="GP670">
        <v>2105</v>
      </c>
      <c r="GQ670">
        <v>1</v>
      </c>
      <c r="GR670">
        <v>22</v>
      </c>
      <c r="GS670">
        <v>185.5</v>
      </c>
      <c r="GT670">
        <v>185.4</v>
      </c>
      <c r="GU670">
        <v>3.84399</v>
      </c>
      <c r="GV670">
        <v>2.58789</v>
      </c>
      <c r="GW670">
        <v>2.24854</v>
      </c>
      <c r="GX670">
        <v>2.78809</v>
      </c>
      <c r="GY670">
        <v>1.99585</v>
      </c>
      <c r="GZ670">
        <v>2.39868</v>
      </c>
      <c r="HA670">
        <v>31.2156</v>
      </c>
      <c r="HB670">
        <v>14.0357</v>
      </c>
      <c r="HC670">
        <v>18</v>
      </c>
      <c r="HD670">
        <v>500.25</v>
      </c>
      <c r="HE670">
        <v>597.469</v>
      </c>
      <c r="HF670">
        <v>25.4385</v>
      </c>
      <c r="HG670">
        <v>24.0863</v>
      </c>
      <c r="HH670">
        <v>29.9997</v>
      </c>
      <c r="HI670">
        <v>23.9399</v>
      </c>
      <c r="HJ670">
        <v>23.8579</v>
      </c>
      <c r="HK670">
        <v>76.9052</v>
      </c>
      <c r="HL670">
        <v>16.2036</v>
      </c>
      <c r="HM670">
        <v>40.7731</v>
      </c>
      <c r="HN670">
        <v>25.457</v>
      </c>
      <c r="HO670">
        <v>1644.25</v>
      </c>
      <c r="HP670">
        <v>19.7465</v>
      </c>
      <c r="HQ670">
        <v>102.625</v>
      </c>
      <c r="HR670">
        <v>103.512</v>
      </c>
    </row>
    <row r="671" spans="1:226">
      <c r="A671">
        <v>655</v>
      </c>
      <c r="B671">
        <v>1657562759</v>
      </c>
      <c r="C671">
        <v>9663.90000009537</v>
      </c>
      <c r="D671" t="s">
        <v>1674</v>
      </c>
      <c r="E671" t="s">
        <v>1675</v>
      </c>
      <c r="F671">
        <v>5</v>
      </c>
      <c r="G671" t="s">
        <v>1483</v>
      </c>
      <c r="H671" t="s">
        <v>354</v>
      </c>
      <c r="I671">
        <v>1657562751.21429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1668.31005634796</v>
      </c>
      <c r="AK671">
        <v>1627.98139393939</v>
      </c>
      <c r="AL671">
        <v>3.47223508520533</v>
      </c>
      <c r="AM671">
        <v>65.0580934483731</v>
      </c>
      <c r="AN671">
        <f>(AP671 - AO671 + BO671*1E3/(8.314*(BQ671+273.15)) * AR671/BN671 * AQ671) * BN671/(100*BB671) * 1000/(1000 - AP671)</f>
        <v>0</v>
      </c>
      <c r="AO671">
        <v>19.7714004333873</v>
      </c>
      <c r="AP671">
        <v>24.7995806060606</v>
      </c>
      <c r="AQ671">
        <v>0.000537647962459725</v>
      </c>
      <c r="AR671">
        <v>77.4821608453157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1657562751.21429</v>
      </c>
      <c r="BH671">
        <v>1563.06964285714</v>
      </c>
      <c r="BI671">
        <v>1617.6525</v>
      </c>
      <c r="BJ671">
        <v>24.7940357142857</v>
      </c>
      <c r="BK671">
        <v>19.7663392857143</v>
      </c>
      <c r="BL671">
        <v>1543.8325</v>
      </c>
      <c r="BM671">
        <v>24.4764214285714</v>
      </c>
      <c r="BN671">
        <v>499.996071428571</v>
      </c>
      <c r="BO671">
        <v>67.9567714285714</v>
      </c>
      <c r="BP671">
        <v>0.0379357785714286</v>
      </c>
      <c r="BQ671">
        <v>26.0618035714286</v>
      </c>
      <c r="BR671">
        <v>24.9558892857143</v>
      </c>
      <c r="BS671">
        <v>999.9</v>
      </c>
      <c r="BT671">
        <v>0</v>
      </c>
      <c r="BU671">
        <v>0</v>
      </c>
      <c r="BV671">
        <v>10004.8214285714</v>
      </c>
      <c r="BW671">
        <v>0</v>
      </c>
      <c r="BX671">
        <v>1144.77067857143</v>
      </c>
      <c r="BY671">
        <v>-54.5820642857143</v>
      </c>
      <c r="BZ671">
        <v>1602.81</v>
      </c>
      <c r="CA671">
        <v>1650.27214285714</v>
      </c>
      <c r="CB671">
        <v>5.02769392857143</v>
      </c>
      <c r="CC671">
        <v>1617.6525</v>
      </c>
      <c r="CD671">
        <v>19.7663392857143</v>
      </c>
      <c r="CE671">
        <v>1.68492285714286</v>
      </c>
      <c r="CF671">
        <v>1.3432575</v>
      </c>
      <c r="CG671">
        <v>14.758225</v>
      </c>
      <c r="CH671">
        <v>11.2917857142857</v>
      </c>
      <c r="CI671">
        <v>1999.97857142857</v>
      </c>
      <c r="CJ671">
        <v>0.979996321428572</v>
      </c>
      <c r="CK671">
        <v>0.0200039571428571</v>
      </c>
      <c r="CL671">
        <v>0</v>
      </c>
      <c r="CM671">
        <v>2.30269285714286</v>
      </c>
      <c r="CN671">
        <v>0</v>
      </c>
      <c r="CO671">
        <v>12531.625</v>
      </c>
      <c r="CP671">
        <v>17299.9535714286</v>
      </c>
      <c r="CQ671">
        <v>40.5332857142857</v>
      </c>
      <c r="CR671">
        <v>40.2988571428571</v>
      </c>
      <c r="CS671">
        <v>39.5978928571428</v>
      </c>
      <c r="CT671">
        <v>39.6693571428571</v>
      </c>
      <c r="CU671">
        <v>39.5711785714286</v>
      </c>
      <c r="CV671">
        <v>1959.96892857143</v>
      </c>
      <c r="CW671">
        <v>40.01</v>
      </c>
      <c r="CX671">
        <v>0</v>
      </c>
      <c r="CY671">
        <v>1657562730.9</v>
      </c>
      <c r="CZ671">
        <v>0</v>
      </c>
      <c r="DA671">
        <v>1657551629</v>
      </c>
      <c r="DB671" t="s">
        <v>356</v>
      </c>
      <c r="DC671">
        <v>1657551626.5</v>
      </c>
      <c r="DD671">
        <v>1657551629</v>
      </c>
      <c r="DE671">
        <v>1</v>
      </c>
      <c r="DF671">
        <v>0.403</v>
      </c>
      <c r="DG671">
        <v>0.009</v>
      </c>
      <c r="DH671">
        <v>9.41</v>
      </c>
      <c r="DI671">
        <v>0.087</v>
      </c>
      <c r="DJ671">
        <v>417</v>
      </c>
      <c r="DK671">
        <v>17</v>
      </c>
      <c r="DL671">
        <v>1.61</v>
      </c>
      <c r="DM671">
        <v>0.59</v>
      </c>
      <c r="DN671">
        <v>-54.5315609756098</v>
      </c>
      <c r="DO671">
        <v>-0.98113797909415</v>
      </c>
      <c r="DP671">
        <v>0.376908066605398</v>
      </c>
      <c r="DQ671">
        <v>0</v>
      </c>
      <c r="DR671">
        <v>5.03087853658537</v>
      </c>
      <c r="DS671">
        <v>-0.0477125435539868</v>
      </c>
      <c r="DT671">
        <v>0.0062795461856285</v>
      </c>
      <c r="DU671">
        <v>1</v>
      </c>
      <c r="DV671">
        <v>1</v>
      </c>
      <c r="DW671">
        <v>2</v>
      </c>
      <c r="DX671" t="s">
        <v>357</v>
      </c>
      <c r="DY671">
        <v>2.97662</v>
      </c>
      <c r="DZ671">
        <v>2.69128</v>
      </c>
      <c r="EA671">
        <v>0.170368</v>
      </c>
      <c r="EB671">
        <v>0.174859</v>
      </c>
      <c r="EC671">
        <v>0.0812737</v>
      </c>
      <c r="ED671">
        <v>0.0696871</v>
      </c>
      <c r="EE671">
        <v>32433.2</v>
      </c>
      <c r="EF671">
        <v>35295.1</v>
      </c>
      <c r="EG671">
        <v>35411.5</v>
      </c>
      <c r="EH671">
        <v>38776.5</v>
      </c>
      <c r="EI671">
        <v>46101.4</v>
      </c>
      <c r="EJ671">
        <v>52098.1</v>
      </c>
      <c r="EK671">
        <v>55302.3</v>
      </c>
      <c r="EL671">
        <v>62183.7</v>
      </c>
      <c r="EM671">
        <v>2.0234</v>
      </c>
      <c r="EN671">
        <v>2.1708</v>
      </c>
      <c r="EO671">
        <v>0.135809</v>
      </c>
      <c r="EP671">
        <v>0</v>
      </c>
      <c r="EQ671">
        <v>22.7455</v>
      </c>
      <c r="ER671">
        <v>999.9</v>
      </c>
      <c r="ES671">
        <v>39.836</v>
      </c>
      <c r="ET671">
        <v>29.195</v>
      </c>
      <c r="EU671">
        <v>23.8421</v>
      </c>
      <c r="EV671">
        <v>51.6384</v>
      </c>
      <c r="EW671">
        <v>37.7564</v>
      </c>
      <c r="EX671">
        <v>2</v>
      </c>
      <c r="EY671">
        <v>-0.250061</v>
      </c>
      <c r="EZ671">
        <v>-1.35658</v>
      </c>
      <c r="FA671">
        <v>20.1466</v>
      </c>
      <c r="FB671">
        <v>5.20172</v>
      </c>
      <c r="FC671">
        <v>12.0052</v>
      </c>
      <c r="FD671">
        <v>4.9756</v>
      </c>
      <c r="FE671">
        <v>3.293</v>
      </c>
      <c r="FF671">
        <v>9999</v>
      </c>
      <c r="FG671">
        <v>9999</v>
      </c>
      <c r="FH671">
        <v>589.9</v>
      </c>
      <c r="FI671">
        <v>9999</v>
      </c>
      <c r="FJ671">
        <v>1.86279</v>
      </c>
      <c r="FK671">
        <v>1.86783</v>
      </c>
      <c r="FL671">
        <v>1.86752</v>
      </c>
      <c r="FM671">
        <v>1.86868</v>
      </c>
      <c r="FN671">
        <v>1.86951</v>
      </c>
      <c r="FO671">
        <v>1.86566</v>
      </c>
      <c r="FP671">
        <v>1.8667</v>
      </c>
      <c r="FQ671">
        <v>1.86804</v>
      </c>
      <c r="FR671">
        <v>5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19.44</v>
      </c>
      <c r="GF671">
        <v>0.3176</v>
      </c>
      <c r="GG671">
        <v>5.50701486060513</v>
      </c>
      <c r="GH671">
        <v>0.00975774962471433</v>
      </c>
      <c r="GI671">
        <v>-4.86167925919439e-07</v>
      </c>
      <c r="GJ671">
        <v>-4.7315034107036e-11</v>
      </c>
      <c r="GK671">
        <v>0.31762285376654</v>
      </c>
      <c r="GL671">
        <v>0</v>
      </c>
      <c r="GM671">
        <v>0</v>
      </c>
      <c r="GN671">
        <v>0</v>
      </c>
      <c r="GO671">
        <v>-2</v>
      </c>
      <c r="GP671">
        <v>2105</v>
      </c>
      <c r="GQ671">
        <v>1</v>
      </c>
      <c r="GR671">
        <v>22</v>
      </c>
      <c r="GS671">
        <v>185.5</v>
      </c>
      <c r="GT671">
        <v>185.5</v>
      </c>
      <c r="GU671">
        <v>3.87207</v>
      </c>
      <c r="GV671">
        <v>2.58911</v>
      </c>
      <c r="GW671">
        <v>2.24854</v>
      </c>
      <c r="GX671">
        <v>2.78687</v>
      </c>
      <c r="GY671">
        <v>1.99585</v>
      </c>
      <c r="GZ671">
        <v>2.37549</v>
      </c>
      <c r="HA671">
        <v>31.2156</v>
      </c>
      <c r="HB671">
        <v>14.0357</v>
      </c>
      <c r="HC671">
        <v>18</v>
      </c>
      <c r="HD671">
        <v>500.38</v>
      </c>
      <c r="HE671">
        <v>597.619</v>
      </c>
      <c r="HF671">
        <v>25.4703</v>
      </c>
      <c r="HG671">
        <v>24.0838</v>
      </c>
      <c r="HH671">
        <v>29.9998</v>
      </c>
      <c r="HI671">
        <v>23.9399</v>
      </c>
      <c r="HJ671">
        <v>23.8579</v>
      </c>
      <c r="HK671">
        <v>77.5096</v>
      </c>
      <c r="HL671">
        <v>16.2036</v>
      </c>
      <c r="HM671">
        <v>40.7731</v>
      </c>
      <c r="HN671">
        <v>25.4831</v>
      </c>
      <c r="HO671">
        <v>1657.72</v>
      </c>
      <c r="HP671">
        <v>19.834</v>
      </c>
      <c r="HQ671">
        <v>102.625</v>
      </c>
      <c r="HR671">
        <v>103.514</v>
      </c>
    </row>
    <row r="672" spans="1:226">
      <c r="A672">
        <v>656</v>
      </c>
      <c r="B672">
        <v>1657562764</v>
      </c>
      <c r="C672">
        <v>9668.90000009537</v>
      </c>
      <c r="D672" t="s">
        <v>1676</v>
      </c>
      <c r="E672" t="s">
        <v>1677</v>
      </c>
      <c r="F672">
        <v>5</v>
      </c>
      <c r="G672" t="s">
        <v>1483</v>
      </c>
      <c r="H672" t="s">
        <v>354</v>
      </c>
      <c r="I672">
        <v>1657562756.5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1685.69048481509</v>
      </c>
      <c r="AK672">
        <v>1645.07248484848</v>
      </c>
      <c r="AL672">
        <v>3.41654489755489</v>
      </c>
      <c r="AM672">
        <v>65.0580934483731</v>
      </c>
      <c r="AN672">
        <f>(AP672 - AO672 + BO672*1E3/(8.314*(BQ672+273.15)) * AR672/BN672 * AQ672) * BN672/(100*BB672) * 1000/(1000 - AP672)</f>
        <v>0</v>
      </c>
      <c r="AO672">
        <v>19.7777165227734</v>
      </c>
      <c r="AP672">
        <v>24.8027024242424</v>
      </c>
      <c r="AQ672">
        <v>0.000735770899707271</v>
      </c>
      <c r="AR672">
        <v>77.4821608453157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1657562756.5</v>
      </c>
      <c r="BH672">
        <v>1580.80222222222</v>
      </c>
      <c r="BI672">
        <v>1635.42222222222</v>
      </c>
      <c r="BJ672">
        <v>24.7976518518518</v>
      </c>
      <c r="BK672">
        <v>19.7732518518518</v>
      </c>
      <c r="BL672">
        <v>1561.42481481481</v>
      </c>
      <c r="BM672">
        <v>24.4800333333333</v>
      </c>
      <c r="BN672">
        <v>500.006259259259</v>
      </c>
      <c r="BO672">
        <v>67.9568037037037</v>
      </c>
      <c r="BP672">
        <v>0.0379640074074074</v>
      </c>
      <c r="BQ672">
        <v>26.0768666666667</v>
      </c>
      <c r="BR672">
        <v>24.9647111111111</v>
      </c>
      <c r="BS672">
        <v>999.9</v>
      </c>
      <c r="BT672">
        <v>0</v>
      </c>
      <c r="BU672">
        <v>0</v>
      </c>
      <c r="BV672">
        <v>10001.8518518519</v>
      </c>
      <c r="BW672">
        <v>0</v>
      </c>
      <c r="BX672">
        <v>1101.29107407407</v>
      </c>
      <c r="BY672">
        <v>-54.6189518518518</v>
      </c>
      <c r="BZ672">
        <v>1620.99888888889</v>
      </c>
      <c r="CA672">
        <v>1668.41148148148</v>
      </c>
      <c r="CB672">
        <v>5.02440888888889</v>
      </c>
      <c r="CC672">
        <v>1635.42222222222</v>
      </c>
      <c r="CD672">
        <v>19.7732518518518</v>
      </c>
      <c r="CE672">
        <v>1.68516888888889</v>
      </c>
      <c r="CF672">
        <v>1.34372666666667</v>
      </c>
      <c r="CG672">
        <v>14.7604851851852</v>
      </c>
      <c r="CH672">
        <v>11.2970592592593</v>
      </c>
      <c r="CI672">
        <v>1999.97222222222</v>
      </c>
      <c r="CJ672">
        <v>0.979996666666667</v>
      </c>
      <c r="CK672">
        <v>0.0200035888888889</v>
      </c>
      <c r="CL672">
        <v>0</v>
      </c>
      <c r="CM672">
        <v>2.32348518518519</v>
      </c>
      <c r="CN672">
        <v>0</v>
      </c>
      <c r="CO672">
        <v>12528.0259259259</v>
      </c>
      <c r="CP672">
        <v>17299.9</v>
      </c>
      <c r="CQ672">
        <v>40.6224814814815</v>
      </c>
      <c r="CR672">
        <v>40.3561481481481</v>
      </c>
      <c r="CS672">
        <v>39.6664814814815</v>
      </c>
      <c r="CT672">
        <v>39.7636296296296</v>
      </c>
      <c r="CU672">
        <v>39.6362222222222</v>
      </c>
      <c r="CV672">
        <v>1959.96444444444</v>
      </c>
      <c r="CW672">
        <v>40.01</v>
      </c>
      <c r="CX672">
        <v>0</v>
      </c>
      <c r="CY672">
        <v>1657562736.3</v>
      </c>
      <c r="CZ672">
        <v>0</v>
      </c>
      <c r="DA672">
        <v>1657551629</v>
      </c>
      <c r="DB672" t="s">
        <v>356</v>
      </c>
      <c r="DC672">
        <v>1657551626.5</v>
      </c>
      <c r="DD672">
        <v>1657551629</v>
      </c>
      <c r="DE672">
        <v>1</v>
      </c>
      <c r="DF672">
        <v>0.403</v>
      </c>
      <c r="DG672">
        <v>0.009</v>
      </c>
      <c r="DH672">
        <v>9.41</v>
      </c>
      <c r="DI672">
        <v>0.087</v>
      </c>
      <c r="DJ672">
        <v>417</v>
      </c>
      <c r="DK672">
        <v>17</v>
      </c>
      <c r="DL672">
        <v>1.61</v>
      </c>
      <c r="DM672">
        <v>0.59</v>
      </c>
      <c r="DN672">
        <v>-54.624165</v>
      </c>
      <c r="DO672">
        <v>-0.836816510319006</v>
      </c>
      <c r="DP672">
        <v>0.386323493040483</v>
      </c>
      <c r="DQ672">
        <v>0</v>
      </c>
      <c r="DR672">
        <v>5.02681725</v>
      </c>
      <c r="DS672">
        <v>-0.0346512945591013</v>
      </c>
      <c r="DT672">
        <v>0.00492112232498853</v>
      </c>
      <c r="DU672">
        <v>1</v>
      </c>
      <c r="DV672">
        <v>1</v>
      </c>
      <c r="DW672">
        <v>2</v>
      </c>
      <c r="DX672" t="s">
        <v>357</v>
      </c>
      <c r="DY672">
        <v>2.97622</v>
      </c>
      <c r="DZ672">
        <v>2.69201</v>
      </c>
      <c r="EA672">
        <v>0.171448</v>
      </c>
      <c r="EB672">
        <v>0.175883</v>
      </c>
      <c r="EC672">
        <v>0.0812812</v>
      </c>
      <c r="ED672">
        <v>0.069722</v>
      </c>
      <c r="EE672">
        <v>32392</v>
      </c>
      <c r="EF672">
        <v>35251.1</v>
      </c>
      <c r="EG672">
        <v>35412.5</v>
      </c>
      <c r="EH672">
        <v>38776.3</v>
      </c>
      <c r="EI672">
        <v>46101.5</v>
      </c>
      <c r="EJ672">
        <v>52096.2</v>
      </c>
      <c r="EK672">
        <v>55302.9</v>
      </c>
      <c r="EL672">
        <v>62183.7</v>
      </c>
      <c r="EM672">
        <v>2.0228</v>
      </c>
      <c r="EN672">
        <v>2.1708</v>
      </c>
      <c r="EO672">
        <v>0.135332</v>
      </c>
      <c r="EP672">
        <v>0</v>
      </c>
      <c r="EQ672">
        <v>22.7455</v>
      </c>
      <c r="ER672">
        <v>999.9</v>
      </c>
      <c r="ES672">
        <v>39.836</v>
      </c>
      <c r="ET672">
        <v>29.175</v>
      </c>
      <c r="EU672">
        <v>23.8148</v>
      </c>
      <c r="EV672">
        <v>51.8584</v>
      </c>
      <c r="EW672">
        <v>37.7845</v>
      </c>
      <c r="EX672">
        <v>2</v>
      </c>
      <c r="EY672">
        <v>-0.250183</v>
      </c>
      <c r="EZ672">
        <v>-1.35998</v>
      </c>
      <c r="FA672">
        <v>20.1468</v>
      </c>
      <c r="FB672">
        <v>5.20172</v>
      </c>
      <c r="FC672">
        <v>12.0076</v>
      </c>
      <c r="FD672">
        <v>4.9756</v>
      </c>
      <c r="FE672">
        <v>3.293</v>
      </c>
      <c r="FF672">
        <v>9999</v>
      </c>
      <c r="FG672">
        <v>9999</v>
      </c>
      <c r="FH672">
        <v>589.9</v>
      </c>
      <c r="FI672">
        <v>9999</v>
      </c>
      <c r="FJ672">
        <v>1.86279</v>
      </c>
      <c r="FK672">
        <v>1.86783</v>
      </c>
      <c r="FL672">
        <v>1.86752</v>
      </c>
      <c r="FM672">
        <v>1.86862</v>
      </c>
      <c r="FN672">
        <v>1.86951</v>
      </c>
      <c r="FO672">
        <v>1.86563</v>
      </c>
      <c r="FP672">
        <v>1.86676</v>
      </c>
      <c r="FQ672">
        <v>1.86801</v>
      </c>
      <c r="FR672">
        <v>5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19.57</v>
      </c>
      <c r="GF672">
        <v>0.3176</v>
      </c>
      <c r="GG672">
        <v>5.50701486060513</v>
      </c>
      <c r="GH672">
        <v>0.00975774962471433</v>
      </c>
      <c r="GI672">
        <v>-4.86167925919439e-07</v>
      </c>
      <c r="GJ672">
        <v>-4.7315034107036e-11</v>
      </c>
      <c r="GK672">
        <v>0.31762285376654</v>
      </c>
      <c r="GL672">
        <v>0</v>
      </c>
      <c r="GM672">
        <v>0</v>
      </c>
      <c r="GN672">
        <v>0</v>
      </c>
      <c r="GO672">
        <v>-2</v>
      </c>
      <c r="GP672">
        <v>2105</v>
      </c>
      <c r="GQ672">
        <v>1</v>
      </c>
      <c r="GR672">
        <v>22</v>
      </c>
      <c r="GS672">
        <v>185.6</v>
      </c>
      <c r="GT672">
        <v>185.6</v>
      </c>
      <c r="GU672">
        <v>3.89893</v>
      </c>
      <c r="GV672">
        <v>2.59155</v>
      </c>
      <c r="GW672">
        <v>2.24854</v>
      </c>
      <c r="GX672">
        <v>2.78687</v>
      </c>
      <c r="GY672">
        <v>1.99585</v>
      </c>
      <c r="GZ672">
        <v>2.37793</v>
      </c>
      <c r="HA672">
        <v>31.1939</v>
      </c>
      <c r="HB672">
        <v>14.027</v>
      </c>
      <c r="HC672">
        <v>18</v>
      </c>
      <c r="HD672">
        <v>499.971</v>
      </c>
      <c r="HE672">
        <v>597.619</v>
      </c>
      <c r="HF672">
        <v>25.4951</v>
      </c>
      <c r="HG672">
        <v>24.0802</v>
      </c>
      <c r="HH672">
        <v>29.9998</v>
      </c>
      <c r="HI672">
        <v>23.9378</v>
      </c>
      <c r="HJ672">
        <v>23.8579</v>
      </c>
      <c r="HK672">
        <v>78.0469</v>
      </c>
      <c r="HL672">
        <v>16.2036</v>
      </c>
      <c r="HM672">
        <v>40.7731</v>
      </c>
      <c r="HN672">
        <v>25.498</v>
      </c>
      <c r="HO672">
        <v>1671.16</v>
      </c>
      <c r="HP672">
        <v>19.8594</v>
      </c>
      <c r="HQ672">
        <v>102.627</v>
      </c>
      <c r="HR672">
        <v>103.513</v>
      </c>
    </row>
    <row r="673" spans="1:226">
      <c r="A673">
        <v>657</v>
      </c>
      <c r="B673">
        <v>1657562769</v>
      </c>
      <c r="C673">
        <v>9673.90000009537</v>
      </c>
      <c r="D673" t="s">
        <v>1678</v>
      </c>
      <c r="E673" t="s">
        <v>1679</v>
      </c>
      <c r="F673">
        <v>5</v>
      </c>
      <c r="G673" t="s">
        <v>1483</v>
      </c>
      <c r="H673" t="s">
        <v>354</v>
      </c>
      <c r="I673">
        <v>1657562761.21429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1702.74262410954</v>
      </c>
      <c r="AK673">
        <v>1662.05448484848</v>
      </c>
      <c r="AL673">
        <v>3.4562922130312</v>
      </c>
      <c r="AM673">
        <v>65.0580934483731</v>
      </c>
      <c r="AN673">
        <f>(AP673 - AO673 + BO673*1E3/(8.314*(BQ673+273.15)) * AR673/BN673 * AQ673) * BN673/(100*BB673) * 1000/(1000 - AP673)</f>
        <v>0</v>
      </c>
      <c r="AO673">
        <v>19.789162663882</v>
      </c>
      <c r="AP673">
        <v>24.8157812121212</v>
      </c>
      <c r="AQ673">
        <v>0.000583394190318024</v>
      </c>
      <c r="AR673">
        <v>77.4821608453157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1657562761.21429</v>
      </c>
      <c r="BH673">
        <v>1596.54357142857</v>
      </c>
      <c r="BI673">
        <v>1651.28892857143</v>
      </c>
      <c r="BJ673">
        <v>24.8031964285714</v>
      </c>
      <c r="BK673">
        <v>19.7814214285714</v>
      </c>
      <c r="BL673">
        <v>1577.0425</v>
      </c>
      <c r="BM673">
        <v>24.4855714285714</v>
      </c>
      <c r="BN673">
        <v>499.992678571429</v>
      </c>
      <c r="BO673">
        <v>67.9567571428571</v>
      </c>
      <c r="BP673">
        <v>0.0379554357142857</v>
      </c>
      <c r="BQ673">
        <v>26.0918107142857</v>
      </c>
      <c r="BR673">
        <v>24.9726071428571</v>
      </c>
      <c r="BS673">
        <v>999.9</v>
      </c>
      <c r="BT673">
        <v>0</v>
      </c>
      <c r="BU673">
        <v>0</v>
      </c>
      <c r="BV673">
        <v>9996.60714285714</v>
      </c>
      <c r="BW673">
        <v>0</v>
      </c>
      <c r="BX673">
        <v>1411.48157142857</v>
      </c>
      <c r="BY673">
        <v>-54.7451178571429</v>
      </c>
      <c r="BZ673">
        <v>1637.14964285714</v>
      </c>
      <c r="CA673">
        <v>1684.61214285714</v>
      </c>
      <c r="CB673">
        <v>5.02177214285714</v>
      </c>
      <c r="CC673">
        <v>1651.28892857143</v>
      </c>
      <c r="CD673">
        <v>19.7814214285714</v>
      </c>
      <c r="CE673">
        <v>1.68554392857143</v>
      </c>
      <c r="CF673">
        <v>1.3442825</v>
      </c>
      <c r="CG673">
        <v>14.7639392857143</v>
      </c>
      <c r="CH673">
        <v>11.3032892857143</v>
      </c>
      <c r="CI673">
        <v>2000.00785714286</v>
      </c>
      <c r="CJ673">
        <v>0.979997071428571</v>
      </c>
      <c r="CK673">
        <v>0.0200031571428571</v>
      </c>
      <c r="CL673">
        <v>0</v>
      </c>
      <c r="CM673">
        <v>2.31280357142857</v>
      </c>
      <c r="CN673">
        <v>0</v>
      </c>
      <c r="CO673">
        <v>12743.2571428571</v>
      </c>
      <c r="CP673">
        <v>17300.2071428571</v>
      </c>
      <c r="CQ673">
        <v>40.7006785714286</v>
      </c>
      <c r="CR673">
        <v>40.406</v>
      </c>
      <c r="CS673">
        <v>39.7319285714286</v>
      </c>
      <c r="CT673">
        <v>39.8457142857143</v>
      </c>
      <c r="CU673">
        <v>39.7050714285714</v>
      </c>
      <c r="CV673">
        <v>1960.00107142857</v>
      </c>
      <c r="CW673">
        <v>40.01</v>
      </c>
      <c r="CX673">
        <v>0</v>
      </c>
      <c r="CY673">
        <v>1657562741.1</v>
      </c>
      <c r="CZ673">
        <v>0</v>
      </c>
      <c r="DA673">
        <v>1657551629</v>
      </c>
      <c r="DB673" t="s">
        <v>356</v>
      </c>
      <c r="DC673">
        <v>1657551626.5</v>
      </c>
      <c r="DD673">
        <v>1657551629</v>
      </c>
      <c r="DE673">
        <v>1</v>
      </c>
      <c r="DF673">
        <v>0.403</v>
      </c>
      <c r="DG673">
        <v>0.009</v>
      </c>
      <c r="DH673">
        <v>9.41</v>
      </c>
      <c r="DI673">
        <v>0.087</v>
      </c>
      <c r="DJ673">
        <v>417</v>
      </c>
      <c r="DK673">
        <v>17</v>
      </c>
      <c r="DL673">
        <v>1.61</v>
      </c>
      <c r="DM673">
        <v>0.59</v>
      </c>
      <c r="DN673">
        <v>-54.71493</v>
      </c>
      <c r="DO673">
        <v>-1.44946266416511</v>
      </c>
      <c r="DP673">
        <v>0.399287829892171</v>
      </c>
      <c r="DQ673">
        <v>0</v>
      </c>
      <c r="DR673">
        <v>5.0233015</v>
      </c>
      <c r="DS673">
        <v>-0.032850281425893</v>
      </c>
      <c r="DT673">
        <v>0.00462184083996852</v>
      </c>
      <c r="DU673">
        <v>1</v>
      </c>
      <c r="DV673">
        <v>1</v>
      </c>
      <c r="DW673">
        <v>2</v>
      </c>
      <c r="DX673" t="s">
        <v>357</v>
      </c>
      <c r="DY673">
        <v>2.97619</v>
      </c>
      <c r="DZ673">
        <v>2.69154</v>
      </c>
      <c r="EA673">
        <v>0.172505</v>
      </c>
      <c r="EB673">
        <v>0.176905</v>
      </c>
      <c r="EC673">
        <v>0.0813229</v>
      </c>
      <c r="ED673">
        <v>0.0697634</v>
      </c>
      <c r="EE673">
        <v>32350.4</v>
      </c>
      <c r="EF673">
        <v>35208.1</v>
      </c>
      <c r="EG673">
        <v>35412.2</v>
      </c>
      <c r="EH673">
        <v>38777</v>
      </c>
      <c r="EI673">
        <v>46099.8</v>
      </c>
      <c r="EJ673">
        <v>52095.4</v>
      </c>
      <c r="EK673">
        <v>55303.3</v>
      </c>
      <c r="EL673">
        <v>62185.4</v>
      </c>
      <c r="EM673">
        <v>2.023</v>
      </c>
      <c r="EN673">
        <v>2.1714</v>
      </c>
      <c r="EO673">
        <v>0.136822</v>
      </c>
      <c r="EP673">
        <v>0</v>
      </c>
      <c r="EQ673">
        <v>22.7493</v>
      </c>
      <c r="ER673">
        <v>999.9</v>
      </c>
      <c r="ES673">
        <v>39.861</v>
      </c>
      <c r="ET673">
        <v>29.175</v>
      </c>
      <c r="EU673">
        <v>23.8315</v>
      </c>
      <c r="EV673">
        <v>51.4784</v>
      </c>
      <c r="EW673">
        <v>37.7524</v>
      </c>
      <c r="EX673">
        <v>2</v>
      </c>
      <c r="EY673">
        <v>-0.25061</v>
      </c>
      <c r="EZ673">
        <v>-1.3361</v>
      </c>
      <c r="FA673">
        <v>20.1467</v>
      </c>
      <c r="FB673">
        <v>5.20291</v>
      </c>
      <c r="FC673">
        <v>12.0076</v>
      </c>
      <c r="FD673">
        <v>4.9756</v>
      </c>
      <c r="FE673">
        <v>3.293</v>
      </c>
      <c r="FF673">
        <v>9999</v>
      </c>
      <c r="FG673">
        <v>9999</v>
      </c>
      <c r="FH673">
        <v>589.9</v>
      </c>
      <c r="FI673">
        <v>9999</v>
      </c>
      <c r="FJ673">
        <v>1.86279</v>
      </c>
      <c r="FK673">
        <v>1.86783</v>
      </c>
      <c r="FL673">
        <v>1.86755</v>
      </c>
      <c r="FM673">
        <v>1.86874</v>
      </c>
      <c r="FN673">
        <v>1.86951</v>
      </c>
      <c r="FO673">
        <v>1.86566</v>
      </c>
      <c r="FP673">
        <v>1.86676</v>
      </c>
      <c r="FQ673">
        <v>1.86807</v>
      </c>
      <c r="FR673">
        <v>5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19.7</v>
      </c>
      <c r="GF673">
        <v>0.3176</v>
      </c>
      <c r="GG673">
        <v>5.50701486060513</v>
      </c>
      <c r="GH673">
        <v>0.00975774962471433</v>
      </c>
      <c r="GI673">
        <v>-4.86167925919439e-07</v>
      </c>
      <c r="GJ673">
        <v>-4.7315034107036e-11</v>
      </c>
      <c r="GK673">
        <v>0.31762285376654</v>
      </c>
      <c r="GL673">
        <v>0</v>
      </c>
      <c r="GM673">
        <v>0</v>
      </c>
      <c r="GN673">
        <v>0</v>
      </c>
      <c r="GO673">
        <v>-2</v>
      </c>
      <c r="GP673">
        <v>2105</v>
      </c>
      <c r="GQ673">
        <v>1</v>
      </c>
      <c r="GR673">
        <v>22</v>
      </c>
      <c r="GS673">
        <v>185.7</v>
      </c>
      <c r="GT673">
        <v>185.7</v>
      </c>
      <c r="GU673">
        <v>3.92334</v>
      </c>
      <c r="GV673">
        <v>2.58423</v>
      </c>
      <c r="GW673">
        <v>2.24854</v>
      </c>
      <c r="GX673">
        <v>2.78687</v>
      </c>
      <c r="GY673">
        <v>1.99585</v>
      </c>
      <c r="GZ673">
        <v>2.38159</v>
      </c>
      <c r="HA673">
        <v>31.1939</v>
      </c>
      <c r="HB673">
        <v>14.0357</v>
      </c>
      <c r="HC673">
        <v>18</v>
      </c>
      <c r="HD673">
        <v>500.101</v>
      </c>
      <c r="HE673">
        <v>598.047</v>
      </c>
      <c r="HF673">
        <v>25.5097</v>
      </c>
      <c r="HG673">
        <v>24.0782</v>
      </c>
      <c r="HH673">
        <v>29.9999</v>
      </c>
      <c r="HI673">
        <v>23.9378</v>
      </c>
      <c r="HJ673">
        <v>23.8559</v>
      </c>
      <c r="HK673">
        <v>78.6164</v>
      </c>
      <c r="HL673">
        <v>16.2036</v>
      </c>
      <c r="HM673">
        <v>40.7731</v>
      </c>
      <c r="HN673">
        <v>25.5106</v>
      </c>
      <c r="HO673">
        <v>1691.41</v>
      </c>
      <c r="HP673">
        <v>19.8766</v>
      </c>
      <c r="HQ673">
        <v>102.627</v>
      </c>
      <c r="HR673">
        <v>103.516</v>
      </c>
    </row>
    <row r="674" spans="1:226">
      <c r="A674">
        <v>658</v>
      </c>
      <c r="B674">
        <v>1657562774</v>
      </c>
      <c r="C674">
        <v>9678.90000009537</v>
      </c>
      <c r="D674" t="s">
        <v>1680</v>
      </c>
      <c r="E674" t="s">
        <v>1681</v>
      </c>
      <c r="F674">
        <v>5</v>
      </c>
      <c r="G674" t="s">
        <v>1483</v>
      </c>
      <c r="H674" t="s">
        <v>354</v>
      </c>
      <c r="I674">
        <v>1657562766.5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1718.81606025883</v>
      </c>
      <c r="AK674">
        <v>1678.62018181818</v>
      </c>
      <c r="AL674">
        <v>3.35393478706984</v>
      </c>
      <c r="AM674">
        <v>65.0580934483731</v>
      </c>
      <c r="AN674">
        <f>(AP674 - AO674 + BO674*1E3/(8.314*(BQ674+273.15)) * AR674/BN674 * AQ674) * BN674/(100*BB674) * 1000/(1000 - AP674)</f>
        <v>0</v>
      </c>
      <c r="AO674">
        <v>19.8069677009111</v>
      </c>
      <c r="AP674">
        <v>24.8426763636363</v>
      </c>
      <c r="AQ674">
        <v>0.00679640281549909</v>
      </c>
      <c r="AR674">
        <v>77.4821608453157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1657562766.5</v>
      </c>
      <c r="BH674">
        <v>1614.02777777778</v>
      </c>
      <c r="BI674">
        <v>1668.67444444444</v>
      </c>
      <c r="BJ674">
        <v>24.8145407407407</v>
      </c>
      <c r="BK674">
        <v>19.7955481481481</v>
      </c>
      <c r="BL674">
        <v>1594.39037037037</v>
      </c>
      <c r="BM674">
        <v>24.4969148148148</v>
      </c>
      <c r="BN674">
        <v>499.980185185185</v>
      </c>
      <c r="BO674">
        <v>67.9565074074074</v>
      </c>
      <c r="BP674">
        <v>0.0380490925925926</v>
      </c>
      <c r="BQ674">
        <v>26.1149037037037</v>
      </c>
      <c r="BR674">
        <v>24.9925925925926</v>
      </c>
      <c r="BS674">
        <v>999.9</v>
      </c>
      <c r="BT674">
        <v>0</v>
      </c>
      <c r="BU674">
        <v>0</v>
      </c>
      <c r="BV674">
        <v>9987.22222222222</v>
      </c>
      <c r="BW674">
        <v>0</v>
      </c>
      <c r="BX674">
        <v>1953.95074074074</v>
      </c>
      <c r="BY674">
        <v>-54.6468333333333</v>
      </c>
      <c r="BZ674">
        <v>1655.09777777778</v>
      </c>
      <c r="CA674">
        <v>1702.37296296296</v>
      </c>
      <c r="CB674">
        <v>5.01898777777778</v>
      </c>
      <c r="CC674">
        <v>1668.67444444444</v>
      </c>
      <c r="CD674">
        <v>19.7955481481481</v>
      </c>
      <c r="CE674">
        <v>1.68630888888889</v>
      </c>
      <c r="CF674">
        <v>1.34523740740741</v>
      </c>
      <c r="CG674">
        <v>14.770962962963</v>
      </c>
      <c r="CH674">
        <v>11.3140111111111</v>
      </c>
      <c r="CI674">
        <v>2000.00703703704</v>
      </c>
      <c r="CJ674">
        <v>0.979997222222222</v>
      </c>
      <c r="CK674">
        <v>0.0200029962962963</v>
      </c>
      <c r="CL674">
        <v>0</v>
      </c>
      <c r="CM674">
        <v>2.258</v>
      </c>
      <c r="CN674">
        <v>0</v>
      </c>
      <c r="CO674">
        <v>13076.7074074074</v>
      </c>
      <c r="CP674">
        <v>17300.2037037037</v>
      </c>
      <c r="CQ674">
        <v>40.7844814814815</v>
      </c>
      <c r="CR674">
        <v>40.471962962963</v>
      </c>
      <c r="CS674">
        <v>39.8053703703704</v>
      </c>
      <c r="CT674">
        <v>39.9418148148148</v>
      </c>
      <c r="CU674">
        <v>39.7798148148148</v>
      </c>
      <c r="CV674">
        <v>1960.00259259259</v>
      </c>
      <c r="CW674">
        <v>40.0077777777778</v>
      </c>
      <c r="CX674">
        <v>0</v>
      </c>
      <c r="CY674">
        <v>1657562746.5</v>
      </c>
      <c r="CZ674">
        <v>0</v>
      </c>
      <c r="DA674">
        <v>1657551629</v>
      </c>
      <c r="DB674" t="s">
        <v>356</v>
      </c>
      <c r="DC674">
        <v>1657551626.5</v>
      </c>
      <c r="DD674">
        <v>1657551629</v>
      </c>
      <c r="DE674">
        <v>1</v>
      </c>
      <c r="DF674">
        <v>0.403</v>
      </c>
      <c r="DG674">
        <v>0.009</v>
      </c>
      <c r="DH674">
        <v>9.41</v>
      </c>
      <c r="DI674">
        <v>0.087</v>
      </c>
      <c r="DJ674">
        <v>417</v>
      </c>
      <c r="DK674">
        <v>17</v>
      </c>
      <c r="DL674">
        <v>1.61</v>
      </c>
      <c r="DM674">
        <v>0.59</v>
      </c>
      <c r="DN674">
        <v>-54.679835</v>
      </c>
      <c r="DO674">
        <v>0.777341088180224</v>
      </c>
      <c r="DP674">
        <v>0.391100626789321</v>
      </c>
      <c r="DQ674">
        <v>0</v>
      </c>
      <c r="DR674">
        <v>5.0213035</v>
      </c>
      <c r="DS674">
        <v>-0.0361695309568673</v>
      </c>
      <c r="DT674">
        <v>0.00474162870224993</v>
      </c>
      <c r="DU674">
        <v>1</v>
      </c>
      <c r="DV674">
        <v>1</v>
      </c>
      <c r="DW674">
        <v>2</v>
      </c>
      <c r="DX674" t="s">
        <v>357</v>
      </c>
      <c r="DY674">
        <v>2.97555</v>
      </c>
      <c r="DZ674">
        <v>2.69169</v>
      </c>
      <c r="EA674">
        <v>0.173522</v>
      </c>
      <c r="EB674">
        <v>0.177917</v>
      </c>
      <c r="EC674">
        <v>0.0813678</v>
      </c>
      <c r="ED674">
        <v>0.0698449</v>
      </c>
      <c r="EE674">
        <v>32310.8</v>
      </c>
      <c r="EF674">
        <v>35165.6</v>
      </c>
      <c r="EG674">
        <v>35412.2</v>
      </c>
      <c r="EH674">
        <v>38777.8</v>
      </c>
      <c r="EI674">
        <v>46097.2</v>
      </c>
      <c r="EJ674">
        <v>52090.9</v>
      </c>
      <c r="EK674">
        <v>55303</v>
      </c>
      <c r="EL674">
        <v>62185.5</v>
      </c>
      <c r="EM674">
        <v>2.0228</v>
      </c>
      <c r="EN674">
        <v>2.1712</v>
      </c>
      <c r="EO674">
        <v>0.139028</v>
      </c>
      <c r="EP674">
        <v>0</v>
      </c>
      <c r="EQ674">
        <v>22.7589</v>
      </c>
      <c r="ER674">
        <v>999.9</v>
      </c>
      <c r="ES674">
        <v>39.861</v>
      </c>
      <c r="ET674">
        <v>29.175</v>
      </c>
      <c r="EU674">
        <v>23.8321</v>
      </c>
      <c r="EV674">
        <v>51.6384</v>
      </c>
      <c r="EW674">
        <v>37.8365</v>
      </c>
      <c r="EX674">
        <v>2</v>
      </c>
      <c r="EY674">
        <v>-0.250874</v>
      </c>
      <c r="EZ674">
        <v>-1.32882</v>
      </c>
      <c r="FA674">
        <v>20.1469</v>
      </c>
      <c r="FB674">
        <v>5.20052</v>
      </c>
      <c r="FC674">
        <v>12.004</v>
      </c>
      <c r="FD674">
        <v>4.9756</v>
      </c>
      <c r="FE674">
        <v>3.293</v>
      </c>
      <c r="FF674">
        <v>9999</v>
      </c>
      <c r="FG674">
        <v>9999</v>
      </c>
      <c r="FH674">
        <v>589.9</v>
      </c>
      <c r="FI674">
        <v>9999</v>
      </c>
      <c r="FJ674">
        <v>1.86279</v>
      </c>
      <c r="FK674">
        <v>1.86783</v>
      </c>
      <c r="FL674">
        <v>1.86755</v>
      </c>
      <c r="FM674">
        <v>1.86868</v>
      </c>
      <c r="FN674">
        <v>1.86951</v>
      </c>
      <c r="FO674">
        <v>1.86557</v>
      </c>
      <c r="FP674">
        <v>1.86676</v>
      </c>
      <c r="FQ674">
        <v>1.86804</v>
      </c>
      <c r="FR674">
        <v>5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19.82</v>
      </c>
      <c r="GF674">
        <v>0.3176</v>
      </c>
      <c r="GG674">
        <v>5.50701486060513</v>
      </c>
      <c r="GH674">
        <v>0.00975774962471433</v>
      </c>
      <c r="GI674">
        <v>-4.86167925919439e-07</v>
      </c>
      <c r="GJ674">
        <v>-4.7315034107036e-11</v>
      </c>
      <c r="GK674">
        <v>0.31762285376654</v>
      </c>
      <c r="GL674">
        <v>0</v>
      </c>
      <c r="GM674">
        <v>0</v>
      </c>
      <c r="GN674">
        <v>0</v>
      </c>
      <c r="GO674">
        <v>-2</v>
      </c>
      <c r="GP674">
        <v>2105</v>
      </c>
      <c r="GQ674">
        <v>1</v>
      </c>
      <c r="GR674">
        <v>22</v>
      </c>
      <c r="GS674">
        <v>185.8</v>
      </c>
      <c r="GT674">
        <v>185.8</v>
      </c>
      <c r="GU674">
        <v>3.95386</v>
      </c>
      <c r="GV674">
        <v>2.58911</v>
      </c>
      <c r="GW674">
        <v>2.24854</v>
      </c>
      <c r="GX674">
        <v>2.78809</v>
      </c>
      <c r="GY674">
        <v>1.99585</v>
      </c>
      <c r="GZ674">
        <v>2.32666</v>
      </c>
      <c r="HA674">
        <v>31.2156</v>
      </c>
      <c r="HB674">
        <v>14.027</v>
      </c>
      <c r="HC674">
        <v>18</v>
      </c>
      <c r="HD674">
        <v>499.971</v>
      </c>
      <c r="HE674">
        <v>597.919</v>
      </c>
      <c r="HF674">
        <v>25.5196</v>
      </c>
      <c r="HG674">
        <v>24.0761</v>
      </c>
      <c r="HH674">
        <v>29.9997</v>
      </c>
      <c r="HI674">
        <v>23.9378</v>
      </c>
      <c r="HJ674">
        <v>23.8579</v>
      </c>
      <c r="HK674">
        <v>79.1532</v>
      </c>
      <c r="HL674">
        <v>15.9285</v>
      </c>
      <c r="HM674">
        <v>40.7731</v>
      </c>
      <c r="HN674">
        <v>25.0493</v>
      </c>
      <c r="HO674">
        <v>1704.97</v>
      </c>
      <c r="HP674">
        <v>19.8786</v>
      </c>
      <c r="HQ674">
        <v>102.626</v>
      </c>
      <c r="HR674">
        <v>103.517</v>
      </c>
    </row>
    <row r="675" spans="1:226">
      <c r="A675">
        <v>659</v>
      </c>
      <c r="B675">
        <v>1657562779</v>
      </c>
      <c r="C675">
        <v>9683.90000009537</v>
      </c>
      <c r="D675" t="s">
        <v>1682</v>
      </c>
      <c r="E675" t="s">
        <v>1683</v>
      </c>
      <c r="F675">
        <v>5</v>
      </c>
      <c r="G675" t="s">
        <v>1483</v>
      </c>
      <c r="H675" t="s">
        <v>354</v>
      </c>
      <c r="I675">
        <v>1657562771.21429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1734.24844390338</v>
      </c>
      <c r="AK675">
        <v>1694.70345454545</v>
      </c>
      <c r="AL675">
        <v>3.14362403516382</v>
      </c>
      <c r="AM675">
        <v>65.0580934483731</v>
      </c>
      <c r="AN675">
        <f>(AP675 - AO675 + BO675*1E3/(8.314*(BQ675+273.15)) * AR675/BN675 * AQ675) * BN675/(100*BB675) * 1000/(1000 - AP675)</f>
        <v>0</v>
      </c>
      <c r="AO675">
        <v>19.8612575973909</v>
      </c>
      <c r="AP675">
        <v>24.8634218181818</v>
      </c>
      <c r="AQ675">
        <v>0.00749765253046377</v>
      </c>
      <c r="AR675">
        <v>77.4821608453157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1657562771.21429</v>
      </c>
      <c r="BH675">
        <v>1629.38571428571</v>
      </c>
      <c r="BI675">
        <v>1683.83071428571</v>
      </c>
      <c r="BJ675">
        <v>24.8309</v>
      </c>
      <c r="BK675">
        <v>19.8241178571429</v>
      </c>
      <c r="BL675">
        <v>1609.62821428571</v>
      </c>
      <c r="BM675">
        <v>24.5132714285714</v>
      </c>
      <c r="BN675">
        <v>500.005821428571</v>
      </c>
      <c r="BO675">
        <v>67.9563571428571</v>
      </c>
      <c r="BP675">
        <v>0.0379738</v>
      </c>
      <c r="BQ675">
        <v>26.142475</v>
      </c>
      <c r="BR675">
        <v>25.01495</v>
      </c>
      <c r="BS675">
        <v>999.9</v>
      </c>
      <c r="BT675">
        <v>0</v>
      </c>
      <c r="BU675">
        <v>0</v>
      </c>
      <c r="BV675">
        <v>9983.75</v>
      </c>
      <c r="BW675">
        <v>0</v>
      </c>
      <c r="BX675">
        <v>2293.24</v>
      </c>
      <c r="BY675">
        <v>-54.4467785714286</v>
      </c>
      <c r="BZ675">
        <v>1670.87357142857</v>
      </c>
      <c r="CA675">
        <v>1717.88607142857</v>
      </c>
      <c r="CB675">
        <v>5.00677178571429</v>
      </c>
      <c r="CC675">
        <v>1683.83071428571</v>
      </c>
      <c r="CD675">
        <v>19.8241178571429</v>
      </c>
      <c r="CE675">
        <v>1.68741642857143</v>
      </c>
      <c r="CF675">
        <v>1.34717607142857</v>
      </c>
      <c r="CG675">
        <v>14.7811535714286</v>
      </c>
      <c r="CH675">
        <v>11.3357357142857</v>
      </c>
      <c r="CI675">
        <v>2000.00892857143</v>
      </c>
      <c r="CJ675">
        <v>0.979997392857143</v>
      </c>
      <c r="CK675">
        <v>0.0200028142857143</v>
      </c>
      <c r="CL675">
        <v>0</v>
      </c>
      <c r="CM675">
        <v>2.23631428571429</v>
      </c>
      <c r="CN675">
        <v>0</v>
      </c>
      <c r="CO675">
        <v>13274.5214285714</v>
      </c>
      <c r="CP675">
        <v>17300.2107142857</v>
      </c>
      <c r="CQ675">
        <v>40.8591071428571</v>
      </c>
      <c r="CR675">
        <v>40.531</v>
      </c>
      <c r="CS675">
        <v>39.87025</v>
      </c>
      <c r="CT675">
        <v>40.0265</v>
      </c>
      <c r="CU675">
        <v>39.8591071428571</v>
      </c>
      <c r="CV675">
        <v>1960.005</v>
      </c>
      <c r="CW675">
        <v>40.0053571428571</v>
      </c>
      <c r="CX675">
        <v>0</v>
      </c>
      <c r="CY675">
        <v>1657562751.3</v>
      </c>
      <c r="CZ675">
        <v>0</v>
      </c>
      <c r="DA675">
        <v>1657551629</v>
      </c>
      <c r="DB675" t="s">
        <v>356</v>
      </c>
      <c r="DC675">
        <v>1657551626.5</v>
      </c>
      <c r="DD675">
        <v>1657551629</v>
      </c>
      <c r="DE675">
        <v>1</v>
      </c>
      <c r="DF675">
        <v>0.403</v>
      </c>
      <c r="DG675">
        <v>0.009</v>
      </c>
      <c r="DH675">
        <v>9.41</v>
      </c>
      <c r="DI675">
        <v>0.087</v>
      </c>
      <c r="DJ675">
        <v>417</v>
      </c>
      <c r="DK675">
        <v>17</v>
      </c>
      <c r="DL675">
        <v>1.61</v>
      </c>
      <c r="DM675">
        <v>0.59</v>
      </c>
      <c r="DN675">
        <v>-54.5323175</v>
      </c>
      <c r="DO675">
        <v>2.58743752345229</v>
      </c>
      <c r="DP675">
        <v>0.568593039830554</v>
      </c>
      <c r="DQ675">
        <v>0</v>
      </c>
      <c r="DR675">
        <v>5.01057075</v>
      </c>
      <c r="DS675">
        <v>-0.125962964352728</v>
      </c>
      <c r="DT675">
        <v>0.0155811298350761</v>
      </c>
      <c r="DU675">
        <v>0</v>
      </c>
      <c r="DV675">
        <v>0</v>
      </c>
      <c r="DW675">
        <v>2</v>
      </c>
      <c r="DX675" t="s">
        <v>389</v>
      </c>
      <c r="DY675">
        <v>2.97508</v>
      </c>
      <c r="DZ675">
        <v>2.69159</v>
      </c>
      <c r="EA675">
        <v>0.174527</v>
      </c>
      <c r="EB675">
        <v>0.178946</v>
      </c>
      <c r="EC675">
        <v>0.0814326</v>
      </c>
      <c r="ED675">
        <v>0.0700148</v>
      </c>
      <c r="EE675">
        <v>32271.5</v>
      </c>
      <c r="EF675">
        <v>35121.6</v>
      </c>
      <c r="EG675">
        <v>35412.2</v>
      </c>
      <c r="EH675">
        <v>38777.7</v>
      </c>
      <c r="EI675">
        <v>46093.5</v>
      </c>
      <c r="EJ675">
        <v>52081.8</v>
      </c>
      <c r="EK675">
        <v>55302.4</v>
      </c>
      <c r="EL675">
        <v>62186</v>
      </c>
      <c r="EM675">
        <v>2.023</v>
      </c>
      <c r="EN675">
        <v>2.1718</v>
      </c>
      <c r="EO675">
        <v>0.139803</v>
      </c>
      <c r="EP675">
        <v>0</v>
      </c>
      <c r="EQ675">
        <v>22.7761</v>
      </c>
      <c r="ER675">
        <v>999.9</v>
      </c>
      <c r="ES675">
        <v>39.885</v>
      </c>
      <c r="ET675">
        <v>29.175</v>
      </c>
      <c r="EU675">
        <v>23.844</v>
      </c>
      <c r="EV675">
        <v>51.8584</v>
      </c>
      <c r="EW675">
        <v>37.7644</v>
      </c>
      <c r="EX675">
        <v>2</v>
      </c>
      <c r="EY675">
        <v>-0.250488</v>
      </c>
      <c r="EZ675">
        <v>-0.115338</v>
      </c>
      <c r="FA675">
        <v>20.1518</v>
      </c>
      <c r="FB675">
        <v>5.20052</v>
      </c>
      <c r="FC675">
        <v>12.0052</v>
      </c>
      <c r="FD675">
        <v>4.9756</v>
      </c>
      <c r="FE675">
        <v>3.293</v>
      </c>
      <c r="FF675">
        <v>9999</v>
      </c>
      <c r="FG675">
        <v>9999</v>
      </c>
      <c r="FH675">
        <v>589.9</v>
      </c>
      <c r="FI675">
        <v>9999</v>
      </c>
      <c r="FJ675">
        <v>1.86282</v>
      </c>
      <c r="FK675">
        <v>1.86783</v>
      </c>
      <c r="FL675">
        <v>1.86755</v>
      </c>
      <c r="FM675">
        <v>1.86862</v>
      </c>
      <c r="FN675">
        <v>1.86951</v>
      </c>
      <c r="FO675">
        <v>1.86563</v>
      </c>
      <c r="FP675">
        <v>1.86676</v>
      </c>
      <c r="FQ675">
        <v>1.86801</v>
      </c>
      <c r="FR675">
        <v>5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19.95</v>
      </c>
      <c r="GF675">
        <v>0.3177</v>
      </c>
      <c r="GG675">
        <v>5.50701486060513</v>
      </c>
      <c r="GH675">
        <v>0.00975774962471433</v>
      </c>
      <c r="GI675">
        <v>-4.86167925919439e-07</v>
      </c>
      <c r="GJ675">
        <v>-4.7315034107036e-11</v>
      </c>
      <c r="GK675">
        <v>0.31762285376654</v>
      </c>
      <c r="GL675">
        <v>0</v>
      </c>
      <c r="GM675">
        <v>0</v>
      </c>
      <c r="GN675">
        <v>0</v>
      </c>
      <c r="GO675">
        <v>-2</v>
      </c>
      <c r="GP675">
        <v>2105</v>
      </c>
      <c r="GQ675">
        <v>1</v>
      </c>
      <c r="GR675">
        <v>22</v>
      </c>
      <c r="GS675">
        <v>185.9</v>
      </c>
      <c r="GT675">
        <v>185.8</v>
      </c>
      <c r="GU675">
        <v>3.97949</v>
      </c>
      <c r="GV675">
        <v>2.58423</v>
      </c>
      <c r="GW675">
        <v>2.24854</v>
      </c>
      <c r="GX675">
        <v>2.78687</v>
      </c>
      <c r="GY675">
        <v>1.99585</v>
      </c>
      <c r="GZ675">
        <v>2.38525</v>
      </c>
      <c r="HA675">
        <v>31.2156</v>
      </c>
      <c r="HB675">
        <v>14.0357</v>
      </c>
      <c r="HC675">
        <v>18</v>
      </c>
      <c r="HD675">
        <v>500.101</v>
      </c>
      <c r="HE675">
        <v>598.37</v>
      </c>
      <c r="HF675">
        <v>25.0709</v>
      </c>
      <c r="HG675">
        <v>24.0741</v>
      </c>
      <c r="HH675">
        <v>30.0001</v>
      </c>
      <c r="HI675">
        <v>23.9378</v>
      </c>
      <c r="HJ675">
        <v>23.8579</v>
      </c>
      <c r="HK675">
        <v>79.7258</v>
      </c>
      <c r="HL675">
        <v>15.6348</v>
      </c>
      <c r="HM675">
        <v>40.7731</v>
      </c>
      <c r="HN675">
        <v>24.9956</v>
      </c>
      <c r="HO675">
        <v>1725.24</v>
      </c>
      <c r="HP675">
        <v>20.01</v>
      </c>
      <c r="HQ675">
        <v>102.626</v>
      </c>
      <c r="HR675">
        <v>103.517</v>
      </c>
    </row>
    <row r="676" spans="1:226">
      <c r="A676">
        <v>660</v>
      </c>
      <c r="B676">
        <v>1657562784</v>
      </c>
      <c r="C676">
        <v>9688.90000009537</v>
      </c>
      <c r="D676" t="s">
        <v>1684</v>
      </c>
      <c r="E676" t="s">
        <v>1685</v>
      </c>
      <c r="F676">
        <v>5</v>
      </c>
      <c r="G676" t="s">
        <v>1483</v>
      </c>
      <c r="H676" t="s">
        <v>354</v>
      </c>
      <c r="I676">
        <v>1657562776.5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1752.97572942526</v>
      </c>
      <c r="AK676">
        <v>1711.72709090909</v>
      </c>
      <c r="AL676">
        <v>3.4352153619975</v>
      </c>
      <c r="AM676">
        <v>65.0580934483731</v>
      </c>
      <c r="AN676">
        <f>(AP676 - AO676 + BO676*1E3/(8.314*(BQ676+273.15)) * AR676/BN676 * AQ676) * BN676/(100*BB676) * 1000/(1000 - AP676)</f>
        <v>0</v>
      </c>
      <c r="AO676">
        <v>19.9211447850843</v>
      </c>
      <c r="AP676">
        <v>24.8978387878788</v>
      </c>
      <c r="AQ676">
        <v>0.00195665265319094</v>
      </c>
      <c r="AR676">
        <v>77.4821608453157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1657562776.5</v>
      </c>
      <c r="BH676">
        <v>1646.43148148148</v>
      </c>
      <c r="BI676">
        <v>1701.12444444444</v>
      </c>
      <c r="BJ676">
        <v>24.8552222222222</v>
      </c>
      <c r="BK676">
        <v>19.8701518518519</v>
      </c>
      <c r="BL676">
        <v>1626.54222222222</v>
      </c>
      <c r="BM676">
        <v>24.5375925925926</v>
      </c>
      <c r="BN676">
        <v>500.004185185185</v>
      </c>
      <c r="BO676">
        <v>67.9568333333333</v>
      </c>
      <c r="BP676">
        <v>0.0380045185185185</v>
      </c>
      <c r="BQ676">
        <v>26.1756592592593</v>
      </c>
      <c r="BR676">
        <v>25.0504888888889</v>
      </c>
      <c r="BS676">
        <v>999.9</v>
      </c>
      <c r="BT676">
        <v>0</v>
      </c>
      <c r="BU676">
        <v>0</v>
      </c>
      <c r="BV676">
        <v>9977.96296296296</v>
      </c>
      <c r="BW676">
        <v>0</v>
      </c>
      <c r="BX676">
        <v>2422.26333333333</v>
      </c>
      <c r="BY676">
        <v>-54.694737037037</v>
      </c>
      <c r="BZ676">
        <v>1688.39518518519</v>
      </c>
      <c r="CA676">
        <v>1735.61185185185</v>
      </c>
      <c r="CB676">
        <v>4.9850662962963</v>
      </c>
      <c r="CC676">
        <v>1701.12444444444</v>
      </c>
      <c r="CD676">
        <v>19.8701518518519</v>
      </c>
      <c r="CE676">
        <v>1.68908185185185</v>
      </c>
      <c r="CF676">
        <v>1.35031222222222</v>
      </c>
      <c r="CG676">
        <v>14.7964444444444</v>
      </c>
      <c r="CH676">
        <v>11.3708296296296</v>
      </c>
      <c r="CI676">
        <v>1999.98555555556</v>
      </c>
      <c r="CJ676">
        <v>0.979997777777778</v>
      </c>
      <c r="CK676">
        <v>0.0200024037037037</v>
      </c>
      <c r="CL676">
        <v>0</v>
      </c>
      <c r="CM676">
        <v>2.27811111111111</v>
      </c>
      <c r="CN676">
        <v>0</v>
      </c>
      <c r="CO676">
        <v>13349.3777777778</v>
      </c>
      <c r="CP676">
        <v>17300.0037037037</v>
      </c>
      <c r="CQ676">
        <v>40.9418888888889</v>
      </c>
      <c r="CR676">
        <v>40.6038518518519</v>
      </c>
      <c r="CS676">
        <v>39.9488518518518</v>
      </c>
      <c r="CT676">
        <v>40.1201111111111</v>
      </c>
      <c r="CU676">
        <v>39.9372962962963</v>
      </c>
      <c r="CV676">
        <v>1959.98407407407</v>
      </c>
      <c r="CW676">
        <v>40.0018518518519</v>
      </c>
      <c r="CX676">
        <v>0</v>
      </c>
      <c r="CY676">
        <v>1657562756.1</v>
      </c>
      <c r="CZ676">
        <v>0</v>
      </c>
      <c r="DA676">
        <v>1657551629</v>
      </c>
      <c r="DB676" t="s">
        <v>356</v>
      </c>
      <c r="DC676">
        <v>1657551626.5</v>
      </c>
      <c r="DD676">
        <v>1657551629</v>
      </c>
      <c r="DE676">
        <v>1</v>
      </c>
      <c r="DF676">
        <v>0.403</v>
      </c>
      <c r="DG676">
        <v>0.009</v>
      </c>
      <c r="DH676">
        <v>9.41</v>
      </c>
      <c r="DI676">
        <v>0.087</v>
      </c>
      <c r="DJ676">
        <v>417</v>
      </c>
      <c r="DK676">
        <v>17</v>
      </c>
      <c r="DL676">
        <v>1.61</v>
      </c>
      <c r="DM676">
        <v>0.59</v>
      </c>
      <c r="DN676">
        <v>-54.69409</v>
      </c>
      <c r="DO676">
        <v>-1.26132382739195</v>
      </c>
      <c r="DP676">
        <v>0.705616228838311</v>
      </c>
      <c r="DQ676">
        <v>0</v>
      </c>
      <c r="DR676">
        <v>4.9968535</v>
      </c>
      <c r="DS676">
        <v>-0.241396772983122</v>
      </c>
      <c r="DT676">
        <v>0.0261318277728519</v>
      </c>
      <c r="DU676">
        <v>0</v>
      </c>
      <c r="DV676">
        <v>0</v>
      </c>
      <c r="DW676">
        <v>2</v>
      </c>
      <c r="DX676" t="s">
        <v>389</v>
      </c>
      <c r="DY676">
        <v>2.97572</v>
      </c>
      <c r="DZ676">
        <v>2.69165</v>
      </c>
      <c r="EA676">
        <v>0.175591</v>
      </c>
      <c r="EB676">
        <v>0.180002</v>
      </c>
      <c r="EC676">
        <v>0.081518</v>
      </c>
      <c r="ED676">
        <v>0.0701132</v>
      </c>
      <c r="EE676">
        <v>32230.4</v>
      </c>
      <c r="EF676">
        <v>35076.3</v>
      </c>
      <c r="EG676">
        <v>35412.6</v>
      </c>
      <c r="EH676">
        <v>38777.5</v>
      </c>
      <c r="EI676">
        <v>46089.9</v>
      </c>
      <c r="EJ676">
        <v>52076.3</v>
      </c>
      <c r="EK676">
        <v>55303.3</v>
      </c>
      <c r="EL676">
        <v>62186.1</v>
      </c>
      <c r="EM676">
        <v>2.0226</v>
      </c>
      <c r="EN676">
        <v>2.1724</v>
      </c>
      <c r="EO676">
        <v>0.139773</v>
      </c>
      <c r="EP676">
        <v>0</v>
      </c>
      <c r="EQ676">
        <v>22.7992</v>
      </c>
      <c r="ER676">
        <v>999.9</v>
      </c>
      <c r="ES676">
        <v>39.91</v>
      </c>
      <c r="ET676">
        <v>29.165</v>
      </c>
      <c r="EU676">
        <v>23.8464</v>
      </c>
      <c r="EV676">
        <v>51.9284</v>
      </c>
      <c r="EW676">
        <v>37.7965</v>
      </c>
      <c r="EX676">
        <v>2</v>
      </c>
      <c r="EY676">
        <v>-0.251463</v>
      </c>
      <c r="EZ676">
        <v>-0.566819</v>
      </c>
      <c r="FA676">
        <v>20.1516</v>
      </c>
      <c r="FB676">
        <v>5.20411</v>
      </c>
      <c r="FC676">
        <v>12.0064</v>
      </c>
      <c r="FD676">
        <v>4.9756</v>
      </c>
      <c r="FE676">
        <v>3.293</v>
      </c>
      <c r="FF676">
        <v>9999</v>
      </c>
      <c r="FG676">
        <v>9999</v>
      </c>
      <c r="FH676">
        <v>589.9</v>
      </c>
      <c r="FI676">
        <v>9999</v>
      </c>
      <c r="FJ676">
        <v>1.86282</v>
      </c>
      <c r="FK676">
        <v>1.86783</v>
      </c>
      <c r="FL676">
        <v>1.86755</v>
      </c>
      <c r="FM676">
        <v>1.86874</v>
      </c>
      <c r="FN676">
        <v>1.86951</v>
      </c>
      <c r="FO676">
        <v>1.8656</v>
      </c>
      <c r="FP676">
        <v>1.86676</v>
      </c>
      <c r="FQ676">
        <v>1.86804</v>
      </c>
      <c r="FR676">
        <v>5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20.08</v>
      </c>
      <c r="GF676">
        <v>0.3176</v>
      </c>
      <c r="GG676">
        <v>5.50701486060513</v>
      </c>
      <c r="GH676">
        <v>0.00975774962471433</v>
      </c>
      <c r="GI676">
        <v>-4.86167925919439e-07</v>
      </c>
      <c r="GJ676">
        <v>-4.7315034107036e-11</v>
      </c>
      <c r="GK676">
        <v>0.31762285376654</v>
      </c>
      <c r="GL676">
        <v>0</v>
      </c>
      <c r="GM676">
        <v>0</v>
      </c>
      <c r="GN676">
        <v>0</v>
      </c>
      <c r="GO676">
        <v>-2</v>
      </c>
      <c r="GP676">
        <v>2105</v>
      </c>
      <c r="GQ676">
        <v>1</v>
      </c>
      <c r="GR676">
        <v>22</v>
      </c>
      <c r="GS676">
        <v>186</v>
      </c>
      <c r="GT676">
        <v>185.9</v>
      </c>
      <c r="GU676">
        <v>4.01001</v>
      </c>
      <c r="GV676">
        <v>2.59155</v>
      </c>
      <c r="GW676">
        <v>2.24854</v>
      </c>
      <c r="GX676">
        <v>2.78687</v>
      </c>
      <c r="GY676">
        <v>1.99585</v>
      </c>
      <c r="GZ676">
        <v>2.31567</v>
      </c>
      <c r="HA676">
        <v>31.2156</v>
      </c>
      <c r="HB676">
        <v>14.027</v>
      </c>
      <c r="HC676">
        <v>18</v>
      </c>
      <c r="HD676">
        <v>499.841</v>
      </c>
      <c r="HE676">
        <v>598.844</v>
      </c>
      <c r="HF676">
        <v>24.9335</v>
      </c>
      <c r="HG676">
        <v>24.0741</v>
      </c>
      <c r="HH676">
        <v>29.9997</v>
      </c>
      <c r="HI676">
        <v>23.9378</v>
      </c>
      <c r="HJ676">
        <v>23.8599</v>
      </c>
      <c r="HK676">
        <v>80.2766</v>
      </c>
      <c r="HL676">
        <v>15.3576</v>
      </c>
      <c r="HM676">
        <v>40.7731</v>
      </c>
      <c r="HN676">
        <v>24.9121</v>
      </c>
      <c r="HO676">
        <v>1738.69</v>
      </c>
      <c r="HP676">
        <v>20.0321</v>
      </c>
      <c r="HQ676">
        <v>102.627</v>
      </c>
      <c r="HR676">
        <v>103.517</v>
      </c>
    </row>
    <row r="677" spans="1:226">
      <c r="A677">
        <v>661</v>
      </c>
      <c r="B677">
        <v>1657562789</v>
      </c>
      <c r="C677">
        <v>9693.90000009537</v>
      </c>
      <c r="D677" t="s">
        <v>1686</v>
      </c>
      <c r="E677" t="s">
        <v>1687</v>
      </c>
      <c r="F677">
        <v>5</v>
      </c>
      <c r="G677" t="s">
        <v>1483</v>
      </c>
      <c r="H677" t="s">
        <v>354</v>
      </c>
      <c r="I677">
        <v>1657562781.21429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1769.30834192077</v>
      </c>
      <c r="AK677">
        <v>1729.07593939394</v>
      </c>
      <c r="AL677">
        <v>3.43529274362952</v>
      </c>
      <c r="AM677">
        <v>65.0580934483731</v>
      </c>
      <c r="AN677">
        <f>(AP677 - AO677 + BO677*1E3/(8.314*(BQ677+273.15)) * AR677/BN677 * AQ677) * BN677/(100*BB677) * 1000/(1000 - AP677)</f>
        <v>0</v>
      </c>
      <c r="AO677">
        <v>19.9681949459907</v>
      </c>
      <c r="AP677">
        <v>24.94092</v>
      </c>
      <c r="AQ677">
        <v>0.00561419754416826</v>
      </c>
      <c r="AR677">
        <v>77.4821608453157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1657562781.21429</v>
      </c>
      <c r="BH677">
        <v>1661.80785714286</v>
      </c>
      <c r="BI677">
        <v>1716.78178571429</v>
      </c>
      <c r="BJ677">
        <v>24.8827</v>
      </c>
      <c r="BK677">
        <v>19.9268964285714</v>
      </c>
      <c r="BL677">
        <v>1641.8</v>
      </c>
      <c r="BM677">
        <v>24.565075</v>
      </c>
      <c r="BN677">
        <v>500.011392857143</v>
      </c>
      <c r="BO677">
        <v>67.9572464285714</v>
      </c>
      <c r="BP677">
        <v>0.0380284642857143</v>
      </c>
      <c r="BQ677">
        <v>26.19985</v>
      </c>
      <c r="BR677">
        <v>25.0774214285714</v>
      </c>
      <c r="BS677">
        <v>999.9</v>
      </c>
      <c r="BT677">
        <v>0</v>
      </c>
      <c r="BU677">
        <v>0</v>
      </c>
      <c r="BV677">
        <v>9987.85714285714</v>
      </c>
      <c r="BW677">
        <v>0</v>
      </c>
      <c r="BX677">
        <v>2421.07107142857</v>
      </c>
      <c r="BY677">
        <v>-54.9757178571429</v>
      </c>
      <c r="BZ677">
        <v>1704.2125</v>
      </c>
      <c r="CA677">
        <v>1751.68892857143</v>
      </c>
      <c r="CB677">
        <v>4.95580107142857</v>
      </c>
      <c r="CC677">
        <v>1716.78178571429</v>
      </c>
      <c r="CD677">
        <v>19.9268964285714</v>
      </c>
      <c r="CE677">
        <v>1.69096</v>
      </c>
      <c r="CF677">
        <v>1.35417642857143</v>
      </c>
      <c r="CG677">
        <v>14.8136857142857</v>
      </c>
      <c r="CH677">
        <v>11.4139642857143</v>
      </c>
      <c r="CI677">
        <v>1999.9775</v>
      </c>
      <c r="CJ677">
        <v>0.979998357142857</v>
      </c>
      <c r="CK677">
        <v>0.0200017857142857</v>
      </c>
      <c r="CL677">
        <v>0</v>
      </c>
      <c r="CM677">
        <v>2.326075</v>
      </c>
      <c r="CN677">
        <v>0</v>
      </c>
      <c r="CO677">
        <v>13354.2035714286</v>
      </c>
      <c r="CP677">
        <v>17299.9357142857</v>
      </c>
      <c r="CQ677">
        <v>41.0108571428571</v>
      </c>
      <c r="CR677">
        <v>40.6716428571429</v>
      </c>
      <c r="CS677">
        <v>40.0288214285714</v>
      </c>
      <c r="CT677">
        <v>40.2072857142857</v>
      </c>
      <c r="CU677">
        <v>40.0109285714286</v>
      </c>
      <c r="CV677">
        <v>1959.97678571429</v>
      </c>
      <c r="CW677">
        <v>40.0007142857143</v>
      </c>
      <c r="CX677">
        <v>0</v>
      </c>
      <c r="CY677">
        <v>1657562760.9</v>
      </c>
      <c r="CZ677">
        <v>0</v>
      </c>
      <c r="DA677">
        <v>1657551629</v>
      </c>
      <c r="DB677" t="s">
        <v>356</v>
      </c>
      <c r="DC677">
        <v>1657551626.5</v>
      </c>
      <c r="DD677">
        <v>1657551629</v>
      </c>
      <c r="DE677">
        <v>1</v>
      </c>
      <c r="DF677">
        <v>0.403</v>
      </c>
      <c r="DG677">
        <v>0.009</v>
      </c>
      <c r="DH677">
        <v>9.41</v>
      </c>
      <c r="DI677">
        <v>0.087</v>
      </c>
      <c r="DJ677">
        <v>417</v>
      </c>
      <c r="DK677">
        <v>17</v>
      </c>
      <c r="DL677">
        <v>1.61</v>
      </c>
      <c r="DM677">
        <v>0.59</v>
      </c>
      <c r="DN677">
        <v>-54.881905</v>
      </c>
      <c r="DO677">
        <v>-4.75484127579731</v>
      </c>
      <c r="DP677">
        <v>0.828273994204212</v>
      </c>
      <c r="DQ677">
        <v>0</v>
      </c>
      <c r="DR677">
        <v>4.97138525</v>
      </c>
      <c r="DS677">
        <v>-0.356317260788003</v>
      </c>
      <c r="DT677">
        <v>0.0360696573997799</v>
      </c>
      <c r="DU677">
        <v>0</v>
      </c>
      <c r="DV677">
        <v>0</v>
      </c>
      <c r="DW677">
        <v>2</v>
      </c>
      <c r="DX677" t="s">
        <v>389</v>
      </c>
      <c r="DY677">
        <v>2.9761</v>
      </c>
      <c r="DZ677">
        <v>2.69152</v>
      </c>
      <c r="EA677">
        <v>0.176635</v>
      </c>
      <c r="EB677">
        <v>0.181053</v>
      </c>
      <c r="EC677">
        <v>0.0816101</v>
      </c>
      <c r="ED677">
        <v>0.0703337</v>
      </c>
      <c r="EE677">
        <v>32190.3</v>
      </c>
      <c r="EF677">
        <v>35031.8</v>
      </c>
      <c r="EG677">
        <v>35413.4</v>
      </c>
      <c r="EH677">
        <v>38777.9</v>
      </c>
      <c r="EI677">
        <v>46085.7</v>
      </c>
      <c r="EJ677">
        <v>52064.3</v>
      </c>
      <c r="EK677">
        <v>55303.9</v>
      </c>
      <c r="EL677">
        <v>62186.6</v>
      </c>
      <c r="EM677">
        <v>2.023</v>
      </c>
      <c r="EN677">
        <v>2.1718</v>
      </c>
      <c r="EO677">
        <v>0.138521</v>
      </c>
      <c r="EP677">
        <v>0</v>
      </c>
      <c r="EQ677">
        <v>22.8261</v>
      </c>
      <c r="ER677">
        <v>999.9</v>
      </c>
      <c r="ES677">
        <v>39.934</v>
      </c>
      <c r="ET677">
        <v>29.144</v>
      </c>
      <c r="EU677">
        <v>23.8302</v>
      </c>
      <c r="EV677">
        <v>51.1884</v>
      </c>
      <c r="EW677">
        <v>37.7484</v>
      </c>
      <c r="EX677">
        <v>2</v>
      </c>
      <c r="EY677">
        <v>-0.252012</v>
      </c>
      <c r="EZ677">
        <v>-0.67756</v>
      </c>
      <c r="FA677">
        <v>20.1505</v>
      </c>
      <c r="FB677">
        <v>5.20172</v>
      </c>
      <c r="FC677">
        <v>12.0052</v>
      </c>
      <c r="FD677">
        <v>4.976</v>
      </c>
      <c r="FE677">
        <v>3.293</v>
      </c>
      <c r="FF677">
        <v>9999</v>
      </c>
      <c r="FG677">
        <v>9999</v>
      </c>
      <c r="FH677">
        <v>589.9</v>
      </c>
      <c r="FI677">
        <v>9999</v>
      </c>
      <c r="FJ677">
        <v>1.86282</v>
      </c>
      <c r="FK677">
        <v>1.86783</v>
      </c>
      <c r="FL677">
        <v>1.86752</v>
      </c>
      <c r="FM677">
        <v>1.86868</v>
      </c>
      <c r="FN677">
        <v>1.86951</v>
      </c>
      <c r="FO677">
        <v>1.86566</v>
      </c>
      <c r="FP677">
        <v>1.86676</v>
      </c>
      <c r="FQ677">
        <v>1.86804</v>
      </c>
      <c r="FR677">
        <v>5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20.21</v>
      </c>
      <c r="GF677">
        <v>0.3177</v>
      </c>
      <c r="GG677">
        <v>5.50701486060513</v>
      </c>
      <c r="GH677">
        <v>0.00975774962471433</v>
      </c>
      <c r="GI677">
        <v>-4.86167925919439e-07</v>
      </c>
      <c r="GJ677">
        <v>-4.7315034107036e-11</v>
      </c>
      <c r="GK677">
        <v>0.31762285376654</v>
      </c>
      <c r="GL677">
        <v>0</v>
      </c>
      <c r="GM677">
        <v>0</v>
      </c>
      <c r="GN677">
        <v>0</v>
      </c>
      <c r="GO677">
        <v>-2</v>
      </c>
      <c r="GP677">
        <v>2105</v>
      </c>
      <c r="GQ677">
        <v>1</v>
      </c>
      <c r="GR677">
        <v>22</v>
      </c>
      <c r="GS677">
        <v>186</v>
      </c>
      <c r="GT677">
        <v>186</v>
      </c>
      <c r="GU677">
        <v>4.03687</v>
      </c>
      <c r="GV677">
        <v>2.58423</v>
      </c>
      <c r="GW677">
        <v>2.24854</v>
      </c>
      <c r="GX677">
        <v>2.78809</v>
      </c>
      <c r="GY677">
        <v>1.99585</v>
      </c>
      <c r="GZ677">
        <v>2.36694</v>
      </c>
      <c r="HA677">
        <v>31.2156</v>
      </c>
      <c r="HB677">
        <v>14.0357</v>
      </c>
      <c r="HC677">
        <v>18</v>
      </c>
      <c r="HD677">
        <v>500.101</v>
      </c>
      <c r="HE677">
        <v>598.416</v>
      </c>
      <c r="HF677">
        <v>24.8515</v>
      </c>
      <c r="HG677">
        <v>24.0737</v>
      </c>
      <c r="HH677">
        <v>29.9998</v>
      </c>
      <c r="HI677">
        <v>23.9378</v>
      </c>
      <c r="HJ677">
        <v>23.8618</v>
      </c>
      <c r="HK677">
        <v>80.856</v>
      </c>
      <c r="HL677">
        <v>15.3576</v>
      </c>
      <c r="HM677">
        <v>40.7731</v>
      </c>
      <c r="HN677">
        <v>24.8096</v>
      </c>
      <c r="HO677">
        <v>1758.86</v>
      </c>
      <c r="HP677">
        <v>20.0334</v>
      </c>
      <c r="HQ677">
        <v>102.629</v>
      </c>
      <c r="HR677">
        <v>103.518</v>
      </c>
    </row>
    <row r="678" spans="1:226">
      <c r="A678">
        <v>662</v>
      </c>
      <c r="B678">
        <v>1657562794</v>
      </c>
      <c r="C678">
        <v>9698.90000009537</v>
      </c>
      <c r="D678" t="s">
        <v>1688</v>
      </c>
      <c r="E678" t="s">
        <v>1689</v>
      </c>
      <c r="F678">
        <v>5</v>
      </c>
      <c r="G678" t="s">
        <v>1483</v>
      </c>
      <c r="H678" t="s">
        <v>354</v>
      </c>
      <c r="I678">
        <v>1657562786.5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1787.60351493208</v>
      </c>
      <c r="AK678">
        <v>1746.6616969697</v>
      </c>
      <c r="AL678">
        <v>3.56275887148853</v>
      </c>
      <c r="AM678">
        <v>65.0580934483731</v>
      </c>
      <c r="AN678">
        <f>(AP678 - AO678 + BO678*1E3/(8.314*(BQ678+273.15)) * AR678/BN678 * AQ678) * BN678/(100*BB678) * 1000/(1000 - AP678)</f>
        <v>0</v>
      </c>
      <c r="AO678">
        <v>20.0400937387756</v>
      </c>
      <c r="AP678">
        <v>24.9833448484848</v>
      </c>
      <c r="AQ678">
        <v>0.0103979392179955</v>
      </c>
      <c r="AR678">
        <v>77.4821608453157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1657562786.5</v>
      </c>
      <c r="BH678">
        <v>1679.2762962963</v>
      </c>
      <c r="BI678">
        <v>1734.89555555556</v>
      </c>
      <c r="BJ678">
        <v>24.9231444444444</v>
      </c>
      <c r="BK678">
        <v>19.9888777777778</v>
      </c>
      <c r="BL678">
        <v>1659.13444444444</v>
      </c>
      <c r="BM678">
        <v>24.6055259259259</v>
      </c>
      <c r="BN678">
        <v>499.999037037037</v>
      </c>
      <c r="BO678">
        <v>67.9574925925926</v>
      </c>
      <c r="BP678">
        <v>0.0381455703703704</v>
      </c>
      <c r="BQ678">
        <v>26.2194518518519</v>
      </c>
      <c r="BR678">
        <v>25.101837037037</v>
      </c>
      <c r="BS678">
        <v>999.9</v>
      </c>
      <c r="BT678">
        <v>0</v>
      </c>
      <c r="BU678">
        <v>0</v>
      </c>
      <c r="BV678">
        <v>9986.66666666667</v>
      </c>
      <c r="BW678">
        <v>0</v>
      </c>
      <c r="BX678">
        <v>2408.68185185185</v>
      </c>
      <c r="BY678">
        <v>-55.6199481481482</v>
      </c>
      <c r="BZ678">
        <v>1722.19925925926</v>
      </c>
      <c r="CA678">
        <v>1770.28222222222</v>
      </c>
      <c r="CB678">
        <v>4.93426925925926</v>
      </c>
      <c r="CC678">
        <v>1734.89555555556</v>
      </c>
      <c r="CD678">
        <v>19.9888777777778</v>
      </c>
      <c r="CE678">
        <v>1.69371592592593</v>
      </c>
      <c r="CF678">
        <v>1.35839259259259</v>
      </c>
      <c r="CG678">
        <v>14.8389333333333</v>
      </c>
      <c r="CH678">
        <v>11.4609333333333</v>
      </c>
      <c r="CI678">
        <v>1999.98333333333</v>
      </c>
      <c r="CJ678">
        <v>0.979999222222222</v>
      </c>
      <c r="CK678">
        <v>0.020000862962963</v>
      </c>
      <c r="CL678">
        <v>0</v>
      </c>
      <c r="CM678">
        <v>2.36158148148148</v>
      </c>
      <c r="CN678">
        <v>0</v>
      </c>
      <c r="CO678">
        <v>13353.0111111111</v>
      </c>
      <c r="CP678">
        <v>17299.9925925926</v>
      </c>
      <c r="CQ678">
        <v>41.0922962962963</v>
      </c>
      <c r="CR678">
        <v>40.7497037037037</v>
      </c>
      <c r="CS678">
        <v>40.103962962963</v>
      </c>
      <c r="CT678">
        <v>40.2937037037037</v>
      </c>
      <c r="CU678">
        <v>40.0923703703704</v>
      </c>
      <c r="CV678">
        <v>1959.98333333333</v>
      </c>
      <c r="CW678">
        <v>40</v>
      </c>
      <c r="CX678">
        <v>0</v>
      </c>
      <c r="CY678">
        <v>1657562766.3</v>
      </c>
      <c r="CZ678">
        <v>0</v>
      </c>
      <c r="DA678">
        <v>1657551629</v>
      </c>
      <c r="DB678" t="s">
        <v>356</v>
      </c>
      <c r="DC678">
        <v>1657551626.5</v>
      </c>
      <c r="DD678">
        <v>1657551629</v>
      </c>
      <c r="DE678">
        <v>1</v>
      </c>
      <c r="DF678">
        <v>0.403</v>
      </c>
      <c r="DG678">
        <v>0.009</v>
      </c>
      <c r="DH678">
        <v>9.41</v>
      </c>
      <c r="DI678">
        <v>0.087</v>
      </c>
      <c r="DJ678">
        <v>417</v>
      </c>
      <c r="DK678">
        <v>17</v>
      </c>
      <c r="DL678">
        <v>1.61</v>
      </c>
      <c r="DM678">
        <v>0.59</v>
      </c>
      <c r="DN678">
        <v>-55.197795</v>
      </c>
      <c r="DO678">
        <v>-5.49076097560968</v>
      </c>
      <c r="DP678">
        <v>0.874686451235527</v>
      </c>
      <c r="DQ678">
        <v>0</v>
      </c>
      <c r="DR678">
        <v>4.95204325</v>
      </c>
      <c r="DS678">
        <v>-0.296562213883687</v>
      </c>
      <c r="DT678">
        <v>0.0316174124801113</v>
      </c>
      <c r="DU678">
        <v>0</v>
      </c>
      <c r="DV678">
        <v>0</v>
      </c>
      <c r="DW678">
        <v>2</v>
      </c>
      <c r="DX678" t="s">
        <v>389</v>
      </c>
      <c r="DY678">
        <v>2.97565</v>
      </c>
      <c r="DZ678">
        <v>2.69226</v>
      </c>
      <c r="EA678">
        <v>0.1777</v>
      </c>
      <c r="EB678">
        <v>0.182064</v>
      </c>
      <c r="EC678">
        <v>0.0817064</v>
      </c>
      <c r="ED678">
        <v>0.0703916</v>
      </c>
      <c r="EE678">
        <v>32149.1</v>
      </c>
      <c r="EF678">
        <v>34989.1</v>
      </c>
      <c r="EG678">
        <v>35413.8</v>
      </c>
      <c r="EH678">
        <v>38778.4</v>
      </c>
      <c r="EI678">
        <v>46081.3</v>
      </c>
      <c r="EJ678">
        <v>52061.8</v>
      </c>
      <c r="EK678">
        <v>55304.5</v>
      </c>
      <c r="EL678">
        <v>62187.4</v>
      </c>
      <c r="EM678">
        <v>2.023</v>
      </c>
      <c r="EN678">
        <v>2.1722</v>
      </c>
      <c r="EO678">
        <v>0.138253</v>
      </c>
      <c r="EP678">
        <v>0</v>
      </c>
      <c r="EQ678">
        <v>22.8549</v>
      </c>
      <c r="ER678">
        <v>999.9</v>
      </c>
      <c r="ES678">
        <v>39.965</v>
      </c>
      <c r="ET678">
        <v>29.165</v>
      </c>
      <c r="EU678">
        <v>23.8784</v>
      </c>
      <c r="EV678">
        <v>51.7384</v>
      </c>
      <c r="EW678">
        <v>37.7604</v>
      </c>
      <c r="EX678">
        <v>2</v>
      </c>
      <c r="EY678">
        <v>-0.25252</v>
      </c>
      <c r="EZ678">
        <v>-0.637081</v>
      </c>
      <c r="FA678">
        <v>20.1511</v>
      </c>
      <c r="FB678">
        <v>5.20291</v>
      </c>
      <c r="FC678">
        <v>12.004</v>
      </c>
      <c r="FD678">
        <v>4.9756</v>
      </c>
      <c r="FE678">
        <v>3.293</v>
      </c>
      <c r="FF678">
        <v>9999</v>
      </c>
      <c r="FG678">
        <v>9999</v>
      </c>
      <c r="FH678">
        <v>589.9</v>
      </c>
      <c r="FI678">
        <v>9999</v>
      </c>
      <c r="FJ678">
        <v>1.86279</v>
      </c>
      <c r="FK678">
        <v>1.86783</v>
      </c>
      <c r="FL678">
        <v>1.86762</v>
      </c>
      <c r="FM678">
        <v>1.86874</v>
      </c>
      <c r="FN678">
        <v>1.86951</v>
      </c>
      <c r="FO678">
        <v>1.86566</v>
      </c>
      <c r="FP678">
        <v>1.86676</v>
      </c>
      <c r="FQ678">
        <v>1.86813</v>
      </c>
      <c r="FR678">
        <v>5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20.34</v>
      </c>
      <c r="GF678">
        <v>0.3177</v>
      </c>
      <c r="GG678">
        <v>5.50701486060513</v>
      </c>
      <c r="GH678">
        <v>0.00975774962471433</v>
      </c>
      <c r="GI678">
        <v>-4.86167925919439e-07</v>
      </c>
      <c r="GJ678">
        <v>-4.7315034107036e-11</v>
      </c>
      <c r="GK678">
        <v>0.31762285376654</v>
      </c>
      <c r="GL678">
        <v>0</v>
      </c>
      <c r="GM678">
        <v>0</v>
      </c>
      <c r="GN678">
        <v>0</v>
      </c>
      <c r="GO678">
        <v>-2</v>
      </c>
      <c r="GP678">
        <v>2105</v>
      </c>
      <c r="GQ678">
        <v>1</v>
      </c>
      <c r="GR678">
        <v>22</v>
      </c>
      <c r="GS678">
        <v>186.1</v>
      </c>
      <c r="GT678">
        <v>186.1</v>
      </c>
      <c r="GU678">
        <v>4.06616</v>
      </c>
      <c r="GV678">
        <v>2.58423</v>
      </c>
      <c r="GW678">
        <v>2.24854</v>
      </c>
      <c r="GX678">
        <v>2.78687</v>
      </c>
      <c r="GY678">
        <v>1.99585</v>
      </c>
      <c r="GZ678">
        <v>2.34619</v>
      </c>
      <c r="HA678">
        <v>31.2156</v>
      </c>
      <c r="HB678">
        <v>14.027</v>
      </c>
      <c r="HC678">
        <v>18</v>
      </c>
      <c r="HD678">
        <v>500.12</v>
      </c>
      <c r="HE678">
        <v>598.74</v>
      </c>
      <c r="HF678">
        <v>24.7636</v>
      </c>
      <c r="HG678">
        <v>24.0741</v>
      </c>
      <c r="HH678">
        <v>29.9998</v>
      </c>
      <c r="HI678">
        <v>23.9399</v>
      </c>
      <c r="HJ678">
        <v>23.8638</v>
      </c>
      <c r="HK678">
        <v>81.3914</v>
      </c>
      <c r="HL678">
        <v>15.3576</v>
      </c>
      <c r="HM678">
        <v>40.7731</v>
      </c>
      <c r="HN678">
        <v>24.688</v>
      </c>
      <c r="HO678">
        <v>1772.35</v>
      </c>
      <c r="HP678">
        <v>20.0187</v>
      </c>
      <c r="HQ678">
        <v>102.63</v>
      </c>
      <c r="HR678">
        <v>103.519</v>
      </c>
    </row>
    <row r="679" spans="1:226">
      <c r="A679">
        <v>663</v>
      </c>
      <c r="B679">
        <v>1657562798.5</v>
      </c>
      <c r="C679">
        <v>9703.40000009537</v>
      </c>
      <c r="D679" t="s">
        <v>1690</v>
      </c>
      <c r="E679" t="s">
        <v>1691</v>
      </c>
      <c r="F679">
        <v>5</v>
      </c>
      <c r="G679" t="s">
        <v>1483</v>
      </c>
      <c r="H679" t="s">
        <v>354</v>
      </c>
      <c r="I679">
        <v>1657562790.94444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1802.65699168348</v>
      </c>
      <c r="AK679">
        <v>1762.00721212121</v>
      </c>
      <c r="AL679">
        <v>3.36778373949068</v>
      </c>
      <c r="AM679">
        <v>65.0580934483731</v>
      </c>
      <c r="AN679">
        <f>(AP679 - AO679 + BO679*1E3/(8.314*(BQ679+273.15)) * AR679/BN679 * AQ679) * BN679/(100*BB679) * 1000/(1000 - AP679)</f>
        <v>0</v>
      </c>
      <c r="AO679">
        <v>20.0574526936742</v>
      </c>
      <c r="AP679">
        <v>25.0133793939394</v>
      </c>
      <c r="AQ679">
        <v>0.0123995499392636</v>
      </c>
      <c r="AR679">
        <v>77.4821608453157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1657562790.94444</v>
      </c>
      <c r="BH679">
        <v>1694.26074074074</v>
      </c>
      <c r="BI679">
        <v>1749.81518518519</v>
      </c>
      <c r="BJ679">
        <v>24.9605814814815</v>
      </c>
      <c r="BK679">
        <v>20.030162962963</v>
      </c>
      <c r="BL679">
        <v>1674.0037037037</v>
      </c>
      <c r="BM679">
        <v>24.6429703703704</v>
      </c>
      <c r="BN679">
        <v>500.006037037037</v>
      </c>
      <c r="BO679">
        <v>67.9567</v>
      </c>
      <c r="BP679">
        <v>0.0380885481481481</v>
      </c>
      <c r="BQ679">
        <v>26.2317555555556</v>
      </c>
      <c r="BR679">
        <v>25.1187148148148</v>
      </c>
      <c r="BS679">
        <v>999.9</v>
      </c>
      <c r="BT679">
        <v>0</v>
      </c>
      <c r="BU679">
        <v>0</v>
      </c>
      <c r="BV679">
        <v>9995.74074074074</v>
      </c>
      <c r="BW679">
        <v>0</v>
      </c>
      <c r="BX679">
        <v>2399.04481481482</v>
      </c>
      <c r="BY679">
        <v>-55.5549777777778</v>
      </c>
      <c r="BZ679">
        <v>1737.63407407407</v>
      </c>
      <c r="CA679">
        <v>1785.58148148148</v>
      </c>
      <c r="CB679">
        <v>4.93042074074074</v>
      </c>
      <c r="CC679">
        <v>1749.81518518519</v>
      </c>
      <c r="CD679">
        <v>20.030162962963</v>
      </c>
      <c r="CE679">
        <v>1.69623962962963</v>
      </c>
      <c r="CF679">
        <v>1.36118222222222</v>
      </c>
      <c r="CG679">
        <v>14.8620481481481</v>
      </c>
      <c r="CH679">
        <v>11.4919592592593</v>
      </c>
      <c r="CI679">
        <v>1999.99037037037</v>
      </c>
      <c r="CJ679">
        <v>0.979999666666666</v>
      </c>
      <c r="CK679">
        <v>0.0200003888888889</v>
      </c>
      <c r="CL679">
        <v>0</v>
      </c>
      <c r="CM679">
        <v>2.34314444444444</v>
      </c>
      <c r="CN679">
        <v>0</v>
      </c>
      <c r="CO679">
        <v>13352.1925925926</v>
      </c>
      <c r="CP679">
        <v>17300.0592592593</v>
      </c>
      <c r="CQ679">
        <v>41.170962962963</v>
      </c>
      <c r="CR679">
        <v>40.8122962962963</v>
      </c>
      <c r="CS679">
        <v>40.1734444444444</v>
      </c>
      <c r="CT679">
        <v>40.3608148148148</v>
      </c>
      <c r="CU679">
        <v>40.1641111111111</v>
      </c>
      <c r="CV679">
        <v>1959.99</v>
      </c>
      <c r="CW679">
        <v>40.0003703703704</v>
      </c>
      <c r="CX679">
        <v>0</v>
      </c>
      <c r="CY679">
        <v>1657562771.1</v>
      </c>
      <c r="CZ679">
        <v>0</v>
      </c>
      <c r="DA679">
        <v>1657551629</v>
      </c>
      <c r="DB679" t="s">
        <v>356</v>
      </c>
      <c r="DC679">
        <v>1657551626.5</v>
      </c>
      <c r="DD679">
        <v>1657551629</v>
      </c>
      <c r="DE679">
        <v>1</v>
      </c>
      <c r="DF679">
        <v>0.403</v>
      </c>
      <c r="DG679">
        <v>0.009</v>
      </c>
      <c r="DH679">
        <v>9.41</v>
      </c>
      <c r="DI679">
        <v>0.087</v>
      </c>
      <c r="DJ679">
        <v>417</v>
      </c>
      <c r="DK679">
        <v>17</v>
      </c>
      <c r="DL679">
        <v>1.61</v>
      </c>
      <c r="DM679">
        <v>0.59</v>
      </c>
      <c r="DN679">
        <v>-55.5396025</v>
      </c>
      <c r="DO679">
        <v>-0.769491557223084</v>
      </c>
      <c r="DP679">
        <v>0.617859925261179</v>
      </c>
      <c r="DQ679">
        <v>0</v>
      </c>
      <c r="DR679">
        <v>4.93808975</v>
      </c>
      <c r="DS679">
        <v>-0.105112232645415</v>
      </c>
      <c r="DT679">
        <v>0.0198734138345052</v>
      </c>
      <c r="DU679">
        <v>0</v>
      </c>
      <c r="DV679">
        <v>0</v>
      </c>
      <c r="DW679">
        <v>2</v>
      </c>
      <c r="DX679" t="s">
        <v>389</v>
      </c>
      <c r="DY679">
        <v>2.97548</v>
      </c>
      <c r="DZ679">
        <v>2.69181</v>
      </c>
      <c r="EA679">
        <v>0.178612</v>
      </c>
      <c r="EB679">
        <v>0.182965</v>
      </c>
      <c r="EC679">
        <v>0.0817837</v>
      </c>
      <c r="ED679">
        <v>0.0704378</v>
      </c>
      <c r="EE679">
        <v>32113.2</v>
      </c>
      <c r="EF679">
        <v>34950.1</v>
      </c>
      <c r="EG679">
        <v>35413.5</v>
      </c>
      <c r="EH679">
        <v>38777.8</v>
      </c>
      <c r="EI679">
        <v>46077.8</v>
      </c>
      <c r="EJ679">
        <v>52058.9</v>
      </c>
      <c r="EK679">
        <v>55305</v>
      </c>
      <c r="EL679">
        <v>62187</v>
      </c>
      <c r="EM679">
        <v>2.0228</v>
      </c>
      <c r="EN679">
        <v>2.1724</v>
      </c>
      <c r="EO679">
        <v>0.138134</v>
      </c>
      <c r="EP679">
        <v>0</v>
      </c>
      <c r="EQ679">
        <v>22.8784</v>
      </c>
      <c r="ER679">
        <v>999.9</v>
      </c>
      <c r="ES679">
        <v>39.989</v>
      </c>
      <c r="ET679">
        <v>29.144</v>
      </c>
      <c r="EU679">
        <v>23.863</v>
      </c>
      <c r="EV679">
        <v>51.8184</v>
      </c>
      <c r="EW679">
        <v>37.7764</v>
      </c>
      <c r="EX679">
        <v>2</v>
      </c>
      <c r="EY679">
        <v>-0.252419</v>
      </c>
      <c r="EZ679">
        <v>-0.47244</v>
      </c>
      <c r="FA679">
        <v>20.1515</v>
      </c>
      <c r="FB679">
        <v>5.20172</v>
      </c>
      <c r="FC679">
        <v>12.0064</v>
      </c>
      <c r="FD679">
        <v>4.9752</v>
      </c>
      <c r="FE679">
        <v>3.293</v>
      </c>
      <c r="FF679">
        <v>9999</v>
      </c>
      <c r="FG679">
        <v>9999</v>
      </c>
      <c r="FH679">
        <v>589.9</v>
      </c>
      <c r="FI679">
        <v>9999</v>
      </c>
      <c r="FJ679">
        <v>1.86282</v>
      </c>
      <c r="FK679">
        <v>1.86783</v>
      </c>
      <c r="FL679">
        <v>1.86755</v>
      </c>
      <c r="FM679">
        <v>1.86868</v>
      </c>
      <c r="FN679">
        <v>1.86951</v>
      </c>
      <c r="FO679">
        <v>1.86563</v>
      </c>
      <c r="FP679">
        <v>1.86676</v>
      </c>
      <c r="FQ679">
        <v>1.86807</v>
      </c>
      <c r="FR679">
        <v>5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20.45</v>
      </c>
      <c r="GF679">
        <v>0.3176</v>
      </c>
      <c r="GG679">
        <v>5.50701486060513</v>
      </c>
      <c r="GH679">
        <v>0.00975774962471433</v>
      </c>
      <c r="GI679">
        <v>-4.86167925919439e-07</v>
      </c>
      <c r="GJ679">
        <v>-4.7315034107036e-11</v>
      </c>
      <c r="GK679">
        <v>0.31762285376654</v>
      </c>
      <c r="GL679">
        <v>0</v>
      </c>
      <c r="GM679">
        <v>0</v>
      </c>
      <c r="GN679">
        <v>0</v>
      </c>
      <c r="GO679">
        <v>-2</v>
      </c>
      <c r="GP679">
        <v>2105</v>
      </c>
      <c r="GQ679">
        <v>1</v>
      </c>
      <c r="GR679">
        <v>22</v>
      </c>
      <c r="GS679">
        <v>186.2</v>
      </c>
      <c r="GT679">
        <v>186.2</v>
      </c>
      <c r="GU679">
        <v>4.0918</v>
      </c>
      <c r="GV679">
        <v>2.58667</v>
      </c>
      <c r="GW679">
        <v>2.24854</v>
      </c>
      <c r="GX679">
        <v>2.78809</v>
      </c>
      <c r="GY679">
        <v>1.99585</v>
      </c>
      <c r="GZ679">
        <v>2.37793</v>
      </c>
      <c r="HA679">
        <v>31.2156</v>
      </c>
      <c r="HB679">
        <v>14.0357</v>
      </c>
      <c r="HC679">
        <v>18</v>
      </c>
      <c r="HD679">
        <v>499.99</v>
      </c>
      <c r="HE679">
        <v>598.912</v>
      </c>
      <c r="HF679">
        <v>24.6578</v>
      </c>
      <c r="HG679">
        <v>24.0741</v>
      </c>
      <c r="HH679">
        <v>29.9999</v>
      </c>
      <c r="HI679">
        <v>23.9399</v>
      </c>
      <c r="HJ679">
        <v>23.8658</v>
      </c>
      <c r="HK679">
        <v>81.8682</v>
      </c>
      <c r="HL679">
        <v>15.3576</v>
      </c>
      <c r="HM679">
        <v>40.7731</v>
      </c>
      <c r="HN679">
        <v>24.688</v>
      </c>
      <c r="HO679">
        <v>1792.51</v>
      </c>
      <c r="HP679">
        <v>20.0055</v>
      </c>
      <c r="HQ679">
        <v>102.63</v>
      </c>
      <c r="HR679">
        <v>103.518</v>
      </c>
    </row>
    <row r="680" spans="1:226">
      <c r="A680">
        <v>664</v>
      </c>
      <c r="B680">
        <v>1657562804</v>
      </c>
      <c r="C680">
        <v>9708.90000009537</v>
      </c>
      <c r="D680" t="s">
        <v>1692</v>
      </c>
      <c r="E680" t="s">
        <v>1693</v>
      </c>
      <c r="F680">
        <v>5</v>
      </c>
      <c r="G680" t="s">
        <v>1483</v>
      </c>
      <c r="H680" t="s">
        <v>354</v>
      </c>
      <c r="I680">
        <v>1657562796.23214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1822.21286116232</v>
      </c>
      <c r="AK680">
        <v>1781.10909090909</v>
      </c>
      <c r="AL680">
        <v>3.53884262329347</v>
      </c>
      <c r="AM680">
        <v>65.0580934483731</v>
      </c>
      <c r="AN680">
        <f>(AP680 - AO680 + BO680*1E3/(8.314*(BQ680+273.15)) * AR680/BN680 * AQ680) * BN680/(100*BB680) * 1000/(1000 - AP680)</f>
        <v>0</v>
      </c>
      <c r="AO680">
        <v>20.0833867906608</v>
      </c>
      <c r="AP680">
        <v>25.0453066666667</v>
      </c>
      <c r="AQ680">
        <v>0.00151463532335197</v>
      </c>
      <c r="AR680">
        <v>77.4821608453157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1657562796.23214</v>
      </c>
      <c r="BH680">
        <v>1712.00107142857</v>
      </c>
      <c r="BI680">
        <v>1767.86857142857</v>
      </c>
      <c r="BJ680">
        <v>25.000175</v>
      </c>
      <c r="BK680">
        <v>20.0656142857143</v>
      </c>
      <c r="BL680">
        <v>1691.60714285714</v>
      </c>
      <c r="BM680">
        <v>24.6825607142857</v>
      </c>
      <c r="BN680">
        <v>499.979142857143</v>
      </c>
      <c r="BO680">
        <v>67.9563285714286</v>
      </c>
      <c r="BP680">
        <v>0.038119875</v>
      </c>
      <c r="BQ680">
        <v>26.2482928571429</v>
      </c>
      <c r="BR680">
        <v>25.1356107142857</v>
      </c>
      <c r="BS680">
        <v>999.9</v>
      </c>
      <c r="BT680">
        <v>0</v>
      </c>
      <c r="BU680">
        <v>0</v>
      </c>
      <c r="BV680">
        <v>9987.67857142857</v>
      </c>
      <c r="BW680">
        <v>0</v>
      </c>
      <c r="BX680">
        <v>2391.46928571429</v>
      </c>
      <c r="BY680">
        <v>-55.8693714285714</v>
      </c>
      <c r="BZ680">
        <v>1755.89857142857</v>
      </c>
      <c r="CA680">
        <v>1804.06928571429</v>
      </c>
      <c r="CB680">
        <v>4.93455321428571</v>
      </c>
      <c r="CC680">
        <v>1767.86857142857</v>
      </c>
      <c r="CD680">
        <v>20.0656142857143</v>
      </c>
      <c r="CE680">
        <v>1.69892035714286</v>
      </c>
      <c r="CF680">
        <v>1.36358464285714</v>
      </c>
      <c r="CG680">
        <v>14.8865678571429</v>
      </c>
      <c r="CH680">
        <v>11.5186214285714</v>
      </c>
      <c r="CI680">
        <v>1999.99678571429</v>
      </c>
      <c r="CJ680">
        <v>0.980000071428571</v>
      </c>
      <c r="CK680">
        <v>0.0199999571428571</v>
      </c>
      <c r="CL680">
        <v>0</v>
      </c>
      <c r="CM680">
        <v>2.27693214285714</v>
      </c>
      <c r="CN680">
        <v>0</v>
      </c>
      <c r="CO680">
        <v>13352.0035714286</v>
      </c>
      <c r="CP680">
        <v>17300.1071428571</v>
      </c>
      <c r="CQ680">
        <v>41.2608571428571</v>
      </c>
      <c r="CR680">
        <v>40.8926071428571</v>
      </c>
      <c r="CS680">
        <v>40.2408214285714</v>
      </c>
      <c r="CT680">
        <v>40.4461428571428</v>
      </c>
      <c r="CU680">
        <v>40.2385357142857</v>
      </c>
      <c r="CV680">
        <v>1959.99642857143</v>
      </c>
      <c r="CW680">
        <v>40.0003571428571</v>
      </c>
      <c r="CX680">
        <v>0</v>
      </c>
      <c r="CY680">
        <v>1657562775.9</v>
      </c>
      <c r="CZ680">
        <v>0</v>
      </c>
      <c r="DA680">
        <v>1657551629</v>
      </c>
      <c r="DB680" t="s">
        <v>356</v>
      </c>
      <c r="DC680">
        <v>1657551626.5</v>
      </c>
      <c r="DD680">
        <v>1657551629</v>
      </c>
      <c r="DE680">
        <v>1</v>
      </c>
      <c r="DF680">
        <v>0.403</v>
      </c>
      <c r="DG680">
        <v>0.009</v>
      </c>
      <c r="DH680">
        <v>9.41</v>
      </c>
      <c r="DI680">
        <v>0.087</v>
      </c>
      <c r="DJ680">
        <v>417</v>
      </c>
      <c r="DK680">
        <v>17</v>
      </c>
      <c r="DL680">
        <v>1.61</v>
      </c>
      <c r="DM680">
        <v>0.59</v>
      </c>
      <c r="DN680">
        <v>-55.75226</v>
      </c>
      <c r="DO680">
        <v>-1.74769080675419</v>
      </c>
      <c r="DP680">
        <v>0.618408547725531</v>
      </c>
      <c r="DQ680">
        <v>0</v>
      </c>
      <c r="DR680">
        <v>4.93271225</v>
      </c>
      <c r="DS680">
        <v>0.0573866791744892</v>
      </c>
      <c r="DT680">
        <v>0.0145806434164443</v>
      </c>
      <c r="DU680">
        <v>1</v>
      </c>
      <c r="DV680">
        <v>1</v>
      </c>
      <c r="DW680">
        <v>2</v>
      </c>
      <c r="DX680" t="s">
        <v>357</v>
      </c>
      <c r="DY680">
        <v>2.97554</v>
      </c>
      <c r="DZ680">
        <v>2.69226</v>
      </c>
      <c r="EA680">
        <v>0.179772</v>
      </c>
      <c r="EB680">
        <v>0.184066</v>
      </c>
      <c r="EC680">
        <v>0.0818531</v>
      </c>
      <c r="ED680">
        <v>0.0705016</v>
      </c>
      <c r="EE680">
        <v>32068.1</v>
      </c>
      <c r="EF680">
        <v>34903.2</v>
      </c>
      <c r="EG680">
        <v>35413.6</v>
      </c>
      <c r="EH680">
        <v>38778.1</v>
      </c>
      <c r="EI680">
        <v>46074.4</v>
      </c>
      <c r="EJ680">
        <v>52055.6</v>
      </c>
      <c r="EK680">
        <v>55305.2</v>
      </c>
      <c r="EL680">
        <v>62187.4</v>
      </c>
      <c r="EM680">
        <v>2.0224</v>
      </c>
      <c r="EN680">
        <v>2.1726</v>
      </c>
      <c r="EO680">
        <v>0.136495</v>
      </c>
      <c r="EP680">
        <v>0</v>
      </c>
      <c r="EQ680">
        <v>22.9109</v>
      </c>
      <c r="ER680">
        <v>999.9</v>
      </c>
      <c r="ES680">
        <v>40.013</v>
      </c>
      <c r="ET680">
        <v>29.134</v>
      </c>
      <c r="EU680">
        <v>23.8661</v>
      </c>
      <c r="EV680">
        <v>51.8184</v>
      </c>
      <c r="EW680">
        <v>37.6883</v>
      </c>
      <c r="EX680">
        <v>2</v>
      </c>
      <c r="EY680">
        <v>-0.252073</v>
      </c>
      <c r="EZ680">
        <v>-0.380458</v>
      </c>
      <c r="FA680">
        <v>20.1518</v>
      </c>
      <c r="FB680">
        <v>5.20411</v>
      </c>
      <c r="FC680">
        <v>12.0052</v>
      </c>
      <c r="FD680">
        <v>4.976</v>
      </c>
      <c r="FE680">
        <v>3.293</v>
      </c>
      <c r="FF680">
        <v>9999</v>
      </c>
      <c r="FG680">
        <v>9999</v>
      </c>
      <c r="FH680">
        <v>589.9</v>
      </c>
      <c r="FI680">
        <v>9999</v>
      </c>
      <c r="FJ680">
        <v>1.86279</v>
      </c>
      <c r="FK680">
        <v>1.86783</v>
      </c>
      <c r="FL680">
        <v>1.86755</v>
      </c>
      <c r="FM680">
        <v>1.86868</v>
      </c>
      <c r="FN680">
        <v>1.86954</v>
      </c>
      <c r="FO680">
        <v>1.86566</v>
      </c>
      <c r="FP680">
        <v>1.86676</v>
      </c>
      <c r="FQ680">
        <v>1.8681</v>
      </c>
      <c r="FR680">
        <v>5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20.6</v>
      </c>
      <c r="GF680">
        <v>0.3176</v>
      </c>
      <c r="GG680">
        <v>5.50701486060513</v>
      </c>
      <c r="GH680">
        <v>0.00975774962471433</v>
      </c>
      <c r="GI680">
        <v>-4.86167925919439e-07</v>
      </c>
      <c r="GJ680">
        <v>-4.7315034107036e-11</v>
      </c>
      <c r="GK680">
        <v>0.31762285376654</v>
      </c>
      <c r="GL680">
        <v>0</v>
      </c>
      <c r="GM680">
        <v>0</v>
      </c>
      <c r="GN680">
        <v>0</v>
      </c>
      <c r="GO680">
        <v>-2</v>
      </c>
      <c r="GP680">
        <v>2105</v>
      </c>
      <c r="GQ680">
        <v>1</v>
      </c>
      <c r="GR680">
        <v>22</v>
      </c>
      <c r="GS680">
        <v>186.3</v>
      </c>
      <c r="GT680">
        <v>186.2</v>
      </c>
      <c r="GU680">
        <v>4.12231</v>
      </c>
      <c r="GV680">
        <v>2.58423</v>
      </c>
      <c r="GW680">
        <v>2.24854</v>
      </c>
      <c r="GX680">
        <v>2.78809</v>
      </c>
      <c r="GY680">
        <v>1.99585</v>
      </c>
      <c r="GZ680">
        <v>2.35718</v>
      </c>
      <c r="HA680">
        <v>31.2156</v>
      </c>
      <c r="HB680">
        <v>14.027</v>
      </c>
      <c r="HC680">
        <v>18</v>
      </c>
      <c r="HD680">
        <v>499.749</v>
      </c>
      <c r="HE680">
        <v>599.086</v>
      </c>
      <c r="HF680">
        <v>24.5132</v>
      </c>
      <c r="HG680">
        <v>24.0761</v>
      </c>
      <c r="HH680">
        <v>30.0002</v>
      </c>
      <c r="HI680">
        <v>23.9419</v>
      </c>
      <c r="HJ680">
        <v>23.8678</v>
      </c>
      <c r="HK680">
        <v>82.5032</v>
      </c>
      <c r="HL680">
        <v>15.3576</v>
      </c>
      <c r="HM680">
        <v>40.7731</v>
      </c>
      <c r="HN680">
        <v>24.3969</v>
      </c>
      <c r="HO680">
        <v>1806.02</v>
      </c>
      <c r="HP680">
        <v>20.1147</v>
      </c>
      <c r="HQ680">
        <v>102.631</v>
      </c>
      <c r="HR680">
        <v>103.519</v>
      </c>
    </row>
    <row r="681" spans="1:226">
      <c r="A681">
        <v>665</v>
      </c>
      <c r="B681">
        <v>1657562808.5</v>
      </c>
      <c r="C681">
        <v>9713.40000009537</v>
      </c>
      <c r="D681" t="s">
        <v>1694</v>
      </c>
      <c r="E681" t="s">
        <v>1695</v>
      </c>
      <c r="F681">
        <v>5</v>
      </c>
      <c r="G681" t="s">
        <v>1483</v>
      </c>
      <c r="H681" t="s">
        <v>354</v>
      </c>
      <c r="I681">
        <v>1657562800.67857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1837.65322432124</v>
      </c>
      <c r="AK681">
        <v>1796.83993939394</v>
      </c>
      <c r="AL681">
        <v>3.54133713110908</v>
      </c>
      <c r="AM681">
        <v>65.0580934483731</v>
      </c>
      <c r="AN681">
        <f>(AP681 - AO681 + BO681*1E3/(8.314*(BQ681+273.15)) * AR681/BN681 * AQ681) * BN681/(100*BB681) * 1000/(1000 - AP681)</f>
        <v>0</v>
      </c>
      <c r="AO681">
        <v>20.1030866643721</v>
      </c>
      <c r="AP681">
        <v>25.0528272727273</v>
      </c>
      <c r="AQ681">
        <v>0.00113135170236297</v>
      </c>
      <c r="AR681">
        <v>77.4821608453157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1657562800.67857</v>
      </c>
      <c r="BH681">
        <v>1726.97392857143</v>
      </c>
      <c r="BI681">
        <v>1782.79357142857</v>
      </c>
      <c r="BJ681">
        <v>25.0245142857143</v>
      </c>
      <c r="BK681">
        <v>20.0853107142857</v>
      </c>
      <c r="BL681">
        <v>1706.46714285714</v>
      </c>
      <c r="BM681">
        <v>24.7069071428571</v>
      </c>
      <c r="BN681">
        <v>500.006857142857</v>
      </c>
      <c r="BO681">
        <v>67.9568035714286</v>
      </c>
      <c r="BP681">
        <v>0.0380192178571429</v>
      </c>
      <c r="BQ681">
        <v>26.2616821428572</v>
      </c>
      <c r="BR681">
        <v>25.1462535714286</v>
      </c>
      <c r="BS681">
        <v>999.9</v>
      </c>
      <c r="BT681">
        <v>0</v>
      </c>
      <c r="BU681">
        <v>0</v>
      </c>
      <c r="BV681">
        <v>9998.92857142857</v>
      </c>
      <c r="BW681">
        <v>0</v>
      </c>
      <c r="BX681">
        <v>2388.0575</v>
      </c>
      <c r="BY681">
        <v>-55.8206071428572</v>
      </c>
      <c r="BZ681">
        <v>1771.30035714286</v>
      </c>
      <c r="CA681">
        <v>1819.33678571429</v>
      </c>
      <c r="CB681">
        <v>4.93919392857143</v>
      </c>
      <c r="CC681">
        <v>1782.79357142857</v>
      </c>
      <c r="CD681">
        <v>20.0853107142857</v>
      </c>
      <c r="CE681">
        <v>1.70058607142857</v>
      </c>
      <c r="CF681">
        <v>1.36493285714286</v>
      </c>
      <c r="CG681">
        <v>14.9017821428571</v>
      </c>
      <c r="CH681">
        <v>11.5335571428571</v>
      </c>
      <c r="CI681">
        <v>1999.97714285714</v>
      </c>
      <c r="CJ681">
        <v>0.980000392857143</v>
      </c>
      <c r="CK681">
        <v>0.0199996142857143</v>
      </c>
      <c r="CL681">
        <v>0</v>
      </c>
      <c r="CM681">
        <v>2.22362857142857</v>
      </c>
      <c r="CN681">
        <v>0</v>
      </c>
      <c r="CO681">
        <v>13353.6285714286</v>
      </c>
      <c r="CP681">
        <v>17299.9428571429</v>
      </c>
      <c r="CQ681">
        <v>41.3345</v>
      </c>
      <c r="CR681">
        <v>40.9573928571428</v>
      </c>
      <c r="CS681">
        <v>40.3011785714286</v>
      </c>
      <c r="CT681">
        <v>40.5220714285714</v>
      </c>
      <c r="CU681">
        <v>40.3033214285714</v>
      </c>
      <c r="CV681">
        <v>1959.97678571429</v>
      </c>
      <c r="CW681">
        <v>40.0003571428571</v>
      </c>
      <c r="CX681">
        <v>0</v>
      </c>
      <c r="CY681">
        <v>1657562780.7</v>
      </c>
      <c r="CZ681">
        <v>0</v>
      </c>
      <c r="DA681">
        <v>1657551629</v>
      </c>
      <c r="DB681" t="s">
        <v>356</v>
      </c>
      <c r="DC681">
        <v>1657551626.5</v>
      </c>
      <c r="DD681">
        <v>1657551629</v>
      </c>
      <c r="DE681">
        <v>1</v>
      </c>
      <c r="DF681">
        <v>0.403</v>
      </c>
      <c r="DG681">
        <v>0.009</v>
      </c>
      <c r="DH681">
        <v>9.41</v>
      </c>
      <c r="DI681">
        <v>0.087</v>
      </c>
      <c r="DJ681">
        <v>417</v>
      </c>
      <c r="DK681">
        <v>17</v>
      </c>
      <c r="DL681">
        <v>1.61</v>
      </c>
      <c r="DM681">
        <v>0.59</v>
      </c>
      <c r="DN681">
        <v>-55.8584125</v>
      </c>
      <c r="DO681">
        <v>0.032759099437427</v>
      </c>
      <c r="DP681">
        <v>0.574134123349022</v>
      </c>
      <c r="DQ681">
        <v>1</v>
      </c>
      <c r="DR681">
        <v>4.9342635</v>
      </c>
      <c r="DS681">
        <v>0.084733058161338</v>
      </c>
      <c r="DT681">
        <v>0.0109450711624</v>
      </c>
      <c r="DU681">
        <v>1</v>
      </c>
      <c r="DV681">
        <v>2</v>
      </c>
      <c r="DW681">
        <v>2</v>
      </c>
      <c r="DX681" t="s">
        <v>607</v>
      </c>
      <c r="DY681">
        <v>2.97648</v>
      </c>
      <c r="DZ681">
        <v>2.69144</v>
      </c>
      <c r="EA681">
        <v>0.180693</v>
      </c>
      <c r="EB681">
        <v>0.18497</v>
      </c>
      <c r="EC681">
        <v>0.081876</v>
      </c>
      <c r="ED681">
        <v>0.0705499</v>
      </c>
      <c r="EE681">
        <v>32031.7</v>
      </c>
      <c r="EF681">
        <v>34864.4</v>
      </c>
      <c r="EG681">
        <v>35413.2</v>
      </c>
      <c r="EH681">
        <v>38777.9</v>
      </c>
      <c r="EI681">
        <v>46072.6</v>
      </c>
      <c r="EJ681">
        <v>52053</v>
      </c>
      <c r="EK681">
        <v>55304.4</v>
      </c>
      <c r="EL681">
        <v>62187.5</v>
      </c>
      <c r="EM681">
        <v>2.0234</v>
      </c>
      <c r="EN681">
        <v>2.1722</v>
      </c>
      <c r="EO681">
        <v>0.13575</v>
      </c>
      <c r="EP681">
        <v>0</v>
      </c>
      <c r="EQ681">
        <v>22.944</v>
      </c>
      <c r="ER681">
        <v>999.9</v>
      </c>
      <c r="ES681">
        <v>40.062</v>
      </c>
      <c r="ET681">
        <v>29.144</v>
      </c>
      <c r="EU681">
        <v>23.9084</v>
      </c>
      <c r="EV681">
        <v>51.4484</v>
      </c>
      <c r="EW681">
        <v>37.6482</v>
      </c>
      <c r="EX681">
        <v>2</v>
      </c>
      <c r="EY681">
        <v>-0.251667</v>
      </c>
      <c r="EZ681">
        <v>-0.165294</v>
      </c>
      <c r="FA681">
        <v>20.1519</v>
      </c>
      <c r="FB681">
        <v>5.20172</v>
      </c>
      <c r="FC681">
        <v>12.0052</v>
      </c>
      <c r="FD681">
        <v>4.9752</v>
      </c>
      <c r="FE681">
        <v>3.293</v>
      </c>
      <c r="FF681">
        <v>9999</v>
      </c>
      <c r="FG681">
        <v>9999</v>
      </c>
      <c r="FH681">
        <v>589.9</v>
      </c>
      <c r="FI681">
        <v>9999</v>
      </c>
      <c r="FJ681">
        <v>1.86279</v>
      </c>
      <c r="FK681">
        <v>1.86783</v>
      </c>
      <c r="FL681">
        <v>1.86762</v>
      </c>
      <c r="FM681">
        <v>1.86874</v>
      </c>
      <c r="FN681">
        <v>1.86951</v>
      </c>
      <c r="FO681">
        <v>1.86569</v>
      </c>
      <c r="FP681">
        <v>1.86676</v>
      </c>
      <c r="FQ681">
        <v>1.86804</v>
      </c>
      <c r="FR681">
        <v>5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20.7</v>
      </c>
      <c r="GF681">
        <v>0.3177</v>
      </c>
      <c r="GG681">
        <v>5.50701486060513</v>
      </c>
      <c r="GH681">
        <v>0.00975774962471433</v>
      </c>
      <c r="GI681">
        <v>-4.86167925919439e-07</v>
      </c>
      <c r="GJ681">
        <v>-4.7315034107036e-11</v>
      </c>
      <c r="GK681">
        <v>0.31762285376654</v>
      </c>
      <c r="GL681">
        <v>0</v>
      </c>
      <c r="GM681">
        <v>0</v>
      </c>
      <c r="GN681">
        <v>0</v>
      </c>
      <c r="GO681">
        <v>-2</v>
      </c>
      <c r="GP681">
        <v>2105</v>
      </c>
      <c r="GQ681">
        <v>1</v>
      </c>
      <c r="GR681">
        <v>22</v>
      </c>
      <c r="GS681">
        <v>186.4</v>
      </c>
      <c r="GT681">
        <v>186.3</v>
      </c>
      <c r="GU681">
        <v>4.14795</v>
      </c>
      <c r="GV681">
        <v>2.58301</v>
      </c>
      <c r="GW681">
        <v>2.24854</v>
      </c>
      <c r="GX681">
        <v>2.78809</v>
      </c>
      <c r="GY681">
        <v>1.99585</v>
      </c>
      <c r="GZ681">
        <v>2.37183</v>
      </c>
      <c r="HA681">
        <v>31.2156</v>
      </c>
      <c r="HB681">
        <v>14.0357</v>
      </c>
      <c r="HC681">
        <v>18</v>
      </c>
      <c r="HD681">
        <v>500.43</v>
      </c>
      <c r="HE681">
        <v>598.832</v>
      </c>
      <c r="HF681">
        <v>24.369</v>
      </c>
      <c r="HG681">
        <v>24.0782</v>
      </c>
      <c r="HH681">
        <v>30.0001</v>
      </c>
      <c r="HI681">
        <v>23.9455</v>
      </c>
      <c r="HJ681">
        <v>23.8718</v>
      </c>
      <c r="HK681">
        <v>82.9729</v>
      </c>
      <c r="HL681">
        <v>15.3576</v>
      </c>
      <c r="HM681">
        <v>40.7731</v>
      </c>
      <c r="HN681">
        <v>24.3969</v>
      </c>
      <c r="HO681">
        <v>1826.11</v>
      </c>
      <c r="HP681">
        <v>20.1485</v>
      </c>
      <c r="HQ681">
        <v>102.629</v>
      </c>
      <c r="HR681">
        <v>103.519</v>
      </c>
    </row>
    <row r="682" spans="1:226">
      <c r="A682">
        <v>666</v>
      </c>
      <c r="B682">
        <v>1657562814</v>
      </c>
      <c r="C682">
        <v>9718.90000009537</v>
      </c>
      <c r="D682" t="s">
        <v>1696</v>
      </c>
      <c r="E682" t="s">
        <v>1697</v>
      </c>
      <c r="F682">
        <v>5</v>
      </c>
      <c r="G682" t="s">
        <v>1483</v>
      </c>
      <c r="H682" t="s">
        <v>354</v>
      </c>
      <c r="I682">
        <v>1657562806.25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1857.03705578796</v>
      </c>
      <c r="AK682">
        <v>1815.74836363636</v>
      </c>
      <c r="AL682">
        <v>3.50546433083632</v>
      </c>
      <c r="AM682">
        <v>65.0580934483731</v>
      </c>
      <c r="AN682">
        <f>(AP682 - AO682 + BO682*1E3/(8.314*(BQ682+273.15)) * AR682/BN682 * AQ682) * BN682/(100*BB682) * 1000/(1000 - AP682)</f>
        <v>0</v>
      </c>
      <c r="AO682">
        <v>20.1270117578409</v>
      </c>
      <c r="AP682">
        <v>25.0673042424242</v>
      </c>
      <c r="AQ682">
        <v>0.00080761587783238</v>
      </c>
      <c r="AR682">
        <v>77.4821608453157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1657562806.25</v>
      </c>
      <c r="BH682">
        <v>1745.68392857143</v>
      </c>
      <c r="BI682">
        <v>1801.81535714286</v>
      </c>
      <c r="BJ682">
        <v>25.0465892857143</v>
      </c>
      <c r="BK682">
        <v>20.1101428571429</v>
      </c>
      <c r="BL682">
        <v>1725.03535714286</v>
      </c>
      <c r="BM682">
        <v>24.7289785714286</v>
      </c>
      <c r="BN682">
        <v>499.982285714286</v>
      </c>
      <c r="BO682">
        <v>67.9581071428571</v>
      </c>
      <c r="BP682">
        <v>0.037973175</v>
      </c>
      <c r="BQ682">
        <v>26.2746214285714</v>
      </c>
      <c r="BR682">
        <v>25.1575035714286</v>
      </c>
      <c r="BS682">
        <v>999.9</v>
      </c>
      <c r="BT682">
        <v>0</v>
      </c>
      <c r="BU682">
        <v>0</v>
      </c>
      <c r="BV682">
        <v>9997.5</v>
      </c>
      <c r="BW682">
        <v>0</v>
      </c>
      <c r="BX682">
        <v>2386.81142857143</v>
      </c>
      <c r="BY682">
        <v>-56.1327142857143</v>
      </c>
      <c r="BZ682">
        <v>1790.53071428571</v>
      </c>
      <c r="CA682">
        <v>1838.79464285714</v>
      </c>
      <c r="CB682">
        <v>4.9364375</v>
      </c>
      <c r="CC682">
        <v>1801.81535714286</v>
      </c>
      <c r="CD682">
        <v>20.1101428571429</v>
      </c>
      <c r="CE682">
        <v>1.70211928571429</v>
      </c>
      <c r="CF682">
        <v>1.36664678571429</v>
      </c>
      <c r="CG682">
        <v>14.9157642857143</v>
      </c>
      <c r="CH682">
        <v>11.5525285714286</v>
      </c>
      <c r="CI682">
        <v>1999.95357142857</v>
      </c>
      <c r="CJ682">
        <v>0.980001035714286</v>
      </c>
      <c r="CK682">
        <v>0.0199989285714286</v>
      </c>
      <c r="CL682">
        <v>0</v>
      </c>
      <c r="CM682">
        <v>2.25154642857143</v>
      </c>
      <c r="CN682">
        <v>0</v>
      </c>
      <c r="CO682">
        <v>13354.8071428571</v>
      </c>
      <c r="CP682">
        <v>17299.7428571429</v>
      </c>
      <c r="CQ682">
        <v>41.4193928571429</v>
      </c>
      <c r="CR682">
        <v>41.04225</v>
      </c>
      <c r="CS682">
        <v>40.3724642857143</v>
      </c>
      <c r="CT682">
        <v>40.63375</v>
      </c>
      <c r="CU682">
        <v>40.3881071428571</v>
      </c>
      <c r="CV682">
        <v>1959.95392857143</v>
      </c>
      <c r="CW682">
        <v>39.9985714285714</v>
      </c>
      <c r="CX682">
        <v>0</v>
      </c>
      <c r="CY682">
        <v>1657562786.1</v>
      </c>
      <c r="CZ682">
        <v>0</v>
      </c>
      <c r="DA682">
        <v>1657551629</v>
      </c>
      <c r="DB682" t="s">
        <v>356</v>
      </c>
      <c r="DC682">
        <v>1657551626.5</v>
      </c>
      <c r="DD682">
        <v>1657551629</v>
      </c>
      <c r="DE682">
        <v>1</v>
      </c>
      <c r="DF682">
        <v>0.403</v>
      </c>
      <c r="DG682">
        <v>0.009</v>
      </c>
      <c r="DH682">
        <v>9.41</v>
      </c>
      <c r="DI682">
        <v>0.087</v>
      </c>
      <c r="DJ682">
        <v>417</v>
      </c>
      <c r="DK682">
        <v>17</v>
      </c>
      <c r="DL682">
        <v>1.61</v>
      </c>
      <c r="DM682">
        <v>0.59</v>
      </c>
      <c r="DN682">
        <v>-55.9095975</v>
      </c>
      <c r="DO682">
        <v>-1.23180900562848</v>
      </c>
      <c r="DP682">
        <v>0.616627352007475</v>
      </c>
      <c r="DQ682">
        <v>0</v>
      </c>
      <c r="DR682">
        <v>4.937413</v>
      </c>
      <c r="DS682">
        <v>-0.0179878424015085</v>
      </c>
      <c r="DT682">
        <v>0.00593693574160958</v>
      </c>
      <c r="DU682">
        <v>1</v>
      </c>
      <c r="DV682">
        <v>1</v>
      </c>
      <c r="DW682">
        <v>2</v>
      </c>
      <c r="DX682" t="s">
        <v>357</v>
      </c>
      <c r="DY682">
        <v>2.97604</v>
      </c>
      <c r="DZ682">
        <v>2.69169</v>
      </c>
      <c r="EA682">
        <v>0.181818</v>
      </c>
      <c r="EB682">
        <v>0.186081</v>
      </c>
      <c r="EC682">
        <v>0.0818986</v>
      </c>
      <c r="ED682">
        <v>0.0706109</v>
      </c>
      <c r="EE682">
        <v>31988</v>
      </c>
      <c r="EF682">
        <v>34817</v>
      </c>
      <c r="EG682">
        <v>35413.4</v>
      </c>
      <c r="EH682">
        <v>38777.9</v>
      </c>
      <c r="EI682">
        <v>46071.9</v>
      </c>
      <c r="EJ682">
        <v>52049.4</v>
      </c>
      <c r="EK682">
        <v>55304.9</v>
      </c>
      <c r="EL682">
        <v>62187.1</v>
      </c>
      <c r="EM682">
        <v>2.0232</v>
      </c>
      <c r="EN682">
        <v>2.1722</v>
      </c>
      <c r="EO682">
        <v>0.132829</v>
      </c>
      <c r="EP682">
        <v>0</v>
      </c>
      <c r="EQ682">
        <v>22.9765</v>
      </c>
      <c r="ER682">
        <v>999.9</v>
      </c>
      <c r="ES682">
        <v>40.087</v>
      </c>
      <c r="ET682">
        <v>29.134</v>
      </c>
      <c r="EU682">
        <v>23.9087</v>
      </c>
      <c r="EV682">
        <v>51.8384</v>
      </c>
      <c r="EW682">
        <v>37.7804</v>
      </c>
      <c r="EX682">
        <v>2</v>
      </c>
      <c r="EY682">
        <v>-0.251585</v>
      </c>
      <c r="EZ682">
        <v>-0.0960784</v>
      </c>
      <c r="FA682">
        <v>20.1517</v>
      </c>
      <c r="FB682">
        <v>5.20291</v>
      </c>
      <c r="FC682">
        <v>12.004</v>
      </c>
      <c r="FD682">
        <v>4.9756</v>
      </c>
      <c r="FE682">
        <v>3.293</v>
      </c>
      <c r="FF682">
        <v>9999</v>
      </c>
      <c r="FG682">
        <v>9999</v>
      </c>
      <c r="FH682">
        <v>589.9</v>
      </c>
      <c r="FI682">
        <v>9999</v>
      </c>
      <c r="FJ682">
        <v>1.86285</v>
      </c>
      <c r="FK682">
        <v>1.86783</v>
      </c>
      <c r="FL682">
        <v>1.86755</v>
      </c>
      <c r="FM682">
        <v>1.86862</v>
      </c>
      <c r="FN682">
        <v>1.86951</v>
      </c>
      <c r="FO682">
        <v>1.86563</v>
      </c>
      <c r="FP682">
        <v>1.86676</v>
      </c>
      <c r="FQ682">
        <v>1.8681</v>
      </c>
      <c r="FR682">
        <v>5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20.85</v>
      </c>
      <c r="GF682">
        <v>0.3177</v>
      </c>
      <c r="GG682">
        <v>5.50701486060513</v>
      </c>
      <c r="GH682">
        <v>0.00975774962471433</v>
      </c>
      <c r="GI682">
        <v>-4.86167925919439e-07</v>
      </c>
      <c r="GJ682">
        <v>-4.7315034107036e-11</v>
      </c>
      <c r="GK682">
        <v>0.31762285376654</v>
      </c>
      <c r="GL682">
        <v>0</v>
      </c>
      <c r="GM682">
        <v>0</v>
      </c>
      <c r="GN682">
        <v>0</v>
      </c>
      <c r="GO682">
        <v>-2</v>
      </c>
      <c r="GP682">
        <v>2105</v>
      </c>
      <c r="GQ682">
        <v>1</v>
      </c>
      <c r="GR682">
        <v>22</v>
      </c>
      <c r="GS682">
        <v>186.5</v>
      </c>
      <c r="GT682">
        <v>186.4</v>
      </c>
      <c r="GU682">
        <v>4.1748</v>
      </c>
      <c r="GV682">
        <v>2.58423</v>
      </c>
      <c r="GW682">
        <v>2.24854</v>
      </c>
      <c r="GX682">
        <v>2.78809</v>
      </c>
      <c r="GY682">
        <v>1.99585</v>
      </c>
      <c r="GZ682">
        <v>2.36206</v>
      </c>
      <c r="HA682">
        <v>31.2156</v>
      </c>
      <c r="HB682">
        <v>14.027</v>
      </c>
      <c r="HC682">
        <v>18</v>
      </c>
      <c r="HD682">
        <v>500.327</v>
      </c>
      <c r="HE682">
        <v>598.878</v>
      </c>
      <c r="HF682">
        <v>24.1963</v>
      </c>
      <c r="HG682">
        <v>24.0822</v>
      </c>
      <c r="HH682">
        <v>30.0001</v>
      </c>
      <c r="HI682">
        <v>23.9478</v>
      </c>
      <c r="HJ682">
        <v>23.8758</v>
      </c>
      <c r="HK682">
        <v>83.5594</v>
      </c>
      <c r="HL682">
        <v>15.3576</v>
      </c>
      <c r="HM682">
        <v>40.7731</v>
      </c>
      <c r="HN682">
        <v>24.0738</v>
      </c>
      <c r="HO682">
        <v>1839.57</v>
      </c>
      <c r="HP682">
        <v>20.1787</v>
      </c>
      <c r="HQ682">
        <v>102.63</v>
      </c>
      <c r="HR682">
        <v>103.519</v>
      </c>
    </row>
    <row r="683" spans="1:226">
      <c r="A683">
        <v>667</v>
      </c>
      <c r="B683">
        <v>1657562819</v>
      </c>
      <c r="C683">
        <v>9723.90000009537</v>
      </c>
      <c r="D683" t="s">
        <v>1698</v>
      </c>
      <c r="E683" t="s">
        <v>1699</v>
      </c>
      <c r="F683">
        <v>5</v>
      </c>
      <c r="G683" t="s">
        <v>1483</v>
      </c>
      <c r="H683" t="s">
        <v>354</v>
      </c>
      <c r="I683">
        <v>1657562811.51852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1872.79028993496</v>
      </c>
      <c r="AK683">
        <v>1832.29460606061</v>
      </c>
      <c r="AL683">
        <v>3.23147098683163</v>
      </c>
      <c r="AM683">
        <v>65.0580934483731</v>
      </c>
      <c r="AN683">
        <f>(AP683 - AO683 + BO683*1E3/(8.314*(BQ683+273.15)) * AR683/BN683 * AQ683) * BN683/(100*BB683) * 1000/(1000 - AP683)</f>
        <v>0</v>
      </c>
      <c r="AO683">
        <v>20.1493149426541</v>
      </c>
      <c r="AP683">
        <v>25.0704709090909</v>
      </c>
      <c r="AQ683">
        <v>0.000487032328381623</v>
      </c>
      <c r="AR683">
        <v>77.4821608453157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1657562811.51852</v>
      </c>
      <c r="BH683">
        <v>1763.41518518519</v>
      </c>
      <c r="BI683">
        <v>1819.23185185185</v>
      </c>
      <c r="BJ683">
        <v>25.0598407407407</v>
      </c>
      <c r="BK683">
        <v>20.1327481481481</v>
      </c>
      <c r="BL683">
        <v>1742.63222222222</v>
      </c>
      <c r="BM683">
        <v>24.7422222222222</v>
      </c>
      <c r="BN683">
        <v>499.996740740741</v>
      </c>
      <c r="BO683">
        <v>67.958962962963</v>
      </c>
      <c r="BP683">
        <v>0.0378827444444444</v>
      </c>
      <c r="BQ683">
        <v>26.2801703703704</v>
      </c>
      <c r="BR683">
        <v>25.1605555555556</v>
      </c>
      <c r="BS683">
        <v>999.9</v>
      </c>
      <c r="BT683">
        <v>0</v>
      </c>
      <c r="BU683">
        <v>0</v>
      </c>
      <c r="BV683">
        <v>10007.037037037</v>
      </c>
      <c r="BW683">
        <v>0</v>
      </c>
      <c r="BX683">
        <v>2387.32814814815</v>
      </c>
      <c r="BY683">
        <v>-55.8171703703704</v>
      </c>
      <c r="BZ683">
        <v>1808.74185185185</v>
      </c>
      <c r="CA683">
        <v>1856.61074074074</v>
      </c>
      <c r="CB683">
        <v>4.92708851851852</v>
      </c>
      <c r="CC683">
        <v>1819.23185185185</v>
      </c>
      <c r="CD683">
        <v>20.1327481481481</v>
      </c>
      <c r="CE683">
        <v>1.70304111111111</v>
      </c>
      <c r="CF683">
        <v>1.36820111111111</v>
      </c>
      <c r="CG683">
        <v>14.9241666666667</v>
      </c>
      <c r="CH683">
        <v>11.5697111111111</v>
      </c>
      <c r="CI683">
        <v>1999.94555555556</v>
      </c>
      <c r="CJ683">
        <v>0.980001777777778</v>
      </c>
      <c r="CK683">
        <v>0.019998137037037</v>
      </c>
      <c r="CL683">
        <v>0</v>
      </c>
      <c r="CM683">
        <v>2.26738518518518</v>
      </c>
      <c r="CN683">
        <v>0</v>
      </c>
      <c r="CO683">
        <v>13356.4444444444</v>
      </c>
      <c r="CP683">
        <v>17299.6962962963</v>
      </c>
      <c r="CQ683">
        <v>41.5043703703704</v>
      </c>
      <c r="CR683">
        <v>41.1271481481481</v>
      </c>
      <c r="CS683">
        <v>40.4419259259259</v>
      </c>
      <c r="CT683">
        <v>40.7243333333333</v>
      </c>
      <c r="CU683">
        <v>40.4742592592593</v>
      </c>
      <c r="CV683">
        <v>1959.94888888889</v>
      </c>
      <c r="CW683">
        <v>39.9951851851852</v>
      </c>
      <c r="CX683">
        <v>0</v>
      </c>
      <c r="CY683">
        <v>1657562790.9</v>
      </c>
      <c r="CZ683">
        <v>0</v>
      </c>
      <c r="DA683">
        <v>1657551629</v>
      </c>
      <c r="DB683" t="s">
        <v>356</v>
      </c>
      <c r="DC683">
        <v>1657551626.5</v>
      </c>
      <c r="DD683">
        <v>1657551629</v>
      </c>
      <c r="DE683">
        <v>1</v>
      </c>
      <c r="DF683">
        <v>0.403</v>
      </c>
      <c r="DG683">
        <v>0.009</v>
      </c>
      <c r="DH683">
        <v>9.41</v>
      </c>
      <c r="DI683">
        <v>0.087</v>
      </c>
      <c r="DJ683">
        <v>417</v>
      </c>
      <c r="DK683">
        <v>17</v>
      </c>
      <c r="DL683">
        <v>1.61</v>
      </c>
      <c r="DM683">
        <v>0.59</v>
      </c>
      <c r="DN683">
        <v>-55.9172525</v>
      </c>
      <c r="DO683">
        <v>2.11513958724203</v>
      </c>
      <c r="DP683">
        <v>0.586442760628648</v>
      </c>
      <c r="DQ683">
        <v>0</v>
      </c>
      <c r="DR683">
        <v>4.93259775</v>
      </c>
      <c r="DS683">
        <v>-0.0907687429643532</v>
      </c>
      <c r="DT683">
        <v>0.0102791406468392</v>
      </c>
      <c r="DU683">
        <v>1</v>
      </c>
      <c r="DV683">
        <v>1</v>
      </c>
      <c r="DW683">
        <v>2</v>
      </c>
      <c r="DX683" t="s">
        <v>357</v>
      </c>
      <c r="DY683">
        <v>2.97489</v>
      </c>
      <c r="DZ683">
        <v>2.69094</v>
      </c>
      <c r="EA683">
        <v>0.182801</v>
      </c>
      <c r="EB683">
        <v>0.187056</v>
      </c>
      <c r="EC683">
        <v>0.0819196</v>
      </c>
      <c r="ED683">
        <v>0.0706514</v>
      </c>
      <c r="EE683">
        <v>31949.5</v>
      </c>
      <c r="EF683">
        <v>34775</v>
      </c>
      <c r="EG683">
        <v>35413.3</v>
      </c>
      <c r="EH683">
        <v>38777.5</v>
      </c>
      <c r="EI683">
        <v>46070.3</v>
      </c>
      <c r="EJ683">
        <v>52046.6</v>
      </c>
      <c r="EK683">
        <v>55304.2</v>
      </c>
      <c r="EL683">
        <v>62186.5</v>
      </c>
      <c r="EM683">
        <v>2.0224</v>
      </c>
      <c r="EN683">
        <v>2.1726</v>
      </c>
      <c r="EO683">
        <v>0.130981</v>
      </c>
      <c r="EP683">
        <v>0</v>
      </c>
      <c r="EQ683">
        <v>23.0075</v>
      </c>
      <c r="ER683">
        <v>999.9</v>
      </c>
      <c r="ES683">
        <v>40.136</v>
      </c>
      <c r="ET683">
        <v>29.144</v>
      </c>
      <c r="EU683">
        <v>23.9507</v>
      </c>
      <c r="EV683">
        <v>51.8484</v>
      </c>
      <c r="EW683">
        <v>37.7484</v>
      </c>
      <c r="EX683">
        <v>2</v>
      </c>
      <c r="EY683">
        <v>-0.250732</v>
      </c>
      <c r="EZ683">
        <v>0.0451416</v>
      </c>
      <c r="FA683">
        <v>20.1509</v>
      </c>
      <c r="FB683">
        <v>5.19812</v>
      </c>
      <c r="FC683">
        <v>12.004</v>
      </c>
      <c r="FD683">
        <v>4.9752</v>
      </c>
      <c r="FE683">
        <v>3.293</v>
      </c>
      <c r="FF683">
        <v>9999</v>
      </c>
      <c r="FG683">
        <v>9999</v>
      </c>
      <c r="FH683">
        <v>589.9</v>
      </c>
      <c r="FI683">
        <v>9999</v>
      </c>
      <c r="FJ683">
        <v>1.86279</v>
      </c>
      <c r="FK683">
        <v>1.86783</v>
      </c>
      <c r="FL683">
        <v>1.86752</v>
      </c>
      <c r="FM683">
        <v>1.86862</v>
      </c>
      <c r="FN683">
        <v>1.86951</v>
      </c>
      <c r="FO683">
        <v>1.86566</v>
      </c>
      <c r="FP683">
        <v>1.86676</v>
      </c>
      <c r="FQ683">
        <v>1.86807</v>
      </c>
      <c r="FR683">
        <v>5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20.97</v>
      </c>
      <c r="GF683">
        <v>0.3176</v>
      </c>
      <c r="GG683">
        <v>5.50701486060513</v>
      </c>
      <c r="GH683">
        <v>0.00975774962471433</v>
      </c>
      <c r="GI683">
        <v>-4.86167925919439e-07</v>
      </c>
      <c r="GJ683">
        <v>-4.7315034107036e-11</v>
      </c>
      <c r="GK683">
        <v>0.31762285376654</v>
      </c>
      <c r="GL683">
        <v>0</v>
      </c>
      <c r="GM683">
        <v>0</v>
      </c>
      <c r="GN683">
        <v>0</v>
      </c>
      <c r="GO683">
        <v>-2</v>
      </c>
      <c r="GP683">
        <v>2105</v>
      </c>
      <c r="GQ683">
        <v>1</v>
      </c>
      <c r="GR683">
        <v>22</v>
      </c>
      <c r="GS683">
        <v>186.5</v>
      </c>
      <c r="GT683">
        <v>186.5</v>
      </c>
      <c r="GU683">
        <v>4.20044</v>
      </c>
      <c r="GV683">
        <v>2.58301</v>
      </c>
      <c r="GW683">
        <v>2.24854</v>
      </c>
      <c r="GX683">
        <v>2.78687</v>
      </c>
      <c r="GY683">
        <v>1.99585</v>
      </c>
      <c r="GZ683">
        <v>2.3999</v>
      </c>
      <c r="HA683">
        <v>31.2156</v>
      </c>
      <c r="HB683">
        <v>14.0357</v>
      </c>
      <c r="HC683">
        <v>18</v>
      </c>
      <c r="HD683">
        <v>499.846</v>
      </c>
      <c r="HE683">
        <v>599.225</v>
      </c>
      <c r="HF683">
        <v>24.0282</v>
      </c>
      <c r="HG683">
        <v>24.0863</v>
      </c>
      <c r="HH683">
        <v>30.0005</v>
      </c>
      <c r="HI683">
        <v>23.9519</v>
      </c>
      <c r="HJ683">
        <v>23.8798</v>
      </c>
      <c r="HK683">
        <v>84.0597</v>
      </c>
      <c r="HL683">
        <v>15.3576</v>
      </c>
      <c r="HM683">
        <v>40.7731</v>
      </c>
      <c r="HN683">
        <v>23.9141</v>
      </c>
      <c r="HO683">
        <v>1859.95</v>
      </c>
      <c r="HP683">
        <v>20.2099</v>
      </c>
      <c r="HQ683">
        <v>102.629</v>
      </c>
      <c r="HR683">
        <v>103.518</v>
      </c>
    </row>
    <row r="684" spans="1:226">
      <c r="A684">
        <v>668</v>
      </c>
      <c r="B684">
        <v>1657562824</v>
      </c>
      <c r="C684">
        <v>9728.90000009537</v>
      </c>
      <c r="D684" t="s">
        <v>1700</v>
      </c>
      <c r="E684" t="s">
        <v>1701</v>
      </c>
      <c r="F684">
        <v>5</v>
      </c>
      <c r="G684" t="s">
        <v>1483</v>
      </c>
      <c r="H684" t="s">
        <v>354</v>
      </c>
      <c r="I684">
        <v>1657562816.23214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1890.10002996307</v>
      </c>
      <c r="AK684">
        <v>1848.84084848485</v>
      </c>
      <c r="AL684">
        <v>3.24308865182297</v>
      </c>
      <c r="AM684">
        <v>65.0580934483731</v>
      </c>
      <c r="AN684">
        <f>(AP684 - AO684 + BO684*1E3/(8.314*(BQ684+273.15)) * AR684/BN684 * AQ684) * BN684/(100*BB684) * 1000/(1000 - AP684)</f>
        <v>0</v>
      </c>
      <c r="AO684">
        <v>20.1687961249492</v>
      </c>
      <c r="AP684">
        <v>25.07932</v>
      </c>
      <c r="AQ684">
        <v>0.00307827630854558</v>
      </c>
      <c r="AR684">
        <v>77.4821608453157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1657562816.23214</v>
      </c>
      <c r="BH684">
        <v>1778.9875</v>
      </c>
      <c r="BI684">
        <v>1834.8625</v>
      </c>
      <c r="BJ684">
        <v>25.0694678571429</v>
      </c>
      <c r="BK684">
        <v>20.1521142857143</v>
      </c>
      <c r="BL684">
        <v>1758.08571428571</v>
      </c>
      <c r="BM684">
        <v>24.7518392857143</v>
      </c>
      <c r="BN684">
        <v>499.987464285714</v>
      </c>
      <c r="BO684">
        <v>67.9588357142857</v>
      </c>
      <c r="BP684">
        <v>0.0377944785714286</v>
      </c>
      <c r="BQ684">
        <v>26.2807785714286</v>
      </c>
      <c r="BR684">
        <v>25.1598035714286</v>
      </c>
      <c r="BS684">
        <v>999.9</v>
      </c>
      <c r="BT684">
        <v>0</v>
      </c>
      <c r="BU684">
        <v>0</v>
      </c>
      <c r="BV684">
        <v>10012.3214285714</v>
      </c>
      <c r="BW684">
        <v>0</v>
      </c>
      <c r="BX684">
        <v>2388.26714285714</v>
      </c>
      <c r="BY684">
        <v>-55.8756071428571</v>
      </c>
      <c r="BZ684">
        <v>1824.73214285714</v>
      </c>
      <c r="CA684">
        <v>1872.59857142857</v>
      </c>
      <c r="CB684">
        <v>4.91735321428571</v>
      </c>
      <c r="CC684">
        <v>1834.8625</v>
      </c>
      <c r="CD684">
        <v>20.1521142857143</v>
      </c>
      <c r="CE684">
        <v>1.70369178571429</v>
      </c>
      <c r="CF684">
        <v>1.36951392857143</v>
      </c>
      <c r="CG684">
        <v>14.9301</v>
      </c>
      <c r="CH684">
        <v>11.584225</v>
      </c>
      <c r="CI684">
        <v>1999.98928571429</v>
      </c>
      <c r="CJ684">
        <v>0.980002535714286</v>
      </c>
      <c r="CK684">
        <v>0.0199973285714286</v>
      </c>
      <c r="CL684">
        <v>0</v>
      </c>
      <c r="CM684">
        <v>2.32007857142857</v>
      </c>
      <c r="CN684">
        <v>0</v>
      </c>
      <c r="CO684">
        <v>13357.9857142857</v>
      </c>
      <c r="CP684">
        <v>17300.0857142857</v>
      </c>
      <c r="CQ684">
        <v>41.5823214285714</v>
      </c>
      <c r="CR684">
        <v>41.2051785714286</v>
      </c>
      <c r="CS684">
        <v>40.5108928571428</v>
      </c>
      <c r="CT684">
        <v>40.8055714285714</v>
      </c>
      <c r="CU684">
        <v>40.5421428571428</v>
      </c>
      <c r="CV684">
        <v>1959.99535714286</v>
      </c>
      <c r="CW684">
        <v>39.9925</v>
      </c>
      <c r="CX684">
        <v>0</v>
      </c>
      <c r="CY684">
        <v>1657562796.3</v>
      </c>
      <c r="CZ684">
        <v>0</v>
      </c>
      <c r="DA684">
        <v>1657551629</v>
      </c>
      <c r="DB684" t="s">
        <v>356</v>
      </c>
      <c r="DC684">
        <v>1657551626.5</v>
      </c>
      <c r="DD684">
        <v>1657551629</v>
      </c>
      <c r="DE684">
        <v>1</v>
      </c>
      <c r="DF684">
        <v>0.403</v>
      </c>
      <c r="DG684">
        <v>0.009</v>
      </c>
      <c r="DH684">
        <v>9.41</v>
      </c>
      <c r="DI684">
        <v>0.087</v>
      </c>
      <c r="DJ684">
        <v>417</v>
      </c>
      <c r="DK684">
        <v>17</v>
      </c>
      <c r="DL684">
        <v>1.61</v>
      </c>
      <c r="DM684">
        <v>0.59</v>
      </c>
      <c r="DN684">
        <v>-55.829695</v>
      </c>
      <c r="DO684">
        <v>1.3024457786116</v>
      </c>
      <c r="DP684">
        <v>0.57158437082814</v>
      </c>
      <c r="DQ684">
        <v>0</v>
      </c>
      <c r="DR684">
        <v>4.924908</v>
      </c>
      <c r="DS684">
        <v>-0.131100562851796</v>
      </c>
      <c r="DT684">
        <v>0.0131829873700919</v>
      </c>
      <c r="DU684">
        <v>0</v>
      </c>
      <c r="DV684">
        <v>0</v>
      </c>
      <c r="DW684">
        <v>2</v>
      </c>
      <c r="DX684" t="s">
        <v>389</v>
      </c>
      <c r="DY684">
        <v>2.97656</v>
      </c>
      <c r="DZ684">
        <v>2.69169</v>
      </c>
      <c r="EA684">
        <v>0.183774</v>
      </c>
      <c r="EB684">
        <v>0.187982</v>
      </c>
      <c r="EC684">
        <v>0.0819412</v>
      </c>
      <c r="ED684">
        <v>0.0707079</v>
      </c>
      <c r="EE684">
        <v>31911.5</v>
      </c>
      <c r="EF684">
        <v>34734.9</v>
      </c>
      <c r="EG684">
        <v>35413.4</v>
      </c>
      <c r="EH684">
        <v>38776.9</v>
      </c>
      <c r="EI684">
        <v>46069.8</v>
      </c>
      <c r="EJ684">
        <v>52043.2</v>
      </c>
      <c r="EK684">
        <v>55304.9</v>
      </c>
      <c r="EL684">
        <v>62186.3</v>
      </c>
      <c r="EM684">
        <v>2.023</v>
      </c>
      <c r="EN684">
        <v>2.1724</v>
      </c>
      <c r="EO684">
        <v>0.127673</v>
      </c>
      <c r="EP684">
        <v>0</v>
      </c>
      <c r="EQ684">
        <v>23.0385</v>
      </c>
      <c r="ER684">
        <v>999.9</v>
      </c>
      <c r="ES684">
        <v>40.16</v>
      </c>
      <c r="ET684">
        <v>29.124</v>
      </c>
      <c r="EU684">
        <v>23.9378</v>
      </c>
      <c r="EV684">
        <v>51.2584</v>
      </c>
      <c r="EW684">
        <v>37.6202</v>
      </c>
      <c r="EX684">
        <v>2</v>
      </c>
      <c r="EY684">
        <v>-0.250386</v>
      </c>
      <c r="EZ684">
        <v>0.143377</v>
      </c>
      <c r="FA684">
        <v>20.1513</v>
      </c>
      <c r="FB684">
        <v>5.20172</v>
      </c>
      <c r="FC684">
        <v>12.0052</v>
      </c>
      <c r="FD684">
        <v>4.9756</v>
      </c>
      <c r="FE684">
        <v>3.293</v>
      </c>
      <c r="FF684">
        <v>9999</v>
      </c>
      <c r="FG684">
        <v>9999</v>
      </c>
      <c r="FH684">
        <v>589.9</v>
      </c>
      <c r="FI684">
        <v>9999</v>
      </c>
      <c r="FJ684">
        <v>1.86279</v>
      </c>
      <c r="FK684">
        <v>1.86783</v>
      </c>
      <c r="FL684">
        <v>1.86755</v>
      </c>
      <c r="FM684">
        <v>1.86874</v>
      </c>
      <c r="FN684">
        <v>1.86951</v>
      </c>
      <c r="FO684">
        <v>1.86569</v>
      </c>
      <c r="FP684">
        <v>1.86676</v>
      </c>
      <c r="FQ684">
        <v>1.86807</v>
      </c>
      <c r="FR684">
        <v>5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21.09</v>
      </c>
      <c r="GF684">
        <v>0.3176</v>
      </c>
      <c r="GG684">
        <v>5.50701486060513</v>
      </c>
      <c r="GH684">
        <v>0.00975774962471433</v>
      </c>
      <c r="GI684">
        <v>-4.86167925919439e-07</v>
      </c>
      <c r="GJ684">
        <v>-4.7315034107036e-11</v>
      </c>
      <c r="GK684">
        <v>0.31762285376654</v>
      </c>
      <c r="GL684">
        <v>0</v>
      </c>
      <c r="GM684">
        <v>0</v>
      </c>
      <c r="GN684">
        <v>0</v>
      </c>
      <c r="GO684">
        <v>-2</v>
      </c>
      <c r="GP684">
        <v>2105</v>
      </c>
      <c r="GQ684">
        <v>1</v>
      </c>
      <c r="GR684">
        <v>22</v>
      </c>
      <c r="GS684">
        <v>186.6</v>
      </c>
      <c r="GT684">
        <v>186.6</v>
      </c>
      <c r="GU684">
        <v>4.22852</v>
      </c>
      <c r="GV684">
        <v>2.58423</v>
      </c>
      <c r="GW684">
        <v>2.24854</v>
      </c>
      <c r="GX684">
        <v>2.78809</v>
      </c>
      <c r="GY684">
        <v>1.99585</v>
      </c>
      <c r="GZ684">
        <v>2.37671</v>
      </c>
      <c r="HA684">
        <v>31.2374</v>
      </c>
      <c r="HB684">
        <v>14.027</v>
      </c>
      <c r="HC684">
        <v>18</v>
      </c>
      <c r="HD684">
        <v>500.274</v>
      </c>
      <c r="HE684">
        <v>599.12</v>
      </c>
      <c r="HF684">
        <v>23.8641</v>
      </c>
      <c r="HG684">
        <v>24.0903</v>
      </c>
      <c r="HH684">
        <v>30.0004</v>
      </c>
      <c r="HI684">
        <v>23.9559</v>
      </c>
      <c r="HJ684">
        <v>23.8837</v>
      </c>
      <c r="HK684">
        <v>84.639</v>
      </c>
      <c r="HL684">
        <v>15.3576</v>
      </c>
      <c r="HM684">
        <v>40.7731</v>
      </c>
      <c r="HN684">
        <v>23.7637</v>
      </c>
      <c r="HO684">
        <v>1873.54</v>
      </c>
      <c r="HP684">
        <v>20.2316</v>
      </c>
      <c r="HQ684">
        <v>102.63</v>
      </c>
      <c r="HR684">
        <v>103.517</v>
      </c>
    </row>
    <row r="685" spans="1:226">
      <c r="A685">
        <v>669</v>
      </c>
      <c r="B685">
        <v>1657562829</v>
      </c>
      <c r="C685">
        <v>9733.90000009537</v>
      </c>
      <c r="D685" t="s">
        <v>1702</v>
      </c>
      <c r="E685" t="s">
        <v>1703</v>
      </c>
      <c r="F685">
        <v>5</v>
      </c>
      <c r="G685" t="s">
        <v>1483</v>
      </c>
      <c r="H685" t="s">
        <v>354</v>
      </c>
      <c r="I685">
        <v>1657562821.5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1907.03115337274</v>
      </c>
      <c r="AK685">
        <v>1866.16539393939</v>
      </c>
      <c r="AL685">
        <v>3.47513626543393</v>
      </c>
      <c r="AM685">
        <v>65.0580934483731</v>
      </c>
      <c r="AN685">
        <f>(AP685 - AO685 + BO685*1E3/(8.314*(BQ685+273.15)) * AR685/BN685 * AQ685) * BN685/(100*BB685) * 1000/(1000 - AP685)</f>
        <v>0</v>
      </c>
      <c r="AO685">
        <v>20.1880766238839</v>
      </c>
      <c r="AP685">
        <v>25.0931745454545</v>
      </c>
      <c r="AQ685">
        <v>0.00120658520704763</v>
      </c>
      <c r="AR685">
        <v>77.4821608453157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1657562821.5</v>
      </c>
      <c r="BH685">
        <v>1796.26185185185</v>
      </c>
      <c r="BI685">
        <v>1852.04666666667</v>
      </c>
      <c r="BJ685">
        <v>25.0782259259259</v>
      </c>
      <c r="BK685">
        <v>20.1734592592593</v>
      </c>
      <c r="BL685">
        <v>1775.22851851852</v>
      </c>
      <c r="BM685">
        <v>24.7605925925926</v>
      </c>
      <c r="BN685">
        <v>500.01537037037</v>
      </c>
      <c r="BO685">
        <v>67.9587259259259</v>
      </c>
      <c r="BP685">
        <v>0.0376009185185185</v>
      </c>
      <c r="BQ685">
        <v>26.2803592592593</v>
      </c>
      <c r="BR685">
        <v>25.1510962962963</v>
      </c>
      <c r="BS685">
        <v>999.9</v>
      </c>
      <c r="BT685">
        <v>0</v>
      </c>
      <c r="BU685">
        <v>0</v>
      </c>
      <c r="BV685">
        <v>10018.3333333333</v>
      </c>
      <c r="BW685">
        <v>0</v>
      </c>
      <c r="BX685">
        <v>2389.47740740741</v>
      </c>
      <c r="BY685">
        <v>-55.7858259259259</v>
      </c>
      <c r="BZ685">
        <v>1842.46740740741</v>
      </c>
      <c r="CA685">
        <v>1890.17777777778</v>
      </c>
      <c r="CB685">
        <v>4.90476407407407</v>
      </c>
      <c r="CC685">
        <v>1852.04666666667</v>
      </c>
      <c r="CD685">
        <v>20.1734592592593</v>
      </c>
      <c r="CE685">
        <v>1.70428333333333</v>
      </c>
      <c r="CF685">
        <v>1.37096222222222</v>
      </c>
      <c r="CG685">
        <v>14.9354925925926</v>
      </c>
      <c r="CH685">
        <v>11.6002074074074</v>
      </c>
      <c r="CI685">
        <v>1999.97481481481</v>
      </c>
      <c r="CJ685">
        <v>0.980002777777778</v>
      </c>
      <c r="CK685">
        <v>0.0199970703703704</v>
      </c>
      <c r="CL685">
        <v>0</v>
      </c>
      <c r="CM685">
        <v>2.28263333333333</v>
      </c>
      <c r="CN685">
        <v>0</v>
      </c>
      <c r="CO685">
        <v>13369.9259259259</v>
      </c>
      <c r="CP685">
        <v>17299.9666666667</v>
      </c>
      <c r="CQ685">
        <v>41.671037037037</v>
      </c>
      <c r="CR685">
        <v>41.2844814814815</v>
      </c>
      <c r="CS685">
        <v>40.5946666666667</v>
      </c>
      <c r="CT685">
        <v>40.8886296296296</v>
      </c>
      <c r="CU685">
        <v>40.6177037037037</v>
      </c>
      <c r="CV685">
        <v>1959.98407407407</v>
      </c>
      <c r="CW685">
        <v>39.9903703703704</v>
      </c>
      <c r="CX685">
        <v>0</v>
      </c>
      <c r="CY685">
        <v>1657562801.1</v>
      </c>
      <c r="CZ685">
        <v>0</v>
      </c>
      <c r="DA685">
        <v>1657551629</v>
      </c>
      <c r="DB685" t="s">
        <v>356</v>
      </c>
      <c r="DC685">
        <v>1657551626.5</v>
      </c>
      <c r="DD685">
        <v>1657551629</v>
      </c>
      <c r="DE685">
        <v>1</v>
      </c>
      <c r="DF685">
        <v>0.403</v>
      </c>
      <c r="DG685">
        <v>0.009</v>
      </c>
      <c r="DH685">
        <v>9.41</v>
      </c>
      <c r="DI685">
        <v>0.087</v>
      </c>
      <c r="DJ685">
        <v>417</v>
      </c>
      <c r="DK685">
        <v>17</v>
      </c>
      <c r="DL685">
        <v>1.61</v>
      </c>
      <c r="DM685">
        <v>0.59</v>
      </c>
      <c r="DN685">
        <v>-55.933895</v>
      </c>
      <c r="DO685">
        <v>0.112315947467297</v>
      </c>
      <c r="DP685">
        <v>0.516678197212733</v>
      </c>
      <c r="DQ685">
        <v>0</v>
      </c>
      <c r="DR685">
        <v>4.91165075</v>
      </c>
      <c r="DS685">
        <v>-0.135710656660423</v>
      </c>
      <c r="DT685">
        <v>0.0136006972960028</v>
      </c>
      <c r="DU685">
        <v>0</v>
      </c>
      <c r="DV685">
        <v>0</v>
      </c>
      <c r="DW685">
        <v>2</v>
      </c>
      <c r="DX685" t="s">
        <v>389</v>
      </c>
      <c r="DY685">
        <v>2.97522</v>
      </c>
      <c r="DZ685">
        <v>2.69165</v>
      </c>
      <c r="EA685">
        <v>0.184764</v>
      </c>
      <c r="EB685">
        <v>0.189014</v>
      </c>
      <c r="EC685">
        <v>0.0819663</v>
      </c>
      <c r="ED685">
        <v>0.070758</v>
      </c>
      <c r="EE685">
        <v>31872.3</v>
      </c>
      <c r="EF685">
        <v>34690.8</v>
      </c>
      <c r="EG685">
        <v>35412.9</v>
      </c>
      <c r="EH685">
        <v>38777</v>
      </c>
      <c r="EI685">
        <v>46067.7</v>
      </c>
      <c r="EJ685">
        <v>52040.4</v>
      </c>
      <c r="EK685">
        <v>55303.9</v>
      </c>
      <c r="EL685">
        <v>62186.3</v>
      </c>
      <c r="EM685">
        <v>2.0226</v>
      </c>
      <c r="EN685">
        <v>2.1728</v>
      </c>
      <c r="EO685">
        <v>0.125915</v>
      </c>
      <c r="EP685">
        <v>0</v>
      </c>
      <c r="EQ685">
        <v>23.0657</v>
      </c>
      <c r="ER685">
        <v>999.9</v>
      </c>
      <c r="ES685">
        <v>40.184</v>
      </c>
      <c r="ET685">
        <v>29.124</v>
      </c>
      <c r="EU685">
        <v>23.9505</v>
      </c>
      <c r="EV685">
        <v>51.0884</v>
      </c>
      <c r="EW685">
        <v>37.7244</v>
      </c>
      <c r="EX685">
        <v>2</v>
      </c>
      <c r="EY685">
        <v>-0.250061</v>
      </c>
      <c r="EZ685">
        <v>0.250022</v>
      </c>
      <c r="FA685">
        <v>20.151</v>
      </c>
      <c r="FB685">
        <v>5.20291</v>
      </c>
      <c r="FC685">
        <v>12.004</v>
      </c>
      <c r="FD685">
        <v>4.9756</v>
      </c>
      <c r="FE685">
        <v>3.293</v>
      </c>
      <c r="FF685">
        <v>9999</v>
      </c>
      <c r="FG685">
        <v>9999</v>
      </c>
      <c r="FH685">
        <v>589.9</v>
      </c>
      <c r="FI685">
        <v>9999</v>
      </c>
      <c r="FJ685">
        <v>1.86279</v>
      </c>
      <c r="FK685">
        <v>1.86783</v>
      </c>
      <c r="FL685">
        <v>1.86752</v>
      </c>
      <c r="FM685">
        <v>1.86874</v>
      </c>
      <c r="FN685">
        <v>1.86954</v>
      </c>
      <c r="FO685">
        <v>1.86569</v>
      </c>
      <c r="FP685">
        <v>1.86676</v>
      </c>
      <c r="FQ685">
        <v>1.8681</v>
      </c>
      <c r="FR685">
        <v>5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21.22</v>
      </c>
      <c r="GF685">
        <v>0.3176</v>
      </c>
      <c r="GG685">
        <v>5.50701486060513</v>
      </c>
      <c r="GH685">
        <v>0.00975774962471433</v>
      </c>
      <c r="GI685">
        <v>-4.86167925919439e-07</v>
      </c>
      <c r="GJ685">
        <v>-4.7315034107036e-11</v>
      </c>
      <c r="GK685">
        <v>0.31762285376654</v>
      </c>
      <c r="GL685">
        <v>0</v>
      </c>
      <c r="GM685">
        <v>0</v>
      </c>
      <c r="GN685">
        <v>0</v>
      </c>
      <c r="GO685">
        <v>-2</v>
      </c>
      <c r="GP685">
        <v>2105</v>
      </c>
      <c r="GQ685">
        <v>1</v>
      </c>
      <c r="GR685">
        <v>22</v>
      </c>
      <c r="GS685">
        <v>186.7</v>
      </c>
      <c r="GT685">
        <v>186.7</v>
      </c>
      <c r="GU685">
        <v>4.25415</v>
      </c>
      <c r="GV685">
        <v>2.57935</v>
      </c>
      <c r="GW685">
        <v>2.24854</v>
      </c>
      <c r="GX685">
        <v>2.78809</v>
      </c>
      <c r="GY685">
        <v>1.99585</v>
      </c>
      <c r="GZ685">
        <v>2.36084</v>
      </c>
      <c r="HA685">
        <v>31.2374</v>
      </c>
      <c r="HB685">
        <v>14.027</v>
      </c>
      <c r="HC685">
        <v>18</v>
      </c>
      <c r="HD685">
        <v>500.053</v>
      </c>
      <c r="HE685">
        <v>599.486</v>
      </c>
      <c r="HF685">
        <v>23.7159</v>
      </c>
      <c r="HG685">
        <v>24.0943</v>
      </c>
      <c r="HH685">
        <v>30.0003</v>
      </c>
      <c r="HI685">
        <v>23.9599</v>
      </c>
      <c r="HJ685">
        <v>23.8897</v>
      </c>
      <c r="HK685">
        <v>85.1434</v>
      </c>
      <c r="HL685">
        <v>15.3576</v>
      </c>
      <c r="HM685">
        <v>40.7731</v>
      </c>
      <c r="HN685">
        <v>23.6227</v>
      </c>
      <c r="HO685">
        <v>1893.66</v>
      </c>
      <c r="HP685">
        <v>20.2507</v>
      </c>
      <c r="HQ685">
        <v>102.628</v>
      </c>
      <c r="HR685">
        <v>103.517</v>
      </c>
    </row>
    <row r="686" spans="1:226">
      <c r="A686">
        <v>670</v>
      </c>
      <c r="B686">
        <v>1657563335.1</v>
      </c>
      <c r="C686">
        <v>10240</v>
      </c>
      <c r="D686" t="s">
        <v>1704</v>
      </c>
      <c r="E686" t="s">
        <v>1705</v>
      </c>
      <c r="F686">
        <v>5</v>
      </c>
      <c r="G686" t="s">
        <v>1706</v>
      </c>
      <c r="H686" t="s">
        <v>354</v>
      </c>
      <c r="I686">
        <v>1657563327.1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427.547858936239</v>
      </c>
      <c r="AK686">
        <v>407.905303030303</v>
      </c>
      <c r="AL686">
        <v>0.0208103894203018</v>
      </c>
      <c r="AM686">
        <v>65.0174503719974</v>
      </c>
      <c r="AN686">
        <f>(AP686 - AO686 + BO686*1E3/(8.314*(BQ686+273.15)) * AR686/BN686 * AQ686) * BN686/(100*BB686) * 1000/(1000 - AP686)</f>
        <v>0</v>
      </c>
      <c r="AO686">
        <v>17.7852966253791</v>
      </c>
      <c r="AP686">
        <v>25.5316327272727</v>
      </c>
      <c r="AQ686">
        <v>0.000377734847976095</v>
      </c>
      <c r="AR686">
        <v>77.4741312707488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1657563327.1</v>
      </c>
      <c r="BH686">
        <v>397.457096774194</v>
      </c>
      <c r="BI686">
        <v>419.998677419355</v>
      </c>
      <c r="BJ686">
        <v>25.5529451612903</v>
      </c>
      <c r="BK686">
        <v>17.7905709677419</v>
      </c>
      <c r="BL686">
        <v>388.237838709677</v>
      </c>
      <c r="BM686">
        <v>25.2353322580645</v>
      </c>
      <c r="BN686">
        <v>499.997774193548</v>
      </c>
      <c r="BO686">
        <v>67.9656032258064</v>
      </c>
      <c r="BP686">
        <v>0.038590064516129</v>
      </c>
      <c r="BQ686">
        <v>26.4838</v>
      </c>
      <c r="BR686">
        <v>24.9182677419355</v>
      </c>
      <c r="BS686">
        <v>999.9</v>
      </c>
      <c r="BT686">
        <v>0</v>
      </c>
      <c r="BU686">
        <v>0</v>
      </c>
      <c r="BV686">
        <v>9996.77419354839</v>
      </c>
      <c r="BW686">
        <v>0</v>
      </c>
      <c r="BX686">
        <v>386.610580645161</v>
      </c>
      <c r="BY686">
        <v>-22.5415548387097</v>
      </c>
      <c r="BZ686">
        <v>407.879612903226</v>
      </c>
      <c r="CA686">
        <v>427.606064516129</v>
      </c>
      <c r="CB686">
        <v>7.76237548387097</v>
      </c>
      <c r="CC686">
        <v>419.998677419355</v>
      </c>
      <c r="CD686">
        <v>17.7905709677419</v>
      </c>
      <c r="CE686">
        <v>1.73672161290323</v>
      </c>
      <c r="CF686">
        <v>1.20914677419355</v>
      </c>
      <c r="CG686">
        <v>15.2286</v>
      </c>
      <c r="CH686">
        <v>9.7146270967742</v>
      </c>
      <c r="CI686">
        <v>1999.99322580645</v>
      </c>
      <c r="CJ686">
        <v>0.979996709677419</v>
      </c>
      <c r="CK686">
        <v>0.0200035322580645</v>
      </c>
      <c r="CL686">
        <v>0</v>
      </c>
      <c r="CM686">
        <v>2.34762580645161</v>
      </c>
      <c r="CN686">
        <v>0</v>
      </c>
      <c r="CO686">
        <v>14364.1290322581</v>
      </c>
      <c r="CP686">
        <v>17300.0774193548</v>
      </c>
      <c r="CQ686">
        <v>37.9796774193548</v>
      </c>
      <c r="CR686">
        <v>38.151</v>
      </c>
      <c r="CS686">
        <v>37.642935483871</v>
      </c>
      <c r="CT686">
        <v>36.647</v>
      </c>
      <c r="CU686">
        <v>37.413</v>
      </c>
      <c r="CV686">
        <v>1959.9835483871</v>
      </c>
      <c r="CW686">
        <v>40.01</v>
      </c>
      <c r="CX686">
        <v>0</v>
      </c>
      <c r="CY686">
        <v>1657563307.5</v>
      </c>
      <c r="CZ686">
        <v>0</v>
      </c>
      <c r="DA686">
        <v>1657551629</v>
      </c>
      <c r="DB686" t="s">
        <v>356</v>
      </c>
      <c r="DC686">
        <v>1657551626.5</v>
      </c>
      <c r="DD686">
        <v>1657551629</v>
      </c>
      <c r="DE686">
        <v>1</v>
      </c>
      <c r="DF686">
        <v>0.403</v>
      </c>
      <c r="DG686">
        <v>0.009</v>
      </c>
      <c r="DH686">
        <v>9.41</v>
      </c>
      <c r="DI686">
        <v>0.087</v>
      </c>
      <c r="DJ686">
        <v>417</v>
      </c>
      <c r="DK686">
        <v>17</v>
      </c>
      <c r="DL686">
        <v>1.61</v>
      </c>
      <c r="DM686">
        <v>0.59</v>
      </c>
      <c r="DN686">
        <v>-22.5523</v>
      </c>
      <c r="DO686">
        <v>0.157701742160246</v>
      </c>
      <c r="DP686">
        <v>0.101314699292269</v>
      </c>
      <c r="DQ686">
        <v>0</v>
      </c>
      <c r="DR686">
        <v>7.75076658536585</v>
      </c>
      <c r="DS686">
        <v>0.17085449477353</v>
      </c>
      <c r="DT686">
        <v>0.0300337454605491</v>
      </c>
      <c r="DU686">
        <v>0</v>
      </c>
      <c r="DV686">
        <v>0</v>
      </c>
      <c r="DW686">
        <v>2</v>
      </c>
      <c r="DX686" t="s">
        <v>389</v>
      </c>
      <c r="DY686">
        <v>2.97524</v>
      </c>
      <c r="DZ686">
        <v>2.6931</v>
      </c>
      <c r="EA686">
        <v>0.0656788</v>
      </c>
      <c r="EB686">
        <v>0.0698507</v>
      </c>
      <c r="EC686">
        <v>0.0828865</v>
      </c>
      <c r="ED686">
        <v>0.0645277</v>
      </c>
      <c r="EE686">
        <v>36488.9</v>
      </c>
      <c r="EF686">
        <v>39735.5</v>
      </c>
      <c r="EG686">
        <v>35382.7</v>
      </c>
      <c r="EH686">
        <v>38735.4</v>
      </c>
      <c r="EI686">
        <v>45986.1</v>
      </c>
      <c r="EJ686">
        <v>52333.6</v>
      </c>
      <c r="EK686">
        <v>55265.6</v>
      </c>
      <c r="EL686">
        <v>62122.5</v>
      </c>
      <c r="EM686">
        <v>2.0166</v>
      </c>
      <c r="EN686">
        <v>2.1548</v>
      </c>
      <c r="EO686">
        <v>0.118762</v>
      </c>
      <c r="EP686">
        <v>0</v>
      </c>
      <c r="EQ686">
        <v>22.9475</v>
      </c>
      <c r="ER686">
        <v>999.9</v>
      </c>
      <c r="ES686">
        <v>41.173</v>
      </c>
      <c r="ET686">
        <v>29.064</v>
      </c>
      <c r="EU686">
        <v>24.453</v>
      </c>
      <c r="EV686">
        <v>51.7202</v>
      </c>
      <c r="EW686">
        <v>38.1891</v>
      </c>
      <c r="EX686">
        <v>2</v>
      </c>
      <c r="EY686">
        <v>-0.204959</v>
      </c>
      <c r="EZ686">
        <v>-1.64054</v>
      </c>
      <c r="FA686">
        <v>20.1419</v>
      </c>
      <c r="FB686">
        <v>5.20052</v>
      </c>
      <c r="FC686">
        <v>12.0052</v>
      </c>
      <c r="FD686">
        <v>4.976</v>
      </c>
      <c r="FE686">
        <v>3.293</v>
      </c>
      <c r="FF686">
        <v>9999</v>
      </c>
      <c r="FG686">
        <v>9999</v>
      </c>
      <c r="FH686">
        <v>590.1</v>
      </c>
      <c r="FI686">
        <v>9999</v>
      </c>
      <c r="FJ686">
        <v>1.86279</v>
      </c>
      <c r="FK686">
        <v>1.86783</v>
      </c>
      <c r="FL686">
        <v>1.86752</v>
      </c>
      <c r="FM686">
        <v>1.86865</v>
      </c>
      <c r="FN686">
        <v>1.86951</v>
      </c>
      <c r="FO686">
        <v>1.8656</v>
      </c>
      <c r="FP686">
        <v>1.86676</v>
      </c>
      <c r="FQ686">
        <v>1.86807</v>
      </c>
      <c r="FR686">
        <v>5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9.22</v>
      </c>
      <c r="GF686">
        <v>0.3177</v>
      </c>
      <c r="GG686">
        <v>5.50701486060513</v>
      </c>
      <c r="GH686">
        <v>0.00975774962471433</v>
      </c>
      <c r="GI686">
        <v>-4.86167925919439e-07</v>
      </c>
      <c r="GJ686">
        <v>-4.7315034107036e-11</v>
      </c>
      <c r="GK686">
        <v>0.31762285376654</v>
      </c>
      <c r="GL686">
        <v>0</v>
      </c>
      <c r="GM686">
        <v>0</v>
      </c>
      <c r="GN686">
        <v>0</v>
      </c>
      <c r="GO686">
        <v>-2</v>
      </c>
      <c r="GP686">
        <v>2105</v>
      </c>
      <c r="GQ686">
        <v>1</v>
      </c>
      <c r="GR686">
        <v>22</v>
      </c>
      <c r="GS686">
        <v>195.1</v>
      </c>
      <c r="GT686">
        <v>195.1</v>
      </c>
      <c r="GU686">
        <v>1.34033</v>
      </c>
      <c r="GV686">
        <v>2.61108</v>
      </c>
      <c r="GW686">
        <v>2.24854</v>
      </c>
      <c r="GX686">
        <v>2.78931</v>
      </c>
      <c r="GY686">
        <v>1.99585</v>
      </c>
      <c r="GZ686">
        <v>2.38159</v>
      </c>
      <c r="HA686">
        <v>31.7173</v>
      </c>
      <c r="HB686">
        <v>13.9306</v>
      </c>
      <c r="HC686">
        <v>18</v>
      </c>
      <c r="HD686">
        <v>501.532</v>
      </c>
      <c r="HE686">
        <v>592.185</v>
      </c>
      <c r="HF686">
        <v>26.8785</v>
      </c>
      <c r="HG686">
        <v>24.7717</v>
      </c>
      <c r="HH686">
        <v>29.9999</v>
      </c>
      <c r="HI686">
        <v>24.5244</v>
      </c>
      <c r="HJ686">
        <v>24.429</v>
      </c>
      <c r="HK686">
        <v>26.7834</v>
      </c>
      <c r="HL686">
        <v>26.2432</v>
      </c>
      <c r="HM686">
        <v>39.0081</v>
      </c>
      <c r="HN686">
        <v>26.9092</v>
      </c>
      <c r="HO686">
        <v>413.269</v>
      </c>
      <c r="HP686">
        <v>17.8888</v>
      </c>
      <c r="HQ686">
        <v>102.551</v>
      </c>
      <c r="HR686">
        <v>103.409</v>
      </c>
    </row>
    <row r="687" spans="1:226">
      <c r="A687">
        <v>671</v>
      </c>
      <c r="B687">
        <v>1657563340.1</v>
      </c>
      <c r="C687">
        <v>10245</v>
      </c>
      <c r="D687" t="s">
        <v>1707</v>
      </c>
      <c r="E687" t="s">
        <v>1708</v>
      </c>
      <c r="F687">
        <v>5</v>
      </c>
      <c r="G687" t="s">
        <v>1706</v>
      </c>
      <c r="H687" t="s">
        <v>354</v>
      </c>
      <c r="I687">
        <v>1657563332.25517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425.690748206825</v>
      </c>
      <c r="AK687">
        <v>406.950733333333</v>
      </c>
      <c r="AL687">
        <v>-0.345764502852949</v>
      </c>
      <c r="AM687">
        <v>65.0174503719974</v>
      </c>
      <c r="AN687">
        <f>(AP687 - AO687 + BO687*1E3/(8.314*(BQ687+273.15)) * AR687/BN687 * AQ687) * BN687/(100*BB687) * 1000/(1000 - AP687)</f>
        <v>0</v>
      </c>
      <c r="AO687">
        <v>17.8299869235102</v>
      </c>
      <c r="AP687">
        <v>25.5521363636364</v>
      </c>
      <c r="AQ687">
        <v>-0.000445942518059725</v>
      </c>
      <c r="AR687">
        <v>77.4741312707488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1657563332.25517</v>
      </c>
      <c r="BH687">
        <v>397.397379310345</v>
      </c>
      <c r="BI687">
        <v>419.277068965517</v>
      </c>
      <c r="BJ687">
        <v>25.5414931034483</v>
      </c>
      <c r="BK687">
        <v>17.7959482758621</v>
      </c>
      <c r="BL687">
        <v>388.178655172414</v>
      </c>
      <c r="BM687">
        <v>25.223875862069</v>
      </c>
      <c r="BN687">
        <v>500.012827586207</v>
      </c>
      <c r="BO687">
        <v>67.9654</v>
      </c>
      <c r="BP687">
        <v>0.0384460586206896</v>
      </c>
      <c r="BQ687">
        <v>26.4801137931034</v>
      </c>
      <c r="BR687">
        <v>24.9147206896552</v>
      </c>
      <c r="BS687">
        <v>999.9</v>
      </c>
      <c r="BT687">
        <v>0</v>
      </c>
      <c r="BU687">
        <v>0</v>
      </c>
      <c r="BV687">
        <v>10008.275862069</v>
      </c>
      <c r="BW687">
        <v>0</v>
      </c>
      <c r="BX687">
        <v>388.014379310345</v>
      </c>
      <c r="BY687">
        <v>-21.8796862068966</v>
      </c>
      <c r="BZ687">
        <v>407.813517241379</v>
      </c>
      <c r="CA687">
        <v>426.873620689655</v>
      </c>
      <c r="CB687">
        <v>7.7455475862069</v>
      </c>
      <c r="CC687">
        <v>419.277068965517</v>
      </c>
      <c r="CD687">
        <v>17.7959482758621</v>
      </c>
      <c r="CE687">
        <v>1.73593793103448</v>
      </c>
      <c r="CF687">
        <v>1.20950793103448</v>
      </c>
      <c r="CG687">
        <v>15.2215793103448</v>
      </c>
      <c r="CH687">
        <v>9.71906931034483</v>
      </c>
      <c r="CI687">
        <v>1999.97655172414</v>
      </c>
      <c r="CJ687">
        <v>0.979996068965517</v>
      </c>
      <c r="CK687">
        <v>0.0200040448275862</v>
      </c>
      <c r="CL687">
        <v>0</v>
      </c>
      <c r="CM687">
        <v>2.30781034482759</v>
      </c>
      <c r="CN687">
        <v>0</v>
      </c>
      <c r="CO687">
        <v>14349.9172413793</v>
      </c>
      <c r="CP687">
        <v>17299.9310344828</v>
      </c>
      <c r="CQ687">
        <v>37.9544482758621</v>
      </c>
      <c r="CR687">
        <v>38.1162413793103</v>
      </c>
      <c r="CS687">
        <v>37.6011034482759</v>
      </c>
      <c r="CT687">
        <v>36.6054482758621</v>
      </c>
      <c r="CU687">
        <v>37.3834137931035</v>
      </c>
      <c r="CV687">
        <v>1959.96655172414</v>
      </c>
      <c r="CW687">
        <v>40.01</v>
      </c>
      <c r="CX687">
        <v>0</v>
      </c>
      <c r="CY687">
        <v>1657563312.3</v>
      </c>
      <c r="CZ687">
        <v>0</v>
      </c>
      <c r="DA687">
        <v>1657551629</v>
      </c>
      <c r="DB687" t="s">
        <v>356</v>
      </c>
      <c r="DC687">
        <v>1657551626.5</v>
      </c>
      <c r="DD687">
        <v>1657551629</v>
      </c>
      <c r="DE687">
        <v>1</v>
      </c>
      <c r="DF687">
        <v>0.403</v>
      </c>
      <c r="DG687">
        <v>0.009</v>
      </c>
      <c r="DH687">
        <v>9.41</v>
      </c>
      <c r="DI687">
        <v>0.087</v>
      </c>
      <c r="DJ687">
        <v>417</v>
      </c>
      <c r="DK687">
        <v>17</v>
      </c>
      <c r="DL687">
        <v>1.61</v>
      </c>
      <c r="DM687">
        <v>0.59</v>
      </c>
      <c r="DN687">
        <v>-22.2916951219512</v>
      </c>
      <c r="DO687">
        <v>4.0489986062718</v>
      </c>
      <c r="DP687">
        <v>0.726694399804975</v>
      </c>
      <c r="DQ687">
        <v>0</v>
      </c>
      <c r="DR687">
        <v>7.74867707317073</v>
      </c>
      <c r="DS687">
        <v>-0.135773728222992</v>
      </c>
      <c r="DT687">
        <v>0.0354578815239345</v>
      </c>
      <c r="DU687">
        <v>0</v>
      </c>
      <c r="DV687">
        <v>0</v>
      </c>
      <c r="DW687">
        <v>2</v>
      </c>
      <c r="DX687" t="s">
        <v>389</v>
      </c>
      <c r="DY687">
        <v>2.97597</v>
      </c>
      <c r="DZ687">
        <v>2.69259</v>
      </c>
      <c r="EA687">
        <v>0.0655107</v>
      </c>
      <c r="EB687">
        <v>0.0690327</v>
      </c>
      <c r="EC687">
        <v>0.0829392</v>
      </c>
      <c r="ED687">
        <v>0.0647439</v>
      </c>
      <c r="EE687">
        <v>36495.6</v>
      </c>
      <c r="EF687">
        <v>39769.5</v>
      </c>
      <c r="EG687">
        <v>35382.7</v>
      </c>
      <c r="EH687">
        <v>38734.5</v>
      </c>
      <c r="EI687">
        <v>45983.7</v>
      </c>
      <c r="EJ687">
        <v>52320.2</v>
      </c>
      <c r="EK687">
        <v>55266</v>
      </c>
      <c r="EL687">
        <v>62121.1</v>
      </c>
      <c r="EM687">
        <v>2.0182</v>
      </c>
      <c r="EN687">
        <v>2.1538</v>
      </c>
      <c r="EO687">
        <v>0.121295</v>
      </c>
      <c r="EP687">
        <v>0</v>
      </c>
      <c r="EQ687">
        <v>22.9282</v>
      </c>
      <c r="ER687">
        <v>999.9</v>
      </c>
      <c r="ES687">
        <v>41.124</v>
      </c>
      <c r="ET687">
        <v>29.064</v>
      </c>
      <c r="EU687">
        <v>24.4234</v>
      </c>
      <c r="EV687">
        <v>51.6102</v>
      </c>
      <c r="EW687">
        <v>38.117</v>
      </c>
      <c r="EX687">
        <v>2</v>
      </c>
      <c r="EY687">
        <v>-0.204593</v>
      </c>
      <c r="EZ687">
        <v>-1.69769</v>
      </c>
      <c r="FA687">
        <v>20.1418</v>
      </c>
      <c r="FB687">
        <v>5.20052</v>
      </c>
      <c r="FC687">
        <v>12.004</v>
      </c>
      <c r="FD687">
        <v>4.976</v>
      </c>
      <c r="FE687">
        <v>3.293</v>
      </c>
      <c r="FF687">
        <v>9999</v>
      </c>
      <c r="FG687">
        <v>9999</v>
      </c>
      <c r="FH687">
        <v>590.1</v>
      </c>
      <c r="FI687">
        <v>9999</v>
      </c>
      <c r="FJ687">
        <v>1.86279</v>
      </c>
      <c r="FK687">
        <v>1.86783</v>
      </c>
      <c r="FL687">
        <v>1.86755</v>
      </c>
      <c r="FM687">
        <v>1.86871</v>
      </c>
      <c r="FN687">
        <v>1.86951</v>
      </c>
      <c r="FO687">
        <v>1.86557</v>
      </c>
      <c r="FP687">
        <v>1.86676</v>
      </c>
      <c r="FQ687">
        <v>1.8681</v>
      </c>
      <c r="FR687">
        <v>5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9.208</v>
      </c>
      <c r="GF687">
        <v>0.3176</v>
      </c>
      <c r="GG687">
        <v>5.50701486060513</v>
      </c>
      <c r="GH687">
        <v>0.00975774962471433</v>
      </c>
      <c r="GI687">
        <v>-4.86167925919439e-07</v>
      </c>
      <c r="GJ687">
        <v>-4.7315034107036e-11</v>
      </c>
      <c r="GK687">
        <v>0.31762285376654</v>
      </c>
      <c r="GL687">
        <v>0</v>
      </c>
      <c r="GM687">
        <v>0</v>
      </c>
      <c r="GN687">
        <v>0</v>
      </c>
      <c r="GO687">
        <v>-2</v>
      </c>
      <c r="GP687">
        <v>2105</v>
      </c>
      <c r="GQ687">
        <v>1</v>
      </c>
      <c r="GR687">
        <v>22</v>
      </c>
      <c r="GS687">
        <v>195.2</v>
      </c>
      <c r="GT687">
        <v>195.2</v>
      </c>
      <c r="GU687">
        <v>1.3147</v>
      </c>
      <c r="GV687">
        <v>2.60742</v>
      </c>
      <c r="GW687">
        <v>2.24854</v>
      </c>
      <c r="GX687">
        <v>2.78931</v>
      </c>
      <c r="GY687">
        <v>1.99585</v>
      </c>
      <c r="GZ687">
        <v>2.38892</v>
      </c>
      <c r="HA687">
        <v>31.7173</v>
      </c>
      <c r="HB687">
        <v>13.9306</v>
      </c>
      <c r="HC687">
        <v>18</v>
      </c>
      <c r="HD687">
        <v>502.598</v>
      </c>
      <c r="HE687">
        <v>591.453</v>
      </c>
      <c r="HF687">
        <v>26.946</v>
      </c>
      <c r="HG687">
        <v>24.7696</v>
      </c>
      <c r="HH687">
        <v>30.0002</v>
      </c>
      <c r="HI687">
        <v>24.5265</v>
      </c>
      <c r="HJ687">
        <v>24.4298</v>
      </c>
      <c r="HK687">
        <v>26.2968</v>
      </c>
      <c r="HL687">
        <v>26.2432</v>
      </c>
      <c r="HM687">
        <v>38.6343</v>
      </c>
      <c r="HN687">
        <v>26.9732</v>
      </c>
      <c r="HO687">
        <v>399.763</v>
      </c>
      <c r="HP687">
        <v>17.8808</v>
      </c>
      <c r="HQ687">
        <v>102.551</v>
      </c>
      <c r="HR687">
        <v>103.406</v>
      </c>
    </row>
    <row r="688" spans="1:226">
      <c r="A688">
        <v>672</v>
      </c>
      <c r="B688">
        <v>1657563345.1</v>
      </c>
      <c r="C688">
        <v>10250</v>
      </c>
      <c r="D688" t="s">
        <v>1709</v>
      </c>
      <c r="E688" t="s">
        <v>1710</v>
      </c>
      <c r="F688">
        <v>5</v>
      </c>
      <c r="G688" t="s">
        <v>1706</v>
      </c>
      <c r="H688" t="s">
        <v>354</v>
      </c>
      <c r="I688">
        <v>1657563337.33214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415.54825570061</v>
      </c>
      <c r="AK688">
        <v>400.916472727273</v>
      </c>
      <c r="AL688">
        <v>-1.41129356856251</v>
      </c>
      <c r="AM688">
        <v>65.0174503719974</v>
      </c>
      <c r="AN688">
        <f>(AP688 - AO688 + BO688*1E3/(8.314*(BQ688+273.15)) * AR688/BN688 * AQ688) * BN688/(100*BB688) * 1000/(1000 - AP688)</f>
        <v>0</v>
      </c>
      <c r="AO688">
        <v>17.829173941091</v>
      </c>
      <c r="AP688">
        <v>25.5467309090909</v>
      </c>
      <c r="AQ688">
        <v>0.000781283620268433</v>
      </c>
      <c r="AR688">
        <v>77.4741312707488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1657563337.33214</v>
      </c>
      <c r="BH688">
        <v>396.089464285714</v>
      </c>
      <c r="BI688">
        <v>415.350892857143</v>
      </c>
      <c r="BJ688">
        <v>25.5432857142857</v>
      </c>
      <c r="BK688">
        <v>17.8128464285714</v>
      </c>
      <c r="BL688">
        <v>386.882857142857</v>
      </c>
      <c r="BM688">
        <v>25.2256642857143</v>
      </c>
      <c r="BN688">
        <v>499.986</v>
      </c>
      <c r="BO688">
        <v>67.9657571428571</v>
      </c>
      <c r="BP688">
        <v>0.0385624392857143</v>
      </c>
      <c r="BQ688">
        <v>26.4790392857143</v>
      </c>
      <c r="BR688">
        <v>24.9127</v>
      </c>
      <c r="BS688">
        <v>999.9</v>
      </c>
      <c r="BT688">
        <v>0</v>
      </c>
      <c r="BU688">
        <v>0</v>
      </c>
      <c r="BV688">
        <v>10004.6428571429</v>
      </c>
      <c r="BW688">
        <v>0</v>
      </c>
      <c r="BX688">
        <v>389.300142857143</v>
      </c>
      <c r="BY688">
        <v>-19.26145</v>
      </c>
      <c r="BZ688">
        <v>406.472071428571</v>
      </c>
      <c r="CA688">
        <v>422.883607142857</v>
      </c>
      <c r="CB688">
        <v>7.73044285714286</v>
      </c>
      <c r="CC688">
        <v>415.350892857143</v>
      </c>
      <c r="CD688">
        <v>17.8128464285714</v>
      </c>
      <c r="CE688">
        <v>1.73606892857143</v>
      </c>
      <c r="CF688">
        <v>1.21066285714286</v>
      </c>
      <c r="CG688">
        <v>15.2227535714286</v>
      </c>
      <c r="CH688">
        <v>9.73330035714286</v>
      </c>
      <c r="CI688">
        <v>1999.96178571429</v>
      </c>
      <c r="CJ688">
        <v>0.979995714285714</v>
      </c>
      <c r="CK688">
        <v>0.0200043285714286</v>
      </c>
      <c r="CL688">
        <v>0</v>
      </c>
      <c r="CM688">
        <v>2.26446428571429</v>
      </c>
      <c r="CN688">
        <v>0</v>
      </c>
      <c r="CO688">
        <v>14337.9785714286</v>
      </c>
      <c r="CP688">
        <v>17299.7928571429</v>
      </c>
      <c r="CQ688">
        <v>37.9193571428571</v>
      </c>
      <c r="CR688">
        <v>38.0823928571429</v>
      </c>
      <c r="CS688">
        <v>37.5755714285714</v>
      </c>
      <c r="CT688">
        <v>36.5845</v>
      </c>
      <c r="CU688">
        <v>37.34575</v>
      </c>
      <c r="CV688">
        <v>1959.95178571429</v>
      </c>
      <c r="CW688">
        <v>40.01</v>
      </c>
      <c r="CX688">
        <v>0</v>
      </c>
      <c r="CY688">
        <v>1657563317.1</v>
      </c>
      <c r="CZ688">
        <v>0</v>
      </c>
      <c r="DA688">
        <v>1657551629</v>
      </c>
      <c r="DB688" t="s">
        <v>356</v>
      </c>
      <c r="DC688">
        <v>1657551626.5</v>
      </c>
      <c r="DD688">
        <v>1657551629</v>
      </c>
      <c r="DE688">
        <v>1</v>
      </c>
      <c r="DF688">
        <v>0.403</v>
      </c>
      <c r="DG688">
        <v>0.009</v>
      </c>
      <c r="DH688">
        <v>9.41</v>
      </c>
      <c r="DI688">
        <v>0.087</v>
      </c>
      <c r="DJ688">
        <v>417</v>
      </c>
      <c r="DK688">
        <v>17</v>
      </c>
      <c r="DL688">
        <v>1.61</v>
      </c>
      <c r="DM688">
        <v>0.59</v>
      </c>
      <c r="DN688">
        <v>-20.6630536585366</v>
      </c>
      <c r="DO688">
        <v>24.4272062717769</v>
      </c>
      <c r="DP688">
        <v>2.91568847495311</v>
      </c>
      <c r="DQ688">
        <v>0</v>
      </c>
      <c r="DR688">
        <v>7.74665365853659</v>
      </c>
      <c r="DS688">
        <v>-0.275296933797892</v>
      </c>
      <c r="DT688">
        <v>0.0398547123483686</v>
      </c>
      <c r="DU688">
        <v>0</v>
      </c>
      <c r="DV688">
        <v>0</v>
      </c>
      <c r="DW688">
        <v>2</v>
      </c>
      <c r="DX688" t="s">
        <v>389</v>
      </c>
      <c r="DY688">
        <v>2.97528</v>
      </c>
      <c r="DZ688">
        <v>2.69227</v>
      </c>
      <c r="EA688">
        <v>0.0646594</v>
      </c>
      <c r="EB688">
        <v>0.0674084</v>
      </c>
      <c r="EC688">
        <v>0.0829112</v>
      </c>
      <c r="ED688">
        <v>0.0645514</v>
      </c>
      <c r="EE688">
        <v>36528.4</v>
      </c>
      <c r="EF688">
        <v>39839.4</v>
      </c>
      <c r="EG688">
        <v>35382.3</v>
      </c>
      <c r="EH688">
        <v>38734.9</v>
      </c>
      <c r="EI688">
        <v>45985.2</v>
      </c>
      <c r="EJ688">
        <v>52331.5</v>
      </c>
      <c r="EK688">
        <v>55266.1</v>
      </c>
      <c r="EL688">
        <v>62121.7</v>
      </c>
      <c r="EM688">
        <v>2.0172</v>
      </c>
      <c r="EN688">
        <v>2.1536</v>
      </c>
      <c r="EO688">
        <v>0.121742</v>
      </c>
      <c r="EP688">
        <v>0</v>
      </c>
      <c r="EQ688">
        <v>22.907</v>
      </c>
      <c r="ER688">
        <v>999.9</v>
      </c>
      <c r="ES688">
        <v>41.1</v>
      </c>
      <c r="ET688">
        <v>29.054</v>
      </c>
      <c r="EU688">
        <v>24.3934</v>
      </c>
      <c r="EV688">
        <v>51.8302</v>
      </c>
      <c r="EW688">
        <v>38.1731</v>
      </c>
      <c r="EX688">
        <v>2</v>
      </c>
      <c r="EY688">
        <v>-0.205467</v>
      </c>
      <c r="EZ688">
        <v>-1.74895</v>
      </c>
      <c r="FA688">
        <v>20.1411</v>
      </c>
      <c r="FB688">
        <v>5.19932</v>
      </c>
      <c r="FC688">
        <v>12.0052</v>
      </c>
      <c r="FD688">
        <v>4.9756</v>
      </c>
      <c r="FE688">
        <v>3.293</v>
      </c>
      <c r="FF688">
        <v>9999</v>
      </c>
      <c r="FG688">
        <v>9999</v>
      </c>
      <c r="FH688">
        <v>590.1</v>
      </c>
      <c r="FI688">
        <v>9999</v>
      </c>
      <c r="FJ688">
        <v>1.86282</v>
      </c>
      <c r="FK688">
        <v>1.86783</v>
      </c>
      <c r="FL688">
        <v>1.86758</v>
      </c>
      <c r="FM688">
        <v>1.86868</v>
      </c>
      <c r="FN688">
        <v>1.86951</v>
      </c>
      <c r="FO688">
        <v>1.86566</v>
      </c>
      <c r="FP688">
        <v>1.86676</v>
      </c>
      <c r="FQ688">
        <v>1.8681</v>
      </c>
      <c r="FR688">
        <v>5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9.147</v>
      </c>
      <c r="GF688">
        <v>0.3176</v>
      </c>
      <c r="GG688">
        <v>5.50701486060513</v>
      </c>
      <c r="GH688">
        <v>0.00975774962471433</v>
      </c>
      <c r="GI688">
        <v>-4.86167925919439e-07</v>
      </c>
      <c r="GJ688">
        <v>-4.7315034107036e-11</v>
      </c>
      <c r="GK688">
        <v>0.31762285376654</v>
      </c>
      <c r="GL688">
        <v>0</v>
      </c>
      <c r="GM688">
        <v>0</v>
      </c>
      <c r="GN688">
        <v>0</v>
      </c>
      <c r="GO688">
        <v>-2</v>
      </c>
      <c r="GP688">
        <v>2105</v>
      </c>
      <c r="GQ688">
        <v>1</v>
      </c>
      <c r="GR688">
        <v>22</v>
      </c>
      <c r="GS688">
        <v>195.3</v>
      </c>
      <c r="GT688">
        <v>195.3</v>
      </c>
      <c r="GU688">
        <v>1.28174</v>
      </c>
      <c r="GV688">
        <v>2.61475</v>
      </c>
      <c r="GW688">
        <v>2.24854</v>
      </c>
      <c r="GX688">
        <v>2.78931</v>
      </c>
      <c r="GY688">
        <v>1.99585</v>
      </c>
      <c r="GZ688">
        <v>2.34619</v>
      </c>
      <c r="HA688">
        <v>31.6955</v>
      </c>
      <c r="HB688">
        <v>13.9131</v>
      </c>
      <c r="HC688">
        <v>18</v>
      </c>
      <c r="HD688">
        <v>501.943</v>
      </c>
      <c r="HE688">
        <v>591.304</v>
      </c>
      <c r="HF688">
        <v>27.0062</v>
      </c>
      <c r="HG688">
        <v>24.7675</v>
      </c>
      <c r="HH688">
        <v>29.9999</v>
      </c>
      <c r="HI688">
        <v>24.5265</v>
      </c>
      <c r="HJ688">
        <v>24.4298</v>
      </c>
      <c r="HK688">
        <v>25.5653</v>
      </c>
      <c r="HL688">
        <v>26.2432</v>
      </c>
      <c r="HM688">
        <v>38.6343</v>
      </c>
      <c r="HN688">
        <v>27.0331</v>
      </c>
      <c r="HO688">
        <v>379.667</v>
      </c>
      <c r="HP688">
        <v>17.884</v>
      </c>
      <c r="HQ688">
        <v>102.551</v>
      </c>
      <c r="HR688">
        <v>103.408</v>
      </c>
    </row>
    <row r="689" spans="1:226">
      <c r="A689">
        <v>673</v>
      </c>
      <c r="B689">
        <v>1657563350.1</v>
      </c>
      <c r="C689">
        <v>10255</v>
      </c>
      <c r="D689" t="s">
        <v>1711</v>
      </c>
      <c r="E689" t="s">
        <v>1712</v>
      </c>
      <c r="F689">
        <v>5</v>
      </c>
      <c r="G689" t="s">
        <v>1706</v>
      </c>
      <c r="H689" t="s">
        <v>354</v>
      </c>
      <c r="I689">
        <v>1657563342.6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400.917003803475</v>
      </c>
      <c r="AK689">
        <v>390.051290909091</v>
      </c>
      <c r="AL689">
        <v>-2.35060285885927</v>
      </c>
      <c r="AM689">
        <v>65.0174503719974</v>
      </c>
      <c r="AN689">
        <f>(AP689 - AO689 + BO689*1E3/(8.314*(BQ689+273.15)) * AR689/BN689 * AQ689) * BN689/(100*BB689) * 1000/(1000 - AP689)</f>
        <v>0</v>
      </c>
      <c r="AO689">
        <v>17.7818540351451</v>
      </c>
      <c r="AP689">
        <v>25.523783030303</v>
      </c>
      <c r="AQ689">
        <v>-0.000934681234071155</v>
      </c>
      <c r="AR689">
        <v>77.4741312707488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1657563342.6</v>
      </c>
      <c r="BH689">
        <v>391.775296296296</v>
      </c>
      <c r="BI689">
        <v>406.39437037037</v>
      </c>
      <c r="BJ689">
        <v>25.5429814814815</v>
      </c>
      <c r="BK689">
        <v>17.8153333333333</v>
      </c>
      <c r="BL689">
        <v>382.608740740741</v>
      </c>
      <c r="BM689">
        <v>25.2253555555556</v>
      </c>
      <c r="BN689">
        <v>499.997888888889</v>
      </c>
      <c r="BO689">
        <v>67.9664666666667</v>
      </c>
      <c r="BP689">
        <v>0.0385096111111111</v>
      </c>
      <c r="BQ689">
        <v>26.4766925925926</v>
      </c>
      <c r="BR689">
        <v>24.9111111111111</v>
      </c>
      <c r="BS689">
        <v>999.9</v>
      </c>
      <c r="BT689">
        <v>0</v>
      </c>
      <c r="BU689">
        <v>0</v>
      </c>
      <c r="BV689">
        <v>10014.0740740741</v>
      </c>
      <c r="BW689">
        <v>0</v>
      </c>
      <c r="BX689">
        <v>390.478962962963</v>
      </c>
      <c r="BY689">
        <v>-14.6191259259259</v>
      </c>
      <c r="BZ689">
        <v>402.044666666667</v>
      </c>
      <c r="CA689">
        <v>413.765925925926</v>
      </c>
      <c r="CB689">
        <v>7.72764740740741</v>
      </c>
      <c r="CC689">
        <v>406.39437037037</v>
      </c>
      <c r="CD689">
        <v>17.8153333333333</v>
      </c>
      <c r="CE689">
        <v>1.73606666666667</v>
      </c>
      <c r="CF689">
        <v>1.21084444444444</v>
      </c>
      <c r="CG689">
        <v>15.2227259259259</v>
      </c>
      <c r="CH689">
        <v>9.73553925925926</v>
      </c>
      <c r="CI689">
        <v>1999.98888888889</v>
      </c>
      <c r="CJ689">
        <v>0.97999562962963</v>
      </c>
      <c r="CK689">
        <v>0.0200043962962963</v>
      </c>
      <c r="CL689">
        <v>0</v>
      </c>
      <c r="CM689">
        <v>2.30099259259259</v>
      </c>
      <c r="CN689">
        <v>0</v>
      </c>
      <c r="CO689">
        <v>14325.7555555556</v>
      </c>
      <c r="CP689">
        <v>17300.037037037</v>
      </c>
      <c r="CQ689">
        <v>37.8933703703704</v>
      </c>
      <c r="CR689">
        <v>38.0391481481481</v>
      </c>
      <c r="CS689">
        <v>37.5436296296296</v>
      </c>
      <c r="CT689">
        <v>36.5413333333333</v>
      </c>
      <c r="CU689">
        <v>37.3236666666667</v>
      </c>
      <c r="CV689">
        <v>1959.97851851852</v>
      </c>
      <c r="CW689">
        <v>40.01</v>
      </c>
      <c r="CX689">
        <v>0</v>
      </c>
      <c r="CY689">
        <v>1657563322.5</v>
      </c>
      <c r="CZ689">
        <v>0</v>
      </c>
      <c r="DA689">
        <v>1657551629</v>
      </c>
      <c r="DB689" t="s">
        <v>356</v>
      </c>
      <c r="DC689">
        <v>1657551626.5</v>
      </c>
      <c r="DD689">
        <v>1657551629</v>
      </c>
      <c r="DE689">
        <v>1</v>
      </c>
      <c r="DF689">
        <v>0.403</v>
      </c>
      <c r="DG689">
        <v>0.009</v>
      </c>
      <c r="DH689">
        <v>9.41</v>
      </c>
      <c r="DI689">
        <v>0.087</v>
      </c>
      <c r="DJ689">
        <v>417</v>
      </c>
      <c r="DK689">
        <v>17</v>
      </c>
      <c r="DL689">
        <v>1.61</v>
      </c>
      <c r="DM689">
        <v>0.59</v>
      </c>
      <c r="DN689">
        <v>-17.6472370731707</v>
      </c>
      <c r="DO689">
        <v>49.0435166550523</v>
      </c>
      <c r="DP689">
        <v>5.07488051079242</v>
      </c>
      <c r="DQ689">
        <v>0</v>
      </c>
      <c r="DR689">
        <v>7.7366556097561</v>
      </c>
      <c r="DS689">
        <v>-0.00433860627176463</v>
      </c>
      <c r="DT689">
        <v>0.0304175927150624</v>
      </c>
      <c r="DU689">
        <v>1</v>
      </c>
      <c r="DV689">
        <v>1</v>
      </c>
      <c r="DW689">
        <v>2</v>
      </c>
      <c r="DX689" t="s">
        <v>357</v>
      </c>
      <c r="DY689">
        <v>2.97452</v>
      </c>
      <c r="DZ689">
        <v>2.69304</v>
      </c>
      <c r="EA689">
        <v>0.0632124</v>
      </c>
      <c r="EB689">
        <v>0.0654871</v>
      </c>
      <c r="EC689">
        <v>0.0828633</v>
      </c>
      <c r="ED689">
        <v>0.06462</v>
      </c>
      <c r="EE689">
        <v>36585.5</v>
      </c>
      <c r="EF689">
        <v>39921.9</v>
      </c>
      <c r="EG689">
        <v>35382.9</v>
      </c>
      <c r="EH689">
        <v>38735.5</v>
      </c>
      <c r="EI689">
        <v>45987.7</v>
      </c>
      <c r="EJ689">
        <v>52328.3</v>
      </c>
      <c r="EK689">
        <v>55266.2</v>
      </c>
      <c r="EL689">
        <v>62122.6</v>
      </c>
      <c r="EM689">
        <v>2.0164</v>
      </c>
      <c r="EN689">
        <v>2.1546</v>
      </c>
      <c r="EO689">
        <v>0.122935</v>
      </c>
      <c r="EP689">
        <v>0</v>
      </c>
      <c r="EQ689">
        <v>22.8857</v>
      </c>
      <c r="ER689">
        <v>999.9</v>
      </c>
      <c r="ES689">
        <v>41.027</v>
      </c>
      <c r="ET689">
        <v>29.054</v>
      </c>
      <c r="EU689">
        <v>24.3513</v>
      </c>
      <c r="EV689">
        <v>51.8102</v>
      </c>
      <c r="EW689">
        <v>38.2292</v>
      </c>
      <c r="EX689">
        <v>2</v>
      </c>
      <c r="EY689">
        <v>-0.205407</v>
      </c>
      <c r="EZ689">
        <v>-1.80185</v>
      </c>
      <c r="FA689">
        <v>20.141</v>
      </c>
      <c r="FB689">
        <v>5.19932</v>
      </c>
      <c r="FC689">
        <v>12.004</v>
      </c>
      <c r="FD689">
        <v>4.9756</v>
      </c>
      <c r="FE689">
        <v>3.293</v>
      </c>
      <c r="FF689">
        <v>9999</v>
      </c>
      <c r="FG689">
        <v>9999</v>
      </c>
      <c r="FH689">
        <v>590.1</v>
      </c>
      <c r="FI689">
        <v>9999</v>
      </c>
      <c r="FJ689">
        <v>1.86282</v>
      </c>
      <c r="FK689">
        <v>1.86783</v>
      </c>
      <c r="FL689">
        <v>1.86758</v>
      </c>
      <c r="FM689">
        <v>1.86874</v>
      </c>
      <c r="FN689">
        <v>1.86954</v>
      </c>
      <c r="FO689">
        <v>1.86563</v>
      </c>
      <c r="FP689">
        <v>1.86676</v>
      </c>
      <c r="FQ689">
        <v>1.86807</v>
      </c>
      <c r="FR689">
        <v>5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9.047</v>
      </c>
      <c r="GF689">
        <v>0.3176</v>
      </c>
      <c r="GG689">
        <v>5.50701486060513</v>
      </c>
      <c r="GH689">
        <v>0.00975774962471433</v>
      </c>
      <c r="GI689">
        <v>-4.86167925919439e-07</v>
      </c>
      <c r="GJ689">
        <v>-4.7315034107036e-11</v>
      </c>
      <c r="GK689">
        <v>0.31762285376654</v>
      </c>
      <c r="GL689">
        <v>0</v>
      </c>
      <c r="GM689">
        <v>0</v>
      </c>
      <c r="GN689">
        <v>0</v>
      </c>
      <c r="GO689">
        <v>-2</v>
      </c>
      <c r="GP689">
        <v>2105</v>
      </c>
      <c r="GQ689">
        <v>1</v>
      </c>
      <c r="GR689">
        <v>22</v>
      </c>
      <c r="GS689">
        <v>195.4</v>
      </c>
      <c r="GT689">
        <v>195.4</v>
      </c>
      <c r="GU689">
        <v>1.24023</v>
      </c>
      <c r="GV689">
        <v>2.61841</v>
      </c>
      <c r="GW689">
        <v>2.24854</v>
      </c>
      <c r="GX689">
        <v>2.78931</v>
      </c>
      <c r="GY689">
        <v>1.99585</v>
      </c>
      <c r="GZ689">
        <v>2.34375</v>
      </c>
      <c r="HA689">
        <v>31.6955</v>
      </c>
      <c r="HB689">
        <v>13.9219</v>
      </c>
      <c r="HC689">
        <v>18</v>
      </c>
      <c r="HD689">
        <v>501.421</v>
      </c>
      <c r="HE689">
        <v>592.072</v>
      </c>
      <c r="HF689">
        <v>27.0701</v>
      </c>
      <c r="HG689">
        <v>24.7655</v>
      </c>
      <c r="HH689">
        <v>30</v>
      </c>
      <c r="HI689">
        <v>24.5265</v>
      </c>
      <c r="HJ689">
        <v>24.4318</v>
      </c>
      <c r="HK689">
        <v>24.7776</v>
      </c>
      <c r="HL689">
        <v>25.9689</v>
      </c>
      <c r="HM689">
        <v>38.6343</v>
      </c>
      <c r="HN689">
        <v>27.0956</v>
      </c>
      <c r="HO689">
        <v>366.259</v>
      </c>
      <c r="HP689">
        <v>17.9021</v>
      </c>
      <c r="HQ689">
        <v>102.552</v>
      </c>
      <c r="HR689">
        <v>103.409</v>
      </c>
    </row>
    <row r="690" spans="1:226">
      <c r="A690">
        <v>674</v>
      </c>
      <c r="B690">
        <v>1657563355.1</v>
      </c>
      <c r="C690">
        <v>10260</v>
      </c>
      <c r="D690" t="s">
        <v>1713</v>
      </c>
      <c r="E690" t="s">
        <v>1714</v>
      </c>
      <c r="F690">
        <v>5</v>
      </c>
      <c r="G690" t="s">
        <v>1706</v>
      </c>
      <c r="H690" t="s">
        <v>354</v>
      </c>
      <c r="I690">
        <v>1657563347.31429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385.158864100369</v>
      </c>
      <c r="AK690">
        <v>376.458127272727</v>
      </c>
      <c r="AL690">
        <v>-2.79242272810594</v>
      </c>
      <c r="AM690">
        <v>65.0174503719974</v>
      </c>
      <c r="AN690">
        <f>(AP690 - AO690 + BO690*1E3/(8.314*(BQ690+273.15)) * AR690/BN690 * AQ690) * BN690/(100*BB690) * 1000/(1000 - AP690)</f>
        <v>0</v>
      </c>
      <c r="AO690">
        <v>17.8196055371124</v>
      </c>
      <c r="AP690">
        <v>25.5226145454545</v>
      </c>
      <c r="AQ690">
        <v>0.000232997343304875</v>
      </c>
      <c r="AR690">
        <v>77.4741312707488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1657563347.31429</v>
      </c>
      <c r="BH690">
        <v>383.927178571429</v>
      </c>
      <c r="BI690">
        <v>393.996285714286</v>
      </c>
      <c r="BJ690">
        <v>25.5383107142857</v>
      </c>
      <c r="BK690">
        <v>17.8079428571429</v>
      </c>
      <c r="BL690">
        <v>374.833535714286</v>
      </c>
      <c r="BM690">
        <v>25.2206821428571</v>
      </c>
      <c r="BN690">
        <v>499.994035714286</v>
      </c>
      <c r="BO690">
        <v>67.9673214285714</v>
      </c>
      <c r="BP690">
        <v>0.0386173928571429</v>
      </c>
      <c r="BQ690">
        <v>26.4717321428571</v>
      </c>
      <c r="BR690">
        <v>24.9076964285714</v>
      </c>
      <c r="BS690">
        <v>999.9</v>
      </c>
      <c r="BT690">
        <v>0</v>
      </c>
      <c r="BU690">
        <v>0</v>
      </c>
      <c r="BV690">
        <v>10013.0357142857</v>
      </c>
      <c r="BW690">
        <v>0</v>
      </c>
      <c r="BX690">
        <v>391.379142857143</v>
      </c>
      <c r="BY690">
        <v>-10.0691310714286</v>
      </c>
      <c r="BZ690">
        <v>393.989107142857</v>
      </c>
      <c r="CA690">
        <v>401.139642857143</v>
      </c>
      <c r="CB690">
        <v>7.73036392857143</v>
      </c>
      <c r="CC690">
        <v>393.996285714286</v>
      </c>
      <c r="CD690">
        <v>17.8079428571429</v>
      </c>
      <c r="CE690">
        <v>1.73577035714286</v>
      </c>
      <c r="CF690">
        <v>1.21035821428571</v>
      </c>
      <c r="CG690">
        <v>15.220075</v>
      </c>
      <c r="CH690">
        <v>9.72955714285714</v>
      </c>
      <c r="CI690">
        <v>1999.98964285714</v>
      </c>
      <c r="CJ690">
        <v>0.979995571428572</v>
      </c>
      <c r="CK690">
        <v>0.0200044428571429</v>
      </c>
      <c r="CL690">
        <v>0</v>
      </c>
      <c r="CM690">
        <v>2.30628571428571</v>
      </c>
      <c r="CN690">
        <v>0</v>
      </c>
      <c r="CO690">
        <v>14309.6857142857</v>
      </c>
      <c r="CP690">
        <v>17300.0464285714</v>
      </c>
      <c r="CQ690">
        <v>37.8592142857143</v>
      </c>
      <c r="CR690">
        <v>38.0065357142857</v>
      </c>
      <c r="CS690">
        <v>37.5243571428571</v>
      </c>
      <c r="CT690">
        <v>36.5265714285714</v>
      </c>
      <c r="CU690">
        <v>37.3076071428571</v>
      </c>
      <c r="CV690">
        <v>1959.98</v>
      </c>
      <c r="CW690">
        <v>40.0096428571429</v>
      </c>
      <c r="CX690">
        <v>0</v>
      </c>
      <c r="CY690">
        <v>1657563327.3</v>
      </c>
      <c r="CZ690">
        <v>0</v>
      </c>
      <c r="DA690">
        <v>1657551629</v>
      </c>
      <c r="DB690" t="s">
        <v>356</v>
      </c>
      <c r="DC690">
        <v>1657551626.5</v>
      </c>
      <c r="DD690">
        <v>1657551629</v>
      </c>
      <c r="DE690">
        <v>1</v>
      </c>
      <c r="DF690">
        <v>0.403</v>
      </c>
      <c r="DG690">
        <v>0.009</v>
      </c>
      <c r="DH690">
        <v>9.41</v>
      </c>
      <c r="DI690">
        <v>0.087</v>
      </c>
      <c r="DJ690">
        <v>417</v>
      </c>
      <c r="DK690">
        <v>17</v>
      </c>
      <c r="DL690">
        <v>1.61</v>
      </c>
      <c r="DM690">
        <v>0.59</v>
      </c>
      <c r="DN690">
        <v>-12.897242195122</v>
      </c>
      <c r="DO690">
        <v>58.6945691289198</v>
      </c>
      <c r="DP690">
        <v>5.84641682468323</v>
      </c>
      <c r="DQ690">
        <v>0</v>
      </c>
      <c r="DR690">
        <v>7.72284024390244</v>
      </c>
      <c r="DS690">
        <v>0.0109781184669201</v>
      </c>
      <c r="DT690">
        <v>0.0297265959171002</v>
      </c>
      <c r="DU690">
        <v>1</v>
      </c>
      <c r="DV690">
        <v>1</v>
      </c>
      <c r="DW690">
        <v>2</v>
      </c>
      <c r="DX690" t="s">
        <v>357</v>
      </c>
      <c r="DY690">
        <v>2.9753</v>
      </c>
      <c r="DZ690">
        <v>2.69313</v>
      </c>
      <c r="EA690">
        <v>0.0614003</v>
      </c>
      <c r="EB690">
        <v>0.063306</v>
      </c>
      <c r="EC690">
        <v>0.0828537</v>
      </c>
      <c r="ED690">
        <v>0.0646202</v>
      </c>
      <c r="EE690">
        <v>36655.7</v>
      </c>
      <c r="EF690">
        <v>40014.4</v>
      </c>
      <c r="EG690">
        <v>35382.4</v>
      </c>
      <c r="EH690">
        <v>38734.8</v>
      </c>
      <c r="EI690">
        <v>45987.4</v>
      </c>
      <c r="EJ690">
        <v>52327.9</v>
      </c>
      <c r="EK690">
        <v>55265.3</v>
      </c>
      <c r="EL690">
        <v>62122.2</v>
      </c>
      <c r="EM690">
        <v>2.017</v>
      </c>
      <c r="EN690">
        <v>2.1542</v>
      </c>
      <c r="EO690">
        <v>0.123978</v>
      </c>
      <c r="EP690">
        <v>0</v>
      </c>
      <c r="EQ690">
        <v>22.8607</v>
      </c>
      <c r="ER690">
        <v>999.9</v>
      </c>
      <c r="ES690">
        <v>40.996</v>
      </c>
      <c r="ET690">
        <v>29.054</v>
      </c>
      <c r="EU690">
        <v>24.3338</v>
      </c>
      <c r="EV690">
        <v>51.7602</v>
      </c>
      <c r="EW690">
        <v>38.2252</v>
      </c>
      <c r="EX690">
        <v>2</v>
      </c>
      <c r="EY690">
        <v>-0.205183</v>
      </c>
      <c r="EZ690">
        <v>-1.8919</v>
      </c>
      <c r="FA690">
        <v>20.1417</v>
      </c>
      <c r="FB690">
        <v>5.19932</v>
      </c>
      <c r="FC690">
        <v>12.0052</v>
      </c>
      <c r="FD690">
        <v>4.976</v>
      </c>
      <c r="FE690">
        <v>3.293</v>
      </c>
      <c r="FF690">
        <v>9999</v>
      </c>
      <c r="FG690">
        <v>9999</v>
      </c>
      <c r="FH690">
        <v>590.1</v>
      </c>
      <c r="FI690">
        <v>9999</v>
      </c>
      <c r="FJ690">
        <v>1.86279</v>
      </c>
      <c r="FK690">
        <v>1.86783</v>
      </c>
      <c r="FL690">
        <v>1.86755</v>
      </c>
      <c r="FM690">
        <v>1.86871</v>
      </c>
      <c r="FN690">
        <v>1.86951</v>
      </c>
      <c r="FO690">
        <v>1.86566</v>
      </c>
      <c r="FP690">
        <v>1.86676</v>
      </c>
      <c r="FQ690">
        <v>1.8681</v>
      </c>
      <c r="FR690">
        <v>5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8.921</v>
      </c>
      <c r="GF690">
        <v>0.3176</v>
      </c>
      <c r="GG690">
        <v>5.50701486060513</v>
      </c>
      <c r="GH690">
        <v>0.00975774962471433</v>
      </c>
      <c r="GI690">
        <v>-4.86167925919439e-07</v>
      </c>
      <c r="GJ690">
        <v>-4.7315034107036e-11</v>
      </c>
      <c r="GK690">
        <v>0.31762285376654</v>
      </c>
      <c r="GL690">
        <v>0</v>
      </c>
      <c r="GM690">
        <v>0</v>
      </c>
      <c r="GN690">
        <v>0</v>
      </c>
      <c r="GO690">
        <v>-2</v>
      </c>
      <c r="GP690">
        <v>2105</v>
      </c>
      <c r="GQ690">
        <v>1</v>
      </c>
      <c r="GR690">
        <v>22</v>
      </c>
      <c r="GS690">
        <v>195.5</v>
      </c>
      <c r="GT690">
        <v>195.4</v>
      </c>
      <c r="GU690">
        <v>1.19995</v>
      </c>
      <c r="GV690">
        <v>2.61597</v>
      </c>
      <c r="GW690">
        <v>2.24854</v>
      </c>
      <c r="GX690">
        <v>2.78931</v>
      </c>
      <c r="GY690">
        <v>1.99585</v>
      </c>
      <c r="GZ690">
        <v>2.36694</v>
      </c>
      <c r="HA690">
        <v>31.6736</v>
      </c>
      <c r="HB690">
        <v>13.9219</v>
      </c>
      <c r="HC690">
        <v>18</v>
      </c>
      <c r="HD690">
        <v>501.813</v>
      </c>
      <c r="HE690">
        <v>591.774</v>
      </c>
      <c r="HF690">
        <v>27.1304</v>
      </c>
      <c r="HG690">
        <v>24.7613</v>
      </c>
      <c r="HH690">
        <v>30.0001</v>
      </c>
      <c r="HI690">
        <v>24.5265</v>
      </c>
      <c r="HJ690">
        <v>24.4318</v>
      </c>
      <c r="HK690">
        <v>23.9001</v>
      </c>
      <c r="HL690">
        <v>25.9689</v>
      </c>
      <c r="HM690">
        <v>38.6343</v>
      </c>
      <c r="HN690">
        <v>27.1634</v>
      </c>
      <c r="HO690">
        <v>346.116</v>
      </c>
      <c r="HP690">
        <v>17.912</v>
      </c>
      <c r="HQ690">
        <v>102.55</v>
      </c>
      <c r="HR690">
        <v>103.408</v>
      </c>
    </row>
    <row r="691" spans="1:226">
      <c r="A691">
        <v>675</v>
      </c>
      <c r="B691">
        <v>1657563360.1</v>
      </c>
      <c r="C691">
        <v>10265</v>
      </c>
      <c r="D691" t="s">
        <v>1715</v>
      </c>
      <c r="E691" t="s">
        <v>1716</v>
      </c>
      <c r="F691">
        <v>5</v>
      </c>
      <c r="G691" t="s">
        <v>1706</v>
      </c>
      <c r="H691" t="s">
        <v>354</v>
      </c>
      <c r="I691">
        <v>1657563352.6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368.695638874651</v>
      </c>
      <c r="AK691">
        <v>361.468751515151</v>
      </c>
      <c r="AL691">
        <v>-3.01195688092385</v>
      </c>
      <c r="AM691">
        <v>65.0174503719974</v>
      </c>
      <c r="AN691">
        <f>(AP691 - AO691 + BO691*1E3/(8.314*(BQ691+273.15)) * AR691/BN691 * AQ691) * BN691/(100*BB691) * 1000/(1000 - AP691)</f>
        <v>0</v>
      </c>
      <c r="AO691">
        <v>17.8198309588623</v>
      </c>
      <c r="AP691">
        <v>25.5188963636364</v>
      </c>
      <c r="AQ691">
        <v>-0.000282200840354523</v>
      </c>
      <c r="AR691">
        <v>77.4741312707488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1657563352.6</v>
      </c>
      <c r="BH691">
        <v>371.693592592593</v>
      </c>
      <c r="BI691">
        <v>377.936222222222</v>
      </c>
      <c r="BJ691">
        <v>25.5244703703704</v>
      </c>
      <c r="BK691">
        <v>17.8181666666667</v>
      </c>
      <c r="BL691">
        <v>362.713592592593</v>
      </c>
      <c r="BM691">
        <v>25.2068444444444</v>
      </c>
      <c r="BN691">
        <v>499.996481481481</v>
      </c>
      <c r="BO691">
        <v>67.9672666666667</v>
      </c>
      <c r="BP691">
        <v>0.0388010222222222</v>
      </c>
      <c r="BQ691">
        <v>26.4631407407407</v>
      </c>
      <c r="BR691">
        <v>24.8967962962963</v>
      </c>
      <c r="BS691">
        <v>999.9</v>
      </c>
      <c r="BT691">
        <v>0</v>
      </c>
      <c r="BU691">
        <v>0</v>
      </c>
      <c r="BV691">
        <v>10004.6296296296</v>
      </c>
      <c r="BW691">
        <v>0</v>
      </c>
      <c r="BX691">
        <v>392.353740740741</v>
      </c>
      <c r="BY691">
        <v>-6.24264518518519</v>
      </c>
      <c r="BZ691">
        <v>381.429407407407</v>
      </c>
      <c r="CA691">
        <v>384.792111111111</v>
      </c>
      <c r="CB691">
        <v>7.70629814814815</v>
      </c>
      <c r="CC691">
        <v>377.936222222222</v>
      </c>
      <c r="CD691">
        <v>17.8181666666667</v>
      </c>
      <c r="CE691">
        <v>1.73482814814815</v>
      </c>
      <c r="CF691">
        <v>1.21105222222222</v>
      </c>
      <c r="CG691">
        <v>15.2116222222222</v>
      </c>
      <c r="CH691">
        <v>9.73808814814815</v>
      </c>
      <c r="CI691">
        <v>1999.9437037037</v>
      </c>
      <c r="CJ691">
        <v>0.979997037037037</v>
      </c>
      <c r="CK691">
        <v>0.0200030925925926</v>
      </c>
      <c r="CL691">
        <v>0</v>
      </c>
      <c r="CM691">
        <v>2.31179259259259</v>
      </c>
      <c r="CN691">
        <v>0</v>
      </c>
      <c r="CO691">
        <v>14282.1185185185</v>
      </c>
      <c r="CP691">
        <v>17299.662962963</v>
      </c>
      <c r="CQ691">
        <v>37.8701111111111</v>
      </c>
      <c r="CR691">
        <v>38.0276666666667</v>
      </c>
      <c r="CS691">
        <v>37.5252592592593</v>
      </c>
      <c r="CT691">
        <v>36.5392592592593</v>
      </c>
      <c r="CU691">
        <v>37.3097777777778</v>
      </c>
      <c r="CV691">
        <v>1959.93851851852</v>
      </c>
      <c r="CW691">
        <v>40.0055555555556</v>
      </c>
      <c r="CX691">
        <v>0</v>
      </c>
      <c r="CY691">
        <v>1657563332.1</v>
      </c>
      <c r="CZ691">
        <v>0</v>
      </c>
      <c r="DA691">
        <v>1657551629</v>
      </c>
      <c r="DB691" t="s">
        <v>356</v>
      </c>
      <c r="DC691">
        <v>1657551626.5</v>
      </c>
      <c r="DD691">
        <v>1657551629</v>
      </c>
      <c r="DE691">
        <v>1</v>
      </c>
      <c r="DF691">
        <v>0.403</v>
      </c>
      <c r="DG691">
        <v>0.009</v>
      </c>
      <c r="DH691">
        <v>9.41</v>
      </c>
      <c r="DI691">
        <v>0.087</v>
      </c>
      <c r="DJ691">
        <v>417</v>
      </c>
      <c r="DK691">
        <v>17</v>
      </c>
      <c r="DL691">
        <v>1.61</v>
      </c>
      <c r="DM691">
        <v>0.59</v>
      </c>
      <c r="DN691">
        <v>-9.47031975609756</v>
      </c>
      <c r="DO691">
        <v>46.8097321254355</v>
      </c>
      <c r="DP691">
        <v>4.72958070679013</v>
      </c>
      <c r="DQ691">
        <v>0</v>
      </c>
      <c r="DR691">
        <v>7.71730170731707</v>
      </c>
      <c r="DS691">
        <v>-0.148729337979092</v>
      </c>
      <c r="DT691">
        <v>0.0328689688265272</v>
      </c>
      <c r="DU691">
        <v>0</v>
      </c>
      <c r="DV691">
        <v>0</v>
      </c>
      <c r="DW691">
        <v>2</v>
      </c>
      <c r="DX691" t="s">
        <v>389</v>
      </c>
      <c r="DY691">
        <v>2.97512</v>
      </c>
      <c r="DZ691">
        <v>2.69321</v>
      </c>
      <c r="EA691">
        <v>0.0593947</v>
      </c>
      <c r="EB691">
        <v>0.0611391</v>
      </c>
      <c r="EC691">
        <v>0.0828708</v>
      </c>
      <c r="ED691">
        <v>0.0647359</v>
      </c>
      <c r="EE691">
        <v>36734.5</v>
      </c>
      <c r="EF691">
        <v>40107.2</v>
      </c>
      <c r="EG691">
        <v>35382.8</v>
      </c>
      <c r="EH691">
        <v>38735</v>
      </c>
      <c r="EI691">
        <v>45986.9</v>
      </c>
      <c r="EJ691">
        <v>52321.2</v>
      </c>
      <c r="EK691">
        <v>55265.9</v>
      </c>
      <c r="EL691">
        <v>62122</v>
      </c>
      <c r="EM691">
        <v>2.0172</v>
      </c>
      <c r="EN691">
        <v>2.1536</v>
      </c>
      <c r="EO691">
        <v>0.125021</v>
      </c>
      <c r="EP691">
        <v>0</v>
      </c>
      <c r="EQ691">
        <v>22.8337</v>
      </c>
      <c r="ER691">
        <v>999.9</v>
      </c>
      <c r="ES691">
        <v>40.947</v>
      </c>
      <c r="ET691">
        <v>29.054</v>
      </c>
      <c r="EU691">
        <v>24.3071</v>
      </c>
      <c r="EV691">
        <v>51.8902</v>
      </c>
      <c r="EW691">
        <v>38.2572</v>
      </c>
      <c r="EX691">
        <v>2</v>
      </c>
      <c r="EY691">
        <v>-0.205244</v>
      </c>
      <c r="EZ691">
        <v>-1.98928</v>
      </c>
      <c r="FA691">
        <v>20.1401</v>
      </c>
      <c r="FB691">
        <v>5.19932</v>
      </c>
      <c r="FC691">
        <v>12.004</v>
      </c>
      <c r="FD691">
        <v>4.9756</v>
      </c>
      <c r="FE691">
        <v>3.293</v>
      </c>
      <c r="FF691">
        <v>9999</v>
      </c>
      <c r="FG691">
        <v>9999</v>
      </c>
      <c r="FH691">
        <v>590.1</v>
      </c>
      <c r="FI691">
        <v>9999</v>
      </c>
      <c r="FJ691">
        <v>1.86279</v>
      </c>
      <c r="FK691">
        <v>1.86783</v>
      </c>
      <c r="FL691">
        <v>1.86752</v>
      </c>
      <c r="FM691">
        <v>1.86862</v>
      </c>
      <c r="FN691">
        <v>1.86951</v>
      </c>
      <c r="FO691">
        <v>1.8656</v>
      </c>
      <c r="FP691">
        <v>1.86676</v>
      </c>
      <c r="FQ691">
        <v>1.86801</v>
      </c>
      <c r="FR691">
        <v>5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8.785</v>
      </c>
      <c r="GF691">
        <v>0.3176</v>
      </c>
      <c r="GG691">
        <v>5.50701486060513</v>
      </c>
      <c r="GH691">
        <v>0.00975774962471433</v>
      </c>
      <c r="GI691">
        <v>-4.86167925919439e-07</v>
      </c>
      <c r="GJ691">
        <v>-4.7315034107036e-11</v>
      </c>
      <c r="GK691">
        <v>0.31762285376654</v>
      </c>
      <c r="GL691">
        <v>0</v>
      </c>
      <c r="GM691">
        <v>0</v>
      </c>
      <c r="GN691">
        <v>0</v>
      </c>
      <c r="GO691">
        <v>-2</v>
      </c>
      <c r="GP691">
        <v>2105</v>
      </c>
      <c r="GQ691">
        <v>1</v>
      </c>
      <c r="GR691">
        <v>22</v>
      </c>
      <c r="GS691">
        <v>195.6</v>
      </c>
      <c r="GT691">
        <v>195.5</v>
      </c>
      <c r="GU691">
        <v>1.15479</v>
      </c>
      <c r="GV691">
        <v>2.61353</v>
      </c>
      <c r="GW691">
        <v>2.24854</v>
      </c>
      <c r="GX691">
        <v>2.78931</v>
      </c>
      <c r="GY691">
        <v>1.99585</v>
      </c>
      <c r="GZ691">
        <v>2.37671</v>
      </c>
      <c r="HA691">
        <v>31.6736</v>
      </c>
      <c r="HB691">
        <v>13.9306</v>
      </c>
      <c r="HC691">
        <v>18</v>
      </c>
      <c r="HD691">
        <v>501.943</v>
      </c>
      <c r="HE691">
        <v>591.327</v>
      </c>
      <c r="HF691">
        <v>27.2063</v>
      </c>
      <c r="HG691">
        <v>24.7571</v>
      </c>
      <c r="HH691">
        <v>30.0001</v>
      </c>
      <c r="HI691">
        <v>24.5265</v>
      </c>
      <c r="HJ691">
        <v>24.4318</v>
      </c>
      <c r="HK691">
        <v>23.0512</v>
      </c>
      <c r="HL691">
        <v>25.6881</v>
      </c>
      <c r="HM691">
        <v>38.2549</v>
      </c>
      <c r="HN691">
        <v>27.242</v>
      </c>
      <c r="HO691">
        <v>332.71</v>
      </c>
      <c r="HP691">
        <v>17.9151</v>
      </c>
      <c r="HQ691">
        <v>102.551</v>
      </c>
      <c r="HR691">
        <v>103.408</v>
      </c>
    </row>
    <row r="692" spans="1:226">
      <c r="A692">
        <v>676</v>
      </c>
      <c r="B692">
        <v>1657563365.1</v>
      </c>
      <c r="C692">
        <v>10270</v>
      </c>
      <c r="D692" t="s">
        <v>1717</v>
      </c>
      <c r="E692" t="s">
        <v>1718</v>
      </c>
      <c r="F692">
        <v>5</v>
      </c>
      <c r="G692" t="s">
        <v>1706</v>
      </c>
      <c r="H692" t="s">
        <v>354</v>
      </c>
      <c r="I692">
        <v>1657563357.31429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351.932386955321</v>
      </c>
      <c r="AK692">
        <v>345.911642424242</v>
      </c>
      <c r="AL692">
        <v>-3.11567420850437</v>
      </c>
      <c r="AM692">
        <v>65.0174503719974</v>
      </c>
      <c r="AN692">
        <f>(AP692 - AO692 + BO692*1E3/(8.314*(BQ692+273.15)) * AR692/BN692 * AQ692) * BN692/(100*BB692) * 1000/(1000 - AP692)</f>
        <v>0</v>
      </c>
      <c r="AO692">
        <v>17.8263154274822</v>
      </c>
      <c r="AP692">
        <v>25.5146060606061</v>
      </c>
      <c r="AQ692">
        <v>0.00013615320665403</v>
      </c>
      <c r="AR692">
        <v>77.4741312707488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1657563357.31429</v>
      </c>
      <c r="BH692">
        <v>358.647928571429</v>
      </c>
      <c r="BI692">
        <v>362.822821428571</v>
      </c>
      <c r="BJ692">
        <v>25.5207785714286</v>
      </c>
      <c r="BK692">
        <v>17.8277428571429</v>
      </c>
      <c r="BL692">
        <v>349.789357142857</v>
      </c>
      <c r="BM692">
        <v>25.2031607142857</v>
      </c>
      <c r="BN692">
        <v>499.989785714286</v>
      </c>
      <c r="BO692">
        <v>67.9669071428571</v>
      </c>
      <c r="BP692">
        <v>0.0388868178571429</v>
      </c>
      <c r="BQ692">
        <v>26.4510321428571</v>
      </c>
      <c r="BR692">
        <v>24.88255</v>
      </c>
      <c r="BS692">
        <v>999.9</v>
      </c>
      <c r="BT692">
        <v>0</v>
      </c>
      <c r="BU692">
        <v>0</v>
      </c>
      <c r="BV692">
        <v>10005.7142857143</v>
      </c>
      <c r="BW692">
        <v>0</v>
      </c>
      <c r="BX692">
        <v>393.28025</v>
      </c>
      <c r="BY692">
        <v>-4.17483857142857</v>
      </c>
      <c r="BZ692">
        <v>368.040607142857</v>
      </c>
      <c r="CA692">
        <v>369.408428571429</v>
      </c>
      <c r="CB692">
        <v>7.69304035714286</v>
      </c>
      <c r="CC692">
        <v>362.822821428571</v>
      </c>
      <c r="CD692">
        <v>17.8277428571429</v>
      </c>
      <c r="CE692">
        <v>1.73456857142857</v>
      </c>
      <c r="CF692">
        <v>1.21169678571429</v>
      </c>
      <c r="CG692">
        <v>15.2092964285714</v>
      </c>
      <c r="CH692">
        <v>9.746025</v>
      </c>
      <c r="CI692">
        <v>1999.90928571429</v>
      </c>
      <c r="CJ692">
        <v>0.979999464285714</v>
      </c>
      <c r="CK692">
        <v>0.0200006464285714</v>
      </c>
      <c r="CL692">
        <v>0</v>
      </c>
      <c r="CM692">
        <v>2.34256428571429</v>
      </c>
      <c r="CN692">
        <v>0</v>
      </c>
      <c r="CO692">
        <v>14247.8392857143</v>
      </c>
      <c r="CP692">
        <v>17299.3714285714</v>
      </c>
      <c r="CQ692">
        <v>37.9193214285714</v>
      </c>
      <c r="CR692">
        <v>38.1002857142857</v>
      </c>
      <c r="CS692">
        <v>37.5556428571429</v>
      </c>
      <c r="CT692">
        <v>36.5958214285714</v>
      </c>
      <c r="CU692">
        <v>37.3433928571429</v>
      </c>
      <c r="CV692">
        <v>1959.91035714286</v>
      </c>
      <c r="CW692">
        <v>39.9996428571429</v>
      </c>
      <c r="CX692">
        <v>0</v>
      </c>
      <c r="CY692">
        <v>1657563337.5</v>
      </c>
      <c r="CZ692">
        <v>0</v>
      </c>
      <c r="DA692">
        <v>1657551629</v>
      </c>
      <c r="DB692" t="s">
        <v>356</v>
      </c>
      <c r="DC692">
        <v>1657551626.5</v>
      </c>
      <c r="DD692">
        <v>1657551629</v>
      </c>
      <c r="DE692">
        <v>1</v>
      </c>
      <c r="DF692">
        <v>0.403</v>
      </c>
      <c r="DG692">
        <v>0.009</v>
      </c>
      <c r="DH692">
        <v>9.41</v>
      </c>
      <c r="DI692">
        <v>0.087</v>
      </c>
      <c r="DJ692">
        <v>417</v>
      </c>
      <c r="DK692">
        <v>17</v>
      </c>
      <c r="DL692">
        <v>1.61</v>
      </c>
      <c r="DM692">
        <v>0.59</v>
      </c>
      <c r="DN692">
        <v>-5.57127365853659</v>
      </c>
      <c r="DO692">
        <v>27.8322597909408</v>
      </c>
      <c r="DP692">
        <v>2.8222284976046</v>
      </c>
      <c r="DQ692">
        <v>0</v>
      </c>
      <c r="DR692">
        <v>7.70678707317073</v>
      </c>
      <c r="DS692">
        <v>-0.218220418118462</v>
      </c>
      <c r="DT692">
        <v>0.0325832405853597</v>
      </c>
      <c r="DU692">
        <v>0</v>
      </c>
      <c r="DV692">
        <v>0</v>
      </c>
      <c r="DW692">
        <v>2</v>
      </c>
      <c r="DX692" t="s">
        <v>389</v>
      </c>
      <c r="DY692">
        <v>2.97614</v>
      </c>
      <c r="DZ692">
        <v>2.69214</v>
      </c>
      <c r="EA692">
        <v>0.0572996</v>
      </c>
      <c r="EB692">
        <v>0.0588161</v>
      </c>
      <c r="EC692">
        <v>0.0828382</v>
      </c>
      <c r="ED692">
        <v>0.0645924</v>
      </c>
      <c r="EE692">
        <v>36816.9</v>
      </c>
      <c r="EF692">
        <v>40206.6</v>
      </c>
      <c r="EG692">
        <v>35383.3</v>
      </c>
      <c r="EH692">
        <v>38735.2</v>
      </c>
      <c r="EI692">
        <v>45988.9</v>
      </c>
      <c r="EJ692">
        <v>52329.4</v>
      </c>
      <c r="EK692">
        <v>55266.3</v>
      </c>
      <c r="EL692">
        <v>62122.2</v>
      </c>
      <c r="EM692">
        <v>2.0174</v>
      </c>
      <c r="EN692">
        <v>2.1542</v>
      </c>
      <c r="EO692">
        <v>0.12517</v>
      </c>
      <c r="EP692">
        <v>0</v>
      </c>
      <c r="EQ692">
        <v>22.8049</v>
      </c>
      <c r="ER692">
        <v>999.9</v>
      </c>
      <c r="ES692">
        <v>40.899</v>
      </c>
      <c r="ET692">
        <v>29.054</v>
      </c>
      <c r="EU692">
        <v>24.2792</v>
      </c>
      <c r="EV692">
        <v>51.5102</v>
      </c>
      <c r="EW692">
        <v>38.2131</v>
      </c>
      <c r="EX692">
        <v>2</v>
      </c>
      <c r="EY692">
        <v>-0.205305</v>
      </c>
      <c r="EZ692">
        <v>-2.13479</v>
      </c>
      <c r="FA692">
        <v>20.1384</v>
      </c>
      <c r="FB692">
        <v>5.19932</v>
      </c>
      <c r="FC692">
        <v>12.004</v>
      </c>
      <c r="FD692">
        <v>4.9752</v>
      </c>
      <c r="FE692">
        <v>3.293</v>
      </c>
      <c r="FF692">
        <v>9999</v>
      </c>
      <c r="FG692">
        <v>9999</v>
      </c>
      <c r="FH692">
        <v>590.1</v>
      </c>
      <c r="FI692">
        <v>9999</v>
      </c>
      <c r="FJ692">
        <v>1.86279</v>
      </c>
      <c r="FK692">
        <v>1.86783</v>
      </c>
      <c r="FL692">
        <v>1.86755</v>
      </c>
      <c r="FM692">
        <v>1.86868</v>
      </c>
      <c r="FN692">
        <v>1.86951</v>
      </c>
      <c r="FO692">
        <v>1.86563</v>
      </c>
      <c r="FP692">
        <v>1.86676</v>
      </c>
      <c r="FQ692">
        <v>1.86813</v>
      </c>
      <c r="FR692">
        <v>5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8.644</v>
      </c>
      <c r="GF692">
        <v>0.3176</v>
      </c>
      <c r="GG692">
        <v>5.50701486060513</v>
      </c>
      <c r="GH692">
        <v>0.00975774962471433</v>
      </c>
      <c r="GI692">
        <v>-4.86167925919439e-07</v>
      </c>
      <c r="GJ692">
        <v>-4.7315034107036e-11</v>
      </c>
      <c r="GK692">
        <v>0.31762285376654</v>
      </c>
      <c r="GL692">
        <v>0</v>
      </c>
      <c r="GM692">
        <v>0</v>
      </c>
      <c r="GN692">
        <v>0</v>
      </c>
      <c r="GO692">
        <v>-2</v>
      </c>
      <c r="GP692">
        <v>2105</v>
      </c>
      <c r="GQ692">
        <v>1</v>
      </c>
      <c r="GR692">
        <v>22</v>
      </c>
      <c r="GS692">
        <v>195.6</v>
      </c>
      <c r="GT692">
        <v>195.6</v>
      </c>
      <c r="GU692">
        <v>1.11206</v>
      </c>
      <c r="GV692">
        <v>2.60864</v>
      </c>
      <c r="GW692">
        <v>2.24854</v>
      </c>
      <c r="GX692">
        <v>2.78931</v>
      </c>
      <c r="GY692">
        <v>1.99585</v>
      </c>
      <c r="GZ692">
        <v>2.37915</v>
      </c>
      <c r="HA692">
        <v>31.6736</v>
      </c>
      <c r="HB692">
        <v>13.9306</v>
      </c>
      <c r="HC692">
        <v>18</v>
      </c>
      <c r="HD692">
        <v>502.075</v>
      </c>
      <c r="HE692">
        <v>591.751</v>
      </c>
      <c r="HF692">
        <v>27.2833</v>
      </c>
      <c r="HG692">
        <v>24.753</v>
      </c>
      <c r="HH692">
        <v>30.0001</v>
      </c>
      <c r="HI692">
        <v>24.5265</v>
      </c>
      <c r="HJ692">
        <v>24.4298</v>
      </c>
      <c r="HK692">
        <v>22.1398</v>
      </c>
      <c r="HL692">
        <v>25.383</v>
      </c>
      <c r="HM692">
        <v>38.2549</v>
      </c>
      <c r="HN692">
        <v>27.3314</v>
      </c>
      <c r="HO692">
        <v>312.509</v>
      </c>
      <c r="HP692">
        <v>17.932</v>
      </c>
      <c r="HQ692">
        <v>102.552</v>
      </c>
      <c r="HR692">
        <v>103.408</v>
      </c>
    </row>
    <row r="693" spans="1:226">
      <c r="A693">
        <v>677</v>
      </c>
      <c r="B693">
        <v>1657563370.1</v>
      </c>
      <c r="C693">
        <v>10275</v>
      </c>
      <c r="D693" t="s">
        <v>1719</v>
      </c>
      <c r="E693" t="s">
        <v>1720</v>
      </c>
      <c r="F693">
        <v>5</v>
      </c>
      <c r="G693" t="s">
        <v>1706</v>
      </c>
      <c r="H693" t="s">
        <v>354</v>
      </c>
      <c r="I693">
        <v>1657563362.6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335.00146503392</v>
      </c>
      <c r="AK693">
        <v>329.964115151515</v>
      </c>
      <c r="AL693">
        <v>-3.20577122017117</v>
      </c>
      <c r="AM693">
        <v>65.0174503719974</v>
      </c>
      <c r="AN693">
        <f>(AP693 - AO693 + BO693*1E3/(8.314*(BQ693+273.15)) * AR693/BN693 * AQ693) * BN693/(100*BB693) * 1000/(1000 - AP693)</f>
        <v>0</v>
      </c>
      <c r="AO693">
        <v>17.8200052014566</v>
      </c>
      <c r="AP693">
        <v>25.4942781818182</v>
      </c>
      <c r="AQ693">
        <v>-0.00740841530961007</v>
      </c>
      <c r="AR693">
        <v>77.4741312707488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1657563362.6</v>
      </c>
      <c r="BH693">
        <v>343.023111111111</v>
      </c>
      <c r="BI693">
        <v>345.483666666667</v>
      </c>
      <c r="BJ693">
        <v>25.5129555555556</v>
      </c>
      <c r="BK693">
        <v>17.8316814814815</v>
      </c>
      <c r="BL693">
        <v>334.310148148148</v>
      </c>
      <c r="BM693">
        <v>25.195337037037</v>
      </c>
      <c r="BN693">
        <v>499.994259259259</v>
      </c>
      <c r="BO693">
        <v>67.9664555555556</v>
      </c>
      <c r="BP693">
        <v>0.0388290740740741</v>
      </c>
      <c r="BQ693">
        <v>26.4352592592593</v>
      </c>
      <c r="BR693">
        <v>24.8636074074074</v>
      </c>
      <c r="BS693">
        <v>999.9</v>
      </c>
      <c r="BT693">
        <v>0</v>
      </c>
      <c r="BU693">
        <v>0</v>
      </c>
      <c r="BV693">
        <v>10001.6666666667</v>
      </c>
      <c r="BW693">
        <v>0</v>
      </c>
      <c r="BX693">
        <v>394.574888888889</v>
      </c>
      <c r="BY693">
        <v>-2.46050607407407</v>
      </c>
      <c r="BZ693">
        <v>352.003777777778</v>
      </c>
      <c r="CA693">
        <v>351.756111111111</v>
      </c>
      <c r="CB693">
        <v>7.68128814814815</v>
      </c>
      <c r="CC693">
        <v>345.483666666667</v>
      </c>
      <c r="CD693">
        <v>17.8316814814815</v>
      </c>
      <c r="CE693">
        <v>1.73402666666667</v>
      </c>
      <c r="CF693">
        <v>1.21195592592593</v>
      </c>
      <c r="CG693">
        <v>15.2044222222222</v>
      </c>
      <c r="CH693">
        <v>9.74921407407408</v>
      </c>
      <c r="CI693">
        <v>1999.89111111111</v>
      </c>
      <c r="CJ693">
        <v>0.980003111111111</v>
      </c>
      <c r="CK693">
        <v>0.0199969888888889</v>
      </c>
      <c r="CL693">
        <v>0</v>
      </c>
      <c r="CM693">
        <v>2.34974074074074</v>
      </c>
      <c r="CN693">
        <v>0</v>
      </c>
      <c r="CO693">
        <v>14203.9703703704</v>
      </c>
      <c r="CP693">
        <v>17299.2222222222</v>
      </c>
      <c r="CQ693">
        <v>38.0275555555556</v>
      </c>
      <c r="CR693">
        <v>38.2243333333333</v>
      </c>
      <c r="CS693">
        <v>37.6177407407407</v>
      </c>
      <c r="CT693">
        <v>36.6827037037037</v>
      </c>
      <c r="CU693">
        <v>37.4117777777778</v>
      </c>
      <c r="CV693">
        <v>1959.89851851852</v>
      </c>
      <c r="CW693">
        <v>39.992962962963</v>
      </c>
      <c r="CX693">
        <v>0</v>
      </c>
      <c r="CY693">
        <v>1657563342.3</v>
      </c>
      <c r="CZ693">
        <v>0</v>
      </c>
      <c r="DA693">
        <v>1657551629</v>
      </c>
      <c r="DB693" t="s">
        <v>356</v>
      </c>
      <c r="DC693">
        <v>1657551626.5</v>
      </c>
      <c r="DD693">
        <v>1657551629</v>
      </c>
      <c r="DE693">
        <v>1</v>
      </c>
      <c r="DF693">
        <v>0.403</v>
      </c>
      <c r="DG693">
        <v>0.009</v>
      </c>
      <c r="DH693">
        <v>9.41</v>
      </c>
      <c r="DI693">
        <v>0.087</v>
      </c>
      <c r="DJ693">
        <v>417</v>
      </c>
      <c r="DK693">
        <v>17</v>
      </c>
      <c r="DL693">
        <v>1.61</v>
      </c>
      <c r="DM693">
        <v>0.59</v>
      </c>
      <c r="DN693">
        <v>-3.84166090243902</v>
      </c>
      <c r="DO693">
        <v>20.7104714425087</v>
      </c>
      <c r="DP693">
        <v>2.07998949070607</v>
      </c>
      <c r="DQ693">
        <v>0</v>
      </c>
      <c r="DR693">
        <v>7.69249780487805</v>
      </c>
      <c r="DS693">
        <v>-0.111295609756099</v>
      </c>
      <c r="DT693">
        <v>0.025827126834925</v>
      </c>
      <c r="DU693">
        <v>0</v>
      </c>
      <c r="DV693">
        <v>0</v>
      </c>
      <c r="DW693">
        <v>2</v>
      </c>
      <c r="DX693" t="s">
        <v>389</v>
      </c>
      <c r="DY693">
        <v>2.97575</v>
      </c>
      <c r="DZ693">
        <v>2.69206</v>
      </c>
      <c r="EA693">
        <v>0.055101</v>
      </c>
      <c r="EB693">
        <v>0.056828</v>
      </c>
      <c r="EC693">
        <v>0.0827916</v>
      </c>
      <c r="ED693">
        <v>0.0646836</v>
      </c>
      <c r="EE693">
        <v>36902.4</v>
      </c>
      <c r="EF693">
        <v>40292.3</v>
      </c>
      <c r="EG693">
        <v>35383</v>
      </c>
      <c r="EH693">
        <v>38736</v>
      </c>
      <c r="EI693">
        <v>45991.7</v>
      </c>
      <c r="EJ693">
        <v>52324.7</v>
      </c>
      <c r="EK693">
        <v>55266.8</v>
      </c>
      <c r="EL693">
        <v>62122.8</v>
      </c>
      <c r="EM693">
        <v>2.0178</v>
      </c>
      <c r="EN693">
        <v>2.154</v>
      </c>
      <c r="EO693">
        <v>0.125021</v>
      </c>
      <c r="EP693">
        <v>0</v>
      </c>
      <c r="EQ693">
        <v>22.7723</v>
      </c>
      <c r="ER693">
        <v>999.9</v>
      </c>
      <c r="ES693">
        <v>40.85</v>
      </c>
      <c r="ET693">
        <v>29.054</v>
      </c>
      <c r="EU693">
        <v>24.2461</v>
      </c>
      <c r="EV693">
        <v>51.4002</v>
      </c>
      <c r="EW693">
        <v>38.121</v>
      </c>
      <c r="EX693">
        <v>2</v>
      </c>
      <c r="EY693">
        <v>-0.205427</v>
      </c>
      <c r="EZ693">
        <v>-2.25501</v>
      </c>
      <c r="FA693">
        <v>20.1374</v>
      </c>
      <c r="FB693">
        <v>5.19932</v>
      </c>
      <c r="FC693">
        <v>12.0052</v>
      </c>
      <c r="FD693">
        <v>4.976</v>
      </c>
      <c r="FE693">
        <v>3.293</v>
      </c>
      <c r="FF693">
        <v>9999</v>
      </c>
      <c r="FG693">
        <v>9999</v>
      </c>
      <c r="FH693">
        <v>590.1</v>
      </c>
      <c r="FI693">
        <v>9999</v>
      </c>
      <c r="FJ693">
        <v>1.86279</v>
      </c>
      <c r="FK693">
        <v>1.86783</v>
      </c>
      <c r="FL693">
        <v>1.86755</v>
      </c>
      <c r="FM693">
        <v>1.86871</v>
      </c>
      <c r="FN693">
        <v>1.86951</v>
      </c>
      <c r="FO693">
        <v>1.8656</v>
      </c>
      <c r="FP693">
        <v>1.86676</v>
      </c>
      <c r="FQ693">
        <v>1.86804</v>
      </c>
      <c r="FR693">
        <v>5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8.5</v>
      </c>
      <c r="GF693">
        <v>0.3177</v>
      </c>
      <c r="GG693">
        <v>5.50701486060513</v>
      </c>
      <c r="GH693">
        <v>0.00975774962471433</v>
      </c>
      <c r="GI693">
        <v>-4.86167925919439e-07</v>
      </c>
      <c r="GJ693">
        <v>-4.7315034107036e-11</v>
      </c>
      <c r="GK693">
        <v>0.31762285376654</v>
      </c>
      <c r="GL693">
        <v>0</v>
      </c>
      <c r="GM693">
        <v>0</v>
      </c>
      <c r="GN693">
        <v>0</v>
      </c>
      <c r="GO693">
        <v>-2</v>
      </c>
      <c r="GP693">
        <v>2105</v>
      </c>
      <c r="GQ693">
        <v>1</v>
      </c>
      <c r="GR693">
        <v>22</v>
      </c>
      <c r="GS693">
        <v>195.7</v>
      </c>
      <c r="GT693">
        <v>195.7</v>
      </c>
      <c r="GU693">
        <v>1.07178</v>
      </c>
      <c r="GV693">
        <v>2.61475</v>
      </c>
      <c r="GW693">
        <v>2.24854</v>
      </c>
      <c r="GX693">
        <v>2.78931</v>
      </c>
      <c r="GY693">
        <v>1.99585</v>
      </c>
      <c r="GZ693">
        <v>2.38037</v>
      </c>
      <c r="HA693">
        <v>31.6736</v>
      </c>
      <c r="HB693">
        <v>13.9219</v>
      </c>
      <c r="HC693">
        <v>18</v>
      </c>
      <c r="HD693">
        <v>502.316</v>
      </c>
      <c r="HE693">
        <v>591.578</v>
      </c>
      <c r="HF693">
        <v>27.3862</v>
      </c>
      <c r="HG693">
        <v>24.7488</v>
      </c>
      <c r="HH693">
        <v>30</v>
      </c>
      <c r="HI693">
        <v>24.5244</v>
      </c>
      <c r="HJ693">
        <v>24.4277</v>
      </c>
      <c r="HK693">
        <v>21.3694</v>
      </c>
      <c r="HL693">
        <v>25.383</v>
      </c>
      <c r="HM693">
        <v>38.2549</v>
      </c>
      <c r="HN693">
        <v>27.4327</v>
      </c>
      <c r="HO693">
        <v>299.102</v>
      </c>
      <c r="HP693">
        <v>17.8897</v>
      </c>
      <c r="HQ693">
        <v>102.553</v>
      </c>
      <c r="HR693">
        <v>103.41</v>
      </c>
    </row>
    <row r="694" spans="1:226">
      <c r="A694">
        <v>678</v>
      </c>
      <c r="B694">
        <v>1657563375.1</v>
      </c>
      <c r="C694">
        <v>10280</v>
      </c>
      <c r="D694" t="s">
        <v>1721</v>
      </c>
      <c r="E694" t="s">
        <v>1722</v>
      </c>
      <c r="F694">
        <v>5</v>
      </c>
      <c r="G694" t="s">
        <v>1706</v>
      </c>
      <c r="H694" t="s">
        <v>354</v>
      </c>
      <c r="I694">
        <v>1657563367.31429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319.921459695914</v>
      </c>
      <c r="AK694">
        <v>315.377684848485</v>
      </c>
      <c r="AL694">
        <v>-2.94879559102231</v>
      </c>
      <c r="AM694">
        <v>65.0174503719974</v>
      </c>
      <c r="AN694">
        <f>(AP694 - AO694 + BO694*1E3/(8.314*(BQ694+273.15)) * AR694/BN694 * AQ694) * BN694/(100*BB694) * 1000/(1000 - AP694)</f>
        <v>0</v>
      </c>
      <c r="AO694">
        <v>17.836759207285</v>
      </c>
      <c r="AP694">
        <v>25.4973048484848</v>
      </c>
      <c r="AQ694">
        <v>-0.000617428128993196</v>
      </c>
      <c r="AR694">
        <v>77.4741312707488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1657563367.31429</v>
      </c>
      <c r="BH694">
        <v>328.878357142857</v>
      </c>
      <c r="BI694">
        <v>330.6955</v>
      </c>
      <c r="BJ694">
        <v>25.5061535714286</v>
      </c>
      <c r="BK694">
        <v>17.8293392857143</v>
      </c>
      <c r="BL694">
        <v>320.297464285714</v>
      </c>
      <c r="BM694">
        <v>25.1885321428571</v>
      </c>
      <c r="BN694">
        <v>500.008785714286</v>
      </c>
      <c r="BO694">
        <v>67.9662678571429</v>
      </c>
      <c r="BP694">
        <v>0.0385561107142857</v>
      </c>
      <c r="BQ694">
        <v>26.4216035714286</v>
      </c>
      <c r="BR694">
        <v>24.8453035714286</v>
      </c>
      <c r="BS694">
        <v>999.9</v>
      </c>
      <c r="BT694">
        <v>0</v>
      </c>
      <c r="BU694">
        <v>0</v>
      </c>
      <c r="BV694">
        <v>10013.9285714286</v>
      </c>
      <c r="BW694">
        <v>0</v>
      </c>
      <c r="BX694">
        <v>395.668392857143</v>
      </c>
      <c r="BY694">
        <v>-1.8171405</v>
      </c>
      <c r="BZ694">
        <v>337.486428571429</v>
      </c>
      <c r="CA694">
        <v>336.698607142857</v>
      </c>
      <c r="CB694">
        <v>7.67682321428571</v>
      </c>
      <c r="CC694">
        <v>330.6955</v>
      </c>
      <c r="CD694">
        <v>17.8293392857143</v>
      </c>
      <c r="CE694">
        <v>1.73355964285714</v>
      </c>
      <c r="CF694">
        <v>1.21179321428571</v>
      </c>
      <c r="CG694">
        <v>15.2002392857143</v>
      </c>
      <c r="CH694">
        <v>9.74722678571429</v>
      </c>
      <c r="CI694">
        <v>1999.91928571429</v>
      </c>
      <c r="CJ694">
        <v>0.980003678571428</v>
      </c>
      <c r="CK694">
        <v>0.0199962464285714</v>
      </c>
      <c r="CL694">
        <v>0</v>
      </c>
      <c r="CM694">
        <v>2.3636</v>
      </c>
      <c r="CN694">
        <v>0</v>
      </c>
      <c r="CO694">
        <v>14162.4321428571</v>
      </c>
      <c r="CP694">
        <v>17299.475</v>
      </c>
      <c r="CQ694">
        <v>38.13375</v>
      </c>
      <c r="CR694">
        <v>38.3413214285714</v>
      </c>
      <c r="CS694">
        <v>37.6828214285714</v>
      </c>
      <c r="CT694">
        <v>36.7810357142857</v>
      </c>
      <c r="CU694">
        <v>37.4908214285714</v>
      </c>
      <c r="CV694">
        <v>1959.9275</v>
      </c>
      <c r="CW694">
        <v>39.9907142857143</v>
      </c>
      <c r="CX694">
        <v>0</v>
      </c>
      <c r="CY694">
        <v>1657563347.7</v>
      </c>
      <c r="CZ694">
        <v>0</v>
      </c>
      <c r="DA694">
        <v>1657551629</v>
      </c>
      <c r="DB694" t="s">
        <v>356</v>
      </c>
      <c r="DC694">
        <v>1657551626.5</v>
      </c>
      <c r="DD694">
        <v>1657551629</v>
      </c>
      <c r="DE694">
        <v>1</v>
      </c>
      <c r="DF694">
        <v>0.403</v>
      </c>
      <c r="DG694">
        <v>0.009</v>
      </c>
      <c r="DH694">
        <v>9.41</v>
      </c>
      <c r="DI694">
        <v>0.087</v>
      </c>
      <c r="DJ694">
        <v>417</v>
      </c>
      <c r="DK694">
        <v>17</v>
      </c>
      <c r="DL694">
        <v>1.61</v>
      </c>
      <c r="DM694">
        <v>0.59</v>
      </c>
      <c r="DN694">
        <v>-2.46132235</v>
      </c>
      <c r="DO694">
        <v>10.1112029943715</v>
      </c>
      <c r="DP694">
        <v>1.32359515980408</v>
      </c>
      <c r="DQ694">
        <v>0</v>
      </c>
      <c r="DR694">
        <v>7.677522</v>
      </c>
      <c r="DS694">
        <v>-0.102900337711104</v>
      </c>
      <c r="DT694">
        <v>0.0250989184229123</v>
      </c>
      <c r="DU694">
        <v>0</v>
      </c>
      <c r="DV694">
        <v>0</v>
      </c>
      <c r="DW694">
        <v>2</v>
      </c>
      <c r="DX694" t="s">
        <v>389</v>
      </c>
      <c r="DY694">
        <v>2.97512</v>
      </c>
      <c r="DZ694">
        <v>2.69208</v>
      </c>
      <c r="EA694">
        <v>0.0530573</v>
      </c>
      <c r="EB694">
        <v>0.054365</v>
      </c>
      <c r="EC694">
        <v>0.0827938</v>
      </c>
      <c r="ED694">
        <v>0.064658</v>
      </c>
      <c r="EE694">
        <v>36982.7</v>
      </c>
      <c r="EF694">
        <v>40396.8</v>
      </c>
      <c r="EG694">
        <v>35383.5</v>
      </c>
      <c r="EH694">
        <v>38735.3</v>
      </c>
      <c r="EI694">
        <v>45991.8</v>
      </c>
      <c r="EJ694">
        <v>52326.2</v>
      </c>
      <c r="EK694">
        <v>55267.2</v>
      </c>
      <c r="EL694">
        <v>62122.9</v>
      </c>
      <c r="EM694">
        <v>2.0176</v>
      </c>
      <c r="EN694">
        <v>2.1542</v>
      </c>
      <c r="EO694">
        <v>0.127405</v>
      </c>
      <c r="EP694">
        <v>0</v>
      </c>
      <c r="EQ694">
        <v>22.7378</v>
      </c>
      <c r="ER694">
        <v>999.9</v>
      </c>
      <c r="ES694">
        <v>40.825</v>
      </c>
      <c r="ET694">
        <v>29.034</v>
      </c>
      <c r="EU694">
        <v>24.2065</v>
      </c>
      <c r="EV694">
        <v>51.3502</v>
      </c>
      <c r="EW694">
        <v>38.121</v>
      </c>
      <c r="EX694">
        <v>2</v>
      </c>
      <c r="EY694">
        <v>-0.205488</v>
      </c>
      <c r="EZ694">
        <v>-2.45791</v>
      </c>
      <c r="FA694">
        <v>20.1342</v>
      </c>
      <c r="FB694">
        <v>5.20052</v>
      </c>
      <c r="FC694">
        <v>12.004</v>
      </c>
      <c r="FD694">
        <v>4.9756</v>
      </c>
      <c r="FE694">
        <v>3.293</v>
      </c>
      <c r="FF694">
        <v>9999</v>
      </c>
      <c r="FG694">
        <v>9999</v>
      </c>
      <c r="FH694">
        <v>590.1</v>
      </c>
      <c r="FI694">
        <v>9999</v>
      </c>
      <c r="FJ694">
        <v>1.86279</v>
      </c>
      <c r="FK694">
        <v>1.86783</v>
      </c>
      <c r="FL694">
        <v>1.86755</v>
      </c>
      <c r="FM694">
        <v>1.86868</v>
      </c>
      <c r="FN694">
        <v>1.86951</v>
      </c>
      <c r="FO694">
        <v>1.86554</v>
      </c>
      <c r="FP694">
        <v>1.86676</v>
      </c>
      <c r="FQ694">
        <v>1.86807</v>
      </c>
      <c r="FR694">
        <v>5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8.366</v>
      </c>
      <c r="GF694">
        <v>0.3176</v>
      </c>
      <c r="GG694">
        <v>5.50701486060513</v>
      </c>
      <c r="GH694">
        <v>0.00975774962471433</v>
      </c>
      <c r="GI694">
        <v>-4.86167925919439e-07</v>
      </c>
      <c r="GJ694">
        <v>-4.7315034107036e-11</v>
      </c>
      <c r="GK694">
        <v>0.31762285376654</v>
      </c>
      <c r="GL694">
        <v>0</v>
      </c>
      <c r="GM694">
        <v>0</v>
      </c>
      <c r="GN694">
        <v>0</v>
      </c>
      <c r="GO694">
        <v>-2</v>
      </c>
      <c r="GP694">
        <v>2105</v>
      </c>
      <c r="GQ694">
        <v>1</v>
      </c>
      <c r="GR694">
        <v>22</v>
      </c>
      <c r="GS694">
        <v>195.8</v>
      </c>
      <c r="GT694">
        <v>195.8</v>
      </c>
      <c r="GU694">
        <v>1.02539</v>
      </c>
      <c r="GV694">
        <v>2.62085</v>
      </c>
      <c r="GW694">
        <v>2.24854</v>
      </c>
      <c r="GX694">
        <v>2.78931</v>
      </c>
      <c r="GY694">
        <v>1.99585</v>
      </c>
      <c r="GZ694">
        <v>2.34375</v>
      </c>
      <c r="HA694">
        <v>31.6517</v>
      </c>
      <c r="HB694">
        <v>13.9131</v>
      </c>
      <c r="HC694">
        <v>18</v>
      </c>
      <c r="HD694">
        <v>502.167</v>
      </c>
      <c r="HE694">
        <v>591.727</v>
      </c>
      <c r="HF694">
        <v>27.4884</v>
      </c>
      <c r="HG694">
        <v>24.7426</v>
      </c>
      <c r="HH694">
        <v>29.9999</v>
      </c>
      <c r="HI694">
        <v>24.5224</v>
      </c>
      <c r="HJ694">
        <v>24.4277</v>
      </c>
      <c r="HK694">
        <v>20.4004</v>
      </c>
      <c r="HL694">
        <v>25.383</v>
      </c>
      <c r="HM694">
        <v>38.2549</v>
      </c>
      <c r="HN694">
        <v>27.554</v>
      </c>
      <c r="HO694">
        <v>278.906</v>
      </c>
      <c r="HP694">
        <v>17.8795</v>
      </c>
      <c r="HQ694">
        <v>102.553</v>
      </c>
      <c r="HR694">
        <v>103.409</v>
      </c>
    </row>
    <row r="695" spans="1:226">
      <c r="A695">
        <v>679</v>
      </c>
      <c r="B695">
        <v>1657563380.1</v>
      </c>
      <c r="C695">
        <v>10285</v>
      </c>
      <c r="D695" t="s">
        <v>1723</v>
      </c>
      <c r="E695" t="s">
        <v>1724</v>
      </c>
      <c r="F695">
        <v>5</v>
      </c>
      <c r="G695" t="s">
        <v>1706</v>
      </c>
      <c r="H695" t="s">
        <v>354</v>
      </c>
      <c r="I695">
        <v>1657563372.6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302.456197365364</v>
      </c>
      <c r="AK695">
        <v>299.367818181818</v>
      </c>
      <c r="AL695">
        <v>-3.28530441713355</v>
      </c>
      <c r="AM695">
        <v>65.0174503719974</v>
      </c>
      <c r="AN695">
        <f>(AP695 - AO695 + BO695*1E3/(8.314*(BQ695+273.15)) * AR695/BN695 * AQ695) * BN695/(100*BB695) * 1000/(1000 - AP695)</f>
        <v>0</v>
      </c>
      <c r="AO695">
        <v>17.8309265431607</v>
      </c>
      <c r="AP695">
        <v>25.4751793939394</v>
      </c>
      <c r="AQ695">
        <v>0.0018604278641669</v>
      </c>
      <c r="AR695">
        <v>77.4741312707488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1657563372.6</v>
      </c>
      <c r="BH695">
        <v>313.007888888889</v>
      </c>
      <c r="BI695">
        <v>313.626703703704</v>
      </c>
      <c r="BJ695">
        <v>25.4941185185185</v>
      </c>
      <c r="BK695">
        <v>17.8277111111111</v>
      </c>
      <c r="BL695">
        <v>304.57537037037</v>
      </c>
      <c r="BM695">
        <v>25.1764888888889</v>
      </c>
      <c r="BN695">
        <v>499.982518518518</v>
      </c>
      <c r="BO695">
        <v>67.9663148148148</v>
      </c>
      <c r="BP695">
        <v>0.0385701222222222</v>
      </c>
      <c r="BQ695">
        <v>26.4099074074074</v>
      </c>
      <c r="BR695">
        <v>24.8271925925926</v>
      </c>
      <c r="BS695">
        <v>999.9</v>
      </c>
      <c r="BT695">
        <v>0</v>
      </c>
      <c r="BU695">
        <v>0</v>
      </c>
      <c r="BV695">
        <v>9990.92592592593</v>
      </c>
      <c r="BW695">
        <v>0</v>
      </c>
      <c r="BX695">
        <v>397.060925925926</v>
      </c>
      <c r="BY695">
        <v>-0.618889851851852</v>
      </c>
      <c r="BZ695">
        <v>321.196481481481</v>
      </c>
      <c r="CA695">
        <v>319.319481481481</v>
      </c>
      <c r="CB695">
        <v>7.66640777777778</v>
      </c>
      <c r="CC695">
        <v>313.626703703704</v>
      </c>
      <c r="CD695">
        <v>17.8277111111111</v>
      </c>
      <c r="CE695">
        <v>1.73274259259259</v>
      </c>
      <c r="CF695">
        <v>1.21168407407407</v>
      </c>
      <c r="CG695">
        <v>15.1929037037037</v>
      </c>
      <c r="CH695">
        <v>9.74588148148148</v>
      </c>
      <c r="CI695">
        <v>1999.95851851852</v>
      </c>
      <c r="CJ695">
        <v>0.980000111111111</v>
      </c>
      <c r="CK695">
        <v>0.0199997037037037</v>
      </c>
      <c r="CL695">
        <v>0</v>
      </c>
      <c r="CM695">
        <v>2.26671481481481</v>
      </c>
      <c r="CN695">
        <v>0</v>
      </c>
      <c r="CO695">
        <v>14116.4851851852</v>
      </c>
      <c r="CP695">
        <v>17299.8</v>
      </c>
      <c r="CQ695">
        <v>38.2498518518519</v>
      </c>
      <c r="CR695">
        <v>38.4627037037037</v>
      </c>
      <c r="CS695">
        <v>37.7612962962963</v>
      </c>
      <c r="CT695">
        <v>36.9025555555556</v>
      </c>
      <c r="CU695">
        <v>37.5738518518519</v>
      </c>
      <c r="CV695">
        <v>1959.95925925926</v>
      </c>
      <c r="CW695">
        <v>39.9981481481481</v>
      </c>
      <c r="CX695">
        <v>0</v>
      </c>
      <c r="CY695">
        <v>1657563352.5</v>
      </c>
      <c r="CZ695">
        <v>0</v>
      </c>
      <c r="DA695">
        <v>1657551629</v>
      </c>
      <c r="DB695" t="s">
        <v>356</v>
      </c>
      <c r="DC695">
        <v>1657551626.5</v>
      </c>
      <c r="DD695">
        <v>1657551629</v>
      </c>
      <c r="DE695">
        <v>1</v>
      </c>
      <c r="DF695">
        <v>0.403</v>
      </c>
      <c r="DG695">
        <v>0.009</v>
      </c>
      <c r="DH695">
        <v>9.41</v>
      </c>
      <c r="DI695">
        <v>0.087</v>
      </c>
      <c r="DJ695">
        <v>417</v>
      </c>
      <c r="DK695">
        <v>17</v>
      </c>
      <c r="DL695">
        <v>1.61</v>
      </c>
      <c r="DM695">
        <v>0.59</v>
      </c>
      <c r="DN695">
        <v>-1.251282875</v>
      </c>
      <c r="DO695">
        <v>11.8498986529081</v>
      </c>
      <c r="DP695">
        <v>1.49904361019745</v>
      </c>
      <c r="DQ695">
        <v>0</v>
      </c>
      <c r="DR695">
        <v>7.67379525</v>
      </c>
      <c r="DS695">
        <v>-0.115867879924963</v>
      </c>
      <c r="DT695">
        <v>0.0207490490128464</v>
      </c>
      <c r="DU695">
        <v>0</v>
      </c>
      <c r="DV695">
        <v>0</v>
      </c>
      <c r="DW695">
        <v>2</v>
      </c>
      <c r="DX695" t="s">
        <v>389</v>
      </c>
      <c r="DY695">
        <v>2.97546</v>
      </c>
      <c r="DZ695">
        <v>2.69216</v>
      </c>
      <c r="EA695">
        <v>0.0507454</v>
      </c>
      <c r="EB695">
        <v>0.0518688</v>
      </c>
      <c r="EC695">
        <v>0.0827455</v>
      </c>
      <c r="ED695">
        <v>0.0644962</v>
      </c>
      <c r="EE695">
        <v>37072.2</v>
      </c>
      <c r="EF695">
        <v>40505.2</v>
      </c>
      <c r="EG695">
        <v>35382.7</v>
      </c>
      <c r="EH695">
        <v>38736.9</v>
      </c>
      <c r="EI695">
        <v>45993.1</v>
      </c>
      <c r="EJ695">
        <v>52336.1</v>
      </c>
      <c r="EK695">
        <v>55265.9</v>
      </c>
      <c r="EL695">
        <v>62124</v>
      </c>
      <c r="EM695">
        <v>2.018</v>
      </c>
      <c r="EN695">
        <v>2.1544</v>
      </c>
      <c r="EO695">
        <v>0.128299</v>
      </c>
      <c r="EP695">
        <v>0</v>
      </c>
      <c r="EQ695">
        <v>22.7033</v>
      </c>
      <c r="ER695">
        <v>999.9</v>
      </c>
      <c r="ES695">
        <v>40.776</v>
      </c>
      <c r="ET695">
        <v>29.034</v>
      </c>
      <c r="EU695">
        <v>24.1801</v>
      </c>
      <c r="EV695">
        <v>51.8102</v>
      </c>
      <c r="EW695">
        <v>38.1691</v>
      </c>
      <c r="EX695">
        <v>2</v>
      </c>
      <c r="EY695">
        <v>-0.205488</v>
      </c>
      <c r="EZ695">
        <v>-2.55632</v>
      </c>
      <c r="FA695">
        <v>20.1346</v>
      </c>
      <c r="FB695">
        <v>5.19932</v>
      </c>
      <c r="FC695">
        <v>12.004</v>
      </c>
      <c r="FD695">
        <v>4.9756</v>
      </c>
      <c r="FE695">
        <v>3.293</v>
      </c>
      <c r="FF695">
        <v>9999</v>
      </c>
      <c r="FG695">
        <v>9999</v>
      </c>
      <c r="FH695">
        <v>590.1</v>
      </c>
      <c r="FI695">
        <v>9999</v>
      </c>
      <c r="FJ695">
        <v>1.86279</v>
      </c>
      <c r="FK695">
        <v>1.8678</v>
      </c>
      <c r="FL695">
        <v>1.86752</v>
      </c>
      <c r="FM695">
        <v>1.86862</v>
      </c>
      <c r="FN695">
        <v>1.86951</v>
      </c>
      <c r="FO695">
        <v>1.86557</v>
      </c>
      <c r="FP695">
        <v>1.86676</v>
      </c>
      <c r="FQ695">
        <v>1.86807</v>
      </c>
      <c r="FR695">
        <v>5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8.22</v>
      </c>
      <c r="GF695">
        <v>0.3176</v>
      </c>
      <c r="GG695">
        <v>5.50701486060513</v>
      </c>
      <c r="GH695">
        <v>0.00975774962471433</v>
      </c>
      <c r="GI695">
        <v>-4.86167925919439e-07</v>
      </c>
      <c r="GJ695">
        <v>-4.7315034107036e-11</v>
      </c>
      <c r="GK695">
        <v>0.31762285376654</v>
      </c>
      <c r="GL695">
        <v>0</v>
      </c>
      <c r="GM695">
        <v>0</v>
      </c>
      <c r="GN695">
        <v>0</v>
      </c>
      <c r="GO695">
        <v>-2</v>
      </c>
      <c r="GP695">
        <v>2105</v>
      </c>
      <c r="GQ695">
        <v>1</v>
      </c>
      <c r="GR695">
        <v>22</v>
      </c>
      <c r="GS695">
        <v>195.9</v>
      </c>
      <c r="GT695">
        <v>195.9</v>
      </c>
      <c r="GU695">
        <v>0.977783</v>
      </c>
      <c r="GV695">
        <v>2.61475</v>
      </c>
      <c r="GW695">
        <v>2.24854</v>
      </c>
      <c r="GX695">
        <v>2.78931</v>
      </c>
      <c r="GY695">
        <v>1.99585</v>
      </c>
      <c r="GZ695">
        <v>2.36938</v>
      </c>
      <c r="HA695">
        <v>31.6517</v>
      </c>
      <c r="HB695">
        <v>13.9131</v>
      </c>
      <c r="HC695">
        <v>18</v>
      </c>
      <c r="HD695">
        <v>502.428</v>
      </c>
      <c r="HE695">
        <v>591.854</v>
      </c>
      <c r="HF695">
        <v>27.6267</v>
      </c>
      <c r="HG695">
        <v>24.7364</v>
      </c>
      <c r="HH695">
        <v>29.9999</v>
      </c>
      <c r="HI695">
        <v>24.5224</v>
      </c>
      <c r="HJ695">
        <v>24.4257</v>
      </c>
      <c r="HK695">
        <v>19.5166</v>
      </c>
      <c r="HL695">
        <v>25.383</v>
      </c>
      <c r="HM695">
        <v>37.8794</v>
      </c>
      <c r="HN695">
        <v>27.6806</v>
      </c>
      <c r="HO695">
        <v>265.399</v>
      </c>
      <c r="HP695">
        <v>17.8845</v>
      </c>
      <c r="HQ695">
        <v>102.551</v>
      </c>
      <c r="HR695">
        <v>103.412</v>
      </c>
    </row>
    <row r="696" spans="1:226">
      <c r="A696">
        <v>680</v>
      </c>
      <c r="B696">
        <v>1657563385.1</v>
      </c>
      <c r="C696">
        <v>10290</v>
      </c>
      <c r="D696" t="s">
        <v>1725</v>
      </c>
      <c r="E696" t="s">
        <v>1726</v>
      </c>
      <c r="F696">
        <v>5</v>
      </c>
      <c r="G696" t="s">
        <v>1706</v>
      </c>
      <c r="H696" t="s">
        <v>354</v>
      </c>
      <c r="I696">
        <v>1657563377.31429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285.680719051729</v>
      </c>
      <c r="AK696">
        <v>283.358957575758</v>
      </c>
      <c r="AL696">
        <v>-3.21774220011967</v>
      </c>
      <c r="AM696">
        <v>65.0174503719974</v>
      </c>
      <c r="AN696">
        <f>(AP696 - AO696 + BO696*1E3/(8.314*(BQ696+273.15)) * AR696/BN696 * AQ696) * BN696/(100*BB696) * 1000/(1000 - AP696)</f>
        <v>0</v>
      </c>
      <c r="AO696">
        <v>17.747759976263</v>
      </c>
      <c r="AP696">
        <v>25.4432903030303</v>
      </c>
      <c r="AQ696">
        <v>-0.0147260839590831</v>
      </c>
      <c r="AR696">
        <v>77.4741312707488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1657563377.31429</v>
      </c>
      <c r="BH696">
        <v>298.727857142857</v>
      </c>
      <c r="BI696">
        <v>298.395714285714</v>
      </c>
      <c r="BJ696">
        <v>25.4791607142857</v>
      </c>
      <c r="BK696">
        <v>17.8084821428571</v>
      </c>
      <c r="BL696">
        <v>290.429035714286</v>
      </c>
      <c r="BM696">
        <v>25.1615321428571</v>
      </c>
      <c r="BN696">
        <v>499.977357142857</v>
      </c>
      <c r="BO696">
        <v>67.9661178571428</v>
      </c>
      <c r="BP696">
        <v>0.0386043607142857</v>
      </c>
      <c r="BQ696">
        <v>26.4027892857143</v>
      </c>
      <c r="BR696">
        <v>24.8152785714286</v>
      </c>
      <c r="BS696">
        <v>999.9</v>
      </c>
      <c r="BT696">
        <v>0</v>
      </c>
      <c r="BU696">
        <v>0</v>
      </c>
      <c r="BV696">
        <v>9992.67857142857</v>
      </c>
      <c r="BW696">
        <v>0</v>
      </c>
      <c r="BX696">
        <v>398.404892857143</v>
      </c>
      <c r="BY696">
        <v>0.331938928571429</v>
      </c>
      <c r="BZ696">
        <v>306.538214285714</v>
      </c>
      <c r="CA696">
        <v>303.806392857143</v>
      </c>
      <c r="CB696">
        <v>7.67066928571429</v>
      </c>
      <c r="CC696">
        <v>298.395714285714</v>
      </c>
      <c r="CD696">
        <v>17.8084821428571</v>
      </c>
      <c r="CE696">
        <v>1.73172</v>
      </c>
      <c r="CF696">
        <v>1.21037428571429</v>
      </c>
      <c r="CG696">
        <v>15.183725</v>
      </c>
      <c r="CH696">
        <v>9.72973928571428</v>
      </c>
      <c r="CI696">
        <v>1999.98821428571</v>
      </c>
      <c r="CJ696">
        <v>0.979996607142857</v>
      </c>
      <c r="CK696">
        <v>0.0200031357142857</v>
      </c>
      <c r="CL696">
        <v>0</v>
      </c>
      <c r="CM696">
        <v>2.29432142857143</v>
      </c>
      <c r="CN696">
        <v>0</v>
      </c>
      <c r="CO696">
        <v>14078.1357142857</v>
      </c>
      <c r="CP696">
        <v>17300.0392857143</v>
      </c>
      <c r="CQ696">
        <v>38.3479642857143</v>
      </c>
      <c r="CR696">
        <v>38.5600357142857</v>
      </c>
      <c r="CS696">
        <v>37.8301428571429</v>
      </c>
      <c r="CT696">
        <v>37.0176071428571</v>
      </c>
      <c r="CU696">
        <v>37.6425714285714</v>
      </c>
      <c r="CV696">
        <v>1959.9825</v>
      </c>
      <c r="CW696">
        <v>40.0046428571429</v>
      </c>
      <c r="CX696">
        <v>0</v>
      </c>
      <c r="CY696">
        <v>1657563357.3</v>
      </c>
      <c r="CZ696">
        <v>0</v>
      </c>
      <c r="DA696">
        <v>1657551629</v>
      </c>
      <c r="DB696" t="s">
        <v>356</v>
      </c>
      <c r="DC696">
        <v>1657551626.5</v>
      </c>
      <c r="DD696">
        <v>1657551629</v>
      </c>
      <c r="DE696">
        <v>1</v>
      </c>
      <c r="DF696">
        <v>0.403</v>
      </c>
      <c r="DG696">
        <v>0.009</v>
      </c>
      <c r="DH696">
        <v>9.41</v>
      </c>
      <c r="DI696">
        <v>0.087</v>
      </c>
      <c r="DJ696">
        <v>417</v>
      </c>
      <c r="DK696">
        <v>17</v>
      </c>
      <c r="DL696">
        <v>1.61</v>
      </c>
      <c r="DM696">
        <v>0.59</v>
      </c>
      <c r="DN696">
        <v>-0.326603536585366</v>
      </c>
      <c r="DO696">
        <v>13.6732368501742</v>
      </c>
      <c r="DP696">
        <v>1.65719035832597</v>
      </c>
      <c r="DQ696">
        <v>0</v>
      </c>
      <c r="DR696">
        <v>7.67656048780488</v>
      </c>
      <c r="DS696">
        <v>0.0170663414634157</v>
      </c>
      <c r="DT696">
        <v>0.0219584373418</v>
      </c>
      <c r="DU696">
        <v>1</v>
      </c>
      <c r="DV696">
        <v>1</v>
      </c>
      <c r="DW696">
        <v>2</v>
      </c>
      <c r="DX696" t="s">
        <v>357</v>
      </c>
      <c r="DY696">
        <v>2.97536</v>
      </c>
      <c r="DZ696">
        <v>2.69247</v>
      </c>
      <c r="EA696">
        <v>0.0483906</v>
      </c>
      <c r="EB696">
        <v>0.0493778</v>
      </c>
      <c r="EC696">
        <v>0.0826838</v>
      </c>
      <c r="ED696">
        <v>0.0646097</v>
      </c>
      <c r="EE696">
        <v>37164.6</v>
      </c>
      <c r="EF696">
        <v>40611.6</v>
      </c>
      <c r="EG696">
        <v>35383.1</v>
      </c>
      <c r="EH696">
        <v>38736.9</v>
      </c>
      <c r="EI696">
        <v>45997.2</v>
      </c>
      <c r="EJ696">
        <v>52330.6</v>
      </c>
      <c r="EK696">
        <v>55267.1</v>
      </c>
      <c r="EL696">
        <v>62125.1</v>
      </c>
      <c r="EM696">
        <v>2.0176</v>
      </c>
      <c r="EN696">
        <v>2.1546</v>
      </c>
      <c r="EO696">
        <v>0.130385</v>
      </c>
      <c r="EP696">
        <v>0</v>
      </c>
      <c r="EQ696">
        <v>22.667</v>
      </c>
      <c r="ER696">
        <v>999.9</v>
      </c>
      <c r="ES696">
        <v>40.728</v>
      </c>
      <c r="ET696">
        <v>29.024</v>
      </c>
      <c r="EU696">
        <v>24.1346</v>
      </c>
      <c r="EV696">
        <v>51.4602</v>
      </c>
      <c r="EW696">
        <v>38.1891</v>
      </c>
      <c r="EX696">
        <v>2</v>
      </c>
      <c r="EY696">
        <v>-0.206057</v>
      </c>
      <c r="EZ696">
        <v>-2.67076</v>
      </c>
      <c r="FA696">
        <v>20.1321</v>
      </c>
      <c r="FB696">
        <v>5.19932</v>
      </c>
      <c r="FC696">
        <v>12.0052</v>
      </c>
      <c r="FD696">
        <v>4.976</v>
      </c>
      <c r="FE696">
        <v>3.293</v>
      </c>
      <c r="FF696">
        <v>9999</v>
      </c>
      <c r="FG696">
        <v>9999</v>
      </c>
      <c r="FH696">
        <v>590.1</v>
      </c>
      <c r="FI696">
        <v>9999</v>
      </c>
      <c r="FJ696">
        <v>1.86279</v>
      </c>
      <c r="FK696">
        <v>1.86783</v>
      </c>
      <c r="FL696">
        <v>1.86752</v>
      </c>
      <c r="FM696">
        <v>1.86868</v>
      </c>
      <c r="FN696">
        <v>1.86957</v>
      </c>
      <c r="FO696">
        <v>1.8656</v>
      </c>
      <c r="FP696">
        <v>1.86676</v>
      </c>
      <c r="FQ696">
        <v>1.8681</v>
      </c>
      <c r="FR696">
        <v>5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8.072</v>
      </c>
      <c r="GF696">
        <v>0.3176</v>
      </c>
      <c r="GG696">
        <v>5.50701486060513</v>
      </c>
      <c r="GH696">
        <v>0.00975774962471433</v>
      </c>
      <c r="GI696">
        <v>-4.86167925919439e-07</v>
      </c>
      <c r="GJ696">
        <v>-4.7315034107036e-11</v>
      </c>
      <c r="GK696">
        <v>0.31762285376654</v>
      </c>
      <c r="GL696">
        <v>0</v>
      </c>
      <c r="GM696">
        <v>0</v>
      </c>
      <c r="GN696">
        <v>0</v>
      </c>
      <c r="GO696">
        <v>-2</v>
      </c>
      <c r="GP696">
        <v>2105</v>
      </c>
      <c r="GQ696">
        <v>1</v>
      </c>
      <c r="GR696">
        <v>22</v>
      </c>
      <c r="GS696">
        <v>196</v>
      </c>
      <c r="GT696">
        <v>195.9</v>
      </c>
      <c r="GU696">
        <v>0.933838</v>
      </c>
      <c r="GV696">
        <v>2.62573</v>
      </c>
      <c r="GW696">
        <v>2.24854</v>
      </c>
      <c r="GX696">
        <v>2.78931</v>
      </c>
      <c r="GY696">
        <v>1.99585</v>
      </c>
      <c r="GZ696">
        <v>2.35962</v>
      </c>
      <c r="HA696">
        <v>31.6517</v>
      </c>
      <c r="HB696">
        <v>13.9131</v>
      </c>
      <c r="HC696">
        <v>18</v>
      </c>
      <c r="HD696">
        <v>502.127</v>
      </c>
      <c r="HE696">
        <v>591.98</v>
      </c>
      <c r="HF696">
        <v>27.7602</v>
      </c>
      <c r="HG696">
        <v>24.7301</v>
      </c>
      <c r="HH696">
        <v>29.9999</v>
      </c>
      <c r="HI696">
        <v>24.5183</v>
      </c>
      <c r="HJ696">
        <v>24.4236</v>
      </c>
      <c r="HK696">
        <v>18.6473</v>
      </c>
      <c r="HL696">
        <v>25.0729</v>
      </c>
      <c r="HM696">
        <v>37.8794</v>
      </c>
      <c r="HN696">
        <v>27.8124</v>
      </c>
      <c r="HO696">
        <v>252.012</v>
      </c>
      <c r="HP696">
        <v>17.8916</v>
      </c>
      <c r="HQ696">
        <v>102.553</v>
      </c>
      <c r="HR696">
        <v>103.413</v>
      </c>
    </row>
    <row r="697" spans="1:226">
      <c r="A697">
        <v>681</v>
      </c>
      <c r="B697">
        <v>1657563390.1</v>
      </c>
      <c r="C697">
        <v>10295</v>
      </c>
      <c r="D697" t="s">
        <v>1727</v>
      </c>
      <c r="E697" t="s">
        <v>1728</v>
      </c>
      <c r="F697">
        <v>5</v>
      </c>
      <c r="G697" t="s">
        <v>1706</v>
      </c>
      <c r="H697" t="s">
        <v>354</v>
      </c>
      <c r="I697">
        <v>1657563382.6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269.544889795987</v>
      </c>
      <c r="AK697">
        <v>267.716496969697</v>
      </c>
      <c r="AL697">
        <v>-3.0692100365869</v>
      </c>
      <c r="AM697">
        <v>65.0174503719974</v>
      </c>
      <c r="AN697">
        <f>(AP697 - AO697 + BO697*1E3/(8.314*(BQ697+273.15)) * AR697/BN697 * AQ697) * BN697/(100*BB697) * 1000/(1000 - AP697)</f>
        <v>0</v>
      </c>
      <c r="AO697">
        <v>17.8139151436102</v>
      </c>
      <c r="AP697">
        <v>25.4557812121212</v>
      </c>
      <c r="AQ697">
        <v>0.00616884893906258</v>
      </c>
      <c r="AR697">
        <v>77.4741312707488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1657563382.6</v>
      </c>
      <c r="BH697">
        <v>282.481444444444</v>
      </c>
      <c r="BI697">
        <v>280.680666666667</v>
      </c>
      <c r="BJ697">
        <v>25.4643407407407</v>
      </c>
      <c r="BK697">
        <v>17.8006222222222</v>
      </c>
      <c r="BL697">
        <v>274.335</v>
      </c>
      <c r="BM697">
        <v>25.1467222222222</v>
      </c>
      <c r="BN697">
        <v>499.962296296296</v>
      </c>
      <c r="BO697">
        <v>67.9658592592593</v>
      </c>
      <c r="BP697">
        <v>0.0387057407407407</v>
      </c>
      <c r="BQ697">
        <v>26.3981962962963</v>
      </c>
      <c r="BR697">
        <v>24.8085814814815</v>
      </c>
      <c r="BS697">
        <v>999.9</v>
      </c>
      <c r="BT697">
        <v>0</v>
      </c>
      <c r="BU697">
        <v>0</v>
      </c>
      <c r="BV697">
        <v>9985.55555555555</v>
      </c>
      <c r="BW697">
        <v>0</v>
      </c>
      <c r="BX697">
        <v>400.259185185185</v>
      </c>
      <c r="BY697">
        <v>1.800594</v>
      </c>
      <c r="BZ697">
        <v>289.862592592593</v>
      </c>
      <c r="CA697">
        <v>285.767444444444</v>
      </c>
      <c r="CB697">
        <v>7.66372074074074</v>
      </c>
      <c r="CC697">
        <v>280.680666666667</v>
      </c>
      <c r="CD697">
        <v>17.8006222222222</v>
      </c>
      <c r="CE697">
        <v>1.7307062962963</v>
      </c>
      <c r="CF697">
        <v>1.20983592592593</v>
      </c>
      <c r="CG697">
        <v>15.1746148148148</v>
      </c>
      <c r="CH697">
        <v>9.72310444444444</v>
      </c>
      <c r="CI697">
        <v>1999.99777777778</v>
      </c>
      <c r="CJ697">
        <v>0.979993888888889</v>
      </c>
      <c r="CK697">
        <v>0.0200057851851852</v>
      </c>
      <c r="CL697">
        <v>0</v>
      </c>
      <c r="CM697">
        <v>2.29704444444444</v>
      </c>
      <c r="CN697">
        <v>0</v>
      </c>
      <c r="CO697">
        <v>14037.5111111111</v>
      </c>
      <c r="CP697">
        <v>17300.0925925926</v>
      </c>
      <c r="CQ697">
        <v>38.4533703703704</v>
      </c>
      <c r="CR697">
        <v>38.6548888888889</v>
      </c>
      <c r="CS697">
        <v>37.9025185185185</v>
      </c>
      <c r="CT697">
        <v>37.1432962962963</v>
      </c>
      <c r="CU697">
        <v>37.7242222222222</v>
      </c>
      <c r="CV697">
        <v>1959.9862962963</v>
      </c>
      <c r="CW697">
        <v>40.0114814814815</v>
      </c>
      <c r="CX697">
        <v>0</v>
      </c>
      <c r="CY697">
        <v>1657563362.1</v>
      </c>
      <c r="CZ697">
        <v>0</v>
      </c>
      <c r="DA697">
        <v>1657551629</v>
      </c>
      <c r="DB697" t="s">
        <v>356</v>
      </c>
      <c r="DC697">
        <v>1657551626.5</v>
      </c>
      <c r="DD697">
        <v>1657551629</v>
      </c>
      <c r="DE697">
        <v>1</v>
      </c>
      <c r="DF697">
        <v>0.403</v>
      </c>
      <c r="DG697">
        <v>0.009</v>
      </c>
      <c r="DH697">
        <v>9.41</v>
      </c>
      <c r="DI697">
        <v>0.087</v>
      </c>
      <c r="DJ697">
        <v>417</v>
      </c>
      <c r="DK697">
        <v>17</v>
      </c>
      <c r="DL697">
        <v>1.61</v>
      </c>
      <c r="DM697">
        <v>0.59</v>
      </c>
      <c r="DN697">
        <v>0.609618585365854</v>
      </c>
      <c r="DO697">
        <v>16.0180848501742</v>
      </c>
      <c r="DP697">
        <v>1.81279041976789</v>
      </c>
      <c r="DQ697">
        <v>0</v>
      </c>
      <c r="DR697">
        <v>7.66341170731707</v>
      </c>
      <c r="DS697">
        <v>-0.0288955400696806</v>
      </c>
      <c r="DT697">
        <v>0.0238612000498042</v>
      </c>
      <c r="DU697">
        <v>1</v>
      </c>
      <c r="DV697">
        <v>1</v>
      </c>
      <c r="DW697">
        <v>2</v>
      </c>
      <c r="DX697" t="s">
        <v>357</v>
      </c>
      <c r="DY697">
        <v>2.97595</v>
      </c>
      <c r="DZ697">
        <v>2.69252</v>
      </c>
      <c r="EA697">
        <v>0.0460579</v>
      </c>
      <c r="EB697">
        <v>0.0479752</v>
      </c>
      <c r="EC697">
        <v>0.0826932</v>
      </c>
      <c r="ED697">
        <v>0.064608</v>
      </c>
      <c r="EE697">
        <v>37255.8</v>
      </c>
      <c r="EF697">
        <v>40672.1</v>
      </c>
      <c r="EG697">
        <v>35383.1</v>
      </c>
      <c r="EH697">
        <v>38737.4</v>
      </c>
      <c r="EI697">
        <v>45996.8</v>
      </c>
      <c r="EJ697">
        <v>52331.1</v>
      </c>
      <c r="EK697">
        <v>55267.2</v>
      </c>
      <c r="EL697">
        <v>62125.6</v>
      </c>
      <c r="EM697">
        <v>2.0178</v>
      </c>
      <c r="EN697">
        <v>2.1542</v>
      </c>
      <c r="EO697">
        <v>0.132322</v>
      </c>
      <c r="EP697">
        <v>0</v>
      </c>
      <c r="EQ697">
        <v>22.6307</v>
      </c>
      <c r="ER697">
        <v>999.9</v>
      </c>
      <c r="ES697">
        <v>40.679</v>
      </c>
      <c r="ET697">
        <v>29.024</v>
      </c>
      <c r="EU697">
        <v>24.1061</v>
      </c>
      <c r="EV697">
        <v>51.5002</v>
      </c>
      <c r="EW697">
        <v>38.1571</v>
      </c>
      <c r="EX697">
        <v>2</v>
      </c>
      <c r="EY697">
        <v>-0.206118</v>
      </c>
      <c r="EZ697">
        <v>-2.76852</v>
      </c>
      <c r="FA697">
        <v>20.13</v>
      </c>
      <c r="FB697">
        <v>5.19932</v>
      </c>
      <c r="FC697">
        <v>12.004</v>
      </c>
      <c r="FD697">
        <v>4.9752</v>
      </c>
      <c r="FE697">
        <v>3.293</v>
      </c>
      <c r="FF697">
        <v>9999</v>
      </c>
      <c r="FG697">
        <v>9999</v>
      </c>
      <c r="FH697">
        <v>590.1</v>
      </c>
      <c r="FI697">
        <v>9999</v>
      </c>
      <c r="FJ697">
        <v>1.86279</v>
      </c>
      <c r="FK697">
        <v>1.86783</v>
      </c>
      <c r="FL697">
        <v>1.86752</v>
      </c>
      <c r="FM697">
        <v>1.86868</v>
      </c>
      <c r="FN697">
        <v>1.86954</v>
      </c>
      <c r="FO697">
        <v>1.86554</v>
      </c>
      <c r="FP697">
        <v>1.86676</v>
      </c>
      <c r="FQ697">
        <v>1.86804</v>
      </c>
      <c r="FR697">
        <v>5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7.929</v>
      </c>
      <c r="GF697">
        <v>0.3176</v>
      </c>
      <c r="GG697">
        <v>5.50701486060513</v>
      </c>
      <c r="GH697">
        <v>0.00975774962471433</v>
      </c>
      <c r="GI697">
        <v>-4.86167925919439e-07</v>
      </c>
      <c r="GJ697">
        <v>-4.7315034107036e-11</v>
      </c>
      <c r="GK697">
        <v>0.31762285376654</v>
      </c>
      <c r="GL697">
        <v>0</v>
      </c>
      <c r="GM697">
        <v>0</v>
      </c>
      <c r="GN697">
        <v>0</v>
      </c>
      <c r="GO697">
        <v>-2</v>
      </c>
      <c r="GP697">
        <v>2105</v>
      </c>
      <c r="GQ697">
        <v>1</v>
      </c>
      <c r="GR697">
        <v>22</v>
      </c>
      <c r="GS697">
        <v>196.1</v>
      </c>
      <c r="GT697">
        <v>196</v>
      </c>
      <c r="GU697">
        <v>0.926514</v>
      </c>
      <c r="GV697">
        <v>2.63672</v>
      </c>
      <c r="GW697">
        <v>2.24854</v>
      </c>
      <c r="GX697">
        <v>2.78931</v>
      </c>
      <c r="GY697">
        <v>1.99585</v>
      </c>
      <c r="GZ697">
        <v>2.39502</v>
      </c>
      <c r="HA697">
        <v>31.6298</v>
      </c>
      <c r="HB697">
        <v>13.9131</v>
      </c>
      <c r="HC697">
        <v>18</v>
      </c>
      <c r="HD697">
        <v>502.238</v>
      </c>
      <c r="HE697">
        <v>591.659</v>
      </c>
      <c r="HF697">
        <v>27.9001</v>
      </c>
      <c r="HG697">
        <v>24.7239</v>
      </c>
      <c r="HH697">
        <v>29.9999</v>
      </c>
      <c r="HI697">
        <v>24.5162</v>
      </c>
      <c r="HJ697">
        <v>24.4216</v>
      </c>
      <c r="HK697">
        <v>18.4031</v>
      </c>
      <c r="HL697">
        <v>25.0729</v>
      </c>
      <c r="HM697">
        <v>37.8794</v>
      </c>
      <c r="HN697">
        <v>27.9496</v>
      </c>
      <c r="HO697">
        <v>231.913</v>
      </c>
      <c r="HP697">
        <v>17.8916</v>
      </c>
      <c r="HQ697">
        <v>102.553</v>
      </c>
      <c r="HR697">
        <v>103.414</v>
      </c>
    </row>
    <row r="698" spans="1:226">
      <c r="A698">
        <v>682</v>
      </c>
      <c r="B698">
        <v>1657563391.1</v>
      </c>
      <c r="C698">
        <v>10296</v>
      </c>
      <c r="D698" t="s">
        <v>1729</v>
      </c>
      <c r="E698" t="s">
        <v>1730</v>
      </c>
      <c r="F698">
        <v>5</v>
      </c>
      <c r="G698" t="s">
        <v>1706</v>
      </c>
      <c r="H698" t="s">
        <v>354</v>
      </c>
      <c r="I698">
        <v>1657563382.88571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264.80458199607</v>
      </c>
      <c r="AK698">
        <v>264.564333333333</v>
      </c>
      <c r="AL698">
        <v>-3.08610953801993</v>
      </c>
      <c r="AM698">
        <v>65.0174503719974</v>
      </c>
      <c r="AN698">
        <f>(AP698 - AO698 + BO698*1E3/(8.314*(BQ698+273.15)) * AR698/BN698 * AQ698) * BN698/(100*BB698) * 1000/(1000 - AP698)</f>
        <v>0</v>
      </c>
      <c r="AO698">
        <v>17.8144467606618</v>
      </c>
      <c r="AP698">
        <v>25.4532957575758</v>
      </c>
      <c r="AQ698">
        <v>0.00374745761318675</v>
      </c>
      <c r="AR698">
        <v>77.4741312707488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1657563382.88571</v>
      </c>
      <c r="BH698">
        <v>281.600678571429</v>
      </c>
      <c r="BI698">
        <v>280.406607142857</v>
      </c>
      <c r="BJ698">
        <v>25.4640428571429</v>
      </c>
      <c r="BK698">
        <v>17.8009535714286</v>
      </c>
      <c r="BL698">
        <v>273.4625</v>
      </c>
      <c r="BM698">
        <v>25.146425</v>
      </c>
      <c r="BN698">
        <v>499.969892857143</v>
      </c>
      <c r="BO698">
        <v>67.9657642857143</v>
      </c>
      <c r="BP698">
        <v>0.0387459928571429</v>
      </c>
      <c r="BQ698">
        <v>26.3981107142857</v>
      </c>
      <c r="BR698">
        <v>24.8082821428571</v>
      </c>
      <c r="BS698">
        <v>999.9</v>
      </c>
      <c r="BT698">
        <v>0</v>
      </c>
      <c r="BU698">
        <v>0</v>
      </c>
      <c r="BV698">
        <v>9981.42857142857</v>
      </c>
      <c r="BW698">
        <v>0</v>
      </c>
      <c r="BX698">
        <v>400.399857142857</v>
      </c>
      <c r="BY698">
        <v>1.19386921428571</v>
      </c>
      <c r="BZ698">
        <v>288.958714285714</v>
      </c>
      <c r="CA698">
        <v>285.488535714286</v>
      </c>
      <c r="CB698">
        <v>7.66309142857143</v>
      </c>
      <c r="CC698">
        <v>280.406607142857</v>
      </c>
      <c r="CD698">
        <v>17.8009535714286</v>
      </c>
      <c r="CE698">
        <v>1.73068357142857</v>
      </c>
      <c r="CF698">
        <v>1.20985678571429</v>
      </c>
      <c r="CG698">
        <v>15.1744107142857</v>
      </c>
      <c r="CH698">
        <v>9.72336214285714</v>
      </c>
      <c r="CI698">
        <v>1999.99535714286</v>
      </c>
      <c r="CJ698">
        <v>0.979993928571428</v>
      </c>
      <c r="CK698">
        <v>0.0200057428571429</v>
      </c>
      <c r="CL698">
        <v>0</v>
      </c>
      <c r="CM698">
        <v>2.29941785714286</v>
      </c>
      <c r="CN698">
        <v>0</v>
      </c>
      <c r="CO698">
        <v>14035.4178571429</v>
      </c>
      <c r="CP698">
        <v>17300.0714285714</v>
      </c>
      <c r="CQ698">
        <v>38.4595</v>
      </c>
      <c r="CR698">
        <v>38.6605</v>
      </c>
      <c r="CS698">
        <v>37.906</v>
      </c>
      <c r="CT698">
        <v>37.1493214285714</v>
      </c>
      <c r="CU698">
        <v>37.7273571428571</v>
      </c>
      <c r="CV698">
        <v>1959.98392857143</v>
      </c>
      <c r="CW698">
        <v>40.0114285714286</v>
      </c>
      <c r="CX698">
        <v>0</v>
      </c>
      <c r="CY698">
        <v>1657563363.3</v>
      </c>
      <c r="CZ698">
        <v>0</v>
      </c>
      <c r="DA698">
        <v>1657551629</v>
      </c>
      <c r="DB698" t="s">
        <v>356</v>
      </c>
      <c r="DC698">
        <v>1657551626.5</v>
      </c>
      <c r="DD698">
        <v>1657551629</v>
      </c>
      <c r="DE698">
        <v>1</v>
      </c>
      <c r="DF698">
        <v>0.403</v>
      </c>
      <c r="DG698">
        <v>0.009</v>
      </c>
      <c r="DH698">
        <v>9.41</v>
      </c>
      <c r="DI698">
        <v>0.087</v>
      </c>
      <c r="DJ698">
        <v>417</v>
      </c>
      <c r="DK698">
        <v>17</v>
      </c>
      <c r="DL698">
        <v>1.61</v>
      </c>
      <c r="DM698">
        <v>0.59</v>
      </c>
      <c r="DN698">
        <v>0.821317725</v>
      </c>
      <c r="DO698">
        <v>13.2991021125704</v>
      </c>
      <c r="DP698">
        <v>1.89440200008368</v>
      </c>
      <c r="DQ698">
        <v>0</v>
      </c>
      <c r="DR698">
        <v>7.662431</v>
      </c>
      <c r="DS698">
        <v>-0.0762337711069515</v>
      </c>
      <c r="DT698">
        <v>0.0248473182456377</v>
      </c>
      <c r="DU698">
        <v>1</v>
      </c>
      <c r="DV698">
        <v>1</v>
      </c>
      <c r="DW698">
        <v>2</v>
      </c>
      <c r="DX698" t="s">
        <v>357</v>
      </c>
      <c r="DY698">
        <v>2.97564</v>
      </c>
      <c r="DZ698">
        <v>2.69236</v>
      </c>
      <c r="EA698">
        <v>0.0456841</v>
      </c>
      <c r="EB698">
        <v>0.0494798</v>
      </c>
      <c r="EC698">
        <v>0.0827014</v>
      </c>
      <c r="ED698">
        <v>0.0645951</v>
      </c>
      <c r="EE698">
        <v>37270.9</v>
      </c>
      <c r="EF698">
        <v>40607.6</v>
      </c>
      <c r="EG698">
        <v>35383.7</v>
      </c>
      <c r="EH698">
        <v>38737.2</v>
      </c>
      <c r="EI698">
        <v>45997.1</v>
      </c>
      <c r="EJ698">
        <v>52331.5</v>
      </c>
      <c r="EK698">
        <v>55268.1</v>
      </c>
      <c r="EL698">
        <v>62125.1</v>
      </c>
      <c r="EM698">
        <v>2.0174</v>
      </c>
      <c r="EN698">
        <v>2.1548</v>
      </c>
      <c r="EO698">
        <v>0.132024</v>
      </c>
      <c r="EP698">
        <v>0</v>
      </c>
      <c r="EQ698">
        <v>22.625</v>
      </c>
      <c r="ER698">
        <v>999.9</v>
      </c>
      <c r="ES698">
        <v>40.679</v>
      </c>
      <c r="ET698">
        <v>29.034</v>
      </c>
      <c r="EU698">
        <v>24.1197</v>
      </c>
      <c r="EV698">
        <v>51.7902</v>
      </c>
      <c r="EW698">
        <v>38.117</v>
      </c>
      <c r="EX698">
        <v>2</v>
      </c>
      <c r="EY698">
        <v>-0.206098</v>
      </c>
      <c r="EZ698">
        <v>-2.58959</v>
      </c>
      <c r="FA698">
        <v>20.133</v>
      </c>
      <c r="FB698">
        <v>5.19812</v>
      </c>
      <c r="FC698">
        <v>12.0052</v>
      </c>
      <c r="FD698">
        <v>4.9756</v>
      </c>
      <c r="FE698">
        <v>3.293</v>
      </c>
      <c r="FF698">
        <v>9999</v>
      </c>
      <c r="FG698">
        <v>9999</v>
      </c>
      <c r="FH698">
        <v>590.1</v>
      </c>
      <c r="FI698">
        <v>9999</v>
      </c>
      <c r="FJ698">
        <v>1.86279</v>
      </c>
      <c r="FK698">
        <v>1.86783</v>
      </c>
      <c r="FL698">
        <v>1.86752</v>
      </c>
      <c r="FM698">
        <v>1.86871</v>
      </c>
      <c r="FN698">
        <v>1.86951</v>
      </c>
      <c r="FO698">
        <v>1.86554</v>
      </c>
      <c r="FP698">
        <v>1.86676</v>
      </c>
      <c r="FQ698">
        <v>1.8681</v>
      </c>
      <c r="FR698">
        <v>5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7.906</v>
      </c>
      <c r="GF698">
        <v>0.3176</v>
      </c>
      <c r="GG698">
        <v>5.50701486060513</v>
      </c>
      <c r="GH698">
        <v>0.00975774962471433</v>
      </c>
      <c r="GI698">
        <v>-4.86167925919439e-07</v>
      </c>
      <c r="GJ698">
        <v>-4.7315034107036e-11</v>
      </c>
      <c r="GK698">
        <v>0.31762285376654</v>
      </c>
      <c r="GL698">
        <v>0</v>
      </c>
      <c r="GM698">
        <v>0</v>
      </c>
      <c r="GN698">
        <v>0</v>
      </c>
      <c r="GO698">
        <v>-2</v>
      </c>
      <c r="GP698">
        <v>2105</v>
      </c>
      <c r="GQ698">
        <v>1</v>
      </c>
      <c r="GR698">
        <v>22</v>
      </c>
      <c r="GS698">
        <v>196.1</v>
      </c>
      <c r="GT698">
        <v>196</v>
      </c>
      <c r="GU698">
        <v>0.905762</v>
      </c>
      <c r="GV698">
        <v>2.63184</v>
      </c>
      <c r="GW698">
        <v>2.24854</v>
      </c>
      <c r="GX698">
        <v>2.78931</v>
      </c>
      <c r="GY698">
        <v>1.99585</v>
      </c>
      <c r="GZ698">
        <v>2.35718</v>
      </c>
      <c r="HA698">
        <v>31.6298</v>
      </c>
      <c r="HB698">
        <v>13.9131</v>
      </c>
      <c r="HC698">
        <v>18</v>
      </c>
      <c r="HD698">
        <v>501.977</v>
      </c>
      <c r="HE698">
        <v>592.083</v>
      </c>
      <c r="HF698">
        <v>27.9443</v>
      </c>
      <c r="HG698">
        <v>24.7218</v>
      </c>
      <c r="HH698">
        <v>29.9999</v>
      </c>
      <c r="HI698">
        <v>24.5162</v>
      </c>
      <c r="HJ698">
        <v>24.4196</v>
      </c>
      <c r="HK698">
        <v>17.9959</v>
      </c>
      <c r="HL698">
        <v>25.0729</v>
      </c>
      <c r="HM698">
        <v>37.8794</v>
      </c>
      <c r="HN698">
        <v>27.9496</v>
      </c>
      <c r="HO698">
        <v>231.913</v>
      </c>
      <c r="HP698">
        <v>17.8916</v>
      </c>
      <c r="HQ698">
        <v>102.555</v>
      </c>
      <c r="HR698">
        <v>103.413</v>
      </c>
    </row>
    <row r="699" spans="1:226">
      <c r="A699">
        <v>683</v>
      </c>
      <c r="B699">
        <v>1657563395.1</v>
      </c>
      <c r="C699">
        <v>10300</v>
      </c>
      <c r="D699" t="s">
        <v>1731</v>
      </c>
      <c r="E699" t="s">
        <v>1732</v>
      </c>
      <c r="F699">
        <v>5</v>
      </c>
      <c r="G699" t="s">
        <v>1706</v>
      </c>
      <c r="H699" t="s">
        <v>354</v>
      </c>
      <c r="I699">
        <v>1657563387.46538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267.600037069723</v>
      </c>
      <c r="AK699">
        <v>260.701975757576</v>
      </c>
      <c r="AL699">
        <v>-1.07429039945896</v>
      </c>
      <c r="AM699">
        <v>65.0174503719974</v>
      </c>
      <c r="AN699">
        <f>(AP699 - AO699 + BO699*1E3/(8.314*(BQ699+273.15)) * AR699/BN699 * AQ699) * BN699/(100*BB699) * 1000/(1000 - AP699)</f>
        <v>0</v>
      </c>
      <c r="AO699">
        <v>17.8058380484035</v>
      </c>
      <c r="AP699">
        <v>25.4443006060606</v>
      </c>
      <c r="AQ699">
        <v>-0.0064435806914315</v>
      </c>
      <c r="AR699">
        <v>77.4741312707488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1657563387.46538</v>
      </c>
      <c r="BH699">
        <v>268.933346153846</v>
      </c>
      <c r="BI699">
        <v>270.933307692308</v>
      </c>
      <c r="BJ699">
        <v>25.4513884615385</v>
      </c>
      <c r="BK699">
        <v>17.7988769230769</v>
      </c>
      <c r="BL699">
        <v>260.914153846154</v>
      </c>
      <c r="BM699">
        <v>25.1337730769231</v>
      </c>
      <c r="BN699">
        <v>500.021423076923</v>
      </c>
      <c r="BO699">
        <v>67.9654384615385</v>
      </c>
      <c r="BP699">
        <v>0.0384935923076923</v>
      </c>
      <c r="BQ699">
        <v>26.3950192307692</v>
      </c>
      <c r="BR699">
        <v>24.8035346153846</v>
      </c>
      <c r="BS699">
        <v>999.9</v>
      </c>
      <c r="BT699">
        <v>0</v>
      </c>
      <c r="BU699">
        <v>0</v>
      </c>
      <c r="BV699">
        <v>10002.8846153846</v>
      </c>
      <c r="BW699">
        <v>0</v>
      </c>
      <c r="BX699">
        <v>402.554846153846</v>
      </c>
      <c r="BY699">
        <v>-2.00009230769231</v>
      </c>
      <c r="BZ699">
        <v>275.956692307692</v>
      </c>
      <c r="CA699">
        <v>275.842769230769</v>
      </c>
      <c r="CB699">
        <v>7.65251384615385</v>
      </c>
      <c r="CC699">
        <v>270.933307692308</v>
      </c>
      <c r="CD699">
        <v>17.7988769230769</v>
      </c>
      <c r="CE699">
        <v>1.729815</v>
      </c>
      <c r="CF699">
        <v>1.20970923076923</v>
      </c>
      <c r="CG699">
        <v>15.1666</v>
      </c>
      <c r="CH699">
        <v>9.72154961538462</v>
      </c>
      <c r="CI699">
        <v>2000.00384615385</v>
      </c>
      <c r="CJ699">
        <v>0.979994961538461</v>
      </c>
      <c r="CK699">
        <v>0.0200047153846154</v>
      </c>
      <c r="CL699">
        <v>0</v>
      </c>
      <c r="CM699">
        <v>2.34761923076923</v>
      </c>
      <c r="CN699">
        <v>0</v>
      </c>
      <c r="CO699">
        <v>13998.6269230769</v>
      </c>
      <c r="CP699">
        <v>17300.1538461538</v>
      </c>
      <c r="CQ699">
        <v>38.5453461538462</v>
      </c>
      <c r="CR699">
        <v>38.7377692307692</v>
      </c>
      <c r="CS699">
        <v>37.9708461538462</v>
      </c>
      <c r="CT699">
        <v>37.2449615384615</v>
      </c>
      <c r="CU699">
        <v>37.7977692307692</v>
      </c>
      <c r="CV699">
        <v>1959.99346153846</v>
      </c>
      <c r="CW699">
        <v>40.0103846153846</v>
      </c>
      <c r="CX699">
        <v>0</v>
      </c>
      <c r="CY699">
        <v>1657563367.5</v>
      </c>
      <c r="CZ699">
        <v>0</v>
      </c>
      <c r="DA699">
        <v>1657551629</v>
      </c>
      <c r="DB699" t="s">
        <v>356</v>
      </c>
      <c r="DC699">
        <v>1657551626.5</v>
      </c>
      <c r="DD699">
        <v>1657551629</v>
      </c>
      <c r="DE699">
        <v>1</v>
      </c>
      <c r="DF699">
        <v>0.403</v>
      </c>
      <c r="DG699">
        <v>0.009</v>
      </c>
      <c r="DH699">
        <v>9.41</v>
      </c>
      <c r="DI699">
        <v>0.087</v>
      </c>
      <c r="DJ699">
        <v>417</v>
      </c>
      <c r="DK699">
        <v>17</v>
      </c>
      <c r="DL699">
        <v>1.61</v>
      </c>
      <c r="DM699">
        <v>0.59</v>
      </c>
      <c r="DN699">
        <v>-0.569191975609756</v>
      </c>
      <c r="DO699">
        <v>-23.5774039651568</v>
      </c>
      <c r="DP699">
        <v>5.04107375655365</v>
      </c>
      <c r="DQ699">
        <v>0</v>
      </c>
      <c r="DR699">
        <v>7.65925024390244</v>
      </c>
      <c r="DS699">
        <v>-0.144229756097547</v>
      </c>
      <c r="DT699">
        <v>0.0263698270375309</v>
      </c>
      <c r="DU699">
        <v>0</v>
      </c>
      <c r="DV699">
        <v>0</v>
      </c>
      <c r="DW699">
        <v>2</v>
      </c>
      <c r="DX699" t="s">
        <v>389</v>
      </c>
      <c r="DY699">
        <v>2.97571</v>
      </c>
      <c r="DZ699">
        <v>2.69219</v>
      </c>
      <c r="EA699">
        <v>0.0453944</v>
      </c>
      <c r="EB699">
        <v>0.0491418</v>
      </c>
      <c r="EC699">
        <v>0.0827029</v>
      </c>
      <c r="ED699">
        <v>0.0646833</v>
      </c>
      <c r="EE699">
        <v>37282.1</v>
      </c>
      <c r="EF699">
        <v>40622.4</v>
      </c>
      <c r="EG699">
        <v>35383.5</v>
      </c>
      <c r="EH699">
        <v>38737.5</v>
      </c>
      <c r="EI699">
        <v>45997</v>
      </c>
      <c r="EJ699">
        <v>52327.3</v>
      </c>
      <c r="EK699">
        <v>55268.1</v>
      </c>
      <c r="EL699">
        <v>62126</v>
      </c>
      <c r="EM699">
        <v>2.018</v>
      </c>
      <c r="EN699">
        <v>2.1544</v>
      </c>
      <c r="EO699">
        <v>0.134557</v>
      </c>
      <c r="EP699">
        <v>0</v>
      </c>
      <c r="EQ699">
        <v>22.5964</v>
      </c>
      <c r="ER699">
        <v>999.9</v>
      </c>
      <c r="ES699">
        <v>40.654</v>
      </c>
      <c r="ET699">
        <v>29.024</v>
      </c>
      <c r="EU699">
        <v>24.0891</v>
      </c>
      <c r="EV699">
        <v>51.5102</v>
      </c>
      <c r="EW699">
        <v>38.097</v>
      </c>
      <c r="EX699">
        <v>2</v>
      </c>
      <c r="EY699">
        <v>-0.206524</v>
      </c>
      <c r="EZ699">
        <v>-2.86854</v>
      </c>
      <c r="FA699">
        <v>20.1284</v>
      </c>
      <c r="FB699">
        <v>5.19932</v>
      </c>
      <c r="FC699">
        <v>12.0052</v>
      </c>
      <c r="FD699">
        <v>4.976</v>
      </c>
      <c r="FE699">
        <v>3.293</v>
      </c>
      <c r="FF699">
        <v>9999</v>
      </c>
      <c r="FG699">
        <v>9999</v>
      </c>
      <c r="FH699">
        <v>590.1</v>
      </c>
      <c r="FI699">
        <v>9999</v>
      </c>
      <c r="FJ699">
        <v>1.86279</v>
      </c>
      <c r="FK699">
        <v>1.86783</v>
      </c>
      <c r="FL699">
        <v>1.86752</v>
      </c>
      <c r="FM699">
        <v>1.86871</v>
      </c>
      <c r="FN699">
        <v>1.86951</v>
      </c>
      <c r="FO699">
        <v>1.8656</v>
      </c>
      <c r="FP699">
        <v>1.86673</v>
      </c>
      <c r="FQ699">
        <v>1.86804</v>
      </c>
      <c r="FR699">
        <v>5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7.888</v>
      </c>
      <c r="GF699">
        <v>0.3176</v>
      </c>
      <c r="GG699">
        <v>5.50701486060513</v>
      </c>
      <c r="GH699">
        <v>0.00975774962471433</v>
      </c>
      <c r="GI699">
        <v>-4.86167925919439e-07</v>
      </c>
      <c r="GJ699">
        <v>-4.7315034107036e-11</v>
      </c>
      <c r="GK699">
        <v>0.31762285376654</v>
      </c>
      <c r="GL699">
        <v>0</v>
      </c>
      <c r="GM699">
        <v>0</v>
      </c>
      <c r="GN699">
        <v>0</v>
      </c>
      <c r="GO699">
        <v>-2</v>
      </c>
      <c r="GP699">
        <v>2105</v>
      </c>
      <c r="GQ699">
        <v>1</v>
      </c>
      <c r="GR699">
        <v>22</v>
      </c>
      <c r="GS699">
        <v>196.1</v>
      </c>
      <c r="GT699">
        <v>196.1</v>
      </c>
      <c r="GU699">
        <v>0.952148</v>
      </c>
      <c r="GV699">
        <v>2.63794</v>
      </c>
      <c r="GW699">
        <v>2.24854</v>
      </c>
      <c r="GX699">
        <v>2.78931</v>
      </c>
      <c r="GY699">
        <v>1.99585</v>
      </c>
      <c r="GZ699">
        <v>2.38281</v>
      </c>
      <c r="HA699">
        <v>31.6298</v>
      </c>
      <c r="HB699">
        <v>13.9131</v>
      </c>
      <c r="HC699">
        <v>18</v>
      </c>
      <c r="HD699">
        <v>502.33</v>
      </c>
      <c r="HE699">
        <v>591.761</v>
      </c>
      <c r="HF699">
        <v>28.039</v>
      </c>
      <c r="HG699">
        <v>24.7156</v>
      </c>
      <c r="HH699">
        <v>29.9999</v>
      </c>
      <c r="HI699">
        <v>24.5121</v>
      </c>
      <c r="HJ699">
        <v>24.4175</v>
      </c>
      <c r="HK699">
        <v>19.2637</v>
      </c>
      <c r="HL699">
        <v>24.7838</v>
      </c>
      <c r="HM699">
        <v>37.8794</v>
      </c>
      <c r="HN699">
        <v>28.0888</v>
      </c>
      <c r="HO699">
        <v>316.818</v>
      </c>
      <c r="HP699">
        <v>17.8916</v>
      </c>
      <c r="HQ699">
        <v>102.554</v>
      </c>
      <c r="HR699">
        <v>103.415</v>
      </c>
    </row>
    <row r="700" spans="1:226">
      <c r="A700">
        <v>684</v>
      </c>
      <c r="B700">
        <v>1657563396.1</v>
      </c>
      <c r="C700">
        <v>10301</v>
      </c>
      <c r="D700" t="s">
        <v>1733</v>
      </c>
      <c r="E700" t="s">
        <v>1734</v>
      </c>
      <c r="F700">
        <v>5</v>
      </c>
      <c r="G700" t="s">
        <v>1706</v>
      </c>
      <c r="H700" t="s">
        <v>354</v>
      </c>
      <c r="I700">
        <v>1657563387.76667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273.245422482253</v>
      </c>
      <c r="AK700">
        <v>261.761248484848</v>
      </c>
      <c r="AL700">
        <v>-0.302700993961462</v>
      </c>
      <c r="AM700">
        <v>65.0174503719974</v>
      </c>
      <c r="AN700">
        <f>(AP700 - AO700 + BO700*1E3/(8.314*(BQ700+273.15)) * AR700/BN700 * AQ700) * BN700/(100*BB700) * 1000/(1000 - AP700)</f>
        <v>0</v>
      </c>
      <c r="AO700">
        <v>17.8098313483079</v>
      </c>
      <c r="AP700">
        <v>25.4535539393939</v>
      </c>
      <c r="AQ700">
        <v>-0.00845499233375573</v>
      </c>
      <c r="AR700">
        <v>77.4741312707488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1657563387.76667</v>
      </c>
      <c r="BH700">
        <v>268.434555555556</v>
      </c>
      <c r="BI700">
        <v>270.634111111111</v>
      </c>
      <c r="BJ700">
        <v>25.4513851851852</v>
      </c>
      <c r="BK700">
        <v>17.8004296296296</v>
      </c>
      <c r="BL700">
        <v>260.420037037037</v>
      </c>
      <c r="BM700">
        <v>25.1337703703704</v>
      </c>
      <c r="BN700">
        <v>500.010259259259</v>
      </c>
      <c r="BO700">
        <v>67.9655</v>
      </c>
      <c r="BP700">
        <v>0.0385111296296296</v>
      </c>
      <c r="BQ700">
        <v>26.3949333333333</v>
      </c>
      <c r="BR700">
        <v>24.8026777777778</v>
      </c>
      <c r="BS700">
        <v>999.9</v>
      </c>
      <c r="BT700">
        <v>0</v>
      </c>
      <c r="BU700">
        <v>0</v>
      </c>
      <c r="BV700">
        <v>10000.1851851852</v>
      </c>
      <c r="BW700">
        <v>0</v>
      </c>
      <c r="BX700">
        <v>402.732962962963</v>
      </c>
      <c r="BY700">
        <v>-2.19968444444444</v>
      </c>
      <c r="BZ700">
        <v>275.444851851852</v>
      </c>
      <c r="CA700">
        <v>275.538592592593</v>
      </c>
      <c r="CB700">
        <v>7.65095703703704</v>
      </c>
      <c r="CC700">
        <v>270.634111111111</v>
      </c>
      <c r="CD700">
        <v>17.8004296296296</v>
      </c>
      <c r="CE700">
        <v>1.7298162962963</v>
      </c>
      <c r="CF700">
        <v>1.20981592592593</v>
      </c>
      <c r="CG700">
        <v>15.1666111111111</v>
      </c>
      <c r="CH700">
        <v>9.72286259259259</v>
      </c>
      <c r="CI700">
        <v>1999.99851851852</v>
      </c>
      <c r="CJ700">
        <v>0.979994962962963</v>
      </c>
      <c r="CK700">
        <v>0.0200047111111111</v>
      </c>
      <c r="CL700">
        <v>0</v>
      </c>
      <c r="CM700">
        <v>2.35252962962963</v>
      </c>
      <c r="CN700">
        <v>0</v>
      </c>
      <c r="CO700">
        <v>13995.8814814815</v>
      </c>
      <c r="CP700">
        <v>17300.1074074074</v>
      </c>
      <c r="CQ700">
        <v>38.5505925925926</v>
      </c>
      <c r="CR700">
        <v>38.7428518518519</v>
      </c>
      <c r="CS700">
        <v>37.9742222222222</v>
      </c>
      <c r="CT700">
        <v>37.2497777777778</v>
      </c>
      <c r="CU700">
        <v>37.8029259259259</v>
      </c>
      <c r="CV700">
        <v>1959.98814814815</v>
      </c>
      <c r="CW700">
        <v>40.0103703703704</v>
      </c>
      <c r="CX700">
        <v>0</v>
      </c>
      <c r="CY700">
        <v>1657563368.7</v>
      </c>
      <c r="CZ700">
        <v>0</v>
      </c>
      <c r="DA700">
        <v>1657551629</v>
      </c>
      <c r="DB700" t="s">
        <v>356</v>
      </c>
      <c r="DC700">
        <v>1657551626.5</v>
      </c>
      <c r="DD700">
        <v>1657551629</v>
      </c>
      <c r="DE700">
        <v>1</v>
      </c>
      <c r="DF700">
        <v>0.403</v>
      </c>
      <c r="DG700">
        <v>0.009</v>
      </c>
      <c r="DH700">
        <v>9.41</v>
      </c>
      <c r="DI700">
        <v>0.087</v>
      </c>
      <c r="DJ700">
        <v>417</v>
      </c>
      <c r="DK700">
        <v>17</v>
      </c>
      <c r="DL700">
        <v>1.61</v>
      </c>
      <c r="DM700">
        <v>0.59</v>
      </c>
      <c r="DN700">
        <v>-1.85069605</v>
      </c>
      <c r="DO700">
        <v>-46.5012842476548</v>
      </c>
      <c r="DP700">
        <v>6.80051334214276</v>
      </c>
      <c r="DQ700">
        <v>0</v>
      </c>
      <c r="DR700">
        <v>7.65511625</v>
      </c>
      <c r="DS700">
        <v>-0.2056787617261</v>
      </c>
      <c r="DT700">
        <v>0.029465009476284</v>
      </c>
      <c r="DU700">
        <v>0</v>
      </c>
      <c r="DV700">
        <v>0</v>
      </c>
      <c r="DW700">
        <v>2</v>
      </c>
      <c r="DX700" t="s">
        <v>389</v>
      </c>
      <c r="DY700">
        <v>2.97376</v>
      </c>
      <c r="DZ700">
        <v>2.69309</v>
      </c>
      <c r="EA700">
        <v>0.0454856</v>
      </c>
      <c r="EB700">
        <v>0.048161</v>
      </c>
      <c r="EC700">
        <v>0.0827144</v>
      </c>
      <c r="ED700">
        <v>0.0646931</v>
      </c>
      <c r="EE700">
        <v>37278.6</v>
      </c>
      <c r="EF700">
        <v>40664.6</v>
      </c>
      <c r="EG700">
        <v>35383.5</v>
      </c>
      <c r="EH700">
        <v>38737.8</v>
      </c>
      <c r="EI700">
        <v>45997.3</v>
      </c>
      <c r="EJ700">
        <v>52326.7</v>
      </c>
      <c r="EK700">
        <v>55269.2</v>
      </c>
      <c r="EL700">
        <v>62126</v>
      </c>
      <c r="EM700">
        <v>2.0164</v>
      </c>
      <c r="EN700">
        <v>2.1556</v>
      </c>
      <c r="EO700">
        <v>0.13262</v>
      </c>
      <c r="EP700">
        <v>0</v>
      </c>
      <c r="EQ700">
        <v>22.5888</v>
      </c>
      <c r="ER700">
        <v>999.9</v>
      </c>
      <c r="ES700">
        <v>40.63</v>
      </c>
      <c r="ET700">
        <v>29.024</v>
      </c>
      <c r="EU700">
        <v>24.073</v>
      </c>
      <c r="EV700">
        <v>51.7102</v>
      </c>
      <c r="EW700">
        <v>38.1931</v>
      </c>
      <c r="EX700">
        <v>2</v>
      </c>
      <c r="EY700">
        <v>-0.206789</v>
      </c>
      <c r="EZ700">
        <v>-2.6917</v>
      </c>
      <c r="FA700">
        <v>20.1314</v>
      </c>
      <c r="FB700">
        <v>5.19932</v>
      </c>
      <c r="FC700">
        <v>12.004</v>
      </c>
      <c r="FD700">
        <v>4.9756</v>
      </c>
      <c r="FE700">
        <v>3.293</v>
      </c>
      <c r="FF700">
        <v>9999</v>
      </c>
      <c r="FG700">
        <v>9999</v>
      </c>
      <c r="FH700">
        <v>590.1</v>
      </c>
      <c r="FI700">
        <v>9999</v>
      </c>
      <c r="FJ700">
        <v>1.86279</v>
      </c>
      <c r="FK700">
        <v>1.86783</v>
      </c>
      <c r="FL700">
        <v>1.86755</v>
      </c>
      <c r="FM700">
        <v>1.86871</v>
      </c>
      <c r="FN700">
        <v>1.86951</v>
      </c>
      <c r="FO700">
        <v>1.86554</v>
      </c>
      <c r="FP700">
        <v>1.86676</v>
      </c>
      <c r="FQ700">
        <v>1.86804</v>
      </c>
      <c r="FR700">
        <v>5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7.894</v>
      </c>
      <c r="GF700">
        <v>0.3177</v>
      </c>
      <c r="GG700">
        <v>5.50701486060513</v>
      </c>
      <c r="GH700">
        <v>0.00975774962471433</v>
      </c>
      <c r="GI700">
        <v>-4.86167925919439e-07</v>
      </c>
      <c r="GJ700">
        <v>-4.7315034107036e-11</v>
      </c>
      <c r="GK700">
        <v>0.31762285376654</v>
      </c>
      <c r="GL700">
        <v>0</v>
      </c>
      <c r="GM700">
        <v>0</v>
      </c>
      <c r="GN700">
        <v>0</v>
      </c>
      <c r="GO700">
        <v>-2</v>
      </c>
      <c r="GP700">
        <v>2105</v>
      </c>
      <c r="GQ700">
        <v>1</v>
      </c>
      <c r="GR700">
        <v>22</v>
      </c>
      <c r="GS700">
        <v>196.2</v>
      </c>
      <c r="GT700">
        <v>196.1</v>
      </c>
      <c r="GU700">
        <v>0.975342</v>
      </c>
      <c r="GV700">
        <v>2.63916</v>
      </c>
      <c r="GW700">
        <v>2.24854</v>
      </c>
      <c r="GX700">
        <v>2.78931</v>
      </c>
      <c r="GY700">
        <v>1.99585</v>
      </c>
      <c r="GZ700">
        <v>2.32544</v>
      </c>
      <c r="HA700">
        <v>31.6298</v>
      </c>
      <c r="HB700">
        <v>13.9131</v>
      </c>
      <c r="HC700">
        <v>18</v>
      </c>
      <c r="HD700">
        <v>501.285</v>
      </c>
      <c r="HE700">
        <v>592.657</v>
      </c>
      <c r="HF700">
        <v>28.0827</v>
      </c>
      <c r="HG700">
        <v>24.7156</v>
      </c>
      <c r="HH700">
        <v>29.9998</v>
      </c>
      <c r="HI700">
        <v>24.5121</v>
      </c>
      <c r="HJ700">
        <v>24.4175</v>
      </c>
      <c r="HK700">
        <v>18.4793</v>
      </c>
      <c r="HL700">
        <v>24.7838</v>
      </c>
      <c r="HM700">
        <v>37.8794</v>
      </c>
      <c r="HN700">
        <v>28.0888</v>
      </c>
      <c r="HO700">
        <v>211.647</v>
      </c>
      <c r="HP700">
        <v>17.8916</v>
      </c>
      <c r="HQ700">
        <v>102.556</v>
      </c>
      <c r="HR700">
        <v>103.415</v>
      </c>
    </row>
    <row r="701" spans="1:226">
      <c r="A701">
        <v>685</v>
      </c>
      <c r="B701">
        <v>1657563400.1</v>
      </c>
      <c r="C701">
        <v>10305</v>
      </c>
      <c r="D701" t="s">
        <v>1735</v>
      </c>
      <c r="E701" t="s">
        <v>1736</v>
      </c>
      <c r="F701">
        <v>5</v>
      </c>
      <c r="G701" t="s">
        <v>1706</v>
      </c>
      <c r="H701" t="s">
        <v>354</v>
      </c>
      <c r="I701">
        <v>1657563392.52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281.657006983533</v>
      </c>
      <c r="AK701">
        <v>264.647648484849</v>
      </c>
      <c r="AL701">
        <v>1.03257843303908</v>
      </c>
      <c r="AM701">
        <v>65.0174503719974</v>
      </c>
      <c r="AN701">
        <f>(AP701 - AO701 + BO701*1E3/(8.314*(BQ701+273.15)) * AR701/BN701 * AQ701) * BN701/(100*BB701) * 1000/(1000 - AP701)</f>
        <v>0</v>
      </c>
      <c r="AO701">
        <v>17.8444612758515</v>
      </c>
      <c r="AP701">
        <v>25.4576236363636</v>
      </c>
      <c r="AQ701">
        <v>-0.000911669747013503</v>
      </c>
      <c r="AR701">
        <v>77.4741312707488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1657563392.52</v>
      </c>
      <c r="BH701">
        <v>259.91944</v>
      </c>
      <c r="BI701">
        <v>268.69536</v>
      </c>
      <c r="BJ701">
        <v>25.450772</v>
      </c>
      <c r="BK701">
        <v>17.82256</v>
      </c>
      <c r="BL701">
        <v>251.98512</v>
      </c>
      <c r="BM701">
        <v>25.13316</v>
      </c>
      <c r="BN701">
        <v>499.99792</v>
      </c>
      <c r="BO701">
        <v>67.965056</v>
      </c>
      <c r="BP701">
        <v>0.03859374</v>
      </c>
      <c r="BQ701">
        <v>26.393392</v>
      </c>
      <c r="BR701">
        <v>24.797928</v>
      </c>
      <c r="BS701">
        <v>999.9</v>
      </c>
      <c r="BT701">
        <v>0</v>
      </c>
      <c r="BU701">
        <v>0</v>
      </c>
      <c r="BV701">
        <v>9988</v>
      </c>
      <c r="BW701">
        <v>0</v>
      </c>
      <c r="BX701">
        <v>405.58676</v>
      </c>
      <c r="BY701">
        <v>-8.775908</v>
      </c>
      <c r="BZ701">
        <v>266.70724</v>
      </c>
      <c r="CA701">
        <v>273.57116</v>
      </c>
      <c r="CB701">
        <v>7.6282188</v>
      </c>
      <c r="CC701">
        <v>268.69536</v>
      </c>
      <c r="CD701">
        <v>17.82256</v>
      </c>
      <c r="CE701">
        <v>1.7297632</v>
      </c>
      <c r="CF701">
        <v>1.211312</v>
      </c>
      <c r="CG701">
        <v>15.166136</v>
      </c>
      <c r="CH701">
        <v>9.741292</v>
      </c>
      <c r="CI701">
        <v>1999.9972</v>
      </c>
      <c r="CJ701">
        <v>0.9799958</v>
      </c>
      <c r="CK701">
        <v>0.02000394</v>
      </c>
      <c r="CL701">
        <v>0</v>
      </c>
      <c r="CM701">
        <v>2.292372</v>
      </c>
      <c r="CN701">
        <v>0</v>
      </c>
      <c r="CO701">
        <v>13954.88</v>
      </c>
      <c r="CP701">
        <v>17300.104</v>
      </c>
      <c r="CQ701">
        <v>38.63976</v>
      </c>
      <c r="CR701">
        <v>38.82724</v>
      </c>
      <c r="CS701">
        <v>38.04224</v>
      </c>
      <c r="CT701">
        <v>37.34972</v>
      </c>
      <c r="CU701">
        <v>37.8822</v>
      </c>
      <c r="CV701">
        <v>1959.988</v>
      </c>
      <c r="CW701">
        <v>40.0096</v>
      </c>
      <c r="CX701">
        <v>0</v>
      </c>
      <c r="CY701">
        <v>1657563372.3</v>
      </c>
      <c r="CZ701">
        <v>0</v>
      </c>
      <c r="DA701">
        <v>1657551629</v>
      </c>
      <c r="DB701" t="s">
        <v>356</v>
      </c>
      <c r="DC701">
        <v>1657551626.5</v>
      </c>
      <c r="DD701">
        <v>1657551629</v>
      </c>
      <c r="DE701">
        <v>1</v>
      </c>
      <c r="DF701">
        <v>0.403</v>
      </c>
      <c r="DG701">
        <v>0.009</v>
      </c>
      <c r="DH701">
        <v>9.41</v>
      </c>
      <c r="DI701">
        <v>0.087</v>
      </c>
      <c r="DJ701">
        <v>417</v>
      </c>
      <c r="DK701">
        <v>17</v>
      </c>
      <c r="DL701">
        <v>1.61</v>
      </c>
      <c r="DM701">
        <v>0.59</v>
      </c>
      <c r="DN701">
        <v>-4.82164073170732</v>
      </c>
      <c r="DO701">
        <v>-73.6871728222996</v>
      </c>
      <c r="DP701">
        <v>8.91628901290967</v>
      </c>
      <c r="DQ701">
        <v>0</v>
      </c>
      <c r="DR701">
        <v>7.64596024390244</v>
      </c>
      <c r="DS701">
        <v>-0.280180139372825</v>
      </c>
      <c r="DT701">
        <v>0.0333085426300166</v>
      </c>
      <c r="DU701">
        <v>0</v>
      </c>
      <c r="DV701">
        <v>0</v>
      </c>
      <c r="DW701">
        <v>2</v>
      </c>
      <c r="DX701" t="s">
        <v>389</v>
      </c>
      <c r="DY701">
        <v>2.97486</v>
      </c>
      <c r="DZ701">
        <v>2.69306</v>
      </c>
      <c r="EA701">
        <v>0.0459472</v>
      </c>
      <c r="EB701">
        <v>0.0495143</v>
      </c>
      <c r="EC701">
        <v>0.0827033</v>
      </c>
      <c r="ED701">
        <v>0.0645514</v>
      </c>
      <c r="EE701">
        <v>37260.7</v>
      </c>
      <c r="EF701">
        <v>40606.8</v>
      </c>
      <c r="EG701">
        <v>35383.6</v>
      </c>
      <c r="EH701">
        <v>38737.8</v>
      </c>
      <c r="EI701">
        <v>45996</v>
      </c>
      <c r="EJ701">
        <v>52334.9</v>
      </c>
      <c r="EK701">
        <v>55267</v>
      </c>
      <c r="EL701">
        <v>62126.2</v>
      </c>
      <c r="EM701">
        <v>2.0174</v>
      </c>
      <c r="EN701">
        <v>2.1552</v>
      </c>
      <c r="EO701">
        <v>0.136644</v>
      </c>
      <c r="EP701">
        <v>0</v>
      </c>
      <c r="EQ701">
        <v>22.5603</v>
      </c>
      <c r="ER701">
        <v>999.9</v>
      </c>
      <c r="ES701">
        <v>40.606</v>
      </c>
      <c r="ET701">
        <v>29.024</v>
      </c>
      <c r="EU701">
        <v>24.0606</v>
      </c>
      <c r="EV701">
        <v>51.7602</v>
      </c>
      <c r="EW701">
        <v>38.2212</v>
      </c>
      <c r="EX701">
        <v>2</v>
      </c>
      <c r="EY701">
        <v>-0.206809</v>
      </c>
      <c r="EZ701">
        <v>-2.99634</v>
      </c>
      <c r="FA701">
        <v>20.1263</v>
      </c>
      <c r="FB701">
        <v>5.19932</v>
      </c>
      <c r="FC701">
        <v>12.0052</v>
      </c>
      <c r="FD701">
        <v>4.976</v>
      </c>
      <c r="FE701">
        <v>3.293</v>
      </c>
      <c r="FF701">
        <v>9999</v>
      </c>
      <c r="FG701">
        <v>9999</v>
      </c>
      <c r="FH701">
        <v>590.1</v>
      </c>
      <c r="FI701">
        <v>9999</v>
      </c>
      <c r="FJ701">
        <v>1.86279</v>
      </c>
      <c r="FK701">
        <v>1.8678</v>
      </c>
      <c r="FL701">
        <v>1.86752</v>
      </c>
      <c r="FM701">
        <v>1.86868</v>
      </c>
      <c r="FN701">
        <v>1.86951</v>
      </c>
      <c r="FO701">
        <v>1.86557</v>
      </c>
      <c r="FP701">
        <v>1.86673</v>
      </c>
      <c r="FQ701">
        <v>1.86798</v>
      </c>
      <c r="FR701">
        <v>5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7.922</v>
      </c>
      <c r="GF701">
        <v>0.3176</v>
      </c>
      <c r="GG701">
        <v>5.50701486060513</v>
      </c>
      <c r="GH701">
        <v>0.00975774962471433</v>
      </c>
      <c r="GI701">
        <v>-4.86167925919439e-07</v>
      </c>
      <c r="GJ701">
        <v>-4.7315034107036e-11</v>
      </c>
      <c r="GK701">
        <v>0.31762285376654</v>
      </c>
      <c r="GL701">
        <v>0</v>
      </c>
      <c r="GM701">
        <v>0</v>
      </c>
      <c r="GN701">
        <v>0</v>
      </c>
      <c r="GO701">
        <v>-2</v>
      </c>
      <c r="GP701">
        <v>2105</v>
      </c>
      <c r="GQ701">
        <v>1</v>
      </c>
      <c r="GR701">
        <v>22</v>
      </c>
      <c r="GS701">
        <v>196.2</v>
      </c>
      <c r="GT701">
        <v>196.2</v>
      </c>
      <c r="GU701">
        <v>0.913086</v>
      </c>
      <c r="GV701">
        <v>2.63062</v>
      </c>
      <c r="GW701">
        <v>2.24854</v>
      </c>
      <c r="GX701">
        <v>2.78931</v>
      </c>
      <c r="GY701">
        <v>1.99585</v>
      </c>
      <c r="GZ701">
        <v>2.39624</v>
      </c>
      <c r="HA701">
        <v>31.608</v>
      </c>
      <c r="HB701">
        <v>13.9131</v>
      </c>
      <c r="HC701">
        <v>18</v>
      </c>
      <c r="HD701">
        <v>501.918</v>
      </c>
      <c r="HE701">
        <v>592.335</v>
      </c>
      <c r="HF701">
        <v>28.1797</v>
      </c>
      <c r="HG701">
        <v>24.7073</v>
      </c>
      <c r="HH701">
        <v>29.9998</v>
      </c>
      <c r="HI701">
        <v>24.51</v>
      </c>
      <c r="HJ701">
        <v>24.4155</v>
      </c>
      <c r="HK701">
        <v>18.0182</v>
      </c>
      <c r="HL701">
        <v>24.7838</v>
      </c>
      <c r="HM701">
        <v>37.504</v>
      </c>
      <c r="HN701">
        <v>28.2359</v>
      </c>
      <c r="HO701">
        <v>198.107</v>
      </c>
      <c r="HP701">
        <v>17.8916</v>
      </c>
      <c r="HQ701">
        <v>102.553</v>
      </c>
      <c r="HR701">
        <v>103.415</v>
      </c>
    </row>
    <row r="702" spans="1:226">
      <c r="A702">
        <v>686</v>
      </c>
      <c r="B702">
        <v>1657563401.1</v>
      </c>
      <c r="C702">
        <v>10306</v>
      </c>
      <c r="D702" t="s">
        <v>1737</v>
      </c>
      <c r="E702" t="s">
        <v>1738</v>
      </c>
      <c r="F702">
        <v>5</v>
      </c>
      <c r="G702" t="s">
        <v>1706</v>
      </c>
      <c r="H702" t="s">
        <v>354</v>
      </c>
      <c r="I702">
        <v>1657563392.83077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282.769513375142</v>
      </c>
      <c r="AK702">
        <v>265.992612121212</v>
      </c>
      <c r="AL702">
        <v>1.33475032001233</v>
      </c>
      <c r="AM702">
        <v>65.0174503719974</v>
      </c>
      <c r="AN702">
        <f>(AP702 - AO702 + BO702*1E3/(8.314*(BQ702+273.15)) * AR702/BN702 * AQ702) * BN702/(100*BB702) * 1000/(1000 - AP702)</f>
        <v>0</v>
      </c>
      <c r="AO702">
        <v>17.846728428547</v>
      </c>
      <c r="AP702">
        <v>25.4531224242424</v>
      </c>
      <c r="AQ702">
        <v>0.00144628144182852</v>
      </c>
      <c r="AR702">
        <v>77.4741312707488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1657563392.83077</v>
      </c>
      <c r="BH702">
        <v>259.883192307692</v>
      </c>
      <c r="BI702">
        <v>269.004230769231</v>
      </c>
      <c r="BJ702">
        <v>25.4508384615385</v>
      </c>
      <c r="BK702">
        <v>17.8208346153846</v>
      </c>
      <c r="BL702">
        <v>251.949230769231</v>
      </c>
      <c r="BM702">
        <v>25.1332269230769</v>
      </c>
      <c r="BN702">
        <v>499.999961538462</v>
      </c>
      <c r="BO702">
        <v>67.9652884615385</v>
      </c>
      <c r="BP702">
        <v>0.0386146</v>
      </c>
      <c r="BQ702">
        <v>26.3934346153846</v>
      </c>
      <c r="BR702">
        <v>24.7981923076923</v>
      </c>
      <c r="BS702">
        <v>999.9</v>
      </c>
      <c r="BT702">
        <v>0</v>
      </c>
      <c r="BU702">
        <v>0</v>
      </c>
      <c r="BV702">
        <v>9989.23076923077</v>
      </c>
      <c r="BW702">
        <v>0</v>
      </c>
      <c r="BX702">
        <v>405.819346153846</v>
      </c>
      <c r="BY702">
        <v>-9.12101153846154</v>
      </c>
      <c r="BZ702">
        <v>266.670076923077</v>
      </c>
      <c r="CA702">
        <v>273.885153846154</v>
      </c>
      <c r="CB702">
        <v>7.63001230769231</v>
      </c>
      <c r="CC702">
        <v>269.004230769231</v>
      </c>
      <c r="CD702">
        <v>17.8208346153846</v>
      </c>
      <c r="CE702">
        <v>1.72977384615385</v>
      </c>
      <c r="CF702">
        <v>1.21119884615385</v>
      </c>
      <c r="CG702">
        <v>15.1662307692308</v>
      </c>
      <c r="CH702">
        <v>9.73989769230769</v>
      </c>
      <c r="CI702">
        <v>2000</v>
      </c>
      <c r="CJ702">
        <v>0.979995923076923</v>
      </c>
      <c r="CK702">
        <v>0.0200038384615385</v>
      </c>
      <c r="CL702">
        <v>0</v>
      </c>
      <c r="CM702">
        <v>2.30026923076923</v>
      </c>
      <c r="CN702">
        <v>0</v>
      </c>
      <c r="CO702">
        <v>13952.1153846154</v>
      </c>
      <c r="CP702">
        <v>17300.1269230769</v>
      </c>
      <c r="CQ702">
        <v>38.6463846153846</v>
      </c>
      <c r="CR702">
        <v>38.8314615384615</v>
      </c>
      <c r="CS702">
        <v>38.0478076923077</v>
      </c>
      <c r="CT702">
        <v>37.3555</v>
      </c>
      <c r="CU702">
        <v>37.8867307692308</v>
      </c>
      <c r="CV702">
        <v>1959.99115384615</v>
      </c>
      <c r="CW702">
        <v>40.0092307692308</v>
      </c>
      <c r="CX702">
        <v>0</v>
      </c>
      <c r="CY702">
        <v>1657563373.5</v>
      </c>
      <c r="CZ702">
        <v>0</v>
      </c>
      <c r="DA702">
        <v>1657551629</v>
      </c>
      <c r="DB702" t="s">
        <v>356</v>
      </c>
      <c r="DC702">
        <v>1657551626.5</v>
      </c>
      <c r="DD702">
        <v>1657551629</v>
      </c>
      <c r="DE702">
        <v>1</v>
      </c>
      <c r="DF702">
        <v>0.403</v>
      </c>
      <c r="DG702">
        <v>0.009</v>
      </c>
      <c r="DH702">
        <v>9.41</v>
      </c>
      <c r="DI702">
        <v>0.087</v>
      </c>
      <c r="DJ702">
        <v>417</v>
      </c>
      <c r="DK702">
        <v>17</v>
      </c>
      <c r="DL702">
        <v>1.61</v>
      </c>
      <c r="DM702">
        <v>0.59</v>
      </c>
      <c r="DN702">
        <v>-6.47589</v>
      </c>
      <c r="DO702">
        <v>-84.4310575609756</v>
      </c>
      <c r="DP702">
        <v>9.50890261062732</v>
      </c>
      <c r="DQ702">
        <v>0</v>
      </c>
      <c r="DR702">
        <v>7.6421495</v>
      </c>
      <c r="DS702">
        <v>-0.235477598499093</v>
      </c>
      <c r="DT702">
        <v>0.0314332730518157</v>
      </c>
      <c r="DU702">
        <v>0</v>
      </c>
      <c r="DV702">
        <v>0</v>
      </c>
      <c r="DW702">
        <v>2</v>
      </c>
      <c r="DX702" t="s">
        <v>389</v>
      </c>
      <c r="DY702">
        <v>2.9752</v>
      </c>
      <c r="DZ702">
        <v>2.69317</v>
      </c>
      <c r="EA702">
        <v>0.0460331</v>
      </c>
      <c r="EB702">
        <v>0.0493666</v>
      </c>
      <c r="EC702">
        <v>0.0826982</v>
      </c>
      <c r="ED702">
        <v>0.0644927</v>
      </c>
      <c r="EE702">
        <v>37257.9</v>
      </c>
      <c r="EF702">
        <v>40613.6</v>
      </c>
      <c r="EG702">
        <v>35384.2</v>
      </c>
      <c r="EH702">
        <v>38738.2</v>
      </c>
      <c r="EI702">
        <v>45997.4</v>
      </c>
      <c r="EJ702">
        <v>52337.9</v>
      </c>
      <c r="EK702">
        <v>55268.3</v>
      </c>
      <c r="EL702">
        <v>62126</v>
      </c>
      <c r="EM702">
        <v>2.0178</v>
      </c>
      <c r="EN702">
        <v>2.1548</v>
      </c>
      <c r="EO702">
        <v>0.136644</v>
      </c>
      <c r="EP702">
        <v>0</v>
      </c>
      <c r="EQ702">
        <v>22.5545</v>
      </c>
      <c r="ER702">
        <v>999.9</v>
      </c>
      <c r="ES702">
        <v>40.606</v>
      </c>
      <c r="ET702">
        <v>29.024</v>
      </c>
      <c r="EU702">
        <v>24.0609</v>
      </c>
      <c r="EV702">
        <v>51.7202</v>
      </c>
      <c r="EW702">
        <v>38.1971</v>
      </c>
      <c r="EX702">
        <v>2</v>
      </c>
      <c r="EY702">
        <v>-0.206585</v>
      </c>
      <c r="EZ702">
        <v>-2.80316</v>
      </c>
      <c r="FA702">
        <v>20.1297</v>
      </c>
      <c r="FB702">
        <v>5.20052</v>
      </c>
      <c r="FC702">
        <v>12.0052</v>
      </c>
      <c r="FD702">
        <v>4.976</v>
      </c>
      <c r="FE702">
        <v>3.293</v>
      </c>
      <c r="FF702">
        <v>9999</v>
      </c>
      <c r="FG702">
        <v>9999</v>
      </c>
      <c r="FH702">
        <v>590.1</v>
      </c>
      <c r="FI702">
        <v>9999</v>
      </c>
      <c r="FJ702">
        <v>1.86279</v>
      </c>
      <c r="FK702">
        <v>1.86783</v>
      </c>
      <c r="FL702">
        <v>1.86752</v>
      </c>
      <c r="FM702">
        <v>1.86874</v>
      </c>
      <c r="FN702">
        <v>1.86951</v>
      </c>
      <c r="FO702">
        <v>1.86554</v>
      </c>
      <c r="FP702">
        <v>1.86676</v>
      </c>
      <c r="FQ702">
        <v>1.8681</v>
      </c>
      <c r="FR702">
        <v>5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7.927</v>
      </c>
      <c r="GF702">
        <v>0.3176</v>
      </c>
      <c r="GG702">
        <v>5.50701486060513</v>
      </c>
      <c r="GH702">
        <v>0.00975774962471433</v>
      </c>
      <c r="GI702">
        <v>-4.86167925919439e-07</v>
      </c>
      <c r="GJ702">
        <v>-4.7315034107036e-11</v>
      </c>
      <c r="GK702">
        <v>0.31762285376654</v>
      </c>
      <c r="GL702">
        <v>0</v>
      </c>
      <c r="GM702">
        <v>0</v>
      </c>
      <c r="GN702">
        <v>0</v>
      </c>
      <c r="GO702">
        <v>-2</v>
      </c>
      <c r="GP702">
        <v>2105</v>
      </c>
      <c r="GQ702">
        <v>1</v>
      </c>
      <c r="GR702">
        <v>22</v>
      </c>
      <c r="GS702">
        <v>196.2</v>
      </c>
      <c r="GT702">
        <v>196.2</v>
      </c>
      <c r="GU702">
        <v>0.881348</v>
      </c>
      <c r="GV702">
        <v>2.62451</v>
      </c>
      <c r="GW702">
        <v>2.24854</v>
      </c>
      <c r="GX702">
        <v>2.78931</v>
      </c>
      <c r="GY702">
        <v>1.99585</v>
      </c>
      <c r="GZ702">
        <v>2.36206</v>
      </c>
      <c r="HA702">
        <v>31.608</v>
      </c>
      <c r="HB702">
        <v>13.9131</v>
      </c>
      <c r="HC702">
        <v>18</v>
      </c>
      <c r="HD702">
        <v>502.16</v>
      </c>
      <c r="HE702">
        <v>592.013</v>
      </c>
      <c r="HF702">
        <v>28.2281</v>
      </c>
      <c r="HG702">
        <v>24.7073</v>
      </c>
      <c r="HH702">
        <v>30.0001</v>
      </c>
      <c r="HI702">
        <v>24.508</v>
      </c>
      <c r="HJ702">
        <v>24.4134</v>
      </c>
      <c r="HK702">
        <v>17.4153</v>
      </c>
      <c r="HL702">
        <v>24.7838</v>
      </c>
      <c r="HM702">
        <v>37.504</v>
      </c>
      <c r="HN702">
        <v>28.2359</v>
      </c>
      <c r="HO702">
        <v>198.107</v>
      </c>
      <c r="HP702">
        <v>17.8916</v>
      </c>
      <c r="HQ702">
        <v>102.555</v>
      </c>
      <c r="HR702">
        <v>103.415</v>
      </c>
    </row>
    <row r="703" spans="1:226">
      <c r="A703">
        <v>687</v>
      </c>
      <c r="B703">
        <v>1657563405.1</v>
      </c>
      <c r="C703">
        <v>10310</v>
      </c>
      <c r="D703" t="s">
        <v>1739</v>
      </c>
      <c r="E703" t="s">
        <v>1740</v>
      </c>
      <c r="F703">
        <v>5</v>
      </c>
      <c r="G703" t="s">
        <v>1706</v>
      </c>
      <c r="H703" t="s">
        <v>354</v>
      </c>
      <c r="I703">
        <v>1657563397.7875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258.726781438304</v>
      </c>
      <c r="AK703">
        <v>258.341175757576</v>
      </c>
      <c r="AL703">
        <v>-2.67550383425078</v>
      </c>
      <c r="AM703">
        <v>65.0174503719974</v>
      </c>
      <c r="AN703">
        <f>(AP703 - AO703 + BO703*1E3/(8.314*(BQ703+273.15)) * AR703/BN703 * AQ703) * BN703/(100*BB703) * 1000/(1000 - AP703)</f>
        <v>0</v>
      </c>
      <c r="AO703">
        <v>17.7626671792461</v>
      </c>
      <c r="AP703">
        <v>25.425216969697</v>
      </c>
      <c r="AQ703">
        <v>-0.00942053378953505</v>
      </c>
      <c r="AR703">
        <v>77.4741312707488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1657563397.7875</v>
      </c>
      <c r="BH703">
        <v>256.239041666667</v>
      </c>
      <c r="BI703">
        <v>267.93325</v>
      </c>
      <c r="BJ703">
        <v>25.4453875</v>
      </c>
      <c r="BK703">
        <v>17.808925</v>
      </c>
      <c r="BL703">
        <v>248.339458333333</v>
      </c>
      <c r="BM703">
        <v>25.127775</v>
      </c>
      <c r="BN703">
        <v>500.024166666667</v>
      </c>
      <c r="BO703">
        <v>67.9649833333333</v>
      </c>
      <c r="BP703">
        <v>0.0385991125</v>
      </c>
      <c r="BQ703">
        <v>26.394375</v>
      </c>
      <c r="BR703">
        <v>24.7946833333333</v>
      </c>
      <c r="BS703">
        <v>999.9</v>
      </c>
      <c r="BT703">
        <v>0</v>
      </c>
      <c r="BU703">
        <v>0</v>
      </c>
      <c r="BV703">
        <v>9992.08333333333</v>
      </c>
      <c r="BW703">
        <v>0</v>
      </c>
      <c r="BX703">
        <v>409.486791666667</v>
      </c>
      <c r="BY703">
        <v>-11.69420125</v>
      </c>
      <c r="BZ703">
        <v>262.929333333333</v>
      </c>
      <c r="CA703">
        <v>272.791666666667</v>
      </c>
      <c r="CB703">
        <v>7.63648</v>
      </c>
      <c r="CC703">
        <v>267.93325</v>
      </c>
      <c r="CD703">
        <v>17.808925</v>
      </c>
      <c r="CE703">
        <v>1.72939625</v>
      </c>
      <c r="CF703">
        <v>1.21038375</v>
      </c>
      <c r="CG703">
        <v>15.162825</v>
      </c>
      <c r="CH703">
        <v>9.72984958333333</v>
      </c>
      <c r="CI703">
        <v>2000.01083333333</v>
      </c>
      <c r="CJ703">
        <v>0.979996833333333</v>
      </c>
      <c r="CK703">
        <v>0.0200030875</v>
      </c>
      <c r="CL703">
        <v>0</v>
      </c>
      <c r="CM703">
        <v>2.27575</v>
      </c>
      <c r="CN703">
        <v>0</v>
      </c>
      <c r="CO703">
        <v>13914.3083333333</v>
      </c>
      <c r="CP703">
        <v>17300.2333333333</v>
      </c>
      <c r="CQ703">
        <v>38.7341666666667</v>
      </c>
      <c r="CR703">
        <v>38.9137916666667</v>
      </c>
      <c r="CS703">
        <v>38.1194583333333</v>
      </c>
      <c r="CT703">
        <v>37.4528333333333</v>
      </c>
      <c r="CU703">
        <v>37.9555416666667</v>
      </c>
      <c r="CV703">
        <v>1960.00458333333</v>
      </c>
      <c r="CW703">
        <v>40.0066666666667</v>
      </c>
      <c r="CX703">
        <v>0</v>
      </c>
      <c r="CY703">
        <v>1657563377.1</v>
      </c>
      <c r="CZ703">
        <v>0</v>
      </c>
      <c r="DA703">
        <v>1657551629</v>
      </c>
      <c r="DB703" t="s">
        <v>356</v>
      </c>
      <c r="DC703">
        <v>1657551626.5</v>
      </c>
      <c r="DD703">
        <v>1657551629</v>
      </c>
      <c r="DE703">
        <v>1</v>
      </c>
      <c r="DF703">
        <v>0.403</v>
      </c>
      <c r="DG703">
        <v>0.009</v>
      </c>
      <c r="DH703">
        <v>9.41</v>
      </c>
      <c r="DI703">
        <v>0.087</v>
      </c>
      <c r="DJ703">
        <v>417</v>
      </c>
      <c r="DK703">
        <v>17</v>
      </c>
      <c r="DL703">
        <v>1.61</v>
      </c>
      <c r="DM703">
        <v>0.59</v>
      </c>
      <c r="DN703">
        <v>-7.92597804878049</v>
      </c>
      <c r="DO703">
        <v>-42.3789275958188</v>
      </c>
      <c r="DP703">
        <v>9.51876794930946</v>
      </c>
      <c r="DQ703">
        <v>0</v>
      </c>
      <c r="DR703">
        <v>7.63742024390244</v>
      </c>
      <c r="DS703">
        <v>0.0613087108013881</v>
      </c>
      <c r="DT703">
        <v>0.0224187690843539</v>
      </c>
      <c r="DU703">
        <v>1</v>
      </c>
      <c r="DV703">
        <v>1</v>
      </c>
      <c r="DW703">
        <v>2</v>
      </c>
      <c r="DX703" t="s">
        <v>357</v>
      </c>
      <c r="DY703">
        <v>2.97423</v>
      </c>
      <c r="DZ703">
        <v>2.69299</v>
      </c>
      <c r="EA703">
        <v>0.0449834</v>
      </c>
      <c r="EB703">
        <v>0.0486408</v>
      </c>
      <c r="EC703">
        <v>0.082634</v>
      </c>
      <c r="ED703">
        <v>0.0646219</v>
      </c>
      <c r="EE703">
        <v>37298.6</v>
      </c>
      <c r="EF703">
        <v>40645.1</v>
      </c>
      <c r="EG703">
        <v>35383.9</v>
      </c>
      <c r="EH703">
        <v>38738.6</v>
      </c>
      <c r="EI703">
        <v>46000.9</v>
      </c>
      <c r="EJ703">
        <v>52332.1</v>
      </c>
      <c r="EK703">
        <v>55268.6</v>
      </c>
      <c r="EL703">
        <v>62127.7</v>
      </c>
      <c r="EM703">
        <v>2.0168</v>
      </c>
      <c r="EN703">
        <v>2.156</v>
      </c>
      <c r="EO703">
        <v>0.138432</v>
      </c>
      <c r="EP703">
        <v>0</v>
      </c>
      <c r="EQ703">
        <v>22.526</v>
      </c>
      <c r="ER703">
        <v>999.9</v>
      </c>
      <c r="ES703">
        <v>40.557</v>
      </c>
      <c r="ET703">
        <v>29.024</v>
      </c>
      <c r="EU703">
        <v>24.0308</v>
      </c>
      <c r="EV703">
        <v>51.7102</v>
      </c>
      <c r="EW703">
        <v>38.2131</v>
      </c>
      <c r="EX703">
        <v>2</v>
      </c>
      <c r="EY703">
        <v>-0.207683</v>
      </c>
      <c r="EZ703">
        <v>-3.06148</v>
      </c>
      <c r="FA703">
        <v>20.125</v>
      </c>
      <c r="FB703">
        <v>5.20052</v>
      </c>
      <c r="FC703">
        <v>12.0052</v>
      </c>
      <c r="FD703">
        <v>4.9756</v>
      </c>
      <c r="FE703">
        <v>3.293</v>
      </c>
      <c r="FF703">
        <v>9999</v>
      </c>
      <c r="FG703">
        <v>9999</v>
      </c>
      <c r="FH703">
        <v>590.1</v>
      </c>
      <c r="FI703">
        <v>9999</v>
      </c>
      <c r="FJ703">
        <v>1.86279</v>
      </c>
      <c r="FK703">
        <v>1.86783</v>
      </c>
      <c r="FL703">
        <v>1.86752</v>
      </c>
      <c r="FM703">
        <v>1.86868</v>
      </c>
      <c r="FN703">
        <v>1.86951</v>
      </c>
      <c r="FO703">
        <v>1.86554</v>
      </c>
      <c r="FP703">
        <v>1.86667</v>
      </c>
      <c r="FQ703">
        <v>1.86804</v>
      </c>
      <c r="FR703">
        <v>5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7.863</v>
      </c>
      <c r="GF703">
        <v>0.3176</v>
      </c>
      <c r="GG703">
        <v>5.50701486060513</v>
      </c>
      <c r="GH703">
        <v>0.00975774962471433</v>
      </c>
      <c r="GI703">
        <v>-4.86167925919439e-07</v>
      </c>
      <c r="GJ703">
        <v>-4.7315034107036e-11</v>
      </c>
      <c r="GK703">
        <v>0.31762285376654</v>
      </c>
      <c r="GL703">
        <v>0</v>
      </c>
      <c r="GM703">
        <v>0</v>
      </c>
      <c r="GN703">
        <v>0</v>
      </c>
      <c r="GO703">
        <v>-2</v>
      </c>
      <c r="GP703">
        <v>2105</v>
      </c>
      <c r="GQ703">
        <v>1</v>
      </c>
      <c r="GR703">
        <v>22</v>
      </c>
      <c r="GS703">
        <v>196.3</v>
      </c>
      <c r="GT703">
        <v>196.3</v>
      </c>
      <c r="GU703">
        <v>0.908203</v>
      </c>
      <c r="GV703">
        <v>2.62695</v>
      </c>
      <c r="GW703">
        <v>2.24854</v>
      </c>
      <c r="GX703">
        <v>2.78931</v>
      </c>
      <c r="GY703">
        <v>1.99585</v>
      </c>
      <c r="GZ703">
        <v>2.38281</v>
      </c>
      <c r="HA703">
        <v>31.608</v>
      </c>
      <c r="HB703">
        <v>13.9131</v>
      </c>
      <c r="HC703">
        <v>18</v>
      </c>
      <c r="HD703">
        <v>501.487</v>
      </c>
      <c r="HE703">
        <v>592.886</v>
      </c>
      <c r="HF703">
        <v>28.3209</v>
      </c>
      <c r="HG703">
        <v>24.699</v>
      </c>
      <c r="HH703">
        <v>29.9995</v>
      </c>
      <c r="HI703">
        <v>24.5059</v>
      </c>
      <c r="HJ703">
        <v>24.4114</v>
      </c>
      <c r="HK703">
        <v>18.2646</v>
      </c>
      <c r="HL703">
        <v>24.4993</v>
      </c>
      <c r="HM703">
        <v>37.504</v>
      </c>
      <c r="HN703">
        <v>28.375</v>
      </c>
      <c r="HO703">
        <v>283.198</v>
      </c>
      <c r="HP703">
        <v>17.8916</v>
      </c>
      <c r="HQ703">
        <v>102.556</v>
      </c>
      <c r="HR703">
        <v>103.417</v>
      </c>
    </row>
    <row r="704" spans="1:226">
      <c r="A704">
        <v>688</v>
      </c>
      <c r="B704">
        <v>1657563406.1</v>
      </c>
      <c r="C704">
        <v>10311</v>
      </c>
      <c r="D704" t="s">
        <v>1741</v>
      </c>
      <c r="E704" t="s">
        <v>1742</v>
      </c>
      <c r="F704">
        <v>5</v>
      </c>
      <c r="G704" t="s">
        <v>1706</v>
      </c>
      <c r="H704" t="s">
        <v>354</v>
      </c>
      <c r="I704">
        <v>1657563398.1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264.561081753282</v>
      </c>
      <c r="AK704">
        <v>258.455442424242</v>
      </c>
      <c r="AL704">
        <v>-1.86804310900654</v>
      </c>
      <c r="AM704">
        <v>65.0174503719974</v>
      </c>
      <c r="AN704">
        <f>(AP704 - AO704 + BO704*1E3/(8.314*(BQ704+273.15)) * AR704/BN704 * AQ704) * BN704/(100*BB704) * 1000/(1000 - AP704)</f>
        <v>0</v>
      </c>
      <c r="AO704">
        <v>17.7595771078576</v>
      </c>
      <c r="AP704">
        <v>25.4177309090909</v>
      </c>
      <c r="AQ704">
        <v>-0.00342442282460245</v>
      </c>
      <c r="AR704">
        <v>77.4741312707488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1657563398.1</v>
      </c>
      <c r="BH704">
        <v>256.09252</v>
      </c>
      <c r="BI704">
        <v>267.44244</v>
      </c>
      <c r="BJ704">
        <v>25.444216</v>
      </c>
      <c r="BK704">
        <v>17.809536</v>
      </c>
      <c r="BL704">
        <v>248.19432</v>
      </c>
      <c r="BM704">
        <v>25.126604</v>
      </c>
      <c r="BN704">
        <v>500.0304</v>
      </c>
      <c r="BO704">
        <v>67.965084</v>
      </c>
      <c r="BP704">
        <v>0.038615744</v>
      </c>
      <c r="BQ704">
        <v>26.39468</v>
      </c>
      <c r="BR704">
        <v>24.794712</v>
      </c>
      <c r="BS704">
        <v>999.9</v>
      </c>
      <c r="BT704">
        <v>0</v>
      </c>
      <c r="BU704">
        <v>0</v>
      </c>
      <c r="BV704">
        <v>9994.4</v>
      </c>
      <c r="BW704">
        <v>0</v>
      </c>
      <c r="BX704">
        <v>409.76288</v>
      </c>
      <c r="BY704">
        <v>-11.3498896</v>
      </c>
      <c r="BZ704">
        <v>262.77868</v>
      </c>
      <c r="CA704">
        <v>272.29212</v>
      </c>
      <c r="CB704">
        <v>7.6346964</v>
      </c>
      <c r="CC704">
        <v>267.44244</v>
      </c>
      <c r="CD704">
        <v>17.809536</v>
      </c>
      <c r="CE704">
        <v>1.7293192</v>
      </c>
      <c r="CF704">
        <v>1.2104272</v>
      </c>
      <c r="CG704">
        <v>15.162132</v>
      </c>
      <c r="CH704">
        <v>9.730384</v>
      </c>
      <c r="CI704">
        <v>2000.0108</v>
      </c>
      <c r="CJ704">
        <v>0.97999692</v>
      </c>
      <c r="CK704">
        <v>0.020003016</v>
      </c>
      <c r="CL704">
        <v>0</v>
      </c>
      <c r="CM704">
        <v>2.279308</v>
      </c>
      <c r="CN704">
        <v>0</v>
      </c>
      <c r="CO704">
        <v>13913.244</v>
      </c>
      <c r="CP704">
        <v>17300.232</v>
      </c>
      <c r="CQ704">
        <v>38.7398</v>
      </c>
      <c r="CR704">
        <v>38.91724</v>
      </c>
      <c r="CS704">
        <v>38.12468</v>
      </c>
      <c r="CT704">
        <v>37.45972</v>
      </c>
      <c r="CU704">
        <v>37.9598</v>
      </c>
      <c r="CV704">
        <v>1960.0048</v>
      </c>
      <c r="CW704">
        <v>40.0064</v>
      </c>
      <c r="CX704">
        <v>0</v>
      </c>
      <c r="CY704">
        <v>1657563378.3</v>
      </c>
      <c r="CZ704">
        <v>0</v>
      </c>
      <c r="DA704">
        <v>1657551629</v>
      </c>
      <c r="DB704" t="s">
        <v>356</v>
      </c>
      <c r="DC704">
        <v>1657551626.5</v>
      </c>
      <c r="DD704">
        <v>1657551629</v>
      </c>
      <c r="DE704">
        <v>1</v>
      </c>
      <c r="DF704">
        <v>0.403</v>
      </c>
      <c r="DG704">
        <v>0.009</v>
      </c>
      <c r="DH704">
        <v>9.41</v>
      </c>
      <c r="DI704">
        <v>0.087</v>
      </c>
      <c r="DJ704">
        <v>417</v>
      </c>
      <c r="DK704">
        <v>17</v>
      </c>
      <c r="DL704">
        <v>1.61</v>
      </c>
      <c r="DM704">
        <v>0.59</v>
      </c>
      <c r="DN704">
        <v>-8.6119665</v>
      </c>
      <c r="DO704">
        <v>-39.0963395121951</v>
      </c>
      <c r="DP704">
        <v>9.40467817361938</v>
      </c>
      <c r="DQ704">
        <v>0</v>
      </c>
      <c r="DR704">
        <v>7.63685025</v>
      </c>
      <c r="DS704">
        <v>0.0485775984990427</v>
      </c>
      <c r="DT704">
        <v>0.0231938170087956</v>
      </c>
      <c r="DU704">
        <v>1</v>
      </c>
      <c r="DV704">
        <v>1</v>
      </c>
      <c r="DW704">
        <v>2</v>
      </c>
      <c r="DX704" t="s">
        <v>357</v>
      </c>
      <c r="DY704">
        <v>2.97588</v>
      </c>
      <c r="DZ704">
        <v>2.69226</v>
      </c>
      <c r="EA704">
        <v>0.0450336</v>
      </c>
      <c r="EB704">
        <v>0.0461448</v>
      </c>
      <c r="EC704">
        <v>0.0826308</v>
      </c>
      <c r="ED704">
        <v>0.0646356</v>
      </c>
      <c r="EE704">
        <v>37297</v>
      </c>
      <c r="EF704">
        <v>40752.3</v>
      </c>
      <c r="EG704">
        <v>35384.2</v>
      </c>
      <c r="EH704">
        <v>38739.3</v>
      </c>
      <c r="EI704">
        <v>46001.2</v>
      </c>
      <c r="EJ704">
        <v>52331.2</v>
      </c>
      <c r="EK704">
        <v>55268.7</v>
      </c>
      <c r="EL704">
        <v>62127.6</v>
      </c>
      <c r="EM704">
        <v>2.0178</v>
      </c>
      <c r="EN704">
        <v>2.1548</v>
      </c>
      <c r="EO704">
        <v>0.138134</v>
      </c>
      <c r="EP704">
        <v>0</v>
      </c>
      <c r="EQ704">
        <v>22.5184</v>
      </c>
      <c r="ER704">
        <v>999.9</v>
      </c>
      <c r="ES704">
        <v>40.532</v>
      </c>
      <c r="ET704">
        <v>29.024</v>
      </c>
      <c r="EU704">
        <v>24.019</v>
      </c>
      <c r="EV704">
        <v>51.7302</v>
      </c>
      <c r="EW704">
        <v>38.1571</v>
      </c>
      <c r="EX704">
        <v>2</v>
      </c>
      <c r="EY704">
        <v>-0.207358</v>
      </c>
      <c r="EZ704">
        <v>-2.88111</v>
      </c>
      <c r="FA704">
        <v>20.1284</v>
      </c>
      <c r="FB704">
        <v>5.19932</v>
      </c>
      <c r="FC704">
        <v>12.004</v>
      </c>
      <c r="FD704">
        <v>4.9752</v>
      </c>
      <c r="FE704">
        <v>3.293</v>
      </c>
      <c r="FF704">
        <v>9999</v>
      </c>
      <c r="FG704">
        <v>9999</v>
      </c>
      <c r="FH704">
        <v>590.1</v>
      </c>
      <c r="FI704">
        <v>9999</v>
      </c>
      <c r="FJ704">
        <v>1.86282</v>
      </c>
      <c r="FK704">
        <v>1.86783</v>
      </c>
      <c r="FL704">
        <v>1.86752</v>
      </c>
      <c r="FM704">
        <v>1.86871</v>
      </c>
      <c r="FN704">
        <v>1.86951</v>
      </c>
      <c r="FO704">
        <v>1.86557</v>
      </c>
      <c r="FP704">
        <v>1.86676</v>
      </c>
      <c r="FQ704">
        <v>1.86798</v>
      </c>
      <c r="FR704">
        <v>5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7.866</v>
      </c>
      <c r="GF704">
        <v>0.3176</v>
      </c>
      <c r="GG704">
        <v>5.50701486060513</v>
      </c>
      <c r="GH704">
        <v>0.00975774962471433</v>
      </c>
      <c r="GI704">
        <v>-4.86167925919439e-07</v>
      </c>
      <c r="GJ704">
        <v>-4.7315034107036e-11</v>
      </c>
      <c r="GK704">
        <v>0.31762285376654</v>
      </c>
      <c r="GL704">
        <v>0</v>
      </c>
      <c r="GM704">
        <v>0</v>
      </c>
      <c r="GN704">
        <v>0</v>
      </c>
      <c r="GO704">
        <v>-2</v>
      </c>
      <c r="GP704">
        <v>2105</v>
      </c>
      <c r="GQ704">
        <v>1</v>
      </c>
      <c r="GR704">
        <v>22</v>
      </c>
      <c r="GS704">
        <v>196.3</v>
      </c>
      <c r="GT704">
        <v>196.3</v>
      </c>
      <c r="GU704">
        <v>0.921631</v>
      </c>
      <c r="GV704">
        <v>2.63428</v>
      </c>
      <c r="GW704">
        <v>2.24854</v>
      </c>
      <c r="GX704">
        <v>2.78931</v>
      </c>
      <c r="GY704">
        <v>1.99585</v>
      </c>
      <c r="GZ704">
        <v>2.35962</v>
      </c>
      <c r="HA704">
        <v>31.608</v>
      </c>
      <c r="HB704">
        <v>13.9131</v>
      </c>
      <c r="HC704">
        <v>18</v>
      </c>
      <c r="HD704">
        <v>502.14</v>
      </c>
      <c r="HE704">
        <v>591.967</v>
      </c>
      <c r="HF704">
        <v>28.3664</v>
      </c>
      <c r="HG704">
        <v>24.6969</v>
      </c>
      <c r="HH704">
        <v>29.9999</v>
      </c>
      <c r="HI704">
        <v>24.5059</v>
      </c>
      <c r="HJ704">
        <v>24.4093</v>
      </c>
      <c r="HK704">
        <v>18.6323</v>
      </c>
      <c r="HL704">
        <v>24.4993</v>
      </c>
      <c r="HM704">
        <v>37.504</v>
      </c>
      <c r="HN704">
        <v>28.375</v>
      </c>
      <c r="HO704">
        <v>283.198</v>
      </c>
      <c r="HP704">
        <v>17.8916</v>
      </c>
      <c r="HQ704">
        <v>102.556</v>
      </c>
      <c r="HR704">
        <v>103.418</v>
      </c>
    </row>
    <row r="705" spans="1:226">
      <c r="A705">
        <v>689</v>
      </c>
      <c r="B705">
        <v>1657563410.6</v>
      </c>
      <c r="C705">
        <v>10315.5</v>
      </c>
      <c r="D705" t="s">
        <v>1743</v>
      </c>
      <c r="E705" t="s">
        <v>1744</v>
      </c>
      <c r="F705">
        <v>5</v>
      </c>
      <c r="G705" t="s">
        <v>1706</v>
      </c>
      <c r="H705" t="s">
        <v>354</v>
      </c>
      <c r="I705">
        <v>1657563403.08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258.576142145358</v>
      </c>
      <c r="AK705">
        <v>252.423824242424</v>
      </c>
      <c r="AL705">
        <v>-1.73655321637404</v>
      </c>
      <c r="AM705">
        <v>65.0174503719974</v>
      </c>
      <c r="AN705">
        <f>(AP705 - AO705 + BO705*1E3/(8.314*(BQ705+273.15)) * AR705/BN705 * AQ705) * BN705/(100*BB705) * 1000/(1000 - AP705)</f>
        <v>0</v>
      </c>
      <c r="AO705">
        <v>17.824504189558</v>
      </c>
      <c r="AP705">
        <v>25.4373145454545</v>
      </c>
      <c r="AQ705">
        <v>0.00164105561847886</v>
      </c>
      <c r="AR705">
        <v>77.4741312707488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1657563403.08</v>
      </c>
      <c r="BH705">
        <v>253.82312</v>
      </c>
      <c r="BI705">
        <v>261.8204</v>
      </c>
      <c r="BJ705">
        <v>25.438484</v>
      </c>
      <c r="BK705">
        <v>17.811492</v>
      </c>
      <c r="BL705">
        <v>245.94636</v>
      </c>
      <c r="BM705">
        <v>25.120868</v>
      </c>
      <c r="BN705">
        <v>500.01764</v>
      </c>
      <c r="BO705">
        <v>67.964512</v>
      </c>
      <c r="BP705">
        <v>0.038532104</v>
      </c>
      <c r="BQ705">
        <v>26.398504</v>
      </c>
      <c r="BR705">
        <v>24.791004</v>
      </c>
      <c r="BS705">
        <v>999.9</v>
      </c>
      <c r="BT705">
        <v>0</v>
      </c>
      <c r="BU705">
        <v>0</v>
      </c>
      <c r="BV705">
        <v>9992.4</v>
      </c>
      <c r="BW705">
        <v>0</v>
      </c>
      <c r="BX705">
        <v>414.16808</v>
      </c>
      <c r="BY705">
        <v>-7.997284</v>
      </c>
      <c r="BZ705">
        <v>260.44852</v>
      </c>
      <c r="CA705">
        <v>266.56864</v>
      </c>
      <c r="CB705">
        <v>7.627006</v>
      </c>
      <c r="CC705">
        <v>261.8204</v>
      </c>
      <c r="CD705">
        <v>17.811492</v>
      </c>
      <c r="CE705">
        <v>1.7289148</v>
      </c>
      <c r="CF705">
        <v>1.2105496</v>
      </c>
      <c r="CG705">
        <v>15.158496</v>
      </c>
      <c r="CH705">
        <v>9.7318976</v>
      </c>
      <c r="CI705">
        <v>1999.984</v>
      </c>
      <c r="CJ705">
        <v>0.97999788</v>
      </c>
      <c r="CK705">
        <v>0.020002224</v>
      </c>
      <c r="CL705">
        <v>0</v>
      </c>
      <c r="CM705">
        <v>2.260996</v>
      </c>
      <c r="CN705">
        <v>0</v>
      </c>
      <c r="CO705">
        <v>13889.416</v>
      </c>
      <c r="CP705">
        <v>17299.992</v>
      </c>
      <c r="CQ705">
        <v>38.8322</v>
      </c>
      <c r="CR705">
        <v>38.99472</v>
      </c>
      <c r="CS705">
        <v>38.1898</v>
      </c>
      <c r="CT705">
        <v>37.57472</v>
      </c>
      <c r="CU705">
        <v>38.0298</v>
      </c>
      <c r="CV705">
        <v>1959.9812</v>
      </c>
      <c r="CW705">
        <v>40.0032</v>
      </c>
      <c r="CX705">
        <v>0</v>
      </c>
      <c r="CY705">
        <v>1657563383.1</v>
      </c>
      <c r="CZ705">
        <v>0</v>
      </c>
      <c r="DA705">
        <v>1657551629</v>
      </c>
      <c r="DB705" t="s">
        <v>356</v>
      </c>
      <c r="DC705">
        <v>1657551626.5</v>
      </c>
      <c r="DD705">
        <v>1657551629</v>
      </c>
      <c r="DE705">
        <v>1</v>
      </c>
      <c r="DF705">
        <v>0.403</v>
      </c>
      <c r="DG705">
        <v>0.009</v>
      </c>
      <c r="DH705">
        <v>9.41</v>
      </c>
      <c r="DI705">
        <v>0.087</v>
      </c>
      <c r="DJ705">
        <v>417</v>
      </c>
      <c r="DK705">
        <v>17</v>
      </c>
      <c r="DL705">
        <v>1.61</v>
      </c>
      <c r="DM705">
        <v>0.59</v>
      </c>
      <c r="DN705">
        <v>-9.30518725</v>
      </c>
      <c r="DO705">
        <v>49.2558957973734</v>
      </c>
      <c r="DP705">
        <v>9.40302211691805</v>
      </c>
      <c r="DQ705">
        <v>0</v>
      </c>
      <c r="DR705">
        <v>7.62876425</v>
      </c>
      <c r="DS705">
        <v>-0.0527395497186024</v>
      </c>
      <c r="DT705">
        <v>0.027099183556659</v>
      </c>
      <c r="DU705">
        <v>1</v>
      </c>
      <c r="DV705">
        <v>1</v>
      </c>
      <c r="DW705">
        <v>2</v>
      </c>
      <c r="DX705" t="s">
        <v>357</v>
      </c>
      <c r="DY705">
        <v>2.97485</v>
      </c>
      <c r="DZ705">
        <v>2.69208</v>
      </c>
      <c r="EA705">
        <v>0.0435385</v>
      </c>
      <c r="EB705">
        <v>0.0457567</v>
      </c>
      <c r="EC705">
        <v>0.0826827</v>
      </c>
      <c r="ED705">
        <v>0.0646317</v>
      </c>
      <c r="EE705">
        <v>37356.5</v>
      </c>
      <c r="EF705">
        <v>40769.2</v>
      </c>
      <c r="EG705">
        <v>35385.2</v>
      </c>
      <c r="EH705">
        <v>38739.5</v>
      </c>
      <c r="EI705">
        <v>45999.7</v>
      </c>
      <c r="EJ705">
        <v>52332.1</v>
      </c>
      <c r="EK705">
        <v>55270.2</v>
      </c>
      <c r="EL705">
        <v>62128.4</v>
      </c>
      <c r="EM705">
        <v>2.0176</v>
      </c>
      <c r="EN705">
        <v>2.1556</v>
      </c>
      <c r="EO705">
        <v>0.140369</v>
      </c>
      <c r="EP705">
        <v>0</v>
      </c>
      <c r="EQ705">
        <v>22.4904</v>
      </c>
      <c r="ER705">
        <v>999.9</v>
      </c>
      <c r="ES705">
        <v>40.508</v>
      </c>
      <c r="ET705">
        <v>29.003</v>
      </c>
      <c r="EU705">
        <v>23.9751</v>
      </c>
      <c r="EV705">
        <v>52.1702</v>
      </c>
      <c r="EW705">
        <v>38.117</v>
      </c>
      <c r="EX705">
        <v>2</v>
      </c>
      <c r="EY705">
        <v>-0.207317</v>
      </c>
      <c r="EZ705">
        <v>-3.0898</v>
      </c>
      <c r="FA705">
        <v>20.1246</v>
      </c>
      <c r="FB705">
        <v>5.20172</v>
      </c>
      <c r="FC705">
        <v>12.004</v>
      </c>
      <c r="FD705">
        <v>4.9756</v>
      </c>
      <c r="FE705">
        <v>3.293</v>
      </c>
      <c r="FF705">
        <v>9999</v>
      </c>
      <c r="FG705">
        <v>9999</v>
      </c>
      <c r="FH705">
        <v>590.1</v>
      </c>
      <c r="FI705">
        <v>9999</v>
      </c>
      <c r="FJ705">
        <v>1.86279</v>
      </c>
      <c r="FK705">
        <v>1.86783</v>
      </c>
      <c r="FL705">
        <v>1.86758</v>
      </c>
      <c r="FM705">
        <v>1.86865</v>
      </c>
      <c r="FN705">
        <v>1.86951</v>
      </c>
      <c r="FO705">
        <v>1.86557</v>
      </c>
      <c r="FP705">
        <v>1.86676</v>
      </c>
      <c r="FQ705">
        <v>1.86807</v>
      </c>
      <c r="FR705">
        <v>5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7.777</v>
      </c>
      <c r="GF705">
        <v>0.3176</v>
      </c>
      <c r="GG705">
        <v>5.50701486060513</v>
      </c>
      <c r="GH705">
        <v>0.00975774962471433</v>
      </c>
      <c r="GI705">
        <v>-4.86167925919439e-07</v>
      </c>
      <c r="GJ705">
        <v>-4.7315034107036e-11</v>
      </c>
      <c r="GK705">
        <v>0.31762285376654</v>
      </c>
      <c r="GL705">
        <v>0</v>
      </c>
      <c r="GM705">
        <v>0</v>
      </c>
      <c r="GN705">
        <v>0</v>
      </c>
      <c r="GO705">
        <v>-2</v>
      </c>
      <c r="GP705">
        <v>2105</v>
      </c>
      <c r="GQ705">
        <v>1</v>
      </c>
      <c r="GR705">
        <v>22</v>
      </c>
      <c r="GS705">
        <v>196.4</v>
      </c>
      <c r="GT705">
        <v>196.4</v>
      </c>
      <c r="GU705">
        <v>0.905762</v>
      </c>
      <c r="GV705">
        <v>2.64038</v>
      </c>
      <c r="GW705">
        <v>2.24854</v>
      </c>
      <c r="GX705">
        <v>2.79053</v>
      </c>
      <c r="GY705">
        <v>1.99585</v>
      </c>
      <c r="GZ705">
        <v>2.34741</v>
      </c>
      <c r="HA705">
        <v>31.608</v>
      </c>
      <c r="HB705">
        <v>13.8956</v>
      </c>
      <c r="HC705">
        <v>18</v>
      </c>
      <c r="HD705">
        <v>501.971</v>
      </c>
      <c r="HE705">
        <v>592.541</v>
      </c>
      <c r="HF705">
        <v>28.4898</v>
      </c>
      <c r="HG705">
        <v>24.6894</v>
      </c>
      <c r="HH705">
        <v>29.9999</v>
      </c>
      <c r="HI705">
        <v>24.5014</v>
      </c>
      <c r="HJ705">
        <v>24.4073</v>
      </c>
      <c r="HK705">
        <v>18.1049</v>
      </c>
      <c r="HL705">
        <v>24.4993</v>
      </c>
      <c r="HM705">
        <v>37.504</v>
      </c>
      <c r="HN705">
        <v>28.5235</v>
      </c>
      <c r="HO705">
        <v>262.944</v>
      </c>
      <c r="HP705">
        <v>17.8916</v>
      </c>
      <c r="HQ705">
        <v>102.559</v>
      </c>
      <c r="HR705">
        <v>103.419</v>
      </c>
    </row>
    <row r="706" spans="1:226">
      <c r="A706">
        <v>690</v>
      </c>
      <c r="B706">
        <v>1657563642.6</v>
      </c>
      <c r="C706">
        <v>10547.5</v>
      </c>
      <c r="D706" t="s">
        <v>1745</v>
      </c>
      <c r="E706" t="s">
        <v>1746</v>
      </c>
      <c r="F706">
        <v>5</v>
      </c>
      <c r="G706" t="s">
        <v>1747</v>
      </c>
      <c r="H706" t="s">
        <v>354</v>
      </c>
      <c r="I706">
        <v>1657563634.6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427.769352475635</v>
      </c>
      <c r="AK706">
        <v>408.038787878788</v>
      </c>
      <c r="AL706">
        <v>0.0137302320271832</v>
      </c>
      <c r="AM706">
        <v>65.0174503719974</v>
      </c>
      <c r="AN706">
        <f>(AP706 - AO706 + BO706*1E3/(8.314*(BQ706+273.15)) * AR706/BN706 * AQ706) * BN706/(100*BB706) * 1000/(1000 - AP706)</f>
        <v>0</v>
      </c>
      <c r="AO706">
        <v>18.6111398707928</v>
      </c>
      <c r="AP706">
        <v>25.8825636363636</v>
      </c>
      <c r="AQ706">
        <v>0.00525453751651588</v>
      </c>
      <c r="AR706">
        <v>77.4741312707488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1657563634.6</v>
      </c>
      <c r="BH706">
        <v>397.471322580645</v>
      </c>
      <c r="BI706">
        <v>419.867322580645</v>
      </c>
      <c r="BJ706">
        <v>25.8537290322581</v>
      </c>
      <c r="BK706">
        <v>18.6036838709677</v>
      </c>
      <c r="BL706">
        <v>388.251838709677</v>
      </c>
      <c r="BM706">
        <v>25.5361096774194</v>
      </c>
      <c r="BN706">
        <v>500.026516129032</v>
      </c>
      <c r="BO706">
        <v>67.945864516129</v>
      </c>
      <c r="BP706">
        <v>0.0377353516129032</v>
      </c>
      <c r="BQ706">
        <v>26.8245129032258</v>
      </c>
      <c r="BR706">
        <v>25.0020806451613</v>
      </c>
      <c r="BS706">
        <v>999.9</v>
      </c>
      <c r="BT706">
        <v>0</v>
      </c>
      <c r="BU706">
        <v>0</v>
      </c>
      <c r="BV706">
        <v>9999.83870967742</v>
      </c>
      <c r="BW706">
        <v>0</v>
      </c>
      <c r="BX706">
        <v>433.194709677419</v>
      </c>
      <c r="BY706">
        <v>-22.3960709677419</v>
      </c>
      <c r="BZ706">
        <v>408.020064516129</v>
      </c>
      <c r="CA706">
        <v>427.826387096774</v>
      </c>
      <c r="CB706">
        <v>7.25004580645161</v>
      </c>
      <c r="CC706">
        <v>419.867322580645</v>
      </c>
      <c r="CD706">
        <v>18.6036838709677</v>
      </c>
      <c r="CE706">
        <v>1.75665451612903</v>
      </c>
      <c r="CF706">
        <v>1.26404387096774</v>
      </c>
      <c r="CG706">
        <v>15.4063290322581</v>
      </c>
      <c r="CH706">
        <v>10.3779838709677</v>
      </c>
      <c r="CI706">
        <v>2000.03483870968</v>
      </c>
      <c r="CJ706">
        <v>0.979996709677419</v>
      </c>
      <c r="CK706">
        <v>0.0200032677419355</v>
      </c>
      <c r="CL706">
        <v>0</v>
      </c>
      <c r="CM706">
        <v>2.31273548387097</v>
      </c>
      <c r="CN706">
        <v>0</v>
      </c>
      <c r="CO706">
        <v>13934.3419354839</v>
      </c>
      <c r="CP706">
        <v>17300.435483871</v>
      </c>
      <c r="CQ706">
        <v>41.7234838709677</v>
      </c>
      <c r="CR706">
        <v>40.1913548387097</v>
      </c>
      <c r="CS706">
        <v>40.6752258064516</v>
      </c>
      <c r="CT706">
        <v>40.0099032258064</v>
      </c>
      <c r="CU706">
        <v>40.6086451612903</v>
      </c>
      <c r="CV706">
        <v>1960.02677419355</v>
      </c>
      <c r="CW706">
        <v>40.0074193548387</v>
      </c>
      <c r="CX706">
        <v>0</v>
      </c>
      <c r="CY706">
        <v>1657563614.7</v>
      </c>
      <c r="CZ706">
        <v>0</v>
      </c>
      <c r="DA706">
        <v>1657551629</v>
      </c>
      <c r="DB706" t="s">
        <v>356</v>
      </c>
      <c r="DC706">
        <v>1657551626.5</v>
      </c>
      <c r="DD706">
        <v>1657551629</v>
      </c>
      <c r="DE706">
        <v>1</v>
      </c>
      <c r="DF706">
        <v>0.403</v>
      </c>
      <c r="DG706">
        <v>0.009</v>
      </c>
      <c r="DH706">
        <v>9.41</v>
      </c>
      <c r="DI706">
        <v>0.087</v>
      </c>
      <c r="DJ706">
        <v>417</v>
      </c>
      <c r="DK706">
        <v>17</v>
      </c>
      <c r="DL706">
        <v>1.61</v>
      </c>
      <c r="DM706">
        <v>0.59</v>
      </c>
      <c r="DN706">
        <v>-22.4087292682927</v>
      </c>
      <c r="DO706">
        <v>0.178177003484274</v>
      </c>
      <c r="DP706">
        <v>0.0747710236163404</v>
      </c>
      <c r="DQ706">
        <v>0</v>
      </c>
      <c r="DR706">
        <v>7.24757146341463</v>
      </c>
      <c r="DS706">
        <v>0.0822206968641451</v>
      </c>
      <c r="DT706">
        <v>0.0152721681437062</v>
      </c>
      <c r="DU706">
        <v>1</v>
      </c>
      <c r="DV706">
        <v>1</v>
      </c>
      <c r="DW706">
        <v>2</v>
      </c>
      <c r="DX706" t="s">
        <v>357</v>
      </c>
      <c r="DY706">
        <v>2.97608</v>
      </c>
      <c r="DZ706">
        <v>2.69181</v>
      </c>
      <c r="EA706">
        <v>0.065722</v>
      </c>
      <c r="EB706">
        <v>0.0699116</v>
      </c>
      <c r="EC706">
        <v>0.0837344</v>
      </c>
      <c r="ED706">
        <v>0.0668197</v>
      </c>
      <c r="EE706">
        <v>36526.3</v>
      </c>
      <c r="EF706">
        <v>39788.6</v>
      </c>
      <c r="EG706">
        <v>35416.7</v>
      </c>
      <c r="EH706">
        <v>38785.5</v>
      </c>
      <c r="EI706">
        <v>45979.6</v>
      </c>
      <c r="EJ706">
        <v>52267.8</v>
      </c>
      <c r="EK706">
        <v>55310.2</v>
      </c>
      <c r="EL706">
        <v>62196.9</v>
      </c>
      <c r="EM706">
        <v>2.0254</v>
      </c>
      <c r="EN706">
        <v>2.1688</v>
      </c>
      <c r="EO706">
        <v>0.188947</v>
      </c>
      <c r="EP706">
        <v>0</v>
      </c>
      <c r="EQ706">
        <v>21.9165</v>
      </c>
      <c r="ER706">
        <v>999.9</v>
      </c>
      <c r="ES706">
        <v>39.244</v>
      </c>
      <c r="ET706">
        <v>28.721</v>
      </c>
      <c r="EU706">
        <v>22.8561</v>
      </c>
      <c r="EV706">
        <v>51.9502</v>
      </c>
      <c r="EW706">
        <v>37.9567</v>
      </c>
      <c r="EX706">
        <v>2</v>
      </c>
      <c r="EY706">
        <v>-0.248089</v>
      </c>
      <c r="EZ706">
        <v>0.832549</v>
      </c>
      <c r="FA706">
        <v>20.1445</v>
      </c>
      <c r="FB706">
        <v>5.19932</v>
      </c>
      <c r="FC706">
        <v>12.004</v>
      </c>
      <c r="FD706">
        <v>4.976</v>
      </c>
      <c r="FE706">
        <v>3.293</v>
      </c>
      <c r="FF706">
        <v>9999</v>
      </c>
      <c r="FG706">
        <v>9999</v>
      </c>
      <c r="FH706">
        <v>590.2</v>
      </c>
      <c r="FI706">
        <v>9999</v>
      </c>
      <c r="FJ706">
        <v>1.86279</v>
      </c>
      <c r="FK706">
        <v>1.86783</v>
      </c>
      <c r="FL706">
        <v>1.86752</v>
      </c>
      <c r="FM706">
        <v>1.86862</v>
      </c>
      <c r="FN706">
        <v>1.86951</v>
      </c>
      <c r="FO706">
        <v>1.86554</v>
      </c>
      <c r="FP706">
        <v>1.86673</v>
      </c>
      <c r="FQ706">
        <v>1.86801</v>
      </c>
      <c r="FR706">
        <v>5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9.219</v>
      </c>
      <c r="GF706">
        <v>0.3176</v>
      </c>
      <c r="GG706">
        <v>5.50701486060513</v>
      </c>
      <c r="GH706">
        <v>0.00975774962471433</v>
      </c>
      <c r="GI706">
        <v>-4.86167925919439e-07</v>
      </c>
      <c r="GJ706">
        <v>-4.7315034107036e-11</v>
      </c>
      <c r="GK706">
        <v>0.31762285376654</v>
      </c>
      <c r="GL706">
        <v>0</v>
      </c>
      <c r="GM706">
        <v>0</v>
      </c>
      <c r="GN706">
        <v>0</v>
      </c>
      <c r="GO706">
        <v>-2</v>
      </c>
      <c r="GP706">
        <v>2105</v>
      </c>
      <c r="GQ706">
        <v>1</v>
      </c>
      <c r="GR706">
        <v>22</v>
      </c>
      <c r="GS706">
        <v>200.3</v>
      </c>
      <c r="GT706">
        <v>200.2</v>
      </c>
      <c r="GU706">
        <v>1.34155</v>
      </c>
      <c r="GV706">
        <v>2.62939</v>
      </c>
      <c r="GW706">
        <v>2.24854</v>
      </c>
      <c r="GX706">
        <v>2.78931</v>
      </c>
      <c r="GY706">
        <v>1.99585</v>
      </c>
      <c r="GZ706">
        <v>2.3584</v>
      </c>
      <c r="HA706">
        <v>31.0202</v>
      </c>
      <c r="HB706">
        <v>13.8869</v>
      </c>
      <c r="HC706">
        <v>18</v>
      </c>
      <c r="HD706">
        <v>503.172</v>
      </c>
      <c r="HE706">
        <v>598.066</v>
      </c>
      <c r="HF706">
        <v>28.4475</v>
      </c>
      <c r="HG706">
        <v>24.1045</v>
      </c>
      <c r="HH706">
        <v>30.0014</v>
      </c>
      <c r="HI706">
        <v>24.0948</v>
      </c>
      <c r="HJ706">
        <v>24.0256</v>
      </c>
      <c r="HK706">
        <v>26.8005</v>
      </c>
      <c r="HL706">
        <v>14.7007</v>
      </c>
      <c r="HM706">
        <v>35.636</v>
      </c>
      <c r="HN706">
        <v>28.2476</v>
      </c>
      <c r="HO706">
        <v>413.123</v>
      </c>
      <c r="HP706">
        <v>18.834</v>
      </c>
      <c r="HQ706">
        <v>102.64</v>
      </c>
      <c r="HR706">
        <v>103.536</v>
      </c>
    </row>
    <row r="707" spans="1:226">
      <c r="A707">
        <v>691</v>
      </c>
      <c r="B707">
        <v>1657563647.6</v>
      </c>
      <c r="C707">
        <v>10552.5</v>
      </c>
      <c r="D707" t="s">
        <v>1748</v>
      </c>
      <c r="E707" t="s">
        <v>1749</v>
      </c>
      <c r="F707">
        <v>5</v>
      </c>
      <c r="G707" t="s">
        <v>1747</v>
      </c>
      <c r="H707" t="s">
        <v>354</v>
      </c>
      <c r="I707">
        <v>1657563639.75517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425.892293164675</v>
      </c>
      <c r="AK707">
        <v>407.04626060606</v>
      </c>
      <c r="AL707">
        <v>-0.367099692876545</v>
      </c>
      <c r="AM707">
        <v>65.0174503719974</v>
      </c>
      <c r="AN707">
        <f>(AP707 - AO707 + BO707*1E3/(8.314*(BQ707+273.15)) * AR707/BN707 * AQ707) * BN707/(100*BB707) * 1000/(1000 - AP707)</f>
        <v>0</v>
      </c>
      <c r="AO707">
        <v>18.6782590870546</v>
      </c>
      <c r="AP707">
        <v>25.8711042424242</v>
      </c>
      <c r="AQ707">
        <v>-0.00242346482657813</v>
      </c>
      <c r="AR707">
        <v>77.4741312707488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1657563639.75517</v>
      </c>
      <c r="BH707">
        <v>397.398517241379</v>
      </c>
      <c r="BI707">
        <v>419.155517241379</v>
      </c>
      <c r="BJ707">
        <v>25.8672965517241</v>
      </c>
      <c r="BK707">
        <v>18.6415896551724</v>
      </c>
      <c r="BL707">
        <v>388.179827586207</v>
      </c>
      <c r="BM707">
        <v>25.5496793103448</v>
      </c>
      <c r="BN707">
        <v>500.011896551724</v>
      </c>
      <c r="BO707">
        <v>67.9454</v>
      </c>
      <c r="BP707">
        <v>0.0375749310344828</v>
      </c>
      <c r="BQ707">
        <v>26.8419344827586</v>
      </c>
      <c r="BR707">
        <v>25.0151206896552</v>
      </c>
      <c r="BS707">
        <v>999.9</v>
      </c>
      <c r="BT707">
        <v>0</v>
      </c>
      <c r="BU707">
        <v>0</v>
      </c>
      <c r="BV707">
        <v>10011.8965517241</v>
      </c>
      <c r="BW707">
        <v>0</v>
      </c>
      <c r="BX707">
        <v>432.562620689655</v>
      </c>
      <c r="BY707">
        <v>-21.7570482758621</v>
      </c>
      <c r="BZ707">
        <v>407.951137931035</v>
      </c>
      <c r="CA707">
        <v>427.117655172414</v>
      </c>
      <c r="CB707">
        <v>7.22571482758621</v>
      </c>
      <c r="CC707">
        <v>419.155517241379</v>
      </c>
      <c r="CD707">
        <v>18.6415896551724</v>
      </c>
      <c r="CE707">
        <v>1.75756413793103</v>
      </c>
      <c r="CF707">
        <v>1.26661034482759</v>
      </c>
      <c r="CG707">
        <v>15.4144068965517</v>
      </c>
      <c r="CH707">
        <v>10.4083482758621</v>
      </c>
      <c r="CI707">
        <v>2000.01724137931</v>
      </c>
      <c r="CJ707">
        <v>0.97999948275862</v>
      </c>
      <c r="CK707">
        <v>0.0200002896551724</v>
      </c>
      <c r="CL707">
        <v>0</v>
      </c>
      <c r="CM707">
        <v>2.31267931034483</v>
      </c>
      <c r="CN707">
        <v>0</v>
      </c>
      <c r="CO707">
        <v>13922.7103448276</v>
      </c>
      <c r="CP707">
        <v>17300.3034482759</v>
      </c>
      <c r="CQ707">
        <v>41.6139655172414</v>
      </c>
      <c r="CR707">
        <v>40.0579655172414</v>
      </c>
      <c r="CS707">
        <v>40.6075517241379</v>
      </c>
      <c r="CT707">
        <v>39.7951034482759</v>
      </c>
      <c r="CU707">
        <v>40.5084137931034</v>
      </c>
      <c r="CV707">
        <v>1960.01517241379</v>
      </c>
      <c r="CW707">
        <v>40.0010344827586</v>
      </c>
      <c r="CX707">
        <v>0</v>
      </c>
      <c r="CY707">
        <v>1657563619.5</v>
      </c>
      <c r="CZ707">
        <v>0</v>
      </c>
      <c r="DA707">
        <v>1657551629</v>
      </c>
      <c r="DB707" t="s">
        <v>356</v>
      </c>
      <c r="DC707">
        <v>1657551626.5</v>
      </c>
      <c r="DD707">
        <v>1657551629</v>
      </c>
      <c r="DE707">
        <v>1</v>
      </c>
      <c r="DF707">
        <v>0.403</v>
      </c>
      <c r="DG707">
        <v>0.009</v>
      </c>
      <c r="DH707">
        <v>9.41</v>
      </c>
      <c r="DI707">
        <v>0.087</v>
      </c>
      <c r="DJ707">
        <v>417</v>
      </c>
      <c r="DK707">
        <v>17</v>
      </c>
      <c r="DL707">
        <v>1.61</v>
      </c>
      <c r="DM707">
        <v>0.59</v>
      </c>
      <c r="DN707">
        <v>-22.16427</v>
      </c>
      <c r="DO707">
        <v>4.05135309568484</v>
      </c>
      <c r="DP707">
        <v>0.752324419117179</v>
      </c>
      <c r="DQ707">
        <v>0</v>
      </c>
      <c r="DR707">
        <v>7.23501575</v>
      </c>
      <c r="DS707">
        <v>-0.183931519699839</v>
      </c>
      <c r="DT707">
        <v>0.0334021119757045</v>
      </c>
      <c r="DU707">
        <v>0</v>
      </c>
      <c r="DV707">
        <v>0</v>
      </c>
      <c r="DW707">
        <v>2</v>
      </c>
      <c r="DX707" t="s">
        <v>389</v>
      </c>
      <c r="DY707">
        <v>2.97636</v>
      </c>
      <c r="DZ707">
        <v>2.69125</v>
      </c>
      <c r="EA707">
        <v>0.0655579</v>
      </c>
      <c r="EB707">
        <v>0.0690755</v>
      </c>
      <c r="EC707">
        <v>0.08375</v>
      </c>
      <c r="ED707">
        <v>0.0670287</v>
      </c>
      <c r="EE707">
        <v>36533.8</v>
      </c>
      <c r="EF707">
        <v>39824.7</v>
      </c>
      <c r="EG707">
        <v>35417.7</v>
      </c>
      <c r="EH707">
        <v>38785.7</v>
      </c>
      <c r="EI707">
        <v>45979.5</v>
      </c>
      <c r="EJ707">
        <v>52257.7</v>
      </c>
      <c r="EK707">
        <v>55311</v>
      </c>
      <c r="EL707">
        <v>62198.9</v>
      </c>
      <c r="EM707">
        <v>2.0264</v>
      </c>
      <c r="EN707">
        <v>2.169</v>
      </c>
      <c r="EO707">
        <v>0.188231</v>
      </c>
      <c r="EP707">
        <v>0</v>
      </c>
      <c r="EQ707">
        <v>21.9165</v>
      </c>
      <c r="ER707">
        <v>999.9</v>
      </c>
      <c r="ES707">
        <v>39.22</v>
      </c>
      <c r="ET707">
        <v>28.711</v>
      </c>
      <c r="EU707">
        <v>22.8311</v>
      </c>
      <c r="EV707">
        <v>52.0802</v>
      </c>
      <c r="EW707">
        <v>37.9167</v>
      </c>
      <c r="EX707">
        <v>2</v>
      </c>
      <c r="EY707">
        <v>-0.256463</v>
      </c>
      <c r="EZ707">
        <v>-1.30885</v>
      </c>
      <c r="FA707">
        <v>20.1467</v>
      </c>
      <c r="FB707">
        <v>5.19932</v>
      </c>
      <c r="FC707">
        <v>12.004</v>
      </c>
      <c r="FD707">
        <v>4.9756</v>
      </c>
      <c r="FE707">
        <v>3.293</v>
      </c>
      <c r="FF707">
        <v>9999</v>
      </c>
      <c r="FG707">
        <v>9999</v>
      </c>
      <c r="FH707">
        <v>590.2</v>
      </c>
      <c r="FI707">
        <v>9999</v>
      </c>
      <c r="FJ707">
        <v>1.86279</v>
      </c>
      <c r="FK707">
        <v>1.86783</v>
      </c>
      <c r="FL707">
        <v>1.86758</v>
      </c>
      <c r="FM707">
        <v>1.86868</v>
      </c>
      <c r="FN707">
        <v>1.86951</v>
      </c>
      <c r="FO707">
        <v>1.8656</v>
      </c>
      <c r="FP707">
        <v>1.8667</v>
      </c>
      <c r="FQ707">
        <v>1.86798</v>
      </c>
      <c r="FR707">
        <v>5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9.207</v>
      </c>
      <c r="GF707">
        <v>0.3176</v>
      </c>
      <c r="GG707">
        <v>5.50701486060513</v>
      </c>
      <c r="GH707">
        <v>0.00975774962471433</v>
      </c>
      <c r="GI707">
        <v>-4.86167925919439e-07</v>
      </c>
      <c r="GJ707">
        <v>-4.7315034107036e-11</v>
      </c>
      <c r="GK707">
        <v>0.31762285376654</v>
      </c>
      <c r="GL707">
        <v>0</v>
      </c>
      <c r="GM707">
        <v>0</v>
      </c>
      <c r="GN707">
        <v>0</v>
      </c>
      <c r="GO707">
        <v>-2</v>
      </c>
      <c r="GP707">
        <v>2105</v>
      </c>
      <c r="GQ707">
        <v>1</v>
      </c>
      <c r="GR707">
        <v>22</v>
      </c>
      <c r="GS707">
        <v>200.4</v>
      </c>
      <c r="GT707">
        <v>200.3</v>
      </c>
      <c r="GU707">
        <v>1.31592</v>
      </c>
      <c r="GV707">
        <v>2.62085</v>
      </c>
      <c r="GW707">
        <v>2.24854</v>
      </c>
      <c r="GX707">
        <v>2.78931</v>
      </c>
      <c r="GY707">
        <v>1.99585</v>
      </c>
      <c r="GZ707">
        <v>2.36328</v>
      </c>
      <c r="HA707">
        <v>31.0202</v>
      </c>
      <c r="HB707">
        <v>13.8869</v>
      </c>
      <c r="HC707">
        <v>18</v>
      </c>
      <c r="HD707">
        <v>503.709</v>
      </c>
      <c r="HE707">
        <v>598.092</v>
      </c>
      <c r="HF707">
        <v>28.0235</v>
      </c>
      <c r="HG707">
        <v>24.0879</v>
      </c>
      <c r="HH707">
        <v>29.9964</v>
      </c>
      <c r="HI707">
        <v>24.0826</v>
      </c>
      <c r="HJ707">
        <v>24.0156</v>
      </c>
      <c r="HK707">
        <v>26.3133</v>
      </c>
      <c r="HL707">
        <v>14.1086</v>
      </c>
      <c r="HM707">
        <v>35.636</v>
      </c>
      <c r="HN707">
        <v>28.2186</v>
      </c>
      <c r="HO707">
        <v>399.636</v>
      </c>
      <c r="HP707">
        <v>18.8905</v>
      </c>
      <c r="HQ707">
        <v>102.642</v>
      </c>
      <c r="HR707">
        <v>103.539</v>
      </c>
    </row>
    <row r="708" spans="1:226">
      <c r="A708">
        <v>692</v>
      </c>
      <c r="B708">
        <v>1657563652.6</v>
      </c>
      <c r="C708">
        <v>10557.5</v>
      </c>
      <c r="D708" t="s">
        <v>1750</v>
      </c>
      <c r="E708" t="s">
        <v>1751</v>
      </c>
      <c r="F708">
        <v>5</v>
      </c>
      <c r="G708" t="s">
        <v>1747</v>
      </c>
      <c r="H708" t="s">
        <v>354</v>
      </c>
      <c r="I708">
        <v>1657563644.83214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415.678683520047</v>
      </c>
      <c r="AK708">
        <v>401.02323030303</v>
      </c>
      <c r="AL708">
        <v>-1.42063658942552</v>
      </c>
      <c r="AM708">
        <v>65.0174503719974</v>
      </c>
      <c r="AN708">
        <f>(AP708 - AO708 + BO708*1E3/(8.314*(BQ708+273.15)) * AR708/BN708 * AQ708) * BN708/(100*BB708) * 1000/(1000 - AP708)</f>
        <v>0</v>
      </c>
      <c r="AO708">
        <v>18.7531714966849</v>
      </c>
      <c r="AP708">
        <v>25.9088521212121</v>
      </c>
      <c r="AQ708">
        <v>0.0140835017191452</v>
      </c>
      <c r="AR708">
        <v>77.4741312707488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1657563644.83214</v>
      </c>
      <c r="BH708">
        <v>396.083571428571</v>
      </c>
      <c r="BI708">
        <v>415.1745</v>
      </c>
      <c r="BJ708">
        <v>25.8808714285714</v>
      </c>
      <c r="BK708">
        <v>18.69415</v>
      </c>
      <c r="BL708">
        <v>386.877035714286</v>
      </c>
      <c r="BM708">
        <v>25.5632571428571</v>
      </c>
      <c r="BN708">
        <v>500.019607142857</v>
      </c>
      <c r="BO708">
        <v>67.9452821428571</v>
      </c>
      <c r="BP708">
        <v>0.0374285678571429</v>
      </c>
      <c r="BQ708">
        <v>26.8371964285714</v>
      </c>
      <c r="BR708">
        <v>25.0198428571429</v>
      </c>
      <c r="BS708">
        <v>999.9</v>
      </c>
      <c r="BT708">
        <v>0</v>
      </c>
      <c r="BU708">
        <v>0</v>
      </c>
      <c r="BV708">
        <v>10011.9642857143</v>
      </c>
      <c r="BW708">
        <v>0</v>
      </c>
      <c r="BX708">
        <v>431.955392857143</v>
      </c>
      <c r="BY708">
        <v>-19.0909428571429</v>
      </c>
      <c r="BZ708">
        <v>406.606928571429</v>
      </c>
      <c r="CA708">
        <v>423.083428571429</v>
      </c>
      <c r="CB708">
        <v>7.18672142857143</v>
      </c>
      <c r="CC708">
        <v>415.1745</v>
      </c>
      <c r="CD708">
        <v>18.69415</v>
      </c>
      <c r="CE708">
        <v>1.75848285714286</v>
      </c>
      <c r="CF708">
        <v>1.27017964285714</v>
      </c>
      <c r="CG708">
        <v>15.4225571428571</v>
      </c>
      <c r="CH708">
        <v>10.4504892857143</v>
      </c>
      <c r="CI708">
        <v>2000.00857142857</v>
      </c>
      <c r="CJ708">
        <v>0.980003285714285</v>
      </c>
      <c r="CK708">
        <v>0.0199965321428571</v>
      </c>
      <c r="CL708">
        <v>0</v>
      </c>
      <c r="CM708">
        <v>2.3147</v>
      </c>
      <c r="CN708">
        <v>0</v>
      </c>
      <c r="CO708">
        <v>13913.6964285714</v>
      </c>
      <c r="CP708">
        <v>17300.2428571429</v>
      </c>
      <c r="CQ708">
        <v>41.5042142857143</v>
      </c>
      <c r="CR708">
        <v>39.9305</v>
      </c>
      <c r="CS708">
        <v>40.54</v>
      </c>
      <c r="CT708">
        <v>39.5868571428571</v>
      </c>
      <c r="CU708">
        <v>40.4126785714286</v>
      </c>
      <c r="CV708">
        <v>1960.01321428571</v>
      </c>
      <c r="CW708">
        <v>39.9942857142857</v>
      </c>
      <c r="CX708">
        <v>0</v>
      </c>
      <c r="CY708">
        <v>1657563624.9</v>
      </c>
      <c r="CZ708">
        <v>0</v>
      </c>
      <c r="DA708">
        <v>1657551629</v>
      </c>
      <c r="DB708" t="s">
        <v>356</v>
      </c>
      <c r="DC708">
        <v>1657551626.5</v>
      </c>
      <c r="DD708">
        <v>1657551629</v>
      </c>
      <c r="DE708">
        <v>1</v>
      </c>
      <c r="DF708">
        <v>0.403</v>
      </c>
      <c r="DG708">
        <v>0.009</v>
      </c>
      <c r="DH708">
        <v>9.41</v>
      </c>
      <c r="DI708">
        <v>0.087</v>
      </c>
      <c r="DJ708">
        <v>417</v>
      </c>
      <c r="DK708">
        <v>17</v>
      </c>
      <c r="DL708">
        <v>1.61</v>
      </c>
      <c r="DM708">
        <v>0.59</v>
      </c>
      <c r="DN708">
        <v>-19.9616875</v>
      </c>
      <c r="DO708">
        <v>30.8493489681051</v>
      </c>
      <c r="DP708">
        <v>3.45084688193982</v>
      </c>
      <c r="DQ708">
        <v>0</v>
      </c>
      <c r="DR708">
        <v>7.20353</v>
      </c>
      <c r="DS708">
        <v>-0.510837298311477</v>
      </c>
      <c r="DT708">
        <v>0.0535809391015126</v>
      </c>
      <c r="DU708">
        <v>0</v>
      </c>
      <c r="DV708">
        <v>0</v>
      </c>
      <c r="DW708">
        <v>2</v>
      </c>
      <c r="DX708" t="s">
        <v>389</v>
      </c>
      <c r="DY708">
        <v>2.97594</v>
      </c>
      <c r="DZ708">
        <v>2.69115</v>
      </c>
      <c r="EA708">
        <v>0.0647228</v>
      </c>
      <c r="EB708">
        <v>0.06744</v>
      </c>
      <c r="EC708">
        <v>0.0838451</v>
      </c>
      <c r="ED708">
        <v>0.0671619</v>
      </c>
      <c r="EE708">
        <v>36567.6</v>
      </c>
      <c r="EF708">
        <v>39896.3</v>
      </c>
      <c r="EG708">
        <v>35418.7</v>
      </c>
      <c r="EH708">
        <v>38787.2</v>
      </c>
      <c r="EI708">
        <v>45976.4</v>
      </c>
      <c r="EJ708">
        <v>52251.6</v>
      </c>
      <c r="EK708">
        <v>55313.1</v>
      </c>
      <c r="EL708">
        <v>62200.7</v>
      </c>
      <c r="EM708">
        <v>2.0266</v>
      </c>
      <c r="EN708">
        <v>2.1694</v>
      </c>
      <c r="EO708">
        <v>0.188202</v>
      </c>
      <c r="EP708">
        <v>0</v>
      </c>
      <c r="EQ708">
        <v>21.9165</v>
      </c>
      <c r="ER708">
        <v>999.9</v>
      </c>
      <c r="ES708">
        <v>39.22</v>
      </c>
      <c r="ET708">
        <v>28.711</v>
      </c>
      <c r="EU708">
        <v>22.8293</v>
      </c>
      <c r="EV708">
        <v>52.2402</v>
      </c>
      <c r="EW708">
        <v>37.9487</v>
      </c>
      <c r="EX708">
        <v>2</v>
      </c>
      <c r="EY708">
        <v>-0.257256</v>
      </c>
      <c r="EZ708">
        <v>-2.11885</v>
      </c>
      <c r="FA708">
        <v>20.1385</v>
      </c>
      <c r="FB708">
        <v>5.19932</v>
      </c>
      <c r="FC708">
        <v>12.004</v>
      </c>
      <c r="FD708">
        <v>4.9756</v>
      </c>
      <c r="FE708">
        <v>3.293</v>
      </c>
      <c r="FF708">
        <v>9999</v>
      </c>
      <c r="FG708">
        <v>9999</v>
      </c>
      <c r="FH708">
        <v>590.2</v>
      </c>
      <c r="FI708">
        <v>9999</v>
      </c>
      <c r="FJ708">
        <v>1.86279</v>
      </c>
      <c r="FK708">
        <v>1.86783</v>
      </c>
      <c r="FL708">
        <v>1.86752</v>
      </c>
      <c r="FM708">
        <v>1.86865</v>
      </c>
      <c r="FN708">
        <v>1.86951</v>
      </c>
      <c r="FO708">
        <v>1.86554</v>
      </c>
      <c r="FP708">
        <v>1.86676</v>
      </c>
      <c r="FQ708">
        <v>1.86801</v>
      </c>
      <c r="FR708">
        <v>5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9.148</v>
      </c>
      <c r="GF708">
        <v>0.3176</v>
      </c>
      <c r="GG708">
        <v>5.50701486060513</v>
      </c>
      <c r="GH708">
        <v>0.00975774962471433</v>
      </c>
      <c r="GI708">
        <v>-4.86167925919439e-07</v>
      </c>
      <c r="GJ708">
        <v>-4.7315034107036e-11</v>
      </c>
      <c r="GK708">
        <v>0.31762285376654</v>
      </c>
      <c r="GL708">
        <v>0</v>
      </c>
      <c r="GM708">
        <v>0</v>
      </c>
      <c r="GN708">
        <v>0</v>
      </c>
      <c r="GO708">
        <v>-2</v>
      </c>
      <c r="GP708">
        <v>2105</v>
      </c>
      <c r="GQ708">
        <v>1</v>
      </c>
      <c r="GR708">
        <v>22</v>
      </c>
      <c r="GS708">
        <v>200.4</v>
      </c>
      <c r="GT708">
        <v>200.4</v>
      </c>
      <c r="GU708">
        <v>1.28296</v>
      </c>
      <c r="GV708">
        <v>2.61963</v>
      </c>
      <c r="GW708">
        <v>2.24854</v>
      </c>
      <c r="GX708">
        <v>2.78809</v>
      </c>
      <c r="GY708">
        <v>1.99585</v>
      </c>
      <c r="GZ708">
        <v>2.39136</v>
      </c>
      <c r="HA708">
        <v>30.9985</v>
      </c>
      <c r="HB708">
        <v>13.8781</v>
      </c>
      <c r="HC708">
        <v>18</v>
      </c>
      <c r="HD708">
        <v>503.723</v>
      </c>
      <c r="HE708">
        <v>598.258</v>
      </c>
      <c r="HF708">
        <v>28.0189</v>
      </c>
      <c r="HG708">
        <v>24.0741</v>
      </c>
      <c r="HH708">
        <v>29.9983</v>
      </c>
      <c r="HI708">
        <v>24.0705</v>
      </c>
      <c r="HJ708">
        <v>24.0036</v>
      </c>
      <c r="HK708">
        <v>25.5868</v>
      </c>
      <c r="HL708">
        <v>13.8099</v>
      </c>
      <c r="HM708">
        <v>35.636</v>
      </c>
      <c r="HN708">
        <v>28.2038</v>
      </c>
      <c r="HO708">
        <v>379.49</v>
      </c>
      <c r="HP708">
        <v>18.9107</v>
      </c>
      <c r="HQ708">
        <v>102.645</v>
      </c>
      <c r="HR708">
        <v>103.542</v>
      </c>
    </row>
    <row r="709" spans="1:226">
      <c r="A709">
        <v>693</v>
      </c>
      <c r="B709">
        <v>1657563657.6</v>
      </c>
      <c r="C709">
        <v>10562.5</v>
      </c>
      <c r="D709" t="s">
        <v>1752</v>
      </c>
      <c r="E709" t="s">
        <v>1753</v>
      </c>
      <c r="F709">
        <v>5</v>
      </c>
      <c r="G709" t="s">
        <v>1747</v>
      </c>
      <c r="H709" t="s">
        <v>354</v>
      </c>
      <c r="I709">
        <v>1657563650.1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401.170889426115</v>
      </c>
      <c r="AK709">
        <v>390.210309090909</v>
      </c>
      <c r="AL709">
        <v>-2.3216558956698</v>
      </c>
      <c r="AM709">
        <v>65.0174503719974</v>
      </c>
      <c r="AN709">
        <f>(AP709 - AO709 + BO709*1E3/(8.314*(BQ709+273.15)) * AR709/BN709 * AQ709) * BN709/(100*BB709) * 1000/(1000 - AP709)</f>
        <v>0</v>
      </c>
      <c r="AO709">
        <v>18.811356663086</v>
      </c>
      <c r="AP709">
        <v>25.9497012121212</v>
      </c>
      <c r="AQ709">
        <v>0.00982308499699162</v>
      </c>
      <c r="AR709">
        <v>77.4741312707488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1657563650.1</v>
      </c>
      <c r="BH709">
        <v>391.749888888889</v>
      </c>
      <c r="BI709">
        <v>406.219185185185</v>
      </c>
      <c r="BJ709">
        <v>25.9008851851852</v>
      </c>
      <c r="BK709">
        <v>18.7590407407407</v>
      </c>
      <c r="BL709">
        <v>382.583518518519</v>
      </c>
      <c r="BM709">
        <v>25.5832740740741</v>
      </c>
      <c r="BN709">
        <v>499.985148148148</v>
      </c>
      <c r="BO709">
        <v>67.9460703703704</v>
      </c>
      <c r="BP709">
        <v>0.0373870888888889</v>
      </c>
      <c r="BQ709">
        <v>26.8174666666667</v>
      </c>
      <c r="BR709">
        <v>25.0109851851852</v>
      </c>
      <c r="BS709">
        <v>999.9</v>
      </c>
      <c r="BT709">
        <v>0</v>
      </c>
      <c r="BU709">
        <v>0</v>
      </c>
      <c r="BV709">
        <v>10006.8518518519</v>
      </c>
      <c r="BW709">
        <v>0</v>
      </c>
      <c r="BX709">
        <v>431.32562962963</v>
      </c>
      <c r="BY709">
        <v>-14.4693614814815</v>
      </c>
      <c r="BZ709">
        <v>402.166259259259</v>
      </c>
      <c r="CA709">
        <v>413.984703703704</v>
      </c>
      <c r="CB709">
        <v>7.14184851851852</v>
      </c>
      <c r="CC709">
        <v>406.219185185185</v>
      </c>
      <c r="CD709">
        <v>18.7590407407407</v>
      </c>
      <c r="CE709">
        <v>1.75986333333333</v>
      </c>
      <c r="CF709">
        <v>1.2746037037037</v>
      </c>
      <c r="CG709">
        <v>15.4347777777778</v>
      </c>
      <c r="CH709">
        <v>10.5026333333333</v>
      </c>
      <c r="CI709">
        <v>2000.04925925926</v>
      </c>
      <c r="CJ709">
        <v>0.980005333333333</v>
      </c>
      <c r="CK709">
        <v>0.0199945444444444</v>
      </c>
      <c r="CL709">
        <v>0</v>
      </c>
      <c r="CM709">
        <v>2.3484037037037</v>
      </c>
      <c r="CN709">
        <v>0</v>
      </c>
      <c r="CO709">
        <v>13905.9666666667</v>
      </c>
      <c r="CP709">
        <v>17300.6074074074</v>
      </c>
      <c r="CQ709">
        <v>41.3978888888889</v>
      </c>
      <c r="CR709">
        <v>39.8005925925926</v>
      </c>
      <c r="CS709">
        <v>40.4581111111111</v>
      </c>
      <c r="CT709">
        <v>39.3724444444444</v>
      </c>
      <c r="CU709">
        <v>40.3122222222222</v>
      </c>
      <c r="CV709">
        <v>1960.05925925926</v>
      </c>
      <c r="CW709">
        <v>39.99</v>
      </c>
      <c r="CX709">
        <v>0</v>
      </c>
      <c r="CY709">
        <v>1657563629.7</v>
      </c>
      <c r="CZ709">
        <v>0</v>
      </c>
      <c r="DA709">
        <v>1657551629</v>
      </c>
      <c r="DB709" t="s">
        <v>356</v>
      </c>
      <c r="DC709">
        <v>1657551626.5</v>
      </c>
      <c r="DD709">
        <v>1657551629</v>
      </c>
      <c r="DE709">
        <v>1</v>
      </c>
      <c r="DF709">
        <v>0.403</v>
      </c>
      <c r="DG709">
        <v>0.009</v>
      </c>
      <c r="DH709">
        <v>9.41</v>
      </c>
      <c r="DI709">
        <v>0.087</v>
      </c>
      <c r="DJ709">
        <v>417</v>
      </c>
      <c r="DK709">
        <v>17</v>
      </c>
      <c r="DL709">
        <v>1.61</v>
      </c>
      <c r="DM709">
        <v>0.59</v>
      </c>
      <c r="DN709">
        <v>-17.3784425</v>
      </c>
      <c r="DO709">
        <v>50.8062808255161</v>
      </c>
      <c r="DP709">
        <v>5.11015941307155</v>
      </c>
      <c r="DQ709">
        <v>0</v>
      </c>
      <c r="DR709">
        <v>7.1773575</v>
      </c>
      <c r="DS709">
        <v>-0.534972157598506</v>
      </c>
      <c r="DT709">
        <v>0.0551236650972158</v>
      </c>
      <c r="DU709">
        <v>0</v>
      </c>
      <c r="DV709">
        <v>0</v>
      </c>
      <c r="DW709">
        <v>2</v>
      </c>
      <c r="DX709" t="s">
        <v>389</v>
      </c>
      <c r="DY709">
        <v>2.97588</v>
      </c>
      <c r="DZ709">
        <v>2.69117</v>
      </c>
      <c r="EA709">
        <v>0.0632696</v>
      </c>
      <c r="EB709">
        <v>0.065511</v>
      </c>
      <c r="EC709">
        <v>0.0839483</v>
      </c>
      <c r="ED709">
        <v>0.0672408</v>
      </c>
      <c r="EE709">
        <v>36625.4</v>
      </c>
      <c r="EF709">
        <v>39980.6</v>
      </c>
      <c r="EG709">
        <v>35419.6</v>
      </c>
      <c r="EH709">
        <v>38788.9</v>
      </c>
      <c r="EI709">
        <v>45971.7</v>
      </c>
      <c r="EJ709">
        <v>52248.8</v>
      </c>
      <c r="EK709">
        <v>55313.9</v>
      </c>
      <c r="EL709">
        <v>62202.6</v>
      </c>
      <c r="EM709">
        <v>2.0256</v>
      </c>
      <c r="EN709">
        <v>2.1698</v>
      </c>
      <c r="EO709">
        <v>0.187516</v>
      </c>
      <c r="EP709">
        <v>0</v>
      </c>
      <c r="EQ709">
        <v>21.9184</v>
      </c>
      <c r="ER709">
        <v>999.9</v>
      </c>
      <c r="ES709">
        <v>39.195</v>
      </c>
      <c r="ET709">
        <v>28.691</v>
      </c>
      <c r="EU709">
        <v>22.7895</v>
      </c>
      <c r="EV709">
        <v>52.1002</v>
      </c>
      <c r="EW709">
        <v>37.9487</v>
      </c>
      <c r="EX709">
        <v>2</v>
      </c>
      <c r="EY709">
        <v>-0.258008</v>
      </c>
      <c r="EZ709">
        <v>-2.40904</v>
      </c>
      <c r="FA709">
        <v>20.1349</v>
      </c>
      <c r="FB709">
        <v>5.19932</v>
      </c>
      <c r="FC709">
        <v>12.0052</v>
      </c>
      <c r="FD709">
        <v>4.9756</v>
      </c>
      <c r="FE709">
        <v>3.293</v>
      </c>
      <c r="FF709">
        <v>9999</v>
      </c>
      <c r="FG709">
        <v>9999</v>
      </c>
      <c r="FH709">
        <v>590.2</v>
      </c>
      <c r="FI709">
        <v>9999</v>
      </c>
      <c r="FJ709">
        <v>1.86282</v>
      </c>
      <c r="FK709">
        <v>1.86783</v>
      </c>
      <c r="FL709">
        <v>1.86755</v>
      </c>
      <c r="FM709">
        <v>1.86868</v>
      </c>
      <c r="FN709">
        <v>1.86951</v>
      </c>
      <c r="FO709">
        <v>1.8656</v>
      </c>
      <c r="FP709">
        <v>1.86673</v>
      </c>
      <c r="FQ709">
        <v>1.86801</v>
      </c>
      <c r="FR709">
        <v>5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9.046</v>
      </c>
      <c r="GF709">
        <v>0.3176</v>
      </c>
      <c r="GG709">
        <v>5.50701486060513</v>
      </c>
      <c r="GH709">
        <v>0.00975774962471433</v>
      </c>
      <c r="GI709">
        <v>-4.86167925919439e-07</v>
      </c>
      <c r="GJ709">
        <v>-4.7315034107036e-11</v>
      </c>
      <c r="GK709">
        <v>0.31762285376654</v>
      </c>
      <c r="GL709">
        <v>0</v>
      </c>
      <c r="GM709">
        <v>0</v>
      </c>
      <c r="GN709">
        <v>0</v>
      </c>
      <c r="GO709">
        <v>-2</v>
      </c>
      <c r="GP709">
        <v>2105</v>
      </c>
      <c r="GQ709">
        <v>1</v>
      </c>
      <c r="GR709">
        <v>22</v>
      </c>
      <c r="GS709">
        <v>200.5</v>
      </c>
      <c r="GT709">
        <v>200.5</v>
      </c>
      <c r="GU709">
        <v>1.24146</v>
      </c>
      <c r="GV709">
        <v>2.62573</v>
      </c>
      <c r="GW709">
        <v>2.24854</v>
      </c>
      <c r="GX709">
        <v>2.78931</v>
      </c>
      <c r="GY709">
        <v>1.99585</v>
      </c>
      <c r="GZ709">
        <v>2.35352</v>
      </c>
      <c r="HA709">
        <v>30.9985</v>
      </c>
      <c r="HB709">
        <v>13.8694</v>
      </c>
      <c r="HC709">
        <v>18</v>
      </c>
      <c r="HD709">
        <v>502.953</v>
      </c>
      <c r="HE709">
        <v>598.415</v>
      </c>
      <c r="HF709">
        <v>28.0842</v>
      </c>
      <c r="HG709">
        <v>24.0591</v>
      </c>
      <c r="HH709">
        <v>29.9991</v>
      </c>
      <c r="HI709">
        <v>24.0584</v>
      </c>
      <c r="HJ709">
        <v>23.9915</v>
      </c>
      <c r="HK709">
        <v>24.7984</v>
      </c>
      <c r="HL709">
        <v>13.5167</v>
      </c>
      <c r="HM709">
        <v>35.636</v>
      </c>
      <c r="HN709">
        <v>28.1877</v>
      </c>
      <c r="HO709">
        <v>366.014</v>
      </c>
      <c r="HP709">
        <v>18.9173</v>
      </c>
      <c r="HQ709">
        <v>102.647</v>
      </c>
      <c r="HR709">
        <v>103.546</v>
      </c>
    </row>
    <row r="710" spans="1:226">
      <c r="A710">
        <v>694</v>
      </c>
      <c r="B710">
        <v>1657563662.6</v>
      </c>
      <c r="C710">
        <v>10567.5</v>
      </c>
      <c r="D710" t="s">
        <v>1754</v>
      </c>
      <c r="E710" t="s">
        <v>1755</v>
      </c>
      <c r="F710">
        <v>5</v>
      </c>
      <c r="G710" t="s">
        <v>1747</v>
      </c>
      <c r="H710" t="s">
        <v>354</v>
      </c>
      <c r="I710">
        <v>1657563654.81429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385.646938579978</v>
      </c>
      <c r="AK710">
        <v>376.702066666667</v>
      </c>
      <c r="AL710">
        <v>-2.74557358856731</v>
      </c>
      <c r="AM710">
        <v>65.0174503719974</v>
      </c>
      <c r="AN710">
        <f>(AP710 - AO710 + BO710*1E3/(8.314*(BQ710+273.15)) * AR710/BN710 * AQ710) * BN710/(100*BB710) * 1000/(1000 - AP710)</f>
        <v>0</v>
      </c>
      <c r="AO710">
        <v>18.8239060726258</v>
      </c>
      <c r="AP710">
        <v>25.9803</v>
      </c>
      <c r="AQ710">
        <v>0.0017531025485021</v>
      </c>
      <c r="AR710">
        <v>77.4741312707488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1657563654.81429</v>
      </c>
      <c r="BH710">
        <v>383.897</v>
      </c>
      <c r="BI710">
        <v>393.858107142857</v>
      </c>
      <c r="BJ710">
        <v>25.9317321428571</v>
      </c>
      <c r="BK710">
        <v>18.7999</v>
      </c>
      <c r="BL710">
        <v>374.803464285714</v>
      </c>
      <c r="BM710">
        <v>25.6141178571429</v>
      </c>
      <c r="BN710">
        <v>499.976392857143</v>
      </c>
      <c r="BO710">
        <v>67.9468928571428</v>
      </c>
      <c r="BP710">
        <v>0.0374661678571429</v>
      </c>
      <c r="BQ710">
        <v>26.8057321428571</v>
      </c>
      <c r="BR710">
        <v>25.0097035714286</v>
      </c>
      <c r="BS710">
        <v>999.9</v>
      </c>
      <c r="BT710">
        <v>0</v>
      </c>
      <c r="BU710">
        <v>0</v>
      </c>
      <c r="BV710">
        <v>9991.25</v>
      </c>
      <c r="BW710">
        <v>0</v>
      </c>
      <c r="BX710">
        <v>431.038821428571</v>
      </c>
      <c r="BY710">
        <v>-9.9611125</v>
      </c>
      <c r="BZ710">
        <v>394.116928571429</v>
      </c>
      <c r="CA710">
        <v>401.404035714286</v>
      </c>
      <c r="CB710">
        <v>7.13183142857143</v>
      </c>
      <c r="CC710">
        <v>393.858107142857</v>
      </c>
      <c r="CD710">
        <v>18.7999</v>
      </c>
      <c r="CE710">
        <v>1.76198035714286</v>
      </c>
      <c r="CF710">
        <v>1.277395</v>
      </c>
      <c r="CG710">
        <v>15.4535142857143</v>
      </c>
      <c r="CH710">
        <v>10.5354642857143</v>
      </c>
      <c r="CI710">
        <v>2000.03214285714</v>
      </c>
      <c r="CJ710">
        <v>0.980004357142857</v>
      </c>
      <c r="CK710">
        <v>0.0199955857142857</v>
      </c>
      <c r="CL710">
        <v>0</v>
      </c>
      <c r="CM710">
        <v>2.34917142857143</v>
      </c>
      <c r="CN710">
        <v>0</v>
      </c>
      <c r="CO710">
        <v>13895.6928571429</v>
      </c>
      <c r="CP710">
        <v>17300.4607142857</v>
      </c>
      <c r="CQ710">
        <v>41.2943571428571</v>
      </c>
      <c r="CR710">
        <v>39.6983571428571</v>
      </c>
      <c r="CS710">
        <v>40.3948214285714</v>
      </c>
      <c r="CT710">
        <v>39.1916785714286</v>
      </c>
      <c r="CU710">
        <v>40.2341071428571</v>
      </c>
      <c r="CV710">
        <v>1960.04178571429</v>
      </c>
      <c r="CW710">
        <v>39.9903571428571</v>
      </c>
      <c r="CX710">
        <v>0</v>
      </c>
      <c r="CY710">
        <v>1657563635.1</v>
      </c>
      <c r="CZ710">
        <v>0</v>
      </c>
      <c r="DA710">
        <v>1657551629</v>
      </c>
      <c r="DB710" t="s">
        <v>356</v>
      </c>
      <c r="DC710">
        <v>1657551626.5</v>
      </c>
      <c r="DD710">
        <v>1657551629</v>
      </c>
      <c r="DE710">
        <v>1</v>
      </c>
      <c r="DF710">
        <v>0.403</v>
      </c>
      <c r="DG710">
        <v>0.009</v>
      </c>
      <c r="DH710">
        <v>9.41</v>
      </c>
      <c r="DI710">
        <v>0.087</v>
      </c>
      <c r="DJ710">
        <v>417</v>
      </c>
      <c r="DK710">
        <v>17</v>
      </c>
      <c r="DL710">
        <v>1.61</v>
      </c>
      <c r="DM710">
        <v>0.59</v>
      </c>
      <c r="DN710">
        <v>-12.55962225</v>
      </c>
      <c r="DO710">
        <v>58.2250283302064</v>
      </c>
      <c r="DP710">
        <v>5.68525365175754</v>
      </c>
      <c r="DQ710">
        <v>0</v>
      </c>
      <c r="DR710">
        <v>7.14196125</v>
      </c>
      <c r="DS710">
        <v>-0.153748705440883</v>
      </c>
      <c r="DT710">
        <v>0.0234748842582343</v>
      </c>
      <c r="DU710">
        <v>0</v>
      </c>
      <c r="DV710">
        <v>0</v>
      </c>
      <c r="DW710">
        <v>2</v>
      </c>
      <c r="DX710" t="s">
        <v>389</v>
      </c>
      <c r="DY710">
        <v>2.97555</v>
      </c>
      <c r="DZ710">
        <v>2.69181</v>
      </c>
      <c r="EA710">
        <v>0.0614819</v>
      </c>
      <c r="EB710">
        <v>0.0634031</v>
      </c>
      <c r="EC710">
        <v>0.0839981</v>
      </c>
      <c r="ED710">
        <v>0.067304</v>
      </c>
      <c r="EE710">
        <v>36696</v>
      </c>
      <c r="EF710">
        <v>40071.7</v>
      </c>
      <c r="EG710">
        <v>35420.3</v>
      </c>
      <c r="EH710">
        <v>38789.7</v>
      </c>
      <c r="EI710">
        <v>45969.4</v>
      </c>
      <c r="EJ710">
        <v>52246.8</v>
      </c>
      <c r="EK710">
        <v>55314.3</v>
      </c>
      <c r="EL710">
        <v>62204.6</v>
      </c>
      <c r="EM710">
        <v>2.0258</v>
      </c>
      <c r="EN710">
        <v>2.1694</v>
      </c>
      <c r="EO710">
        <v>0.187904</v>
      </c>
      <c r="EP710">
        <v>0</v>
      </c>
      <c r="EQ710">
        <v>21.9202</v>
      </c>
      <c r="ER710">
        <v>999.9</v>
      </c>
      <c r="ES710">
        <v>39.171</v>
      </c>
      <c r="ET710">
        <v>28.691</v>
      </c>
      <c r="EU710">
        <v>22.7718</v>
      </c>
      <c r="EV710">
        <v>52.0502</v>
      </c>
      <c r="EW710">
        <v>37.9808</v>
      </c>
      <c r="EX710">
        <v>2</v>
      </c>
      <c r="EY710">
        <v>-0.258821</v>
      </c>
      <c r="EZ710">
        <v>-2.46379</v>
      </c>
      <c r="FA710">
        <v>20.1348</v>
      </c>
      <c r="FB710">
        <v>5.19932</v>
      </c>
      <c r="FC710">
        <v>12.004</v>
      </c>
      <c r="FD710">
        <v>4.9756</v>
      </c>
      <c r="FE710">
        <v>3.293</v>
      </c>
      <c r="FF710">
        <v>9999</v>
      </c>
      <c r="FG710">
        <v>9999</v>
      </c>
      <c r="FH710">
        <v>590.2</v>
      </c>
      <c r="FI710">
        <v>9999</v>
      </c>
      <c r="FJ710">
        <v>1.86279</v>
      </c>
      <c r="FK710">
        <v>1.86777</v>
      </c>
      <c r="FL710">
        <v>1.86752</v>
      </c>
      <c r="FM710">
        <v>1.86865</v>
      </c>
      <c r="FN710">
        <v>1.86951</v>
      </c>
      <c r="FO710">
        <v>1.86557</v>
      </c>
      <c r="FP710">
        <v>1.86676</v>
      </c>
      <c r="FQ710">
        <v>1.86801</v>
      </c>
      <c r="FR710">
        <v>5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8.922</v>
      </c>
      <c r="GF710">
        <v>0.3177</v>
      </c>
      <c r="GG710">
        <v>5.50701486060513</v>
      </c>
      <c r="GH710">
        <v>0.00975774962471433</v>
      </c>
      <c r="GI710">
        <v>-4.86167925919439e-07</v>
      </c>
      <c r="GJ710">
        <v>-4.7315034107036e-11</v>
      </c>
      <c r="GK710">
        <v>0.31762285376654</v>
      </c>
      <c r="GL710">
        <v>0</v>
      </c>
      <c r="GM710">
        <v>0</v>
      </c>
      <c r="GN710">
        <v>0</v>
      </c>
      <c r="GO710">
        <v>-2</v>
      </c>
      <c r="GP710">
        <v>2105</v>
      </c>
      <c r="GQ710">
        <v>1</v>
      </c>
      <c r="GR710">
        <v>22</v>
      </c>
      <c r="GS710">
        <v>200.6</v>
      </c>
      <c r="GT710">
        <v>200.6</v>
      </c>
      <c r="GU710">
        <v>1.20117</v>
      </c>
      <c r="GV710">
        <v>2.62451</v>
      </c>
      <c r="GW710">
        <v>2.24854</v>
      </c>
      <c r="GX710">
        <v>2.78931</v>
      </c>
      <c r="GY710">
        <v>1.99585</v>
      </c>
      <c r="GZ710">
        <v>2.33032</v>
      </c>
      <c r="HA710">
        <v>30.9769</v>
      </c>
      <c r="HB710">
        <v>13.8694</v>
      </c>
      <c r="HC710">
        <v>18</v>
      </c>
      <c r="HD710">
        <v>502.967</v>
      </c>
      <c r="HE710">
        <v>597.976</v>
      </c>
      <c r="HF710">
        <v>28.1408</v>
      </c>
      <c r="HG710">
        <v>24.0458</v>
      </c>
      <c r="HH710">
        <v>29.999</v>
      </c>
      <c r="HI710">
        <v>24.0464</v>
      </c>
      <c r="HJ710">
        <v>23.9795</v>
      </c>
      <c r="HK710">
        <v>23.9331</v>
      </c>
      <c r="HL710">
        <v>13.5167</v>
      </c>
      <c r="HM710">
        <v>35.636</v>
      </c>
      <c r="HN710">
        <v>28.1862</v>
      </c>
      <c r="HO710">
        <v>345.908</v>
      </c>
      <c r="HP710">
        <v>18.9316</v>
      </c>
      <c r="HQ710">
        <v>102.648</v>
      </c>
      <c r="HR710">
        <v>103.549</v>
      </c>
    </row>
    <row r="711" spans="1:226">
      <c r="A711">
        <v>695</v>
      </c>
      <c r="B711">
        <v>1657563667.6</v>
      </c>
      <c r="C711">
        <v>10572.5</v>
      </c>
      <c r="D711" t="s">
        <v>1756</v>
      </c>
      <c r="E711" t="s">
        <v>1757</v>
      </c>
      <c r="F711">
        <v>5</v>
      </c>
      <c r="G711" t="s">
        <v>1747</v>
      </c>
      <c r="H711" t="s">
        <v>354</v>
      </c>
      <c r="I711">
        <v>1657563660.1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369.033999841717</v>
      </c>
      <c r="AK711">
        <v>361.788878787879</v>
      </c>
      <c r="AL711">
        <v>-3.03672812611381</v>
      </c>
      <c r="AM711">
        <v>65.0174503719974</v>
      </c>
      <c r="AN711">
        <f>(AP711 - AO711 + BO711*1E3/(8.314*(BQ711+273.15)) * AR711/BN711 * AQ711) * BN711/(100*BB711) * 1000/(1000 - AP711)</f>
        <v>0</v>
      </c>
      <c r="AO711">
        <v>18.8351308167026</v>
      </c>
      <c r="AP711">
        <v>25.9883284848485</v>
      </c>
      <c r="AQ711">
        <v>0.00140366566639876</v>
      </c>
      <c r="AR711">
        <v>77.4741312707488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1657563660.1</v>
      </c>
      <c r="BH711">
        <v>371.728222222222</v>
      </c>
      <c r="BI711">
        <v>377.880444444444</v>
      </c>
      <c r="BJ711">
        <v>25.9625925925926</v>
      </c>
      <c r="BK711">
        <v>18.8312222222222</v>
      </c>
      <c r="BL711">
        <v>362.747814814815</v>
      </c>
      <c r="BM711">
        <v>25.6449814814815</v>
      </c>
      <c r="BN711">
        <v>499.989592592593</v>
      </c>
      <c r="BO711">
        <v>67.9481</v>
      </c>
      <c r="BP711">
        <v>0.0373911037037037</v>
      </c>
      <c r="BQ711">
        <v>26.8063185185185</v>
      </c>
      <c r="BR711">
        <v>25.0049888888889</v>
      </c>
      <c r="BS711">
        <v>999.9</v>
      </c>
      <c r="BT711">
        <v>0</v>
      </c>
      <c r="BU711">
        <v>0</v>
      </c>
      <c r="BV711">
        <v>10002.7777777778</v>
      </c>
      <c r="BW711">
        <v>0</v>
      </c>
      <c r="BX711">
        <v>430.916185185185</v>
      </c>
      <c r="BY711">
        <v>-6.15215703703704</v>
      </c>
      <c r="BZ711">
        <v>381.636407407407</v>
      </c>
      <c r="CA711">
        <v>385.132814814815</v>
      </c>
      <c r="CB711">
        <v>7.13138296296296</v>
      </c>
      <c r="CC711">
        <v>377.880444444444</v>
      </c>
      <c r="CD711">
        <v>18.8312222222222</v>
      </c>
      <c r="CE711">
        <v>1.76411</v>
      </c>
      <c r="CF711">
        <v>1.27954555555556</v>
      </c>
      <c r="CG711">
        <v>15.4723518518519</v>
      </c>
      <c r="CH711">
        <v>10.5607185185185</v>
      </c>
      <c r="CI711">
        <v>2000.02814814815</v>
      </c>
      <c r="CJ711">
        <v>0.980003444444444</v>
      </c>
      <c r="CK711">
        <v>0.0199965592592593</v>
      </c>
      <c r="CL711">
        <v>0</v>
      </c>
      <c r="CM711">
        <v>2.33597037037037</v>
      </c>
      <c r="CN711">
        <v>0</v>
      </c>
      <c r="CO711">
        <v>13876.7592592593</v>
      </c>
      <c r="CP711">
        <v>17300.4185185185</v>
      </c>
      <c r="CQ711">
        <v>41.1802592592593</v>
      </c>
      <c r="CR711">
        <v>39.5877777777778</v>
      </c>
      <c r="CS711">
        <v>40.3169259259259</v>
      </c>
      <c r="CT711">
        <v>38.9997407407407</v>
      </c>
      <c r="CU711">
        <v>40.1455555555555</v>
      </c>
      <c r="CV711">
        <v>1960.03518518519</v>
      </c>
      <c r="CW711">
        <v>39.9925925925926</v>
      </c>
      <c r="CX711">
        <v>0</v>
      </c>
      <c r="CY711">
        <v>1657563639.9</v>
      </c>
      <c r="CZ711">
        <v>0</v>
      </c>
      <c r="DA711">
        <v>1657551629</v>
      </c>
      <c r="DB711" t="s">
        <v>356</v>
      </c>
      <c r="DC711">
        <v>1657551626.5</v>
      </c>
      <c r="DD711">
        <v>1657551629</v>
      </c>
      <c r="DE711">
        <v>1</v>
      </c>
      <c r="DF711">
        <v>0.403</v>
      </c>
      <c r="DG711">
        <v>0.009</v>
      </c>
      <c r="DH711">
        <v>9.41</v>
      </c>
      <c r="DI711">
        <v>0.087</v>
      </c>
      <c r="DJ711">
        <v>417</v>
      </c>
      <c r="DK711">
        <v>17</v>
      </c>
      <c r="DL711">
        <v>1.61</v>
      </c>
      <c r="DM711">
        <v>0.59</v>
      </c>
      <c r="DN711">
        <v>-9.09797825</v>
      </c>
      <c r="DO711">
        <v>45.3575046529081</v>
      </c>
      <c r="DP711">
        <v>4.47271697003113</v>
      </c>
      <c r="DQ711">
        <v>0</v>
      </c>
      <c r="DR711">
        <v>7.13466325</v>
      </c>
      <c r="DS711">
        <v>0.0210665290806597</v>
      </c>
      <c r="DT711">
        <v>0.00866687036579529</v>
      </c>
      <c r="DU711">
        <v>1</v>
      </c>
      <c r="DV711">
        <v>1</v>
      </c>
      <c r="DW711">
        <v>2</v>
      </c>
      <c r="DX711" t="s">
        <v>357</v>
      </c>
      <c r="DY711">
        <v>2.97598</v>
      </c>
      <c r="DZ711">
        <v>2.69125</v>
      </c>
      <c r="EA711">
        <v>0.0594952</v>
      </c>
      <c r="EB711">
        <v>0.0611949</v>
      </c>
      <c r="EC711">
        <v>0.0840266</v>
      </c>
      <c r="ED711">
        <v>0.0674198</v>
      </c>
      <c r="EE711">
        <v>36774.7</v>
      </c>
      <c r="EF711">
        <v>40167.6</v>
      </c>
      <c r="EG711">
        <v>35421.2</v>
      </c>
      <c r="EH711">
        <v>38791.1</v>
      </c>
      <c r="EI711">
        <v>45968.9</v>
      </c>
      <c r="EJ711">
        <v>52241.4</v>
      </c>
      <c r="EK711">
        <v>55315.4</v>
      </c>
      <c r="EL711">
        <v>62206</v>
      </c>
      <c r="EM711">
        <v>2.027</v>
      </c>
      <c r="EN711">
        <v>2.17</v>
      </c>
      <c r="EO711">
        <v>0.187308</v>
      </c>
      <c r="EP711">
        <v>0</v>
      </c>
      <c r="EQ711">
        <v>21.9221</v>
      </c>
      <c r="ER711">
        <v>999.9</v>
      </c>
      <c r="ES711">
        <v>39.171</v>
      </c>
      <c r="ET711">
        <v>28.681</v>
      </c>
      <c r="EU711">
        <v>22.7607</v>
      </c>
      <c r="EV711">
        <v>51.8202</v>
      </c>
      <c r="EW711">
        <v>37.9607</v>
      </c>
      <c r="EX711">
        <v>2</v>
      </c>
      <c r="EY711">
        <v>-0.259837</v>
      </c>
      <c r="EZ711">
        <v>-2.42272</v>
      </c>
      <c r="FA711">
        <v>20.1375</v>
      </c>
      <c r="FB711">
        <v>5.20052</v>
      </c>
      <c r="FC711">
        <v>12.004</v>
      </c>
      <c r="FD711">
        <v>4.9756</v>
      </c>
      <c r="FE711">
        <v>3.293</v>
      </c>
      <c r="FF711">
        <v>9999</v>
      </c>
      <c r="FG711">
        <v>9999</v>
      </c>
      <c r="FH711">
        <v>590.2</v>
      </c>
      <c r="FI711">
        <v>9999</v>
      </c>
      <c r="FJ711">
        <v>1.86279</v>
      </c>
      <c r="FK711">
        <v>1.86783</v>
      </c>
      <c r="FL711">
        <v>1.86755</v>
      </c>
      <c r="FM711">
        <v>1.86865</v>
      </c>
      <c r="FN711">
        <v>1.86951</v>
      </c>
      <c r="FO711">
        <v>1.86563</v>
      </c>
      <c r="FP711">
        <v>1.86673</v>
      </c>
      <c r="FQ711">
        <v>1.86804</v>
      </c>
      <c r="FR711">
        <v>5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8.787</v>
      </c>
      <c r="GF711">
        <v>0.3177</v>
      </c>
      <c r="GG711">
        <v>5.50701486060513</v>
      </c>
      <c r="GH711">
        <v>0.00975774962471433</v>
      </c>
      <c r="GI711">
        <v>-4.86167925919439e-07</v>
      </c>
      <c r="GJ711">
        <v>-4.7315034107036e-11</v>
      </c>
      <c r="GK711">
        <v>0.31762285376654</v>
      </c>
      <c r="GL711">
        <v>0</v>
      </c>
      <c r="GM711">
        <v>0</v>
      </c>
      <c r="GN711">
        <v>0</v>
      </c>
      <c r="GO711">
        <v>-2</v>
      </c>
      <c r="GP711">
        <v>2105</v>
      </c>
      <c r="GQ711">
        <v>1</v>
      </c>
      <c r="GR711">
        <v>22</v>
      </c>
      <c r="GS711">
        <v>200.7</v>
      </c>
      <c r="GT711">
        <v>200.6</v>
      </c>
      <c r="GU711">
        <v>1.15601</v>
      </c>
      <c r="GV711">
        <v>2.63062</v>
      </c>
      <c r="GW711">
        <v>2.24854</v>
      </c>
      <c r="GX711">
        <v>2.78931</v>
      </c>
      <c r="GY711">
        <v>1.99585</v>
      </c>
      <c r="GZ711">
        <v>2.35474</v>
      </c>
      <c r="HA711">
        <v>30.9552</v>
      </c>
      <c r="HB711">
        <v>13.8694</v>
      </c>
      <c r="HC711">
        <v>18</v>
      </c>
      <c r="HD711">
        <v>503.635</v>
      </c>
      <c r="HE711">
        <v>598.311</v>
      </c>
      <c r="HF711">
        <v>28.1632</v>
      </c>
      <c r="HG711">
        <v>24.0308</v>
      </c>
      <c r="HH711">
        <v>29.9991</v>
      </c>
      <c r="HI711">
        <v>24.0343</v>
      </c>
      <c r="HJ711">
        <v>23.9696</v>
      </c>
      <c r="HK711">
        <v>23.0803</v>
      </c>
      <c r="HL711">
        <v>13.2434</v>
      </c>
      <c r="HM711">
        <v>35.636</v>
      </c>
      <c r="HN711">
        <v>28.1761</v>
      </c>
      <c r="HO711">
        <v>332.514</v>
      </c>
      <c r="HP711">
        <v>18.9435</v>
      </c>
      <c r="HQ711">
        <v>102.651</v>
      </c>
      <c r="HR711">
        <v>103.551</v>
      </c>
    </row>
    <row r="712" spans="1:226">
      <c r="A712">
        <v>696</v>
      </c>
      <c r="B712">
        <v>1657563672.6</v>
      </c>
      <c r="C712">
        <v>10577.5</v>
      </c>
      <c r="D712" t="s">
        <v>1758</v>
      </c>
      <c r="E712" t="s">
        <v>1759</v>
      </c>
      <c r="F712">
        <v>5</v>
      </c>
      <c r="G712" t="s">
        <v>1747</v>
      </c>
      <c r="H712" t="s">
        <v>354</v>
      </c>
      <c r="I712">
        <v>1657563664.81429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352.119241114331</v>
      </c>
      <c r="AK712">
        <v>346.207181818182</v>
      </c>
      <c r="AL712">
        <v>-3.12213322198133</v>
      </c>
      <c r="AM712">
        <v>65.0174503719974</v>
      </c>
      <c r="AN712">
        <f>(AP712 - AO712 + BO712*1E3/(8.314*(BQ712+273.15)) * AR712/BN712 * AQ712) * BN712/(100*BB712) * 1000/(1000 - AP712)</f>
        <v>0</v>
      </c>
      <c r="AO712">
        <v>18.8847543020473</v>
      </c>
      <c r="AP712">
        <v>26.0097751515151</v>
      </c>
      <c r="AQ712">
        <v>0.00789022075880914</v>
      </c>
      <c r="AR712">
        <v>77.4741312707488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1657563664.81429</v>
      </c>
      <c r="BH712">
        <v>358.743357142857</v>
      </c>
      <c r="BI712">
        <v>362.790142857143</v>
      </c>
      <c r="BJ712">
        <v>25.9827</v>
      </c>
      <c r="BK712">
        <v>18.8529035714286</v>
      </c>
      <c r="BL712">
        <v>349.883821428571</v>
      </c>
      <c r="BM712">
        <v>25.6650857142857</v>
      </c>
      <c r="BN712">
        <v>500.009928571429</v>
      </c>
      <c r="BO712">
        <v>67.948725</v>
      </c>
      <c r="BP712">
        <v>0.0373641428571429</v>
      </c>
      <c r="BQ712">
        <v>26.8094035714286</v>
      </c>
      <c r="BR712">
        <v>25.0071071428571</v>
      </c>
      <c r="BS712">
        <v>999.9</v>
      </c>
      <c r="BT712">
        <v>0</v>
      </c>
      <c r="BU712">
        <v>0</v>
      </c>
      <c r="BV712">
        <v>9994.10714285714</v>
      </c>
      <c r="BW712">
        <v>0</v>
      </c>
      <c r="BX712">
        <v>430.190857142857</v>
      </c>
      <c r="BY712">
        <v>-4.0466875</v>
      </c>
      <c r="BZ712">
        <v>368.313035714286</v>
      </c>
      <c r="CA712">
        <v>369.760964285714</v>
      </c>
      <c r="CB712">
        <v>7.12979964285714</v>
      </c>
      <c r="CC712">
        <v>362.790142857143</v>
      </c>
      <c r="CD712">
        <v>18.8529035714286</v>
      </c>
      <c r="CE712">
        <v>1.7654925</v>
      </c>
      <c r="CF712">
        <v>1.28103071428571</v>
      </c>
      <c r="CG712">
        <v>15.4845678571429</v>
      </c>
      <c r="CH712">
        <v>10.5781142857143</v>
      </c>
      <c r="CI712">
        <v>2000.00821428571</v>
      </c>
      <c r="CJ712">
        <v>0.980002535714286</v>
      </c>
      <c r="CK712">
        <v>0.0199975285714286</v>
      </c>
      <c r="CL712">
        <v>0</v>
      </c>
      <c r="CM712">
        <v>2.30728571428571</v>
      </c>
      <c r="CN712">
        <v>0</v>
      </c>
      <c r="CO712">
        <v>13851.5857142857</v>
      </c>
      <c r="CP712">
        <v>17300.2392857143</v>
      </c>
      <c r="CQ712">
        <v>41.0823571428571</v>
      </c>
      <c r="CR712">
        <v>39.4998214285714</v>
      </c>
      <c r="CS712">
        <v>40.2475</v>
      </c>
      <c r="CT712">
        <v>38.8435</v>
      </c>
      <c r="CU712">
        <v>40.0666785714286</v>
      </c>
      <c r="CV712">
        <v>1960.01214285714</v>
      </c>
      <c r="CW712">
        <v>39.9957142857143</v>
      </c>
      <c r="CX712">
        <v>0</v>
      </c>
      <c r="CY712">
        <v>1657563644.7</v>
      </c>
      <c r="CZ712">
        <v>0</v>
      </c>
      <c r="DA712">
        <v>1657551629</v>
      </c>
      <c r="DB712" t="s">
        <v>356</v>
      </c>
      <c r="DC712">
        <v>1657551626.5</v>
      </c>
      <c r="DD712">
        <v>1657551629</v>
      </c>
      <c r="DE712">
        <v>1</v>
      </c>
      <c r="DF712">
        <v>0.403</v>
      </c>
      <c r="DG712">
        <v>0.009</v>
      </c>
      <c r="DH712">
        <v>9.41</v>
      </c>
      <c r="DI712">
        <v>0.087</v>
      </c>
      <c r="DJ712">
        <v>417</v>
      </c>
      <c r="DK712">
        <v>17</v>
      </c>
      <c r="DL712">
        <v>1.61</v>
      </c>
      <c r="DM712">
        <v>0.59</v>
      </c>
      <c r="DN712">
        <v>-5.28339475</v>
      </c>
      <c r="DO712">
        <v>27.385890619137</v>
      </c>
      <c r="DP712">
        <v>2.69017127074094</v>
      </c>
      <c r="DQ712">
        <v>0</v>
      </c>
      <c r="DR712">
        <v>7.1282495</v>
      </c>
      <c r="DS712">
        <v>-0.0208698686679358</v>
      </c>
      <c r="DT712">
        <v>0.0121010456056492</v>
      </c>
      <c r="DU712">
        <v>1</v>
      </c>
      <c r="DV712">
        <v>1</v>
      </c>
      <c r="DW712">
        <v>2</v>
      </c>
      <c r="DX712" t="s">
        <v>357</v>
      </c>
      <c r="DY712">
        <v>2.9759</v>
      </c>
      <c r="DZ712">
        <v>2.69147</v>
      </c>
      <c r="EA712">
        <v>0.057368</v>
      </c>
      <c r="EB712">
        <v>0.0588578</v>
      </c>
      <c r="EC712">
        <v>0.0840879</v>
      </c>
      <c r="ED712">
        <v>0.0674233</v>
      </c>
      <c r="EE712">
        <v>36858.6</v>
      </c>
      <c r="EF712">
        <v>40268.2</v>
      </c>
      <c r="EG712">
        <v>35421.8</v>
      </c>
      <c r="EH712">
        <v>38791.6</v>
      </c>
      <c r="EI712">
        <v>45966.7</v>
      </c>
      <c r="EJ712">
        <v>52242.5</v>
      </c>
      <c r="EK712">
        <v>55316.7</v>
      </c>
      <c r="EL712">
        <v>62207.6</v>
      </c>
      <c r="EM712">
        <v>2.0268</v>
      </c>
      <c r="EN712">
        <v>2.1706</v>
      </c>
      <c r="EO712">
        <v>0.187069</v>
      </c>
      <c r="EP712">
        <v>0</v>
      </c>
      <c r="EQ712">
        <v>21.9243</v>
      </c>
      <c r="ER712">
        <v>999.9</v>
      </c>
      <c r="ES712">
        <v>39.171</v>
      </c>
      <c r="ET712">
        <v>28.671</v>
      </c>
      <c r="EU712">
        <v>22.7486</v>
      </c>
      <c r="EV712">
        <v>51.9802</v>
      </c>
      <c r="EW712">
        <v>37.9447</v>
      </c>
      <c r="EX712">
        <v>2</v>
      </c>
      <c r="EY712">
        <v>-0.260793</v>
      </c>
      <c r="EZ712">
        <v>-2.39159</v>
      </c>
      <c r="FA712">
        <v>20.1356</v>
      </c>
      <c r="FB712">
        <v>5.20052</v>
      </c>
      <c r="FC712">
        <v>12.0052</v>
      </c>
      <c r="FD712">
        <v>4.9756</v>
      </c>
      <c r="FE712">
        <v>3.293</v>
      </c>
      <c r="FF712">
        <v>9999</v>
      </c>
      <c r="FG712">
        <v>9999</v>
      </c>
      <c r="FH712">
        <v>590.2</v>
      </c>
      <c r="FI712">
        <v>9999</v>
      </c>
      <c r="FJ712">
        <v>1.86279</v>
      </c>
      <c r="FK712">
        <v>1.86783</v>
      </c>
      <c r="FL712">
        <v>1.86752</v>
      </c>
      <c r="FM712">
        <v>1.86865</v>
      </c>
      <c r="FN712">
        <v>1.86951</v>
      </c>
      <c r="FO712">
        <v>1.86557</v>
      </c>
      <c r="FP712">
        <v>1.86673</v>
      </c>
      <c r="FQ712">
        <v>1.86798</v>
      </c>
      <c r="FR712">
        <v>5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8.645</v>
      </c>
      <c r="GF712">
        <v>0.3176</v>
      </c>
      <c r="GG712">
        <v>5.50701486060513</v>
      </c>
      <c r="GH712">
        <v>0.00975774962471433</v>
      </c>
      <c r="GI712">
        <v>-4.86167925919439e-07</v>
      </c>
      <c r="GJ712">
        <v>-4.7315034107036e-11</v>
      </c>
      <c r="GK712">
        <v>0.31762285376654</v>
      </c>
      <c r="GL712">
        <v>0</v>
      </c>
      <c r="GM712">
        <v>0</v>
      </c>
      <c r="GN712">
        <v>0</v>
      </c>
      <c r="GO712">
        <v>-2</v>
      </c>
      <c r="GP712">
        <v>2105</v>
      </c>
      <c r="GQ712">
        <v>1</v>
      </c>
      <c r="GR712">
        <v>22</v>
      </c>
      <c r="GS712">
        <v>200.8</v>
      </c>
      <c r="GT712">
        <v>200.7</v>
      </c>
      <c r="GU712">
        <v>1.11328</v>
      </c>
      <c r="GV712">
        <v>2.62573</v>
      </c>
      <c r="GW712">
        <v>2.24854</v>
      </c>
      <c r="GX712">
        <v>2.78931</v>
      </c>
      <c r="GY712">
        <v>1.99585</v>
      </c>
      <c r="GZ712">
        <v>2.39746</v>
      </c>
      <c r="HA712">
        <v>30.9552</v>
      </c>
      <c r="HB712">
        <v>13.8781</v>
      </c>
      <c r="HC712">
        <v>18</v>
      </c>
      <c r="HD712">
        <v>503.388</v>
      </c>
      <c r="HE712">
        <v>598.623</v>
      </c>
      <c r="HF712">
        <v>28.1681</v>
      </c>
      <c r="HG712">
        <v>24.0164</v>
      </c>
      <c r="HH712">
        <v>29.9991</v>
      </c>
      <c r="HI712">
        <v>24.0218</v>
      </c>
      <c r="HJ712">
        <v>23.9576</v>
      </c>
      <c r="HK712">
        <v>22.1627</v>
      </c>
      <c r="HL712">
        <v>13.2434</v>
      </c>
      <c r="HM712">
        <v>35.636</v>
      </c>
      <c r="HN712">
        <v>28.1703</v>
      </c>
      <c r="HO712">
        <v>312.295</v>
      </c>
      <c r="HP712">
        <v>18.9403</v>
      </c>
      <c r="HQ712">
        <v>102.653</v>
      </c>
      <c r="HR712">
        <v>103.554</v>
      </c>
    </row>
    <row r="713" spans="1:226">
      <c r="A713">
        <v>697</v>
      </c>
      <c r="B713">
        <v>1657563677.6</v>
      </c>
      <c r="C713">
        <v>10582.5</v>
      </c>
      <c r="D713" t="s">
        <v>1760</v>
      </c>
      <c r="E713" t="s">
        <v>1761</v>
      </c>
      <c r="F713">
        <v>5</v>
      </c>
      <c r="G713" t="s">
        <v>1747</v>
      </c>
      <c r="H713" t="s">
        <v>354</v>
      </c>
      <c r="I713">
        <v>1657563670.1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335.282229703227</v>
      </c>
      <c r="AK713">
        <v>330.189260606061</v>
      </c>
      <c r="AL713">
        <v>-3.2332445228577</v>
      </c>
      <c r="AM713">
        <v>65.0174503719974</v>
      </c>
      <c r="AN713">
        <f>(AP713 - AO713 + BO713*1E3/(8.314*(BQ713+273.15)) * AR713/BN713 * AQ713) * BN713/(100*BB713) * 1000/(1000 - AP713)</f>
        <v>0</v>
      </c>
      <c r="AO713">
        <v>18.8799655806309</v>
      </c>
      <c r="AP713">
        <v>26.0193715151515</v>
      </c>
      <c r="AQ713">
        <v>-0.00657377041772112</v>
      </c>
      <c r="AR713">
        <v>77.4741312707488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1657563670.1</v>
      </c>
      <c r="BH713">
        <v>343.162555555556</v>
      </c>
      <c r="BI713">
        <v>345.374592592593</v>
      </c>
      <c r="BJ713">
        <v>26.0009555555556</v>
      </c>
      <c r="BK713">
        <v>18.8698851851852</v>
      </c>
      <c r="BL713">
        <v>334.448296296296</v>
      </c>
      <c r="BM713">
        <v>25.6833407407407</v>
      </c>
      <c r="BN713">
        <v>500.019296296296</v>
      </c>
      <c r="BO713">
        <v>67.9490962962963</v>
      </c>
      <c r="BP713">
        <v>0.0372973037037037</v>
      </c>
      <c r="BQ713">
        <v>26.8146259259259</v>
      </c>
      <c r="BR713">
        <v>25.0056148148148</v>
      </c>
      <c r="BS713">
        <v>999.9</v>
      </c>
      <c r="BT713">
        <v>0</v>
      </c>
      <c r="BU713">
        <v>0</v>
      </c>
      <c r="BV713">
        <v>10002.7777777778</v>
      </c>
      <c r="BW713">
        <v>0</v>
      </c>
      <c r="BX713">
        <v>429.407074074074</v>
      </c>
      <c r="BY713">
        <v>-2.21196788888889</v>
      </c>
      <c r="BZ713">
        <v>352.323185185185</v>
      </c>
      <c r="CA713">
        <v>352.017</v>
      </c>
      <c r="CB713">
        <v>7.13107481481481</v>
      </c>
      <c r="CC713">
        <v>345.374592592593</v>
      </c>
      <c r="CD713">
        <v>18.8698851851852</v>
      </c>
      <c r="CE713">
        <v>1.76674222222222</v>
      </c>
      <c r="CF713">
        <v>1.28219185185185</v>
      </c>
      <c r="CG713">
        <v>15.4956074074074</v>
      </c>
      <c r="CH713">
        <v>10.5917037037037</v>
      </c>
      <c r="CI713">
        <v>2000.02777777778</v>
      </c>
      <c r="CJ713">
        <v>0.980001888888889</v>
      </c>
      <c r="CK713">
        <v>0.0199982185185185</v>
      </c>
      <c r="CL713">
        <v>0</v>
      </c>
      <c r="CM713">
        <v>2.31782962962963</v>
      </c>
      <c r="CN713">
        <v>0</v>
      </c>
      <c r="CO713">
        <v>13819.1888888889</v>
      </c>
      <c r="CP713">
        <v>17300.4037037037</v>
      </c>
      <c r="CQ713">
        <v>40.9835555555556</v>
      </c>
      <c r="CR713">
        <v>39.4002222222222</v>
      </c>
      <c r="CS713">
        <v>40.1664444444444</v>
      </c>
      <c r="CT713">
        <v>38.6849259259259</v>
      </c>
      <c r="CU713">
        <v>39.9788888888889</v>
      </c>
      <c r="CV713">
        <v>1960.02851851852</v>
      </c>
      <c r="CW713">
        <v>39.9992592592593</v>
      </c>
      <c r="CX713">
        <v>0</v>
      </c>
      <c r="CY713">
        <v>1657563649.5</v>
      </c>
      <c r="CZ713">
        <v>0</v>
      </c>
      <c r="DA713">
        <v>1657551629</v>
      </c>
      <c r="DB713" t="s">
        <v>356</v>
      </c>
      <c r="DC713">
        <v>1657551626.5</v>
      </c>
      <c r="DD713">
        <v>1657551629</v>
      </c>
      <c r="DE713">
        <v>1</v>
      </c>
      <c r="DF713">
        <v>0.403</v>
      </c>
      <c r="DG713">
        <v>0.009</v>
      </c>
      <c r="DH713">
        <v>9.41</v>
      </c>
      <c r="DI713">
        <v>0.087</v>
      </c>
      <c r="DJ713">
        <v>417</v>
      </c>
      <c r="DK713">
        <v>17</v>
      </c>
      <c r="DL713">
        <v>1.61</v>
      </c>
      <c r="DM713">
        <v>0.59</v>
      </c>
      <c r="DN713">
        <v>-3.5881647</v>
      </c>
      <c r="DO713">
        <v>21.1393047579737</v>
      </c>
      <c r="DP713">
        <v>2.0683273963257</v>
      </c>
      <c r="DQ713">
        <v>0</v>
      </c>
      <c r="DR713">
        <v>7.13128825</v>
      </c>
      <c r="DS713">
        <v>-0.023835084427766</v>
      </c>
      <c r="DT713">
        <v>0.0118084126552852</v>
      </c>
      <c r="DU713">
        <v>1</v>
      </c>
      <c r="DV713">
        <v>1</v>
      </c>
      <c r="DW713">
        <v>2</v>
      </c>
      <c r="DX713" t="s">
        <v>357</v>
      </c>
      <c r="DY713">
        <v>2.97557</v>
      </c>
      <c r="DZ713">
        <v>2.691</v>
      </c>
      <c r="EA713">
        <v>0.055171</v>
      </c>
      <c r="EB713">
        <v>0.0565236</v>
      </c>
      <c r="EC713">
        <v>0.0840946</v>
      </c>
      <c r="ED713">
        <v>0.0674041</v>
      </c>
      <c r="EE713">
        <v>36945.4</v>
      </c>
      <c r="EF713">
        <v>40369.3</v>
      </c>
      <c r="EG713">
        <v>35422.6</v>
      </c>
      <c r="EH713">
        <v>38792.7</v>
      </c>
      <c r="EI713">
        <v>45966.8</v>
      </c>
      <c r="EJ713">
        <v>52244.9</v>
      </c>
      <c r="EK713">
        <v>55317.3</v>
      </c>
      <c r="EL713">
        <v>62209.2</v>
      </c>
      <c r="EM713">
        <v>2.0274</v>
      </c>
      <c r="EN713">
        <v>2.1706</v>
      </c>
      <c r="EO713">
        <v>0.187367</v>
      </c>
      <c r="EP713">
        <v>0</v>
      </c>
      <c r="EQ713">
        <v>21.9277</v>
      </c>
      <c r="ER713">
        <v>999.9</v>
      </c>
      <c r="ES713">
        <v>39.171</v>
      </c>
      <c r="ET713">
        <v>28.671</v>
      </c>
      <c r="EU713">
        <v>22.7473</v>
      </c>
      <c r="EV713">
        <v>52.0202</v>
      </c>
      <c r="EW713">
        <v>37.9567</v>
      </c>
      <c r="EX713">
        <v>2</v>
      </c>
      <c r="EY713">
        <v>-0.262256</v>
      </c>
      <c r="EZ713">
        <v>-2.38111</v>
      </c>
      <c r="FA713">
        <v>20.1347</v>
      </c>
      <c r="FB713">
        <v>5.20052</v>
      </c>
      <c r="FC713">
        <v>12.004</v>
      </c>
      <c r="FD713">
        <v>4.976</v>
      </c>
      <c r="FE713">
        <v>3.293</v>
      </c>
      <c r="FF713">
        <v>9999</v>
      </c>
      <c r="FG713">
        <v>9999</v>
      </c>
      <c r="FH713">
        <v>590.2</v>
      </c>
      <c r="FI713">
        <v>9999</v>
      </c>
      <c r="FJ713">
        <v>1.86279</v>
      </c>
      <c r="FK713">
        <v>1.86783</v>
      </c>
      <c r="FL713">
        <v>1.86752</v>
      </c>
      <c r="FM713">
        <v>1.86865</v>
      </c>
      <c r="FN713">
        <v>1.86951</v>
      </c>
      <c r="FO713">
        <v>1.86557</v>
      </c>
      <c r="FP713">
        <v>1.86667</v>
      </c>
      <c r="FQ713">
        <v>1.86798</v>
      </c>
      <c r="FR713">
        <v>5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8.5</v>
      </c>
      <c r="GF713">
        <v>0.3177</v>
      </c>
      <c r="GG713">
        <v>5.50701486060513</v>
      </c>
      <c r="GH713">
        <v>0.00975774962471433</v>
      </c>
      <c r="GI713">
        <v>-4.86167925919439e-07</v>
      </c>
      <c r="GJ713">
        <v>-4.7315034107036e-11</v>
      </c>
      <c r="GK713">
        <v>0.31762285376654</v>
      </c>
      <c r="GL713">
        <v>0</v>
      </c>
      <c r="GM713">
        <v>0</v>
      </c>
      <c r="GN713">
        <v>0</v>
      </c>
      <c r="GO713">
        <v>-2</v>
      </c>
      <c r="GP713">
        <v>2105</v>
      </c>
      <c r="GQ713">
        <v>1</v>
      </c>
      <c r="GR713">
        <v>22</v>
      </c>
      <c r="GS713">
        <v>200.9</v>
      </c>
      <c r="GT713">
        <v>200.8</v>
      </c>
      <c r="GU713">
        <v>1.06689</v>
      </c>
      <c r="GV713">
        <v>2.61963</v>
      </c>
      <c r="GW713">
        <v>2.24854</v>
      </c>
      <c r="GX713">
        <v>2.78809</v>
      </c>
      <c r="GY713">
        <v>1.99585</v>
      </c>
      <c r="GZ713">
        <v>2.37427</v>
      </c>
      <c r="HA713">
        <v>30.9335</v>
      </c>
      <c r="HB713">
        <v>13.8781</v>
      </c>
      <c r="HC713">
        <v>18</v>
      </c>
      <c r="HD713">
        <v>503.663</v>
      </c>
      <c r="HE713">
        <v>598.484</v>
      </c>
      <c r="HF713">
        <v>28.1657</v>
      </c>
      <c r="HG713">
        <v>24.003</v>
      </c>
      <c r="HH713">
        <v>29.9989</v>
      </c>
      <c r="HI713">
        <v>24.0101</v>
      </c>
      <c r="HJ713">
        <v>23.9456</v>
      </c>
      <c r="HK713">
        <v>21.2963</v>
      </c>
      <c r="HL713">
        <v>13.2434</v>
      </c>
      <c r="HM713">
        <v>35.636</v>
      </c>
      <c r="HN713">
        <v>28.1661</v>
      </c>
      <c r="HO713">
        <v>298.917</v>
      </c>
      <c r="HP713">
        <v>18.9492</v>
      </c>
      <c r="HQ713">
        <v>102.654</v>
      </c>
      <c r="HR713">
        <v>103.556</v>
      </c>
    </row>
    <row r="714" spans="1:226">
      <c r="A714">
        <v>698</v>
      </c>
      <c r="B714">
        <v>1657563682.6</v>
      </c>
      <c r="C714">
        <v>10587.5</v>
      </c>
      <c r="D714" t="s">
        <v>1762</v>
      </c>
      <c r="E714" t="s">
        <v>1763</v>
      </c>
      <c r="F714">
        <v>5</v>
      </c>
      <c r="G714" t="s">
        <v>1747</v>
      </c>
      <c r="H714" t="s">
        <v>354</v>
      </c>
      <c r="I714">
        <v>1657563674.81429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318.441727938523</v>
      </c>
      <c r="AK714">
        <v>314.291248484848</v>
      </c>
      <c r="AL714">
        <v>-3.17571111945074</v>
      </c>
      <c r="AM714">
        <v>65.0174503719974</v>
      </c>
      <c r="AN714">
        <f>(AP714 - AO714 + BO714*1E3/(8.314*(BQ714+273.15)) * AR714/BN714 * AQ714) * BN714/(100*BB714) * 1000/(1000 - AP714)</f>
        <v>0</v>
      </c>
      <c r="AO714">
        <v>18.8717683473918</v>
      </c>
      <c r="AP714">
        <v>26.0144187878788</v>
      </c>
      <c r="AQ714">
        <v>0.000281791752097767</v>
      </c>
      <c r="AR714">
        <v>77.4741312707488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1657563674.81429</v>
      </c>
      <c r="BH714">
        <v>328.705285714286</v>
      </c>
      <c r="BI714">
        <v>329.832285714286</v>
      </c>
      <c r="BJ714">
        <v>26.0117607142857</v>
      </c>
      <c r="BK714">
        <v>18.8771571428571</v>
      </c>
      <c r="BL714">
        <v>320.126107142857</v>
      </c>
      <c r="BM714">
        <v>25.69415</v>
      </c>
      <c r="BN714">
        <v>500.005892857143</v>
      </c>
      <c r="BO714">
        <v>67.9494642857143</v>
      </c>
      <c r="BP714">
        <v>0.0372855428571429</v>
      </c>
      <c r="BQ714">
        <v>26.8181714285714</v>
      </c>
      <c r="BR714">
        <v>25.00635</v>
      </c>
      <c r="BS714">
        <v>999.9</v>
      </c>
      <c r="BT714">
        <v>0</v>
      </c>
      <c r="BU714">
        <v>0</v>
      </c>
      <c r="BV714">
        <v>9997.5</v>
      </c>
      <c r="BW714">
        <v>0</v>
      </c>
      <c r="BX714">
        <v>429.245</v>
      </c>
      <c r="BY714">
        <v>-1.12696789285714</v>
      </c>
      <c r="BZ714">
        <v>337.48375</v>
      </c>
      <c r="CA714">
        <v>336.178464285714</v>
      </c>
      <c r="CB714">
        <v>7.13460928571428</v>
      </c>
      <c r="CC714">
        <v>329.832285714286</v>
      </c>
      <c r="CD714">
        <v>18.8771571428571</v>
      </c>
      <c r="CE714">
        <v>1.76748571428571</v>
      </c>
      <c r="CF714">
        <v>1.28269285714286</v>
      </c>
      <c r="CG714">
        <v>15.5021642857143</v>
      </c>
      <c r="CH714">
        <v>10.5975714285714</v>
      </c>
      <c r="CI714">
        <v>2000.04107142857</v>
      </c>
      <c r="CJ714">
        <v>0.98000125</v>
      </c>
      <c r="CK714">
        <v>0.0199989</v>
      </c>
      <c r="CL714">
        <v>0</v>
      </c>
      <c r="CM714">
        <v>2.31528571428571</v>
      </c>
      <c r="CN714">
        <v>0</v>
      </c>
      <c r="CO714">
        <v>13789.2571428571</v>
      </c>
      <c r="CP714">
        <v>17300.5142857143</v>
      </c>
      <c r="CQ714">
        <v>40.8948571428571</v>
      </c>
      <c r="CR714">
        <v>39.3166785714286</v>
      </c>
      <c r="CS714">
        <v>40.0979285714286</v>
      </c>
      <c r="CT714">
        <v>38.5466071428571</v>
      </c>
      <c r="CU714">
        <v>39.8992857142857</v>
      </c>
      <c r="CV714">
        <v>1960.04071428571</v>
      </c>
      <c r="CW714">
        <v>40.0007142857143</v>
      </c>
      <c r="CX714">
        <v>0</v>
      </c>
      <c r="CY714">
        <v>1657563654.9</v>
      </c>
      <c r="CZ714">
        <v>0</v>
      </c>
      <c r="DA714">
        <v>1657551629</v>
      </c>
      <c r="DB714" t="s">
        <v>356</v>
      </c>
      <c r="DC714">
        <v>1657551626.5</v>
      </c>
      <c r="DD714">
        <v>1657551629</v>
      </c>
      <c r="DE714">
        <v>1</v>
      </c>
      <c r="DF714">
        <v>0.403</v>
      </c>
      <c r="DG714">
        <v>0.009</v>
      </c>
      <c r="DH714">
        <v>9.41</v>
      </c>
      <c r="DI714">
        <v>0.087</v>
      </c>
      <c r="DJ714">
        <v>417</v>
      </c>
      <c r="DK714">
        <v>17</v>
      </c>
      <c r="DL714">
        <v>1.61</v>
      </c>
      <c r="DM714">
        <v>0.59</v>
      </c>
      <c r="DN714">
        <v>-1.75334525</v>
      </c>
      <c r="DO714">
        <v>14.2601663527205</v>
      </c>
      <c r="DP714">
        <v>1.41249817469282</v>
      </c>
      <c r="DQ714">
        <v>0</v>
      </c>
      <c r="DR714">
        <v>7.1353135</v>
      </c>
      <c r="DS714">
        <v>0.0673866416510192</v>
      </c>
      <c r="DT714">
        <v>0.0141942286775295</v>
      </c>
      <c r="DU714">
        <v>1</v>
      </c>
      <c r="DV714">
        <v>1</v>
      </c>
      <c r="DW714">
        <v>2</v>
      </c>
      <c r="DX714" t="s">
        <v>357</v>
      </c>
      <c r="DY714">
        <v>2.97568</v>
      </c>
      <c r="DZ714">
        <v>2.69121</v>
      </c>
      <c r="EA714">
        <v>0.052924</v>
      </c>
      <c r="EB714">
        <v>0.0542086</v>
      </c>
      <c r="EC714">
        <v>0.0840923</v>
      </c>
      <c r="ED714">
        <v>0.0673864</v>
      </c>
      <c r="EE714">
        <v>37033.9</v>
      </c>
      <c r="EF714">
        <v>40469.7</v>
      </c>
      <c r="EG714">
        <v>35423.1</v>
      </c>
      <c r="EH714">
        <v>38794</v>
      </c>
      <c r="EI714">
        <v>45967.7</v>
      </c>
      <c r="EJ714">
        <v>52247.1</v>
      </c>
      <c r="EK714">
        <v>55318.3</v>
      </c>
      <c r="EL714">
        <v>62210.8</v>
      </c>
      <c r="EM714">
        <v>2.0268</v>
      </c>
      <c r="EN714">
        <v>2.171</v>
      </c>
      <c r="EO714">
        <v>0.187159</v>
      </c>
      <c r="EP714">
        <v>0</v>
      </c>
      <c r="EQ714">
        <v>21.9295</v>
      </c>
      <c r="ER714">
        <v>999.9</v>
      </c>
      <c r="ES714">
        <v>39.147</v>
      </c>
      <c r="ET714">
        <v>28.671</v>
      </c>
      <c r="EU714">
        <v>22.731</v>
      </c>
      <c r="EV714">
        <v>51.9702</v>
      </c>
      <c r="EW714">
        <v>37.9327</v>
      </c>
      <c r="EX714">
        <v>2</v>
      </c>
      <c r="EY714">
        <v>-0.262967</v>
      </c>
      <c r="EZ714">
        <v>-2.37741</v>
      </c>
      <c r="FA714">
        <v>20.1387</v>
      </c>
      <c r="FB714">
        <v>5.20291</v>
      </c>
      <c r="FC714">
        <v>12.004</v>
      </c>
      <c r="FD714">
        <v>4.9756</v>
      </c>
      <c r="FE714">
        <v>3.293</v>
      </c>
      <c r="FF714">
        <v>9999</v>
      </c>
      <c r="FG714">
        <v>9999</v>
      </c>
      <c r="FH714">
        <v>590.2</v>
      </c>
      <c r="FI714">
        <v>9999</v>
      </c>
      <c r="FJ714">
        <v>1.86279</v>
      </c>
      <c r="FK714">
        <v>1.86783</v>
      </c>
      <c r="FL714">
        <v>1.86752</v>
      </c>
      <c r="FM714">
        <v>1.86862</v>
      </c>
      <c r="FN714">
        <v>1.86951</v>
      </c>
      <c r="FO714">
        <v>1.86557</v>
      </c>
      <c r="FP714">
        <v>1.86673</v>
      </c>
      <c r="FQ714">
        <v>1.86801</v>
      </c>
      <c r="FR714">
        <v>5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8.353</v>
      </c>
      <c r="GF714">
        <v>0.3176</v>
      </c>
      <c r="GG714">
        <v>5.50701486060513</v>
      </c>
      <c r="GH714">
        <v>0.00975774962471433</v>
      </c>
      <c r="GI714">
        <v>-4.86167925919439e-07</v>
      </c>
      <c r="GJ714">
        <v>-4.7315034107036e-11</v>
      </c>
      <c r="GK714">
        <v>0.31762285376654</v>
      </c>
      <c r="GL714">
        <v>0</v>
      </c>
      <c r="GM714">
        <v>0</v>
      </c>
      <c r="GN714">
        <v>0</v>
      </c>
      <c r="GO714">
        <v>-2</v>
      </c>
      <c r="GP714">
        <v>2105</v>
      </c>
      <c r="GQ714">
        <v>1</v>
      </c>
      <c r="GR714">
        <v>22</v>
      </c>
      <c r="GS714">
        <v>200.9</v>
      </c>
      <c r="GT714">
        <v>200.9</v>
      </c>
      <c r="GU714">
        <v>1.02417</v>
      </c>
      <c r="GV714">
        <v>2.62695</v>
      </c>
      <c r="GW714">
        <v>2.24854</v>
      </c>
      <c r="GX714">
        <v>2.78931</v>
      </c>
      <c r="GY714">
        <v>1.99585</v>
      </c>
      <c r="GZ714">
        <v>2.37915</v>
      </c>
      <c r="HA714">
        <v>30.9119</v>
      </c>
      <c r="HB714">
        <v>13.8694</v>
      </c>
      <c r="HC714">
        <v>18</v>
      </c>
      <c r="HD714">
        <v>503.155</v>
      </c>
      <c r="HE714">
        <v>598.646</v>
      </c>
      <c r="HF714">
        <v>28.1592</v>
      </c>
      <c r="HG714">
        <v>23.9889</v>
      </c>
      <c r="HH714">
        <v>29.9991</v>
      </c>
      <c r="HI714">
        <v>23.998</v>
      </c>
      <c r="HJ714">
        <v>23.9336</v>
      </c>
      <c r="HK714">
        <v>20.3781</v>
      </c>
      <c r="HL714">
        <v>12.9495</v>
      </c>
      <c r="HM714">
        <v>35.636</v>
      </c>
      <c r="HN714">
        <v>28.1604</v>
      </c>
      <c r="HO714">
        <v>278.771</v>
      </c>
      <c r="HP714">
        <v>18.962</v>
      </c>
      <c r="HQ714">
        <v>102.656</v>
      </c>
      <c r="HR714">
        <v>103.559</v>
      </c>
    </row>
    <row r="715" spans="1:226">
      <c r="A715">
        <v>699</v>
      </c>
      <c r="B715">
        <v>1657563687.6</v>
      </c>
      <c r="C715">
        <v>10592.5</v>
      </c>
      <c r="D715" t="s">
        <v>1764</v>
      </c>
      <c r="E715" t="s">
        <v>1765</v>
      </c>
      <c r="F715">
        <v>5</v>
      </c>
      <c r="G715" t="s">
        <v>1747</v>
      </c>
      <c r="H715" t="s">
        <v>354</v>
      </c>
      <c r="I715">
        <v>1657563680.1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301.754967078365</v>
      </c>
      <c r="AK715">
        <v>298.442866666667</v>
      </c>
      <c r="AL715">
        <v>-3.20262215382704</v>
      </c>
      <c r="AM715">
        <v>65.0174503719974</v>
      </c>
      <c r="AN715">
        <f>(AP715 - AO715 + BO715*1E3/(8.314*(BQ715+273.15)) * AR715/BN715 * AQ715) * BN715/(100*BB715) * 1000/(1000 - AP715)</f>
        <v>0</v>
      </c>
      <c r="AO715">
        <v>18.88025339039</v>
      </c>
      <c r="AP715">
        <v>26.0302351515151</v>
      </c>
      <c r="AQ715">
        <v>-0.000320205568641093</v>
      </c>
      <c r="AR715">
        <v>77.4741312707488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1657563680.1</v>
      </c>
      <c r="BH715">
        <v>312.370666666667</v>
      </c>
      <c r="BI715">
        <v>312.373814814815</v>
      </c>
      <c r="BJ715">
        <v>26.0192740740741</v>
      </c>
      <c r="BK715">
        <v>18.8762481481481</v>
      </c>
      <c r="BL715">
        <v>303.944222222222</v>
      </c>
      <c r="BM715">
        <v>25.7016592592593</v>
      </c>
      <c r="BN715">
        <v>499.989296296296</v>
      </c>
      <c r="BO715">
        <v>67.9501296296296</v>
      </c>
      <c r="BP715">
        <v>0.0372329851851852</v>
      </c>
      <c r="BQ715">
        <v>26.8258296296296</v>
      </c>
      <c r="BR715">
        <v>25.012962962963</v>
      </c>
      <c r="BS715">
        <v>999.9</v>
      </c>
      <c r="BT715">
        <v>0</v>
      </c>
      <c r="BU715">
        <v>0</v>
      </c>
      <c r="BV715">
        <v>10006.4814814815</v>
      </c>
      <c r="BW715">
        <v>0</v>
      </c>
      <c r="BX715">
        <v>429.687296296296</v>
      </c>
      <c r="BY715">
        <v>-0.00310633333333332</v>
      </c>
      <c r="BZ715">
        <v>320.715518518518</v>
      </c>
      <c r="CA715">
        <v>318.383703703704</v>
      </c>
      <c r="CB715">
        <v>7.14304740740741</v>
      </c>
      <c r="CC715">
        <v>312.373814814815</v>
      </c>
      <c r="CD715">
        <v>18.8762481481481</v>
      </c>
      <c r="CE715">
        <v>1.76801333333333</v>
      </c>
      <c r="CF715">
        <v>1.28264296296296</v>
      </c>
      <c r="CG715">
        <v>15.5068185185185</v>
      </c>
      <c r="CH715">
        <v>10.5969814814815</v>
      </c>
      <c r="CI715">
        <v>2000.05481481481</v>
      </c>
      <c r="CJ715">
        <v>0.980000444444444</v>
      </c>
      <c r="CK715">
        <v>0.0199997592592593</v>
      </c>
      <c r="CL715">
        <v>0</v>
      </c>
      <c r="CM715">
        <v>2.29302222222222</v>
      </c>
      <c r="CN715">
        <v>0</v>
      </c>
      <c r="CO715">
        <v>13755.8555555556</v>
      </c>
      <c r="CP715">
        <v>17300.6333333333</v>
      </c>
      <c r="CQ715">
        <v>40.8006666666667</v>
      </c>
      <c r="CR715">
        <v>39.2242962962963</v>
      </c>
      <c r="CS715">
        <v>40.0275185185185</v>
      </c>
      <c r="CT715">
        <v>38.3978888888889</v>
      </c>
      <c r="CU715">
        <v>39.8075555555556</v>
      </c>
      <c r="CV715">
        <v>1960.0537037037</v>
      </c>
      <c r="CW715">
        <v>40.0014814814815</v>
      </c>
      <c r="CX715">
        <v>0</v>
      </c>
      <c r="CY715">
        <v>1657563659.7</v>
      </c>
      <c r="CZ715">
        <v>0</v>
      </c>
      <c r="DA715">
        <v>1657551629</v>
      </c>
      <c r="DB715" t="s">
        <v>356</v>
      </c>
      <c r="DC715">
        <v>1657551626.5</v>
      </c>
      <c r="DD715">
        <v>1657551629</v>
      </c>
      <c r="DE715">
        <v>1</v>
      </c>
      <c r="DF715">
        <v>0.403</v>
      </c>
      <c r="DG715">
        <v>0.009</v>
      </c>
      <c r="DH715">
        <v>9.41</v>
      </c>
      <c r="DI715">
        <v>0.087</v>
      </c>
      <c r="DJ715">
        <v>417</v>
      </c>
      <c r="DK715">
        <v>17</v>
      </c>
      <c r="DL715">
        <v>1.61</v>
      </c>
      <c r="DM715">
        <v>0.59</v>
      </c>
      <c r="DN715">
        <v>-0.81149575</v>
      </c>
      <c r="DO715">
        <v>12.261373564728</v>
      </c>
      <c r="DP715">
        <v>1.21479466791083</v>
      </c>
      <c r="DQ715">
        <v>0</v>
      </c>
      <c r="DR715">
        <v>7.134702</v>
      </c>
      <c r="DS715">
        <v>0.110745365853639</v>
      </c>
      <c r="DT715">
        <v>0.0138928199441294</v>
      </c>
      <c r="DU715">
        <v>0</v>
      </c>
      <c r="DV715">
        <v>0</v>
      </c>
      <c r="DW715">
        <v>2</v>
      </c>
      <c r="DX715" t="s">
        <v>389</v>
      </c>
      <c r="DY715">
        <v>2.97604</v>
      </c>
      <c r="DZ715">
        <v>2.69141</v>
      </c>
      <c r="EA715">
        <v>0.0506477</v>
      </c>
      <c r="EB715">
        <v>0.0517156</v>
      </c>
      <c r="EC715">
        <v>0.0841352</v>
      </c>
      <c r="ED715">
        <v>0.0674148</v>
      </c>
      <c r="EE715">
        <v>37123.4</v>
      </c>
      <c r="EF715">
        <v>40577.7</v>
      </c>
      <c r="EG715">
        <v>35423.5</v>
      </c>
      <c r="EH715">
        <v>38795.2</v>
      </c>
      <c r="EI715">
        <v>45966.6</v>
      </c>
      <c r="EJ715">
        <v>52246.8</v>
      </c>
      <c r="EK715">
        <v>55319.7</v>
      </c>
      <c r="EL715">
        <v>62212.4</v>
      </c>
      <c r="EM715">
        <v>2.0274</v>
      </c>
      <c r="EN715">
        <v>2.171</v>
      </c>
      <c r="EO715">
        <v>0.188231</v>
      </c>
      <c r="EP715">
        <v>0</v>
      </c>
      <c r="EQ715">
        <v>21.9314</v>
      </c>
      <c r="ER715">
        <v>999.9</v>
      </c>
      <c r="ES715">
        <v>39.147</v>
      </c>
      <c r="ET715">
        <v>28.671</v>
      </c>
      <c r="EU715">
        <v>22.7322</v>
      </c>
      <c r="EV715">
        <v>52.1002</v>
      </c>
      <c r="EW715">
        <v>37.9367</v>
      </c>
      <c r="EX715">
        <v>2</v>
      </c>
      <c r="EY715">
        <v>-0.264085</v>
      </c>
      <c r="EZ715">
        <v>-2.36961</v>
      </c>
      <c r="FA715">
        <v>20.1365</v>
      </c>
      <c r="FB715">
        <v>5.20172</v>
      </c>
      <c r="FC715">
        <v>12.0052</v>
      </c>
      <c r="FD715">
        <v>4.9756</v>
      </c>
      <c r="FE715">
        <v>3.293</v>
      </c>
      <c r="FF715">
        <v>9999</v>
      </c>
      <c r="FG715">
        <v>9999</v>
      </c>
      <c r="FH715">
        <v>590.2</v>
      </c>
      <c r="FI715">
        <v>9999</v>
      </c>
      <c r="FJ715">
        <v>1.86279</v>
      </c>
      <c r="FK715">
        <v>1.86783</v>
      </c>
      <c r="FL715">
        <v>1.86752</v>
      </c>
      <c r="FM715">
        <v>1.86865</v>
      </c>
      <c r="FN715">
        <v>1.86951</v>
      </c>
      <c r="FO715">
        <v>1.86554</v>
      </c>
      <c r="FP715">
        <v>1.86676</v>
      </c>
      <c r="FQ715">
        <v>1.86798</v>
      </c>
      <c r="FR715">
        <v>5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8.209</v>
      </c>
      <c r="GF715">
        <v>0.3177</v>
      </c>
      <c r="GG715">
        <v>5.50701486060513</v>
      </c>
      <c r="GH715">
        <v>0.00975774962471433</v>
      </c>
      <c r="GI715">
        <v>-4.86167925919439e-07</v>
      </c>
      <c r="GJ715">
        <v>-4.7315034107036e-11</v>
      </c>
      <c r="GK715">
        <v>0.31762285376654</v>
      </c>
      <c r="GL715">
        <v>0</v>
      </c>
      <c r="GM715">
        <v>0</v>
      </c>
      <c r="GN715">
        <v>0</v>
      </c>
      <c r="GO715">
        <v>-2</v>
      </c>
      <c r="GP715">
        <v>2105</v>
      </c>
      <c r="GQ715">
        <v>1</v>
      </c>
      <c r="GR715">
        <v>22</v>
      </c>
      <c r="GS715">
        <v>201</v>
      </c>
      <c r="GT715">
        <v>201</v>
      </c>
      <c r="GU715">
        <v>0.975342</v>
      </c>
      <c r="GV715">
        <v>2.63428</v>
      </c>
      <c r="GW715">
        <v>2.24854</v>
      </c>
      <c r="GX715">
        <v>2.78931</v>
      </c>
      <c r="GY715">
        <v>1.99585</v>
      </c>
      <c r="GZ715">
        <v>2.35107</v>
      </c>
      <c r="HA715">
        <v>30.9119</v>
      </c>
      <c r="HB715">
        <v>13.8606</v>
      </c>
      <c r="HC715">
        <v>18</v>
      </c>
      <c r="HD715">
        <v>503.43</v>
      </c>
      <c r="HE715">
        <v>598.507</v>
      </c>
      <c r="HF715">
        <v>28.1479</v>
      </c>
      <c r="HG715">
        <v>23.9748</v>
      </c>
      <c r="HH715">
        <v>29.9992</v>
      </c>
      <c r="HI715">
        <v>23.986</v>
      </c>
      <c r="HJ715">
        <v>23.9216</v>
      </c>
      <c r="HK715">
        <v>19.4847</v>
      </c>
      <c r="HL715">
        <v>12.9495</v>
      </c>
      <c r="HM715">
        <v>35.636</v>
      </c>
      <c r="HN715">
        <v>28.1502</v>
      </c>
      <c r="HO715">
        <v>265.313</v>
      </c>
      <c r="HP715">
        <v>18.9577</v>
      </c>
      <c r="HQ715">
        <v>102.658</v>
      </c>
      <c r="HR715">
        <v>103.562</v>
      </c>
    </row>
    <row r="716" spans="1:226">
      <c r="A716">
        <v>700</v>
      </c>
      <c r="B716">
        <v>1657563692.6</v>
      </c>
      <c r="C716">
        <v>10597.5</v>
      </c>
      <c r="D716" t="s">
        <v>1766</v>
      </c>
      <c r="E716" t="s">
        <v>1767</v>
      </c>
      <c r="F716">
        <v>5</v>
      </c>
      <c r="G716" t="s">
        <v>1747</v>
      </c>
      <c r="H716" t="s">
        <v>354</v>
      </c>
      <c r="I716">
        <v>1657563684.81429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284.708244898182</v>
      </c>
      <c r="AK716">
        <v>282.445587878788</v>
      </c>
      <c r="AL716">
        <v>-3.19609474586364</v>
      </c>
      <c r="AM716">
        <v>65.0174503719974</v>
      </c>
      <c r="AN716">
        <f>(AP716 - AO716 + BO716*1E3/(8.314*(BQ716+273.15)) * AR716/BN716 * AQ716) * BN716/(100*BB716) * 1000/(1000 - AP716)</f>
        <v>0</v>
      </c>
      <c r="AO716">
        <v>18.8751853202456</v>
      </c>
      <c r="AP716">
        <v>26.0354660606061</v>
      </c>
      <c r="AQ716">
        <v>-0.000253863015748726</v>
      </c>
      <c r="AR716">
        <v>77.4741312707488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1657563684.81429</v>
      </c>
      <c r="BH716">
        <v>297.728142857143</v>
      </c>
      <c r="BI716">
        <v>296.858071428571</v>
      </c>
      <c r="BJ716">
        <v>26.0243428571429</v>
      </c>
      <c r="BK716">
        <v>18.8757464285714</v>
      </c>
      <c r="BL716">
        <v>289.438892857143</v>
      </c>
      <c r="BM716">
        <v>25.7067357142857</v>
      </c>
      <c r="BN716">
        <v>499.985428571429</v>
      </c>
      <c r="BO716">
        <v>67.9510178571429</v>
      </c>
      <c r="BP716">
        <v>0.0371917107142857</v>
      </c>
      <c r="BQ716">
        <v>26.8339357142857</v>
      </c>
      <c r="BR716">
        <v>25.0258071428571</v>
      </c>
      <c r="BS716">
        <v>999.9</v>
      </c>
      <c r="BT716">
        <v>0</v>
      </c>
      <c r="BU716">
        <v>0</v>
      </c>
      <c r="BV716">
        <v>10012.6785714286</v>
      </c>
      <c r="BW716">
        <v>0</v>
      </c>
      <c r="BX716">
        <v>430.387357142857</v>
      </c>
      <c r="BY716">
        <v>0.870113107142857</v>
      </c>
      <c r="BZ716">
        <v>305.683321428571</v>
      </c>
      <c r="CA716">
        <v>302.56925</v>
      </c>
      <c r="CB716">
        <v>7.14861357142857</v>
      </c>
      <c r="CC716">
        <v>296.858071428571</v>
      </c>
      <c r="CD716">
        <v>18.8757464285714</v>
      </c>
      <c r="CE716">
        <v>1.76838142857143</v>
      </c>
      <c r="CF716">
        <v>1.28262607142857</v>
      </c>
      <c r="CG716">
        <v>15.5100678571429</v>
      </c>
      <c r="CH716">
        <v>10.5967928571429</v>
      </c>
      <c r="CI716">
        <v>2000.02857142857</v>
      </c>
      <c r="CJ716">
        <v>0.979999642857143</v>
      </c>
      <c r="CK716">
        <v>0.0200006142857143</v>
      </c>
      <c r="CL716">
        <v>0</v>
      </c>
      <c r="CM716">
        <v>2.25035357142857</v>
      </c>
      <c r="CN716">
        <v>0</v>
      </c>
      <c r="CO716">
        <v>13727.0857142857</v>
      </c>
      <c r="CP716">
        <v>17300.3928571429</v>
      </c>
      <c r="CQ716">
        <v>40.7073571428571</v>
      </c>
      <c r="CR716">
        <v>39.1470714285714</v>
      </c>
      <c r="CS716">
        <v>39.9640714285714</v>
      </c>
      <c r="CT716">
        <v>38.2609642857143</v>
      </c>
      <c r="CU716">
        <v>39.7251785714286</v>
      </c>
      <c r="CV716">
        <v>1960.0275</v>
      </c>
      <c r="CW716">
        <v>40.0014285714286</v>
      </c>
      <c r="CX716">
        <v>0</v>
      </c>
      <c r="CY716">
        <v>1657563664.5</v>
      </c>
      <c r="CZ716">
        <v>0</v>
      </c>
      <c r="DA716">
        <v>1657551629</v>
      </c>
      <c r="DB716" t="s">
        <v>356</v>
      </c>
      <c r="DC716">
        <v>1657551626.5</v>
      </c>
      <c r="DD716">
        <v>1657551629</v>
      </c>
      <c r="DE716">
        <v>1</v>
      </c>
      <c r="DF716">
        <v>0.403</v>
      </c>
      <c r="DG716">
        <v>0.009</v>
      </c>
      <c r="DH716">
        <v>9.41</v>
      </c>
      <c r="DI716">
        <v>0.087</v>
      </c>
      <c r="DJ716">
        <v>417</v>
      </c>
      <c r="DK716">
        <v>17</v>
      </c>
      <c r="DL716">
        <v>1.61</v>
      </c>
      <c r="DM716">
        <v>0.59</v>
      </c>
      <c r="DN716">
        <v>0.25663425</v>
      </c>
      <c r="DO716">
        <v>11.5404957410882</v>
      </c>
      <c r="DP716">
        <v>1.14497369749902</v>
      </c>
      <c r="DQ716">
        <v>0</v>
      </c>
      <c r="DR716">
        <v>7.144787</v>
      </c>
      <c r="DS716">
        <v>0.0616820262664004</v>
      </c>
      <c r="DT716">
        <v>0.00877699128403353</v>
      </c>
      <c r="DU716">
        <v>1</v>
      </c>
      <c r="DV716">
        <v>1</v>
      </c>
      <c r="DW716">
        <v>2</v>
      </c>
      <c r="DX716" t="s">
        <v>357</v>
      </c>
      <c r="DY716">
        <v>2.97663</v>
      </c>
      <c r="DZ716">
        <v>2.6914</v>
      </c>
      <c r="EA716">
        <v>0.0483182</v>
      </c>
      <c r="EB716">
        <v>0.0493515</v>
      </c>
      <c r="EC716">
        <v>0.0841597</v>
      </c>
      <c r="ED716">
        <v>0.0674946</v>
      </c>
      <c r="EE716">
        <v>37216.1</v>
      </c>
      <c r="EF716">
        <v>40680.2</v>
      </c>
      <c r="EG716">
        <v>35425</v>
      </c>
      <c r="EH716">
        <v>38796.5</v>
      </c>
      <c r="EI716">
        <v>45966.6</v>
      </c>
      <c r="EJ716">
        <v>52244.4</v>
      </c>
      <c r="EK716">
        <v>55321.3</v>
      </c>
      <c r="EL716">
        <v>62214.9</v>
      </c>
      <c r="EM716">
        <v>2.028</v>
      </c>
      <c r="EN716">
        <v>2.1714</v>
      </c>
      <c r="EO716">
        <v>0.189066</v>
      </c>
      <c r="EP716">
        <v>0</v>
      </c>
      <c r="EQ716">
        <v>21.9369</v>
      </c>
      <c r="ER716">
        <v>999.9</v>
      </c>
      <c r="ES716">
        <v>39.147</v>
      </c>
      <c r="ET716">
        <v>28.641</v>
      </c>
      <c r="EU716">
        <v>22.6937</v>
      </c>
      <c r="EV716">
        <v>51.9302</v>
      </c>
      <c r="EW716">
        <v>37.9487</v>
      </c>
      <c r="EX716">
        <v>2</v>
      </c>
      <c r="EY716">
        <v>-0.265691</v>
      </c>
      <c r="EZ716">
        <v>-2.32651</v>
      </c>
      <c r="FA716">
        <v>20.1369</v>
      </c>
      <c r="FB716">
        <v>5.20411</v>
      </c>
      <c r="FC716">
        <v>12.004</v>
      </c>
      <c r="FD716">
        <v>4.9756</v>
      </c>
      <c r="FE716">
        <v>3.293</v>
      </c>
      <c r="FF716">
        <v>9999</v>
      </c>
      <c r="FG716">
        <v>9999</v>
      </c>
      <c r="FH716">
        <v>590.2</v>
      </c>
      <c r="FI716">
        <v>9999</v>
      </c>
      <c r="FJ716">
        <v>1.86279</v>
      </c>
      <c r="FK716">
        <v>1.86783</v>
      </c>
      <c r="FL716">
        <v>1.86752</v>
      </c>
      <c r="FM716">
        <v>1.86868</v>
      </c>
      <c r="FN716">
        <v>1.86951</v>
      </c>
      <c r="FO716">
        <v>1.86557</v>
      </c>
      <c r="FP716">
        <v>1.86673</v>
      </c>
      <c r="FQ716">
        <v>1.86801</v>
      </c>
      <c r="FR716">
        <v>5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8.063</v>
      </c>
      <c r="GF716">
        <v>0.3176</v>
      </c>
      <c r="GG716">
        <v>5.50701486060513</v>
      </c>
      <c r="GH716">
        <v>0.00975774962471433</v>
      </c>
      <c r="GI716">
        <v>-4.86167925919439e-07</v>
      </c>
      <c r="GJ716">
        <v>-4.7315034107036e-11</v>
      </c>
      <c r="GK716">
        <v>0.31762285376654</v>
      </c>
      <c r="GL716">
        <v>0</v>
      </c>
      <c r="GM716">
        <v>0</v>
      </c>
      <c r="GN716">
        <v>0</v>
      </c>
      <c r="GO716">
        <v>-2</v>
      </c>
      <c r="GP716">
        <v>2105</v>
      </c>
      <c r="GQ716">
        <v>1</v>
      </c>
      <c r="GR716">
        <v>22</v>
      </c>
      <c r="GS716">
        <v>201.1</v>
      </c>
      <c r="GT716">
        <v>201.1</v>
      </c>
      <c r="GU716">
        <v>0.933838</v>
      </c>
      <c r="GV716">
        <v>2.63428</v>
      </c>
      <c r="GW716">
        <v>2.24854</v>
      </c>
      <c r="GX716">
        <v>2.78931</v>
      </c>
      <c r="GY716">
        <v>1.99585</v>
      </c>
      <c r="GZ716">
        <v>2.37671</v>
      </c>
      <c r="HA716">
        <v>30.8902</v>
      </c>
      <c r="HB716">
        <v>13.8694</v>
      </c>
      <c r="HC716">
        <v>18</v>
      </c>
      <c r="HD716">
        <v>503.706</v>
      </c>
      <c r="HE716">
        <v>598.669</v>
      </c>
      <c r="HF716">
        <v>28.1208</v>
      </c>
      <c r="HG716">
        <v>23.9623</v>
      </c>
      <c r="HH716">
        <v>29.9986</v>
      </c>
      <c r="HI716">
        <v>23.9739</v>
      </c>
      <c r="HJ716">
        <v>23.9097</v>
      </c>
      <c r="HK716">
        <v>18.6482</v>
      </c>
      <c r="HL716">
        <v>12.674</v>
      </c>
      <c r="HM716">
        <v>35.636</v>
      </c>
      <c r="HN716">
        <v>28.1237</v>
      </c>
      <c r="HO716">
        <v>251.903</v>
      </c>
      <c r="HP716">
        <v>18.9565</v>
      </c>
      <c r="HQ716">
        <v>102.662</v>
      </c>
      <c r="HR716">
        <v>103.566</v>
      </c>
    </row>
    <row r="717" spans="1:226">
      <c r="A717">
        <v>701</v>
      </c>
      <c r="B717">
        <v>1657563697.6</v>
      </c>
      <c r="C717">
        <v>10602.5</v>
      </c>
      <c r="D717" t="s">
        <v>1768</v>
      </c>
      <c r="E717" t="s">
        <v>1769</v>
      </c>
      <c r="F717">
        <v>5</v>
      </c>
      <c r="G717" t="s">
        <v>1747</v>
      </c>
      <c r="H717" t="s">
        <v>354</v>
      </c>
      <c r="I717">
        <v>1657563690.1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269.25253320435</v>
      </c>
      <c r="AK717">
        <v>267.171521212121</v>
      </c>
      <c r="AL717">
        <v>-3.0229766475775</v>
      </c>
      <c r="AM717">
        <v>65.0174503719974</v>
      </c>
      <c r="AN717">
        <f>(AP717 - AO717 + BO717*1E3/(8.314*(BQ717+273.15)) * AR717/BN717 * AQ717) * BN717/(100*BB717) * 1000/(1000 - AP717)</f>
        <v>0</v>
      </c>
      <c r="AO717">
        <v>18.9185676398572</v>
      </c>
      <c r="AP717">
        <v>26.0474903030303</v>
      </c>
      <c r="AQ717">
        <v>0.00227231649683513</v>
      </c>
      <c r="AR717">
        <v>77.4741312707488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1657563690.1</v>
      </c>
      <c r="BH717">
        <v>281.445111111111</v>
      </c>
      <c r="BI717">
        <v>279.699740740741</v>
      </c>
      <c r="BJ717">
        <v>26.0332444444444</v>
      </c>
      <c r="BK717">
        <v>18.8925185185185</v>
      </c>
      <c r="BL717">
        <v>273.308555555556</v>
      </c>
      <c r="BM717">
        <v>25.7156222222222</v>
      </c>
      <c r="BN717">
        <v>500.003666666667</v>
      </c>
      <c r="BO717">
        <v>67.9519851851852</v>
      </c>
      <c r="BP717">
        <v>0.0372144592592593</v>
      </c>
      <c r="BQ717">
        <v>26.8461888888889</v>
      </c>
      <c r="BR717">
        <v>25.0452148148148</v>
      </c>
      <c r="BS717">
        <v>999.9</v>
      </c>
      <c r="BT717">
        <v>0</v>
      </c>
      <c r="BU717">
        <v>0</v>
      </c>
      <c r="BV717">
        <v>10008.1481481481</v>
      </c>
      <c r="BW717">
        <v>0</v>
      </c>
      <c r="BX717">
        <v>430.972555555556</v>
      </c>
      <c r="BY717">
        <v>1.74529740740741</v>
      </c>
      <c r="BZ717">
        <v>288.967777777778</v>
      </c>
      <c r="CA717">
        <v>285.08562962963</v>
      </c>
      <c r="CB717">
        <v>7.14073259259259</v>
      </c>
      <c r="CC717">
        <v>279.699740740741</v>
      </c>
      <c r="CD717">
        <v>18.8925185185185</v>
      </c>
      <c r="CE717">
        <v>1.76901037037037</v>
      </c>
      <c r="CF717">
        <v>1.28378407407407</v>
      </c>
      <c r="CG717">
        <v>15.5156185185185</v>
      </c>
      <c r="CH717">
        <v>10.6103259259259</v>
      </c>
      <c r="CI717">
        <v>2000.02777777778</v>
      </c>
      <c r="CJ717">
        <v>0.979999222222222</v>
      </c>
      <c r="CK717">
        <v>0.020001062962963</v>
      </c>
      <c r="CL717">
        <v>0</v>
      </c>
      <c r="CM717">
        <v>2.23286296296296</v>
      </c>
      <c r="CN717">
        <v>0</v>
      </c>
      <c r="CO717">
        <v>13696.1518518519</v>
      </c>
      <c r="CP717">
        <v>17300.3925925926</v>
      </c>
      <c r="CQ717">
        <v>40.6132222222222</v>
      </c>
      <c r="CR717">
        <v>39.0645925925926</v>
      </c>
      <c r="CS717">
        <v>39.890962962963</v>
      </c>
      <c r="CT717">
        <v>38.1132592592593</v>
      </c>
      <c r="CU717">
        <v>39.6317037037037</v>
      </c>
      <c r="CV717">
        <v>1960.02703703704</v>
      </c>
      <c r="CW717">
        <v>40.0007407407407</v>
      </c>
      <c r="CX717">
        <v>0</v>
      </c>
      <c r="CY717">
        <v>1657563669.9</v>
      </c>
      <c r="CZ717">
        <v>0</v>
      </c>
      <c r="DA717">
        <v>1657551629</v>
      </c>
      <c r="DB717" t="s">
        <v>356</v>
      </c>
      <c r="DC717">
        <v>1657551626.5</v>
      </c>
      <c r="DD717">
        <v>1657551629</v>
      </c>
      <c r="DE717">
        <v>1</v>
      </c>
      <c r="DF717">
        <v>0.403</v>
      </c>
      <c r="DG717">
        <v>0.009</v>
      </c>
      <c r="DH717">
        <v>9.41</v>
      </c>
      <c r="DI717">
        <v>0.087</v>
      </c>
      <c r="DJ717">
        <v>417</v>
      </c>
      <c r="DK717">
        <v>17</v>
      </c>
      <c r="DL717">
        <v>1.61</v>
      </c>
      <c r="DM717">
        <v>0.59</v>
      </c>
      <c r="DN717">
        <v>1.07733545</v>
      </c>
      <c r="DO717">
        <v>9.56179518574109</v>
      </c>
      <c r="DP717">
        <v>0.98563813533842</v>
      </c>
      <c r="DQ717">
        <v>0</v>
      </c>
      <c r="DR717">
        <v>7.14388575</v>
      </c>
      <c r="DS717">
        <v>-0.0430753846153994</v>
      </c>
      <c r="DT717">
        <v>0.0110868387937004</v>
      </c>
      <c r="DU717">
        <v>1</v>
      </c>
      <c r="DV717">
        <v>1</v>
      </c>
      <c r="DW717">
        <v>2</v>
      </c>
      <c r="DX717" t="s">
        <v>357</v>
      </c>
      <c r="DY717">
        <v>2.97568</v>
      </c>
      <c r="DZ717">
        <v>2.69089</v>
      </c>
      <c r="EA717">
        <v>0.0460383</v>
      </c>
      <c r="EB717">
        <v>0.0468799</v>
      </c>
      <c r="EC717">
        <v>0.0841819</v>
      </c>
      <c r="ED717">
        <v>0.0675233</v>
      </c>
      <c r="EE717">
        <v>37306.3</v>
      </c>
      <c r="EF717">
        <v>40787</v>
      </c>
      <c r="EG717">
        <v>35426</v>
      </c>
      <c r="EH717">
        <v>38797.4</v>
      </c>
      <c r="EI717">
        <v>45965.6</v>
      </c>
      <c r="EJ717">
        <v>52243.6</v>
      </c>
      <c r="EK717">
        <v>55321.4</v>
      </c>
      <c r="EL717">
        <v>62215.9</v>
      </c>
      <c r="EM717">
        <v>2.028</v>
      </c>
      <c r="EN717">
        <v>2.1718</v>
      </c>
      <c r="EO717">
        <v>0.190616</v>
      </c>
      <c r="EP717">
        <v>0</v>
      </c>
      <c r="EQ717">
        <v>21.9425</v>
      </c>
      <c r="ER717">
        <v>999.9</v>
      </c>
      <c r="ES717">
        <v>39.122</v>
      </c>
      <c r="ET717">
        <v>28.641</v>
      </c>
      <c r="EU717">
        <v>22.6783</v>
      </c>
      <c r="EV717">
        <v>52.1802</v>
      </c>
      <c r="EW717">
        <v>37.9487</v>
      </c>
      <c r="EX717">
        <v>2</v>
      </c>
      <c r="EY717">
        <v>-0.266504</v>
      </c>
      <c r="EZ717">
        <v>-2.26009</v>
      </c>
      <c r="FA717">
        <v>20.1371</v>
      </c>
      <c r="FB717">
        <v>5.20052</v>
      </c>
      <c r="FC717">
        <v>12.004</v>
      </c>
      <c r="FD717">
        <v>4.9756</v>
      </c>
      <c r="FE717">
        <v>3.293</v>
      </c>
      <c r="FF717">
        <v>9999</v>
      </c>
      <c r="FG717">
        <v>9999</v>
      </c>
      <c r="FH717">
        <v>590.2</v>
      </c>
      <c r="FI717">
        <v>9999</v>
      </c>
      <c r="FJ717">
        <v>1.86279</v>
      </c>
      <c r="FK717">
        <v>1.86783</v>
      </c>
      <c r="FL717">
        <v>1.86755</v>
      </c>
      <c r="FM717">
        <v>1.86871</v>
      </c>
      <c r="FN717">
        <v>1.86951</v>
      </c>
      <c r="FO717">
        <v>1.86554</v>
      </c>
      <c r="FP717">
        <v>1.86676</v>
      </c>
      <c r="FQ717">
        <v>1.86798</v>
      </c>
      <c r="FR717">
        <v>5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7.923</v>
      </c>
      <c r="GF717">
        <v>0.3176</v>
      </c>
      <c r="GG717">
        <v>5.50701486060513</v>
      </c>
      <c r="GH717">
        <v>0.00975774962471433</v>
      </c>
      <c r="GI717">
        <v>-4.86167925919439e-07</v>
      </c>
      <c r="GJ717">
        <v>-4.7315034107036e-11</v>
      </c>
      <c r="GK717">
        <v>0.31762285376654</v>
      </c>
      <c r="GL717">
        <v>0</v>
      </c>
      <c r="GM717">
        <v>0</v>
      </c>
      <c r="GN717">
        <v>0</v>
      </c>
      <c r="GO717">
        <v>-2</v>
      </c>
      <c r="GP717">
        <v>2105</v>
      </c>
      <c r="GQ717">
        <v>1</v>
      </c>
      <c r="GR717">
        <v>22</v>
      </c>
      <c r="GS717">
        <v>201.2</v>
      </c>
      <c r="GT717">
        <v>201.1</v>
      </c>
      <c r="GU717">
        <v>0.887451</v>
      </c>
      <c r="GV717">
        <v>2.62695</v>
      </c>
      <c r="GW717">
        <v>2.24854</v>
      </c>
      <c r="GX717">
        <v>2.78931</v>
      </c>
      <c r="GY717">
        <v>1.99585</v>
      </c>
      <c r="GZ717">
        <v>2.37671</v>
      </c>
      <c r="HA717">
        <v>30.8686</v>
      </c>
      <c r="HB717">
        <v>13.8781</v>
      </c>
      <c r="HC717">
        <v>18</v>
      </c>
      <c r="HD717">
        <v>503.59</v>
      </c>
      <c r="HE717">
        <v>598.854</v>
      </c>
      <c r="HF717">
        <v>28.0708</v>
      </c>
      <c r="HG717">
        <v>23.9482</v>
      </c>
      <c r="HH717">
        <v>29.9991</v>
      </c>
      <c r="HI717">
        <v>23.9619</v>
      </c>
      <c r="HJ717">
        <v>23.8997</v>
      </c>
      <c r="HK717">
        <v>17.7143</v>
      </c>
      <c r="HL717">
        <v>12.674</v>
      </c>
      <c r="HM717">
        <v>35.636</v>
      </c>
      <c r="HN717">
        <v>28.0759</v>
      </c>
      <c r="HO717">
        <v>231.651</v>
      </c>
      <c r="HP717">
        <v>18.9526</v>
      </c>
      <c r="HQ717">
        <v>102.663</v>
      </c>
      <c r="HR717">
        <v>103.568</v>
      </c>
    </row>
    <row r="718" spans="1:226">
      <c r="A718">
        <v>702</v>
      </c>
      <c r="B718">
        <v>1657563702.6</v>
      </c>
      <c r="C718">
        <v>10607.5</v>
      </c>
      <c r="D718" t="s">
        <v>1770</v>
      </c>
      <c r="E718" t="s">
        <v>1771</v>
      </c>
      <c r="F718">
        <v>5</v>
      </c>
      <c r="G718" t="s">
        <v>1747</v>
      </c>
      <c r="H718" t="s">
        <v>354</v>
      </c>
      <c r="I718">
        <v>1657563694.81429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252.220901434653</v>
      </c>
      <c r="AK718">
        <v>251.495363636364</v>
      </c>
      <c r="AL718">
        <v>-3.14059331394244</v>
      </c>
      <c r="AM718">
        <v>65.0174503719974</v>
      </c>
      <c r="AN718">
        <f>(AP718 - AO718 + BO718*1E3/(8.314*(BQ718+273.15)) * AR718/BN718 * AQ718) * BN718/(100*BB718) * 1000/(1000 - AP718)</f>
        <v>0</v>
      </c>
      <c r="AO718">
        <v>18.9162495178996</v>
      </c>
      <c r="AP718">
        <v>26.0537254545455</v>
      </c>
      <c r="AQ718">
        <v>0.00267268382784446</v>
      </c>
      <c r="AR718">
        <v>77.4741312707488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1657563694.81429</v>
      </c>
      <c r="BH718">
        <v>267.034178571429</v>
      </c>
      <c r="BI718">
        <v>264.443107142857</v>
      </c>
      <c r="BJ718">
        <v>26.0442392857143</v>
      </c>
      <c r="BK718">
        <v>18.90265</v>
      </c>
      <c r="BL718">
        <v>259.033107142857</v>
      </c>
      <c r="BM718">
        <v>25.7266214285714</v>
      </c>
      <c r="BN718">
        <v>500.003428571429</v>
      </c>
      <c r="BO718">
        <v>67.9531178571429</v>
      </c>
      <c r="BP718">
        <v>0.0370191321428571</v>
      </c>
      <c r="BQ718">
        <v>26.85385</v>
      </c>
      <c r="BR718">
        <v>25.0622071428571</v>
      </c>
      <c r="BS718">
        <v>999.9</v>
      </c>
      <c r="BT718">
        <v>0</v>
      </c>
      <c r="BU718">
        <v>0</v>
      </c>
      <c r="BV718">
        <v>10010.8928571429</v>
      </c>
      <c r="BW718">
        <v>0</v>
      </c>
      <c r="BX718">
        <v>431.536821428571</v>
      </c>
      <c r="BY718">
        <v>2.59097785714286</v>
      </c>
      <c r="BZ718">
        <v>274.174678571429</v>
      </c>
      <c r="CA718">
        <v>269.537892857143</v>
      </c>
      <c r="CB718">
        <v>7.14158642857143</v>
      </c>
      <c r="CC718">
        <v>264.443107142857</v>
      </c>
      <c r="CD718">
        <v>18.90265</v>
      </c>
      <c r="CE718">
        <v>1.76978678571429</v>
      </c>
      <c r="CF718">
        <v>1.28449428571429</v>
      </c>
      <c r="CG718">
        <v>15.5224571428571</v>
      </c>
      <c r="CH718">
        <v>10.618625</v>
      </c>
      <c r="CI718">
        <v>2000.03857142857</v>
      </c>
      <c r="CJ718">
        <v>0.979998857142857</v>
      </c>
      <c r="CK718">
        <v>0.0200014178571429</v>
      </c>
      <c r="CL718">
        <v>0</v>
      </c>
      <c r="CM718">
        <v>2.24985714285714</v>
      </c>
      <c r="CN718">
        <v>0</v>
      </c>
      <c r="CO718">
        <v>13670.4392857143</v>
      </c>
      <c r="CP718">
        <v>17300.4785714286</v>
      </c>
      <c r="CQ718">
        <v>40.5265</v>
      </c>
      <c r="CR718">
        <v>38.99525</v>
      </c>
      <c r="CS718">
        <v>39.82125</v>
      </c>
      <c r="CT718">
        <v>37.9797142857143</v>
      </c>
      <c r="CU718">
        <v>39.5578214285714</v>
      </c>
      <c r="CV718">
        <v>1960.03785714286</v>
      </c>
      <c r="CW718">
        <v>40.0014285714286</v>
      </c>
      <c r="CX718">
        <v>0</v>
      </c>
      <c r="CY718">
        <v>1657563674.7</v>
      </c>
      <c r="CZ718">
        <v>0</v>
      </c>
      <c r="DA718">
        <v>1657551629</v>
      </c>
      <c r="DB718" t="s">
        <v>356</v>
      </c>
      <c r="DC718">
        <v>1657551626.5</v>
      </c>
      <c r="DD718">
        <v>1657551629</v>
      </c>
      <c r="DE718">
        <v>1</v>
      </c>
      <c r="DF718">
        <v>0.403</v>
      </c>
      <c r="DG718">
        <v>0.009</v>
      </c>
      <c r="DH718">
        <v>9.41</v>
      </c>
      <c r="DI718">
        <v>0.087</v>
      </c>
      <c r="DJ718">
        <v>417</v>
      </c>
      <c r="DK718">
        <v>17</v>
      </c>
      <c r="DL718">
        <v>1.61</v>
      </c>
      <c r="DM718">
        <v>0.59</v>
      </c>
      <c r="DN718">
        <v>1.9654844325</v>
      </c>
      <c r="DO718">
        <v>10.2855810427767</v>
      </c>
      <c r="DP718">
        <v>1.05019955526129</v>
      </c>
      <c r="DQ718">
        <v>0</v>
      </c>
      <c r="DR718">
        <v>7.14144375</v>
      </c>
      <c r="DS718">
        <v>-0.0412395872420371</v>
      </c>
      <c r="DT718">
        <v>0.0112338723705364</v>
      </c>
      <c r="DU718">
        <v>1</v>
      </c>
      <c r="DV718">
        <v>1</v>
      </c>
      <c r="DW718">
        <v>2</v>
      </c>
      <c r="DX718" t="s">
        <v>357</v>
      </c>
      <c r="DY718">
        <v>2.9758</v>
      </c>
      <c r="DZ718">
        <v>2.69053</v>
      </c>
      <c r="EA718">
        <v>0.0436262</v>
      </c>
      <c r="EB718">
        <v>0.0443329</v>
      </c>
      <c r="EC718">
        <v>0.0842081</v>
      </c>
      <c r="ED718">
        <v>0.0675059</v>
      </c>
      <c r="EE718">
        <v>37400.7</v>
      </c>
      <c r="EF718">
        <v>40897.2</v>
      </c>
      <c r="EG718">
        <v>35426</v>
      </c>
      <c r="EH718">
        <v>38798.5</v>
      </c>
      <c r="EI718">
        <v>45964.8</v>
      </c>
      <c r="EJ718">
        <v>52246</v>
      </c>
      <c r="EK718">
        <v>55322.3</v>
      </c>
      <c r="EL718">
        <v>62217.7</v>
      </c>
      <c r="EM718">
        <v>2.0272</v>
      </c>
      <c r="EN718">
        <v>2.1716</v>
      </c>
      <c r="EO718">
        <v>0.190556</v>
      </c>
      <c r="EP718">
        <v>0</v>
      </c>
      <c r="EQ718">
        <v>21.9499</v>
      </c>
      <c r="ER718">
        <v>999.9</v>
      </c>
      <c r="ES718">
        <v>39.122</v>
      </c>
      <c r="ET718">
        <v>28.611</v>
      </c>
      <c r="EU718">
        <v>22.639</v>
      </c>
      <c r="EV718">
        <v>52.1002</v>
      </c>
      <c r="EW718">
        <v>37.9567</v>
      </c>
      <c r="EX718">
        <v>2</v>
      </c>
      <c r="EY718">
        <v>-0.268049</v>
      </c>
      <c r="EZ718">
        <v>-2.17695</v>
      </c>
      <c r="FA718">
        <v>20.1383</v>
      </c>
      <c r="FB718">
        <v>5.19932</v>
      </c>
      <c r="FC718">
        <v>12.004</v>
      </c>
      <c r="FD718">
        <v>4.974</v>
      </c>
      <c r="FE718">
        <v>3.293</v>
      </c>
      <c r="FF718">
        <v>9999</v>
      </c>
      <c r="FG718">
        <v>9999</v>
      </c>
      <c r="FH718">
        <v>590.2</v>
      </c>
      <c r="FI718">
        <v>9999</v>
      </c>
      <c r="FJ718">
        <v>1.86279</v>
      </c>
      <c r="FK718">
        <v>1.86783</v>
      </c>
      <c r="FL718">
        <v>1.86752</v>
      </c>
      <c r="FM718">
        <v>1.86865</v>
      </c>
      <c r="FN718">
        <v>1.86951</v>
      </c>
      <c r="FO718">
        <v>1.86554</v>
      </c>
      <c r="FP718">
        <v>1.86667</v>
      </c>
      <c r="FQ718">
        <v>1.86801</v>
      </c>
      <c r="FR718">
        <v>5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7.778</v>
      </c>
      <c r="GF718">
        <v>0.3177</v>
      </c>
      <c r="GG718">
        <v>5.50701486060513</v>
      </c>
      <c r="GH718">
        <v>0.00975774962471433</v>
      </c>
      <c r="GI718">
        <v>-4.86167925919439e-07</v>
      </c>
      <c r="GJ718">
        <v>-4.7315034107036e-11</v>
      </c>
      <c r="GK718">
        <v>0.31762285376654</v>
      </c>
      <c r="GL718">
        <v>0</v>
      </c>
      <c r="GM718">
        <v>0</v>
      </c>
      <c r="GN718">
        <v>0</v>
      </c>
      <c r="GO718">
        <v>-2</v>
      </c>
      <c r="GP718">
        <v>2105</v>
      </c>
      <c r="GQ718">
        <v>1</v>
      </c>
      <c r="GR718">
        <v>22</v>
      </c>
      <c r="GS718">
        <v>201.3</v>
      </c>
      <c r="GT718">
        <v>201.2</v>
      </c>
      <c r="GU718">
        <v>0.842285</v>
      </c>
      <c r="GV718">
        <v>2.62695</v>
      </c>
      <c r="GW718">
        <v>2.24854</v>
      </c>
      <c r="GX718">
        <v>2.78931</v>
      </c>
      <c r="GY718">
        <v>1.99585</v>
      </c>
      <c r="GZ718">
        <v>2.38281</v>
      </c>
      <c r="HA718">
        <v>30.8686</v>
      </c>
      <c r="HB718">
        <v>13.8781</v>
      </c>
      <c r="HC718">
        <v>18</v>
      </c>
      <c r="HD718">
        <v>502.951</v>
      </c>
      <c r="HE718">
        <v>598.566</v>
      </c>
      <c r="HF718">
        <v>27.9982</v>
      </c>
      <c r="HG718">
        <v>23.9346</v>
      </c>
      <c r="HH718">
        <v>29.9987</v>
      </c>
      <c r="HI718">
        <v>23.9499</v>
      </c>
      <c r="HJ718">
        <v>23.8877</v>
      </c>
      <c r="HK718">
        <v>16.8138</v>
      </c>
      <c r="HL718">
        <v>12.674</v>
      </c>
      <c r="HM718">
        <v>35.636</v>
      </c>
      <c r="HN718">
        <v>28.0075</v>
      </c>
      <c r="HO718">
        <v>218.143</v>
      </c>
      <c r="HP718">
        <v>18.9526</v>
      </c>
      <c r="HQ718">
        <v>102.664</v>
      </c>
      <c r="HR718">
        <v>103.571</v>
      </c>
    </row>
    <row r="719" spans="1:226">
      <c r="A719">
        <v>703</v>
      </c>
      <c r="B719">
        <v>1657563707.6</v>
      </c>
      <c r="C719">
        <v>10612.5</v>
      </c>
      <c r="D719" t="s">
        <v>1772</v>
      </c>
      <c r="E719" t="s">
        <v>1773</v>
      </c>
      <c r="F719">
        <v>5</v>
      </c>
      <c r="G719" t="s">
        <v>1747</v>
      </c>
      <c r="H719" t="s">
        <v>354</v>
      </c>
      <c r="I719">
        <v>1657563700.1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236.241693126497</v>
      </c>
      <c r="AK719">
        <v>236.020963636364</v>
      </c>
      <c r="AL719">
        <v>-3.0611363936023</v>
      </c>
      <c r="AM719">
        <v>65.0174503719974</v>
      </c>
      <c r="AN719">
        <f>(AP719 - AO719 + BO719*1E3/(8.314*(BQ719+273.15)) * AR719/BN719 * AQ719) * BN719/(100*BB719) * 1000/(1000 - AP719)</f>
        <v>0</v>
      </c>
      <c r="AO719">
        <v>18.9081776007559</v>
      </c>
      <c r="AP719">
        <v>26.0650006060606</v>
      </c>
      <c r="AQ719">
        <v>0.000650297301499825</v>
      </c>
      <c r="AR719">
        <v>77.4741312707488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1657563700.1</v>
      </c>
      <c r="BH719">
        <v>250.998037037037</v>
      </c>
      <c r="BI719">
        <v>247.498481481481</v>
      </c>
      <c r="BJ719">
        <v>26.0538185185185</v>
      </c>
      <c r="BK719">
        <v>18.9137666666667</v>
      </c>
      <c r="BL719">
        <v>243.147962962963</v>
      </c>
      <c r="BM719">
        <v>25.7361851851852</v>
      </c>
      <c r="BN719">
        <v>500.016518518519</v>
      </c>
      <c r="BO719">
        <v>67.9541925925926</v>
      </c>
      <c r="BP719">
        <v>0.0369777888888889</v>
      </c>
      <c r="BQ719">
        <v>26.8602185185185</v>
      </c>
      <c r="BR719">
        <v>25.0766888888889</v>
      </c>
      <c r="BS719">
        <v>999.9</v>
      </c>
      <c r="BT719">
        <v>0</v>
      </c>
      <c r="BU719">
        <v>0</v>
      </c>
      <c r="BV719">
        <v>9999.81481481482</v>
      </c>
      <c r="BW719">
        <v>0</v>
      </c>
      <c r="BX719">
        <v>432.086888888889</v>
      </c>
      <c r="BY719">
        <v>3.4995162962963</v>
      </c>
      <c r="BZ719">
        <v>257.712407407407</v>
      </c>
      <c r="CA719">
        <v>252.27</v>
      </c>
      <c r="CB719">
        <v>7.14003888888889</v>
      </c>
      <c r="CC719">
        <v>247.498481481481</v>
      </c>
      <c r="CD719">
        <v>18.9137666666667</v>
      </c>
      <c r="CE719">
        <v>1.77046481481481</v>
      </c>
      <c r="CF719">
        <v>1.28527</v>
      </c>
      <c r="CG719">
        <v>15.5284333333333</v>
      </c>
      <c r="CH719">
        <v>10.6276962962963</v>
      </c>
      <c r="CI719">
        <v>2000.04037037037</v>
      </c>
      <c r="CJ719">
        <v>0.979997962962963</v>
      </c>
      <c r="CK719">
        <v>0.0200021555555556</v>
      </c>
      <c r="CL719">
        <v>0</v>
      </c>
      <c r="CM719">
        <v>2.29404814814815</v>
      </c>
      <c r="CN719">
        <v>0</v>
      </c>
      <c r="CO719">
        <v>13642.5740740741</v>
      </c>
      <c r="CP719">
        <v>17300.4888888889</v>
      </c>
      <c r="CQ719">
        <v>40.4348518518518</v>
      </c>
      <c r="CR719">
        <v>38.9211111111111</v>
      </c>
      <c r="CS719">
        <v>39.7497037037037</v>
      </c>
      <c r="CT719">
        <v>37.8423703703704</v>
      </c>
      <c r="CU719">
        <v>39.4742962962963</v>
      </c>
      <c r="CV719">
        <v>1960.03666666667</v>
      </c>
      <c r="CW719">
        <v>40.0044444444444</v>
      </c>
      <c r="CX719">
        <v>0</v>
      </c>
      <c r="CY719">
        <v>1657563679.5</v>
      </c>
      <c r="CZ719">
        <v>0</v>
      </c>
      <c r="DA719">
        <v>1657551629</v>
      </c>
      <c r="DB719" t="s">
        <v>356</v>
      </c>
      <c r="DC719">
        <v>1657551626.5</v>
      </c>
      <c r="DD719">
        <v>1657551629</v>
      </c>
      <c r="DE719">
        <v>1</v>
      </c>
      <c r="DF719">
        <v>0.403</v>
      </c>
      <c r="DG719">
        <v>0.009</v>
      </c>
      <c r="DH719">
        <v>9.41</v>
      </c>
      <c r="DI719">
        <v>0.087</v>
      </c>
      <c r="DJ719">
        <v>417</v>
      </c>
      <c r="DK719">
        <v>17</v>
      </c>
      <c r="DL719">
        <v>1.61</v>
      </c>
      <c r="DM719">
        <v>0.59</v>
      </c>
      <c r="DN719">
        <v>2.88061325</v>
      </c>
      <c r="DO719">
        <v>10.1015825515947</v>
      </c>
      <c r="DP719">
        <v>1.03908920813708</v>
      </c>
      <c r="DQ719">
        <v>0</v>
      </c>
      <c r="DR719">
        <v>7.14327275</v>
      </c>
      <c r="DS719">
        <v>-0.00732146341463427</v>
      </c>
      <c r="DT719">
        <v>0.0115852270127737</v>
      </c>
      <c r="DU719">
        <v>1</v>
      </c>
      <c r="DV719">
        <v>1</v>
      </c>
      <c r="DW719">
        <v>2</v>
      </c>
      <c r="DX719" t="s">
        <v>357</v>
      </c>
      <c r="DY719">
        <v>2.97622</v>
      </c>
      <c r="DZ719">
        <v>2.69088</v>
      </c>
      <c r="EA719">
        <v>0.0412354</v>
      </c>
      <c r="EB719">
        <v>0.0416648</v>
      </c>
      <c r="EC719">
        <v>0.0842179</v>
      </c>
      <c r="ED719">
        <v>0.0675005</v>
      </c>
      <c r="EE719">
        <v>37495.6</v>
      </c>
      <c r="EF719">
        <v>41012.6</v>
      </c>
      <c r="EG719">
        <v>35427.2</v>
      </c>
      <c r="EH719">
        <v>38799.5</v>
      </c>
      <c r="EI719">
        <v>45965.6</v>
      </c>
      <c r="EJ719">
        <v>52248.2</v>
      </c>
      <c r="EK719">
        <v>55323.8</v>
      </c>
      <c r="EL719">
        <v>62220.1</v>
      </c>
      <c r="EM719">
        <v>2.0276</v>
      </c>
      <c r="EN719">
        <v>2.172</v>
      </c>
      <c r="EO719">
        <v>0.190705</v>
      </c>
      <c r="EP719">
        <v>0</v>
      </c>
      <c r="EQ719">
        <v>21.9573</v>
      </c>
      <c r="ER719">
        <v>999.9</v>
      </c>
      <c r="ES719">
        <v>39.122</v>
      </c>
      <c r="ET719">
        <v>28.611</v>
      </c>
      <c r="EU719">
        <v>22.6388</v>
      </c>
      <c r="EV719">
        <v>52.2302</v>
      </c>
      <c r="EW719">
        <v>37.8846</v>
      </c>
      <c r="EX719">
        <v>2</v>
      </c>
      <c r="EY719">
        <v>-0.269268</v>
      </c>
      <c r="EZ719">
        <v>-2.10305</v>
      </c>
      <c r="FA719">
        <v>20.1396</v>
      </c>
      <c r="FB719">
        <v>5.20172</v>
      </c>
      <c r="FC719">
        <v>12.0052</v>
      </c>
      <c r="FD719">
        <v>4.9756</v>
      </c>
      <c r="FE719">
        <v>3.293</v>
      </c>
      <c r="FF719">
        <v>9999</v>
      </c>
      <c r="FG719">
        <v>9999</v>
      </c>
      <c r="FH719">
        <v>590.2</v>
      </c>
      <c r="FI719">
        <v>9999</v>
      </c>
      <c r="FJ719">
        <v>1.86279</v>
      </c>
      <c r="FK719">
        <v>1.86783</v>
      </c>
      <c r="FL719">
        <v>1.86752</v>
      </c>
      <c r="FM719">
        <v>1.86862</v>
      </c>
      <c r="FN719">
        <v>1.86951</v>
      </c>
      <c r="FO719">
        <v>1.86557</v>
      </c>
      <c r="FP719">
        <v>1.86673</v>
      </c>
      <c r="FQ719">
        <v>1.86801</v>
      </c>
      <c r="FR719">
        <v>5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7.637</v>
      </c>
      <c r="GF719">
        <v>0.3176</v>
      </c>
      <c r="GG719">
        <v>5.50701486060513</v>
      </c>
      <c r="GH719">
        <v>0.00975774962471433</v>
      </c>
      <c r="GI719">
        <v>-4.86167925919439e-07</v>
      </c>
      <c r="GJ719">
        <v>-4.7315034107036e-11</v>
      </c>
      <c r="GK719">
        <v>0.31762285376654</v>
      </c>
      <c r="GL719">
        <v>0</v>
      </c>
      <c r="GM719">
        <v>0</v>
      </c>
      <c r="GN719">
        <v>0</v>
      </c>
      <c r="GO719">
        <v>-2</v>
      </c>
      <c r="GP719">
        <v>2105</v>
      </c>
      <c r="GQ719">
        <v>1</v>
      </c>
      <c r="GR719">
        <v>22</v>
      </c>
      <c r="GS719">
        <v>201.4</v>
      </c>
      <c r="GT719">
        <v>201.3</v>
      </c>
      <c r="GU719">
        <v>0.793457</v>
      </c>
      <c r="GV719">
        <v>2.64038</v>
      </c>
      <c r="GW719">
        <v>2.24854</v>
      </c>
      <c r="GX719">
        <v>2.78931</v>
      </c>
      <c r="GY719">
        <v>1.99585</v>
      </c>
      <c r="GZ719">
        <v>2.37549</v>
      </c>
      <c r="HA719">
        <v>30.8469</v>
      </c>
      <c r="HB719">
        <v>13.8694</v>
      </c>
      <c r="HC719">
        <v>18</v>
      </c>
      <c r="HD719">
        <v>503.096</v>
      </c>
      <c r="HE719">
        <v>598.728</v>
      </c>
      <c r="HF719">
        <v>27.9099</v>
      </c>
      <c r="HG719">
        <v>23.9205</v>
      </c>
      <c r="HH719">
        <v>29.9987</v>
      </c>
      <c r="HI719">
        <v>23.9378</v>
      </c>
      <c r="HJ719">
        <v>23.8758</v>
      </c>
      <c r="HK719">
        <v>15.8352</v>
      </c>
      <c r="HL719">
        <v>12.674</v>
      </c>
      <c r="HM719">
        <v>35.636</v>
      </c>
      <c r="HN719">
        <v>27.925</v>
      </c>
      <c r="HO719">
        <v>197.946</v>
      </c>
      <c r="HP719">
        <v>18.9526</v>
      </c>
      <c r="HQ719">
        <v>102.667</v>
      </c>
      <c r="HR719">
        <v>103.575</v>
      </c>
    </row>
    <row r="720" spans="1:226">
      <c r="A720">
        <v>704</v>
      </c>
      <c r="B720">
        <v>1657563712.6</v>
      </c>
      <c r="C720">
        <v>10617.5</v>
      </c>
      <c r="D720" t="s">
        <v>1774</v>
      </c>
      <c r="E720" t="s">
        <v>1775</v>
      </c>
      <c r="F720">
        <v>5</v>
      </c>
      <c r="G720" t="s">
        <v>1747</v>
      </c>
      <c r="H720" t="s">
        <v>354</v>
      </c>
      <c r="I720">
        <v>1657563704.81429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218.599774341336</v>
      </c>
      <c r="AK720">
        <v>219.97703030303</v>
      </c>
      <c r="AL720">
        <v>-3.21837639235392</v>
      </c>
      <c r="AM720">
        <v>65.0174503719974</v>
      </c>
      <c r="AN720">
        <f>(AP720 - AO720 + BO720*1E3/(8.314*(BQ720+273.15)) * AR720/BN720 * AQ720) * BN720/(100*BB720) * 1000/(1000 - AP720)</f>
        <v>0</v>
      </c>
      <c r="AO720">
        <v>18.9036262872166</v>
      </c>
      <c r="AP720">
        <v>26.0645806060606</v>
      </c>
      <c r="AQ720">
        <v>0.000151325067990488</v>
      </c>
      <c r="AR720">
        <v>77.4741312707488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1657563704.81429</v>
      </c>
      <c r="BH720">
        <v>236.675678571429</v>
      </c>
      <c r="BI720">
        <v>231.984678571429</v>
      </c>
      <c r="BJ720">
        <v>26.0595321428571</v>
      </c>
      <c r="BK720">
        <v>18.9081571428571</v>
      </c>
      <c r="BL720">
        <v>228.960642857143</v>
      </c>
      <c r="BM720">
        <v>25.7419107142857</v>
      </c>
      <c r="BN720">
        <v>499.99</v>
      </c>
      <c r="BO720">
        <v>67.9550678571429</v>
      </c>
      <c r="BP720">
        <v>0.0370989392857143</v>
      </c>
      <c r="BQ720">
        <v>26.8635</v>
      </c>
      <c r="BR720">
        <v>25.0894214285714</v>
      </c>
      <c r="BS720">
        <v>999.9</v>
      </c>
      <c r="BT720">
        <v>0</v>
      </c>
      <c r="BU720">
        <v>0</v>
      </c>
      <c r="BV720">
        <v>9996.42857142857</v>
      </c>
      <c r="BW720">
        <v>0</v>
      </c>
      <c r="BX720">
        <v>432.093607142857</v>
      </c>
      <c r="BY720">
        <v>4.69097142857143</v>
      </c>
      <c r="BZ720">
        <v>243.008321428571</v>
      </c>
      <c r="CA720">
        <v>236.45575</v>
      </c>
      <c r="CB720">
        <v>7.15138035714286</v>
      </c>
      <c r="CC720">
        <v>231.984678571429</v>
      </c>
      <c r="CD720">
        <v>18.9081571428571</v>
      </c>
      <c r="CE720">
        <v>1.77087714285714</v>
      </c>
      <c r="CF720">
        <v>1.28490535714286</v>
      </c>
      <c r="CG720">
        <v>15.5320642857143</v>
      </c>
      <c r="CH720">
        <v>10.6234357142857</v>
      </c>
      <c r="CI720">
        <v>2000.0375</v>
      </c>
      <c r="CJ720">
        <v>0.979997</v>
      </c>
      <c r="CK720">
        <v>0.02000295</v>
      </c>
      <c r="CL720">
        <v>0</v>
      </c>
      <c r="CM720">
        <v>2.30245357142857</v>
      </c>
      <c r="CN720">
        <v>0</v>
      </c>
      <c r="CO720">
        <v>13619.225</v>
      </c>
      <c r="CP720">
        <v>17300.4642857143</v>
      </c>
      <c r="CQ720">
        <v>40.3501428571428</v>
      </c>
      <c r="CR720">
        <v>38.8524285714286</v>
      </c>
      <c r="CS720">
        <v>39.6850714285714</v>
      </c>
      <c r="CT720">
        <v>37.7185</v>
      </c>
      <c r="CU720">
        <v>39.406</v>
      </c>
      <c r="CV720">
        <v>1960.03035714286</v>
      </c>
      <c r="CW720">
        <v>40.0075</v>
      </c>
      <c r="CX720">
        <v>0</v>
      </c>
      <c r="CY720">
        <v>1657563684.9</v>
      </c>
      <c r="CZ720">
        <v>0</v>
      </c>
      <c r="DA720">
        <v>1657551629</v>
      </c>
      <c r="DB720" t="s">
        <v>356</v>
      </c>
      <c r="DC720">
        <v>1657551626.5</v>
      </c>
      <c r="DD720">
        <v>1657551629</v>
      </c>
      <c r="DE720">
        <v>1</v>
      </c>
      <c r="DF720">
        <v>0.403</v>
      </c>
      <c r="DG720">
        <v>0.009</v>
      </c>
      <c r="DH720">
        <v>9.41</v>
      </c>
      <c r="DI720">
        <v>0.087</v>
      </c>
      <c r="DJ720">
        <v>417</v>
      </c>
      <c r="DK720">
        <v>17</v>
      </c>
      <c r="DL720">
        <v>1.61</v>
      </c>
      <c r="DM720">
        <v>0.59</v>
      </c>
      <c r="DN720">
        <v>3.87713775</v>
      </c>
      <c r="DO720">
        <v>13.8229703189493</v>
      </c>
      <c r="DP720">
        <v>1.37742722344864</v>
      </c>
      <c r="DQ720">
        <v>0</v>
      </c>
      <c r="DR720">
        <v>7.1445625</v>
      </c>
      <c r="DS720">
        <v>0.110402251407128</v>
      </c>
      <c r="DT720">
        <v>0.0129240709047112</v>
      </c>
      <c r="DU720">
        <v>0</v>
      </c>
      <c r="DV720">
        <v>0</v>
      </c>
      <c r="DW720">
        <v>2</v>
      </c>
      <c r="DX720" t="s">
        <v>389</v>
      </c>
      <c r="DY720">
        <v>2.97576</v>
      </c>
      <c r="DZ720">
        <v>2.69169</v>
      </c>
      <c r="EA720">
        <v>0.0386897</v>
      </c>
      <c r="EB720">
        <v>0.038956</v>
      </c>
      <c r="EC720">
        <v>0.0842369</v>
      </c>
      <c r="ED720">
        <v>0.0674819</v>
      </c>
      <c r="EE720">
        <v>37596</v>
      </c>
      <c r="EF720">
        <v>41130.5</v>
      </c>
      <c r="EG720">
        <v>35428</v>
      </c>
      <c r="EH720">
        <v>38801.4</v>
      </c>
      <c r="EI720">
        <v>45965.2</v>
      </c>
      <c r="EJ720">
        <v>52250.6</v>
      </c>
      <c r="EK720">
        <v>55324.6</v>
      </c>
      <c r="EL720">
        <v>62221.7</v>
      </c>
      <c r="EM720">
        <v>2.0284</v>
      </c>
      <c r="EN720">
        <v>2.1724</v>
      </c>
      <c r="EO720">
        <v>0.19142</v>
      </c>
      <c r="EP720">
        <v>0</v>
      </c>
      <c r="EQ720">
        <v>21.9666</v>
      </c>
      <c r="ER720">
        <v>999.9</v>
      </c>
      <c r="ES720">
        <v>39.122</v>
      </c>
      <c r="ET720">
        <v>28.601</v>
      </c>
      <c r="EU720">
        <v>22.6219</v>
      </c>
      <c r="EV720">
        <v>52.1802</v>
      </c>
      <c r="EW720">
        <v>37.9487</v>
      </c>
      <c r="EX720">
        <v>2</v>
      </c>
      <c r="EY720">
        <v>-0.270122</v>
      </c>
      <c r="EZ720">
        <v>-2.05754</v>
      </c>
      <c r="FA720">
        <v>20.1404</v>
      </c>
      <c r="FB720">
        <v>5.20172</v>
      </c>
      <c r="FC720">
        <v>12.0052</v>
      </c>
      <c r="FD720">
        <v>4.976</v>
      </c>
      <c r="FE720">
        <v>3.293</v>
      </c>
      <c r="FF720">
        <v>9999</v>
      </c>
      <c r="FG720">
        <v>9999</v>
      </c>
      <c r="FH720">
        <v>590.2</v>
      </c>
      <c r="FI720">
        <v>9999</v>
      </c>
      <c r="FJ720">
        <v>1.86279</v>
      </c>
      <c r="FK720">
        <v>1.8678</v>
      </c>
      <c r="FL720">
        <v>1.86752</v>
      </c>
      <c r="FM720">
        <v>1.86865</v>
      </c>
      <c r="FN720">
        <v>1.86951</v>
      </c>
      <c r="FO720">
        <v>1.86557</v>
      </c>
      <c r="FP720">
        <v>1.86676</v>
      </c>
      <c r="FQ720">
        <v>1.86801</v>
      </c>
      <c r="FR720">
        <v>5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7.488</v>
      </c>
      <c r="GF720">
        <v>0.3176</v>
      </c>
      <c r="GG720">
        <v>5.50701486060513</v>
      </c>
      <c r="GH720">
        <v>0.00975774962471433</v>
      </c>
      <c r="GI720">
        <v>-4.86167925919439e-07</v>
      </c>
      <c r="GJ720">
        <v>-4.7315034107036e-11</v>
      </c>
      <c r="GK720">
        <v>0.31762285376654</v>
      </c>
      <c r="GL720">
        <v>0</v>
      </c>
      <c r="GM720">
        <v>0</v>
      </c>
      <c r="GN720">
        <v>0</v>
      </c>
      <c r="GO720">
        <v>-2</v>
      </c>
      <c r="GP720">
        <v>2105</v>
      </c>
      <c r="GQ720">
        <v>1</v>
      </c>
      <c r="GR720">
        <v>22</v>
      </c>
      <c r="GS720">
        <v>201.4</v>
      </c>
      <c r="GT720">
        <v>201.4</v>
      </c>
      <c r="GU720">
        <v>0.74707</v>
      </c>
      <c r="GV720">
        <v>2.6416</v>
      </c>
      <c r="GW720">
        <v>2.24854</v>
      </c>
      <c r="GX720">
        <v>2.78931</v>
      </c>
      <c r="GY720">
        <v>1.99585</v>
      </c>
      <c r="GZ720">
        <v>2.36816</v>
      </c>
      <c r="HA720">
        <v>30.8469</v>
      </c>
      <c r="HB720">
        <v>13.8694</v>
      </c>
      <c r="HC720">
        <v>18</v>
      </c>
      <c r="HD720">
        <v>503.503</v>
      </c>
      <c r="HE720">
        <v>598.89</v>
      </c>
      <c r="HF720">
        <v>27.8165</v>
      </c>
      <c r="HG720">
        <v>23.9064</v>
      </c>
      <c r="HH720">
        <v>29.9992</v>
      </c>
      <c r="HI720">
        <v>23.9258</v>
      </c>
      <c r="HJ720">
        <v>23.8638</v>
      </c>
      <c r="HK720">
        <v>14.9108</v>
      </c>
      <c r="HL720">
        <v>12.674</v>
      </c>
      <c r="HM720">
        <v>35.636</v>
      </c>
      <c r="HN720">
        <v>27.8384</v>
      </c>
      <c r="HO720">
        <v>184.523</v>
      </c>
      <c r="HP720">
        <v>18.9526</v>
      </c>
      <c r="HQ720">
        <v>102.669</v>
      </c>
      <c r="HR720">
        <v>103.578</v>
      </c>
    </row>
    <row r="721" spans="1:226">
      <c r="A721">
        <v>705</v>
      </c>
      <c r="B721">
        <v>1657563717.6</v>
      </c>
      <c r="C721">
        <v>10622.5</v>
      </c>
      <c r="D721" t="s">
        <v>1776</v>
      </c>
      <c r="E721" t="s">
        <v>1777</v>
      </c>
      <c r="F721">
        <v>5</v>
      </c>
      <c r="G721" t="s">
        <v>1747</v>
      </c>
      <c r="H721" t="s">
        <v>354</v>
      </c>
      <c r="I721">
        <v>1657563710.1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202.47152298393</v>
      </c>
      <c r="AK721">
        <v>204.312484848485</v>
      </c>
      <c r="AL721">
        <v>-3.05966221887603</v>
      </c>
      <c r="AM721">
        <v>65.0174503719974</v>
      </c>
      <c r="AN721">
        <f>(AP721 - AO721 + BO721*1E3/(8.314*(BQ721+273.15)) * AR721/BN721 * AQ721) * BN721/(100*BB721) * 1000/(1000 - AP721)</f>
        <v>0</v>
      </c>
      <c r="AO721">
        <v>18.8941173462394</v>
      </c>
      <c r="AP721">
        <v>26.0649806060606</v>
      </c>
      <c r="AQ721">
        <v>0.000165375085037432</v>
      </c>
      <c r="AR721">
        <v>77.4741312707488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1657563710.1</v>
      </c>
      <c r="BH721">
        <v>220.430814814815</v>
      </c>
      <c r="BI721">
        <v>214.664851851852</v>
      </c>
      <c r="BJ721">
        <v>26.0629</v>
      </c>
      <c r="BK721">
        <v>18.9007962962963</v>
      </c>
      <c r="BL721">
        <v>212.869222222222</v>
      </c>
      <c r="BM721">
        <v>25.7452777777778</v>
      </c>
      <c r="BN721">
        <v>499.992185185185</v>
      </c>
      <c r="BO721">
        <v>67.9560074074074</v>
      </c>
      <c r="BP721">
        <v>0.0371518481481481</v>
      </c>
      <c r="BQ721">
        <v>26.8706703703704</v>
      </c>
      <c r="BR721">
        <v>25.1056407407407</v>
      </c>
      <c r="BS721">
        <v>999.9</v>
      </c>
      <c r="BT721">
        <v>0</v>
      </c>
      <c r="BU721">
        <v>0</v>
      </c>
      <c r="BV721">
        <v>10000.9259259259</v>
      </c>
      <c r="BW721">
        <v>0</v>
      </c>
      <c r="BX721">
        <v>431.690555555555</v>
      </c>
      <c r="BY721">
        <v>5.7659537037037</v>
      </c>
      <c r="BZ721">
        <v>226.329592592593</v>
      </c>
      <c r="CA721">
        <v>218.800518518519</v>
      </c>
      <c r="CB721">
        <v>7.16211</v>
      </c>
      <c r="CC721">
        <v>214.664851851852</v>
      </c>
      <c r="CD721">
        <v>18.9007962962963</v>
      </c>
      <c r="CE721">
        <v>1.77113111111111</v>
      </c>
      <c r="CF721">
        <v>1.28442259259259</v>
      </c>
      <c r="CG721">
        <v>15.5343037037037</v>
      </c>
      <c r="CH721">
        <v>10.6178074074074</v>
      </c>
      <c r="CI721">
        <v>2000.00851851852</v>
      </c>
      <c r="CJ721">
        <v>0.979995740740741</v>
      </c>
      <c r="CK721">
        <v>0.0200039888888889</v>
      </c>
      <c r="CL721">
        <v>0</v>
      </c>
      <c r="CM721">
        <v>2.32074074074074</v>
      </c>
      <c r="CN721">
        <v>0</v>
      </c>
      <c r="CO721">
        <v>13594.0407407407</v>
      </c>
      <c r="CP721">
        <v>17300.2185185185</v>
      </c>
      <c r="CQ721">
        <v>40.258962962963</v>
      </c>
      <c r="CR721">
        <v>38.7821851851852</v>
      </c>
      <c r="CS721">
        <v>39.620037037037</v>
      </c>
      <c r="CT721">
        <v>37.5923703703704</v>
      </c>
      <c r="CU721">
        <v>39.3238518518518</v>
      </c>
      <c r="CV721">
        <v>1959.99814814815</v>
      </c>
      <c r="CW721">
        <v>40.01</v>
      </c>
      <c r="CX721">
        <v>0</v>
      </c>
      <c r="CY721">
        <v>1657563689.7</v>
      </c>
      <c r="CZ721">
        <v>0</v>
      </c>
      <c r="DA721">
        <v>1657551629</v>
      </c>
      <c r="DB721" t="s">
        <v>356</v>
      </c>
      <c r="DC721">
        <v>1657551626.5</v>
      </c>
      <c r="DD721">
        <v>1657551629</v>
      </c>
      <c r="DE721">
        <v>1</v>
      </c>
      <c r="DF721">
        <v>0.403</v>
      </c>
      <c r="DG721">
        <v>0.009</v>
      </c>
      <c r="DH721">
        <v>9.41</v>
      </c>
      <c r="DI721">
        <v>0.087</v>
      </c>
      <c r="DJ721">
        <v>417</v>
      </c>
      <c r="DK721">
        <v>17</v>
      </c>
      <c r="DL721">
        <v>1.61</v>
      </c>
      <c r="DM721">
        <v>0.59</v>
      </c>
      <c r="DN721">
        <v>5.20122375</v>
      </c>
      <c r="DO721">
        <v>12.8440535459662</v>
      </c>
      <c r="DP721">
        <v>1.29048529340843</v>
      </c>
      <c r="DQ721">
        <v>0</v>
      </c>
      <c r="DR721">
        <v>7.1564835</v>
      </c>
      <c r="DS721">
        <v>0.122788142589121</v>
      </c>
      <c r="DT721">
        <v>0.0122001394561703</v>
      </c>
      <c r="DU721">
        <v>0</v>
      </c>
      <c r="DV721">
        <v>0</v>
      </c>
      <c r="DW721">
        <v>2</v>
      </c>
      <c r="DX721" t="s">
        <v>389</v>
      </c>
      <c r="DY721">
        <v>2.97557</v>
      </c>
      <c r="DZ721">
        <v>2.69091</v>
      </c>
      <c r="EA721">
        <v>0.0361356</v>
      </c>
      <c r="EB721">
        <v>0.0361702</v>
      </c>
      <c r="EC721">
        <v>0.084244</v>
      </c>
      <c r="ED721">
        <v>0.0674647</v>
      </c>
      <c r="EE721">
        <v>37696.4</v>
      </c>
      <c r="EF721">
        <v>41250.5</v>
      </c>
      <c r="EG721">
        <v>35428.4</v>
      </c>
      <c r="EH721">
        <v>38802.1</v>
      </c>
      <c r="EI721">
        <v>45966</v>
      </c>
      <c r="EJ721">
        <v>52252.3</v>
      </c>
      <c r="EK721">
        <v>55326.1</v>
      </c>
      <c r="EL721">
        <v>62222.6</v>
      </c>
      <c r="EM721">
        <v>2.0282</v>
      </c>
      <c r="EN721">
        <v>2.1722</v>
      </c>
      <c r="EO721">
        <v>0.191957</v>
      </c>
      <c r="EP721">
        <v>0</v>
      </c>
      <c r="EQ721">
        <v>21.9777</v>
      </c>
      <c r="ER721">
        <v>999.9</v>
      </c>
      <c r="ES721">
        <v>39.122</v>
      </c>
      <c r="ET721">
        <v>28.601</v>
      </c>
      <c r="EU721">
        <v>22.6226</v>
      </c>
      <c r="EV721">
        <v>52.1002</v>
      </c>
      <c r="EW721">
        <v>37.9487</v>
      </c>
      <c r="EX721">
        <v>2</v>
      </c>
      <c r="EY721">
        <v>-0.271301</v>
      </c>
      <c r="EZ721">
        <v>-1.96198</v>
      </c>
      <c r="FA721">
        <v>20.1409</v>
      </c>
      <c r="FB721">
        <v>5.20172</v>
      </c>
      <c r="FC721">
        <v>12.0052</v>
      </c>
      <c r="FD721">
        <v>4.9756</v>
      </c>
      <c r="FE721">
        <v>3.293</v>
      </c>
      <c r="FF721">
        <v>9999</v>
      </c>
      <c r="FG721">
        <v>9999</v>
      </c>
      <c r="FH721">
        <v>590.2</v>
      </c>
      <c r="FI721">
        <v>9999</v>
      </c>
      <c r="FJ721">
        <v>1.86279</v>
      </c>
      <c r="FK721">
        <v>1.86783</v>
      </c>
      <c r="FL721">
        <v>1.86752</v>
      </c>
      <c r="FM721">
        <v>1.86865</v>
      </c>
      <c r="FN721">
        <v>1.86951</v>
      </c>
      <c r="FO721">
        <v>1.86554</v>
      </c>
      <c r="FP721">
        <v>1.86676</v>
      </c>
      <c r="FQ721">
        <v>1.86804</v>
      </c>
      <c r="FR721">
        <v>5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7.343</v>
      </c>
      <c r="GF721">
        <v>0.3176</v>
      </c>
      <c r="GG721">
        <v>5.50701486060513</v>
      </c>
      <c r="GH721">
        <v>0.00975774962471433</v>
      </c>
      <c r="GI721">
        <v>-4.86167925919439e-07</v>
      </c>
      <c r="GJ721">
        <v>-4.7315034107036e-11</v>
      </c>
      <c r="GK721">
        <v>0.31762285376654</v>
      </c>
      <c r="GL721">
        <v>0</v>
      </c>
      <c r="GM721">
        <v>0</v>
      </c>
      <c r="GN721">
        <v>0</v>
      </c>
      <c r="GO721">
        <v>-2</v>
      </c>
      <c r="GP721">
        <v>2105</v>
      </c>
      <c r="GQ721">
        <v>1</v>
      </c>
      <c r="GR721">
        <v>22</v>
      </c>
      <c r="GS721">
        <v>201.5</v>
      </c>
      <c r="GT721">
        <v>201.5</v>
      </c>
      <c r="GU721">
        <v>0.698242</v>
      </c>
      <c r="GV721">
        <v>2.6416</v>
      </c>
      <c r="GW721">
        <v>2.24854</v>
      </c>
      <c r="GX721">
        <v>2.78931</v>
      </c>
      <c r="GY721">
        <v>1.99585</v>
      </c>
      <c r="GZ721">
        <v>2.3584</v>
      </c>
      <c r="HA721">
        <v>30.8253</v>
      </c>
      <c r="HB721">
        <v>13.8694</v>
      </c>
      <c r="HC721">
        <v>18</v>
      </c>
      <c r="HD721">
        <v>503.256</v>
      </c>
      <c r="HE721">
        <v>598.601</v>
      </c>
      <c r="HF721">
        <v>27.7069</v>
      </c>
      <c r="HG721">
        <v>23.894</v>
      </c>
      <c r="HH721">
        <v>29.9992</v>
      </c>
      <c r="HI721">
        <v>23.9138</v>
      </c>
      <c r="HJ721">
        <v>23.8519</v>
      </c>
      <c r="HK721">
        <v>13.9121</v>
      </c>
      <c r="HL721">
        <v>12.674</v>
      </c>
      <c r="HM721">
        <v>35.636</v>
      </c>
      <c r="HN721">
        <v>27.7307</v>
      </c>
      <c r="HO721">
        <v>164.403</v>
      </c>
      <c r="HP721">
        <v>18.9526</v>
      </c>
      <c r="HQ721">
        <v>102.671</v>
      </c>
      <c r="HR721">
        <v>103.58</v>
      </c>
    </row>
    <row r="722" spans="1:226">
      <c r="A722">
        <v>706</v>
      </c>
      <c r="B722">
        <v>1657563722.6</v>
      </c>
      <c r="C722">
        <v>10627.5</v>
      </c>
      <c r="D722" t="s">
        <v>1778</v>
      </c>
      <c r="E722" t="s">
        <v>1779</v>
      </c>
      <c r="F722">
        <v>5</v>
      </c>
      <c r="G722" t="s">
        <v>1747</v>
      </c>
      <c r="H722" t="s">
        <v>354</v>
      </c>
      <c r="I722">
        <v>1657563714.81429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184.903154601818</v>
      </c>
      <c r="AK722">
        <v>188.151109090909</v>
      </c>
      <c r="AL722">
        <v>-3.22194810797122</v>
      </c>
      <c r="AM722">
        <v>65.0174503719974</v>
      </c>
      <c r="AN722">
        <f>(AP722 - AO722 + BO722*1E3/(8.314*(BQ722+273.15)) * AR722/BN722 * AQ722) * BN722/(100*BB722) * 1000/(1000 - AP722)</f>
        <v>0</v>
      </c>
      <c r="AO722">
        <v>18.8897666242852</v>
      </c>
      <c r="AP722">
        <v>26.0669181818182</v>
      </c>
      <c r="AQ722">
        <v>-0.000235138735641593</v>
      </c>
      <c r="AR722">
        <v>77.4741312707488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1657563714.81429</v>
      </c>
      <c r="BH722">
        <v>205.879285714286</v>
      </c>
      <c r="BI722">
        <v>198.958464285714</v>
      </c>
      <c r="BJ722">
        <v>26.0649821428571</v>
      </c>
      <c r="BK722">
        <v>18.894325</v>
      </c>
      <c r="BL722">
        <v>198.455357142857</v>
      </c>
      <c r="BM722">
        <v>25.7473607142857</v>
      </c>
      <c r="BN722">
        <v>499.995178571429</v>
      </c>
      <c r="BO722">
        <v>67.956475</v>
      </c>
      <c r="BP722">
        <v>0.0371534071428571</v>
      </c>
      <c r="BQ722">
        <v>26.8780535714286</v>
      </c>
      <c r="BR722">
        <v>25.1235607142857</v>
      </c>
      <c r="BS722">
        <v>999.9</v>
      </c>
      <c r="BT722">
        <v>0</v>
      </c>
      <c r="BU722">
        <v>0</v>
      </c>
      <c r="BV722">
        <v>10002.8571428571</v>
      </c>
      <c r="BW722">
        <v>0</v>
      </c>
      <c r="BX722">
        <v>430.446607142857</v>
      </c>
      <c r="BY722">
        <v>6.92077214285714</v>
      </c>
      <c r="BZ722">
        <v>211.389142857143</v>
      </c>
      <c r="CA722">
        <v>202.790214285714</v>
      </c>
      <c r="CB722">
        <v>7.17066892857143</v>
      </c>
      <c r="CC722">
        <v>198.958464285714</v>
      </c>
      <c r="CD722">
        <v>18.894325</v>
      </c>
      <c r="CE722">
        <v>1.77128535714286</v>
      </c>
      <c r="CF722">
        <v>1.28399142857143</v>
      </c>
      <c r="CG722">
        <v>15.5356571428571</v>
      </c>
      <c r="CH722">
        <v>10.6127642857143</v>
      </c>
      <c r="CI722">
        <v>2000.01178571429</v>
      </c>
      <c r="CJ722">
        <v>0.979995285714286</v>
      </c>
      <c r="CK722">
        <v>0.0200043642857143</v>
      </c>
      <c r="CL722">
        <v>0</v>
      </c>
      <c r="CM722">
        <v>2.29614285714286</v>
      </c>
      <c r="CN722">
        <v>0</v>
      </c>
      <c r="CO722">
        <v>13572.0178571429</v>
      </c>
      <c r="CP722">
        <v>17300.2464285714</v>
      </c>
      <c r="CQ722">
        <v>40.1805</v>
      </c>
      <c r="CR722">
        <v>38.7140714285714</v>
      </c>
      <c r="CS722">
        <v>39.5600714285714</v>
      </c>
      <c r="CT722">
        <v>37.4908928571429</v>
      </c>
      <c r="CU722">
        <v>39.24975</v>
      </c>
      <c r="CV722">
        <v>1960.00142857143</v>
      </c>
      <c r="CW722">
        <v>40.01</v>
      </c>
      <c r="CX722">
        <v>0</v>
      </c>
      <c r="CY722">
        <v>1657563694.5</v>
      </c>
      <c r="CZ722">
        <v>0</v>
      </c>
      <c r="DA722">
        <v>1657551629</v>
      </c>
      <c r="DB722" t="s">
        <v>356</v>
      </c>
      <c r="DC722">
        <v>1657551626.5</v>
      </c>
      <c r="DD722">
        <v>1657551629</v>
      </c>
      <c r="DE722">
        <v>1</v>
      </c>
      <c r="DF722">
        <v>0.403</v>
      </c>
      <c r="DG722">
        <v>0.009</v>
      </c>
      <c r="DH722">
        <v>9.41</v>
      </c>
      <c r="DI722">
        <v>0.087</v>
      </c>
      <c r="DJ722">
        <v>417</v>
      </c>
      <c r="DK722">
        <v>17</v>
      </c>
      <c r="DL722">
        <v>1.61</v>
      </c>
      <c r="DM722">
        <v>0.59</v>
      </c>
      <c r="DN722">
        <v>6.11024275</v>
      </c>
      <c r="DO722">
        <v>13.4240173733583</v>
      </c>
      <c r="DP722">
        <v>1.34773416243892</v>
      </c>
      <c r="DQ722">
        <v>0</v>
      </c>
      <c r="DR722">
        <v>7.16414225</v>
      </c>
      <c r="DS722">
        <v>0.114470431519693</v>
      </c>
      <c r="DT722">
        <v>0.0114607485548502</v>
      </c>
      <c r="DU722">
        <v>0</v>
      </c>
      <c r="DV722">
        <v>0</v>
      </c>
      <c r="DW722">
        <v>2</v>
      </c>
      <c r="DX722" t="s">
        <v>389</v>
      </c>
      <c r="DY722">
        <v>2.97584</v>
      </c>
      <c r="DZ722">
        <v>2.69116</v>
      </c>
      <c r="EA722">
        <v>0.0334789</v>
      </c>
      <c r="EB722">
        <v>0.0333878</v>
      </c>
      <c r="EC722">
        <v>0.0842267</v>
      </c>
      <c r="ED722">
        <v>0.0674552</v>
      </c>
      <c r="EE722">
        <v>37801.5</v>
      </c>
      <c r="EF722">
        <v>41371</v>
      </c>
      <c r="EG722">
        <v>35429.4</v>
      </c>
      <c r="EH722">
        <v>38803.3</v>
      </c>
      <c r="EI722">
        <v>45966.9</v>
      </c>
      <c r="EJ722">
        <v>52255</v>
      </c>
      <c r="EK722">
        <v>55326.2</v>
      </c>
      <c r="EL722">
        <v>62225.4</v>
      </c>
      <c r="EM722">
        <v>2.0286</v>
      </c>
      <c r="EN722">
        <v>2.1724</v>
      </c>
      <c r="EO722">
        <v>0.191748</v>
      </c>
      <c r="EP722">
        <v>0</v>
      </c>
      <c r="EQ722">
        <v>21.9926</v>
      </c>
      <c r="ER722">
        <v>999.9</v>
      </c>
      <c r="ES722">
        <v>39.122</v>
      </c>
      <c r="ET722">
        <v>28.58</v>
      </c>
      <c r="EU722">
        <v>22.5942</v>
      </c>
      <c r="EV722">
        <v>52.1402</v>
      </c>
      <c r="EW722">
        <v>37.9407</v>
      </c>
      <c r="EX722">
        <v>2</v>
      </c>
      <c r="EY722">
        <v>-0.272886</v>
      </c>
      <c r="EZ722">
        <v>-1.83915</v>
      </c>
      <c r="FA722">
        <v>20.1427</v>
      </c>
      <c r="FB722">
        <v>5.20291</v>
      </c>
      <c r="FC722">
        <v>12.004</v>
      </c>
      <c r="FD722">
        <v>4.976</v>
      </c>
      <c r="FE722">
        <v>3.293</v>
      </c>
      <c r="FF722">
        <v>9999</v>
      </c>
      <c r="FG722">
        <v>9999</v>
      </c>
      <c r="FH722">
        <v>590.2</v>
      </c>
      <c r="FI722">
        <v>9999</v>
      </c>
      <c r="FJ722">
        <v>1.86279</v>
      </c>
      <c r="FK722">
        <v>1.86783</v>
      </c>
      <c r="FL722">
        <v>1.86752</v>
      </c>
      <c r="FM722">
        <v>1.86865</v>
      </c>
      <c r="FN722">
        <v>1.86951</v>
      </c>
      <c r="FO722">
        <v>1.86557</v>
      </c>
      <c r="FP722">
        <v>1.86673</v>
      </c>
      <c r="FQ722">
        <v>1.86801</v>
      </c>
      <c r="FR722">
        <v>5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7.195</v>
      </c>
      <c r="GF722">
        <v>0.3177</v>
      </c>
      <c r="GG722">
        <v>5.50701486060513</v>
      </c>
      <c r="GH722">
        <v>0.00975774962471433</v>
      </c>
      <c r="GI722">
        <v>-4.86167925919439e-07</v>
      </c>
      <c r="GJ722">
        <v>-4.7315034107036e-11</v>
      </c>
      <c r="GK722">
        <v>0.31762285376654</v>
      </c>
      <c r="GL722">
        <v>0</v>
      </c>
      <c r="GM722">
        <v>0</v>
      </c>
      <c r="GN722">
        <v>0</v>
      </c>
      <c r="GO722">
        <v>-2</v>
      </c>
      <c r="GP722">
        <v>2105</v>
      </c>
      <c r="GQ722">
        <v>1</v>
      </c>
      <c r="GR722">
        <v>22</v>
      </c>
      <c r="GS722">
        <v>201.6</v>
      </c>
      <c r="GT722">
        <v>201.6</v>
      </c>
      <c r="GU722">
        <v>0.650635</v>
      </c>
      <c r="GV722">
        <v>2.64771</v>
      </c>
      <c r="GW722">
        <v>2.24854</v>
      </c>
      <c r="GX722">
        <v>2.78931</v>
      </c>
      <c r="GY722">
        <v>1.99585</v>
      </c>
      <c r="GZ722">
        <v>2.3584</v>
      </c>
      <c r="HA722">
        <v>30.8253</v>
      </c>
      <c r="HB722">
        <v>13.8694</v>
      </c>
      <c r="HC722">
        <v>18</v>
      </c>
      <c r="HD722">
        <v>503.4</v>
      </c>
      <c r="HE722">
        <v>598.636</v>
      </c>
      <c r="HF722">
        <v>27.573</v>
      </c>
      <c r="HG722">
        <v>23.8804</v>
      </c>
      <c r="HH722">
        <v>29.9988</v>
      </c>
      <c r="HI722">
        <v>23.9018</v>
      </c>
      <c r="HJ722">
        <v>23.8419</v>
      </c>
      <c r="HK722">
        <v>12.9656</v>
      </c>
      <c r="HL722">
        <v>12.674</v>
      </c>
      <c r="HM722">
        <v>35.636</v>
      </c>
      <c r="HN722">
        <v>27.5998</v>
      </c>
      <c r="HO722">
        <v>150.988</v>
      </c>
      <c r="HP722">
        <v>18.9526</v>
      </c>
      <c r="HQ722">
        <v>102.672</v>
      </c>
      <c r="HR722">
        <v>103.584</v>
      </c>
    </row>
    <row r="723" spans="1:226">
      <c r="A723">
        <v>707</v>
      </c>
      <c r="B723">
        <v>1657563727.1</v>
      </c>
      <c r="C723">
        <v>10632</v>
      </c>
      <c r="D723" t="s">
        <v>1780</v>
      </c>
      <c r="E723" t="s">
        <v>1781</v>
      </c>
      <c r="F723">
        <v>5</v>
      </c>
      <c r="G723" t="s">
        <v>1747</v>
      </c>
      <c r="H723" t="s">
        <v>354</v>
      </c>
      <c r="I723">
        <v>1657563719.26071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170.25562851526</v>
      </c>
      <c r="AK723">
        <v>173.958157575757</v>
      </c>
      <c r="AL723">
        <v>-3.11993487096832</v>
      </c>
      <c r="AM723">
        <v>65.0174503719974</v>
      </c>
      <c r="AN723">
        <f>(AP723 - AO723 + BO723*1E3/(8.314*(BQ723+273.15)) * AR723/BN723 * AQ723) * BN723/(100*BB723) * 1000/(1000 - AP723)</f>
        <v>0</v>
      </c>
      <c r="AO723">
        <v>18.8813574654102</v>
      </c>
      <c r="AP723">
        <v>26.0457193939394</v>
      </c>
      <c r="AQ723">
        <v>-0.00384173662125724</v>
      </c>
      <c r="AR723">
        <v>77.4741312707488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1657563719.26071</v>
      </c>
      <c r="BH723">
        <v>192.075892857143</v>
      </c>
      <c r="BI723">
        <v>184.410321428571</v>
      </c>
      <c r="BJ723">
        <v>26.0617821428571</v>
      </c>
      <c r="BK723">
        <v>18.8872571428571</v>
      </c>
      <c r="BL723">
        <v>184.782892857143</v>
      </c>
      <c r="BM723">
        <v>25.7441535714286</v>
      </c>
      <c r="BN723">
        <v>499.993178571429</v>
      </c>
      <c r="BO723">
        <v>67.9569321428571</v>
      </c>
      <c r="BP723">
        <v>0.0371333678571429</v>
      </c>
      <c r="BQ723">
        <v>26.882</v>
      </c>
      <c r="BR723">
        <v>25.1368535714286</v>
      </c>
      <c r="BS723">
        <v>999.9</v>
      </c>
      <c r="BT723">
        <v>0</v>
      </c>
      <c r="BU723">
        <v>0</v>
      </c>
      <c r="BV723">
        <v>10001.25</v>
      </c>
      <c r="BW723">
        <v>0</v>
      </c>
      <c r="BX723">
        <v>428.541035714286</v>
      </c>
      <c r="BY723">
        <v>7.66559285714286</v>
      </c>
      <c r="BZ723">
        <v>197.215821428571</v>
      </c>
      <c r="CA723">
        <v>187.960571428571</v>
      </c>
      <c r="CB723">
        <v>7.17452</v>
      </c>
      <c r="CC723">
        <v>184.410321428571</v>
      </c>
      <c r="CD723">
        <v>18.8872571428571</v>
      </c>
      <c r="CE723">
        <v>1.77107928571429</v>
      </c>
      <c r="CF723">
        <v>1.28352</v>
      </c>
      <c r="CG723">
        <v>15.5338392857143</v>
      </c>
      <c r="CH723">
        <v>10.6072607142857</v>
      </c>
      <c r="CI723">
        <v>2000.03428571429</v>
      </c>
      <c r="CJ723">
        <v>0.979995142857143</v>
      </c>
      <c r="CK723">
        <v>0.0200044821428572</v>
      </c>
      <c r="CL723">
        <v>0</v>
      </c>
      <c r="CM723">
        <v>2.37320714285714</v>
      </c>
      <c r="CN723">
        <v>0</v>
      </c>
      <c r="CO723">
        <v>13552.0892857143</v>
      </c>
      <c r="CP723">
        <v>17300.4285714286</v>
      </c>
      <c r="CQ723">
        <v>40.1024285714286</v>
      </c>
      <c r="CR723">
        <v>38.6627857142857</v>
      </c>
      <c r="CS723">
        <v>39.5041428571428</v>
      </c>
      <c r="CT723">
        <v>37.4105</v>
      </c>
      <c r="CU723">
        <v>39.1850714285714</v>
      </c>
      <c r="CV723">
        <v>1960.02428571429</v>
      </c>
      <c r="CW723">
        <v>40.01</v>
      </c>
      <c r="CX723">
        <v>0</v>
      </c>
      <c r="CY723">
        <v>1657563699.3</v>
      </c>
      <c r="CZ723">
        <v>0</v>
      </c>
      <c r="DA723">
        <v>1657551629</v>
      </c>
      <c r="DB723" t="s">
        <v>356</v>
      </c>
      <c r="DC723">
        <v>1657551626.5</v>
      </c>
      <c r="DD723">
        <v>1657551629</v>
      </c>
      <c r="DE723">
        <v>1</v>
      </c>
      <c r="DF723">
        <v>0.403</v>
      </c>
      <c r="DG723">
        <v>0.009</v>
      </c>
      <c r="DH723">
        <v>9.41</v>
      </c>
      <c r="DI723">
        <v>0.087</v>
      </c>
      <c r="DJ723">
        <v>417</v>
      </c>
      <c r="DK723">
        <v>17</v>
      </c>
      <c r="DL723">
        <v>1.61</v>
      </c>
      <c r="DM723">
        <v>0.59</v>
      </c>
      <c r="DN723">
        <v>7.163775</v>
      </c>
      <c r="DO723">
        <v>10.9032844277673</v>
      </c>
      <c r="DP723">
        <v>1.12462522277868</v>
      </c>
      <c r="DQ723">
        <v>0</v>
      </c>
      <c r="DR723">
        <v>7.17083275</v>
      </c>
      <c r="DS723">
        <v>0.0656826641650761</v>
      </c>
      <c r="DT723">
        <v>0.00806853827762496</v>
      </c>
      <c r="DU723">
        <v>1</v>
      </c>
      <c r="DV723">
        <v>1</v>
      </c>
      <c r="DW723">
        <v>2</v>
      </c>
      <c r="DX723" t="s">
        <v>357</v>
      </c>
      <c r="DY723">
        <v>2.97632</v>
      </c>
      <c r="DZ723">
        <v>2.69146</v>
      </c>
      <c r="EA723">
        <v>0.0310968</v>
      </c>
      <c r="EB723">
        <v>0.0307965</v>
      </c>
      <c r="EC723">
        <v>0.0841835</v>
      </c>
      <c r="ED723">
        <v>0.0674336</v>
      </c>
      <c r="EE723">
        <v>37895.7</v>
      </c>
      <c r="EF723">
        <v>41483.1</v>
      </c>
      <c r="EG723">
        <v>35430.3</v>
      </c>
      <c r="EH723">
        <v>38804.4</v>
      </c>
      <c r="EI723">
        <v>45970.1</v>
      </c>
      <c r="EJ723">
        <v>52257.1</v>
      </c>
      <c r="EK723">
        <v>55327.5</v>
      </c>
      <c r="EL723">
        <v>62226.5</v>
      </c>
      <c r="EM723">
        <v>2.0296</v>
      </c>
      <c r="EN723">
        <v>2.1726</v>
      </c>
      <c r="EO723">
        <v>0.189394</v>
      </c>
      <c r="EP723">
        <v>0</v>
      </c>
      <c r="EQ723">
        <v>22.006</v>
      </c>
      <c r="ER723">
        <v>999.9</v>
      </c>
      <c r="ES723">
        <v>39.122</v>
      </c>
      <c r="ET723">
        <v>28.58</v>
      </c>
      <c r="EU723">
        <v>22.5947</v>
      </c>
      <c r="EV723">
        <v>51.8202</v>
      </c>
      <c r="EW723">
        <v>37.9327</v>
      </c>
      <c r="EX723">
        <v>2</v>
      </c>
      <c r="EY723">
        <v>-0.273963</v>
      </c>
      <c r="EZ723">
        <v>-1.64675</v>
      </c>
      <c r="FA723">
        <v>20.1445</v>
      </c>
      <c r="FB723">
        <v>5.20172</v>
      </c>
      <c r="FC723">
        <v>12.004</v>
      </c>
      <c r="FD723">
        <v>4.9756</v>
      </c>
      <c r="FE723">
        <v>3.293</v>
      </c>
      <c r="FF723">
        <v>9999</v>
      </c>
      <c r="FG723">
        <v>9999</v>
      </c>
      <c r="FH723">
        <v>590.2</v>
      </c>
      <c r="FI723">
        <v>9999</v>
      </c>
      <c r="FJ723">
        <v>1.86279</v>
      </c>
      <c r="FK723">
        <v>1.86783</v>
      </c>
      <c r="FL723">
        <v>1.86752</v>
      </c>
      <c r="FM723">
        <v>1.86865</v>
      </c>
      <c r="FN723">
        <v>1.86951</v>
      </c>
      <c r="FO723">
        <v>1.86557</v>
      </c>
      <c r="FP723">
        <v>1.86676</v>
      </c>
      <c r="FQ723">
        <v>1.86801</v>
      </c>
      <c r="FR723">
        <v>5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7.065</v>
      </c>
      <c r="GF723">
        <v>0.3177</v>
      </c>
      <c r="GG723">
        <v>5.50701486060513</v>
      </c>
      <c r="GH723">
        <v>0.00975774962471433</v>
      </c>
      <c r="GI723">
        <v>-4.86167925919439e-07</v>
      </c>
      <c r="GJ723">
        <v>-4.7315034107036e-11</v>
      </c>
      <c r="GK723">
        <v>0.31762285376654</v>
      </c>
      <c r="GL723">
        <v>0</v>
      </c>
      <c r="GM723">
        <v>0</v>
      </c>
      <c r="GN723">
        <v>0</v>
      </c>
      <c r="GO723">
        <v>-2</v>
      </c>
      <c r="GP723">
        <v>2105</v>
      </c>
      <c r="GQ723">
        <v>1</v>
      </c>
      <c r="GR723">
        <v>22</v>
      </c>
      <c r="GS723">
        <v>201.7</v>
      </c>
      <c r="GT723">
        <v>201.6</v>
      </c>
      <c r="GU723">
        <v>0.60791</v>
      </c>
      <c r="GV723">
        <v>2.64404</v>
      </c>
      <c r="GW723">
        <v>2.24854</v>
      </c>
      <c r="GX723">
        <v>2.78931</v>
      </c>
      <c r="GY723">
        <v>1.99585</v>
      </c>
      <c r="GZ723">
        <v>2.34497</v>
      </c>
      <c r="HA723">
        <v>30.8037</v>
      </c>
      <c r="HB723">
        <v>13.8694</v>
      </c>
      <c r="HC723">
        <v>18</v>
      </c>
      <c r="HD723">
        <v>503.961</v>
      </c>
      <c r="HE723">
        <v>598.671</v>
      </c>
      <c r="HF723">
        <v>27.4387</v>
      </c>
      <c r="HG723">
        <v>23.8667</v>
      </c>
      <c r="HH723">
        <v>29.9988</v>
      </c>
      <c r="HI723">
        <v>23.8913</v>
      </c>
      <c r="HJ723">
        <v>23.8316</v>
      </c>
      <c r="HK723">
        <v>12.0533</v>
      </c>
      <c r="HL723">
        <v>12.674</v>
      </c>
      <c r="HM723">
        <v>35.636</v>
      </c>
      <c r="HN723">
        <v>27.4566</v>
      </c>
      <c r="HO723">
        <v>130.805</v>
      </c>
      <c r="HP723">
        <v>18.9576</v>
      </c>
      <c r="HQ723">
        <v>102.675</v>
      </c>
      <c r="HR723">
        <v>103.586</v>
      </c>
    </row>
    <row r="724" spans="1:226">
      <c r="A724">
        <v>708</v>
      </c>
      <c r="B724">
        <v>1657563732.6</v>
      </c>
      <c r="C724">
        <v>10637.5</v>
      </c>
      <c r="D724" t="s">
        <v>1782</v>
      </c>
      <c r="E724" t="s">
        <v>1783</v>
      </c>
      <c r="F724">
        <v>5</v>
      </c>
      <c r="G724" t="s">
        <v>1747</v>
      </c>
      <c r="H724" t="s">
        <v>354</v>
      </c>
      <c r="I724">
        <v>1657563724.83214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151.553427804227</v>
      </c>
      <c r="AK724">
        <v>156.428818181818</v>
      </c>
      <c r="AL724">
        <v>-3.21253247005281</v>
      </c>
      <c r="AM724">
        <v>65.0174503719974</v>
      </c>
      <c r="AN724">
        <f>(AP724 - AO724 + BO724*1E3/(8.314*(BQ724+273.15)) * AR724/BN724 * AQ724) * BN724/(100*BB724) * 1000/(1000 - AP724)</f>
        <v>0</v>
      </c>
      <c r="AO724">
        <v>18.8743749237</v>
      </c>
      <c r="AP724">
        <v>26.0385987878788</v>
      </c>
      <c r="AQ724">
        <v>-0.00186244526894986</v>
      </c>
      <c r="AR724">
        <v>77.4741312707488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1657563724.83214</v>
      </c>
      <c r="BH724">
        <v>174.873607142857</v>
      </c>
      <c r="BI724">
        <v>165.992392857143</v>
      </c>
      <c r="BJ724">
        <v>26.0521321428571</v>
      </c>
      <c r="BK724">
        <v>18.8825964285714</v>
      </c>
      <c r="BL724">
        <v>167.743857142857</v>
      </c>
      <c r="BM724">
        <v>25.7345</v>
      </c>
      <c r="BN724">
        <v>499.989821428571</v>
      </c>
      <c r="BO724">
        <v>67.9574357142857</v>
      </c>
      <c r="BP724">
        <v>0.0371897178571429</v>
      </c>
      <c r="BQ724">
        <v>26.8783821428571</v>
      </c>
      <c r="BR724">
        <v>25.1412857142857</v>
      </c>
      <c r="BS724">
        <v>999.9</v>
      </c>
      <c r="BT724">
        <v>0</v>
      </c>
      <c r="BU724">
        <v>0</v>
      </c>
      <c r="BV724">
        <v>9988.92857142857</v>
      </c>
      <c r="BW724">
        <v>0</v>
      </c>
      <c r="BX724">
        <v>425.252821428571</v>
      </c>
      <c r="BY724">
        <v>8.88123928571429</v>
      </c>
      <c r="BZ724">
        <v>179.551535714286</v>
      </c>
      <c r="CA724">
        <v>169.187178571429</v>
      </c>
      <c r="CB724">
        <v>7.16952857142857</v>
      </c>
      <c r="CC724">
        <v>165.992392857143</v>
      </c>
      <c r="CD724">
        <v>18.8825964285714</v>
      </c>
      <c r="CE724">
        <v>1.77043607142857</v>
      </c>
      <c r="CF724">
        <v>1.28321321428571</v>
      </c>
      <c r="CG724">
        <v>15.528175</v>
      </c>
      <c r="CH724">
        <v>10.6036642857143</v>
      </c>
      <c r="CI724">
        <v>2000.03964285714</v>
      </c>
      <c r="CJ724">
        <v>0.979994464285714</v>
      </c>
      <c r="CK724">
        <v>0.0200051714285714</v>
      </c>
      <c r="CL724">
        <v>0</v>
      </c>
      <c r="CM724">
        <v>2.35141428571429</v>
      </c>
      <c r="CN724">
        <v>0</v>
      </c>
      <c r="CO724">
        <v>13527.5821428571</v>
      </c>
      <c r="CP724">
        <v>17300.4571428571</v>
      </c>
      <c r="CQ724">
        <v>40.0109285714286</v>
      </c>
      <c r="CR724">
        <v>38.598</v>
      </c>
      <c r="CS724">
        <v>39.4283571428571</v>
      </c>
      <c r="CT724">
        <v>37.31675</v>
      </c>
      <c r="CU724">
        <v>39.1068571428571</v>
      </c>
      <c r="CV724">
        <v>1960.02892857143</v>
      </c>
      <c r="CW724">
        <v>40.0107142857143</v>
      </c>
      <c r="CX724">
        <v>0</v>
      </c>
      <c r="CY724">
        <v>1657563704.7</v>
      </c>
      <c r="CZ724">
        <v>0</v>
      </c>
      <c r="DA724">
        <v>1657551629</v>
      </c>
      <c r="DB724" t="s">
        <v>356</v>
      </c>
      <c r="DC724">
        <v>1657551626.5</v>
      </c>
      <c r="DD724">
        <v>1657551629</v>
      </c>
      <c r="DE724">
        <v>1</v>
      </c>
      <c r="DF724">
        <v>0.403</v>
      </c>
      <c r="DG724">
        <v>0.009</v>
      </c>
      <c r="DH724">
        <v>9.41</v>
      </c>
      <c r="DI724">
        <v>0.087</v>
      </c>
      <c r="DJ724">
        <v>417</v>
      </c>
      <c r="DK724">
        <v>17</v>
      </c>
      <c r="DL724">
        <v>1.61</v>
      </c>
      <c r="DM724">
        <v>0.59</v>
      </c>
      <c r="DN724">
        <v>8.335719</v>
      </c>
      <c r="DO724">
        <v>12.0884780487805</v>
      </c>
      <c r="DP724">
        <v>1.23895533926934</v>
      </c>
      <c r="DQ724">
        <v>0</v>
      </c>
      <c r="DR724">
        <v>7.1702275</v>
      </c>
      <c r="DS724">
        <v>-0.0629479924953208</v>
      </c>
      <c r="DT724">
        <v>0.0104542595983647</v>
      </c>
      <c r="DU724">
        <v>1</v>
      </c>
      <c r="DV724">
        <v>1</v>
      </c>
      <c r="DW724">
        <v>2</v>
      </c>
      <c r="DX724" t="s">
        <v>357</v>
      </c>
      <c r="DY724">
        <v>2.97556</v>
      </c>
      <c r="DZ724">
        <v>2.69069</v>
      </c>
      <c r="EA724">
        <v>0.0280545</v>
      </c>
      <c r="EB724">
        <v>0.0275122</v>
      </c>
      <c r="EC724">
        <v>0.0841871</v>
      </c>
      <c r="ED724">
        <v>0.0674749</v>
      </c>
      <c r="EE724">
        <v>38015.6</v>
      </c>
      <c r="EF724">
        <v>41624.8</v>
      </c>
      <c r="EG724">
        <v>35431.1</v>
      </c>
      <c r="EH724">
        <v>38805.4</v>
      </c>
      <c r="EI724">
        <v>45971.1</v>
      </c>
      <c r="EJ724">
        <v>52256.8</v>
      </c>
      <c r="EK724">
        <v>55329</v>
      </c>
      <c r="EL724">
        <v>62229</v>
      </c>
      <c r="EM724">
        <v>2.0284</v>
      </c>
      <c r="EN724">
        <v>2.1728</v>
      </c>
      <c r="EO724">
        <v>0.189543</v>
      </c>
      <c r="EP724">
        <v>0</v>
      </c>
      <c r="EQ724">
        <v>22.0186</v>
      </c>
      <c r="ER724">
        <v>999.9</v>
      </c>
      <c r="ES724">
        <v>39.073</v>
      </c>
      <c r="ET724">
        <v>28.57</v>
      </c>
      <c r="EU724">
        <v>22.5541</v>
      </c>
      <c r="EV724">
        <v>52.1302</v>
      </c>
      <c r="EW724">
        <v>37.9848</v>
      </c>
      <c r="EX724">
        <v>2</v>
      </c>
      <c r="EY724">
        <v>-0.275</v>
      </c>
      <c r="EZ724">
        <v>-1.65144</v>
      </c>
      <c r="FA724">
        <v>20.1445</v>
      </c>
      <c r="FB724">
        <v>5.20172</v>
      </c>
      <c r="FC724">
        <v>12.004</v>
      </c>
      <c r="FD724">
        <v>4.9756</v>
      </c>
      <c r="FE724">
        <v>3.293</v>
      </c>
      <c r="FF724">
        <v>9999</v>
      </c>
      <c r="FG724">
        <v>9999</v>
      </c>
      <c r="FH724">
        <v>590.2</v>
      </c>
      <c r="FI724">
        <v>9999</v>
      </c>
      <c r="FJ724">
        <v>1.86279</v>
      </c>
      <c r="FK724">
        <v>1.86783</v>
      </c>
      <c r="FL724">
        <v>1.86752</v>
      </c>
      <c r="FM724">
        <v>1.86862</v>
      </c>
      <c r="FN724">
        <v>1.86951</v>
      </c>
      <c r="FO724">
        <v>1.86554</v>
      </c>
      <c r="FP724">
        <v>1.86676</v>
      </c>
      <c r="FQ724">
        <v>1.86798</v>
      </c>
      <c r="FR724">
        <v>5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6.901</v>
      </c>
      <c r="GF724">
        <v>0.3176</v>
      </c>
      <c r="GG724">
        <v>5.50701486060513</v>
      </c>
      <c r="GH724">
        <v>0.00975774962471433</v>
      </c>
      <c r="GI724">
        <v>-4.86167925919439e-07</v>
      </c>
      <c r="GJ724">
        <v>-4.7315034107036e-11</v>
      </c>
      <c r="GK724">
        <v>0.31762285376654</v>
      </c>
      <c r="GL724">
        <v>0</v>
      </c>
      <c r="GM724">
        <v>0</v>
      </c>
      <c r="GN724">
        <v>0</v>
      </c>
      <c r="GO724">
        <v>-2</v>
      </c>
      <c r="GP724">
        <v>2105</v>
      </c>
      <c r="GQ724">
        <v>1</v>
      </c>
      <c r="GR724">
        <v>22</v>
      </c>
      <c r="GS724">
        <v>201.8</v>
      </c>
      <c r="GT724">
        <v>201.7</v>
      </c>
      <c r="GU724">
        <v>0.550537</v>
      </c>
      <c r="GV724">
        <v>2.64404</v>
      </c>
      <c r="GW724">
        <v>2.24854</v>
      </c>
      <c r="GX724">
        <v>2.78931</v>
      </c>
      <c r="GY724">
        <v>1.99585</v>
      </c>
      <c r="GZ724">
        <v>2.37305</v>
      </c>
      <c r="HA724">
        <v>30.8037</v>
      </c>
      <c r="HB724">
        <v>13.8781</v>
      </c>
      <c r="HC724">
        <v>18</v>
      </c>
      <c r="HD724">
        <v>503.058</v>
      </c>
      <c r="HE724">
        <v>598.66</v>
      </c>
      <c r="HF724">
        <v>27.2764</v>
      </c>
      <c r="HG724">
        <v>23.8543</v>
      </c>
      <c r="HH724">
        <v>29.9992</v>
      </c>
      <c r="HI724">
        <v>23.8798</v>
      </c>
      <c r="HJ724">
        <v>23.8181</v>
      </c>
      <c r="HK724">
        <v>10.9831</v>
      </c>
      <c r="HL724">
        <v>12.367</v>
      </c>
      <c r="HM724">
        <v>35.636</v>
      </c>
      <c r="HN724">
        <v>27.3145</v>
      </c>
      <c r="HO724">
        <v>117.277</v>
      </c>
      <c r="HP724">
        <v>18.9611</v>
      </c>
      <c r="HQ724">
        <v>102.677</v>
      </c>
      <c r="HR724">
        <v>103.59</v>
      </c>
    </row>
    <row r="725" spans="1:226">
      <c r="A725">
        <v>709</v>
      </c>
      <c r="B725">
        <v>1657563737.6</v>
      </c>
      <c r="C725">
        <v>10642.5</v>
      </c>
      <c r="D725" t="s">
        <v>1784</v>
      </c>
      <c r="E725" t="s">
        <v>1785</v>
      </c>
      <c r="F725">
        <v>5</v>
      </c>
      <c r="G725" t="s">
        <v>1747</v>
      </c>
      <c r="H725" t="s">
        <v>354</v>
      </c>
      <c r="I725">
        <v>1657563730.11852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134.869645861021</v>
      </c>
      <c r="AK725">
        <v>140.437672727273</v>
      </c>
      <c r="AL725">
        <v>-3.15839321885002</v>
      </c>
      <c r="AM725">
        <v>65.0174503719974</v>
      </c>
      <c r="AN725">
        <f>(AP725 - AO725 + BO725*1E3/(8.314*(BQ725+273.15)) * AR725/BN725 * AQ725) * BN725/(100*BB725) * 1000/(1000 - AP725)</f>
        <v>0</v>
      </c>
      <c r="AO725">
        <v>18.8907003719106</v>
      </c>
      <c r="AP725">
        <v>26.0396490909091</v>
      </c>
      <c r="AQ725">
        <v>0.000906838221589035</v>
      </c>
      <c r="AR725">
        <v>77.4741312707488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1657563730.11852</v>
      </c>
      <c r="BH725">
        <v>158.449148148148</v>
      </c>
      <c r="BI725">
        <v>148.603592592593</v>
      </c>
      <c r="BJ725">
        <v>26.0425518518519</v>
      </c>
      <c r="BK725">
        <v>18.8827</v>
      </c>
      <c r="BL725">
        <v>151.475518518519</v>
      </c>
      <c r="BM725">
        <v>25.7249222222222</v>
      </c>
      <c r="BN725">
        <v>499.985703703704</v>
      </c>
      <c r="BO725">
        <v>67.958562962963</v>
      </c>
      <c r="BP725">
        <v>0.0372213555555556</v>
      </c>
      <c r="BQ725">
        <v>26.8668925925926</v>
      </c>
      <c r="BR725">
        <v>25.1381666666667</v>
      </c>
      <c r="BS725">
        <v>999.9</v>
      </c>
      <c r="BT725">
        <v>0</v>
      </c>
      <c r="BU725">
        <v>0</v>
      </c>
      <c r="BV725">
        <v>9987.59259259259</v>
      </c>
      <c r="BW725">
        <v>0</v>
      </c>
      <c r="BX725">
        <v>421.393518518519</v>
      </c>
      <c r="BY725">
        <v>9.84554333333333</v>
      </c>
      <c r="BZ725">
        <v>162.685962962963</v>
      </c>
      <c r="CA725">
        <v>151.463555555556</v>
      </c>
      <c r="CB725">
        <v>7.15984148148148</v>
      </c>
      <c r="CC725">
        <v>148.603592592593</v>
      </c>
      <c r="CD725">
        <v>18.8827</v>
      </c>
      <c r="CE725">
        <v>1.76981444444444</v>
      </c>
      <c r="CF725">
        <v>1.28324185185185</v>
      </c>
      <c r="CG725">
        <v>15.5226962962963</v>
      </c>
      <c r="CH725">
        <v>10.604</v>
      </c>
      <c r="CI725">
        <v>2000.0337037037</v>
      </c>
      <c r="CJ725">
        <v>0.979993888888889</v>
      </c>
      <c r="CK725">
        <v>0.0200057851851852</v>
      </c>
      <c r="CL725">
        <v>0</v>
      </c>
      <c r="CM725">
        <v>2.34188888888889</v>
      </c>
      <c r="CN725">
        <v>0</v>
      </c>
      <c r="CO725">
        <v>13505.9666666667</v>
      </c>
      <c r="CP725">
        <v>17300.4074074074</v>
      </c>
      <c r="CQ725">
        <v>39.928037037037</v>
      </c>
      <c r="CR725">
        <v>38.5414444444444</v>
      </c>
      <c r="CS725">
        <v>39.3584814814815</v>
      </c>
      <c r="CT725">
        <v>37.2335555555556</v>
      </c>
      <c r="CU725">
        <v>39.0367777777778</v>
      </c>
      <c r="CV725">
        <v>1960.02259259259</v>
      </c>
      <c r="CW725">
        <v>40.0111111111111</v>
      </c>
      <c r="CX725">
        <v>0</v>
      </c>
      <c r="CY725">
        <v>1657563709.5</v>
      </c>
      <c r="CZ725">
        <v>0</v>
      </c>
      <c r="DA725">
        <v>1657551629</v>
      </c>
      <c r="DB725" t="s">
        <v>356</v>
      </c>
      <c r="DC725">
        <v>1657551626.5</v>
      </c>
      <c r="DD725">
        <v>1657551629</v>
      </c>
      <c r="DE725">
        <v>1</v>
      </c>
      <c r="DF725">
        <v>0.403</v>
      </c>
      <c r="DG725">
        <v>0.009</v>
      </c>
      <c r="DH725">
        <v>9.41</v>
      </c>
      <c r="DI725">
        <v>0.087</v>
      </c>
      <c r="DJ725">
        <v>417</v>
      </c>
      <c r="DK725">
        <v>17</v>
      </c>
      <c r="DL725">
        <v>1.61</v>
      </c>
      <c r="DM725">
        <v>0.59</v>
      </c>
      <c r="DN725">
        <v>9.1823515</v>
      </c>
      <c r="DO725">
        <v>11.3834636397749</v>
      </c>
      <c r="DP725">
        <v>1.16594958759491</v>
      </c>
      <c r="DQ725">
        <v>0</v>
      </c>
      <c r="DR725">
        <v>7.16566375</v>
      </c>
      <c r="DS725">
        <v>-0.120382851782365</v>
      </c>
      <c r="DT725">
        <v>0.0136374230864009</v>
      </c>
      <c r="DU725">
        <v>0</v>
      </c>
      <c r="DV725">
        <v>0</v>
      </c>
      <c r="DW725">
        <v>2</v>
      </c>
      <c r="DX725" t="s">
        <v>389</v>
      </c>
      <c r="DY725">
        <v>2.97583</v>
      </c>
      <c r="DZ725">
        <v>2.69073</v>
      </c>
      <c r="EA725">
        <v>0.0252491</v>
      </c>
      <c r="EB725">
        <v>0.024385</v>
      </c>
      <c r="EC725">
        <v>0.0841862</v>
      </c>
      <c r="ED725">
        <v>0.067464</v>
      </c>
      <c r="EE725">
        <v>38125.8</v>
      </c>
      <c r="EF725">
        <v>41760.2</v>
      </c>
      <c r="EG725">
        <v>35431.5</v>
      </c>
      <c r="EH725">
        <v>38806.8</v>
      </c>
      <c r="EI725">
        <v>45971.2</v>
      </c>
      <c r="EJ725">
        <v>52257.9</v>
      </c>
      <c r="EK725">
        <v>55329.2</v>
      </c>
      <c r="EL725">
        <v>62229.6</v>
      </c>
      <c r="EM725">
        <v>2.0288</v>
      </c>
      <c r="EN725">
        <v>2.173</v>
      </c>
      <c r="EO725">
        <v>0.188977</v>
      </c>
      <c r="EP725">
        <v>0</v>
      </c>
      <c r="EQ725">
        <v>22.0298</v>
      </c>
      <c r="ER725">
        <v>999.9</v>
      </c>
      <c r="ES725">
        <v>39.122</v>
      </c>
      <c r="ET725">
        <v>28.55</v>
      </c>
      <c r="EU725">
        <v>22.5557</v>
      </c>
      <c r="EV725">
        <v>52.0502</v>
      </c>
      <c r="EW725">
        <v>37.9447</v>
      </c>
      <c r="EX725">
        <v>2</v>
      </c>
      <c r="EY725">
        <v>-0.27622</v>
      </c>
      <c r="EZ725">
        <v>-1.61065</v>
      </c>
      <c r="FA725">
        <v>20.1442</v>
      </c>
      <c r="FB725">
        <v>5.19932</v>
      </c>
      <c r="FC725">
        <v>12.004</v>
      </c>
      <c r="FD725">
        <v>4.9752</v>
      </c>
      <c r="FE725">
        <v>3.2928</v>
      </c>
      <c r="FF725">
        <v>9999</v>
      </c>
      <c r="FG725">
        <v>9999</v>
      </c>
      <c r="FH725">
        <v>590.2</v>
      </c>
      <c r="FI725">
        <v>9999</v>
      </c>
      <c r="FJ725">
        <v>1.86279</v>
      </c>
      <c r="FK725">
        <v>1.86783</v>
      </c>
      <c r="FL725">
        <v>1.86755</v>
      </c>
      <c r="FM725">
        <v>1.86874</v>
      </c>
      <c r="FN725">
        <v>1.86951</v>
      </c>
      <c r="FO725">
        <v>1.86554</v>
      </c>
      <c r="FP725">
        <v>1.86673</v>
      </c>
      <c r="FQ725">
        <v>1.86804</v>
      </c>
      <c r="FR725">
        <v>5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6.753</v>
      </c>
      <c r="GF725">
        <v>0.3176</v>
      </c>
      <c r="GG725">
        <v>5.50701486060513</v>
      </c>
      <c r="GH725">
        <v>0.00975774962471433</v>
      </c>
      <c r="GI725">
        <v>-4.86167925919439e-07</v>
      </c>
      <c r="GJ725">
        <v>-4.7315034107036e-11</v>
      </c>
      <c r="GK725">
        <v>0.31762285376654</v>
      </c>
      <c r="GL725">
        <v>0</v>
      </c>
      <c r="GM725">
        <v>0</v>
      </c>
      <c r="GN725">
        <v>0</v>
      </c>
      <c r="GO725">
        <v>-2</v>
      </c>
      <c r="GP725">
        <v>2105</v>
      </c>
      <c r="GQ725">
        <v>1</v>
      </c>
      <c r="GR725">
        <v>22</v>
      </c>
      <c r="GS725">
        <v>201.9</v>
      </c>
      <c r="GT725">
        <v>201.8</v>
      </c>
      <c r="GU725">
        <v>0.50415</v>
      </c>
      <c r="GV725">
        <v>2.64526</v>
      </c>
      <c r="GW725">
        <v>2.24854</v>
      </c>
      <c r="GX725">
        <v>2.78931</v>
      </c>
      <c r="GY725">
        <v>1.99585</v>
      </c>
      <c r="GZ725">
        <v>2.35474</v>
      </c>
      <c r="HA725">
        <v>30.782</v>
      </c>
      <c r="HB725">
        <v>13.8781</v>
      </c>
      <c r="HC725">
        <v>18</v>
      </c>
      <c r="HD725">
        <v>503.202</v>
      </c>
      <c r="HE725">
        <v>598.695</v>
      </c>
      <c r="HF725">
        <v>27.1353</v>
      </c>
      <c r="HG725">
        <v>23.8419</v>
      </c>
      <c r="HH725">
        <v>29.9989</v>
      </c>
      <c r="HI725">
        <v>23.8678</v>
      </c>
      <c r="HJ725">
        <v>23.8082</v>
      </c>
      <c r="HK725">
        <v>9.9734</v>
      </c>
      <c r="HL725">
        <v>12.367</v>
      </c>
      <c r="HM725">
        <v>35.636</v>
      </c>
      <c r="HN725">
        <v>27.1791</v>
      </c>
      <c r="HO725">
        <v>97.1418</v>
      </c>
      <c r="HP725">
        <v>18.9667</v>
      </c>
      <c r="HQ725">
        <v>102.678</v>
      </c>
      <c r="HR725">
        <v>103.592</v>
      </c>
    </row>
    <row r="726" spans="1:226">
      <c r="A726">
        <v>710</v>
      </c>
      <c r="B726">
        <v>1657563742.6</v>
      </c>
      <c r="C726">
        <v>10647.5</v>
      </c>
      <c r="D726" t="s">
        <v>1786</v>
      </c>
      <c r="E726" t="s">
        <v>1787</v>
      </c>
      <c r="F726">
        <v>5</v>
      </c>
      <c r="G726" t="s">
        <v>1747</v>
      </c>
      <c r="H726" t="s">
        <v>354</v>
      </c>
      <c r="I726">
        <v>1657563734.83214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117.886296718953</v>
      </c>
      <c r="AK726">
        <v>124.444721212121</v>
      </c>
      <c r="AL726">
        <v>-3.18547720871759</v>
      </c>
      <c r="AM726">
        <v>65.0174503719974</v>
      </c>
      <c r="AN726">
        <f>(AP726 - AO726 + BO726*1E3/(8.314*(BQ726+273.15)) * AR726/BN726 * AQ726) * BN726/(100*BB726) * 1000/(1000 - AP726)</f>
        <v>0</v>
      </c>
      <c r="AO726">
        <v>18.8803308802248</v>
      </c>
      <c r="AP726">
        <v>26.024623030303</v>
      </c>
      <c r="AQ726">
        <v>0.00181420636637632</v>
      </c>
      <c r="AR726">
        <v>77.4741312707488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1657563734.83214</v>
      </c>
      <c r="BH726">
        <v>143.822</v>
      </c>
      <c r="BI726">
        <v>132.902785714286</v>
      </c>
      <c r="BJ726">
        <v>26.0365892857143</v>
      </c>
      <c r="BK726">
        <v>18.8860571428571</v>
      </c>
      <c r="BL726">
        <v>136.987607142857</v>
      </c>
      <c r="BM726">
        <v>25.718975</v>
      </c>
      <c r="BN726">
        <v>500.012785714286</v>
      </c>
      <c r="BO726">
        <v>67.9603178571429</v>
      </c>
      <c r="BP726">
        <v>0.0371051464285714</v>
      </c>
      <c r="BQ726">
        <v>26.8552714285714</v>
      </c>
      <c r="BR726">
        <v>25.1333821428571</v>
      </c>
      <c r="BS726">
        <v>999.9</v>
      </c>
      <c r="BT726">
        <v>0</v>
      </c>
      <c r="BU726">
        <v>0</v>
      </c>
      <c r="BV726">
        <v>9996.07142857143</v>
      </c>
      <c r="BW726">
        <v>0</v>
      </c>
      <c r="BX726">
        <v>417.477821428571</v>
      </c>
      <c r="BY726">
        <v>10.9191939285714</v>
      </c>
      <c r="BZ726">
        <v>147.66675</v>
      </c>
      <c r="CA726">
        <v>135.460892857143</v>
      </c>
      <c r="CB726">
        <v>7.15053035714286</v>
      </c>
      <c r="CC726">
        <v>132.902785714286</v>
      </c>
      <c r="CD726">
        <v>18.8860571428571</v>
      </c>
      <c r="CE726">
        <v>1.76945571428571</v>
      </c>
      <c r="CF726">
        <v>1.28350321428571</v>
      </c>
      <c r="CG726">
        <v>15.5195428571429</v>
      </c>
      <c r="CH726">
        <v>10.60705</v>
      </c>
      <c r="CI726">
        <v>1999.99285714286</v>
      </c>
      <c r="CJ726">
        <v>0.979993178571428</v>
      </c>
      <c r="CK726">
        <v>0.0200065428571429</v>
      </c>
      <c r="CL726">
        <v>0</v>
      </c>
      <c r="CM726">
        <v>2.29381428571429</v>
      </c>
      <c r="CN726">
        <v>0</v>
      </c>
      <c r="CO726">
        <v>13488.0321428571</v>
      </c>
      <c r="CP726">
        <v>17300.0535714286</v>
      </c>
      <c r="CQ726">
        <v>39.8635357142857</v>
      </c>
      <c r="CR726">
        <v>38.4862857142857</v>
      </c>
      <c r="CS726">
        <v>39.2966785714286</v>
      </c>
      <c r="CT726">
        <v>37.1515</v>
      </c>
      <c r="CU726">
        <v>38.9773571428571</v>
      </c>
      <c r="CV726">
        <v>1959.98178571429</v>
      </c>
      <c r="CW726">
        <v>40.0110714285714</v>
      </c>
      <c r="CX726">
        <v>0</v>
      </c>
      <c r="CY726">
        <v>1657563714.9</v>
      </c>
      <c r="CZ726">
        <v>0</v>
      </c>
      <c r="DA726">
        <v>1657551629</v>
      </c>
      <c r="DB726" t="s">
        <v>356</v>
      </c>
      <c r="DC726">
        <v>1657551626.5</v>
      </c>
      <c r="DD726">
        <v>1657551629</v>
      </c>
      <c r="DE726">
        <v>1</v>
      </c>
      <c r="DF726">
        <v>0.403</v>
      </c>
      <c r="DG726">
        <v>0.009</v>
      </c>
      <c r="DH726">
        <v>9.41</v>
      </c>
      <c r="DI726">
        <v>0.087</v>
      </c>
      <c r="DJ726">
        <v>417</v>
      </c>
      <c r="DK726">
        <v>17</v>
      </c>
      <c r="DL726">
        <v>1.61</v>
      </c>
      <c r="DM726">
        <v>0.59</v>
      </c>
      <c r="DN726">
        <v>10.3438785</v>
      </c>
      <c r="DO726">
        <v>13.0070350469043</v>
      </c>
      <c r="DP726">
        <v>1.30852996097252</v>
      </c>
      <c r="DQ726">
        <v>0</v>
      </c>
      <c r="DR726">
        <v>7.15626475</v>
      </c>
      <c r="DS726">
        <v>-0.117689268292714</v>
      </c>
      <c r="DT726">
        <v>0.0147011048883238</v>
      </c>
      <c r="DU726">
        <v>0</v>
      </c>
      <c r="DV726">
        <v>0</v>
      </c>
      <c r="DW726">
        <v>2</v>
      </c>
      <c r="DX726" t="s">
        <v>389</v>
      </c>
      <c r="DY726">
        <v>2.97654</v>
      </c>
      <c r="DZ726">
        <v>2.69086</v>
      </c>
      <c r="EA726">
        <v>0.0223654</v>
      </c>
      <c r="EB726">
        <v>0.0213842</v>
      </c>
      <c r="EC726">
        <v>0.0841687</v>
      </c>
      <c r="ED726">
        <v>0.0675449</v>
      </c>
      <c r="EE726">
        <v>38239.2</v>
      </c>
      <c r="EF726">
        <v>41889.6</v>
      </c>
      <c r="EG726">
        <v>35432</v>
      </c>
      <c r="EH726">
        <v>38807.6</v>
      </c>
      <c r="EI726">
        <v>45972.8</v>
      </c>
      <c r="EJ726">
        <v>52253.8</v>
      </c>
      <c r="EK726">
        <v>55330.1</v>
      </c>
      <c r="EL726">
        <v>62230.2</v>
      </c>
      <c r="EM726">
        <v>2.0296</v>
      </c>
      <c r="EN726">
        <v>2.1728</v>
      </c>
      <c r="EO726">
        <v>0.187606</v>
      </c>
      <c r="EP726">
        <v>0</v>
      </c>
      <c r="EQ726">
        <v>22.0428</v>
      </c>
      <c r="ER726">
        <v>999.9</v>
      </c>
      <c r="ES726">
        <v>39.122</v>
      </c>
      <c r="ET726">
        <v>28.55</v>
      </c>
      <c r="EU726">
        <v>22.5544</v>
      </c>
      <c r="EV726">
        <v>52.0602</v>
      </c>
      <c r="EW726">
        <v>37.8766</v>
      </c>
      <c r="EX726">
        <v>2</v>
      </c>
      <c r="EY726">
        <v>-0.277012</v>
      </c>
      <c r="EZ726">
        <v>-1.55926</v>
      </c>
      <c r="FA726">
        <v>20.1451</v>
      </c>
      <c r="FB726">
        <v>5.20052</v>
      </c>
      <c r="FC726">
        <v>12.004</v>
      </c>
      <c r="FD726">
        <v>4.9756</v>
      </c>
      <c r="FE726">
        <v>3.293</v>
      </c>
      <c r="FF726">
        <v>9999</v>
      </c>
      <c r="FG726">
        <v>9999</v>
      </c>
      <c r="FH726">
        <v>590.2</v>
      </c>
      <c r="FI726">
        <v>9999</v>
      </c>
      <c r="FJ726">
        <v>1.86279</v>
      </c>
      <c r="FK726">
        <v>1.86783</v>
      </c>
      <c r="FL726">
        <v>1.86755</v>
      </c>
      <c r="FM726">
        <v>1.86871</v>
      </c>
      <c r="FN726">
        <v>1.86951</v>
      </c>
      <c r="FO726">
        <v>1.86554</v>
      </c>
      <c r="FP726">
        <v>1.86676</v>
      </c>
      <c r="FQ726">
        <v>1.86804</v>
      </c>
      <c r="FR726">
        <v>5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6.603</v>
      </c>
      <c r="GF726">
        <v>0.3176</v>
      </c>
      <c r="GG726">
        <v>5.50701486060513</v>
      </c>
      <c r="GH726">
        <v>0.00975774962471433</v>
      </c>
      <c r="GI726">
        <v>-4.86167925919439e-07</v>
      </c>
      <c r="GJ726">
        <v>-4.7315034107036e-11</v>
      </c>
      <c r="GK726">
        <v>0.31762285376654</v>
      </c>
      <c r="GL726">
        <v>0</v>
      </c>
      <c r="GM726">
        <v>0</v>
      </c>
      <c r="GN726">
        <v>0</v>
      </c>
      <c r="GO726">
        <v>-2</v>
      </c>
      <c r="GP726">
        <v>2105</v>
      </c>
      <c r="GQ726">
        <v>1</v>
      </c>
      <c r="GR726">
        <v>22</v>
      </c>
      <c r="GS726">
        <v>201.9</v>
      </c>
      <c r="GT726">
        <v>201.9</v>
      </c>
      <c r="GU726">
        <v>0.450439</v>
      </c>
      <c r="GV726">
        <v>2.65381</v>
      </c>
      <c r="GW726">
        <v>2.24854</v>
      </c>
      <c r="GX726">
        <v>2.78931</v>
      </c>
      <c r="GY726">
        <v>1.99585</v>
      </c>
      <c r="GZ726">
        <v>2.35962</v>
      </c>
      <c r="HA726">
        <v>30.7604</v>
      </c>
      <c r="HB726">
        <v>13.8694</v>
      </c>
      <c r="HC726">
        <v>18</v>
      </c>
      <c r="HD726">
        <v>503.608</v>
      </c>
      <c r="HE726">
        <v>598.406</v>
      </c>
      <c r="HF726">
        <v>27.0035</v>
      </c>
      <c r="HG726">
        <v>23.8282</v>
      </c>
      <c r="HH726">
        <v>29.999</v>
      </c>
      <c r="HI726">
        <v>23.8558</v>
      </c>
      <c r="HJ726">
        <v>23.7962</v>
      </c>
      <c r="HK726">
        <v>8.97163</v>
      </c>
      <c r="HL726">
        <v>12.0859</v>
      </c>
      <c r="HM726">
        <v>35.636</v>
      </c>
      <c r="HN726">
        <v>27.0465</v>
      </c>
      <c r="HO726">
        <v>83.6784</v>
      </c>
      <c r="HP726">
        <v>18.9783</v>
      </c>
      <c r="HQ726">
        <v>102.68</v>
      </c>
      <c r="HR726">
        <v>103.593</v>
      </c>
    </row>
    <row r="727" spans="1:226">
      <c r="A727">
        <v>711</v>
      </c>
      <c r="B727">
        <v>1657563747.6</v>
      </c>
      <c r="C727">
        <v>10652.5</v>
      </c>
      <c r="D727" t="s">
        <v>1788</v>
      </c>
      <c r="E727" t="s">
        <v>1789</v>
      </c>
      <c r="F727">
        <v>5</v>
      </c>
      <c r="G727" t="s">
        <v>1747</v>
      </c>
      <c r="H727" t="s">
        <v>354</v>
      </c>
      <c r="I727">
        <v>1657563740.1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100.806819424387</v>
      </c>
      <c r="AK727">
        <v>108.291333333333</v>
      </c>
      <c r="AL727">
        <v>-3.22788820493616</v>
      </c>
      <c r="AM727">
        <v>65.0174503719974</v>
      </c>
      <c r="AN727">
        <f>(AP727 - AO727 + BO727*1E3/(8.314*(BQ727+273.15)) * AR727/BN727 * AQ727) * BN727/(100*BB727) * 1000/(1000 - AP727)</f>
        <v>0</v>
      </c>
      <c r="AO727">
        <v>18.923423353953</v>
      </c>
      <c r="AP727">
        <v>26.0430303030303</v>
      </c>
      <c r="AQ727">
        <v>-0.00027732479713429</v>
      </c>
      <c r="AR727">
        <v>77.4741312707488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1657563740.1</v>
      </c>
      <c r="BH727">
        <v>127.367666666667</v>
      </c>
      <c r="BI727">
        <v>115.403040740741</v>
      </c>
      <c r="BJ727">
        <v>26.0352925925926</v>
      </c>
      <c r="BK727">
        <v>18.9002037037037</v>
      </c>
      <c r="BL727">
        <v>120.690322222222</v>
      </c>
      <c r="BM727">
        <v>25.7176740740741</v>
      </c>
      <c r="BN727">
        <v>499.998296296296</v>
      </c>
      <c r="BO727">
        <v>67.9617703703704</v>
      </c>
      <c r="BP727">
        <v>0.0370124777777778</v>
      </c>
      <c r="BQ727">
        <v>26.8420888888889</v>
      </c>
      <c r="BR727">
        <v>25.1274074074074</v>
      </c>
      <c r="BS727">
        <v>999.9</v>
      </c>
      <c r="BT727">
        <v>0</v>
      </c>
      <c r="BU727">
        <v>0</v>
      </c>
      <c r="BV727">
        <v>9999.07407407407</v>
      </c>
      <c r="BW727">
        <v>0</v>
      </c>
      <c r="BX727">
        <v>412.939555555556</v>
      </c>
      <c r="BY727">
        <v>11.9646592592593</v>
      </c>
      <c r="BZ727">
        <v>130.772407407407</v>
      </c>
      <c r="CA727">
        <v>117.625822222222</v>
      </c>
      <c r="CB727">
        <v>7.13508407407407</v>
      </c>
      <c r="CC727">
        <v>115.403040740741</v>
      </c>
      <c r="CD727">
        <v>18.9002037037037</v>
      </c>
      <c r="CE727">
        <v>1.76940481481481</v>
      </c>
      <c r="CF727">
        <v>1.28449111111111</v>
      </c>
      <c r="CG727">
        <v>15.5190962962963</v>
      </c>
      <c r="CH727">
        <v>10.6186037037037</v>
      </c>
      <c r="CI727">
        <v>1999.99592592593</v>
      </c>
      <c r="CJ727">
        <v>0.979993555555555</v>
      </c>
      <c r="CK727">
        <v>0.0200061851851852</v>
      </c>
      <c r="CL727">
        <v>0</v>
      </c>
      <c r="CM727">
        <v>2.23957777777778</v>
      </c>
      <c r="CN727">
        <v>0</v>
      </c>
      <c r="CO727">
        <v>13470.9962962963</v>
      </c>
      <c r="CP727">
        <v>17300.0962962963</v>
      </c>
      <c r="CQ727">
        <v>39.7914444444444</v>
      </c>
      <c r="CR727">
        <v>38.428037037037</v>
      </c>
      <c r="CS727">
        <v>39.2312222222222</v>
      </c>
      <c r="CT727">
        <v>37.0645185185185</v>
      </c>
      <c r="CU727">
        <v>38.9071111111111</v>
      </c>
      <c r="CV727">
        <v>1959.98592592593</v>
      </c>
      <c r="CW727">
        <v>40.0092592592593</v>
      </c>
      <c r="CX727">
        <v>0</v>
      </c>
      <c r="CY727">
        <v>1657563719.7</v>
      </c>
      <c r="CZ727">
        <v>0</v>
      </c>
      <c r="DA727">
        <v>1657551629</v>
      </c>
      <c r="DB727" t="s">
        <v>356</v>
      </c>
      <c r="DC727">
        <v>1657551626.5</v>
      </c>
      <c r="DD727">
        <v>1657551629</v>
      </c>
      <c r="DE727">
        <v>1</v>
      </c>
      <c r="DF727">
        <v>0.403</v>
      </c>
      <c r="DG727">
        <v>0.009</v>
      </c>
      <c r="DH727">
        <v>9.41</v>
      </c>
      <c r="DI727">
        <v>0.087</v>
      </c>
      <c r="DJ727">
        <v>417</v>
      </c>
      <c r="DK727">
        <v>17</v>
      </c>
      <c r="DL727">
        <v>1.61</v>
      </c>
      <c r="DM727">
        <v>0.59</v>
      </c>
      <c r="DN727">
        <v>11.219284</v>
      </c>
      <c r="DO727">
        <v>12.2680460037523</v>
      </c>
      <c r="DP727">
        <v>1.21907938648761</v>
      </c>
      <c r="DQ727">
        <v>0</v>
      </c>
      <c r="DR727">
        <v>7.14327225</v>
      </c>
      <c r="DS727">
        <v>-0.172745403377124</v>
      </c>
      <c r="DT727">
        <v>0.0205120496888414</v>
      </c>
      <c r="DU727">
        <v>0</v>
      </c>
      <c r="DV727">
        <v>0</v>
      </c>
      <c r="DW727">
        <v>2</v>
      </c>
      <c r="DX727" t="s">
        <v>389</v>
      </c>
      <c r="DY727">
        <v>2.97626</v>
      </c>
      <c r="DZ727">
        <v>2.6903</v>
      </c>
      <c r="EA727">
        <v>0.0194445</v>
      </c>
      <c r="EB727">
        <v>0.0181525</v>
      </c>
      <c r="EC727">
        <v>0.0841969</v>
      </c>
      <c r="ED727">
        <v>0.0675662</v>
      </c>
      <c r="EE727">
        <v>38354.4</v>
      </c>
      <c r="EF727">
        <v>42029.6</v>
      </c>
      <c r="EG727">
        <v>35432.8</v>
      </c>
      <c r="EH727">
        <v>38809.1</v>
      </c>
      <c r="EI727">
        <v>45971.7</v>
      </c>
      <c r="EJ727">
        <v>52255.6</v>
      </c>
      <c r="EK727">
        <v>55330.6</v>
      </c>
      <c r="EL727">
        <v>62233.9</v>
      </c>
      <c r="EM727">
        <v>2.0288</v>
      </c>
      <c r="EN727">
        <v>2.1734</v>
      </c>
      <c r="EO727">
        <v>0.186563</v>
      </c>
      <c r="EP727">
        <v>0</v>
      </c>
      <c r="EQ727">
        <v>22.054</v>
      </c>
      <c r="ER727">
        <v>999.9</v>
      </c>
      <c r="ES727">
        <v>39.122</v>
      </c>
      <c r="ET727">
        <v>28.55</v>
      </c>
      <c r="EU727">
        <v>22.5542</v>
      </c>
      <c r="EV727">
        <v>52.1302</v>
      </c>
      <c r="EW727">
        <v>37.9607</v>
      </c>
      <c r="EX727">
        <v>2</v>
      </c>
      <c r="EY727">
        <v>-0.278008</v>
      </c>
      <c r="EZ727">
        <v>-1.51041</v>
      </c>
      <c r="FA727">
        <v>20.1451</v>
      </c>
      <c r="FB727">
        <v>5.20172</v>
      </c>
      <c r="FC727">
        <v>12.004</v>
      </c>
      <c r="FD727">
        <v>4.9752</v>
      </c>
      <c r="FE727">
        <v>3.293</v>
      </c>
      <c r="FF727">
        <v>9999</v>
      </c>
      <c r="FG727">
        <v>9999</v>
      </c>
      <c r="FH727">
        <v>590.2</v>
      </c>
      <c r="FI727">
        <v>9999</v>
      </c>
      <c r="FJ727">
        <v>1.86279</v>
      </c>
      <c r="FK727">
        <v>1.86783</v>
      </c>
      <c r="FL727">
        <v>1.86752</v>
      </c>
      <c r="FM727">
        <v>1.86862</v>
      </c>
      <c r="FN727">
        <v>1.86951</v>
      </c>
      <c r="FO727">
        <v>1.86554</v>
      </c>
      <c r="FP727">
        <v>1.86667</v>
      </c>
      <c r="FQ727">
        <v>1.86801</v>
      </c>
      <c r="FR727">
        <v>5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6.454</v>
      </c>
      <c r="GF727">
        <v>0.3176</v>
      </c>
      <c r="GG727">
        <v>5.50701486060513</v>
      </c>
      <c r="GH727">
        <v>0.00975774962471433</v>
      </c>
      <c r="GI727">
        <v>-4.86167925919439e-07</v>
      </c>
      <c r="GJ727">
        <v>-4.7315034107036e-11</v>
      </c>
      <c r="GK727">
        <v>0.31762285376654</v>
      </c>
      <c r="GL727">
        <v>0</v>
      </c>
      <c r="GM727">
        <v>0</v>
      </c>
      <c r="GN727">
        <v>0</v>
      </c>
      <c r="GO727">
        <v>-2</v>
      </c>
      <c r="GP727">
        <v>2105</v>
      </c>
      <c r="GQ727">
        <v>1</v>
      </c>
      <c r="GR727">
        <v>22</v>
      </c>
      <c r="GS727">
        <v>202</v>
      </c>
      <c r="GT727">
        <v>202</v>
      </c>
      <c r="GU727">
        <v>0.404053</v>
      </c>
      <c r="GV727">
        <v>2.66113</v>
      </c>
      <c r="GW727">
        <v>2.24854</v>
      </c>
      <c r="GX727">
        <v>2.78931</v>
      </c>
      <c r="GY727">
        <v>1.99585</v>
      </c>
      <c r="GZ727">
        <v>2.34253</v>
      </c>
      <c r="HA727">
        <v>30.7604</v>
      </c>
      <c r="HB727">
        <v>13.8606</v>
      </c>
      <c r="HC727">
        <v>18</v>
      </c>
      <c r="HD727">
        <v>502.971</v>
      </c>
      <c r="HE727">
        <v>598.728</v>
      </c>
      <c r="HF727">
        <v>26.8732</v>
      </c>
      <c r="HG727">
        <v>23.8167</v>
      </c>
      <c r="HH727">
        <v>29.9992</v>
      </c>
      <c r="HI727">
        <v>23.8438</v>
      </c>
      <c r="HJ727">
        <v>23.7843</v>
      </c>
      <c r="HK727">
        <v>7.96499</v>
      </c>
      <c r="HL727">
        <v>12.0859</v>
      </c>
      <c r="HM727">
        <v>35.636</v>
      </c>
      <c r="HN727">
        <v>26.916</v>
      </c>
      <c r="HO727">
        <v>63.2185</v>
      </c>
      <c r="HP727">
        <v>18.9753</v>
      </c>
      <c r="HQ727">
        <v>102.681</v>
      </c>
      <c r="HR727">
        <v>103.599</v>
      </c>
    </row>
    <row r="728" spans="1:226">
      <c r="A728">
        <v>712</v>
      </c>
      <c r="B728">
        <v>1657563844.6</v>
      </c>
      <c r="C728">
        <v>10749.5</v>
      </c>
      <c r="D728" t="s">
        <v>1790</v>
      </c>
      <c r="E728" t="s">
        <v>1791</v>
      </c>
      <c r="F728">
        <v>5</v>
      </c>
      <c r="G728" t="s">
        <v>1747</v>
      </c>
      <c r="H728" t="s">
        <v>354</v>
      </c>
      <c r="I728">
        <v>1657563836.6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427.886317995406</v>
      </c>
      <c r="AK728">
        <v>408.197618181818</v>
      </c>
      <c r="AL728">
        <v>-0.0504643157890367</v>
      </c>
      <c r="AM728">
        <v>65.0174503719974</v>
      </c>
      <c r="AN728">
        <f>(AP728 - AO728 + BO728*1E3/(8.314*(BQ728+273.15)) * AR728/BN728 * AQ728) * BN728/(100*BB728) * 1000/(1000 - AP728)</f>
        <v>0</v>
      </c>
      <c r="AO728">
        <v>18.651997065042</v>
      </c>
      <c r="AP728">
        <v>25.5813721212121</v>
      </c>
      <c r="AQ728">
        <v>-0.00270548667768875</v>
      </c>
      <c r="AR728">
        <v>77.4741312707488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1657563836.6</v>
      </c>
      <c r="BH728">
        <v>397.85135483871</v>
      </c>
      <c r="BI728">
        <v>419.918258064516</v>
      </c>
      <c r="BJ728">
        <v>25.6178161290323</v>
      </c>
      <c r="BK728">
        <v>18.6770741935484</v>
      </c>
      <c r="BL728">
        <v>388.628451612903</v>
      </c>
      <c r="BM728">
        <v>25.3001935483871</v>
      </c>
      <c r="BN728">
        <v>499.998032258065</v>
      </c>
      <c r="BO728">
        <v>67.9703258064516</v>
      </c>
      <c r="BP728">
        <v>0.0371067193548387</v>
      </c>
      <c r="BQ728">
        <v>26.4338741935484</v>
      </c>
      <c r="BR728">
        <v>24.7669903225806</v>
      </c>
      <c r="BS728">
        <v>999.9</v>
      </c>
      <c r="BT728">
        <v>0</v>
      </c>
      <c r="BU728">
        <v>0</v>
      </c>
      <c r="BV728">
        <v>10003.3870967742</v>
      </c>
      <c r="BW728">
        <v>0</v>
      </c>
      <c r="BX728">
        <v>418.155161290323</v>
      </c>
      <c r="BY728">
        <v>-22.0668096774194</v>
      </c>
      <c r="BZ728">
        <v>408.31135483871</v>
      </c>
      <c r="CA728">
        <v>427.910258064516</v>
      </c>
      <c r="CB728">
        <v>6.94074806451613</v>
      </c>
      <c r="CC728">
        <v>419.918258064516</v>
      </c>
      <c r="CD728">
        <v>18.6770741935484</v>
      </c>
      <c r="CE728">
        <v>1.74125193548387</v>
      </c>
      <c r="CF728">
        <v>1.26948677419355</v>
      </c>
      <c r="CG728">
        <v>15.2691387096774</v>
      </c>
      <c r="CH728">
        <v>10.4423483870968</v>
      </c>
      <c r="CI728">
        <v>2000.02258064516</v>
      </c>
      <c r="CJ728">
        <v>0.979998967741935</v>
      </c>
      <c r="CK728">
        <v>0.0200014677419355</v>
      </c>
      <c r="CL728">
        <v>0</v>
      </c>
      <c r="CM728">
        <v>2.30184193548387</v>
      </c>
      <c r="CN728">
        <v>0</v>
      </c>
      <c r="CO728">
        <v>13738.5806451613</v>
      </c>
      <c r="CP728">
        <v>17300.3419354839</v>
      </c>
      <c r="CQ728">
        <v>38.4755161290323</v>
      </c>
      <c r="CR728">
        <v>37.4977096774193</v>
      </c>
      <c r="CS728">
        <v>38.0219032258064</v>
      </c>
      <c r="CT728">
        <v>36.0057741935484</v>
      </c>
      <c r="CU728">
        <v>37.7295161290323</v>
      </c>
      <c r="CV728">
        <v>1960.02129032258</v>
      </c>
      <c r="CW728">
        <v>40.0012903225806</v>
      </c>
      <c r="CX728">
        <v>0</v>
      </c>
      <c r="CY728">
        <v>1657563816.9</v>
      </c>
      <c r="CZ728">
        <v>0</v>
      </c>
      <c r="DA728">
        <v>1657551629</v>
      </c>
      <c r="DB728" t="s">
        <v>356</v>
      </c>
      <c r="DC728">
        <v>1657551626.5</v>
      </c>
      <c r="DD728">
        <v>1657551629</v>
      </c>
      <c r="DE728">
        <v>1</v>
      </c>
      <c r="DF728">
        <v>0.403</v>
      </c>
      <c r="DG728">
        <v>0.009</v>
      </c>
      <c r="DH728">
        <v>9.41</v>
      </c>
      <c r="DI728">
        <v>0.087</v>
      </c>
      <c r="DJ728">
        <v>417</v>
      </c>
      <c r="DK728">
        <v>17</v>
      </c>
      <c r="DL728">
        <v>1.61</v>
      </c>
      <c r="DM728">
        <v>0.59</v>
      </c>
      <c r="DN728">
        <v>-22.0617875</v>
      </c>
      <c r="DO728">
        <v>-0.176484427767332</v>
      </c>
      <c r="DP728">
        <v>0.0920790833672339</v>
      </c>
      <c r="DQ728">
        <v>0</v>
      </c>
      <c r="DR728">
        <v>6.93874225</v>
      </c>
      <c r="DS728">
        <v>0.0543862288930423</v>
      </c>
      <c r="DT728">
        <v>0.0102537045713975</v>
      </c>
      <c r="DU728">
        <v>1</v>
      </c>
      <c r="DV728">
        <v>1</v>
      </c>
      <c r="DW728">
        <v>2</v>
      </c>
      <c r="DX728" t="s">
        <v>357</v>
      </c>
      <c r="DY728">
        <v>2.97648</v>
      </c>
      <c r="DZ728">
        <v>2.69047</v>
      </c>
      <c r="EA728">
        <v>0.0658787</v>
      </c>
      <c r="EB728">
        <v>0.0700078</v>
      </c>
      <c r="EC728">
        <v>0.0831782</v>
      </c>
      <c r="ED728">
        <v>0.0668853</v>
      </c>
      <c r="EE728">
        <v>36553.5</v>
      </c>
      <c r="EF728">
        <v>39832.7</v>
      </c>
      <c r="EG728">
        <v>35446</v>
      </c>
      <c r="EH728">
        <v>38829.2</v>
      </c>
      <c r="EI728">
        <v>46038.8</v>
      </c>
      <c r="EJ728">
        <v>52319.6</v>
      </c>
      <c r="EK728">
        <v>55347.3</v>
      </c>
      <c r="EL728">
        <v>62262.5</v>
      </c>
      <c r="EM728">
        <v>2.0332</v>
      </c>
      <c r="EN728">
        <v>2.1796</v>
      </c>
      <c r="EO728">
        <v>0.176281</v>
      </c>
      <c r="EP728">
        <v>0</v>
      </c>
      <c r="EQ728">
        <v>21.8685</v>
      </c>
      <c r="ER728">
        <v>999.9</v>
      </c>
      <c r="ES728">
        <v>39.025</v>
      </c>
      <c r="ET728">
        <v>28.379</v>
      </c>
      <c r="EU728">
        <v>22.2719</v>
      </c>
      <c r="EV728">
        <v>52.2702</v>
      </c>
      <c r="EW728">
        <v>37.8446</v>
      </c>
      <c r="EX728">
        <v>2</v>
      </c>
      <c r="EY728">
        <v>-0.294472</v>
      </c>
      <c r="EZ728">
        <v>-3.81908</v>
      </c>
      <c r="FA728">
        <v>20.1102</v>
      </c>
      <c r="FB728">
        <v>5.20291</v>
      </c>
      <c r="FC728">
        <v>12.0064</v>
      </c>
      <c r="FD728">
        <v>4.976</v>
      </c>
      <c r="FE728">
        <v>3.293</v>
      </c>
      <c r="FF728">
        <v>9999</v>
      </c>
      <c r="FG728">
        <v>9999</v>
      </c>
      <c r="FH728">
        <v>590.2</v>
      </c>
      <c r="FI728">
        <v>9999</v>
      </c>
      <c r="FJ728">
        <v>1.86276</v>
      </c>
      <c r="FK728">
        <v>1.8678</v>
      </c>
      <c r="FL728">
        <v>1.86752</v>
      </c>
      <c r="FM728">
        <v>1.86859</v>
      </c>
      <c r="FN728">
        <v>1.86948</v>
      </c>
      <c r="FO728">
        <v>1.86554</v>
      </c>
      <c r="FP728">
        <v>1.8667</v>
      </c>
      <c r="FQ728">
        <v>1.86798</v>
      </c>
      <c r="FR728">
        <v>5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9.222</v>
      </c>
      <c r="GF728">
        <v>0.3176</v>
      </c>
      <c r="GG728">
        <v>5.50701486060513</v>
      </c>
      <c r="GH728">
        <v>0.00975774962471433</v>
      </c>
      <c r="GI728">
        <v>-4.86167925919439e-07</v>
      </c>
      <c r="GJ728">
        <v>-4.7315034107036e-11</v>
      </c>
      <c r="GK728">
        <v>0.31762285376654</v>
      </c>
      <c r="GL728">
        <v>0</v>
      </c>
      <c r="GM728">
        <v>0</v>
      </c>
      <c r="GN728">
        <v>0</v>
      </c>
      <c r="GO728">
        <v>-2</v>
      </c>
      <c r="GP728">
        <v>2105</v>
      </c>
      <c r="GQ728">
        <v>1</v>
      </c>
      <c r="GR728">
        <v>22</v>
      </c>
      <c r="GS728">
        <v>203.6</v>
      </c>
      <c r="GT728">
        <v>203.6</v>
      </c>
      <c r="GU728">
        <v>1.34277</v>
      </c>
      <c r="GV728">
        <v>2.62695</v>
      </c>
      <c r="GW728">
        <v>2.24854</v>
      </c>
      <c r="GX728">
        <v>2.78931</v>
      </c>
      <c r="GY728">
        <v>1.99585</v>
      </c>
      <c r="GZ728">
        <v>2.37183</v>
      </c>
      <c r="HA728">
        <v>30.5446</v>
      </c>
      <c r="HB728">
        <v>13.8256</v>
      </c>
      <c r="HC728">
        <v>18</v>
      </c>
      <c r="HD728">
        <v>503.547</v>
      </c>
      <c r="HE728">
        <v>600.667</v>
      </c>
      <c r="HF728">
        <v>28.4624</v>
      </c>
      <c r="HG728">
        <v>23.556</v>
      </c>
      <c r="HH728">
        <v>29.9987</v>
      </c>
      <c r="HI728">
        <v>23.6073</v>
      </c>
      <c r="HJ728">
        <v>23.5514</v>
      </c>
      <c r="HK728">
        <v>26.9831</v>
      </c>
      <c r="HL728">
        <v>12.6507</v>
      </c>
      <c r="HM728">
        <v>35.636</v>
      </c>
      <c r="HN728">
        <v>28.5557</v>
      </c>
      <c r="HO728">
        <v>426.637</v>
      </c>
      <c r="HP728">
        <v>18.5798</v>
      </c>
      <c r="HQ728">
        <v>102.715</v>
      </c>
      <c r="HR728">
        <v>103.649</v>
      </c>
    </row>
    <row r="729" spans="1:226">
      <c r="A729">
        <v>713</v>
      </c>
      <c r="B729">
        <v>1657563849.6</v>
      </c>
      <c r="C729">
        <v>10754.5</v>
      </c>
      <c r="D729" t="s">
        <v>1792</v>
      </c>
      <c r="E729" t="s">
        <v>1793</v>
      </c>
      <c r="F729">
        <v>5</v>
      </c>
      <c r="G729" t="s">
        <v>1747</v>
      </c>
      <c r="H729" t="s">
        <v>354</v>
      </c>
      <c r="I729">
        <v>1657563841.75517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429.798358683785</v>
      </c>
      <c r="AK729">
        <v>409.148727272727</v>
      </c>
      <c r="AL729">
        <v>0.321883052789082</v>
      </c>
      <c r="AM729">
        <v>65.0174503719974</v>
      </c>
      <c r="AN729">
        <f>(AP729 - AO729 + BO729*1E3/(8.314*(BQ729+273.15)) * AR729/BN729 * AQ729) * BN729/(100*BB729) * 1000/(1000 - AP729)</f>
        <v>0</v>
      </c>
      <c r="AO729">
        <v>18.6355480254568</v>
      </c>
      <c r="AP729">
        <v>25.5755824242424</v>
      </c>
      <c r="AQ729">
        <v>-0.00150938863542229</v>
      </c>
      <c r="AR729">
        <v>77.4741312707488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1657563841.75517</v>
      </c>
      <c r="BH729">
        <v>397.912551724138</v>
      </c>
      <c r="BI729">
        <v>420.621620689655</v>
      </c>
      <c r="BJ729">
        <v>25.5923034482759</v>
      </c>
      <c r="BK729">
        <v>18.6481689655172</v>
      </c>
      <c r="BL729">
        <v>388.689103448276</v>
      </c>
      <c r="BM729">
        <v>25.2746793103448</v>
      </c>
      <c r="BN729">
        <v>500.018517241379</v>
      </c>
      <c r="BO729">
        <v>67.9699413793103</v>
      </c>
      <c r="BP729">
        <v>0.0368502586206897</v>
      </c>
      <c r="BQ729">
        <v>26.4350413793103</v>
      </c>
      <c r="BR729">
        <v>24.7640655172414</v>
      </c>
      <c r="BS729">
        <v>999.9</v>
      </c>
      <c r="BT729">
        <v>0</v>
      </c>
      <c r="BU729">
        <v>0</v>
      </c>
      <c r="BV729">
        <v>10007.5862068966</v>
      </c>
      <c r="BW729">
        <v>0</v>
      </c>
      <c r="BX729">
        <v>418.91375862069</v>
      </c>
      <c r="BY729">
        <v>-22.7089551724138</v>
      </c>
      <c r="BZ729">
        <v>408.363517241379</v>
      </c>
      <c r="CA729">
        <v>428.614413793103</v>
      </c>
      <c r="CB729">
        <v>6.94413655172414</v>
      </c>
      <c r="CC729">
        <v>420.621620689655</v>
      </c>
      <c r="CD729">
        <v>18.6481689655172</v>
      </c>
      <c r="CE729">
        <v>1.7395075862069</v>
      </c>
      <c r="CF729">
        <v>1.26751482758621</v>
      </c>
      <c r="CG729">
        <v>15.2535448275862</v>
      </c>
      <c r="CH729">
        <v>10.4190793103448</v>
      </c>
      <c r="CI729">
        <v>2000.03275862069</v>
      </c>
      <c r="CJ729">
        <v>0.979998620689655</v>
      </c>
      <c r="CK729">
        <v>0.0200018379310345</v>
      </c>
      <c r="CL729">
        <v>0</v>
      </c>
      <c r="CM729">
        <v>2.24848275862069</v>
      </c>
      <c r="CN729">
        <v>0</v>
      </c>
      <c r="CO729">
        <v>13748.9068965517</v>
      </c>
      <c r="CP729">
        <v>17300.4310344828</v>
      </c>
      <c r="CQ729">
        <v>38.407</v>
      </c>
      <c r="CR729">
        <v>37.4416551724138</v>
      </c>
      <c r="CS729">
        <v>37.9566896551724</v>
      </c>
      <c r="CT729">
        <v>35.946</v>
      </c>
      <c r="CU729">
        <v>37.6700344827586</v>
      </c>
      <c r="CV729">
        <v>1960.03172413793</v>
      </c>
      <c r="CW729">
        <v>40.0013793103448</v>
      </c>
      <c r="CX729">
        <v>0</v>
      </c>
      <c r="CY729">
        <v>1657563821.7</v>
      </c>
      <c r="CZ729">
        <v>0</v>
      </c>
      <c r="DA729">
        <v>1657551629</v>
      </c>
      <c r="DB729" t="s">
        <v>356</v>
      </c>
      <c r="DC729">
        <v>1657551626.5</v>
      </c>
      <c r="DD729">
        <v>1657551629</v>
      </c>
      <c r="DE729">
        <v>1</v>
      </c>
      <c r="DF729">
        <v>0.403</v>
      </c>
      <c r="DG729">
        <v>0.009</v>
      </c>
      <c r="DH729">
        <v>9.41</v>
      </c>
      <c r="DI729">
        <v>0.087</v>
      </c>
      <c r="DJ729">
        <v>417</v>
      </c>
      <c r="DK729">
        <v>17</v>
      </c>
      <c r="DL729">
        <v>1.61</v>
      </c>
      <c r="DM729">
        <v>0.59</v>
      </c>
      <c r="DN729">
        <v>-22.303255</v>
      </c>
      <c r="DO729">
        <v>-3.97913921200747</v>
      </c>
      <c r="DP729">
        <v>0.718424506454923</v>
      </c>
      <c r="DQ729">
        <v>0</v>
      </c>
      <c r="DR729">
        <v>6.940061</v>
      </c>
      <c r="DS729">
        <v>0.0248929080675425</v>
      </c>
      <c r="DT729">
        <v>0.00983091267380598</v>
      </c>
      <c r="DU729">
        <v>1</v>
      </c>
      <c r="DV729">
        <v>1</v>
      </c>
      <c r="DW729">
        <v>2</v>
      </c>
      <c r="DX729" t="s">
        <v>357</v>
      </c>
      <c r="DY729">
        <v>2.97666</v>
      </c>
      <c r="DZ729">
        <v>2.6904</v>
      </c>
      <c r="EA729">
        <v>0.0660344</v>
      </c>
      <c r="EB729">
        <v>0.0708364</v>
      </c>
      <c r="EC729">
        <v>0.0831649</v>
      </c>
      <c r="ED729">
        <v>0.0668484</v>
      </c>
      <c r="EE729">
        <v>36548.4</v>
      </c>
      <c r="EF729">
        <v>39798.2</v>
      </c>
      <c r="EG729">
        <v>35446.9</v>
      </c>
      <c r="EH729">
        <v>38830</v>
      </c>
      <c r="EI729">
        <v>46040</v>
      </c>
      <c r="EJ729">
        <v>52322.8</v>
      </c>
      <c r="EK729">
        <v>55348</v>
      </c>
      <c r="EL729">
        <v>62263.9</v>
      </c>
      <c r="EM729">
        <v>2.0338</v>
      </c>
      <c r="EN729">
        <v>2.1796</v>
      </c>
      <c r="EO729">
        <v>0.178725</v>
      </c>
      <c r="EP729">
        <v>0</v>
      </c>
      <c r="EQ729">
        <v>21.8518</v>
      </c>
      <c r="ER729">
        <v>999.9</v>
      </c>
      <c r="ES729">
        <v>39.025</v>
      </c>
      <c r="ET729">
        <v>28.369</v>
      </c>
      <c r="EU729">
        <v>22.2607</v>
      </c>
      <c r="EV729">
        <v>51.9802</v>
      </c>
      <c r="EW729">
        <v>37.9167</v>
      </c>
      <c r="EX729">
        <v>2</v>
      </c>
      <c r="EY729">
        <v>-0.294878</v>
      </c>
      <c r="EZ729">
        <v>-3.84412</v>
      </c>
      <c r="FA729">
        <v>20.11</v>
      </c>
      <c r="FB729">
        <v>5.20411</v>
      </c>
      <c r="FC729">
        <v>12.0076</v>
      </c>
      <c r="FD729">
        <v>4.9748</v>
      </c>
      <c r="FE729">
        <v>3.293</v>
      </c>
      <c r="FF729">
        <v>9999</v>
      </c>
      <c r="FG729">
        <v>9999</v>
      </c>
      <c r="FH729">
        <v>590.2</v>
      </c>
      <c r="FI729">
        <v>9999</v>
      </c>
      <c r="FJ729">
        <v>1.86279</v>
      </c>
      <c r="FK729">
        <v>1.86783</v>
      </c>
      <c r="FL729">
        <v>1.86752</v>
      </c>
      <c r="FM729">
        <v>1.86859</v>
      </c>
      <c r="FN729">
        <v>1.86951</v>
      </c>
      <c r="FO729">
        <v>1.86554</v>
      </c>
      <c r="FP729">
        <v>1.86673</v>
      </c>
      <c r="FQ729">
        <v>1.86798</v>
      </c>
      <c r="FR729">
        <v>5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9.234</v>
      </c>
      <c r="GF729">
        <v>0.3176</v>
      </c>
      <c r="GG729">
        <v>5.50701486060513</v>
      </c>
      <c r="GH729">
        <v>0.00975774962471433</v>
      </c>
      <c r="GI729">
        <v>-4.86167925919439e-07</v>
      </c>
      <c r="GJ729">
        <v>-4.7315034107036e-11</v>
      </c>
      <c r="GK729">
        <v>0.31762285376654</v>
      </c>
      <c r="GL729">
        <v>0</v>
      </c>
      <c r="GM729">
        <v>0</v>
      </c>
      <c r="GN729">
        <v>0</v>
      </c>
      <c r="GO729">
        <v>-2</v>
      </c>
      <c r="GP729">
        <v>2105</v>
      </c>
      <c r="GQ729">
        <v>1</v>
      </c>
      <c r="GR729">
        <v>22</v>
      </c>
      <c r="GS729">
        <v>203.7</v>
      </c>
      <c r="GT729">
        <v>203.7</v>
      </c>
      <c r="GU729">
        <v>1.36841</v>
      </c>
      <c r="GV729">
        <v>2.62451</v>
      </c>
      <c r="GW729">
        <v>2.24854</v>
      </c>
      <c r="GX729">
        <v>2.78809</v>
      </c>
      <c r="GY729">
        <v>1.99585</v>
      </c>
      <c r="GZ729">
        <v>2.34375</v>
      </c>
      <c r="HA729">
        <v>30.5231</v>
      </c>
      <c r="HB729">
        <v>13.8168</v>
      </c>
      <c r="HC729">
        <v>18</v>
      </c>
      <c r="HD729">
        <v>503.803</v>
      </c>
      <c r="HE729">
        <v>600.501</v>
      </c>
      <c r="HF729">
        <v>28.6425</v>
      </c>
      <c r="HG729">
        <v>23.5398</v>
      </c>
      <c r="HH729">
        <v>29.9991</v>
      </c>
      <c r="HI729">
        <v>23.5934</v>
      </c>
      <c r="HJ729">
        <v>23.5376</v>
      </c>
      <c r="HK729">
        <v>27.4722</v>
      </c>
      <c r="HL729">
        <v>12.6507</v>
      </c>
      <c r="HM729">
        <v>35.636</v>
      </c>
      <c r="HN729">
        <v>28.7181</v>
      </c>
      <c r="HO729">
        <v>440.153</v>
      </c>
      <c r="HP729">
        <v>18.5618</v>
      </c>
      <c r="HQ729">
        <v>102.717</v>
      </c>
      <c r="HR729">
        <v>103.651</v>
      </c>
    </row>
    <row r="730" spans="1:226">
      <c r="A730">
        <v>714</v>
      </c>
      <c r="B730">
        <v>1657563854.6</v>
      </c>
      <c r="C730">
        <v>10759.5</v>
      </c>
      <c r="D730" t="s">
        <v>1794</v>
      </c>
      <c r="E730" t="s">
        <v>1795</v>
      </c>
      <c r="F730">
        <v>5</v>
      </c>
      <c r="G730" t="s">
        <v>1747</v>
      </c>
      <c r="H730" t="s">
        <v>354</v>
      </c>
      <c r="I730">
        <v>1657563846.83214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440.133639105226</v>
      </c>
      <c r="AK730">
        <v>415.265618181818</v>
      </c>
      <c r="AL730">
        <v>1.45349813520575</v>
      </c>
      <c r="AM730">
        <v>65.0174503719974</v>
      </c>
      <c r="AN730">
        <f>(AP730 - AO730 + BO730*1E3/(8.314*(BQ730+273.15)) * AR730/BN730 * AQ730) * BN730/(100*BB730) * 1000/(1000 - AP730)</f>
        <v>0</v>
      </c>
      <c r="AO730">
        <v>18.622344031645</v>
      </c>
      <c r="AP730">
        <v>25.5734018181818</v>
      </c>
      <c r="AQ730">
        <v>-0.000562656487611948</v>
      </c>
      <c r="AR730">
        <v>77.4741312707488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1657563846.83214</v>
      </c>
      <c r="BH730">
        <v>399.193428571429</v>
      </c>
      <c r="BI730">
        <v>424.613821428571</v>
      </c>
      <c r="BJ730">
        <v>25.577525</v>
      </c>
      <c r="BK730">
        <v>18.6337</v>
      </c>
      <c r="BL730">
        <v>389.958071428571</v>
      </c>
      <c r="BM730">
        <v>25.2598928571429</v>
      </c>
      <c r="BN730">
        <v>499.981035714286</v>
      </c>
      <c r="BO730">
        <v>67.9693571428571</v>
      </c>
      <c r="BP730">
        <v>0.036832925</v>
      </c>
      <c r="BQ730">
        <v>26.4492142857143</v>
      </c>
      <c r="BR730">
        <v>24.7769571428571</v>
      </c>
      <c r="BS730">
        <v>999.9</v>
      </c>
      <c r="BT730">
        <v>0</v>
      </c>
      <c r="BU730">
        <v>0</v>
      </c>
      <c r="BV730">
        <v>10004.6428571429</v>
      </c>
      <c r="BW730">
        <v>0</v>
      </c>
      <c r="BX730">
        <v>419.320321428571</v>
      </c>
      <c r="BY730">
        <v>-25.4203821428571</v>
      </c>
      <c r="BZ730">
        <v>409.671857142857</v>
      </c>
      <c r="CA730">
        <v>432.676142857143</v>
      </c>
      <c r="CB730">
        <v>6.94382714285714</v>
      </c>
      <c r="CC730">
        <v>424.613821428571</v>
      </c>
      <c r="CD730">
        <v>18.6337</v>
      </c>
      <c r="CE730">
        <v>1.73848785714286</v>
      </c>
      <c r="CF730">
        <v>1.26652107142857</v>
      </c>
      <c r="CG730">
        <v>15.2444285714286</v>
      </c>
      <c r="CH730">
        <v>10.407325</v>
      </c>
      <c r="CI730">
        <v>2000.03571428571</v>
      </c>
      <c r="CJ730">
        <v>0.979998214285714</v>
      </c>
      <c r="CK730">
        <v>0.0200022714285714</v>
      </c>
      <c r="CL730">
        <v>0</v>
      </c>
      <c r="CM730">
        <v>2.26425714285714</v>
      </c>
      <c r="CN730">
        <v>0</v>
      </c>
      <c r="CO730">
        <v>13755.8571428571</v>
      </c>
      <c r="CP730">
        <v>17300.4571428571</v>
      </c>
      <c r="CQ730">
        <v>38.3434285714286</v>
      </c>
      <c r="CR730">
        <v>37.3836428571429</v>
      </c>
      <c r="CS730">
        <v>37.8925714285714</v>
      </c>
      <c r="CT730">
        <v>35.8859285714286</v>
      </c>
      <c r="CU730">
        <v>37.6113571428571</v>
      </c>
      <c r="CV730">
        <v>1960.03321428571</v>
      </c>
      <c r="CW730">
        <v>40.0042857142857</v>
      </c>
      <c r="CX730">
        <v>0</v>
      </c>
      <c r="CY730">
        <v>1657563827.1</v>
      </c>
      <c r="CZ730">
        <v>0</v>
      </c>
      <c r="DA730">
        <v>1657551629</v>
      </c>
      <c r="DB730" t="s">
        <v>356</v>
      </c>
      <c r="DC730">
        <v>1657551626.5</v>
      </c>
      <c r="DD730">
        <v>1657551629</v>
      </c>
      <c r="DE730">
        <v>1</v>
      </c>
      <c r="DF730">
        <v>0.403</v>
      </c>
      <c r="DG730">
        <v>0.009</v>
      </c>
      <c r="DH730">
        <v>9.41</v>
      </c>
      <c r="DI730">
        <v>0.087</v>
      </c>
      <c r="DJ730">
        <v>417</v>
      </c>
      <c r="DK730">
        <v>17</v>
      </c>
      <c r="DL730">
        <v>1.61</v>
      </c>
      <c r="DM730">
        <v>0.59</v>
      </c>
      <c r="DN730">
        <v>-24.0195</v>
      </c>
      <c r="DO730">
        <v>-26.0041463414634</v>
      </c>
      <c r="DP730">
        <v>3.03803528427502</v>
      </c>
      <c r="DQ730">
        <v>0</v>
      </c>
      <c r="DR730">
        <v>6.94527075</v>
      </c>
      <c r="DS730">
        <v>-0.0156383864915726</v>
      </c>
      <c r="DT730">
        <v>0.00660881358017461</v>
      </c>
      <c r="DU730">
        <v>1</v>
      </c>
      <c r="DV730">
        <v>1</v>
      </c>
      <c r="DW730">
        <v>2</v>
      </c>
      <c r="DX730" t="s">
        <v>357</v>
      </c>
      <c r="DY730">
        <v>2.97577</v>
      </c>
      <c r="DZ730">
        <v>2.69122</v>
      </c>
      <c r="EA730">
        <v>0.0668948</v>
      </c>
      <c r="EB730">
        <v>0.0725133</v>
      </c>
      <c r="EC730">
        <v>0.0831415</v>
      </c>
      <c r="ED730">
        <v>0.0668041</v>
      </c>
      <c r="EE730">
        <v>36515.6</v>
      </c>
      <c r="EF730">
        <v>39727.6</v>
      </c>
      <c r="EG730">
        <v>35447.7</v>
      </c>
      <c r="EH730">
        <v>38831.1</v>
      </c>
      <c r="EI730">
        <v>46041.2</v>
      </c>
      <c r="EJ730">
        <v>52327.4</v>
      </c>
      <c r="EK730">
        <v>55347.9</v>
      </c>
      <c r="EL730">
        <v>62266.3</v>
      </c>
      <c r="EM730">
        <v>2.032</v>
      </c>
      <c r="EN730">
        <v>2.1802</v>
      </c>
      <c r="EO730">
        <v>0.180602</v>
      </c>
      <c r="EP730">
        <v>0</v>
      </c>
      <c r="EQ730">
        <v>21.8389</v>
      </c>
      <c r="ER730">
        <v>999.9</v>
      </c>
      <c r="ES730">
        <v>39.025</v>
      </c>
      <c r="ET730">
        <v>28.359</v>
      </c>
      <c r="EU730">
        <v>22.2496</v>
      </c>
      <c r="EV730">
        <v>51.5102</v>
      </c>
      <c r="EW730">
        <v>37.9447</v>
      </c>
      <c r="EX730">
        <v>2</v>
      </c>
      <c r="EY730">
        <v>-0.296016</v>
      </c>
      <c r="EZ730">
        <v>-3.85756</v>
      </c>
      <c r="FA730">
        <v>20.1101</v>
      </c>
      <c r="FB730">
        <v>5.20411</v>
      </c>
      <c r="FC730">
        <v>12.0052</v>
      </c>
      <c r="FD730">
        <v>4.976</v>
      </c>
      <c r="FE730">
        <v>3.293</v>
      </c>
      <c r="FF730">
        <v>9999</v>
      </c>
      <c r="FG730">
        <v>9999</v>
      </c>
      <c r="FH730">
        <v>590.2</v>
      </c>
      <c r="FI730">
        <v>9999</v>
      </c>
      <c r="FJ730">
        <v>1.86279</v>
      </c>
      <c r="FK730">
        <v>1.8678</v>
      </c>
      <c r="FL730">
        <v>1.86752</v>
      </c>
      <c r="FM730">
        <v>1.86859</v>
      </c>
      <c r="FN730">
        <v>1.86951</v>
      </c>
      <c r="FO730">
        <v>1.86554</v>
      </c>
      <c r="FP730">
        <v>1.86673</v>
      </c>
      <c r="FQ730">
        <v>1.86798</v>
      </c>
      <c r="FR730">
        <v>5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9.295</v>
      </c>
      <c r="GF730">
        <v>0.3177</v>
      </c>
      <c r="GG730">
        <v>5.50701486060513</v>
      </c>
      <c r="GH730">
        <v>0.00975774962471433</v>
      </c>
      <c r="GI730">
        <v>-4.86167925919439e-07</v>
      </c>
      <c r="GJ730">
        <v>-4.7315034107036e-11</v>
      </c>
      <c r="GK730">
        <v>0.31762285376654</v>
      </c>
      <c r="GL730">
        <v>0</v>
      </c>
      <c r="GM730">
        <v>0</v>
      </c>
      <c r="GN730">
        <v>0</v>
      </c>
      <c r="GO730">
        <v>-2</v>
      </c>
      <c r="GP730">
        <v>2105</v>
      </c>
      <c r="GQ730">
        <v>1</v>
      </c>
      <c r="GR730">
        <v>22</v>
      </c>
      <c r="GS730">
        <v>203.8</v>
      </c>
      <c r="GT730">
        <v>203.8</v>
      </c>
      <c r="GU730">
        <v>1.40259</v>
      </c>
      <c r="GV730">
        <v>2.62817</v>
      </c>
      <c r="GW730">
        <v>2.24854</v>
      </c>
      <c r="GX730">
        <v>2.78931</v>
      </c>
      <c r="GY730">
        <v>1.99585</v>
      </c>
      <c r="GZ730">
        <v>2.33643</v>
      </c>
      <c r="HA730">
        <v>30.5231</v>
      </c>
      <c r="HB730">
        <v>13.8168</v>
      </c>
      <c r="HC730">
        <v>18</v>
      </c>
      <c r="HD730">
        <v>502.515</v>
      </c>
      <c r="HE730">
        <v>600.819</v>
      </c>
      <c r="HF730">
        <v>28.7943</v>
      </c>
      <c r="HG730">
        <v>23.5263</v>
      </c>
      <c r="HH730">
        <v>29.9988</v>
      </c>
      <c r="HI730">
        <v>23.5816</v>
      </c>
      <c r="HJ730">
        <v>23.5259</v>
      </c>
      <c r="HK730">
        <v>28.2148</v>
      </c>
      <c r="HL730">
        <v>12.93</v>
      </c>
      <c r="HM730">
        <v>35.636</v>
      </c>
      <c r="HN730">
        <v>28.8636</v>
      </c>
      <c r="HO730">
        <v>460.296</v>
      </c>
      <c r="HP730">
        <v>18.548</v>
      </c>
      <c r="HQ730">
        <v>102.717</v>
      </c>
      <c r="HR730">
        <v>103.654</v>
      </c>
    </row>
    <row r="731" spans="1:226">
      <c r="A731">
        <v>715</v>
      </c>
      <c r="B731">
        <v>1657563859.6</v>
      </c>
      <c r="C731">
        <v>10764.5</v>
      </c>
      <c r="D731" t="s">
        <v>1796</v>
      </c>
      <c r="E731" t="s">
        <v>1797</v>
      </c>
      <c r="F731">
        <v>5</v>
      </c>
      <c r="G731" t="s">
        <v>1747</v>
      </c>
      <c r="H731" t="s">
        <v>354</v>
      </c>
      <c r="I731">
        <v>1657563852.1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455.091925518669</v>
      </c>
      <c r="AK731">
        <v>426.4324</v>
      </c>
      <c r="AL731">
        <v>2.35074184230305</v>
      </c>
      <c r="AM731">
        <v>65.0174503719974</v>
      </c>
      <c r="AN731">
        <f>(AP731 - AO731 + BO731*1E3/(8.314*(BQ731+273.15)) * AR731/BN731 * AQ731) * BN731/(100*BB731) * 1000/(1000 - AP731)</f>
        <v>0</v>
      </c>
      <c r="AO731">
        <v>18.5901532264037</v>
      </c>
      <c r="AP731">
        <v>25.5451787878788</v>
      </c>
      <c r="AQ731">
        <v>-0.0106988702032367</v>
      </c>
      <c r="AR731">
        <v>77.4741312707488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1657563852.1</v>
      </c>
      <c r="BH731">
        <v>403.60862962963</v>
      </c>
      <c r="BI731">
        <v>433.737592592593</v>
      </c>
      <c r="BJ731">
        <v>25.5661444444444</v>
      </c>
      <c r="BK731">
        <v>18.6112481481481</v>
      </c>
      <c r="BL731">
        <v>394.332333333333</v>
      </c>
      <c r="BM731">
        <v>25.2485148148148</v>
      </c>
      <c r="BN731">
        <v>499.973111111111</v>
      </c>
      <c r="BO731">
        <v>67.969137037037</v>
      </c>
      <c r="BP731">
        <v>0.0367653777777778</v>
      </c>
      <c r="BQ731">
        <v>26.4679074074074</v>
      </c>
      <c r="BR731">
        <v>24.7944259259259</v>
      </c>
      <c r="BS731">
        <v>999.9</v>
      </c>
      <c r="BT731">
        <v>0</v>
      </c>
      <c r="BU731">
        <v>0</v>
      </c>
      <c r="BV731">
        <v>9998.33333333333</v>
      </c>
      <c r="BW731">
        <v>0</v>
      </c>
      <c r="BX731">
        <v>419.418259259259</v>
      </c>
      <c r="BY731">
        <v>-30.1290259259259</v>
      </c>
      <c r="BZ731">
        <v>414.198111111111</v>
      </c>
      <c r="CA731">
        <v>441.962962962963</v>
      </c>
      <c r="CB731">
        <v>6.95489148148148</v>
      </c>
      <c r="CC731">
        <v>433.737592592593</v>
      </c>
      <c r="CD731">
        <v>18.6112481481481</v>
      </c>
      <c r="CE731">
        <v>1.73770851851852</v>
      </c>
      <c r="CF731">
        <v>1.26499111111111</v>
      </c>
      <c r="CG731">
        <v>15.2374518518519</v>
      </c>
      <c r="CH731">
        <v>10.3892074074074</v>
      </c>
      <c r="CI731">
        <v>2000.00407407407</v>
      </c>
      <c r="CJ731">
        <v>0.979997555555556</v>
      </c>
      <c r="CK731">
        <v>0.0200028555555556</v>
      </c>
      <c r="CL731">
        <v>0</v>
      </c>
      <c r="CM731">
        <v>2.26649259259259</v>
      </c>
      <c r="CN731">
        <v>0</v>
      </c>
      <c r="CO731">
        <v>13761.9444444444</v>
      </c>
      <c r="CP731">
        <v>17300.1851851852</v>
      </c>
      <c r="CQ731">
        <v>38.2728518518518</v>
      </c>
      <c r="CR731">
        <v>37.3307777777778</v>
      </c>
      <c r="CS731">
        <v>37.8307777777778</v>
      </c>
      <c r="CT731">
        <v>35.8147037037037</v>
      </c>
      <c r="CU731">
        <v>37.5531111111111</v>
      </c>
      <c r="CV731">
        <v>1959.99888888889</v>
      </c>
      <c r="CW731">
        <v>40.007037037037</v>
      </c>
      <c r="CX731">
        <v>0</v>
      </c>
      <c r="CY731">
        <v>1657563831.9</v>
      </c>
      <c r="CZ731">
        <v>0</v>
      </c>
      <c r="DA731">
        <v>1657551629</v>
      </c>
      <c r="DB731" t="s">
        <v>356</v>
      </c>
      <c r="DC731">
        <v>1657551626.5</v>
      </c>
      <c r="DD731">
        <v>1657551629</v>
      </c>
      <c r="DE731">
        <v>1</v>
      </c>
      <c r="DF731">
        <v>0.403</v>
      </c>
      <c r="DG731">
        <v>0.009</v>
      </c>
      <c r="DH731">
        <v>9.41</v>
      </c>
      <c r="DI731">
        <v>0.087</v>
      </c>
      <c r="DJ731">
        <v>417</v>
      </c>
      <c r="DK731">
        <v>17</v>
      </c>
      <c r="DL731">
        <v>1.61</v>
      </c>
      <c r="DM731">
        <v>0.59</v>
      </c>
      <c r="DN731">
        <v>-27.1874825</v>
      </c>
      <c r="DO731">
        <v>-52.0652138836773</v>
      </c>
      <c r="DP731">
        <v>5.23534988204645</v>
      </c>
      <c r="DQ731">
        <v>0</v>
      </c>
      <c r="DR731">
        <v>6.9491925</v>
      </c>
      <c r="DS731">
        <v>0.104482851782349</v>
      </c>
      <c r="DT731">
        <v>0.0126200421453338</v>
      </c>
      <c r="DU731">
        <v>0</v>
      </c>
      <c r="DV731">
        <v>0</v>
      </c>
      <c r="DW731">
        <v>2</v>
      </c>
      <c r="DX731" t="s">
        <v>389</v>
      </c>
      <c r="DY731">
        <v>2.97623</v>
      </c>
      <c r="DZ731">
        <v>2.69078</v>
      </c>
      <c r="EA731">
        <v>0.0683536</v>
      </c>
      <c r="EB731">
        <v>0.0743441</v>
      </c>
      <c r="EC731">
        <v>0.0830957</v>
      </c>
      <c r="ED731">
        <v>0.0667154</v>
      </c>
      <c r="EE731">
        <v>36459.3</v>
      </c>
      <c r="EF731">
        <v>39650.5</v>
      </c>
      <c r="EG731">
        <v>35448.4</v>
      </c>
      <c r="EH731">
        <v>38832.2</v>
      </c>
      <c r="EI731">
        <v>46045.3</v>
      </c>
      <c r="EJ731">
        <v>52332.9</v>
      </c>
      <c r="EK731">
        <v>55350</v>
      </c>
      <c r="EL731">
        <v>62266.8</v>
      </c>
      <c r="EM731">
        <v>2.0328</v>
      </c>
      <c r="EN731">
        <v>2.1804</v>
      </c>
      <c r="EO731">
        <v>0.182062</v>
      </c>
      <c r="EP731">
        <v>0</v>
      </c>
      <c r="EQ731">
        <v>21.8278</v>
      </c>
      <c r="ER731">
        <v>999.9</v>
      </c>
      <c r="ES731">
        <v>39</v>
      </c>
      <c r="ET731">
        <v>28.339</v>
      </c>
      <c r="EU731">
        <v>22.2078</v>
      </c>
      <c r="EV731">
        <v>52.1202</v>
      </c>
      <c r="EW731">
        <v>37.8686</v>
      </c>
      <c r="EX731">
        <v>2</v>
      </c>
      <c r="EY731">
        <v>-0.297358</v>
      </c>
      <c r="EZ731">
        <v>-3.8119</v>
      </c>
      <c r="FA731">
        <v>20.1109</v>
      </c>
      <c r="FB731">
        <v>5.20291</v>
      </c>
      <c r="FC731">
        <v>12.0052</v>
      </c>
      <c r="FD731">
        <v>4.9756</v>
      </c>
      <c r="FE731">
        <v>3.293</v>
      </c>
      <c r="FF731">
        <v>9999</v>
      </c>
      <c r="FG731">
        <v>9999</v>
      </c>
      <c r="FH731">
        <v>590.2</v>
      </c>
      <c r="FI731">
        <v>9999</v>
      </c>
      <c r="FJ731">
        <v>1.86279</v>
      </c>
      <c r="FK731">
        <v>1.8678</v>
      </c>
      <c r="FL731">
        <v>1.86752</v>
      </c>
      <c r="FM731">
        <v>1.86859</v>
      </c>
      <c r="FN731">
        <v>1.86951</v>
      </c>
      <c r="FO731">
        <v>1.86554</v>
      </c>
      <c r="FP731">
        <v>1.86673</v>
      </c>
      <c r="FQ731">
        <v>1.86798</v>
      </c>
      <c r="FR731">
        <v>5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9.399</v>
      </c>
      <c r="GF731">
        <v>0.3177</v>
      </c>
      <c r="GG731">
        <v>5.50701486060513</v>
      </c>
      <c r="GH731">
        <v>0.00975774962471433</v>
      </c>
      <c r="GI731">
        <v>-4.86167925919439e-07</v>
      </c>
      <c r="GJ731">
        <v>-4.7315034107036e-11</v>
      </c>
      <c r="GK731">
        <v>0.31762285376654</v>
      </c>
      <c r="GL731">
        <v>0</v>
      </c>
      <c r="GM731">
        <v>0</v>
      </c>
      <c r="GN731">
        <v>0</v>
      </c>
      <c r="GO731">
        <v>-2</v>
      </c>
      <c r="GP731">
        <v>2105</v>
      </c>
      <c r="GQ731">
        <v>1</v>
      </c>
      <c r="GR731">
        <v>22</v>
      </c>
      <c r="GS731">
        <v>203.9</v>
      </c>
      <c r="GT731">
        <v>203.8</v>
      </c>
      <c r="GU731">
        <v>1.44409</v>
      </c>
      <c r="GV731">
        <v>2.63062</v>
      </c>
      <c r="GW731">
        <v>2.24854</v>
      </c>
      <c r="GX731">
        <v>2.78931</v>
      </c>
      <c r="GY731">
        <v>1.99585</v>
      </c>
      <c r="GZ731">
        <v>2.36206</v>
      </c>
      <c r="HA731">
        <v>30.5015</v>
      </c>
      <c r="HB731">
        <v>13.8168</v>
      </c>
      <c r="HC731">
        <v>18</v>
      </c>
      <c r="HD731">
        <v>502.901</v>
      </c>
      <c r="HE731">
        <v>600.804</v>
      </c>
      <c r="HF731">
        <v>28.9448</v>
      </c>
      <c r="HG731">
        <v>23.5117</v>
      </c>
      <c r="HH731">
        <v>29.9986</v>
      </c>
      <c r="HI731">
        <v>23.5678</v>
      </c>
      <c r="HJ731">
        <v>23.5121</v>
      </c>
      <c r="HK731">
        <v>28.9839</v>
      </c>
      <c r="HL731">
        <v>12.93</v>
      </c>
      <c r="HM731">
        <v>35.636</v>
      </c>
      <c r="HN731">
        <v>28.9961</v>
      </c>
      <c r="HO731">
        <v>473.739</v>
      </c>
      <c r="HP731">
        <v>18.5496</v>
      </c>
      <c r="HQ731">
        <v>102.721</v>
      </c>
      <c r="HR731">
        <v>103.656</v>
      </c>
    </row>
    <row r="732" spans="1:226">
      <c r="A732">
        <v>716</v>
      </c>
      <c r="B732">
        <v>1657563864.6</v>
      </c>
      <c r="C732">
        <v>10769.5</v>
      </c>
      <c r="D732" t="s">
        <v>1798</v>
      </c>
      <c r="E732" t="s">
        <v>1799</v>
      </c>
      <c r="F732">
        <v>5</v>
      </c>
      <c r="G732" t="s">
        <v>1747</v>
      </c>
      <c r="H732" t="s">
        <v>354</v>
      </c>
      <c r="I732">
        <v>1657563856.81429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471.168153286428</v>
      </c>
      <c r="AK732">
        <v>440.403096969697</v>
      </c>
      <c r="AL732">
        <v>2.86903529699616</v>
      </c>
      <c r="AM732">
        <v>65.0174503719974</v>
      </c>
      <c r="AN732">
        <f>(AP732 - AO732 + BO732*1E3/(8.314*(BQ732+273.15)) * AR732/BN732 * AQ732) * BN732/(100*BB732) * 1000/(1000 - AP732)</f>
        <v>0</v>
      </c>
      <c r="AO732">
        <v>18.5682742309981</v>
      </c>
      <c r="AP732">
        <v>25.5322436363636</v>
      </c>
      <c r="AQ732">
        <v>-0.0050117078421145</v>
      </c>
      <c r="AR732">
        <v>77.4741312707488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1657563856.81429</v>
      </c>
      <c r="BH732">
        <v>411.633928571429</v>
      </c>
      <c r="BI732">
        <v>446.399571428571</v>
      </c>
      <c r="BJ732">
        <v>25.55335</v>
      </c>
      <c r="BK732">
        <v>18.5900928571429</v>
      </c>
      <c r="BL732">
        <v>402.283321428571</v>
      </c>
      <c r="BM732">
        <v>25.235725</v>
      </c>
      <c r="BN732">
        <v>499.983178571429</v>
      </c>
      <c r="BO732">
        <v>67.9687857142857</v>
      </c>
      <c r="BP732">
        <v>0.0367647642857143</v>
      </c>
      <c r="BQ732">
        <v>26.4827392857143</v>
      </c>
      <c r="BR732">
        <v>24.8114892857143</v>
      </c>
      <c r="BS732">
        <v>999.9</v>
      </c>
      <c r="BT732">
        <v>0</v>
      </c>
      <c r="BU732">
        <v>0</v>
      </c>
      <c r="BV732">
        <v>9994.64285714286</v>
      </c>
      <c r="BW732">
        <v>0</v>
      </c>
      <c r="BX732">
        <v>419.191535714286</v>
      </c>
      <c r="BY732">
        <v>-34.7657214285714</v>
      </c>
      <c r="BZ732">
        <v>422.428321428571</v>
      </c>
      <c r="CA732">
        <v>454.855214285714</v>
      </c>
      <c r="CB732">
        <v>6.96325392857143</v>
      </c>
      <c r="CC732">
        <v>446.399571428571</v>
      </c>
      <c r="CD732">
        <v>18.5900928571429</v>
      </c>
      <c r="CE732">
        <v>1.73683035714286</v>
      </c>
      <c r="CF732">
        <v>1.26354642857143</v>
      </c>
      <c r="CG732">
        <v>15.2295785714286</v>
      </c>
      <c r="CH732">
        <v>10.3720964285714</v>
      </c>
      <c r="CI732">
        <v>2000.01214285714</v>
      </c>
      <c r="CJ732">
        <v>0.979997142857143</v>
      </c>
      <c r="CK732">
        <v>0.0200031857142857</v>
      </c>
      <c r="CL732">
        <v>0</v>
      </c>
      <c r="CM732">
        <v>2.34477857142857</v>
      </c>
      <c r="CN732">
        <v>0</v>
      </c>
      <c r="CO732">
        <v>13771.6928571429</v>
      </c>
      <c r="CP732">
        <v>17300.2535714286</v>
      </c>
      <c r="CQ732">
        <v>38.2185</v>
      </c>
      <c r="CR732">
        <v>37.2921785714286</v>
      </c>
      <c r="CS732">
        <v>37.7765</v>
      </c>
      <c r="CT732">
        <v>35.7699285714286</v>
      </c>
      <c r="CU732">
        <v>37.4930357142857</v>
      </c>
      <c r="CV732">
        <v>1960.00392857143</v>
      </c>
      <c r="CW732">
        <v>40.01</v>
      </c>
      <c r="CX732">
        <v>0</v>
      </c>
      <c r="CY732">
        <v>1657563836.7</v>
      </c>
      <c r="CZ732">
        <v>0</v>
      </c>
      <c r="DA732">
        <v>1657551629</v>
      </c>
      <c r="DB732" t="s">
        <v>356</v>
      </c>
      <c r="DC732">
        <v>1657551626.5</v>
      </c>
      <c r="DD732">
        <v>1657551629</v>
      </c>
      <c r="DE732">
        <v>1</v>
      </c>
      <c r="DF732">
        <v>0.403</v>
      </c>
      <c r="DG732">
        <v>0.009</v>
      </c>
      <c r="DH732">
        <v>9.41</v>
      </c>
      <c r="DI732">
        <v>0.087</v>
      </c>
      <c r="DJ732">
        <v>417</v>
      </c>
      <c r="DK732">
        <v>17</v>
      </c>
      <c r="DL732">
        <v>1.61</v>
      </c>
      <c r="DM732">
        <v>0.59</v>
      </c>
      <c r="DN732">
        <v>-32.1218925</v>
      </c>
      <c r="DO732">
        <v>-59.7584161350844</v>
      </c>
      <c r="DP732">
        <v>5.82930694351342</v>
      </c>
      <c r="DQ732">
        <v>0</v>
      </c>
      <c r="DR732">
        <v>6.95734275</v>
      </c>
      <c r="DS732">
        <v>0.124388780487784</v>
      </c>
      <c r="DT732">
        <v>0.0138468651664375</v>
      </c>
      <c r="DU732">
        <v>0</v>
      </c>
      <c r="DV732">
        <v>0</v>
      </c>
      <c r="DW732">
        <v>2</v>
      </c>
      <c r="DX732" t="s">
        <v>389</v>
      </c>
      <c r="DY732">
        <v>2.97616</v>
      </c>
      <c r="DZ732">
        <v>2.69083</v>
      </c>
      <c r="EA732">
        <v>0.0700913</v>
      </c>
      <c r="EB732">
        <v>0.0763538</v>
      </c>
      <c r="EC732">
        <v>0.0830672</v>
      </c>
      <c r="ED732">
        <v>0.0666878</v>
      </c>
      <c r="EE732">
        <v>36392.5</v>
      </c>
      <c r="EF732">
        <v>39565.5</v>
      </c>
      <c r="EG732">
        <v>35449.4</v>
      </c>
      <c r="EH732">
        <v>38833.2</v>
      </c>
      <c r="EI732">
        <v>46047.5</v>
      </c>
      <c r="EJ732">
        <v>52336.1</v>
      </c>
      <c r="EK732">
        <v>55350.9</v>
      </c>
      <c r="EL732">
        <v>62268.6</v>
      </c>
      <c r="EM732">
        <v>2.0334</v>
      </c>
      <c r="EN732">
        <v>2.181</v>
      </c>
      <c r="EO732">
        <v>0.183523</v>
      </c>
      <c r="EP732">
        <v>0</v>
      </c>
      <c r="EQ732">
        <v>21.8186</v>
      </c>
      <c r="ER732">
        <v>999.9</v>
      </c>
      <c r="ES732">
        <v>38.976</v>
      </c>
      <c r="ET732">
        <v>28.329</v>
      </c>
      <c r="EU732">
        <v>22.1818</v>
      </c>
      <c r="EV732">
        <v>52.1002</v>
      </c>
      <c r="EW732">
        <v>37.9327</v>
      </c>
      <c r="EX732">
        <v>2</v>
      </c>
      <c r="EY732">
        <v>-0.298516</v>
      </c>
      <c r="EZ732">
        <v>-3.8198</v>
      </c>
      <c r="FA732">
        <v>20.111</v>
      </c>
      <c r="FB732">
        <v>5.20172</v>
      </c>
      <c r="FC732">
        <v>12.0076</v>
      </c>
      <c r="FD732">
        <v>4.976</v>
      </c>
      <c r="FE732">
        <v>3.293</v>
      </c>
      <c r="FF732">
        <v>9999</v>
      </c>
      <c r="FG732">
        <v>9999</v>
      </c>
      <c r="FH732">
        <v>590.2</v>
      </c>
      <c r="FI732">
        <v>9999</v>
      </c>
      <c r="FJ732">
        <v>1.86276</v>
      </c>
      <c r="FK732">
        <v>1.86777</v>
      </c>
      <c r="FL732">
        <v>1.86752</v>
      </c>
      <c r="FM732">
        <v>1.86859</v>
      </c>
      <c r="FN732">
        <v>1.86951</v>
      </c>
      <c r="FO732">
        <v>1.86554</v>
      </c>
      <c r="FP732">
        <v>1.86673</v>
      </c>
      <c r="FQ732">
        <v>1.86798</v>
      </c>
      <c r="FR732">
        <v>5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9.525</v>
      </c>
      <c r="GF732">
        <v>0.3177</v>
      </c>
      <c r="GG732">
        <v>5.50701486060513</v>
      </c>
      <c r="GH732">
        <v>0.00975774962471433</v>
      </c>
      <c r="GI732">
        <v>-4.86167925919439e-07</v>
      </c>
      <c r="GJ732">
        <v>-4.7315034107036e-11</v>
      </c>
      <c r="GK732">
        <v>0.31762285376654</v>
      </c>
      <c r="GL732">
        <v>0</v>
      </c>
      <c r="GM732">
        <v>0</v>
      </c>
      <c r="GN732">
        <v>0</v>
      </c>
      <c r="GO732">
        <v>-2</v>
      </c>
      <c r="GP732">
        <v>2105</v>
      </c>
      <c r="GQ732">
        <v>1</v>
      </c>
      <c r="GR732">
        <v>22</v>
      </c>
      <c r="GS732">
        <v>204</v>
      </c>
      <c r="GT732">
        <v>203.9</v>
      </c>
      <c r="GU732">
        <v>1.48315</v>
      </c>
      <c r="GV732">
        <v>2.62695</v>
      </c>
      <c r="GW732">
        <v>2.24854</v>
      </c>
      <c r="GX732">
        <v>2.78931</v>
      </c>
      <c r="GY732">
        <v>1.99585</v>
      </c>
      <c r="GZ732">
        <v>2.36572</v>
      </c>
      <c r="HA732">
        <v>30.5015</v>
      </c>
      <c r="HB732">
        <v>13.8256</v>
      </c>
      <c r="HC732">
        <v>18</v>
      </c>
      <c r="HD732">
        <v>503.158</v>
      </c>
      <c r="HE732">
        <v>601.095</v>
      </c>
      <c r="HF732">
        <v>29.0657</v>
      </c>
      <c r="HG732">
        <v>23.4959</v>
      </c>
      <c r="HH732">
        <v>29.9986</v>
      </c>
      <c r="HI732">
        <v>23.554</v>
      </c>
      <c r="HJ732">
        <v>23.4984</v>
      </c>
      <c r="HK732">
        <v>29.8316</v>
      </c>
      <c r="HL732">
        <v>12.93</v>
      </c>
      <c r="HM732">
        <v>35.636</v>
      </c>
      <c r="HN732">
        <v>29.1193</v>
      </c>
      <c r="HO732">
        <v>493.823</v>
      </c>
      <c r="HP732">
        <v>18.5519</v>
      </c>
      <c r="HQ732">
        <v>102.723</v>
      </c>
      <c r="HR732">
        <v>103.659</v>
      </c>
    </row>
    <row r="733" spans="1:226">
      <c r="A733">
        <v>717</v>
      </c>
      <c r="B733">
        <v>1657563869.6</v>
      </c>
      <c r="C733">
        <v>10774.5</v>
      </c>
      <c r="D733" t="s">
        <v>1800</v>
      </c>
      <c r="E733" t="s">
        <v>1801</v>
      </c>
      <c r="F733">
        <v>5</v>
      </c>
      <c r="G733" t="s">
        <v>1747</v>
      </c>
      <c r="H733" t="s">
        <v>354</v>
      </c>
      <c r="I733">
        <v>1657563862.1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488.055398342004</v>
      </c>
      <c r="AK733">
        <v>455.678690909091</v>
      </c>
      <c r="AL733">
        <v>3.11112026023766</v>
      </c>
      <c r="AM733">
        <v>65.0174503719974</v>
      </c>
      <c r="AN733">
        <f>(AP733 - AO733 + BO733*1E3/(8.314*(BQ733+273.15)) * AR733/BN733 * AQ733) * BN733/(100*BB733) * 1000/(1000 - AP733)</f>
        <v>0</v>
      </c>
      <c r="AO733">
        <v>18.5538645837674</v>
      </c>
      <c r="AP733">
        <v>25.5169654545455</v>
      </c>
      <c r="AQ733">
        <v>-0.00112431978452093</v>
      </c>
      <c r="AR733">
        <v>77.4741312707488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1657563862.1</v>
      </c>
      <c r="BH733">
        <v>424.168814814815</v>
      </c>
      <c r="BI733">
        <v>462.782518518519</v>
      </c>
      <c r="BJ733">
        <v>25.5360740740741</v>
      </c>
      <c r="BK733">
        <v>18.5662518518519</v>
      </c>
      <c r="BL733">
        <v>414.702333333333</v>
      </c>
      <c r="BM733">
        <v>25.2184592592593</v>
      </c>
      <c r="BN733">
        <v>499.995</v>
      </c>
      <c r="BO733">
        <v>67.9691037037037</v>
      </c>
      <c r="BP733">
        <v>0.0367609851851852</v>
      </c>
      <c r="BQ733">
        <v>26.4981888888889</v>
      </c>
      <c r="BR733">
        <v>24.8304444444444</v>
      </c>
      <c r="BS733">
        <v>999.9</v>
      </c>
      <c r="BT733">
        <v>0</v>
      </c>
      <c r="BU733">
        <v>0</v>
      </c>
      <c r="BV733">
        <v>9991.66666666667</v>
      </c>
      <c r="BW733">
        <v>0</v>
      </c>
      <c r="BX733">
        <v>418.627222222222</v>
      </c>
      <c r="BY733">
        <v>-38.6137185185185</v>
      </c>
      <c r="BZ733">
        <v>435.284111111111</v>
      </c>
      <c r="CA733">
        <v>471.537148148148</v>
      </c>
      <c r="CB733">
        <v>6.96982</v>
      </c>
      <c r="CC733">
        <v>462.782518518519</v>
      </c>
      <c r="CD733">
        <v>18.5662518518519</v>
      </c>
      <c r="CE733">
        <v>1.73566444444444</v>
      </c>
      <c r="CF733">
        <v>1.26193185185185</v>
      </c>
      <c r="CG733">
        <v>15.2191259259259</v>
      </c>
      <c r="CH733">
        <v>10.3529481481482</v>
      </c>
      <c r="CI733">
        <v>2000.00222222222</v>
      </c>
      <c r="CJ733">
        <v>0.979996222222222</v>
      </c>
      <c r="CK733">
        <v>0.0200039222222222</v>
      </c>
      <c r="CL733">
        <v>0</v>
      </c>
      <c r="CM733">
        <v>2.30730740740741</v>
      </c>
      <c r="CN733">
        <v>0</v>
      </c>
      <c r="CO733">
        <v>13792.7518518519</v>
      </c>
      <c r="CP733">
        <v>17300.1592592593</v>
      </c>
      <c r="CQ733">
        <v>38.1571851851852</v>
      </c>
      <c r="CR733">
        <v>37.2474444444444</v>
      </c>
      <c r="CS733">
        <v>37.7196296296296</v>
      </c>
      <c r="CT733">
        <v>35.7151111111111</v>
      </c>
      <c r="CU733">
        <v>37.4327037037037</v>
      </c>
      <c r="CV733">
        <v>1959.99148148148</v>
      </c>
      <c r="CW733">
        <v>40.01</v>
      </c>
      <c r="CX733">
        <v>0</v>
      </c>
      <c r="CY733">
        <v>1657563841.5</v>
      </c>
      <c r="CZ733">
        <v>0</v>
      </c>
      <c r="DA733">
        <v>1657551629</v>
      </c>
      <c r="DB733" t="s">
        <v>356</v>
      </c>
      <c r="DC733">
        <v>1657551626.5</v>
      </c>
      <c r="DD733">
        <v>1657551629</v>
      </c>
      <c r="DE733">
        <v>1</v>
      </c>
      <c r="DF733">
        <v>0.403</v>
      </c>
      <c r="DG733">
        <v>0.009</v>
      </c>
      <c r="DH733">
        <v>9.41</v>
      </c>
      <c r="DI733">
        <v>0.087</v>
      </c>
      <c r="DJ733">
        <v>417</v>
      </c>
      <c r="DK733">
        <v>17</v>
      </c>
      <c r="DL733">
        <v>1.61</v>
      </c>
      <c r="DM733">
        <v>0.59</v>
      </c>
      <c r="DN733">
        <v>-35.647855</v>
      </c>
      <c r="DO733">
        <v>-46.2882191369606</v>
      </c>
      <c r="DP733">
        <v>4.56934532908982</v>
      </c>
      <c r="DQ733">
        <v>0</v>
      </c>
      <c r="DR733">
        <v>6.96339175</v>
      </c>
      <c r="DS733">
        <v>0.0728092682926582</v>
      </c>
      <c r="DT733">
        <v>0.0101179570288423</v>
      </c>
      <c r="DU733">
        <v>1</v>
      </c>
      <c r="DV733">
        <v>1</v>
      </c>
      <c r="DW733">
        <v>2</v>
      </c>
      <c r="DX733" t="s">
        <v>357</v>
      </c>
      <c r="DY733">
        <v>2.97626</v>
      </c>
      <c r="DZ733">
        <v>2.69103</v>
      </c>
      <c r="EA733">
        <v>0.0719823</v>
      </c>
      <c r="EB733">
        <v>0.0783017</v>
      </c>
      <c r="EC733">
        <v>0.0830544</v>
      </c>
      <c r="ED733">
        <v>0.066654</v>
      </c>
      <c r="EE733">
        <v>36319.4</v>
      </c>
      <c r="EF733">
        <v>39483.7</v>
      </c>
      <c r="EG733">
        <v>35450.2</v>
      </c>
      <c r="EH733">
        <v>38834.7</v>
      </c>
      <c r="EI733">
        <v>46049.3</v>
      </c>
      <c r="EJ733">
        <v>52340.1</v>
      </c>
      <c r="EK733">
        <v>55352.1</v>
      </c>
      <c r="EL733">
        <v>62271</v>
      </c>
      <c r="EM733">
        <v>2.0344</v>
      </c>
      <c r="EN733">
        <v>2.1806</v>
      </c>
      <c r="EO733">
        <v>0.184834</v>
      </c>
      <c r="EP733">
        <v>0</v>
      </c>
      <c r="EQ733">
        <v>21.8112</v>
      </c>
      <c r="ER733">
        <v>999.9</v>
      </c>
      <c r="ES733">
        <v>38.976</v>
      </c>
      <c r="ET733">
        <v>28.329</v>
      </c>
      <c r="EU733">
        <v>22.1786</v>
      </c>
      <c r="EV733">
        <v>51.9002</v>
      </c>
      <c r="EW733">
        <v>37.9087</v>
      </c>
      <c r="EX733">
        <v>2</v>
      </c>
      <c r="EY733">
        <v>-0.299553</v>
      </c>
      <c r="EZ733">
        <v>-3.76059</v>
      </c>
      <c r="FA733">
        <v>20.1126</v>
      </c>
      <c r="FB733">
        <v>5.20291</v>
      </c>
      <c r="FC733">
        <v>12.004</v>
      </c>
      <c r="FD733">
        <v>4.976</v>
      </c>
      <c r="FE733">
        <v>3.293</v>
      </c>
      <c r="FF733">
        <v>9999</v>
      </c>
      <c r="FG733">
        <v>9999</v>
      </c>
      <c r="FH733">
        <v>590.2</v>
      </c>
      <c r="FI733">
        <v>9999</v>
      </c>
      <c r="FJ733">
        <v>1.86279</v>
      </c>
      <c r="FK733">
        <v>1.8678</v>
      </c>
      <c r="FL733">
        <v>1.86752</v>
      </c>
      <c r="FM733">
        <v>1.86859</v>
      </c>
      <c r="FN733">
        <v>1.86951</v>
      </c>
      <c r="FO733">
        <v>1.86554</v>
      </c>
      <c r="FP733">
        <v>1.86673</v>
      </c>
      <c r="FQ733">
        <v>1.86798</v>
      </c>
      <c r="FR733">
        <v>5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9.663</v>
      </c>
      <c r="GF733">
        <v>0.3176</v>
      </c>
      <c r="GG733">
        <v>5.50701486060513</v>
      </c>
      <c r="GH733">
        <v>0.00975774962471433</v>
      </c>
      <c r="GI733">
        <v>-4.86167925919439e-07</v>
      </c>
      <c r="GJ733">
        <v>-4.7315034107036e-11</v>
      </c>
      <c r="GK733">
        <v>0.31762285376654</v>
      </c>
      <c r="GL733">
        <v>0</v>
      </c>
      <c r="GM733">
        <v>0</v>
      </c>
      <c r="GN733">
        <v>0</v>
      </c>
      <c r="GO733">
        <v>-2</v>
      </c>
      <c r="GP733">
        <v>2105</v>
      </c>
      <c r="GQ733">
        <v>1</v>
      </c>
      <c r="GR733">
        <v>22</v>
      </c>
      <c r="GS733">
        <v>204.1</v>
      </c>
      <c r="GT733">
        <v>204</v>
      </c>
      <c r="GU733">
        <v>1.52588</v>
      </c>
      <c r="GV733">
        <v>2.61841</v>
      </c>
      <c r="GW733">
        <v>2.24854</v>
      </c>
      <c r="GX733">
        <v>2.78931</v>
      </c>
      <c r="GY733">
        <v>1.99585</v>
      </c>
      <c r="GZ733">
        <v>2.39136</v>
      </c>
      <c r="HA733">
        <v>30.48</v>
      </c>
      <c r="HB733">
        <v>13.8256</v>
      </c>
      <c r="HC733">
        <v>18</v>
      </c>
      <c r="HD733">
        <v>503.695</v>
      </c>
      <c r="HE733">
        <v>600.656</v>
      </c>
      <c r="HF733">
        <v>29.1894</v>
      </c>
      <c r="HG733">
        <v>23.4821</v>
      </c>
      <c r="HH733">
        <v>29.9987</v>
      </c>
      <c r="HI733">
        <v>23.5421</v>
      </c>
      <c r="HJ733">
        <v>23.4867</v>
      </c>
      <c r="HK733">
        <v>30.6343</v>
      </c>
      <c r="HL733">
        <v>12.93</v>
      </c>
      <c r="HM733">
        <v>35.636</v>
      </c>
      <c r="HN733">
        <v>29.2271</v>
      </c>
      <c r="HO733">
        <v>507.262</v>
      </c>
      <c r="HP733">
        <v>18.5526</v>
      </c>
      <c r="HQ733">
        <v>102.725</v>
      </c>
      <c r="HR733">
        <v>103.663</v>
      </c>
    </row>
    <row r="734" spans="1:226">
      <c r="A734">
        <v>718</v>
      </c>
      <c r="B734">
        <v>1657563874.6</v>
      </c>
      <c r="C734">
        <v>10779.5</v>
      </c>
      <c r="D734" t="s">
        <v>1802</v>
      </c>
      <c r="E734" t="s">
        <v>1803</v>
      </c>
      <c r="F734">
        <v>5</v>
      </c>
      <c r="G734" t="s">
        <v>1747</v>
      </c>
      <c r="H734" t="s">
        <v>354</v>
      </c>
      <c r="I734">
        <v>1657563866.81429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504.951989249633</v>
      </c>
      <c r="AK734">
        <v>471.539993939394</v>
      </c>
      <c r="AL734">
        <v>3.19794962934636</v>
      </c>
      <c r="AM734">
        <v>65.0174503719974</v>
      </c>
      <c r="AN734">
        <f>(AP734 - AO734 + BO734*1E3/(8.314*(BQ734+273.15)) * AR734/BN734 * AQ734) * BN734/(100*BB734) * 1000/(1000 - AP734)</f>
        <v>0</v>
      </c>
      <c r="AO734">
        <v>18.5447399567861</v>
      </c>
      <c r="AP734">
        <v>25.5251860606061</v>
      </c>
      <c r="AQ734">
        <v>2.34051101203075e-06</v>
      </c>
      <c r="AR734">
        <v>77.4741312707488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1657563866.81429</v>
      </c>
      <c r="BH734">
        <v>437.46425</v>
      </c>
      <c r="BI734">
        <v>478.129535714286</v>
      </c>
      <c r="BJ734">
        <v>25.525025</v>
      </c>
      <c r="BK734">
        <v>18.5533964285714</v>
      </c>
      <c r="BL734">
        <v>427.874928571428</v>
      </c>
      <c r="BM734">
        <v>25.2074107142857</v>
      </c>
      <c r="BN734">
        <v>499.971857142857</v>
      </c>
      <c r="BO734">
        <v>67.9694607142857</v>
      </c>
      <c r="BP734">
        <v>0.0368687178571429</v>
      </c>
      <c r="BQ734">
        <v>26.5143571428571</v>
      </c>
      <c r="BR734">
        <v>24.8478428571429</v>
      </c>
      <c r="BS734">
        <v>999.9</v>
      </c>
      <c r="BT734">
        <v>0</v>
      </c>
      <c r="BU734">
        <v>0</v>
      </c>
      <c r="BV734">
        <v>9999.28571428571</v>
      </c>
      <c r="BW734">
        <v>0</v>
      </c>
      <c r="BX734">
        <v>417.914892857143</v>
      </c>
      <c r="BY734">
        <v>-40.6652892857143</v>
      </c>
      <c r="BZ734">
        <v>448.922928571429</v>
      </c>
      <c r="CA734">
        <v>487.168142857143</v>
      </c>
      <c r="CB734">
        <v>6.97162571428572</v>
      </c>
      <c r="CC734">
        <v>478.129535714286</v>
      </c>
      <c r="CD734">
        <v>18.5533964285714</v>
      </c>
      <c r="CE734">
        <v>1.7349225</v>
      </c>
      <c r="CF734">
        <v>1.26106464285714</v>
      </c>
      <c r="CG734">
        <v>15.2124785714286</v>
      </c>
      <c r="CH734">
        <v>10.3426642857143</v>
      </c>
      <c r="CI734">
        <v>2000.01142857143</v>
      </c>
      <c r="CJ734">
        <v>0.979995571428572</v>
      </c>
      <c r="CK734">
        <v>0.0200044428571429</v>
      </c>
      <c r="CL734">
        <v>0</v>
      </c>
      <c r="CM734">
        <v>2.31781071428572</v>
      </c>
      <c r="CN734">
        <v>0</v>
      </c>
      <c r="CO734">
        <v>13823.8785714286</v>
      </c>
      <c r="CP734">
        <v>17300.2392857143</v>
      </c>
      <c r="CQ734">
        <v>38.1024285714286</v>
      </c>
      <c r="CR734">
        <v>37.1985</v>
      </c>
      <c r="CS734">
        <v>37.6604285714286</v>
      </c>
      <c r="CT734">
        <v>35.6694285714286</v>
      </c>
      <c r="CU734">
        <v>37.3746785714286</v>
      </c>
      <c r="CV734">
        <v>1960</v>
      </c>
      <c r="CW734">
        <v>40.0107142857143</v>
      </c>
      <c r="CX734">
        <v>0</v>
      </c>
      <c r="CY734">
        <v>1657563846.9</v>
      </c>
      <c r="CZ734">
        <v>0</v>
      </c>
      <c r="DA734">
        <v>1657551629</v>
      </c>
      <c r="DB734" t="s">
        <v>356</v>
      </c>
      <c r="DC734">
        <v>1657551626.5</v>
      </c>
      <c r="DD734">
        <v>1657551629</v>
      </c>
      <c r="DE734">
        <v>1</v>
      </c>
      <c r="DF734">
        <v>0.403</v>
      </c>
      <c r="DG734">
        <v>0.009</v>
      </c>
      <c r="DH734">
        <v>9.41</v>
      </c>
      <c r="DI734">
        <v>0.087</v>
      </c>
      <c r="DJ734">
        <v>417</v>
      </c>
      <c r="DK734">
        <v>17</v>
      </c>
      <c r="DL734">
        <v>1.61</v>
      </c>
      <c r="DM734">
        <v>0.59</v>
      </c>
      <c r="DN734">
        <v>-39.4383025</v>
      </c>
      <c r="DO734">
        <v>-26.4958300187617</v>
      </c>
      <c r="DP734">
        <v>2.61698135162323</v>
      </c>
      <c r="DQ734">
        <v>0</v>
      </c>
      <c r="DR734">
        <v>6.9713455</v>
      </c>
      <c r="DS734">
        <v>0.0300472795496831</v>
      </c>
      <c r="DT734">
        <v>0.00655422380988007</v>
      </c>
      <c r="DU734">
        <v>1</v>
      </c>
      <c r="DV734">
        <v>1</v>
      </c>
      <c r="DW734">
        <v>2</v>
      </c>
      <c r="DX734" t="s">
        <v>357</v>
      </c>
      <c r="DY734">
        <v>2.9768</v>
      </c>
      <c r="DZ734">
        <v>2.69055</v>
      </c>
      <c r="EA734">
        <v>0.0738967</v>
      </c>
      <c r="EB734">
        <v>0.0803263</v>
      </c>
      <c r="EC734">
        <v>0.08306</v>
      </c>
      <c r="ED734">
        <v>0.0666312</v>
      </c>
      <c r="EE734">
        <v>36245.4</v>
      </c>
      <c r="EF734">
        <v>39398.6</v>
      </c>
      <c r="EG734">
        <v>35450.9</v>
      </c>
      <c r="EH734">
        <v>38836.2</v>
      </c>
      <c r="EI734">
        <v>46049.9</v>
      </c>
      <c r="EJ734">
        <v>52342.6</v>
      </c>
      <c r="EK734">
        <v>55353.2</v>
      </c>
      <c r="EL734">
        <v>62272.4</v>
      </c>
      <c r="EM734">
        <v>2.034</v>
      </c>
      <c r="EN734">
        <v>2.181</v>
      </c>
      <c r="EO734">
        <v>0.187367</v>
      </c>
      <c r="EP734">
        <v>0</v>
      </c>
      <c r="EQ734">
        <v>21.8072</v>
      </c>
      <c r="ER734">
        <v>999.9</v>
      </c>
      <c r="ES734">
        <v>38.976</v>
      </c>
      <c r="ET734">
        <v>28.329</v>
      </c>
      <c r="EU734">
        <v>22.1796</v>
      </c>
      <c r="EV734">
        <v>51.9402</v>
      </c>
      <c r="EW734">
        <v>37.9447</v>
      </c>
      <c r="EX734">
        <v>2</v>
      </c>
      <c r="EY734">
        <v>-0.300163</v>
      </c>
      <c r="EZ734">
        <v>-3.7251</v>
      </c>
      <c r="FA734">
        <v>20.1126</v>
      </c>
      <c r="FB734">
        <v>5.20291</v>
      </c>
      <c r="FC734">
        <v>12.004</v>
      </c>
      <c r="FD734">
        <v>4.9752</v>
      </c>
      <c r="FE734">
        <v>3.2926</v>
      </c>
      <c r="FF734">
        <v>9999</v>
      </c>
      <c r="FG734">
        <v>9999</v>
      </c>
      <c r="FH734">
        <v>590.2</v>
      </c>
      <c r="FI734">
        <v>9999</v>
      </c>
      <c r="FJ734">
        <v>1.86276</v>
      </c>
      <c r="FK734">
        <v>1.86783</v>
      </c>
      <c r="FL734">
        <v>1.86752</v>
      </c>
      <c r="FM734">
        <v>1.86859</v>
      </c>
      <c r="FN734">
        <v>1.86951</v>
      </c>
      <c r="FO734">
        <v>1.86554</v>
      </c>
      <c r="FP734">
        <v>1.86676</v>
      </c>
      <c r="FQ734">
        <v>1.86798</v>
      </c>
      <c r="FR734">
        <v>5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9.806</v>
      </c>
      <c r="GF734">
        <v>0.3176</v>
      </c>
      <c r="GG734">
        <v>5.50701486060513</v>
      </c>
      <c r="GH734">
        <v>0.00975774962471433</v>
      </c>
      <c r="GI734">
        <v>-4.86167925919439e-07</v>
      </c>
      <c r="GJ734">
        <v>-4.7315034107036e-11</v>
      </c>
      <c r="GK734">
        <v>0.31762285376654</v>
      </c>
      <c r="GL734">
        <v>0</v>
      </c>
      <c r="GM734">
        <v>0</v>
      </c>
      <c r="GN734">
        <v>0</v>
      </c>
      <c r="GO734">
        <v>-2</v>
      </c>
      <c r="GP734">
        <v>2105</v>
      </c>
      <c r="GQ734">
        <v>1</v>
      </c>
      <c r="GR734">
        <v>22</v>
      </c>
      <c r="GS734">
        <v>204.1</v>
      </c>
      <c r="GT734">
        <v>204.1</v>
      </c>
      <c r="GU734">
        <v>1.56616</v>
      </c>
      <c r="GV734">
        <v>2.61597</v>
      </c>
      <c r="GW734">
        <v>2.24854</v>
      </c>
      <c r="GX734">
        <v>2.78931</v>
      </c>
      <c r="GY734">
        <v>1.99585</v>
      </c>
      <c r="GZ734">
        <v>2.36084</v>
      </c>
      <c r="HA734">
        <v>30.4584</v>
      </c>
      <c r="HB734">
        <v>13.8256</v>
      </c>
      <c r="HC734">
        <v>18</v>
      </c>
      <c r="HD734">
        <v>503.3</v>
      </c>
      <c r="HE734">
        <v>600.796</v>
      </c>
      <c r="HF734">
        <v>29.2947</v>
      </c>
      <c r="HG734">
        <v>23.4659</v>
      </c>
      <c r="HH734">
        <v>29.999</v>
      </c>
      <c r="HI734">
        <v>23.5279</v>
      </c>
      <c r="HJ734">
        <v>23.4729</v>
      </c>
      <c r="HK734">
        <v>31.4946</v>
      </c>
      <c r="HL734">
        <v>12.93</v>
      </c>
      <c r="HM734">
        <v>35.636</v>
      </c>
      <c r="HN734">
        <v>29.3248</v>
      </c>
      <c r="HO734">
        <v>527.495</v>
      </c>
      <c r="HP734">
        <v>18.5474</v>
      </c>
      <c r="HQ734">
        <v>102.727</v>
      </c>
      <c r="HR734">
        <v>103.666</v>
      </c>
    </row>
    <row r="735" spans="1:226">
      <c r="A735">
        <v>719</v>
      </c>
      <c r="B735">
        <v>1657563879.6</v>
      </c>
      <c r="C735">
        <v>10784.5</v>
      </c>
      <c r="D735" t="s">
        <v>1804</v>
      </c>
      <c r="E735" t="s">
        <v>1805</v>
      </c>
      <c r="F735">
        <v>5</v>
      </c>
      <c r="G735" t="s">
        <v>1747</v>
      </c>
      <c r="H735" t="s">
        <v>354</v>
      </c>
      <c r="I735">
        <v>1657563872.1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522.121667607264</v>
      </c>
      <c r="AK735">
        <v>487.871678787879</v>
      </c>
      <c r="AL735">
        <v>3.3021131550492</v>
      </c>
      <c r="AM735">
        <v>65.0174503719974</v>
      </c>
      <c r="AN735">
        <f>(AP735 - AO735 + BO735*1E3/(8.314*(BQ735+273.15)) * AR735/BN735 * AQ735) * BN735/(100*BB735) * 1000/(1000 - AP735)</f>
        <v>0</v>
      </c>
      <c r="AO735">
        <v>18.5299623262819</v>
      </c>
      <c r="AP735">
        <v>25.5119793939394</v>
      </c>
      <c r="AQ735">
        <v>-0.000295145230826711</v>
      </c>
      <c r="AR735">
        <v>77.4741312707488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1657563872.1</v>
      </c>
      <c r="BH735">
        <v>453.415703703704</v>
      </c>
      <c r="BI735">
        <v>495.782851851852</v>
      </c>
      <c r="BJ735">
        <v>25.5188</v>
      </c>
      <c r="BK735">
        <v>18.5403037037037</v>
      </c>
      <c r="BL735">
        <v>443.679333333333</v>
      </c>
      <c r="BM735">
        <v>25.2011814814815</v>
      </c>
      <c r="BN735">
        <v>500.011740740741</v>
      </c>
      <c r="BO735">
        <v>67.9694851851852</v>
      </c>
      <c r="BP735">
        <v>0.0368729259259259</v>
      </c>
      <c r="BQ735">
        <v>26.5377555555556</v>
      </c>
      <c r="BR735">
        <v>24.8719296296296</v>
      </c>
      <c r="BS735">
        <v>999.9</v>
      </c>
      <c r="BT735">
        <v>0</v>
      </c>
      <c r="BU735">
        <v>0</v>
      </c>
      <c r="BV735">
        <v>10004.8148148148</v>
      </c>
      <c r="BW735">
        <v>0</v>
      </c>
      <c r="BX735">
        <v>417.092888888889</v>
      </c>
      <c r="BY735">
        <v>-42.3670888888889</v>
      </c>
      <c r="BZ735">
        <v>465.289333333333</v>
      </c>
      <c r="CA735">
        <v>505.148444444444</v>
      </c>
      <c r="CB735">
        <v>6.9784862962963</v>
      </c>
      <c r="CC735">
        <v>495.782851851852</v>
      </c>
      <c r="CD735">
        <v>18.5403037037037</v>
      </c>
      <c r="CE735">
        <v>1.73450037037037</v>
      </c>
      <c r="CF735">
        <v>1.26017592592593</v>
      </c>
      <c r="CG735">
        <v>15.2086851851852</v>
      </c>
      <c r="CH735">
        <v>10.3321</v>
      </c>
      <c r="CI735">
        <v>1999.99148148148</v>
      </c>
      <c r="CJ735">
        <v>0.979994740740741</v>
      </c>
      <c r="CK735">
        <v>0.0200051074074074</v>
      </c>
      <c r="CL735">
        <v>0</v>
      </c>
      <c r="CM735">
        <v>2.34575185185185</v>
      </c>
      <c r="CN735">
        <v>0</v>
      </c>
      <c r="CO735">
        <v>13869.337037037</v>
      </c>
      <c r="CP735">
        <v>17300.0518518519</v>
      </c>
      <c r="CQ735">
        <v>38.0461111111111</v>
      </c>
      <c r="CR735">
        <v>37.1525925925926</v>
      </c>
      <c r="CS735">
        <v>37.5992222222222</v>
      </c>
      <c r="CT735">
        <v>35.6084814814815</v>
      </c>
      <c r="CU735">
        <v>37.3145925925926</v>
      </c>
      <c r="CV735">
        <v>1959.98</v>
      </c>
      <c r="CW735">
        <v>40.0107407407407</v>
      </c>
      <c r="CX735">
        <v>0</v>
      </c>
      <c r="CY735">
        <v>1657563851.7</v>
      </c>
      <c r="CZ735">
        <v>0</v>
      </c>
      <c r="DA735">
        <v>1657551629</v>
      </c>
      <c r="DB735" t="s">
        <v>356</v>
      </c>
      <c r="DC735">
        <v>1657551626.5</v>
      </c>
      <c r="DD735">
        <v>1657551629</v>
      </c>
      <c r="DE735">
        <v>1</v>
      </c>
      <c r="DF735">
        <v>0.403</v>
      </c>
      <c r="DG735">
        <v>0.009</v>
      </c>
      <c r="DH735">
        <v>9.41</v>
      </c>
      <c r="DI735">
        <v>0.087</v>
      </c>
      <c r="DJ735">
        <v>417</v>
      </c>
      <c r="DK735">
        <v>17</v>
      </c>
      <c r="DL735">
        <v>1.61</v>
      </c>
      <c r="DM735">
        <v>0.59</v>
      </c>
      <c r="DN735">
        <v>-41.0862825</v>
      </c>
      <c r="DO735">
        <v>-19.8221729831143</v>
      </c>
      <c r="DP735">
        <v>1.95486659556189</v>
      </c>
      <c r="DQ735">
        <v>0</v>
      </c>
      <c r="DR735">
        <v>6.974759</v>
      </c>
      <c r="DS735">
        <v>0.0723717073170638</v>
      </c>
      <c r="DT735">
        <v>0.0086640783699133</v>
      </c>
      <c r="DU735">
        <v>1</v>
      </c>
      <c r="DV735">
        <v>1</v>
      </c>
      <c r="DW735">
        <v>2</v>
      </c>
      <c r="DX735" t="s">
        <v>357</v>
      </c>
      <c r="DY735">
        <v>2.97668</v>
      </c>
      <c r="DZ735">
        <v>2.69081</v>
      </c>
      <c r="EA735">
        <v>0.0758324</v>
      </c>
      <c r="EB735">
        <v>0.0822942</v>
      </c>
      <c r="EC735">
        <v>0.0830375</v>
      </c>
      <c r="ED735">
        <v>0.0665989</v>
      </c>
      <c r="EE735">
        <v>36170.3</v>
      </c>
      <c r="EF735">
        <v>39315.4</v>
      </c>
      <c r="EG735">
        <v>35451.5</v>
      </c>
      <c r="EH735">
        <v>38837.1</v>
      </c>
      <c r="EI735">
        <v>46051.1</v>
      </c>
      <c r="EJ735">
        <v>52346.1</v>
      </c>
      <c r="EK735">
        <v>55353.2</v>
      </c>
      <c r="EL735">
        <v>62274.4</v>
      </c>
      <c r="EM735">
        <v>2.0344</v>
      </c>
      <c r="EN735">
        <v>2.1816</v>
      </c>
      <c r="EO735">
        <v>0.187904</v>
      </c>
      <c r="EP735">
        <v>0</v>
      </c>
      <c r="EQ735">
        <v>21.8057</v>
      </c>
      <c r="ER735">
        <v>999.9</v>
      </c>
      <c r="ES735">
        <v>38.976</v>
      </c>
      <c r="ET735">
        <v>28.309</v>
      </c>
      <c r="EU735">
        <v>22.1552</v>
      </c>
      <c r="EV735">
        <v>52.0402</v>
      </c>
      <c r="EW735">
        <v>37.8526</v>
      </c>
      <c r="EX735">
        <v>2</v>
      </c>
      <c r="EY735">
        <v>-0.301707</v>
      </c>
      <c r="EZ735">
        <v>-3.64614</v>
      </c>
      <c r="FA735">
        <v>20.1166</v>
      </c>
      <c r="FB735">
        <v>5.20172</v>
      </c>
      <c r="FC735">
        <v>12.004</v>
      </c>
      <c r="FD735">
        <v>4.9756</v>
      </c>
      <c r="FE735">
        <v>3.293</v>
      </c>
      <c r="FF735">
        <v>9999</v>
      </c>
      <c r="FG735">
        <v>9999</v>
      </c>
      <c r="FH735">
        <v>590.2</v>
      </c>
      <c r="FI735">
        <v>9999</v>
      </c>
      <c r="FJ735">
        <v>1.86279</v>
      </c>
      <c r="FK735">
        <v>1.8678</v>
      </c>
      <c r="FL735">
        <v>1.86755</v>
      </c>
      <c r="FM735">
        <v>1.86862</v>
      </c>
      <c r="FN735">
        <v>1.86951</v>
      </c>
      <c r="FO735">
        <v>1.86554</v>
      </c>
      <c r="FP735">
        <v>1.8667</v>
      </c>
      <c r="FQ735">
        <v>1.86801</v>
      </c>
      <c r="FR735">
        <v>5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9.953</v>
      </c>
      <c r="GF735">
        <v>0.3176</v>
      </c>
      <c r="GG735">
        <v>5.50701486060513</v>
      </c>
      <c r="GH735">
        <v>0.00975774962471433</v>
      </c>
      <c r="GI735">
        <v>-4.86167925919439e-07</v>
      </c>
      <c r="GJ735">
        <v>-4.7315034107036e-11</v>
      </c>
      <c r="GK735">
        <v>0.31762285376654</v>
      </c>
      <c r="GL735">
        <v>0</v>
      </c>
      <c r="GM735">
        <v>0</v>
      </c>
      <c r="GN735">
        <v>0</v>
      </c>
      <c r="GO735">
        <v>-2</v>
      </c>
      <c r="GP735">
        <v>2105</v>
      </c>
      <c r="GQ735">
        <v>1</v>
      </c>
      <c r="GR735">
        <v>22</v>
      </c>
      <c r="GS735">
        <v>204.2</v>
      </c>
      <c r="GT735">
        <v>204.2</v>
      </c>
      <c r="GU735">
        <v>1.60889</v>
      </c>
      <c r="GV735">
        <v>2.62085</v>
      </c>
      <c r="GW735">
        <v>2.24854</v>
      </c>
      <c r="GX735">
        <v>2.78931</v>
      </c>
      <c r="GY735">
        <v>1.99585</v>
      </c>
      <c r="GZ735">
        <v>2.3938</v>
      </c>
      <c r="HA735">
        <v>30.4584</v>
      </c>
      <c r="HB735">
        <v>13.8256</v>
      </c>
      <c r="HC735">
        <v>18</v>
      </c>
      <c r="HD735">
        <v>503.426</v>
      </c>
      <c r="HE735">
        <v>601.109</v>
      </c>
      <c r="HF735">
        <v>29.3808</v>
      </c>
      <c r="HG735">
        <v>23.4529</v>
      </c>
      <c r="HH735">
        <v>29.9986</v>
      </c>
      <c r="HI735">
        <v>23.5145</v>
      </c>
      <c r="HJ735">
        <v>23.4612</v>
      </c>
      <c r="HK735">
        <v>32.2959</v>
      </c>
      <c r="HL735">
        <v>12.6515</v>
      </c>
      <c r="HM735">
        <v>35.636</v>
      </c>
      <c r="HN735">
        <v>29.4002</v>
      </c>
      <c r="HO735">
        <v>540.959</v>
      </c>
      <c r="HP735">
        <v>18.6458</v>
      </c>
      <c r="HQ735">
        <v>102.728</v>
      </c>
      <c r="HR735">
        <v>103.669</v>
      </c>
    </row>
    <row r="736" spans="1:226">
      <c r="A736">
        <v>720</v>
      </c>
      <c r="B736">
        <v>1657563884.6</v>
      </c>
      <c r="C736">
        <v>10789.5</v>
      </c>
      <c r="D736" t="s">
        <v>1806</v>
      </c>
      <c r="E736" t="s">
        <v>1807</v>
      </c>
      <c r="F736">
        <v>5</v>
      </c>
      <c r="G736" t="s">
        <v>1747</v>
      </c>
      <c r="H736" t="s">
        <v>354</v>
      </c>
      <c r="I736">
        <v>1657563876.81429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539.510911399271</v>
      </c>
      <c r="AK736">
        <v>504.137078787879</v>
      </c>
      <c r="AL736">
        <v>3.23110526163687</v>
      </c>
      <c r="AM736">
        <v>65.0174503719974</v>
      </c>
      <c r="AN736">
        <f>(AP736 - AO736 + BO736*1E3/(8.314*(BQ736+273.15)) * AR736/BN736 * AQ736) * BN736/(100*BB736) * 1000/(1000 - AP736)</f>
        <v>0</v>
      </c>
      <c r="AO736">
        <v>18.5274157204344</v>
      </c>
      <c r="AP736">
        <v>25.5107218181818</v>
      </c>
      <c r="AQ736">
        <v>-0.000684107805573627</v>
      </c>
      <c r="AR736">
        <v>77.4741312707488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1657563876.81429</v>
      </c>
      <c r="BH736">
        <v>468.185178571429</v>
      </c>
      <c r="BI736">
        <v>511.6545</v>
      </c>
      <c r="BJ736">
        <v>25.5156642857143</v>
      </c>
      <c r="BK736">
        <v>18.5335785714286</v>
      </c>
      <c r="BL736">
        <v>458.312821428571</v>
      </c>
      <c r="BM736">
        <v>25.1980357142857</v>
      </c>
      <c r="BN736">
        <v>499.991821428571</v>
      </c>
      <c r="BO736">
        <v>67.9692035714286</v>
      </c>
      <c r="BP736">
        <v>0.0370435</v>
      </c>
      <c r="BQ736">
        <v>26.5585321428571</v>
      </c>
      <c r="BR736">
        <v>24.8918392857143</v>
      </c>
      <c r="BS736">
        <v>999.9</v>
      </c>
      <c r="BT736">
        <v>0</v>
      </c>
      <c r="BU736">
        <v>0</v>
      </c>
      <c r="BV736">
        <v>9990.53571428571</v>
      </c>
      <c r="BW736">
        <v>0</v>
      </c>
      <c r="BX736">
        <v>416.556785714286</v>
      </c>
      <c r="BY736">
        <v>-43.4692785714286</v>
      </c>
      <c r="BZ736">
        <v>480.444035714286</v>
      </c>
      <c r="CA736">
        <v>521.316392857143</v>
      </c>
      <c r="CB736">
        <v>6.98207428571429</v>
      </c>
      <c r="CC736">
        <v>511.6545</v>
      </c>
      <c r="CD736">
        <v>18.5335785714286</v>
      </c>
      <c r="CE736">
        <v>1.73427964285714</v>
      </c>
      <c r="CF736">
        <v>1.25971357142857</v>
      </c>
      <c r="CG736">
        <v>15.2067</v>
      </c>
      <c r="CH736">
        <v>10.3266035714286</v>
      </c>
      <c r="CI736">
        <v>1999.98107142857</v>
      </c>
      <c r="CJ736">
        <v>0.979994571428572</v>
      </c>
      <c r="CK736">
        <v>0.0200052428571429</v>
      </c>
      <c r="CL736">
        <v>0</v>
      </c>
      <c r="CM736">
        <v>2.36297142857143</v>
      </c>
      <c r="CN736">
        <v>0</v>
      </c>
      <c r="CO736">
        <v>13918.0857142857</v>
      </c>
      <c r="CP736">
        <v>17299.9678571429</v>
      </c>
      <c r="CQ736">
        <v>37.993</v>
      </c>
      <c r="CR736">
        <v>37.1271071428571</v>
      </c>
      <c r="CS736">
        <v>37.5466785714286</v>
      </c>
      <c r="CT736">
        <v>35.5822857142857</v>
      </c>
      <c r="CU736">
        <v>37.2720714285714</v>
      </c>
      <c r="CV736">
        <v>1959.97</v>
      </c>
      <c r="CW736">
        <v>40.0110714285714</v>
      </c>
      <c r="CX736">
        <v>0</v>
      </c>
      <c r="CY736">
        <v>1657563856.5</v>
      </c>
      <c r="CZ736">
        <v>0</v>
      </c>
      <c r="DA736">
        <v>1657551629</v>
      </c>
      <c r="DB736" t="s">
        <v>356</v>
      </c>
      <c r="DC736">
        <v>1657551626.5</v>
      </c>
      <c r="DD736">
        <v>1657551629</v>
      </c>
      <c r="DE736">
        <v>1</v>
      </c>
      <c r="DF736">
        <v>0.403</v>
      </c>
      <c r="DG736">
        <v>0.009</v>
      </c>
      <c r="DH736">
        <v>9.41</v>
      </c>
      <c r="DI736">
        <v>0.087</v>
      </c>
      <c r="DJ736">
        <v>417</v>
      </c>
      <c r="DK736">
        <v>17</v>
      </c>
      <c r="DL736">
        <v>1.61</v>
      </c>
      <c r="DM736">
        <v>0.59</v>
      </c>
      <c r="DN736">
        <v>-42.88109</v>
      </c>
      <c r="DO736">
        <v>-14.2279001876171</v>
      </c>
      <c r="DP736">
        <v>1.39806895677574</v>
      </c>
      <c r="DQ736">
        <v>0</v>
      </c>
      <c r="DR736">
        <v>6.978959</v>
      </c>
      <c r="DS736">
        <v>0.0554690431519673</v>
      </c>
      <c r="DT736">
        <v>0.00848201296862953</v>
      </c>
      <c r="DU736">
        <v>1</v>
      </c>
      <c r="DV736">
        <v>1</v>
      </c>
      <c r="DW736">
        <v>2</v>
      </c>
      <c r="DX736" t="s">
        <v>357</v>
      </c>
      <c r="DY736">
        <v>2.97684</v>
      </c>
      <c r="DZ736">
        <v>2.6909</v>
      </c>
      <c r="EA736">
        <v>0.0777521</v>
      </c>
      <c r="EB736">
        <v>0.0842285</v>
      </c>
      <c r="EC736">
        <v>0.0830299</v>
      </c>
      <c r="ED736">
        <v>0.0666363</v>
      </c>
      <c r="EE736">
        <v>36096.4</v>
      </c>
      <c r="EF736">
        <v>39233.4</v>
      </c>
      <c r="EG736">
        <v>35452.6</v>
      </c>
      <c r="EH736">
        <v>38837.9</v>
      </c>
      <c r="EI736">
        <v>46053.1</v>
      </c>
      <c r="EJ736">
        <v>52344.8</v>
      </c>
      <c r="EK736">
        <v>55355.1</v>
      </c>
      <c r="EL736">
        <v>62275.3</v>
      </c>
      <c r="EM736">
        <v>2.0352</v>
      </c>
      <c r="EN736">
        <v>2.1816</v>
      </c>
      <c r="EO736">
        <v>0.189841</v>
      </c>
      <c r="EP736">
        <v>0</v>
      </c>
      <c r="EQ736">
        <v>21.8057</v>
      </c>
      <c r="ER736">
        <v>999.9</v>
      </c>
      <c r="ES736">
        <v>38.976</v>
      </c>
      <c r="ET736">
        <v>28.298</v>
      </c>
      <c r="EU736">
        <v>22.1399</v>
      </c>
      <c r="EV736">
        <v>52.2602</v>
      </c>
      <c r="EW736">
        <v>37.9567</v>
      </c>
      <c r="EX736">
        <v>2</v>
      </c>
      <c r="EY736">
        <v>-0.302846</v>
      </c>
      <c r="EZ736">
        <v>-3.60407</v>
      </c>
      <c r="FA736">
        <v>20.1179</v>
      </c>
      <c r="FB736">
        <v>5.20291</v>
      </c>
      <c r="FC736">
        <v>12.004</v>
      </c>
      <c r="FD736">
        <v>4.976</v>
      </c>
      <c r="FE736">
        <v>3.293</v>
      </c>
      <c r="FF736">
        <v>9999</v>
      </c>
      <c r="FG736">
        <v>9999</v>
      </c>
      <c r="FH736">
        <v>590.2</v>
      </c>
      <c r="FI736">
        <v>9999</v>
      </c>
      <c r="FJ736">
        <v>1.86279</v>
      </c>
      <c r="FK736">
        <v>1.8678</v>
      </c>
      <c r="FL736">
        <v>1.86752</v>
      </c>
      <c r="FM736">
        <v>1.86859</v>
      </c>
      <c r="FN736">
        <v>1.86951</v>
      </c>
      <c r="FO736">
        <v>1.86557</v>
      </c>
      <c r="FP736">
        <v>1.86676</v>
      </c>
      <c r="FQ736">
        <v>1.86798</v>
      </c>
      <c r="FR736">
        <v>5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10.1</v>
      </c>
      <c r="GF736">
        <v>0.3177</v>
      </c>
      <c r="GG736">
        <v>5.50701486060513</v>
      </c>
      <c r="GH736">
        <v>0.00975774962471433</v>
      </c>
      <c r="GI736">
        <v>-4.86167925919439e-07</v>
      </c>
      <c r="GJ736">
        <v>-4.7315034107036e-11</v>
      </c>
      <c r="GK736">
        <v>0.31762285376654</v>
      </c>
      <c r="GL736">
        <v>0</v>
      </c>
      <c r="GM736">
        <v>0</v>
      </c>
      <c r="GN736">
        <v>0</v>
      </c>
      <c r="GO736">
        <v>-2</v>
      </c>
      <c r="GP736">
        <v>2105</v>
      </c>
      <c r="GQ736">
        <v>1</v>
      </c>
      <c r="GR736">
        <v>22</v>
      </c>
      <c r="GS736">
        <v>204.3</v>
      </c>
      <c r="GT736">
        <v>204.3</v>
      </c>
      <c r="GU736">
        <v>1.64917</v>
      </c>
      <c r="GV736">
        <v>2.62085</v>
      </c>
      <c r="GW736">
        <v>2.24854</v>
      </c>
      <c r="GX736">
        <v>2.78931</v>
      </c>
      <c r="GY736">
        <v>1.99585</v>
      </c>
      <c r="GZ736">
        <v>2.35718</v>
      </c>
      <c r="HA736">
        <v>30.4369</v>
      </c>
      <c r="HB736">
        <v>13.8256</v>
      </c>
      <c r="HC736">
        <v>18</v>
      </c>
      <c r="HD736">
        <v>503.832</v>
      </c>
      <c r="HE736">
        <v>600.948</v>
      </c>
      <c r="HF736">
        <v>29.4484</v>
      </c>
      <c r="HG736">
        <v>23.4387</v>
      </c>
      <c r="HH736">
        <v>29.9987</v>
      </c>
      <c r="HI736">
        <v>23.5027</v>
      </c>
      <c r="HJ736">
        <v>23.4475</v>
      </c>
      <c r="HK736">
        <v>33.0654</v>
      </c>
      <c r="HL736">
        <v>12.3421</v>
      </c>
      <c r="HM736">
        <v>35.636</v>
      </c>
      <c r="HN736">
        <v>29.4654</v>
      </c>
      <c r="HO736">
        <v>554.425</v>
      </c>
      <c r="HP736">
        <v>18.6798</v>
      </c>
      <c r="HQ736">
        <v>102.731</v>
      </c>
      <c r="HR736">
        <v>103.671</v>
      </c>
    </row>
    <row r="737" spans="1:226">
      <c r="A737">
        <v>721</v>
      </c>
      <c r="B737">
        <v>1657563889.6</v>
      </c>
      <c r="C737">
        <v>10794.5</v>
      </c>
      <c r="D737" t="s">
        <v>1808</v>
      </c>
      <c r="E737" t="s">
        <v>1809</v>
      </c>
      <c r="F737">
        <v>5</v>
      </c>
      <c r="G737" t="s">
        <v>1747</v>
      </c>
      <c r="H737" t="s">
        <v>354</v>
      </c>
      <c r="I737">
        <v>1657563882.1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556.392348860134</v>
      </c>
      <c r="AK737">
        <v>520.561460606061</v>
      </c>
      <c r="AL737">
        <v>3.21134973193931</v>
      </c>
      <c r="AM737">
        <v>65.0174503719974</v>
      </c>
      <c r="AN737">
        <f>(AP737 - AO737 + BO737*1E3/(8.314*(BQ737+273.15)) * AR737/BN737 * AQ737) * BN737/(100*BB737) * 1000/(1000 - AP737)</f>
        <v>0</v>
      </c>
      <c r="AO737">
        <v>18.5453031432138</v>
      </c>
      <c r="AP737">
        <v>25.5075442424242</v>
      </c>
      <c r="AQ737">
        <v>0.000120180896816716</v>
      </c>
      <c r="AR737">
        <v>77.4741312707488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1657563882.1</v>
      </c>
      <c r="BH737">
        <v>484.996703703704</v>
      </c>
      <c r="BI737">
        <v>529.50262962963</v>
      </c>
      <c r="BJ737">
        <v>25.5117074074074</v>
      </c>
      <c r="BK737">
        <v>18.5371222222222</v>
      </c>
      <c r="BL737">
        <v>474.969925925926</v>
      </c>
      <c r="BM737">
        <v>25.1940777777778</v>
      </c>
      <c r="BN737">
        <v>500.016814814815</v>
      </c>
      <c r="BO737">
        <v>67.9686481481482</v>
      </c>
      <c r="BP737">
        <v>0.0370208074074074</v>
      </c>
      <c r="BQ737">
        <v>26.5767333333333</v>
      </c>
      <c r="BR737">
        <v>24.9119518518519</v>
      </c>
      <c r="BS737">
        <v>999.9</v>
      </c>
      <c r="BT737">
        <v>0</v>
      </c>
      <c r="BU737">
        <v>0</v>
      </c>
      <c r="BV737">
        <v>9992.03703703704</v>
      </c>
      <c r="BW737">
        <v>0</v>
      </c>
      <c r="BX737">
        <v>416.167814814815</v>
      </c>
      <c r="BY737">
        <v>-44.5059777777778</v>
      </c>
      <c r="BZ737">
        <v>497.693703703704</v>
      </c>
      <c r="CA737">
        <v>539.503777777778</v>
      </c>
      <c r="CB737">
        <v>6.97458703703704</v>
      </c>
      <c r="CC737">
        <v>529.50262962963</v>
      </c>
      <c r="CD737">
        <v>18.5371222222222</v>
      </c>
      <c r="CE737">
        <v>1.73399703703704</v>
      </c>
      <c r="CF737">
        <v>1.2599437037037</v>
      </c>
      <c r="CG737">
        <v>15.2041592592593</v>
      </c>
      <c r="CH737">
        <v>10.3293259259259</v>
      </c>
      <c r="CI737">
        <v>1999.9437037037</v>
      </c>
      <c r="CJ737">
        <v>0.979996444444445</v>
      </c>
      <c r="CK737">
        <v>0.0200035666666667</v>
      </c>
      <c r="CL737">
        <v>0</v>
      </c>
      <c r="CM737">
        <v>2.36805555555556</v>
      </c>
      <c r="CN737">
        <v>0</v>
      </c>
      <c r="CO737">
        <v>13979.4555555556</v>
      </c>
      <c r="CP737">
        <v>17299.637037037</v>
      </c>
      <c r="CQ737">
        <v>37.9835555555555</v>
      </c>
      <c r="CR737">
        <v>37.1572962962963</v>
      </c>
      <c r="CS737">
        <v>37.5344444444444</v>
      </c>
      <c r="CT737">
        <v>35.59</v>
      </c>
      <c r="CU737">
        <v>37.2614074074074</v>
      </c>
      <c r="CV737">
        <v>1959.93740740741</v>
      </c>
      <c r="CW737">
        <v>40.0066666666667</v>
      </c>
      <c r="CX737">
        <v>0</v>
      </c>
      <c r="CY737">
        <v>1657563861.9</v>
      </c>
      <c r="CZ737">
        <v>0</v>
      </c>
      <c r="DA737">
        <v>1657551629</v>
      </c>
      <c r="DB737" t="s">
        <v>356</v>
      </c>
      <c r="DC737">
        <v>1657551626.5</v>
      </c>
      <c r="DD737">
        <v>1657551629</v>
      </c>
      <c r="DE737">
        <v>1</v>
      </c>
      <c r="DF737">
        <v>0.403</v>
      </c>
      <c r="DG737">
        <v>0.009</v>
      </c>
      <c r="DH737">
        <v>9.41</v>
      </c>
      <c r="DI737">
        <v>0.087</v>
      </c>
      <c r="DJ737">
        <v>417</v>
      </c>
      <c r="DK737">
        <v>17</v>
      </c>
      <c r="DL737">
        <v>1.61</v>
      </c>
      <c r="DM737">
        <v>0.59</v>
      </c>
      <c r="DN737">
        <v>-43.75069</v>
      </c>
      <c r="DO737">
        <v>-12.1830866791743</v>
      </c>
      <c r="DP737">
        <v>1.21995571390932</v>
      </c>
      <c r="DQ737">
        <v>0</v>
      </c>
      <c r="DR737">
        <v>6.97748225</v>
      </c>
      <c r="DS737">
        <v>-0.0422959474671908</v>
      </c>
      <c r="DT737">
        <v>0.0107763016586165</v>
      </c>
      <c r="DU737">
        <v>1</v>
      </c>
      <c r="DV737">
        <v>1</v>
      </c>
      <c r="DW737">
        <v>2</v>
      </c>
      <c r="DX737" t="s">
        <v>357</v>
      </c>
      <c r="DY737">
        <v>2.97657</v>
      </c>
      <c r="DZ737">
        <v>2.69072</v>
      </c>
      <c r="EA737">
        <v>0.0796307</v>
      </c>
      <c r="EB737">
        <v>0.0860513</v>
      </c>
      <c r="EC737">
        <v>0.083036</v>
      </c>
      <c r="ED737">
        <v>0.0667792</v>
      </c>
      <c r="EE737">
        <v>36023.1</v>
      </c>
      <c r="EF737">
        <v>39157</v>
      </c>
      <c r="EG737">
        <v>35452.8</v>
      </c>
      <c r="EH737">
        <v>38839.3</v>
      </c>
      <c r="EI737">
        <v>46052.9</v>
      </c>
      <c r="EJ737">
        <v>52338.9</v>
      </c>
      <c r="EK737">
        <v>55355.2</v>
      </c>
      <c r="EL737">
        <v>62277.7</v>
      </c>
      <c r="EM737">
        <v>2.0344</v>
      </c>
      <c r="EN737">
        <v>2.1826</v>
      </c>
      <c r="EO737">
        <v>0.189662</v>
      </c>
      <c r="EP737">
        <v>0</v>
      </c>
      <c r="EQ737">
        <v>21.8076</v>
      </c>
      <c r="ER737">
        <v>999.9</v>
      </c>
      <c r="ES737">
        <v>38.945</v>
      </c>
      <c r="ET737">
        <v>28.298</v>
      </c>
      <c r="EU737">
        <v>22.1256</v>
      </c>
      <c r="EV737">
        <v>52.3602</v>
      </c>
      <c r="EW737">
        <v>37.8566</v>
      </c>
      <c r="EX737">
        <v>2</v>
      </c>
      <c r="EY737">
        <v>-0.30374</v>
      </c>
      <c r="EZ737">
        <v>-3.54741</v>
      </c>
      <c r="FA737">
        <v>20.119</v>
      </c>
      <c r="FB737">
        <v>5.20291</v>
      </c>
      <c r="FC737">
        <v>12.004</v>
      </c>
      <c r="FD737">
        <v>4.976</v>
      </c>
      <c r="FE737">
        <v>3.293</v>
      </c>
      <c r="FF737">
        <v>9999</v>
      </c>
      <c r="FG737">
        <v>9999</v>
      </c>
      <c r="FH737">
        <v>590.2</v>
      </c>
      <c r="FI737">
        <v>9999</v>
      </c>
      <c r="FJ737">
        <v>1.86279</v>
      </c>
      <c r="FK737">
        <v>1.86783</v>
      </c>
      <c r="FL737">
        <v>1.86752</v>
      </c>
      <c r="FM737">
        <v>1.86862</v>
      </c>
      <c r="FN737">
        <v>1.86951</v>
      </c>
      <c r="FO737">
        <v>1.86557</v>
      </c>
      <c r="FP737">
        <v>1.86673</v>
      </c>
      <c r="FQ737">
        <v>1.86801</v>
      </c>
      <c r="FR737">
        <v>5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10.246</v>
      </c>
      <c r="GF737">
        <v>0.3176</v>
      </c>
      <c r="GG737">
        <v>5.50701486060513</v>
      </c>
      <c r="GH737">
        <v>0.00975774962471433</v>
      </c>
      <c r="GI737">
        <v>-4.86167925919439e-07</v>
      </c>
      <c r="GJ737">
        <v>-4.7315034107036e-11</v>
      </c>
      <c r="GK737">
        <v>0.31762285376654</v>
      </c>
      <c r="GL737">
        <v>0</v>
      </c>
      <c r="GM737">
        <v>0</v>
      </c>
      <c r="GN737">
        <v>0</v>
      </c>
      <c r="GO737">
        <v>-2</v>
      </c>
      <c r="GP737">
        <v>2105</v>
      </c>
      <c r="GQ737">
        <v>1</v>
      </c>
      <c r="GR737">
        <v>22</v>
      </c>
      <c r="GS737">
        <v>204.4</v>
      </c>
      <c r="GT737">
        <v>204.3</v>
      </c>
      <c r="GU737">
        <v>1.68823</v>
      </c>
      <c r="GV737">
        <v>2.62573</v>
      </c>
      <c r="GW737">
        <v>2.24854</v>
      </c>
      <c r="GX737">
        <v>2.78931</v>
      </c>
      <c r="GY737">
        <v>1.99585</v>
      </c>
      <c r="GZ737">
        <v>2.33398</v>
      </c>
      <c r="HA737">
        <v>30.4369</v>
      </c>
      <c r="HB737">
        <v>13.8256</v>
      </c>
      <c r="HC737">
        <v>18</v>
      </c>
      <c r="HD737">
        <v>503.176</v>
      </c>
      <c r="HE737">
        <v>601.563</v>
      </c>
      <c r="HF737">
        <v>29.5062</v>
      </c>
      <c r="HG737">
        <v>23.4249</v>
      </c>
      <c r="HH737">
        <v>29.9991</v>
      </c>
      <c r="HI737">
        <v>23.4889</v>
      </c>
      <c r="HJ737">
        <v>23.4357</v>
      </c>
      <c r="HK737">
        <v>33.8752</v>
      </c>
      <c r="HL737">
        <v>12.0524</v>
      </c>
      <c r="HM737">
        <v>35.636</v>
      </c>
      <c r="HN737">
        <v>29.5175</v>
      </c>
      <c r="HO737">
        <v>574.654</v>
      </c>
      <c r="HP737">
        <v>18.7112</v>
      </c>
      <c r="HQ737">
        <v>102.731</v>
      </c>
      <c r="HR737">
        <v>103.674</v>
      </c>
    </row>
    <row r="738" spans="1:226">
      <c r="A738">
        <v>722</v>
      </c>
      <c r="B738">
        <v>1657563894.6</v>
      </c>
      <c r="C738">
        <v>10799.5</v>
      </c>
      <c r="D738" t="s">
        <v>1810</v>
      </c>
      <c r="E738" t="s">
        <v>1811</v>
      </c>
      <c r="F738">
        <v>5</v>
      </c>
      <c r="G738" t="s">
        <v>1747</v>
      </c>
      <c r="H738" t="s">
        <v>354</v>
      </c>
      <c r="I738">
        <v>1657563886.81429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573.176218341913</v>
      </c>
      <c r="AK738">
        <v>536.699939393939</v>
      </c>
      <c r="AL738">
        <v>3.24595765162924</v>
      </c>
      <c r="AM738">
        <v>65.0174503719974</v>
      </c>
      <c r="AN738">
        <f>(AP738 - AO738 + BO738*1E3/(8.314*(BQ738+273.15)) * AR738/BN738 * AQ738) * BN738/(100*BB738) * 1000/(1000 - AP738)</f>
        <v>0</v>
      </c>
      <c r="AO738">
        <v>18.5902020018918</v>
      </c>
      <c r="AP738">
        <v>25.5383709090909</v>
      </c>
      <c r="AQ738">
        <v>0.00193735359153804</v>
      </c>
      <c r="AR738">
        <v>77.4741312707488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1657563886.81429</v>
      </c>
      <c r="BH738">
        <v>499.983571428571</v>
      </c>
      <c r="BI738">
        <v>545.173035714286</v>
      </c>
      <c r="BJ738">
        <v>25.5148428571429</v>
      </c>
      <c r="BK738">
        <v>18.5592321428571</v>
      </c>
      <c r="BL738">
        <v>489.819321428571</v>
      </c>
      <c r="BM738">
        <v>25.1972178571429</v>
      </c>
      <c r="BN738">
        <v>499.996785714286</v>
      </c>
      <c r="BO738">
        <v>67.9681535714286</v>
      </c>
      <c r="BP738">
        <v>0.0370883142857143</v>
      </c>
      <c r="BQ738">
        <v>26.5844857142857</v>
      </c>
      <c r="BR738">
        <v>24.9222535714286</v>
      </c>
      <c r="BS738">
        <v>999.9</v>
      </c>
      <c r="BT738">
        <v>0</v>
      </c>
      <c r="BU738">
        <v>0</v>
      </c>
      <c r="BV738">
        <v>9988.03571428571</v>
      </c>
      <c r="BW738">
        <v>0</v>
      </c>
      <c r="BX738">
        <v>415.969607142857</v>
      </c>
      <c r="BY738">
        <v>-45.189575</v>
      </c>
      <c r="BZ738">
        <v>513.074607142857</v>
      </c>
      <c r="CA738">
        <v>555.482892857143</v>
      </c>
      <c r="CB738">
        <v>6.95561892857143</v>
      </c>
      <c r="CC738">
        <v>545.173035714286</v>
      </c>
      <c r="CD738">
        <v>18.5592321428571</v>
      </c>
      <c r="CE738">
        <v>1.73419714285714</v>
      </c>
      <c r="CF738">
        <v>1.26143678571429</v>
      </c>
      <c r="CG738">
        <v>15.2059607142857</v>
      </c>
      <c r="CH738">
        <v>10.34705</v>
      </c>
      <c r="CI738">
        <v>1999.92821428571</v>
      </c>
      <c r="CJ738">
        <v>0.979999428571429</v>
      </c>
      <c r="CK738">
        <v>0.0200006392857143</v>
      </c>
      <c r="CL738">
        <v>0</v>
      </c>
      <c r="CM738">
        <v>2.31087142857143</v>
      </c>
      <c r="CN738">
        <v>0</v>
      </c>
      <c r="CO738">
        <v>14040.2535714286</v>
      </c>
      <c r="CP738">
        <v>17299.5214285714</v>
      </c>
      <c r="CQ738">
        <v>38.0264642857143</v>
      </c>
      <c r="CR738">
        <v>37.223</v>
      </c>
      <c r="CS738">
        <v>37.5511071428571</v>
      </c>
      <c r="CT738">
        <v>35.6471428571429</v>
      </c>
      <c r="CU738">
        <v>37.28325</v>
      </c>
      <c r="CV738">
        <v>1959.92821428571</v>
      </c>
      <c r="CW738">
        <v>40.0003571428571</v>
      </c>
      <c r="CX738">
        <v>0</v>
      </c>
      <c r="CY738">
        <v>1657563866.7</v>
      </c>
      <c r="CZ738">
        <v>0</v>
      </c>
      <c r="DA738">
        <v>1657551629</v>
      </c>
      <c r="DB738" t="s">
        <v>356</v>
      </c>
      <c r="DC738">
        <v>1657551626.5</v>
      </c>
      <c r="DD738">
        <v>1657551629</v>
      </c>
      <c r="DE738">
        <v>1</v>
      </c>
      <c r="DF738">
        <v>0.403</v>
      </c>
      <c r="DG738">
        <v>0.009</v>
      </c>
      <c r="DH738">
        <v>9.41</v>
      </c>
      <c r="DI738">
        <v>0.087</v>
      </c>
      <c r="DJ738">
        <v>417</v>
      </c>
      <c r="DK738">
        <v>17</v>
      </c>
      <c r="DL738">
        <v>1.61</v>
      </c>
      <c r="DM738">
        <v>0.59</v>
      </c>
      <c r="DN738">
        <v>-44.649055</v>
      </c>
      <c r="DO738">
        <v>-9.09748592870531</v>
      </c>
      <c r="DP738">
        <v>0.935485087254201</v>
      </c>
      <c r="DQ738">
        <v>0</v>
      </c>
      <c r="DR738">
        <v>6.9660985</v>
      </c>
      <c r="DS738">
        <v>-0.228271294559124</v>
      </c>
      <c r="DT738">
        <v>0.0243189286924815</v>
      </c>
      <c r="DU738">
        <v>0</v>
      </c>
      <c r="DV738">
        <v>0</v>
      </c>
      <c r="DW738">
        <v>2</v>
      </c>
      <c r="DX738" t="s">
        <v>389</v>
      </c>
      <c r="DY738">
        <v>2.97605</v>
      </c>
      <c r="DZ738">
        <v>2.69087</v>
      </c>
      <c r="EA738">
        <v>0.0814346</v>
      </c>
      <c r="EB738">
        <v>0.0878585</v>
      </c>
      <c r="EC738">
        <v>0.0831029</v>
      </c>
      <c r="ED738">
        <v>0.0668238</v>
      </c>
      <c r="EE738">
        <v>35954.1</v>
      </c>
      <c r="EF738">
        <v>39081.1</v>
      </c>
      <c r="EG738">
        <v>35454.1</v>
      </c>
      <c r="EH738">
        <v>38840.7</v>
      </c>
      <c r="EI738">
        <v>46051.4</v>
      </c>
      <c r="EJ738">
        <v>52337.6</v>
      </c>
      <c r="EK738">
        <v>55357.4</v>
      </c>
      <c r="EL738">
        <v>62279.2</v>
      </c>
      <c r="EM738">
        <v>2.0344</v>
      </c>
      <c r="EN738">
        <v>2.1828</v>
      </c>
      <c r="EO738">
        <v>0.189483</v>
      </c>
      <c r="EP738">
        <v>0</v>
      </c>
      <c r="EQ738">
        <v>21.8057</v>
      </c>
      <c r="ER738">
        <v>999.9</v>
      </c>
      <c r="ES738">
        <v>38.945</v>
      </c>
      <c r="ET738">
        <v>28.288</v>
      </c>
      <c r="EU738">
        <v>22.1118</v>
      </c>
      <c r="EV738">
        <v>52.2802</v>
      </c>
      <c r="EW738">
        <v>37.8966</v>
      </c>
      <c r="EX738">
        <v>2</v>
      </c>
      <c r="EY738">
        <v>-0.30498</v>
      </c>
      <c r="EZ738">
        <v>-3.53632</v>
      </c>
      <c r="FA738">
        <v>20.1194</v>
      </c>
      <c r="FB738">
        <v>5.20172</v>
      </c>
      <c r="FC738">
        <v>12.004</v>
      </c>
      <c r="FD738">
        <v>4.976</v>
      </c>
      <c r="FE738">
        <v>3.293</v>
      </c>
      <c r="FF738">
        <v>9999</v>
      </c>
      <c r="FG738">
        <v>9999</v>
      </c>
      <c r="FH738">
        <v>590.2</v>
      </c>
      <c r="FI738">
        <v>9999</v>
      </c>
      <c r="FJ738">
        <v>1.86279</v>
      </c>
      <c r="FK738">
        <v>1.86777</v>
      </c>
      <c r="FL738">
        <v>1.86752</v>
      </c>
      <c r="FM738">
        <v>1.86862</v>
      </c>
      <c r="FN738">
        <v>1.86951</v>
      </c>
      <c r="FO738">
        <v>1.86557</v>
      </c>
      <c r="FP738">
        <v>1.86673</v>
      </c>
      <c r="FQ738">
        <v>1.86798</v>
      </c>
      <c r="FR738">
        <v>5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10.389</v>
      </c>
      <c r="GF738">
        <v>0.3176</v>
      </c>
      <c r="GG738">
        <v>5.50701486060513</v>
      </c>
      <c r="GH738">
        <v>0.00975774962471433</v>
      </c>
      <c r="GI738">
        <v>-4.86167925919439e-07</v>
      </c>
      <c r="GJ738">
        <v>-4.7315034107036e-11</v>
      </c>
      <c r="GK738">
        <v>0.31762285376654</v>
      </c>
      <c r="GL738">
        <v>0</v>
      </c>
      <c r="GM738">
        <v>0</v>
      </c>
      <c r="GN738">
        <v>0</v>
      </c>
      <c r="GO738">
        <v>-2</v>
      </c>
      <c r="GP738">
        <v>2105</v>
      </c>
      <c r="GQ738">
        <v>1</v>
      </c>
      <c r="GR738">
        <v>22</v>
      </c>
      <c r="GS738">
        <v>204.5</v>
      </c>
      <c r="GT738">
        <v>204.4</v>
      </c>
      <c r="GU738">
        <v>1.72729</v>
      </c>
      <c r="GV738">
        <v>2.62085</v>
      </c>
      <c r="GW738">
        <v>2.24854</v>
      </c>
      <c r="GX738">
        <v>2.78931</v>
      </c>
      <c r="GY738">
        <v>1.99585</v>
      </c>
      <c r="GZ738">
        <v>2.35962</v>
      </c>
      <c r="HA738">
        <v>30.4154</v>
      </c>
      <c r="HB738">
        <v>13.8256</v>
      </c>
      <c r="HC738">
        <v>18</v>
      </c>
      <c r="HD738">
        <v>503.042</v>
      </c>
      <c r="HE738">
        <v>601.553</v>
      </c>
      <c r="HF738">
        <v>29.5526</v>
      </c>
      <c r="HG738">
        <v>23.4096</v>
      </c>
      <c r="HH738">
        <v>29.999</v>
      </c>
      <c r="HI738">
        <v>23.4751</v>
      </c>
      <c r="HJ738">
        <v>23.422</v>
      </c>
      <c r="HK738">
        <v>34.6318</v>
      </c>
      <c r="HL738">
        <v>11.7513</v>
      </c>
      <c r="HM738">
        <v>35.636</v>
      </c>
      <c r="HN738">
        <v>29.5667</v>
      </c>
      <c r="HO738">
        <v>588.155</v>
      </c>
      <c r="HP738">
        <v>18.7173</v>
      </c>
      <c r="HQ738">
        <v>102.735</v>
      </c>
      <c r="HR738">
        <v>103.677</v>
      </c>
    </row>
    <row r="739" spans="1:226">
      <c r="A739">
        <v>723</v>
      </c>
      <c r="B739">
        <v>1657563899.6</v>
      </c>
      <c r="C739">
        <v>10804.5</v>
      </c>
      <c r="D739" t="s">
        <v>1812</v>
      </c>
      <c r="E739" t="s">
        <v>1813</v>
      </c>
      <c r="F739">
        <v>5</v>
      </c>
      <c r="G739" t="s">
        <v>1747</v>
      </c>
      <c r="H739" t="s">
        <v>354</v>
      </c>
      <c r="I739">
        <v>1657563892.1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589.126336038815</v>
      </c>
      <c r="AK739">
        <v>552.334490909091</v>
      </c>
      <c r="AL739">
        <v>3.07487842105532</v>
      </c>
      <c r="AM739">
        <v>65.0174503719974</v>
      </c>
      <c r="AN739">
        <f>(AP739 - AO739 + BO739*1E3/(8.314*(BQ739+273.15)) * AR739/BN739 * AQ739) * BN739/(100*BB739) * 1000/(1000 - AP739)</f>
        <v>0</v>
      </c>
      <c r="AO739">
        <v>18.609686724693</v>
      </c>
      <c r="AP739">
        <v>25.5490533333333</v>
      </c>
      <c r="AQ739">
        <v>0.00181897224350458</v>
      </c>
      <c r="AR739">
        <v>77.4741312707488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1657563892.1</v>
      </c>
      <c r="BH739">
        <v>516.644185185185</v>
      </c>
      <c r="BI739">
        <v>562.484296296296</v>
      </c>
      <c r="BJ739">
        <v>25.5252518518519</v>
      </c>
      <c r="BK739">
        <v>18.5895333333333</v>
      </c>
      <c r="BL739">
        <v>506.32737037037</v>
      </c>
      <c r="BM739">
        <v>25.2076259259259</v>
      </c>
      <c r="BN739">
        <v>500.019888888889</v>
      </c>
      <c r="BO739">
        <v>67.9678296296296</v>
      </c>
      <c r="BP739">
        <v>0.0370237518518519</v>
      </c>
      <c r="BQ739">
        <v>26.5901407407407</v>
      </c>
      <c r="BR739">
        <v>24.9282518518519</v>
      </c>
      <c r="BS739">
        <v>999.9</v>
      </c>
      <c r="BT739">
        <v>0</v>
      </c>
      <c r="BU739">
        <v>0</v>
      </c>
      <c r="BV739">
        <v>9994.25925925926</v>
      </c>
      <c r="BW739">
        <v>0</v>
      </c>
      <c r="BX739">
        <v>415.837111111111</v>
      </c>
      <c r="BY739">
        <v>-45.840237037037</v>
      </c>
      <c r="BZ739">
        <v>530.177185185185</v>
      </c>
      <c r="CA739">
        <v>573.139111111111</v>
      </c>
      <c r="CB739">
        <v>6.93573111111111</v>
      </c>
      <c r="CC739">
        <v>562.484296296296</v>
      </c>
      <c r="CD739">
        <v>18.5895333333333</v>
      </c>
      <c r="CE739">
        <v>1.73489592592593</v>
      </c>
      <c r="CF739">
        <v>1.26348925925926</v>
      </c>
      <c r="CG739">
        <v>15.2122333333333</v>
      </c>
      <c r="CH739">
        <v>10.3714074074074</v>
      </c>
      <c r="CI739">
        <v>1999.91074074074</v>
      </c>
      <c r="CJ739">
        <v>0.980003333333333</v>
      </c>
      <c r="CK739">
        <v>0.0199967444444444</v>
      </c>
      <c r="CL739">
        <v>0</v>
      </c>
      <c r="CM739">
        <v>2.25948148148148</v>
      </c>
      <c r="CN739">
        <v>0</v>
      </c>
      <c r="CO739">
        <v>14113.762962963</v>
      </c>
      <c r="CP739">
        <v>17299.3925925926</v>
      </c>
      <c r="CQ739">
        <v>38.1317407407407</v>
      </c>
      <c r="CR739">
        <v>37.3330740740741</v>
      </c>
      <c r="CS739">
        <v>37.6107407407407</v>
      </c>
      <c r="CT739">
        <v>35.7475555555556</v>
      </c>
      <c r="CU739">
        <v>37.3422962962963</v>
      </c>
      <c r="CV739">
        <v>1959.91814814815</v>
      </c>
      <c r="CW739">
        <v>39.992962962963</v>
      </c>
      <c r="CX739">
        <v>0</v>
      </c>
      <c r="CY739">
        <v>1657563871.5</v>
      </c>
      <c r="CZ739">
        <v>0</v>
      </c>
      <c r="DA739">
        <v>1657551629</v>
      </c>
      <c r="DB739" t="s">
        <v>356</v>
      </c>
      <c r="DC739">
        <v>1657551626.5</v>
      </c>
      <c r="DD739">
        <v>1657551629</v>
      </c>
      <c r="DE739">
        <v>1</v>
      </c>
      <c r="DF739">
        <v>0.403</v>
      </c>
      <c r="DG739">
        <v>0.009</v>
      </c>
      <c r="DH739">
        <v>9.41</v>
      </c>
      <c r="DI739">
        <v>0.087</v>
      </c>
      <c r="DJ739">
        <v>417</v>
      </c>
      <c r="DK739">
        <v>17</v>
      </c>
      <c r="DL739">
        <v>1.61</v>
      </c>
      <c r="DM739">
        <v>0.59</v>
      </c>
      <c r="DN739">
        <v>-45.35443</v>
      </c>
      <c r="DO739">
        <v>-6.8146198874295</v>
      </c>
      <c r="DP739">
        <v>0.726523892655982</v>
      </c>
      <c r="DQ739">
        <v>0</v>
      </c>
      <c r="DR739">
        <v>6.95101275</v>
      </c>
      <c r="DS739">
        <v>-0.23725654784241</v>
      </c>
      <c r="DT739">
        <v>0.0250588405545328</v>
      </c>
      <c r="DU739">
        <v>0</v>
      </c>
      <c r="DV739">
        <v>0</v>
      </c>
      <c r="DW739">
        <v>2</v>
      </c>
      <c r="DX739" t="s">
        <v>389</v>
      </c>
      <c r="DY739">
        <v>2.97549</v>
      </c>
      <c r="DZ739">
        <v>2.69153</v>
      </c>
      <c r="EA739">
        <v>0.0832182</v>
      </c>
      <c r="EB739">
        <v>0.0897164</v>
      </c>
      <c r="EC739">
        <v>0.0831361</v>
      </c>
      <c r="ED739">
        <v>0.0669208</v>
      </c>
      <c r="EE739">
        <v>35885.3</v>
      </c>
      <c r="EF739">
        <v>39002.8</v>
      </c>
      <c r="EG739">
        <v>35455.1</v>
      </c>
      <c r="EH739">
        <v>38841.9</v>
      </c>
      <c r="EI739">
        <v>46050.1</v>
      </c>
      <c r="EJ739">
        <v>52334.1</v>
      </c>
      <c r="EK739">
        <v>55357.8</v>
      </c>
      <c r="EL739">
        <v>62281.4</v>
      </c>
      <c r="EM739">
        <v>2.0344</v>
      </c>
      <c r="EN739">
        <v>2.184</v>
      </c>
      <c r="EO739">
        <v>0.189662</v>
      </c>
      <c r="EP739">
        <v>0</v>
      </c>
      <c r="EQ739">
        <v>21.8039</v>
      </c>
      <c r="ER739">
        <v>999.9</v>
      </c>
      <c r="ES739">
        <v>38.945</v>
      </c>
      <c r="ET739">
        <v>28.288</v>
      </c>
      <c r="EU739">
        <v>22.1114</v>
      </c>
      <c r="EV739">
        <v>52.2902</v>
      </c>
      <c r="EW739">
        <v>37.9367</v>
      </c>
      <c r="EX739">
        <v>2</v>
      </c>
      <c r="EY739">
        <v>-0.305915</v>
      </c>
      <c r="EZ739">
        <v>-3.54468</v>
      </c>
      <c r="FA739">
        <v>20.1191</v>
      </c>
      <c r="FB739">
        <v>5.20172</v>
      </c>
      <c r="FC739">
        <v>12.004</v>
      </c>
      <c r="FD739">
        <v>4.9756</v>
      </c>
      <c r="FE739">
        <v>3.293</v>
      </c>
      <c r="FF739">
        <v>9999</v>
      </c>
      <c r="FG739">
        <v>9999</v>
      </c>
      <c r="FH739">
        <v>590.2</v>
      </c>
      <c r="FI739">
        <v>9999</v>
      </c>
      <c r="FJ739">
        <v>1.86279</v>
      </c>
      <c r="FK739">
        <v>1.86783</v>
      </c>
      <c r="FL739">
        <v>1.86752</v>
      </c>
      <c r="FM739">
        <v>1.86862</v>
      </c>
      <c r="FN739">
        <v>1.86951</v>
      </c>
      <c r="FO739">
        <v>1.86554</v>
      </c>
      <c r="FP739">
        <v>1.8667</v>
      </c>
      <c r="FQ739">
        <v>1.86798</v>
      </c>
      <c r="FR739">
        <v>5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10.53</v>
      </c>
      <c r="GF739">
        <v>0.3176</v>
      </c>
      <c r="GG739">
        <v>5.50701486060513</v>
      </c>
      <c r="GH739">
        <v>0.00975774962471433</v>
      </c>
      <c r="GI739">
        <v>-4.86167925919439e-07</v>
      </c>
      <c r="GJ739">
        <v>-4.7315034107036e-11</v>
      </c>
      <c r="GK739">
        <v>0.31762285376654</v>
      </c>
      <c r="GL739">
        <v>0</v>
      </c>
      <c r="GM739">
        <v>0</v>
      </c>
      <c r="GN739">
        <v>0</v>
      </c>
      <c r="GO739">
        <v>-2</v>
      </c>
      <c r="GP739">
        <v>2105</v>
      </c>
      <c r="GQ739">
        <v>1</v>
      </c>
      <c r="GR739">
        <v>22</v>
      </c>
      <c r="GS739">
        <v>204.6</v>
      </c>
      <c r="GT739">
        <v>204.5</v>
      </c>
      <c r="GU739">
        <v>1.76758</v>
      </c>
      <c r="GV739">
        <v>2.61597</v>
      </c>
      <c r="GW739">
        <v>2.24854</v>
      </c>
      <c r="GX739">
        <v>2.78931</v>
      </c>
      <c r="GY739">
        <v>1.99585</v>
      </c>
      <c r="GZ739">
        <v>2.38403</v>
      </c>
      <c r="HA739">
        <v>30.4154</v>
      </c>
      <c r="HB739">
        <v>13.8256</v>
      </c>
      <c r="HC739">
        <v>18</v>
      </c>
      <c r="HD739">
        <v>502.927</v>
      </c>
      <c r="HE739">
        <v>602.319</v>
      </c>
      <c r="HF739">
        <v>29.5978</v>
      </c>
      <c r="HG739">
        <v>23.3958</v>
      </c>
      <c r="HH739">
        <v>29.9991</v>
      </c>
      <c r="HI739">
        <v>23.4634</v>
      </c>
      <c r="HJ739">
        <v>23.4104</v>
      </c>
      <c r="HK739">
        <v>35.46</v>
      </c>
      <c r="HL739">
        <v>11.4616</v>
      </c>
      <c r="HM739">
        <v>35.636</v>
      </c>
      <c r="HN739">
        <v>29.6153</v>
      </c>
      <c r="HO739">
        <v>608.384</v>
      </c>
      <c r="HP739">
        <v>18.7296</v>
      </c>
      <c r="HQ739">
        <v>102.737</v>
      </c>
      <c r="HR739">
        <v>103.681</v>
      </c>
    </row>
    <row r="740" spans="1:226">
      <c r="A740">
        <v>724</v>
      </c>
      <c r="B740">
        <v>1657563904.6</v>
      </c>
      <c r="C740">
        <v>10809.5</v>
      </c>
      <c r="D740" t="s">
        <v>1814</v>
      </c>
      <c r="E740" t="s">
        <v>1815</v>
      </c>
      <c r="F740">
        <v>5</v>
      </c>
      <c r="G740" t="s">
        <v>1747</v>
      </c>
      <c r="H740" t="s">
        <v>354</v>
      </c>
      <c r="I740">
        <v>1657563896.81429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607.18265371689</v>
      </c>
      <c r="AK740">
        <v>569.044145454545</v>
      </c>
      <c r="AL740">
        <v>3.35350869225766</v>
      </c>
      <c r="AM740">
        <v>65.0174503719974</v>
      </c>
      <c r="AN740">
        <f>(AP740 - AO740 + BO740*1E3/(8.314*(BQ740+273.15)) * AR740/BN740 * AQ740) * BN740/(100*BB740) * 1000/(1000 - AP740)</f>
        <v>0</v>
      </c>
      <c r="AO740">
        <v>18.6501949067428</v>
      </c>
      <c r="AP740">
        <v>25.56548</v>
      </c>
      <c r="AQ740">
        <v>0.00249475569172758</v>
      </c>
      <c r="AR740">
        <v>77.4741312707488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1657563896.81429</v>
      </c>
      <c r="BH740">
        <v>531.399785714286</v>
      </c>
      <c r="BI740">
        <v>578.086857142857</v>
      </c>
      <c r="BJ740">
        <v>25.5411928571429</v>
      </c>
      <c r="BK740">
        <v>18.6203035714286</v>
      </c>
      <c r="BL740">
        <v>520.948214285714</v>
      </c>
      <c r="BM740">
        <v>25.2235714285714</v>
      </c>
      <c r="BN740">
        <v>500.042714285714</v>
      </c>
      <c r="BO740">
        <v>67.9671892857143</v>
      </c>
      <c r="BP740">
        <v>0.0368714785714286</v>
      </c>
      <c r="BQ740">
        <v>26.594575</v>
      </c>
      <c r="BR740">
        <v>24.9320892857143</v>
      </c>
      <c r="BS740">
        <v>999.9</v>
      </c>
      <c r="BT740">
        <v>0</v>
      </c>
      <c r="BU740">
        <v>0</v>
      </c>
      <c r="BV740">
        <v>10008.9285714286</v>
      </c>
      <c r="BW740">
        <v>0</v>
      </c>
      <c r="BX740">
        <v>416.031035714286</v>
      </c>
      <c r="BY740">
        <v>-46.6871607142857</v>
      </c>
      <c r="BZ740">
        <v>545.328285714286</v>
      </c>
      <c r="CA740">
        <v>589.055571428571</v>
      </c>
      <c r="CB740">
        <v>6.92088607142857</v>
      </c>
      <c r="CC740">
        <v>578.086857142857</v>
      </c>
      <c r="CD740">
        <v>18.6203035714286</v>
      </c>
      <c r="CE740">
        <v>1.73596214285714</v>
      </c>
      <c r="CF740">
        <v>1.26556892857143</v>
      </c>
      <c r="CG740">
        <v>15.2218035714286</v>
      </c>
      <c r="CH740">
        <v>10.3960571428571</v>
      </c>
      <c r="CI740">
        <v>1999.92857142857</v>
      </c>
      <c r="CJ740">
        <v>0.980004964285714</v>
      </c>
      <c r="CK740">
        <v>0.0199949392857143</v>
      </c>
      <c r="CL740">
        <v>0</v>
      </c>
      <c r="CM740">
        <v>2.248375</v>
      </c>
      <c r="CN740">
        <v>0</v>
      </c>
      <c r="CO740">
        <v>14182.3035714286</v>
      </c>
      <c r="CP740">
        <v>17299.5714285714</v>
      </c>
      <c r="CQ740">
        <v>38.2341428571429</v>
      </c>
      <c r="CR740">
        <v>37.4260357142857</v>
      </c>
      <c r="CS740">
        <v>37.6649285714286</v>
      </c>
      <c r="CT740">
        <v>35.8569285714286</v>
      </c>
      <c r="CU740">
        <v>37.4127142857143</v>
      </c>
      <c r="CV740">
        <v>1959.93928571429</v>
      </c>
      <c r="CW740">
        <v>39.9889285714286</v>
      </c>
      <c r="CX740">
        <v>0</v>
      </c>
      <c r="CY740">
        <v>1657563876.9</v>
      </c>
      <c r="CZ740">
        <v>0</v>
      </c>
      <c r="DA740">
        <v>1657551629</v>
      </c>
      <c r="DB740" t="s">
        <v>356</v>
      </c>
      <c r="DC740">
        <v>1657551626.5</v>
      </c>
      <c r="DD740">
        <v>1657551629</v>
      </c>
      <c r="DE740">
        <v>1</v>
      </c>
      <c r="DF740">
        <v>0.403</v>
      </c>
      <c r="DG740">
        <v>0.009</v>
      </c>
      <c r="DH740">
        <v>9.41</v>
      </c>
      <c r="DI740">
        <v>0.087</v>
      </c>
      <c r="DJ740">
        <v>417</v>
      </c>
      <c r="DK740">
        <v>17</v>
      </c>
      <c r="DL740">
        <v>1.61</v>
      </c>
      <c r="DM740">
        <v>0.59</v>
      </c>
      <c r="DN740">
        <v>-46.1875675</v>
      </c>
      <c r="DO740">
        <v>-9.50307129455913</v>
      </c>
      <c r="DP740">
        <v>1.00684696289642</v>
      </c>
      <c r="DQ740">
        <v>0</v>
      </c>
      <c r="DR740">
        <v>6.932386</v>
      </c>
      <c r="DS740">
        <v>-0.192341313320838</v>
      </c>
      <c r="DT740">
        <v>0.0211523968854595</v>
      </c>
      <c r="DU740">
        <v>0</v>
      </c>
      <c r="DV740">
        <v>0</v>
      </c>
      <c r="DW740">
        <v>2</v>
      </c>
      <c r="DX740" t="s">
        <v>389</v>
      </c>
      <c r="DY740">
        <v>2.97623</v>
      </c>
      <c r="DZ740">
        <v>2.69099</v>
      </c>
      <c r="EA740">
        <v>0.0850547</v>
      </c>
      <c r="EB740">
        <v>0.0915064</v>
      </c>
      <c r="EC740">
        <v>0.083178</v>
      </c>
      <c r="ED740">
        <v>0.0669413</v>
      </c>
      <c r="EE740">
        <v>35814</v>
      </c>
      <c r="EF740">
        <v>38927.3</v>
      </c>
      <c r="EG740">
        <v>35455.6</v>
      </c>
      <c r="EH740">
        <v>38842.9</v>
      </c>
      <c r="EI740">
        <v>46048.9</v>
      </c>
      <c r="EJ740">
        <v>52333.7</v>
      </c>
      <c r="EK740">
        <v>55358.9</v>
      </c>
      <c r="EL740">
        <v>62282.3</v>
      </c>
      <c r="EM740">
        <v>2.0352</v>
      </c>
      <c r="EN740">
        <v>2.1834</v>
      </c>
      <c r="EO740">
        <v>0.191182</v>
      </c>
      <c r="EP740">
        <v>0</v>
      </c>
      <c r="EQ740">
        <v>21.802</v>
      </c>
      <c r="ER740">
        <v>999.9</v>
      </c>
      <c r="ES740">
        <v>38.945</v>
      </c>
      <c r="ET740">
        <v>28.268</v>
      </c>
      <c r="EU740">
        <v>22.0848</v>
      </c>
      <c r="EV740">
        <v>51.9702</v>
      </c>
      <c r="EW740">
        <v>37.8606</v>
      </c>
      <c r="EX740">
        <v>2</v>
      </c>
      <c r="EY740">
        <v>-0.307073</v>
      </c>
      <c r="EZ740">
        <v>-3.5637</v>
      </c>
      <c r="FA740">
        <v>20.1188</v>
      </c>
      <c r="FB740">
        <v>5.20291</v>
      </c>
      <c r="FC740">
        <v>12.0052</v>
      </c>
      <c r="FD740">
        <v>4.976</v>
      </c>
      <c r="FE740">
        <v>3.293</v>
      </c>
      <c r="FF740">
        <v>9999</v>
      </c>
      <c r="FG740">
        <v>9999</v>
      </c>
      <c r="FH740">
        <v>590.2</v>
      </c>
      <c r="FI740">
        <v>9999</v>
      </c>
      <c r="FJ740">
        <v>1.86279</v>
      </c>
      <c r="FK740">
        <v>1.8678</v>
      </c>
      <c r="FL740">
        <v>1.86752</v>
      </c>
      <c r="FM740">
        <v>1.86859</v>
      </c>
      <c r="FN740">
        <v>1.86951</v>
      </c>
      <c r="FO740">
        <v>1.86554</v>
      </c>
      <c r="FP740">
        <v>1.86673</v>
      </c>
      <c r="FQ740">
        <v>1.86798</v>
      </c>
      <c r="FR740">
        <v>5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10.678</v>
      </c>
      <c r="GF740">
        <v>0.3176</v>
      </c>
      <c r="GG740">
        <v>5.50701486060513</v>
      </c>
      <c r="GH740">
        <v>0.00975774962471433</v>
      </c>
      <c r="GI740">
        <v>-4.86167925919439e-07</v>
      </c>
      <c r="GJ740">
        <v>-4.7315034107036e-11</v>
      </c>
      <c r="GK740">
        <v>0.31762285376654</v>
      </c>
      <c r="GL740">
        <v>0</v>
      </c>
      <c r="GM740">
        <v>0</v>
      </c>
      <c r="GN740">
        <v>0</v>
      </c>
      <c r="GO740">
        <v>-2</v>
      </c>
      <c r="GP740">
        <v>2105</v>
      </c>
      <c r="GQ740">
        <v>1</v>
      </c>
      <c r="GR740">
        <v>22</v>
      </c>
      <c r="GS740">
        <v>204.6</v>
      </c>
      <c r="GT740">
        <v>204.6</v>
      </c>
      <c r="GU740">
        <v>1.80664</v>
      </c>
      <c r="GV740">
        <v>2.61719</v>
      </c>
      <c r="GW740">
        <v>2.24854</v>
      </c>
      <c r="GX740">
        <v>2.78931</v>
      </c>
      <c r="GY740">
        <v>1.99585</v>
      </c>
      <c r="GZ740">
        <v>2.38647</v>
      </c>
      <c r="HA740">
        <v>30.3939</v>
      </c>
      <c r="HB740">
        <v>13.8343</v>
      </c>
      <c r="HC740">
        <v>18</v>
      </c>
      <c r="HD740">
        <v>503.314</v>
      </c>
      <c r="HE740">
        <v>601.706</v>
      </c>
      <c r="HF740">
        <v>29.6428</v>
      </c>
      <c r="HG740">
        <v>23.382</v>
      </c>
      <c r="HH740">
        <v>29.9991</v>
      </c>
      <c r="HI740">
        <v>23.4496</v>
      </c>
      <c r="HJ740">
        <v>23.3967</v>
      </c>
      <c r="HK740">
        <v>36.2237</v>
      </c>
      <c r="HL740">
        <v>11.4616</v>
      </c>
      <c r="HM740">
        <v>35.636</v>
      </c>
      <c r="HN740">
        <v>29.6636</v>
      </c>
      <c r="HO740">
        <v>621.814</v>
      </c>
      <c r="HP740">
        <v>18.7322</v>
      </c>
      <c r="HQ740">
        <v>102.739</v>
      </c>
      <c r="HR740">
        <v>103.683</v>
      </c>
    </row>
    <row r="741" spans="1:226">
      <c r="A741">
        <v>725</v>
      </c>
      <c r="B741">
        <v>1657563909.6</v>
      </c>
      <c r="C741">
        <v>10814.5</v>
      </c>
      <c r="D741" t="s">
        <v>1816</v>
      </c>
      <c r="E741" t="s">
        <v>1817</v>
      </c>
      <c r="F741">
        <v>5</v>
      </c>
      <c r="G741" t="s">
        <v>1747</v>
      </c>
      <c r="H741" t="s">
        <v>354</v>
      </c>
      <c r="I741">
        <v>1657563902.1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623.60031843447</v>
      </c>
      <c r="AK741">
        <v>585.276951515151</v>
      </c>
      <c r="AL741">
        <v>3.19832471301133</v>
      </c>
      <c r="AM741">
        <v>65.0174503719974</v>
      </c>
      <c r="AN741">
        <f>(AP741 - AO741 + BO741*1E3/(8.314*(BQ741+273.15)) * AR741/BN741 * AQ741) * BN741/(100*BB741) * 1000/(1000 - AP741)</f>
        <v>0</v>
      </c>
      <c r="AO741">
        <v>18.6456762637911</v>
      </c>
      <c r="AP741">
        <v>25.5729175757576</v>
      </c>
      <c r="AQ741">
        <v>0.00232568234039387</v>
      </c>
      <c r="AR741">
        <v>77.4741312707488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1657563902.1</v>
      </c>
      <c r="BH741">
        <v>548.091703703704</v>
      </c>
      <c r="BI741">
        <v>595.692592592593</v>
      </c>
      <c r="BJ741">
        <v>25.5580148148148</v>
      </c>
      <c r="BK741">
        <v>18.6393703703704</v>
      </c>
      <c r="BL741">
        <v>537.487925925926</v>
      </c>
      <c r="BM741">
        <v>25.2404</v>
      </c>
      <c r="BN741">
        <v>500.062481481481</v>
      </c>
      <c r="BO741">
        <v>67.9663888888889</v>
      </c>
      <c r="BP741">
        <v>0.0368322592592593</v>
      </c>
      <c r="BQ741">
        <v>26.6019148148148</v>
      </c>
      <c r="BR741">
        <v>24.9364444444444</v>
      </c>
      <c r="BS741">
        <v>999.9</v>
      </c>
      <c r="BT741">
        <v>0</v>
      </c>
      <c r="BU741">
        <v>0</v>
      </c>
      <c r="BV741">
        <v>10007.5925925926</v>
      </c>
      <c r="BW741">
        <v>0</v>
      </c>
      <c r="BX741">
        <v>416.89062962963</v>
      </c>
      <c r="BY741">
        <v>-47.6009333333333</v>
      </c>
      <c r="BZ741">
        <v>562.467407407407</v>
      </c>
      <c r="CA741">
        <v>607.007037037037</v>
      </c>
      <c r="CB741">
        <v>6.91864740740741</v>
      </c>
      <c r="CC741">
        <v>595.692592592593</v>
      </c>
      <c r="CD741">
        <v>18.6393703703704</v>
      </c>
      <c r="CE741">
        <v>1.73708518518518</v>
      </c>
      <c r="CF741">
        <v>1.26684962962963</v>
      </c>
      <c r="CG741">
        <v>15.2318740740741</v>
      </c>
      <c r="CH741">
        <v>10.4112148148148</v>
      </c>
      <c r="CI741">
        <v>1999.9437037037</v>
      </c>
      <c r="CJ741">
        <v>0.980001333333333</v>
      </c>
      <c r="CK741">
        <v>0.0199984740740741</v>
      </c>
      <c r="CL741">
        <v>0</v>
      </c>
      <c r="CM741">
        <v>2.26511111111111</v>
      </c>
      <c r="CN741">
        <v>0</v>
      </c>
      <c r="CO741">
        <v>14261.7777777778</v>
      </c>
      <c r="CP741">
        <v>17299.6888888889</v>
      </c>
      <c r="CQ741">
        <v>38.3492962962963</v>
      </c>
      <c r="CR741">
        <v>37.5321851851852</v>
      </c>
      <c r="CS741">
        <v>37.7404074074074</v>
      </c>
      <c r="CT741">
        <v>35.9882222222222</v>
      </c>
      <c r="CU741">
        <v>37.4997777777778</v>
      </c>
      <c r="CV741">
        <v>1959.94777777778</v>
      </c>
      <c r="CW741">
        <v>39.9955555555556</v>
      </c>
      <c r="CX741">
        <v>0</v>
      </c>
      <c r="CY741">
        <v>1657563881.7</v>
      </c>
      <c r="CZ741">
        <v>0</v>
      </c>
      <c r="DA741">
        <v>1657551629</v>
      </c>
      <c r="DB741" t="s">
        <v>356</v>
      </c>
      <c r="DC741">
        <v>1657551626.5</v>
      </c>
      <c r="DD741">
        <v>1657551629</v>
      </c>
      <c r="DE741">
        <v>1</v>
      </c>
      <c r="DF741">
        <v>0.403</v>
      </c>
      <c r="DG741">
        <v>0.009</v>
      </c>
      <c r="DH741">
        <v>9.41</v>
      </c>
      <c r="DI741">
        <v>0.087</v>
      </c>
      <c r="DJ741">
        <v>417</v>
      </c>
      <c r="DK741">
        <v>17</v>
      </c>
      <c r="DL741">
        <v>1.61</v>
      </c>
      <c r="DM741">
        <v>0.59</v>
      </c>
      <c r="DN741">
        <v>-46.9350125</v>
      </c>
      <c r="DO741">
        <v>-10.5916131332082</v>
      </c>
      <c r="DP741">
        <v>1.10588603892705</v>
      </c>
      <c r="DQ741">
        <v>0</v>
      </c>
      <c r="DR741">
        <v>6.921429</v>
      </c>
      <c r="DS741">
        <v>-0.0427085178236456</v>
      </c>
      <c r="DT741">
        <v>0.00990169071421644</v>
      </c>
      <c r="DU741">
        <v>1</v>
      </c>
      <c r="DV741">
        <v>1</v>
      </c>
      <c r="DW741">
        <v>2</v>
      </c>
      <c r="DX741" t="s">
        <v>357</v>
      </c>
      <c r="DY741">
        <v>2.97688</v>
      </c>
      <c r="DZ741">
        <v>2.69044</v>
      </c>
      <c r="EA741">
        <v>0.0868022</v>
      </c>
      <c r="EB741">
        <v>0.0933306</v>
      </c>
      <c r="EC741">
        <v>0.0832041</v>
      </c>
      <c r="ED741">
        <v>0.0670535</v>
      </c>
      <c r="EE741">
        <v>35746.2</v>
      </c>
      <c r="EF741">
        <v>38850.2</v>
      </c>
      <c r="EG741">
        <v>35456</v>
      </c>
      <c r="EH741">
        <v>38843.8</v>
      </c>
      <c r="EI741">
        <v>46048</v>
      </c>
      <c r="EJ741">
        <v>52328.9</v>
      </c>
      <c r="EK741">
        <v>55359.5</v>
      </c>
      <c r="EL741">
        <v>62284</v>
      </c>
      <c r="EM741">
        <v>2.0362</v>
      </c>
      <c r="EN741">
        <v>2.1836</v>
      </c>
      <c r="EO741">
        <v>0.191987</v>
      </c>
      <c r="EP741">
        <v>0</v>
      </c>
      <c r="EQ741">
        <v>21.7983</v>
      </c>
      <c r="ER741">
        <v>999.9</v>
      </c>
      <c r="ES741">
        <v>38.945</v>
      </c>
      <c r="ET741">
        <v>28.258</v>
      </c>
      <c r="EU741">
        <v>22.0733</v>
      </c>
      <c r="EV741">
        <v>52.4602</v>
      </c>
      <c r="EW741">
        <v>37.8886</v>
      </c>
      <c r="EX741">
        <v>2</v>
      </c>
      <c r="EY741">
        <v>-0.308008</v>
      </c>
      <c r="EZ741">
        <v>-3.53848</v>
      </c>
      <c r="FA741">
        <v>20.1197</v>
      </c>
      <c r="FB741">
        <v>5.20172</v>
      </c>
      <c r="FC741">
        <v>12.004</v>
      </c>
      <c r="FD741">
        <v>4.9756</v>
      </c>
      <c r="FE741">
        <v>3.293</v>
      </c>
      <c r="FF741">
        <v>9999</v>
      </c>
      <c r="FG741">
        <v>9999</v>
      </c>
      <c r="FH741">
        <v>590.2</v>
      </c>
      <c r="FI741">
        <v>9999</v>
      </c>
      <c r="FJ741">
        <v>1.86279</v>
      </c>
      <c r="FK741">
        <v>1.86783</v>
      </c>
      <c r="FL741">
        <v>1.86752</v>
      </c>
      <c r="FM741">
        <v>1.86859</v>
      </c>
      <c r="FN741">
        <v>1.86951</v>
      </c>
      <c r="FO741">
        <v>1.86557</v>
      </c>
      <c r="FP741">
        <v>1.8667</v>
      </c>
      <c r="FQ741">
        <v>1.86798</v>
      </c>
      <c r="FR741">
        <v>5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10.821</v>
      </c>
      <c r="GF741">
        <v>0.3176</v>
      </c>
      <c r="GG741">
        <v>5.50701486060513</v>
      </c>
      <c r="GH741">
        <v>0.00975774962471433</v>
      </c>
      <c r="GI741">
        <v>-4.86167925919439e-07</v>
      </c>
      <c r="GJ741">
        <v>-4.7315034107036e-11</v>
      </c>
      <c r="GK741">
        <v>0.31762285376654</v>
      </c>
      <c r="GL741">
        <v>0</v>
      </c>
      <c r="GM741">
        <v>0</v>
      </c>
      <c r="GN741">
        <v>0</v>
      </c>
      <c r="GO741">
        <v>-2</v>
      </c>
      <c r="GP741">
        <v>2105</v>
      </c>
      <c r="GQ741">
        <v>1</v>
      </c>
      <c r="GR741">
        <v>22</v>
      </c>
      <c r="GS741">
        <v>204.7</v>
      </c>
      <c r="GT741">
        <v>204.7</v>
      </c>
      <c r="GU741">
        <v>1.84692</v>
      </c>
      <c r="GV741">
        <v>2.60986</v>
      </c>
      <c r="GW741">
        <v>2.24854</v>
      </c>
      <c r="GX741">
        <v>2.79053</v>
      </c>
      <c r="GY741">
        <v>1.99585</v>
      </c>
      <c r="GZ741">
        <v>2.37183</v>
      </c>
      <c r="HA741">
        <v>30.3939</v>
      </c>
      <c r="HB741">
        <v>13.8256</v>
      </c>
      <c r="HC741">
        <v>18</v>
      </c>
      <c r="HD741">
        <v>503.832</v>
      </c>
      <c r="HE741">
        <v>601.696</v>
      </c>
      <c r="HF741">
        <v>29.6901</v>
      </c>
      <c r="HG741">
        <v>23.3679</v>
      </c>
      <c r="HH741">
        <v>29.9991</v>
      </c>
      <c r="HI741">
        <v>23.4359</v>
      </c>
      <c r="HJ741">
        <v>23.383</v>
      </c>
      <c r="HK741">
        <v>37.0409</v>
      </c>
      <c r="HL741">
        <v>11.1804</v>
      </c>
      <c r="HM741">
        <v>36.0088</v>
      </c>
      <c r="HN741">
        <v>29.7037</v>
      </c>
      <c r="HO741">
        <v>641.924</v>
      </c>
      <c r="HP741">
        <v>18.7361</v>
      </c>
      <c r="HQ741">
        <v>102.74</v>
      </c>
      <c r="HR741">
        <v>103.686</v>
      </c>
    </row>
    <row r="742" spans="1:226">
      <c r="A742">
        <v>726</v>
      </c>
      <c r="B742">
        <v>1657563914.6</v>
      </c>
      <c r="C742">
        <v>10819.5</v>
      </c>
      <c r="D742" t="s">
        <v>1818</v>
      </c>
      <c r="E742" t="s">
        <v>1819</v>
      </c>
      <c r="F742">
        <v>5</v>
      </c>
      <c r="G742" t="s">
        <v>1747</v>
      </c>
      <c r="H742" t="s">
        <v>354</v>
      </c>
      <c r="I742">
        <v>1657563906.81429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641.516511922469</v>
      </c>
      <c r="AK742">
        <v>602.037787878788</v>
      </c>
      <c r="AL742">
        <v>3.32507248818491</v>
      </c>
      <c r="AM742">
        <v>65.0174503719974</v>
      </c>
      <c r="AN742">
        <f>(AP742 - AO742 + BO742*1E3/(8.314*(BQ742+273.15)) * AR742/BN742 * AQ742) * BN742/(100*BB742) * 1000/(1000 - AP742)</f>
        <v>0</v>
      </c>
      <c r="AO742">
        <v>18.7192026965612</v>
      </c>
      <c r="AP742">
        <v>25.6021109090909</v>
      </c>
      <c r="AQ742">
        <v>0.0115321459047669</v>
      </c>
      <c r="AR742">
        <v>77.4741312707488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1657563906.81429</v>
      </c>
      <c r="BH742">
        <v>563.143571428571</v>
      </c>
      <c r="BI742">
        <v>611.708928571429</v>
      </c>
      <c r="BJ742">
        <v>25.5727107142857</v>
      </c>
      <c r="BK742">
        <v>18.6736</v>
      </c>
      <c r="BL742">
        <v>552.402821428571</v>
      </c>
      <c r="BM742">
        <v>25.2551035714286</v>
      </c>
      <c r="BN742">
        <v>500.048928571428</v>
      </c>
      <c r="BO742">
        <v>67.9660571428572</v>
      </c>
      <c r="BP742">
        <v>0.0367327142857143</v>
      </c>
      <c r="BQ742">
        <v>26.609275</v>
      </c>
      <c r="BR742">
        <v>24.94275</v>
      </c>
      <c r="BS742">
        <v>999.9</v>
      </c>
      <c r="BT742">
        <v>0</v>
      </c>
      <c r="BU742">
        <v>0</v>
      </c>
      <c r="BV742">
        <v>10017.5</v>
      </c>
      <c r="BW742">
        <v>0</v>
      </c>
      <c r="BX742">
        <v>418.446071428571</v>
      </c>
      <c r="BY742">
        <v>-48.5653357142857</v>
      </c>
      <c r="BZ742">
        <v>577.922821428571</v>
      </c>
      <c r="CA742">
        <v>623.349535714286</v>
      </c>
      <c r="CB742">
        <v>6.89910642857143</v>
      </c>
      <c r="CC742">
        <v>611.708928571429</v>
      </c>
      <c r="CD742">
        <v>18.6736</v>
      </c>
      <c r="CE742">
        <v>1.73807642857143</v>
      </c>
      <c r="CF742">
        <v>1.26917142857143</v>
      </c>
      <c r="CG742">
        <v>15.2407464285714</v>
      </c>
      <c r="CH742">
        <v>10.438625</v>
      </c>
      <c r="CI742">
        <v>1999.95535714286</v>
      </c>
      <c r="CJ742">
        <v>0.979997464285714</v>
      </c>
      <c r="CK742">
        <v>0.0200022928571429</v>
      </c>
      <c r="CL742">
        <v>0</v>
      </c>
      <c r="CM742">
        <v>2.30559285714286</v>
      </c>
      <c r="CN742">
        <v>0</v>
      </c>
      <c r="CO742">
        <v>14335.8178571429</v>
      </c>
      <c r="CP742">
        <v>17299.7714285714</v>
      </c>
      <c r="CQ742">
        <v>38.4416785714286</v>
      </c>
      <c r="CR742">
        <v>37.6248214285714</v>
      </c>
      <c r="CS742">
        <v>37.8055714285714</v>
      </c>
      <c r="CT742">
        <v>36.1113571428571</v>
      </c>
      <c r="CU742">
        <v>37.5734642857143</v>
      </c>
      <c r="CV742">
        <v>1959.95285714286</v>
      </c>
      <c r="CW742">
        <v>40.0021428571429</v>
      </c>
      <c r="CX742">
        <v>0</v>
      </c>
      <c r="CY742">
        <v>1657563886.5</v>
      </c>
      <c r="CZ742">
        <v>0</v>
      </c>
      <c r="DA742">
        <v>1657551629</v>
      </c>
      <c r="DB742" t="s">
        <v>356</v>
      </c>
      <c r="DC742">
        <v>1657551626.5</v>
      </c>
      <c r="DD742">
        <v>1657551629</v>
      </c>
      <c r="DE742">
        <v>1</v>
      </c>
      <c r="DF742">
        <v>0.403</v>
      </c>
      <c r="DG742">
        <v>0.009</v>
      </c>
      <c r="DH742">
        <v>9.41</v>
      </c>
      <c r="DI742">
        <v>0.087</v>
      </c>
      <c r="DJ742">
        <v>417</v>
      </c>
      <c r="DK742">
        <v>17</v>
      </c>
      <c r="DL742">
        <v>1.61</v>
      </c>
      <c r="DM742">
        <v>0.59</v>
      </c>
      <c r="DN742">
        <v>-48.03823</v>
      </c>
      <c r="DO742">
        <v>-11.1633793621012</v>
      </c>
      <c r="DP742">
        <v>1.15928902116772</v>
      </c>
      <c r="DQ742">
        <v>0</v>
      </c>
      <c r="DR742">
        <v>6.90533475</v>
      </c>
      <c r="DS742">
        <v>-0.183205440900566</v>
      </c>
      <c r="DT742">
        <v>0.0240752793324917</v>
      </c>
      <c r="DU742">
        <v>0</v>
      </c>
      <c r="DV742">
        <v>0</v>
      </c>
      <c r="DW742">
        <v>2</v>
      </c>
      <c r="DX742" t="s">
        <v>389</v>
      </c>
      <c r="DY742">
        <v>2.97703</v>
      </c>
      <c r="DZ742">
        <v>2.69068</v>
      </c>
      <c r="EA742">
        <v>0.0885826</v>
      </c>
      <c r="EB742">
        <v>0.0950837</v>
      </c>
      <c r="EC742">
        <v>0.0832694</v>
      </c>
      <c r="ED742">
        <v>0.0671312</v>
      </c>
      <c r="EE742">
        <v>35677.3</v>
      </c>
      <c r="EF742">
        <v>38776.2</v>
      </c>
      <c r="EG742">
        <v>35456.7</v>
      </c>
      <c r="EH742">
        <v>38844.8</v>
      </c>
      <c r="EI742">
        <v>46045.7</v>
      </c>
      <c r="EJ742">
        <v>52326.1</v>
      </c>
      <c r="EK742">
        <v>55360.7</v>
      </c>
      <c r="EL742">
        <v>62285.8</v>
      </c>
      <c r="EM742">
        <v>2.0356</v>
      </c>
      <c r="EN742">
        <v>2.1842</v>
      </c>
      <c r="EO742">
        <v>0.191808</v>
      </c>
      <c r="EP742">
        <v>0</v>
      </c>
      <c r="EQ742">
        <v>21.7983</v>
      </c>
      <c r="ER742">
        <v>999.9</v>
      </c>
      <c r="ES742">
        <v>38.976</v>
      </c>
      <c r="ET742">
        <v>28.258</v>
      </c>
      <c r="EU742">
        <v>22.0943</v>
      </c>
      <c r="EV742">
        <v>52.1102</v>
      </c>
      <c r="EW742">
        <v>37.8686</v>
      </c>
      <c r="EX742">
        <v>2</v>
      </c>
      <c r="EY742">
        <v>-0.30939</v>
      </c>
      <c r="EZ742">
        <v>-3.51843</v>
      </c>
      <c r="FA742">
        <v>20.12</v>
      </c>
      <c r="FB742">
        <v>5.20291</v>
      </c>
      <c r="FC742">
        <v>12.004</v>
      </c>
      <c r="FD742">
        <v>4.9756</v>
      </c>
      <c r="FE742">
        <v>3.293</v>
      </c>
      <c r="FF742">
        <v>9999</v>
      </c>
      <c r="FG742">
        <v>9999</v>
      </c>
      <c r="FH742">
        <v>590.2</v>
      </c>
      <c r="FI742">
        <v>9999</v>
      </c>
      <c r="FJ742">
        <v>1.86279</v>
      </c>
      <c r="FK742">
        <v>1.86783</v>
      </c>
      <c r="FL742">
        <v>1.86752</v>
      </c>
      <c r="FM742">
        <v>1.86862</v>
      </c>
      <c r="FN742">
        <v>1.86951</v>
      </c>
      <c r="FO742">
        <v>1.86554</v>
      </c>
      <c r="FP742">
        <v>1.86676</v>
      </c>
      <c r="FQ742">
        <v>1.86801</v>
      </c>
      <c r="FR742">
        <v>5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10.968</v>
      </c>
      <c r="GF742">
        <v>0.3176</v>
      </c>
      <c r="GG742">
        <v>5.50701486060513</v>
      </c>
      <c r="GH742">
        <v>0.00975774962471433</v>
      </c>
      <c r="GI742">
        <v>-4.86167925919439e-07</v>
      </c>
      <c r="GJ742">
        <v>-4.7315034107036e-11</v>
      </c>
      <c r="GK742">
        <v>0.31762285376654</v>
      </c>
      <c r="GL742">
        <v>0</v>
      </c>
      <c r="GM742">
        <v>0</v>
      </c>
      <c r="GN742">
        <v>0</v>
      </c>
      <c r="GO742">
        <v>-2</v>
      </c>
      <c r="GP742">
        <v>2105</v>
      </c>
      <c r="GQ742">
        <v>1</v>
      </c>
      <c r="GR742">
        <v>22</v>
      </c>
      <c r="GS742">
        <v>204.8</v>
      </c>
      <c r="GT742">
        <v>204.8</v>
      </c>
      <c r="GU742">
        <v>1.88477</v>
      </c>
      <c r="GV742">
        <v>2.60986</v>
      </c>
      <c r="GW742">
        <v>2.24854</v>
      </c>
      <c r="GX742">
        <v>2.78931</v>
      </c>
      <c r="GY742">
        <v>1.99585</v>
      </c>
      <c r="GZ742">
        <v>2.39746</v>
      </c>
      <c r="HA742">
        <v>30.3724</v>
      </c>
      <c r="HB742">
        <v>13.8256</v>
      </c>
      <c r="HC742">
        <v>18</v>
      </c>
      <c r="HD742">
        <v>503.307</v>
      </c>
      <c r="HE742">
        <v>601.987</v>
      </c>
      <c r="HF742">
        <v>29.7272</v>
      </c>
      <c r="HG742">
        <v>23.3542</v>
      </c>
      <c r="HH742">
        <v>29.9989</v>
      </c>
      <c r="HI742">
        <v>23.4221</v>
      </c>
      <c r="HJ742">
        <v>23.3694</v>
      </c>
      <c r="HK742">
        <v>37.7981</v>
      </c>
      <c r="HL742">
        <v>11.1804</v>
      </c>
      <c r="HM742">
        <v>36.0088</v>
      </c>
      <c r="HN742">
        <v>29.739</v>
      </c>
      <c r="HO742">
        <v>655.401</v>
      </c>
      <c r="HP742">
        <v>18.7206</v>
      </c>
      <c r="HQ742">
        <v>102.742</v>
      </c>
      <c r="HR742">
        <v>103.688</v>
      </c>
    </row>
    <row r="743" spans="1:226">
      <c r="A743">
        <v>727</v>
      </c>
      <c r="B743">
        <v>1657563919.6</v>
      </c>
      <c r="C743">
        <v>10824.5</v>
      </c>
      <c r="D743" t="s">
        <v>1820</v>
      </c>
      <c r="E743" t="s">
        <v>1821</v>
      </c>
      <c r="F743">
        <v>5</v>
      </c>
      <c r="G743" t="s">
        <v>1747</v>
      </c>
      <c r="H743" t="s">
        <v>354</v>
      </c>
      <c r="I743">
        <v>1657563912.1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657.814599020259</v>
      </c>
      <c r="AK743">
        <v>618.433151515151</v>
      </c>
      <c r="AL743">
        <v>3.22435963341389</v>
      </c>
      <c r="AM743">
        <v>65.0174503719974</v>
      </c>
      <c r="AN743">
        <f>(AP743 - AO743 + BO743*1E3/(8.314*(BQ743+273.15)) * AR743/BN743 * AQ743) * BN743/(100*BB743) * 1000/(1000 - AP743)</f>
        <v>0</v>
      </c>
      <c r="AO743">
        <v>18.7232131019353</v>
      </c>
      <c r="AP743">
        <v>25.6068842424242</v>
      </c>
      <c r="AQ743">
        <v>0.000247300392029977</v>
      </c>
      <c r="AR743">
        <v>77.4741312707488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1657563912.1</v>
      </c>
      <c r="BH743">
        <v>580.180592592593</v>
      </c>
      <c r="BI743">
        <v>629.356814814815</v>
      </c>
      <c r="BJ743">
        <v>25.5899333333333</v>
      </c>
      <c r="BK743">
        <v>18.6984814814815</v>
      </c>
      <c r="BL743">
        <v>569.285037037037</v>
      </c>
      <c r="BM743">
        <v>25.2723222222222</v>
      </c>
      <c r="BN743">
        <v>500.003407407407</v>
      </c>
      <c r="BO743">
        <v>67.9656481481481</v>
      </c>
      <c r="BP743">
        <v>0.0368814481481481</v>
      </c>
      <c r="BQ743">
        <v>26.6161185185185</v>
      </c>
      <c r="BR743">
        <v>24.9501444444444</v>
      </c>
      <c r="BS743">
        <v>999.9</v>
      </c>
      <c r="BT743">
        <v>0</v>
      </c>
      <c r="BU743">
        <v>0</v>
      </c>
      <c r="BV743">
        <v>10000.5555555556</v>
      </c>
      <c r="BW743">
        <v>0</v>
      </c>
      <c r="BX743">
        <v>421.034074074074</v>
      </c>
      <c r="BY743">
        <v>-49.1761666666667</v>
      </c>
      <c r="BZ743">
        <v>595.417481481482</v>
      </c>
      <c r="CA743">
        <v>641.349481481482</v>
      </c>
      <c r="CB743">
        <v>6.89145666666667</v>
      </c>
      <c r="CC743">
        <v>629.356814814815</v>
      </c>
      <c r="CD743">
        <v>18.6984814814815</v>
      </c>
      <c r="CE743">
        <v>1.73923740740741</v>
      </c>
      <c r="CF743">
        <v>1.27085518518519</v>
      </c>
      <c r="CG743">
        <v>15.2511259259259</v>
      </c>
      <c r="CH743">
        <v>10.4584925925926</v>
      </c>
      <c r="CI743">
        <v>1999.98</v>
      </c>
      <c r="CJ743">
        <v>0.979993555555555</v>
      </c>
      <c r="CK743">
        <v>0.0200061407407407</v>
      </c>
      <c r="CL743">
        <v>0</v>
      </c>
      <c r="CM743">
        <v>2.3164962962963</v>
      </c>
      <c r="CN743">
        <v>0</v>
      </c>
      <c r="CO743">
        <v>14422.2740740741</v>
      </c>
      <c r="CP743">
        <v>17299.962962963</v>
      </c>
      <c r="CQ743">
        <v>38.5414444444444</v>
      </c>
      <c r="CR743">
        <v>37.721962962963</v>
      </c>
      <c r="CS743">
        <v>37.8792962962963</v>
      </c>
      <c r="CT743">
        <v>36.2358518518518</v>
      </c>
      <c r="CU743">
        <v>37.6502222222222</v>
      </c>
      <c r="CV743">
        <v>1959.96962962963</v>
      </c>
      <c r="CW743">
        <v>40.0103703703704</v>
      </c>
      <c r="CX743">
        <v>0</v>
      </c>
      <c r="CY743">
        <v>1657563891.9</v>
      </c>
      <c r="CZ743">
        <v>0</v>
      </c>
      <c r="DA743">
        <v>1657551629</v>
      </c>
      <c r="DB743" t="s">
        <v>356</v>
      </c>
      <c r="DC743">
        <v>1657551626.5</v>
      </c>
      <c r="DD743">
        <v>1657551629</v>
      </c>
      <c r="DE743">
        <v>1</v>
      </c>
      <c r="DF743">
        <v>0.403</v>
      </c>
      <c r="DG743">
        <v>0.009</v>
      </c>
      <c r="DH743">
        <v>9.41</v>
      </c>
      <c r="DI743">
        <v>0.087</v>
      </c>
      <c r="DJ743">
        <v>417</v>
      </c>
      <c r="DK743">
        <v>17</v>
      </c>
      <c r="DL743">
        <v>1.61</v>
      </c>
      <c r="DM743">
        <v>0.59</v>
      </c>
      <c r="DN743">
        <v>-48.8484625</v>
      </c>
      <c r="DO743">
        <v>-7.43494896810494</v>
      </c>
      <c r="DP743">
        <v>0.85429800353492</v>
      </c>
      <c r="DQ743">
        <v>0</v>
      </c>
      <c r="DR743">
        <v>6.8957305</v>
      </c>
      <c r="DS743">
        <v>-0.130377410881807</v>
      </c>
      <c r="DT743">
        <v>0.0215957608050747</v>
      </c>
      <c r="DU743">
        <v>0</v>
      </c>
      <c r="DV743">
        <v>0</v>
      </c>
      <c r="DW743">
        <v>2</v>
      </c>
      <c r="DX743" t="s">
        <v>389</v>
      </c>
      <c r="DY743">
        <v>2.97681</v>
      </c>
      <c r="DZ743">
        <v>2.69039</v>
      </c>
      <c r="EA743">
        <v>0.0902985</v>
      </c>
      <c r="EB743">
        <v>0.0968262</v>
      </c>
      <c r="EC743">
        <v>0.0832797</v>
      </c>
      <c r="ED743">
        <v>0.0671124</v>
      </c>
      <c r="EE743">
        <v>35611</v>
      </c>
      <c r="EF743">
        <v>38703.4</v>
      </c>
      <c r="EG743">
        <v>35457.5</v>
      </c>
      <c r="EH743">
        <v>38846.6</v>
      </c>
      <c r="EI743">
        <v>46046</v>
      </c>
      <c r="EJ743">
        <v>52329.5</v>
      </c>
      <c r="EK743">
        <v>55361.6</v>
      </c>
      <c r="EL743">
        <v>62288.5</v>
      </c>
      <c r="EM743">
        <v>2.0362</v>
      </c>
      <c r="EN743">
        <v>2.1848</v>
      </c>
      <c r="EO743">
        <v>0.192434</v>
      </c>
      <c r="EP743">
        <v>0</v>
      </c>
      <c r="EQ743">
        <v>21.7964</v>
      </c>
      <c r="ER743">
        <v>999.9</v>
      </c>
      <c r="ES743">
        <v>39</v>
      </c>
      <c r="ET743">
        <v>28.238</v>
      </c>
      <c r="EU743">
        <v>22.0779</v>
      </c>
      <c r="EV743">
        <v>51.8802</v>
      </c>
      <c r="EW743">
        <v>37.8245</v>
      </c>
      <c r="EX743">
        <v>2</v>
      </c>
      <c r="EY743">
        <v>-0.310407</v>
      </c>
      <c r="EZ743">
        <v>-3.5073</v>
      </c>
      <c r="FA743">
        <v>20.1199</v>
      </c>
      <c r="FB743">
        <v>5.20291</v>
      </c>
      <c r="FC743">
        <v>12.0052</v>
      </c>
      <c r="FD743">
        <v>4.9756</v>
      </c>
      <c r="FE743">
        <v>3.293</v>
      </c>
      <c r="FF743">
        <v>9999</v>
      </c>
      <c r="FG743">
        <v>9999</v>
      </c>
      <c r="FH743">
        <v>590.2</v>
      </c>
      <c r="FI743">
        <v>9999</v>
      </c>
      <c r="FJ743">
        <v>1.86279</v>
      </c>
      <c r="FK743">
        <v>1.86783</v>
      </c>
      <c r="FL743">
        <v>1.86752</v>
      </c>
      <c r="FM743">
        <v>1.86859</v>
      </c>
      <c r="FN743">
        <v>1.86951</v>
      </c>
      <c r="FO743">
        <v>1.86554</v>
      </c>
      <c r="FP743">
        <v>1.86664</v>
      </c>
      <c r="FQ743">
        <v>1.86798</v>
      </c>
      <c r="FR743">
        <v>5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11.111</v>
      </c>
      <c r="GF743">
        <v>0.3176</v>
      </c>
      <c r="GG743">
        <v>5.50701486060513</v>
      </c>
      <c r="GH743">
        <v>0.00975774962471433</v>
      </c>
      <c r="GI743">
        <v>-4.86167925919439e-07</v>
      </c>
      <c r="GJ743">
        <v>-4.7315034107036e-11</v>
      </c>
      <c r="GK743">
        <v>0.31762285376654</v>
      </c>
      <c r="GL743">
        <v>0</v>
      </c>
      <c r="GM743">
        <v>0</v>
      </c>
      <c r="GN743">
        <v>0</v>
      </c>
      <c r="GO743">
        <v>-2</v>
      </c>
      <c r="GP743">
        <v>2105</v>
      </c>
      <c r="GQ743">
        <v>1</v>
      </c>
      <c r="GR743">
        <v>22</v>
      </c>
      <c r="GS743">
        <v>204.9</v>
      </c>
      <c r="GT743">
        <v>204.8</v>
      </c>
      <c r="GU743">
        <v>1.92383</v>
      </c>
      <c r="GV743">
        <v>2.61353</v>
      </c>
      <c r="GW743">
        <v>2.24854</v>
      </c>
      <c r="GX743">
        <v>2.78931</v>
      </c>
      <c r="GY743">
        <v>1.99585</v>
      </c>
      <c r="GZ743">
        <v>2.37793</v>
      </c>
      <c r="HA743">
        <v>30.3724</v>
      </c>
      <c r="HB743">
        <v>13.8168</v>
      </c>
      <c r="HC743">
        <v>18</v>
      </c>
      <c r="HD743">
        <v>503.563</v>
      </c>
      <c r="HE743">
        <v>602.278</v>
      </c>
      <c r="HF743">
        <v>29.7599</v>
      </c>
      <c r="HG743">
        <v>23.3389</v>
      </c>
      <c r="HH743">
        <v>29.9989</v>
      </c>
      <c r="HI743">
        <v>23.4084</v>
      </c>
      <c r="HJ743">
        <v>23.3557</v>
      </c>
      <c r="HK743">
        <v>38.5942</v>
      </c>
      <c r="HL743">
        <v>11.1804</v>
      </c>
      <c r="HM743">
        <v>36.0088</v>
      </c>
      <c r="HN743">
        <v>29.77</v>
      </c>
      <c r="HO743">
        <v>675.452</v>
      </c>
      <c r="HP743">
        <v>18.7205</v>
      </c>
      <c r="HQ743">
        <v>102.744</v>
      </c>
      <c r="HR743">
        <v>103.693</v>
      </c>
    </row>
    <row r="744" spans="1:226">
      <c r="A744">
        <v>728</v>
      </c>
      <c r="B744">
        <v>1657563924.6</v>
      </c>
      <c r="C744">
        <v>10829.5</v>
      </c>
      <c r="D744" t="s">
        <v>1822</v>
      </c>
      <c r="E744" t="s">
        <v>1823</v>
      </c>
      <c r="F744">
        <v>5</v>
      </c>
      <c r="G744" t="s">
        <v>1747</v>
      </c>
      <c r="H744" t="s">
        <v>354</v>
      </c>
      <c r="I744">
        <v>1657563916.81429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675.761654144082</v>
      </c>
      <c r="AK744">
        <v>635.056096969697</v>
      </c>
      <c r="AL744">
        <v>3.37537745331982</v>
      </c>
      <c r="AM744">
        <v>65.0174503719974</v>
      </c>
      <c r="AN744">
        <f>(AP744 - AO744 + BO744*1E3/(8.314*(BQ744+273.15)) * AR744/BN744 * AQ744) * BN744/(100*BB744) * 1000/(1000 - AP744)</f>
        <v>0</v>
      </c>
      <c r="AO744">
        <v>18.7177528704855</v>
      </c>
      <c r="AP744">
        <v>25.6179006060606</v>
      </c>
      <c r="AQ744">
        <v>9.25494417915089e-05</v>
      </c>
      <c r="AR744">
        <v>77.4741312707488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1657563916.81429</v>
      </c>
      <c r="BH744">
        <v>595.299642857143</v>
      </c>
      <c r="BI744">
        <v>645.317821428572</v>
      </c>
      <c r="BJ744">
        <v>25.6028964285714</v>
      </c>
      <c r="BK744">
        <v>18.7187535714286</v>
      </c>
      <c r="BL744">
        <v>584.266964285714</v>
      </c>
      <c r="BM744">
        <v>25.2852785714286</v>
      </c>
      <c r="BN744">
        <v>500.002214285714</v>
      </c>
      <c r="BO744">
        <v>67.9651678571429</v>
      </c>
      <c r="BP744">
        <v>0.0366673964285714</v>
      </c>
      <c r="BQ744">
        <v>26.6208392857143</v>
      </c>
      <c r="BR744">
        <v>24.952725</v>
      </c>
      <c r="BS744">
        <v>999.9</v>
      </c>
      <c r="BT744">
        <v>0</v>
      </c>
      <c r="BU744">
        <v>0</v>
      </c>
      <c r="BV744">
        <v>10005.1785714286</v>
      </c>
      <c r="BW744">
        <v>0</v>
      </c>
      <c r="BX744">
        <v>424.273785714286</v>
      </c>
      <c r="BY744">
        <v>-50.0181607142857</v>
      </c>
      <c r="BZ744">
        <v>610.941642857143</v>
      </c>
      <c r="CA744">
        <v>657.62775</v>
      </c>
      <c r="CB744">
        <v>6.88414035714286</v>
      </c>
      <c r="CC744">
        <v>645.317821428572</v>
      </c>
      <c r="CD744">
        <v>18.7187535714286</v>
      </c>
      <c r="CE744">
        <v>1.74010571428571</v>
      </c>
      <c r="CF744">
        <v>1.27222392857143</v>
      </c>
      <c r="CG744">
        <v>15.2588964285714</v>
      </c>
      <c r="CH744">
        <v>10.47465</v>
      </c>
      <c r="CI744">
        <v>1999.98857142857</v>
      </c>
      <c r="CJ744">
        <v>0.97999425</v>
      </c>
      <c r="CK744">
        <v>0.0200054</v>
      </c>
      <c r="CL744">
        <v>0</v>
      </c>
      <c r="CM744">
        <v>2.346725</v>
      </c>
      <c r="CN744">
        <v>0</v>
      </c>
      <c r="CO744">
        <v>14503.1035714286</v>
      </c>
      <c r="CP744">
        <v>17300.0321428571</v>
      </c>
      <c r="CQ744">
        <v>38.6248214285714</v>
      </c>
      <c r="CR744">
        <v>37.8010714285714</v>
      </c>
      <c r="CS744">
        <v>37.9439642857143</v>
      </c>
      <c r="CT744">
        <v>36.3501428571429</v>
      </c>
      <c r="CU744">
        <v>37.7185</v>
      </c>
      <c r="CV744">
        <v>1959.97821428571</v>
      </c>
      <c r="CW744">
        <v>40.0103571428571</v>
      </c>
      <c r="CX744">
        <v>0</v>
      </c>
      <c r="CY744">
        <v>1657563896.7</v>
      </c>
      <c r="CZ744">
        <v>0</v>
      </c>
      <c r="DA744">
        <v>1657551629</v>
      </c>
      <c r="DB744" t="s">
        <v>356</v>
      </c>
      <c r="DC744">
        <v>1657551626.5</v>
      </c>
      <c r="DD744">
        <v>1657551629</v>
      </c>
      <c r="DE744">
        <v>1</v>
      </c>
      <c r="DF744">
        <v>0.403</v>
      </c>
      <c r="DG744">
        <v>0.009</v>
      </c>
      <c r="DH744">
        <v>9.41</v>
      </c>
      <c r="DI744">
        <v>0.087</v>
      </c>
      <c r="DJ744">
        <v>417</v>
      </c>
      <c r="DK744">
        <v>17</v>
      </c>
      <c r="DL744">
        <v>1.61</v>
      </c>
      <c r="DM744">
        <v>0.59</v>
      </c>
      <c r="DN744">
        <v>-49.4555125</v>
      </c>
      <c r="DO744">
        <v>-8.89442138836765</v>
      </c>
      <c r="DP744">
        <v>0.993761791926893</v>
      </c>
      <c r="DQ744">
        <v>0</v>
      </c>
      <c r="DR744">
        <v>6.89314225</v>
      </c>
      <c r="DS744">
        <v>-0.0803920075047139</v>
      </c>
      <c r="DT744">
        <v>0.0207694487754851</v>
      </c>
      <c r="DU744">
        <v>1</v>
      </c>
      <c r="DV744">
        <v>1</v>
      </c>
      <c r="DW744">
        <v>2</v>
      </c>
      <c r="DX744" t="s">
        <v>357</v>
      </c>
      <c r="DY744">
        <v>2.97618</v>
      </c>
      <c r="DZ744">
        <v>2.69071</v>
      </c>
      <c r="EA744">
        <v>0.0920504</v>
      </c>
      <c r="EB744">
        <v>0.0985577</v>
      </c>
      <c r="EC744">
        <v>0.0832966</v>
      </c>
      <c r="ED744">
        <v>0.0671026</v>
      </c>
      <c r="EE744">
        <v>35543.2</v>
      </c>
      <c r="EF744">
        <v>38630.7</v>
      </c>
      <c r="EG744">
        <v>35458.1</v>
      </c>
      <c r="EH744">
        <v>38847.9</v>
      </c>
      <c r="EI744">
        <v>46045.6</v>
      </c>
      <c r="EJ744">
        <v>52331.9</v>
      </c>
      <c r="EK744">
        <v>55362.1</v>
      </c>
      <c r="EL744">
        <v>62290.6</v>
      </c>
      <c r="EM744">
        <v>2.0358</v>
      </c>
      <c r="EN744">
        <v>2.185</v>
      </c>
      <c r="EO744">
        <v>0.192225</v>
      </c>
      <c r="EP744">
        <v>0</v>
      </c>
      <c r="EQ744">
        <v>21.7946</v>
      </c>
      <c r="ER744">
        <v>999.9</v>
      </c>
      <c r="ES744">
        <v>39</v>
      </c>
      <c r="ET744">
        <v>28.228</v>
      </c>
      <c r="EU744">
        <v>22.066</v>
      </c>
      <c r="EV744">
        <v>52.0102</v>
      </c>
      <c r="EW744">
        <v>37.8205</v>
      </c>
      <c r="EX744">
        <v>2</v>
      </c>
      <c r="EY744">
        <v>-0.311463</v>
      </c>
      <c r="EZ744">
        <v>-3.51843</v>
      </c>
      <c r="FA744">
        <v>20.1198</v>
      </c>
      <c r="FB744">
        <v>5.20172</v>
      </c>
      <c r="FC744">
        <v>12.004</v>
      </c>
      <c r="FD744">
        <v>4.9756</v>
      </c>
      <c r="FE744">
        <v>3.293</v>
      </c>
      <c r="FF744">
        <v>9999</v>
      </c>
      <c r="FG744">
        <v>9999</v>
      </c>
      <c r="FH744">
        <v>590.2</v>
      </c>
      <c r="FI744">
        <v>9999</v>
      </c>
      <c r="FJ744">
        <v>1.86279</v>
      </c>
      <c r="FK744">
        <v>1.86768</v>
      </c>
      <c r="FL744">
        <v>1.86755</v>
      </c>
      <c r="FM744">
        <v>1.86859</v>
      </c>
      <c r="FN744">
        <v>1.86951</v>
      </c>
      <c r="FO744">
        <v>1.86554</v>
      </c>
      <c r="FP744">
        <v>1.86676</v>
      </c>
      <c r="FQ744">
        <v>1.86798</v>
      </c>
      <c r="FR744">
        <v>5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11.26</v>
      </c>
      <c r="GF744">
        <v>0.3176</v>
      </c>
      <c r="GG744">
        <v>5.50701486060513</v>
      </c>
      <c r="GH744">
        <v>0.00975774962471433</v>
      </c>
      <c r="GI744">
        <v>-4.86167925919439e-07</v>
      </c>
      <c r="GJ744">
        <v>-4.7315034107036e-11</v>
      </c>
      <c r="GK744">
        <v>0.31762285376654</v>
      </c>
      <c r="GL744">
        <v>0</v>
      </c>
      <c r="GM744">
        <v>0</v>
      </c>
      <c r="GN744">
        <v>0</v>
      </c>
      <c r="GO744">
        <v>-2</v>
      </c>
      <c r="GP744">
        <v>2105</v>
      </c>
      <c r="GQ744">
        <v>1</v>
      </c>
      <c r="GR744">
        <v>22</v>
      </c>
      <c r="GS744">
        <v>205</v>
      </c>
      <c r="GT744">
        <v>204.9</v>
      </c>
      <c r="GU744">
        <v>1.96167</v>
      </c>
      <c r="GV744">
        <v>2.61597</v>
      </c>
      <c r="GW744">
        <v>2.24854</v>
      </c>
      <c r="GX744">
        <v>2.78931</v>
      </c>
      <c r="GY744">
        <v>1.99585</v>
      </c>
      <c r="GZ744">
        <v>2.34619</v>
      </c>
      <c r="HA744">
        <v>30.3509</v>
      </c>
      <c r="HB744">
        <v>13.8168</v>
      </c>
      <c r="HC744">
        <v>18</v>
      </c>
      <c r="HD744">
        <v>503.187</v>
      </c>
      <c r="HE744">
        <v>602.268</v>
      </c>
      <c r="HF744">
        <v>29.7894</v>
      </c>
      <c r="HG744">
        <v>23.3251</v>
      </c>
      <c r="HH744">
        <v>29.999</v>
      </c>
      <c r="HI744">
        <v>23.3966</v>
      </c>
      <c r="HJ744">
        <v>23.3421</v>
      </c>
      <c r="HK744">
        <v>39.3445</v>
      </c>
      <c r="HL744">
        <v>11.1804</v>
      </c>
      <c r="HM744">
        <v>36.0088</v>
      </c>
      <c r="HN744">
        <v>29.8032</v>
      </c>
      <c r="HO744">
        <v>688.89</v>
      </c>
      <c r="HP744">
        <v>18.7205</v>
      </c>
      <c r="HQ744">
        <v>102.745</v>
      </c>
      <c r="HR744">
        <v>103.696</v>
      </c>
    </row>
    <row r="745" spans="1:226">
      <c r="A745">
        <v>729</v>
      </c>
      <c r="B745">
        <v>1657563929.6</v>
      </c>
      <c r="C745">
        <v>10834.5</v>
      </c>
      <c r="D745" t="s">
        <v>1824</v>
      </c>
      <c r="E745" t="s">
        <v>1825</v>
      </c>
      <c r="F745">
        <v>5</v>
      </c>
      <c r="G745" t="s">
        <v>1747</v>
      </c>
      <c r="H745" t="s">
        <v>354</v>
      </c>
      <c r="I745">
        <v>1657563922.1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692.14890615471</v>
      </c>
      <c r="AK745">
        <v>651.401248484848</v>
      </c>
      <c r="AL745">
        <v>3.1931936542404</v>
      </c>
      <c r="AM745">
        <v>65.0174503719974</v>
      </c>
      <c r="AN745">
        <f>(AP745 - AO745 + BO745*1E3/(8.314*(BQ745+273.15)) * AR745/BN745 * AQ745) * BN745/(100*BB745) * 1000/(1000 - AP745)</f>
        <v>0</v>
      </c>
      <c r="AO745">
        <v>18.7089747411858</v>
      </c>
      <c r="AP745">
        <v>25.6166806060606</v>
      </c>
      <c r="AQ745">
        <v>-0.00010014692634482</v>
      </c>
      <c r="AR745">
        <v>77.4741312707488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1657563922.1</v>
      </c>
      <c r="BH745">
        <v>612.339074074074</v>
      </c>
      <c r="BI745">
        <v>662.985333333333</v>
      </c>
      <c r="BJ745">
        <v>25.6125925925926</v>
      </c>
      <c r="BK745">
        <v>18.7151925925926</v>
      </c>
      <c r="BL745">
        <v>601.152185185185</v>
      </c>
      <c r="BM745">
        <v>25.2949777777778</v>
      </c>
      <c r="BN745">
        <v>500.009407407407</v>
      </c>
      <c r="BO745">
        <v>67.9643185185185</v>
      </c>
      <c r="BP745">
        <v>0.0366155259259259</v>
      </c>
      <c r="BQ745">
        <v>26.6278814814815</v>
      </c>
      <c r="BR745">
        <v>24.9583074074074</v>
      </c>
      <c r="BS745">
        <v>999.9</v>
      </c>
      <c r="BT745">
        <v>0</v>
      </c>
      <c r="BU745">
        <v>0</v>
      </c>
      <c r="BV745">
        <v>10001.2962962963</v>
      </c>
      <c r="BW745">
        <v>0</v>
      </c>
      <c r="BX745">
        <v>428.965037037037</v>
      </c>
      <c r="BY745">
        <v>-50.6462925925926</v>
      </c>
      <c r="BZ745">
        <v>628.434888888889</v>
      </c>
      <c r="CA745">
        <v>675.629740740741</v>
      </c>
      <c r="CB745">
        <v>6.89740925925926</v>
      </c>
      <c r="CC745">
        <v>662.985333333333</v>
      </c>
      <c r="CD745">
        <v>18.7151925925926</v>
      </c>
      <c r="CE745">
        <v>1.74074259259259</v>
      </c>
      <c r="CF745">
        <v>1.27196555555556</v>
      </c>
      <c r="CG745">
        <v>15.2646</v>
      </c>
      <c r="CH745">
        <v>10.4716074074074</v>
      </c>
      <c r="CI745">
        <v>1999.97185185185</v>
      </c>
      <c r="CJ745">
        <v>0.979994925925926</v>
      </c>
      <c r="CK745">
        <v>0.0200047148148148</v>
      </c>
      <c r="CL745">
        <v>0</v>
      </c>
      <c r="CM745">
        <v>2.3390962962963</v>
      </c>
      <c r="CN745">
        <v>0</v>
      </c>
      <c r="CO745">
        <v>14595.6888888889</v>
      </c>
      <c r="CP745">
        <v>17299.8888888889</v>
      </c>
      <c r="CQ745">
        <v>38.728962962963</v>
      </c>
      <c r="CR745">
        <v>37.883962962963</v>
      </c>
      <c r="CS745">
        <v>38.0112222222222</v>
      </c>
      <c r="CT745">
        <v>36.4719259259259</v>
      </c>
      <c r="CU745">
        <v>37.7937407407407</v>
      </c>
      <c r="CV745">
        <v>1959.96185185185</v>
      </c>
      <c r="CW745">
        <v>40.01</v>
      </c>
      <c r="CX745">
        <v>0</v>
      </c>
      <c r="CY745">
        <v>1657563901.5</v>
      </c>
      <c r="CZ745">
        <v>0</v>
      </c>
      <c r="DA745">
        <v>1657551629</v>
      </c>
      <c r="DB745" t="s">
        <v>356</v>
      </c>
      <c r="DC745">
        <v>1657551626.5</v>
      </c>
      <c r="DD745">
        <v>1657551629</v>
      </c>
      <c r="DE745">
        <v>1</v>
      </c>
      <c r="DF745">
        <v>0.403</v>
      </c>
      <c r="DG745">
        <v>0.009</v>
      </c>
      <c r="DH745">
        <v>9.41</v>
      </c>
      <c r="DI745">
        <v>0.087</v>
      </c>
      <c r="DJ745">
        <v>417</v>
      </c>
      <c r="DK745">
        <v>17</v>
      </c>
      <c r="DL745">
        <v>1.61</v>
      </c>
      <c r="DM745">
        <v>0.59</v>
      </c>
      <c r="DN745">
        <v>-50.3492025</v>
      </c>
      <c r="DO745">
        <v>-7.69608742964359</v>
      </c>
      <c r="DP745">
        <v>0.921269113909584</v>
      </c>
      <c r="DQ745">
        <v>0</v>
      </c>
      <c r="DR745">
        <v>6.88908825</v>
      </c>
      <c r="DS745">
        <v>0.152061050656648</v>
      </c>
      <c r="DT745">
        <v>0.015642076730329</v>
      </c>
      <c r="DU745">
        <v>0</v>
      </c>
      <c r="DV745">
        <v>0</v>
      </c>
      <c r="DW745">
        <v>2</v>
      </c>
      <c r="DX745" t="s">
        <v>389</v>
      </c>
      <c r="DY745">
        <v>2.97705</v>
      </c>
      <c r="DZ745">
        <v>2.69001</v>
      </c>
      <c r="EA745">
        <v>0.0937409</v>
      </c>
      <c r="EB745">
        <v>0.100292</v>
      </c>
      <c r="EC745">
        <v>0.083304</v>
      </c>
      <c r="ED745">
        <v>0.06708</v>
      </c>
      <c r="EE745">
        <v>35478.3</v>
      </c>
      <c r="EF745">
        <v>38557.7</v>
      </c>
      <c r="EG745">
        <v>35459.2</v>
      </c>
      <c r="EH745">
        <v>38849.1</v>
      </c>
      <c r="EI745">
        <v>46046</v>
      </c>
      <c r="EJ745">
        <v>52334.1</v>
      </c>
      <c r="EK745">
        <v>55363</v>
      </c>
      <c r="EL745">
        <v>62291.7</v>
      </c>
      <c r="EM745">
        <v>2.0364</v>
      </c>
      <c r="EN745">
        <v>2.1852</v>
      </c>
      <c r="EO745">
        <v>0.193089</v>
      </c>
      <c r="EP745">
        <v>0</v>
      </c>
      <c r="EQ745">
        <v>21.7928</v>
      </c>
      <c r="ER745">
        <v>999.9</v>
      </c>
      <c r="ES745">
        <v>39</v>
      </c>
      <c r="ET745">
        <v>28.218</v>
      </c>
      <c r="EU745">
        <v>22.0531</v>
      </c>
      <c r="EV745">
        <v>51.8702</v>
      </c>
      <c r="EW745">
        <v>37.8005</v>
      </c>
      <c r="EX745">
        <v>2</v>
      </c>
      <c r="EY745">
        <v>-0.312602</v>
      </c>
      <c r="EZ745">
        <v>-3.49011</v>
      </c>
      <c r="FA745">
        <v>20.1205</v>
      </c>
      <c r="FB745">
        <v>5.20172</v>
      </c>
      <c r="FC745">
        <v>12.004</v>
      </c>
      <c r="FD745">
        <v>4.9756</v>
      </c>
      <c r="FE745">
        <v>3.293</v>
      </c>
      <c r="FF745">
        <v>9999</v>
      </c>
      <c r="FG745">
        <v>9999</v>
      </c>
      <c r="FH745">
        <v>590.2</v>
      </c>
      <c r="FI745">
        <v>9999</v>
      </c>
      <c r="FJ745">
        <v>1.86279</v>
      </c>
      <c r="FK745">
        <v>1.86783</v>
      </c>
      <c r="FL745">
        <v>1.86752</v>
      </c>
      <c r="FM745">
        <v>1.86859</v>
      </c>
      <c r="FN745">
        <v>1.86951</v>
      </c>
      <c r="FO745">
        <v>1.86554</v>
      </c>
      <c r="FP745">
        <v>1.86673</v>
      </c>
      <c r="FQ745">
        <v>1.86804</v>
      </c>
      <c r="FR745">
        <v>5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11.403</v>
      </c>
      <c r="GF745">
        <v>0.3176</v>
      </c>
      <c r="GG745">
        <v>5.50701486060513</v>
      </c>
      <c r="GH745">
        <v>0.00975774962471433</v>
      </c>
      <c r="GI745">
        <v>-4.86167925919439e-07</v>
      </c>
      <c r="GJ745">
        <v>-4.7315034107036e-11</v>
      </c>
      <c r="GK745">
        <v>0.31762285376654</v>
      </c>
      <c r="GL745">
        <v>0</v>
      </c>
      <c r="GM745">
        <v>0</v>
      </c>
      <c r="GN745">
        <v>0</v>
      </c>
      <c r="GO745">
        <v>-2</v>
      </c>
      <c r="GP745">
        <v>2105</v>
      </c>
      <c r="GQ745">
        <v>1</v>
      </c>
      <c r="GR745">
        <v>22</v>
      </c>
      <c r="GS745">
        <v>205.1</v>
      </c>
      <c r="GT745">
        <v>205</v>
      </c>
      <c r="GU745">
        <v>2.00073</v>
      </c>
      <c r="GV745">
        <v>2.61597</v>
      </c>
      <c r="GW745">
        <v>2.24854</v>
      </c>
      <c r="GX745">
        <v>2.79053</v>
      </c>
      <c r="GY745">
        <v>1.99585</v>
      </c>
      <c r="GZ745">
        <v>2.33887</v>
      </c>
      <c r="HA745">
        <v>30.3509</v>
      </c>
      <c r="HB745">
        <v>13.8168</v>
      </c>
      <c r="HC745">
        <v>18</v>
      </c>
      <c r="HD745">
        <v>503.444</v>
      </c>
      <c r="HE745">
        <v>602.281</v>
      </c>
      <c r="HF745">
        <v>29.8216</v>
      </c>
      <c r="HG745">
        <v>23.3114</v>
      </c>
      <c r="HH745">
        <v>29.999</v>
      </c>
      <c r="HI745">
        <v>23.3829</v>
      </c>
      <c r="HJ745">
        <v>23.3304</v>
      </c>
      <c r="HK745">
        <v>40.1264</v>
      </c>
      <c r="HL745">
        <v>11.1804</v>
      </c>
      <c r="HM745">
        <v>36.0088</v>
      </c>
      <c r="HN745">
        <v>29.8286</v>
      </c>
      <c r="HO745">
        <v>709.008</v>
      </c>
      <c r="HP745">
        <v>18.7205</v>
      </c>
      <c r="HQ745">
        <v>102.747</v>
      </c>
      <c r="HR745">
        <v>103.699</v>
      </c>
    </row>
    <row r="746" spans="1:226">
      <c r="A746">
        <v>730</v>
      </c>
      <c r="B746">
        <v>1657563934.6</v>
      </c>
      <c r="C746">
        <v>10839.5</v>
      </c>
      <c r="D746" t="s">
        <v>1826</v>
      </c>
      <c r="E746" t="s">
        <v>1827</v>
      </c>
      <c r="F746">
        <v>5</v>
      </c>
      <c r="G746" t="s">
        <v>1747</v>
      </c>
      <c r="H746" t="s">
        <v>354</v>
      </c>
      <c r="I746">
        <v>1657563926.81429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710.154653153192</v>
      </c>
      <c r="AK746">
        <v>668.081781818182</v>
      </c>
      <c r="AL746">
        <v>3.29269104124214</v>
      </c>
      <c r="AM746">
        <v>65.0174503719974</v>
      </c>
      <c r="AN746">
        <f>(AP746 - AO746 + BO746*1E3/(8.314*(BQ746+273.15)) * AR746/BN746 * AQ746) * BN746/(100*BB746) * 1000/(1000 - AP746)</f>
        <v>0</v>
      </c>
      <c r="AO746">
        <v>18.7017916495303</v>
      </c>
      <c r="AP746">
        <v>25.6157006060606</v>
      </c>
      <c r="AQ746">
        <v>0.000157283652808794</v>
      </c>
      <c r="AR746">
        <v>77.4741312707488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1657563926.81429</v>
      </c>
      <c r="BH746">
        <v>627.497285714286</v>
      </c>
      <c r="BI746">
        <v>679.041142857143</v>
      </c>
      <c r="BJ746">
        <v>25.6146214285714</v>
      </c>
      <c r="BK746">
        <v>18.7091821428571</v>
      </c>
      <c r="BL746">
        <v>616.173428571429</v>
      </c>
      <c r="BM746">
        <v>25.297</v>
      </c>
      <c r="BN746">
        <v>499.969678571429</v>
      </c>
      <c r="BO746">
        <v>67.9639392857143</v>
      </c>
      <c r="BP746">
        <v>0.0365887821428571</v>
      </c>
      <c r="BQ746">
        <v>26.6413892857143</v>
      </c>
      <c r="BR746">
        <v>24.9648607142857</v>
      </c>
      <c r="BS746">
        <v>999.9</v>
      </c>
      <c r="BT746">
        <v>0</v>
      </c>
      <c r="BU746">
        <v>0</v>
      </c>
      <c r="BV746">
        <v>10001.6071428571</v>
      </c>
      <c r="BW746">
        <v>0</v>
      </c>
      <c r="BX746">
        <v>434.1615</v>
      </c>
      <c r="BY746">
        <v>-51.5439428571429</v>
      </c>
      <c r="BZ746">
        <v>643.992857142857</v>
      </c>
      <c r="CA746">
        <v>691.9875</v>
      </c>
      <c r="CB746">
        <v>6.90544214285714</v>
      </c>
      <c r="CC746">
        <v>679.041142857143</v>
      </c>
      <c r="CD746">
        <v>18.7091821428571</v>
      </c>
      <c r="CE746">
        <v>1.74086964285714</v>
      </c>
      <c r="CF746">
        <v>1.27154964285714</v>
      </c>
      <c r="CG746">
        <v>15.2657464285714</v>
      </c>
      <c r="CH746">
        <v>10.4667071428571</v>
      </c>
      <c r="CI746">
        <v>1999.98214285714</v>
      </c>
      <c r="CJ746">
        <v>0.97999575</v>
      </c>
      <c r="CK746">
        <v>0.0200040071428571</v>
      </c>
      <c r="CL746">
        <v>0</v>
      </c>
      <c r="CM746">
        <v>2.32023571428571</v>
      </c>
      <c r="CN746">
        <v>0</v>
      </c>
      <c r="CO746">
        <v>14680.7928571429</v>
      </c>
      <c r="CP746">
        <v>17299.9821428571</v>
      </c>
      <c r="CQ746">
        <v>38.8166785714286</v>
      </c>
      <c r="CR746">
        <v>37.9528928571428</v>
      </c>
      <c r="CS746">
        <v>38.0734285714286</v>
      </c>
      <c r="CT746">
        <v>36.5935</v>
      </c>
      <c r="CU746">
        <v>37.8635357142857</v>
      </c>
      <c r="CV746">
        <v>1959.97285714286</v>
      </c>
      <c r="CW746">
        <v>40.01</v>
      </c>
      <c r="CX746">
        <v>0</v>
      </c>
      <c r="CY746">
        <v>1657563906.9</v>
      </c>
      <c r="CZ746">
        <v>0</v>
      </c>
      <c r="DA746">
        <v>1657551629</v>
      </c>
      <c r="DB746" t="s">
        <v>356</v>
      </c>
      <c r="DC746">
        <v>1657551626.5</v>
      </c>
      <c r="DD746">
        <v>1657551629</v>
      </c>
      <c r="DE746">
        <v>1</v>
      </c>
      <c r="DF746">
        <v>0.403</v>
      </c>
      <c r="DG746">
        <v>0.009</v>
      </c>
      <c r="DH746">
        <v>9.41</v>
      </c>
      <c r="DI746">
        <v>0.087</v>
      </c>
      <c r="DJ746">
        <v>417</v>
      </c>
      <c r="DK746">
        <v>17</v>
      </c>
      <c r="DL746">
        <v>1.61</v>
      </c>
      <c r="DM746">
        <v>0.59</v>
      </c>
      <c r="DN746">
        <v>-50.9512575</v>
      </c>
      <c r="DO746">
        <v>-9.12982851782344</v>
      </c>
      <c r="DP746">
        <v>1.04813035780086</v>
      </c>
      <c r="DQ746">
        <v>0</v>
      </c>
      <c r="DR746">
        <v>6.89893275</v>
      </c>
      <c r="DS746">
        <v>0.12244063789867</v>
      </c>
      <c r="DT746">
        <v>0.0122874798041544</v>
      </c>
      <c r="DU746">
        <v>0</v>
      </c>
      <c r="DV746">
        <v>0</v>
      </c>
      <c r="DW746">
        <v>2</v>
      </c>
      <c r="DX746" t="s">
        <v>389</v>
      </c>
      <c r="DY746">
        <v>2.97672</v>
      </c>
      <c r="DZ746">
        <v>2.69134</v>
      </c>
      <c r="EA746">
        <v>0.0954295</v>
      </c>
      <c r="EB746">
        <v>0.101944</v>
      </c>
      <c r="EC746">
        <v>0.0833127</v>
      </c>
      <c r="ED746">
        <v>0.0671328</v>
      </c>
      <c r="EE746">
        <v>35412.9</v>
      </c>
      <c r="EF746">
        <v>38487.7</v>
      </c>
      <c r="EG746">
        <v>35459.8</v>
      </c>
      <c r="EH746">
        <v>38849.8</v>
      </c>
      <c r="EI746">
        <v>46046.7</v>
      </c>
      <c r="EJ746">
        <v>52332.6</v>
      </c>
      <c r="EK746">
        <v>55364.3</v>
      </c>
      <c r="EL746">
        <v>62293.4</v>
      </c>
      <c r="EM746">
        <v>2.0368</v>
      </c>
      <c r="EN746">
        <v>2.1856</v>
      </c>
      <c r="EO746">
        <v>0.194013</v>
      </c>
      <c r="EP746">
        <v>0</v>
      </c>
      <c r="EQ746">
        <v>21.7928</v>
      </c>
      <c r="ER746">
        <v>999.9</v>
      </c>
      <c r="ES746">
        <v>39.025</v>
      </c>
      <c r="ET746">
        <v>28.218</v>
      </c>
      <c r="EU746">
        <v>22.0667</v>
      </c>
      <c r="EV746">
        <v>52.2402</v>
      </c>
      <c r="EW746">
        <v>37.9087</v>
      </c>
      <c r="EX746">
        <v>2</v>
      </c>
      <c r="EY746">
        <v>-0.313618</v>
      </c>
      <c r="EZ746">
        <v>-3.45963</v>
      </c>
      <c r="FA746">
        <v>20.1212</v>
      </c>
      <c r="FB746">
        <v>5.20172</v>
      </c>
      <c r="FC746">
        <v>12.0052</v>
      </c>
      <c r="FD746">
        <v>4.976</v>
      </c>
      <c r="FE746">
        <v>3.293</v>
      </c>
      <c r="FF746">
        <v>9999</v>
      </c>
      <c r="FG746">
        <v>9999</v>
      </c>
      <c r="FH746">
        <v>590.2</v>
      </c>
      <c r="FI746">
        <v>9999</v>
      </c>
      <c r="FJ746">
        <v>1.86279</v>
      </c>
      <c r="FK746">
        <v>1.86783</v>
      </c>
      <c r="FL746">
        <v>1.86755</v>
      </c>
      <c r="FM746">
        <v>1.86862</v>
      </c>
      <c r="FN746">
        <v>1.86951</v>
      </c>
      <c r="FO746">
        <v>1.86554</v>
      </c>
      <c r="FP746">
        <v>1.86676</v>
      </c>
      <c r="FQ746">
        <v>1.86798</v>
      </c>
      <c r="FR746">
        <v>5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11.549</v>
      </c>
      <c r="GF746">
        <v>0.3177</v>
      </c>
      <c r="GG746">
        <v>5.50701486060513</v>
      </c>
      <c r="GH746">
        <v>0.00975774962471433</v>
      </c>
      <c r="GI746">
        <v>-4.86167925919439e-07</v>
      </c>
      <c r="GJ746">
        <v>-4.7315034107036e-11</v>
      </c>
      <c r="GK746">
        <v>0.31762285376654</v>
      </c>
      <c r="GL746">
        <v>0</v>
      </c>
      <c r="GM746">
        <v>0</v>
      </c>
      <c r="GN746">
        <v>0</v>
      </c>
      <c r="GO746">
        <v>-2</v>
      </c>
      <c r="GP746">
        <v>2105</v>
      </c>
      <c r="GQ746">
        <v>1</v>
      </c>
      <c r="GR746">
        <v>22</v>
      </c>
      <c r="GS746">
        <v>205.1</v>
      </c>
      <c r="GT746">
        <v>205.1</v>
      </c>
      <c r="GU746">
        <v>2.03979</v>
      </c>
      <c r="GV746">
        <v>2.61841</v>
      </c>
      <c r="GW746">
        <v>2.24854</v>
      </c>
      <c r="GX746">
        <v>2.78931</v>
      </c>
      <c r="GY746">
        <v>1.99585</v>
      </c>
      <c r="GZ746">
        <v>2.35107</v>
      </c>
      <c r="HA746">
        <v>30.3294</v>
      </c>
      <c r="HB746">
        <v>13.8168</v>
      </c>
      <c r="HC746">
        <v>18</v>
      </c>
      <c r="HD746">
        <v>503.571</v>
      </c>
      <c r="HE746">
        <v>602.422</v>
      </c>
      <c r="HF746">
        <v>29.8433</v>
      </c>
      <c r="HG746">
        <v>23.2977</v>
      </c>
      <c r="HH746">
        <v>29.999</v>
      </c>
      <c r="HI746">
        <v>23.3692</v>
      </c>
      <c r="HJ746">
        <v>23.3168</v>
      </c>
      <c r="HK746">
        <v>40.8706</v>
      </c>
      <c r="HL746">
        <v>10.8956</v>
      </c>
      <c r="HM746">
        <v>36.3812</v>
      </c>
      <c r="HN746">
        <v>29.8476</v>
      </c>
      <c r="HO746">
        <v>722.465</v>
      </c>
      <c r="HP746">
        <v>18.8527</v>
      </c>
      <c r="HQ746">
        <v>102.75</v>
      </c>
      <c r="HR746">
        <v>103.701</v>
      </c>
    </row>
    <row r="747" spans="1:226">
      <c r="A747">
        <v>731</v>
      </c>
      <c r="B747">
        <v>1657563939.1</v>
      </c>
      <c r="C747">
        <v>10844</v>
      </c>
      <c r="D747" t="s">
        <v>1828</v>
      </c>
      <c r="E747" t="s">
        <v>1829</v>
      </c>
      <c r="F747">
        <v>5</v>
      </c>
      <c r="G747" t="s">
        <v>1747</v>
      </c>
      <c r="H747" t="s">
        <v>354</v>
      </c>
      <c r="I747">
        <v>1657563931.26071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725.72628692919</v>
      </c>
      <c r="AK747">
        <v>683.334133333333</v>
      </c>
      <c r="AL747">
        <v>3.35230333739039</v>
      </c>
      <c r="AM747">
        <v>65.0174503719974</v>
      </c>
      <c r="AN747">
        <f>(AP747 - AO747 + BO747*1E3/(8.314*(BQ747+273.15)) * AR747/BN747 * AQ747) * BN747/(100*BB747) * 1000/(1000 - AP747)</f>
        <v>0</v>
      </c>
      <c r="AO747">
        <v>18.7531378525405</v>
      </c>
      <c r="AP747">
        <v>25.6445696969697</v>
      </c>
      <c r="AQ747">
        <v>0.000248474994544827</v>
      </c>
      <c r="AR747">
        <v>77.4741312707488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1657563931.26071</v>
      </c>
      <c r="BH747">
        <v>641.942285714286</v>
      </c>
      <c r="BI747">
        <v>694.031535714286</v>
      </c>
      <c r="BJ747">
        <v>25.6192107142857</v>
      </c>
      <c r="BK747">
        <v>18.7289</v>
      </c>
      <c r="BL747">
        <v>630.48825</v>
      </c>
      <c r="BM747">
        <v>25.3015857142857</v>
      </c>
      <c r="BN747">
        <v>499.994357142857</v>
      </c>
      <c r="BO747">
        <v>67.9633785714286</v>
      </c>
      <c r="BP747">
        <v>0.0367024821428571</v>
      </c>
      <c r="BQ747">
        <v>26.6592642857143</v>
      </c>
      <c r="BR747">
        <v>24.9759035714286</v>
      </c>
      <c r="BS747">
        <v>999.9</v>
      </c>
      <c r="BT747">
        <v>0</v>
      </c>
      <c r="BU747">
        <v>0</v>
      </c>
      <c r="BV747">
        <v>10003.0357142857</v>
      </c>
      <c r="BW747">
        <v>0</v>
      </c>
      <c r="BX747">
        <v>439.49425</v>
      </c>
      <c r="BY747">
        <v>-52.08925</v>
      </c>
      <c r="BZ747">
        <v>658.82075</v>
      </c>
      <c r="CA747">
        <v>707.278357142857</v>
      </c>
      <c r="CB747">
        <v>6.89031357142857</v>
      </c>
      <c r="CC747">
        <v>694.031535714286</v>
      </c>
      <c r="CD747">
        <v>18.7289</v>
      </c>
      <c r="CE747">
        <v>1.74116714285714</v>
      </c>
      <c r="CF747">
        <v>1.27287892857143</v>
      </c>
      <c r="CG747">
        <v>15.2684071428571</v>
      </c>
      <c r="CH747">
        <v>10.4823535714286</v>
      </c>
      <c r="CI747">
        <v>2000.01142857143</v>
      </c>
      <c r="CJ747">
        <v>0.979996857142857</v>
      </c>
      <c r="CK747">
        <v>0.0200030678571429</v>
      </c>
      <c r="CL747">
        <v>0</v>
      </c>
      <c r="CM747">
        <v>2.32226785714286</v>
      </c>
      <c r="CN747">
        <v>0</v>
      </c>
      <c r="CO747">
        <v>14762.3178571429</v>
      </c>
      <c r="CP747">
        <v>17300.2428571429</v>
      </c>
      <c r="CQ747">
        <v>38.8993571428571</v>
      </c>
      <c r="CR747">
        <v>38.0220714285714</v>
      </c>
      <c r="CS747">
        <v>38.1246428571429</v>
      </c>
      <c r="CT747">
        <v>36.7006071428571</v>
      </c>
      <c r="CU747">
        <v>37.9283214285714</v>
      </c>
      <c r="CV747">
        <v>1960.00464285714</v>
      </c>
      <c r="CW747">
        <v>40.0071428571429</v>
      </c>
      <c r="CX747">
        <v>0</v>
      </c>
      <c r="CY747">
        <v>1657563911.7</v>
      </c>
      <c r="CZ747">
        <v>0</v>
      </c>
      <c r="DA747">
        <v>1657551629</v>
      </c>
      <c r="DB747" t="s">
        <v>356</v>
      </c>
      <c r="DC747">
        <v>1657551626.5</v>
      </c>
      <c r="DD747">
        <v>1657551629</v>
      </c>
      <c r="DE747">
        <v>1</v>
      </c>
      <c r="DF747">
        <v>0.403</v>
      </c>
      <c r="DG747">
        <v>0.009</v>
      </c>
      <c r="DH747">
        <v>9.41</v>
      </c>
      <c r="DI747">
        <v>0.087</v>
      </c>
      <c r="DJ747">
        <v>417</v>
      </c>
      <c r="DK747">
        <v>17</v>
      </c>
      <c r="DL747">
        <v>1.61</v>
      </c>
      <c r="DM747">
        <v>0.59</v>
      </c>
      <c r="DN747">
        <v>-51.57254</v>
      </c>
      <c r="DO747">
        <v>-10.0861553470917</v>
      </c>
      <c r="DP747">
        <v>1.12716162612112</v>
      </c>
      <c r="DQ747">
        <v>0</v>
      </c>
      <c r="DR747">
        <v>6.896426</v>
      </c>
      <c r="DS747">
        <v>-0.0477593245778813</v>
      </c>
      <c r="DT747">
        <v>0.021381829645753</v>
      </c>
      <c r="DU747">
        <v>1</v>
      </c>
      <c r="DV747">
        <v>1</v>
      </c>
      <c r="DW747">
        <v>2</v>
      </c>
      <c r="DX747" t="s">
        <v>357</v>
      </c>
      <c r="DY747">
        <v>2.97663</v>
      </c>
      <c r="DZ747">
        <v>2.69062</v>
      </c>
      <c r="EA747">
        <v>0.0969633</v>
      </c>
      <c r="EB747">
        <v>0.103285</v>
      </c>
      <c r="EC747">
        <v>0.0833741</v>
      </c>
      <c r="ED747">
        <v>0.0673648</v>
      </c>
      <c r="EE747">
        <v>35353.7</v>
      </c>
      <c r="EF747">
        <v>38431.5</v>
      </c>
      <c r="EG747">
        <v>35460.6</v>
      </c>
      <c r="EH747">
        <v>38850.8</v>
      </c>
      <c r="EI747">
        <v>46043.8</v>
      </c>
      <c r="EJ747">
        <v>52321</v>
      </c>
      <c r="EK747">
        <v>55364.6</v>
      </c>
      <c r="EL747">
        <v>62295</v>
      </c>
      <c r="EM747">
        <v>2.0372</v>
      </c>
      <c r="EN747">
        <v>2.1856</v>
      </c>
      <c r="EO747">
        <v>0.194639</v>
      </c>
      <c r="EP747">
        <v>0</v>
      </c>
      <c r="EQ747">
        <v>21.7953</v>
      </c>
      <c r="ER747">
        <v>999.9</v>
      </c>
      <c r="ES747">
        <v>39.049</v>
      </c>
      <c r="ET747">
        <v>28.218</v>
      </c>
      <c r="EU747">
        <v>22.0821</v>
      </c>
      <c r="EV747">
        <v>52.0702</v>
      </c>
      <c r="EW747">
        <v>37.8205</v>
      </c>
      <c r="EX747">
        <v>2</v>
      </c>
      <c r="EY747">
        <v>-0.314797</v>
      </c>
      <c r="EZ747">
        <v>-3.40081</v>
      </c>
      <c r="FA747">
        <v>20.1222</v>
      </c>
      <c r="FB747">
        <v>5.20172</v>
      </c>
      <c r="FC747">
        <v>12.004</v>
      </c>
      <c r="FD747">
        <v>4.976</v>
      </c>
      <c r="FE747">
        <v>3.293</v>
      </c>
      <c r="FF747">
        <v>9999</v>
      </c>
      <c r="FG747">
        <v>9999</v>
      </c>
      <c r="FH747">
        <v>590.3</v>
      </c>
      <c r="FI747">
        <v>9999</v>
      </c>
      <c r="FJ747">
        <v>1.86279</v>
      </c>
      <c r="FK747">
        <v>1.86783</v>
      </c>
      <c r="FL747">
        <v>1.86752</v>
      </c>
      <c r="FM747">
        <v>1.86859</v>
      </c>
      <c r="FN747">
        <v>1.86951</v>
      </c>
      <c r="FO747">
        <v>1.86554</v>
      </c>
      <c r="FP747">
        <v>1.86673</v>
      </c>
      <c r="FQ747">
        <v>1.86798</v>
      </c>
      <c r="FR747">
        <v>5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11.683</v>
      </c>
      <c r="GF747">
        <v>0.3176</v>
      </c>
      <c r="GG747">
        <v>5.50701486060513</v>
      </c>
      <c r="GH747">
        <v>0.00975774962471433</v>
      </c>
      <c r="GI747">
        <v>-4.86167925919439e-07</v>
      </c>
      <c r="GJ747">
        <v>-4.7315034107036e-11</v>
      </c>
      <c r="GK747">
        <v>0.31762285376654</v>
      </c>
      <c r="GL747">
        <v>0</v>
      </c>
      <c r="GM747">
        <v>0</v>
      </c>
      <c r="GN747">
        <v>0</v>
      </c>
      <c r="GO747">
        <v>-2</v>
      </c>
      <c r="GP747">
        <v>2105</v>
      </c>
      <c r="GQ747">
        <v>1</v>
      </c>
      <c r="GR747">
        <v>22</v>
      </c>
      <c r="GS747">
        <v>205.2</v>
      </c>
      <c r="GT747">
        <v>205.2</v>
      </c>
      <c r="GU747">
        <v>2.07153</v>
      </c>
      <c r="GV747">
        <v>2.60986</v>
      </c>
      <c r="GW747">
        <v>2.24854</v>
      </c>
      <c r="GX747">
        <v>2.78931</v>
      </c>
      <c r="GY747">
        <v>1.99585</v>
      </c>
      <c r="GZ747">
        <v>2.34863</v>
      </c>
      <c r="HA747">
        <v>30.3294</v>
      </c>
      <c r="HB747">
        <v>13.8168</v>
      </c>
      <c r="HC747">
        <v>18</v>
      </c>
      <c r="HD747">
        <v>503.713</v>
      </c>
      <c r="HE747">
        <v>602.284</v>
      </c>
      <c r="HF747">
        <v>29.8594</v>
      </c>
      <c r="HG747">
        <v>23.2848</v>
      </c>
      <c r="HH747">
        <v>29.9989</v>
      </c>
      <c r="HI747">
        <v>23.3567</v>
      </c>
      <c r="HJ747">
        <v>23.3051</v>
      </c>
      <c r="HK747">
        <v>41.6212</v>
      </c>
      <c r="HL747">
        <v>10.8956</v>
      </c>
      <c r="HM747">
        <v>36.3812</v>
      </c>
      <c r="HN747">
        <v>29.8552</v>
      </c>
      <c r="HO747">
        <v>742.622</v>
      </c>
      <c r="HP747">
        <v>18.87</v>
      </c>
      <c r="HQ747">
        <v>102.751</v>
      </c>
      <c r="HR747">
        <v>103.704</v>
      </c>
    </row>
    <row r="748" spans="1:226">
      <c r="A748">
        <v>732</v>
      </c>
      <c r="B748">
        <v>1657563944.6</v>
      </c>
      <c r="C748">
        <v>10849.5</v>
      </c>
      <c r="D748" t="s">
        <v>1830</v>
      </c>
      <c r="E748" t="s">
        <v>1831</v>
      </c>
      <c r="F748">
        <v>5</v>
      </c>
      <c r="G748" t="s">
        <v>1747</v>
      </c>
      <c r="H748" t="s">
        <v>354</v>
      </c>
      <c r="I748">
        <v>1657563936.83214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745.175701154233</v>
      </c>
      <c r="AK748">
        <v>701.979054545454</v>
      </c>
      <c r="AL748">
        <v>3.57739765913998</v>
      </c>
      <c r="AM748">
        <v>65.0174503719974</v>
      </c>
      <c r="AN748">
        <f>(AP748 - AO748 + BO748*1E3/(8.314*(BQ748+273.15)) * AR748/BN748 * AQ748) * BN748/(100*BB748) * 1000/(1000 - AP748)</f>
        <v>0</v>
      </c>
      <c r="AO748">
        <v>18.8099940718009</v>
      </c>
      <c r="AP748">
        <v>25.6828927272727</v>
      </c>
      <c r="AQ748">
        <v>0.00763962843557731</v>
      </c>
      <c r="AR748">
        <v>77.4741312707488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1657563936.83214</v>
      </c>
      <c r="BH748">
        <v>659.953107142857</v>
      </c>
      <c r="BI748">
        <v>713.051821428571</v>
      </c>
      <c r="BJ748">
        <v>25.6378535714286</v>
      </c>
      <c r="BK748">
        <v>18.7654821428571</v>
      </c>
      <c r="BL748">
        <v>648.337</v>
      </c>
      <c r="BM748">
        <v>25.3202285714286</v>
      </c>
      <c r="BN748">
        <v>499.979142857143</v>
      </c>
      <c r="BO748">
        <v>67.962875</v>
      </c>
      <c r="BP748">
        <v>0.0367434928571429</v>
      </c>
      <c r="BQ748">
        <v>26.6808821428571</v>
      </c>
      <c r="BR748">
        <v>24.9920142857143</v>
      </c>
      <c r="BS748">
        <v>999.9</v>
      </c>
      <c r="BT748">
        <v>0</v>
      </c>
      <c r="BU748">
        <v>0</v>
      </c>
      <c r="BV748">
        <v>10002.3214285714</v>
      </c>
      <c r="BW748">
        <v>0</v>
      </c>
      <c r="BX748">
        <v>448.971464285714</v>
      </c>
      <c r="BY748">
        <v>-53.098725</v>
      </c>
      <c r="BZ748">
        <v>677.318285714286</v>
      </c>
      <c r="CA748">
        <v>726.689142857143</v>
      </c>
      <c r="CB748">
        <v>6.87237535714286</v>
      </c>
      <c r="CC748">
        <v>713.051821428571</v>
      </c>
      <c r="CD748">
        <v>18.7654821428571</v>
      </c>
      <c r="CE748">
        <v>1.74242178571429</v>
      </c>
      <c r="CF748">
        <v>1.27535642857143</v>
      </c>
      <c r="CG748">
        <v>15.2796178571429</v>
      </c>
      <c r="CH748">
        <v>10.5114857142857</v>
      </c>
      <c r="CI748">
        <v>2000.02285714286</v>
      </c>
      <c r="CJ748">
        <v>0.979998</v>
      </c>
      <c r="CK748">
        <v>0.020002125</v>
      </c>
      <c r="CL748">
        <v>0</v>
      </c>
      <c r="CM748">
        <v>2.31816071428571</v>
      </c>
      <c r="CN748">
        <v>0</v>
      </c>
      <c r="CO748">
        <v>14873.225</v>
      </c>
      <c r="CP748">
        <v>17300.3428571429</v>
      </c>
      <c r="CQ748">
        <v>38.9953214285714</v>
      </c>
      <c r="CR748">
        <v>38.098</v>
      </c>
      <c r="CS748">
        <v>38.194</v>
      </c>
      <c r="CT748">
        <v>36.8233571428571</v>
      </c>
      <c r="CU748">
        <v>38.0153571428571</v>
      </c>
      <c r="CV748">
        <v>1960.01964285714</v>
      </c>
      <c r="CW748">
        <v>40.0035714285714</v>
      </c>
      <c r="CX748">
        <v>0</v>
      </c>
      <c r="CY748">
        <v>1657563916.5</v>
      </c>
      <c r="CZ748">
        <v>0</v>
      </c>
      <c r="DA748">
        <v>1657551629</v>
      </c>
      <c r="DB748" t="s">
        <v>356</v>
      </c>
      <c r="DC748">
        <v>1657551626.5</v>
      </c>
      <c r="DD748">
        <v>1657551629</v>
      </c>
      <c r="DE748">
        <v>1</v>
      </c>
      <c r="DF748">
        <v>0.403</v>
      </c>
      <c r="DG748">
        <v>0.009</v>
      </c>
      <c r="DH748">
        <v>9.41</v>
      </c>
      <c r="DI748">
        <v>0.087</v>
      </c>
      <c r="DJ748">
        <v>417</v>
      </c>
      <c r="DK748">
        <v>17</v>
      </c>
      <c r="DL748">
        <v>1.61</v>
      </c>
      <c r="DM748">
        <v>0.59</v>
      </c>
      <c r="DN748">
        <v>-52.607065</v>
      </c>
      <c r="DO748">
        <v>-9.3634784240149</v>
      </c>
      <c r="DP748">
        <v>1.12265980099717</v>
      </c>
      <c r="DQ748">
        <v>0</v>
      </c>
      <c r="DR748">
        <v>6.880373</v>
      </c>
      <c r="DS748">
        <v>-0.251384915572256</v>
      </c>
      <c r="DT748">
        <v>0.0328109081861505</v>
      </c>
      <c r="DU748">
        <v>0</v>
      </c>
      <c r="DV748">
        <v>0</v>
      </c>
      <c r="DW748">
        <v>2</v>
      </c>
      <c r="DX748" t="s">
        <v>389</v>
      </c>
      <c r="DY748">
        <v>2.97632</v>
      </c>
      <c r="DZ748">
        <v>2.69087</v>
      </c>
      <c r="EA748">
        <v>0.0987978</v>
      </c>
      <c r="EB748">
        <v>0.105309</v>
      </c>
      <c r="EC748">
        <v>0.0834454</v>
      </c>
      <c r="ED748">
        <v>0.0673497</v>
      </c>
      <c r="EE748">
        <v>35283.1</v>
      </c>
      <c r="EF748">
        <v>38346.4</v>
      </c>
      <c r="EG748">
        <v>35461.7</v>
      </c>
      <c r="EH748">
        <v>38852.4</v>
      </c>
      <c r="EI748">
        <v>46041.4</v>
      </c>
      <c r="EJ748">
        <v>52323.2</v>
      </c>
      <c r="EK748">
        <v>55366.1</v>
      </c>
      <c r="EL748">
        <v>62296.6</v>
      </c>
      <c r="EM748">
        <v>2.0378</v>
      </c>
      <c r="EN748">
        <v>2.1862</v>
      </c>
      <c r="EO748">
        <v>0.195354</v>
      </c>
      <c r="EP748">
        <v>0</v>
      </c>
      <c r="EQ748">
        <v>21.8002</v>
      </c>
      <c r="ER748">
        <v>999.9</v>
      </c>
      <c r="ES748">
        <v>39.073</v>
      </c>
      <c r="ET748">
        <v>28.198</v>
      </c>
      <c r="EU748">
        <v>22.0703</v>
      </c>
      <c r="EV748">
        <v>52.0502</v>
      </c>
      <c r="EW748">
        <v>37.8686</v>
      </c>
      <c r="EX748">
        <v>2</v>
      </c>
      <c r="EY748">
        <v>-0.315325</v>
      </c>
      <c r="EZ748">
        <v>2.93028</v>
      </c>
      <c r="FA748">
        <v>20.1142</v>
      </c>
      <c r="FB748">
        <v>5.20052</v>
      </c>
      <c r="FC748">
        <v>12.0052</v>
      </c>
      <c r="FD748">
        <v>4.9756</v>
      </c>
      <c r="FE748">
        <v>3.293</v>
      </c>
      <c r="FF748">
        <v>9999</v>
      </c>
      <c r="FG748">
        <v>9999</v>
      </c>
      <c r="FH748">
        <v>590.3</v>
      </c>
      <c r="FI748">
        <v>9999</v>
      </c>
      <c r="FJ748">
        <v>1.86276</v>
      </c>
      <c r="FK748">
        <v>1.86783</v>
      </c>
      <c r="FL748">
        <v>1.86752</v>
      </c>
      <c r="FM748">
        <v>1.86859</v>
      </c>
      <c r="FN748">
        <v>1.86951</v>
      </c>
      <c r="FO748">
        <v>1.86554</v>
      </c>
      <c r="FP748">
        <v>1.86673</v>
      </c>
      <c r="FQ748">
        <v>1.86801</v>
      </c>
      <c r="FR748">
        <v>5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11.844</v>
      </c>
      <c r="GF748">
        <v>0.3176</v>
      </c>
      <c r="GG748">
        <v>5.50701486060513</v>
      </c>
      <c r="GH748">
        <v>0.00975774962471433</v>
      </c>
      <c r="GI748">
        <v>-4.86167925919439e-07</v>
      </c>
      <c r="GJ748">
        <v>-4.7315034107036e-11</v>
      </c>
      <c r="GK748">
        <v>0.31762285376654</v>
      </c>
      <c r="GL748">
        <v>0</v>
      </c>
      <c r="GM748">
        <v>0</v>
      </c>
      <c r="GN748">
        <v>0</v>
      </c>
      <c r="GO748">
        <v>-2</v>
      </c>
      <c r="GP748">
        <v>2105</v>
      </c>
      <c r="GQ748">
        <v>1</v>
      </c>
      <c r="GR748">
        <v>22</v>
      </c>
      <c r="GS748">
        <v>205.3</v>
      </c>
      <c r="GT748">
        <v>205.3</v>
      </c>
      <c r="GU748">
        <v>2.11548</v>
      </c>
      <c r="GV748">
        <v>2.60986</v>
      </c>
      <c r="GW748">
        <v>2.24854</v>
      </c>
      <c r="GX748">
        <v>2.78931</v>
      </c>
      <c r="GY748">
        <v>1.99585</v>
      </c>
      <c r="GZ748">
        <v>2.37427</v>
      </c>
      <c r="HA748">
        <v>30.3079</v>
      </c>
      <c r="HB748">
        <v>13.8168</v>
      </c>
      <c r="HC748">
        <v>18</v>
      </c>
      <c r="HD748">
        <v>503.954</v>
      </c>
      <c r="HE748">
        <v>602.561</v>
      </c>
      <c r="HF748">
        <v>29.7816</v>
      </c>
      <c r="HG748">
        <v>23.2707</v>
      </c>
      <c r="HH748">
        <v>29.9998</v>
      </c>
      <c r="HI748">
        <v>23.3418</v>
      </c>
      <c r="HJ748">
        <v>23.2895</v>
      </c>
      <c r="HK748">
        <v>42.3944</v>
      </c>
      <c r="HL748">
        <v>10.8956</v>
      </c>
      <c r="HM748">
        <v>36.3812</v>
      </c>
      <c r="HN748">
        <v>28.6349</v>
      </c>
      <c r="HO748">
        <v>756.093</v>
      </c>
      <c r="HP748">
        <v>18.8787</v>
      </c>
      <c r="HQ748">
        <v>102.754</v>
      </c>
      <c r="HR748">
        <v>103.707</v>
      </c>
    </row>
    <row r="749" spans="1:226">
      <c r="A749">
        <v>733</v>
      </c>
      <c r="B749">
        <v>1657563949.6</v>
      </c>
      <c r="C749">
        <v>10854.5</v>
      </c>
      <c r="D749" t="s">
        <v>1832</v>
      </c>
      <c r="E749" t="s">
        <v>1833</v>
      </c>
      <c r="F749">
        <v>5</v>
      </c>
      <c r="G749" t="s">
        <v>1747</v>
      </c>
      <c r="H749" t="s">
        <v>354</v>
      </c>
      <c r="I749">
        <v>1657563942.11852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761.894733823945</v>
      </c>
      <c r="AK749">
        <v>718.454351515151</v>
      </c>
      <c r="AL749">
        <v>3.26719922803554</v>
      </c>
      <c r="AM749">
        <v>65.0174503719974</v>
      </c>
      <c r="AN749">
        <f>(AP749 - AO749 + BO749*1E3/(8.314*(BQ749+273.15)) * AR749/BN749 * AQ749) * BN749/(100*BB749) * 1000/(1000 - AP749)</f>
        <v>0</v>
      </c>
      <c r="AO749">
        <v>18.807154618757</v>
      </c>
      <c r="AP749">
        <v>25.6710848484848</v>
      </c>
      <c r="AQ749">
        <v>-0.000222125062440232</v>
      </c>
      <c r="AR749">
        <v>77.4741312707488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1657563942.11852</v>
      </c>
      <c r="BH749">
        <v>677.24862962963</v>
      </c>
      <c r="BI749">
        <v>730.914111111111</v>
      </c>
      <c r="BJ749">
        <v>25.659237037037</v>
      </c>
      <c r="BK749">
        <v>18.804337037037</v>
      </c>
      <c r="BL749">
        <v>665.477259259259</v>
      </c>
      <c r="BM749">
        <v>25.3416185185185</v>
      </c>
      <c r="BN749">
        <v>500.027925925926</v>
      </c>
      <c r="BO749">
        <v>67.9622851851852</v>
      </c>
      <c r="BP749">
        <v>0.0366652037037037</v>
      </c>
      <c r="BQ749">
        <v>26.6981592592593</v>
      </c>
      <c r="BR749">
        <v>25.0093296296296</v>
      </c>
      <c r="BS749">
        <v>999.9</v>
      </c>
      <c r="BT749">
        <v>0</v>
      </c>
      <c r="BU749">
        <v>0</v>
      </c>
      <c r="BV749">
        <v>10014.6296296296</v>
      </c>
      <c r="BW749">
        <v>0</v>
      </c>
      <c r="BX749">
        <v>614.076185185185</v>
      </c>
      <c r="BY749">
        <v>-53.6654111111111</v>
      </c>
      <c r="BZ749">
        <v>695.084148148148</v>
      </c>
      <c r="CA749">
        <v>744.922074074074</v>
      </c>
      <c r="CB749">
        <v>6.85490407407407</v>
      </c>
      <c r="CC749">
        <v>730.914111111111</v>
      </c>
      <c r="CD749">
        <v>18.804337037037</v>
      </c>
      <c r="CE749">
        <v>1.74386</v>
      </c>
      <c r="CF749">
        <v>1.27798666666667</v>
      </c>
      <c r="CG749">
        <v>15.292462962963</v>
      </c>
      <c r="CH749">
        <v>10.5424148148148</v>
      </c>
      <c r="CI749">
        <v>2000.01222222222</v>
      </c>
      <c r="CJ749">
        <v>0.979998703703704</v>
      </c>
      <c r="CK749">
        <v>0.0200015444444444</v>
      </c>
      <c r="CL749">
        <v>0</v>
      </c>
      <c r="CM749">
        <v>2.33112962962963</v>
      </c>
      <c r="CN749">
        <v>0</v>
      </c>
      <c r="CO749">
        <v>15103.2592592593</v>
      </c>
      <c r="CP749">
        <v>17300.2444444444</v>
      </c>
      <c r="CQ749">
        <v>39.0831111111111</v>
      </c>
      <c r="CR749">
        <v>38.1734814814815</v>
      </c>
      <c r="CS749">
        <v>38.2612962962963</v>
      </c>
      <c r="CT749">
        <v>36.9394814814815</v>
      </c>
      <c r="CU749">
        <v>38.096962962963</v>
      </c>
      <c r="CV749">
        <v>1960.01185185185</v>
      </c>
      <c r="CW749">
        <v>40</v>
      </c>
      <c r="CX749">
        <v>0</v>
      </c>
      <c r="CY749">
        <v>1657563921.9</v>
      </c>
      <c r="CZ749">
        <v>0</v>
      </c>
      <c r="DA749">
        <v>1657551629</v>
      </c>
      <c r="DB749" t="s">
        <v>356</v>
      </c>
      <c r="DC749">
        <v>1657551626.5</v>
      </c>
      <c r="DD749">
        <v>1657551629</v>
      </c>
      <c r="DE749">
        <v>1</v>
      </c>
      <c r="DF749">
        <v>0.403</v>
      </c>
      <c r="DG749">
        <v>0.009</v>
      </c>
      <c r="DH749">
        <v>9.41</v>
      </c>
      <c r="DI749">
        <v>0.087</v>
      </c>
      <c r="DJ749">
        <v>417</v>
      </c>
      <c r="DK749">
        <v>17</v>
      </c>
      <c r="DL749">
        <v>1.61</v>
      </c>
      <c r="DM749">
        <v>0.59</v>
      </c>
      <c r="DN749">
        <v>-53.203115</v>
      </c>
      <c r="DO749">
        <v>-7.82255459662269</v>
      </c>
      <c r="DP749">
        <v>0.98569384662531</v>
      </c>
      <c r="DQ749">
        <v>0</v>
      </c>
      <c r="DR749">
        <v>6.87321175</v>
      </c>
      <c r="DS749">
        <v>-0.175601763602264</v>
      </c>
      <c r="DT749">
        <v>0.0303682877264672</v>
      </c>
      <c r="DU749">
        <v>0</v>
      </c>
      <c r="DV749">
        <v>0</v>
      </c>
      <c r="DW749">
        <v>2</v>
      </c>
      <c r="DX749" t="s">
        <v>389</v>
      </c>
      <c r="DY749">
        <v>2.97681</v>
      </c>
      <c r="DZ749">
        <v>2.68989</v>
      </c>
      <c r="EA749">
        <v>0.100444</v>
      </c>
      <c r="EB749">
        <v>0.106863</v>
      </c>
      <c r="EC749">
        <v>0.0834517</v>
      </c>
      <c r="ED749">
        <v>0.0674189</v>
      </c>
      <c r="EE749">
        <v>35219</v>
      </c>
      <c r="EF749">
        <v>38280.9</v>
      </c>
      <c r="EG749">
        <v>35461.9</v>
      </c>
      <c r="EH749">
        <v>38853.3</v>
      </c>
      <c r="EI749">
        <v>46042.6</v>
      </c>
      <c r="EJ749">
        <v>52320.9</v>
      </c>
      <c r="EK749">
        <v>55367.8</v>
      </c>
      <c r="EL749">
        <v>62298.4</v>
      </c>
      <c r="EM749">
        <v>2.0372</v>
      </c>
      <c r="EN749">
        <v>2.1866</v>
      </c>
      <c r="EO749">
        <v>0.196099</v>
      </c>
      <c r="EP749">
        <v>0</v>
      </c>
      <c r="EQ749">
        <v>21.8039</v>
      </c>
      <c r="ER749">
        <v>999.9</v>
      </c>
      <c r="ES749">
        <v>39.098</v>
      </c>
      <c r="ET749">
        <v>28.188</v>
      </c>
      <c r="EU749">
        <v>22.0731</v>
      </c>
      <c r="EV749">
        <v>52.0302</v>
      </c>
      <c r="EW749">
        <v>37.7885</v>
      </c>
      <c r="EX749">
        <v>2</v>
      </c>
      <c r="EY749">
        <v>-0.318963</v>
      </c>
      <c r="EZ749">
        <v>-0.760196</v>
      </c>
      <c r="FA749">
        <v>20.1511</v>
      </c>
      <c r="FB749">
        <v>5.20052</v>
      </c>
      <c r="FC749">
        <v>12.004</v>
      </c>
      <c r="FD749">
        <v>4.9752</v>
      </c>
      <c r="FE749">
        <v>3.2926</v>
      </c>
      <c r="FF749">
        <v>9999</v>
      </c>
      <c r="FG749">
        <v>9999</v>
      </c>
      <c r="FH749">
        <v>590.3</v>
      </c>
      <c r="FI749">
        <v>9999</v>
      </c>
      <c r="FJ749">
        <v>1.86279</v>
      </c>
      <c r="FK749">
        <v>1.86783</v>
      </c>
      <c r="FL749">
        <v>1.86752</v>
      </c>
      <c r="FM749">
        <v>1.86865</v>
      </c>
      <c r="FN749">
        <v>1.86951</v>
      </c>
      <c r="FO749">
        <v>1.86557</v>
      </c>
      <c r="FP749">
        <v>1.86676</v>
      </c>
      <c r="FQ749">
        <v>1.86801</v>
      </c>
      <c r="FR749">
        <v>5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11.991</v>
      </c>
      <c r="GF749">
        <v>0.3177</v>
      </c>
      <c r="GG749">
        <v>5.50701486060513</v>
      </c>
      <c r="GH749">
        <v>0.00975774962471433</v>
      </c>
      <c r="GI749">
        <v>-4.86167925919439e-07</v>
      </c>
      <c r="GJ749">
        <v>-4.7315034107036e-11</v>
      </c>
      <c r="GK749">
        <v>0.31762285376654</v>
      </c>
      <c r="GL749">
        <v>0</v>
      </c>
      <c r="GM749">
        <v>0</v>
      </c>
      <c r="GN749">
        <v>0</v>
      </c>
      <c r="GO749">
        <v>-2</v>
      </c>
      <c r="GP749">
        <v>2105</v>
      </c>
      <c r="GQ749">
        <v>1</v>
      </c>
      <c r="GR749">
        <v>22</v>
      </c>
      <c r="GS749">
        <v>205.4</v>
      </c>
      <c r="GT749">
        <v>205.3</v>
      </c>
      <c r="GU749">
        <v>2.14844</v>
      </c>
      <c r="GV749">
        <v>2.60742</v>
      </c>
      <c r="GW749">
        <v>2.24854</v>
      </c>
      <c r="GX749">
        <v>2.78931</v>
      </c>
      <c r="GY749">
        <v>1.99585</v>
      </c>
      <c r="GZ749">
        <v>2.34985</v>
      </c>
      <c r="HA749">
        <v>30.3079</v>
      </c>
      <c r="HB749">
        <v>13.8518</v>
      </c>
      <c r="HC749">
        <v>18</v>
      </c>
      <c r="HD749">
        <v>503.429</v>
      </c>
      <c r="HE749">
        <v>602.721</v>
      </c>
      <c r="HF749">
        <v>28.5459</v>
      </c>
      <c r="HG749">
        <v>23.257</v>
      </c>
      <c r="HH749">
        <v>29.9965</v>
      </c>
      <c r="HI749">
        <v>23.3281</v>
      </c>
      <c r="HJ749">
        <v>23.2779</v>
      </c>
      <c r="HK749">
        <v>43.1303</v>
      </c>
      <c r="HL749">
        <v>10.6099</v>
      </c>
      <c r="HM749">
        <v>36.3812</v>
      </c>
      <c r="HN749">
        <v>28.6114</v>
      </c>
      <c r="HO749">
        <v>776.169</v>
      </c>
      <c r="HP749">
        <v>18.9007</v>
      </c>
      <c r="HQ749">
        <v>102.756</v>
      </c>
      <c r="HR749">
        <v>103.71</v>
      </c>
    </row>
    <row r="750" spans="1:226">
      <c r="A750">
        <v>734</v>
      </c>
      <c r="B750">
        <v>1657563954.6</v>
      </c>
      <c r="C750">
        <v>10859.5</v>
      </c>
      <c r="D750" t="s">
        <v>1834</v>
      </c>
      <c r="E750" t="s">
        <v>1835</v>
      </c>
      <c r="F750">
        <v>5</v>
      </c>
      <c r="G750" t="s">
        <v>1747</v>
      </c>
      <c r="H750" t="s">
        <v>354</v>
      </c>
      <c r="I750">
        <v>1657563946.83214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778.374525333278</v>
      </c>
      <c r="AK750">
        <v>734.9046</v>
      </c>
      <c r="AL750">
        <v>3.24925164304694</v>
      </c>
      <c r="AM750">
        <v>65.0174503719974</v>
      </c>
      <c r="AN750">
        <f>(AP750 - AO750 + BO750*1E3/(8.314*(BQ750+273.15)) * AR750/BN750 * AQ750) * BN750/(100*BB750) * 1000/(1000 - AP750)</f>
        <v>0</v>
      </c>
      <c r="AO750">
        <v>18.8344722399189</v>
      </c>
      <c r="AP750">
        <v>25.6778296969697</v>
      </c>
      <c r="AQ750">
        <v>0.00112711299447536</v>
      </c>
      <c r="AR750">
        <v>77.4741312707488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1657563946.83214</v>
      </c>
      <c r="BH750">
        <v>692.568964285714</v>
      </c>
      <c r="BI750">
        <v>746.663964285714</v>
      </c>
      <c r="BJ750">
        <v>25.6733142857143</v>
      </c>
      <c r="BK750">
        <v>18.8249607142857</v>
      </c>
      <c r="BL750">
        <v>680.660321428571</v>
      </c>
      <c r="BM750">
        <v>25.3557</v>
      </c>
      <c r="BN750">
        <v>499.997</v>
      </c>
      <c r="BO750">
        <v>67.9620928571429</v>
      </c>
      <c r="BP750">
        <v>0.0367540964285714</v>
      </c>
      <c r="BQ750">
        <v>26.7043464285714</v>
      </c>
      <c r="BR750">
        <v>25.0234035714286</v>
      </c>
      <c r="BS750">
        <v>999.9</v>
      </c>
      <c r="BT750">
        <v>0</v>
      </c>
      <c r="BU750">
        <v>0</v>
      </c>
      <c r="BV750">
        <v>9992.32142857143</v>
      </c>
      <c r="BW750">
        <v>0</v>
      </c>
      <c r="BX750">
        <v>1092.14532142857</v>
      </c>
      <c r="BY750">
        <v>-54.0949535714286</v>
      </c>
      <c r="BZ750">
        <v>710.818035714286</v>
      </c>
      <c r="CA750">
        <v>760.989892857143</v>
      </c>
      <c r="CB750">
        <v>6.84836214285714</v>
      </c>
      <c r="CC750">
        <v>746.663964285714</v>
      </c>
      <c r="CD750">
        <v>18.8249607142857</v>
      </c>
      <c r="CE750">
        <v>1.74481178571429</v>
      </c>
      <c r="CF750">
        <v>1.27938428571429</v>
      </c>
      <c r="CG750">
        <v>15.3009678571429</v>
      </c>
      <c r="CH750">
        <v>10.5588107142857</v>
      </c>
      <c r="CI750">
        <v>1999.99964285714</v>
      </c>
      <c r="CJ750">
        <v>0.979998857142857</v>
      </c>
      <c r="CK750">
        <v>0.0200014178571429</v>
      </c>
      <c r="CL750">
        <v>0</v>
      </c>
      <c r="CM750">
        <v>2.27471428571429</v>
      </c>
      <c r="CN750">
        <v>0</v>
      </c>
      <c r="CO750">
        <v>15528.4</v>
      </c>
      <c r="CP750">
        <v>17300.1285714286</v>
      </c>
      <c r="CQ750">
        <v>39.1582142857143</v>
      </c>
      <c r="CR750">
        <v>38.2386071428571</v>
      </c>
      <c r="CS750">
        <v>38.3257142857143</v>
      </c>
      <c r="CT750">
        <v>37.0421071428571</v>
      </c>
      <c r="CU750">
        <v>38.1671428571428</v>
      </c>
      <c r="CV750">
        <v>1959.99964285714</v>
      </c>
      <c r="CW750">
        <v>40</v>
      </c>
      <c r="CX750">
        <v>0</v>
      </c>
      <c r="CY750">
        <v>1657563926.7</v>
      </c>
      <c r="CZ750">
        <v>0</v>
      </c>
      <c r="DA750">
        <v>1657551629</v>
      </c>
      <c r="DB750" t="s">
        <v>356</v>
      </c>
      <c r="DC750">
        <v>1657551626.5</v>
      </c>
      <c r="DD750">
        <v>1657551629</v>
      </c>
      <c r="DE750">
        <v>1</v>
      </c>
      <c r="DF750">
        <v>0.403</v>
      </c>
      <c r="DG750">
        <v>0.009</v>
      </c>
      <c r="DH750">
        <v>9.41</v>
      </c>
      <c r="DI750">
        <v>0.087</v>
      </c>
      <c r="DJ750">
        <v>417</v>
      </c>
      <c r="DK750">
        <v>17</v>
      </c>
      <c r="DL750">
        <v>1.61</v>
      </c>
      <c r="DM750">
        <v>0.59</v>
      </c>
      <c r="DN750">
        <v>-53.6420625</v>
      </c>
      <c r="DO750">
        <v>-4.72787729831133</v>
      </c>
      <c r="DP750">
        <v>0.802673754301055</v>
      </c>
      <c r="DQ750">
        <v>0</v>
      </c>
      <c r="DR750">
        <v>6.8540005</v>
      </c>
      <c r="DS750">
        <v>-0.0794800750469138</v>
      </c>
      <c r="DT750">
        <v>0.0223654900404619</v>
      </c>
      <c r="DU750">
        <v>1</v>
      </c>
      <c r="DV750">
        <v>1</v>
      </c>
      <c r="DW750">
        <v>2</v>
      </c>
      <c r="DX750" t="s">
        <v>357</v>
      </c>
      <c r="DY750">
        <v>2.97664</v>
      </c>
      <c r="DZ750">
        <v>2.69057</v>
      </c>
      <c r="EA750">
        <v>0.102027</v>
      </c>
      <c r="EB750">
        <v>0.108407</v>
      </c>
      <c r="EC750">
        <v>0.0834828</v>
      </c>
      <c r="ED750">
        <v>0.0676138</v>
      </c>
      <c r="EE750">
        <v>35158</v>
      </c>
      <c r="EF750">
        <v>38216.3</v>
      </c>
      <c r="EG750">
        <v>35462.7</v>
      </c>
      <c r="EH750">
        <v>38854.8</v>
      </c>
      <c r="EI750">
        <v>46041.2</v>
      </c>
      <c r="EJ750">
        <v>52311.4</v>
      </c>
      <c r="EK750">
        <v>55368.1</v>
      </c>
      <c r="EL750">
        <v>62300.2</v>
      </c>
      <c r="EM750">
        <v>2.0378</v>
      </c>
      <c r="EN750">
        <v>2.1872</v>
      </c>
      <c r="EO750">
        <v>0.19595</v>
      </c>
      <c r="EP750">
        <v>0</v>
      </c>
      <c r="EQ750">
        <v>21.813</v>
      </c>
      <c r="ER750">
        <v>999.9</v>
      </c>
      <c r="ES750">
        <v>39.122</v>
      </c>
      <c r="ET750">
        <v>28.168</v>
      </c>
      <c r="EU750">
        <v>22.0598</v>
      </c>
      <c r="EV750">
        <v>52.4602</v>
      </c>
      <c r="EW750">
        <v>37.8405</v>
      </c>
      <c r="EX750">
        <v>2</v>
      </c>
      <c r="EY750">
        <v>-0.321199</v>
      </c>
      <c r="EZ750">
        <v>-1.9463</v>
      </c>
      <c r="FA750">
        <v>20.1439</v>
      </c>
      <c r="FB750">
        <v>5.20291</v>
      </c>
      <c r="FC750">
        <v>12.004</v>
      </c>
      <c r="FD750">
        <v>4.976</v>
      </c>
      <c r="FE750">
        <v>3.293</v>
      </c>
      <c r="FF750">
        <v>9999</v>
      </c>
      <c r="FG750">
        <v>9999</v>
      </c>
      <c r="FH750">
        <v>590.3</v>
      </c>
      <c r="FI750">
        <v>9999</v>
      </c>
      <c r="FJ750">
        <v>1.86279</v>
      </c>
      <c r="FK750">
        <v>1.86783</v>
      </c>
      <c r="FL750">
        <v>1.86752</v>
      </c>
      <c r="FM750">
        <v>1.86865</v>
      </c>
      <c r="FN750">
        <v>1.86951</v>
      </c>
      <c r="FO750">
        <v>1.86563</v>
      </c>
      <c r="FP750">
        <v>1.86676</v>
      </c>
      <c r="FQ750">
        <v>1.86798</v>
      </c>
      <c r="FR750">
        <v>5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12.133</v>
      </c>
      <c r="GF750">
        <v>0.3176</v>
      </c>
      <c r="GG750">
        <v>5.50701486060513</v>
      </c>
      <c r="GH750">
        <v>0.00975774962471433</v>
      </c>
      <c r="GI750">
        <v>-4.86167925919439e-07</v>
      </c>
      <c r="GJ750">
        <v>-4.7315034107036e-11</v>
      </c>
      <c r="GK750">
        <v>0.31762285376654</v>
      </c>
      <c r="GL750">
        <v>0</v>
      </c>
      <c r="GM750">
        <v>0</v>
      </c>
      <c r="GN750">
        <v>0</v>
      </c>
      <c r="GO750">
        <v>-2</v>
      </c>
      <c r="GP750">
        <v>2105</v>
      </c>
      <c r="GQ750">
        <v>1</v>
      </c>
      <c r="GR750">
        <v>22</v>
      </c>
      <c r="GS750">
        <v>205.5</v>
      </c>
      <c r="GT750">
        <v>205.4</v>
      </c>
      <c r="GU750">
        <v>2.18628</v>
      </c>
      <c r="GV750">
        <v>2.60376</v>
      </c>
      <c r="GW750">
        <v>2.24854</v>
      </c>
      <c r="GX750">
        <v>2.78931</v>
      </c>
      <c r="GY750">
        <v>1.99585</v>
      </c>
      <c r="GZ750">
        <v>2.38892</v>
      </c>
      <c r="HA750">
        <v>30.2864</v>
      </c>
      <c r="HB750">
        <v>13.8431</v>
      </c>
      <c r="HC750">
        <v>18</v>
      </c>
      <c r="HD750">
        <v>503.705</v>
      </c>
      <c r="HE750">
        <v>603.012</v>
      </c>
      <c r="HF750">
        <v>28.4093</v>
      </c>
      <c r="HG750">
        <v>23.2433</v>
      </c>
      <c r="HH750">
        <v>29.9978</v>
      </c>
      <c r="HI750">
        <v>23.3164</v>
      </c>
      <c r="HJ750">
        <v>23.2643</v>
      </c>
      <c r="HK750">
        <v>43.8372</v>
      </c>
      <c r="HL750">
        <v>10.6099</v>
      </c>
      <c r="HM750">
        <v>36.7537</v>
      </c>
      <c r="HN750">
        <v>28.579</v>
      </c>
      <c r="HO750">
        <v>789.596</v>
      </c>
      <c r="HP750">
        <v>18.9167</v>
      </c>
      <c r="HQ750">
        <v>102.757</v>
      </c>
      <c r="HR750">
        <v>103.713</v>
      </c>
    </row>
    <row r="751" spans="1:226">
      <c r="A751">
        <v>735</v>
      </c>
      <c r="B751">
        <v>1657563959.6</v>
      </c>
      <c r="C751">
        <v>10864.5</v>
      </c>
      <c r="D751" t="s">
        <v>1836</v>
      </c>
      <c r="E751" t="s">
        <v>1837</v>
      </c>
      <c r="F751">
        <v>5</v>
      </c>
      <c r="G751" t="s">
        <v>1747</v>
      </c>
      <c r="H751" t="s">
        <v>354</v>
      </c>
      <c r="I751">
        <v>1657563952.1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795.321518200239</v>
      </c>
      <c r="AK751">
        <v>751.300715151515</v>
      </c>
      <c r="AL751">
        <v>3.25325293421744</v>
      </c>
      <c r="AM751">
        <v>65.0174503719974</v>
      </c>
      <c r="AN751">
        <f>(AP751 - AO751 + BO751*1E3/(8.314*(BQ751+273.15)) * AR751/BN751 * AQ751) * BN751/(100*BB751) * 1000/(1000 - AP751)</f>
        <v>0</v>
      </c>
      <c r="AO751">
        <v>18.9243390169363</v>
      </c>
      <c r="AP751">
        <v>25.7350763636364</v>
      </c>
      <c r="AQ751">
        <v>0.015783485790104</v>
      </c>
      <c r="AR751">
        <v>77.4741312707488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1657563952.1</v>
      </c>
      <c r="BH751">
        <v>709.661666666667</v>
      </c>
      <c r="BI751">
        <v>763.995777777778</v>
      </c>
      <c r="BJ751">
        <v>25.6894925925926</v>
      </c>
      <c r="BK751">
        <v>18.8645703703704</v>
      </c>
      <c r="BL751">
        <v>697.600222222222</v>
      </c>
      <c r="BM751">
        <v>25.3718740740741</v>
      </c>
      <c r="BN751">
        <v>500.02337037037</v>
      </c>
      <c r="BO751">
        <v>67.9618888888889</v>
      </c>
      <c r="BP751">
        <v>0.0367344777777778</v>
      </c>
      <c r="BQ751">
        <v>26.711362962963</v>
      </c>
      <c r="BR751">
        <v>25.0380962962963</v>
      </c>
      <c r="BS751">
        <v>999.9</v>
      </c>
      <c r="BT751">
        <v>0</v>
      </c>
      <c r="BU751">
        <v>0</v>
      </c>
      <c r="BV751">
        <v>9993.51851851852</v>
      </c>
      <c r="BW751">
        <v>0</v>
      </c>
      <c r="BX751">
        <v>1729.75222222222</v>
      </c>
      <c r="BY751">
        <v>-54.3340111111111</v>
      </c>
      <c r="BZ751">
        <v>728.373444444445</v>
      </c>
      <c r="CA751">
        <v>778.686</v>
      </c>
      <c r="CB751">
        <v>6.82492185185185</v>
      </c>
      <c r="CC751">
        <v>763.995777777778</v>
      </c>
      <c r="CD751">
        <v>18.8645703703704</v>
      </c>
      <c r="CE751">
        <v>1.74590555555556</v>
      </c>
      <c r="CF751">
        <v>1.28207222222222</v>
      </c>
      <c r="CG751">
        <v>15.3107222222222</v>
      </c>
      <c r="CH751">
        <v>10.5902666666667</v>
      </c>
      <c r="CI751">
        <v>1999.99333333333</v>
      </c>
      <c r="CJ751">
        <v>0.979999</v>
      </c>
      <c r="CK751">
        <v>0.0200013</v>
      </c>
      <c r="CL751">
        <v>0</v>
      </c>
      <c r="CM751">
        <v>2.28721851851852</v>
      </c>
      <c r="CN751">
        <v>0</v>
      </c>
      <c r="CO751">
        <v>16047.1592592593</v>
      </c>
      <c r="CP751">
        <v>17300.0703703704</v>
      </c>
      <c r="CQ751">
        <v>39.2451111111111</v>
      </c>
      <c r="CR751">
        <v>38.3261481481481</v>
      </c>
      <c r="CS751">
        <v>38.3908888888889</v>
      </c>
      <c r="CT751">
        <v>37.1617777777778</v>
      </c>
      <c r="CU751">
        <v>38.245037037037</v>
      </c>
      <c r="CV751">
        <v>1959.99333333333</v>
      </c>
      <c r="CW751">
        <v>40</v>
      </c>
      <c r="CX751">
        <v>0</v>
      </c>
      <c r="CY751">
        <v>1657563931.5</v>
      </c>
      <c r="CZ751">
        <v>0</v>
      </c>
      <c r="DA751">
        <v>1657551629</v>
      </c>
      <c r="DB751" t="s">
        <v>356</v>
      </c>
      <c r="DC751">
        <v>1657551626.5</v>
      </c>
      <c r="DD751">
        <v>1657551629</v>
      </c>
      <c r="DE751">
        <v>1</v>
      </c>
      <c r="DF751">
        <v>0.403</v>
      </c>
      <c r="DG751">
        <v>0.009</v>
      </c>
      <c r="DH751">
        <v>9.41</v>
      </c>
      <c r="DI751">
        <v>0.087</v>
      </c>
      <c r="DJ751">
        <v>417</v>
      </c>
      <c r="DK751">
        <v>17</v>
      </c>
      <c r="DL751">
        <v>1.61</v>
      </c>
      <c r="DM751">
        <v>0.59</v>
      </c>
      <c r="DN751">
        <v>-54.0743075</v>
      </c>
      <c r="DO751">
        <v>-3.79141125703554</v>
      </c>
      <c r="DP751">
        <v>0.705066791299767</v>
      </c>
      <c r="DQ751">
        <v>0</v>
      </c>
      <c r="DR751">
        <v>6.83454225</v>
      </c>
      <c r="DS751">
        <v>-0.251206941838663</v>
      </c>
      <c r="DT751">
        <v>0.0328880445213379</v>
      </c>
      <c r="DU751">
        <v>0</v>
      </c>
      <c r="DV751">
        <v>0</v>
      </c>
      <c r="DW751">
        <v>2</v>
      </c>
      <c r="DX751" t="s">
        <v>389</v>
      </c>
      <c r="DY751">
        <v>2.97654</v>
      </c>
      <c r="DZ751">
        <v>2.69021</v>
      </c>
      <c r="EA751">
        <v>0.103614</v>
      </c>
      <c r="EB751">
        <v>0.110058</v>
      </c>
      <c r="EC751">
        <v>0.083588</v>
      </c>
      <c r="ED751">
        <v>0.0676979</v>
      </c>
      <c r="EE751">
        <v>35098.1</v>
      </c>
      <c r="EF751">
        <v>38146.9</v>
      </c>
      <c r="EG751">
        <v>35464.9</v>
      </c>
      <c r="EH751">
        <v>38856.1</v>
      </c>
      <c r="EI751">
        <v>46037.2</v>
      </c>
      <c r="EJ751">
        <v>52308.9</v>
      </c>
      <c r="EK751">
        <v>55369.7</v>
      </c>
      <c r="EL751">
        <v>62302.8</v>
      </c>
      <c r="EM751">
        <v>2.0372</v>
      </c>
      <c r="EN751">
        <v>2.1874</v>
      </c>
      <c r="EO751">
        <v>0.196248</v>
      </c>
      <c r="EP751">
        <v>0</v>
      </c>
      <c r="EQ751">
        <v>21.8315</v>
      </c>
      <c r="ER751">
        <v>999.9</v>
      </c>
      <c r="ES751">
        <v>39.147</v>
      </c>
      <c r="ET751">
        <v>28.168</v>
      </c>
      <c r="EU751">
        <v>22.0752</v>
      </c>
      <c r="EV751">
        <v>52.1402</v>
      </c>
      <c r="EW751">
        <v>37.7925</v>
      </c>
      <c r="EX751">
        <v>2</v>
      </c>
      <c r="EY751">
        <v>-0.321931</v>
      </c>
      <c r="EZ751">
        <v>-2.38736</v>
      </c>
      <c r="FA751">
        <v>20.1377</v>
      </c>
      <c r="FB751">
        <v>5.20052</v>
      </c>
      <c r="FC751">
        <v>12.004</v>
      </c>
      <c r="FD751">
        <v>4.9756</v>
      </c>
      <c r="FE751">
        <v>3.293</v>
      </c>
      <c r="FF751">
        <v>9999</v>
      </c>
      <c r="FG751">
        <v>9999</v>
      </c>
      <c r="FH751">
        <v>590.3</v>
      </c>
      <c r="FI751">
        <v>9999</v>
      </c>
      <c r="FJ751">
        <v>1.86279</v>
      </c>
      <c r="FK751">
        <v>1.86783</v>
      </c>
      <c r="FL751">
        <v>1.86752</v>
      </c>
      <c r="FM751">
        <v>1.86859</v>
      </c>
      <c r="FN751">
        <v>1.86951</v>
      </c>
      <c r="FO751">
        <v>1.8656</v>
      </c>
      <c r="FP751">
        <v>1.86676</v>
      </c>
      <c r="FQ751">
        <v>1.86804</v>
      </c>
      <c r="FR751">
        <v>5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12.276</v>
      </c>
      <c r="GF751">
        <v>0.3177</v>
      </c>
      <c r="GG751">
        <v>5.50701486060513</v>
      </c>
      <c r="GH751">
        <v>0.00975774962471433</v>
      </c>
      <c r="GI751">
        <v>-4.86167925919439e-07</v>
      </c>
      <c r="GJ751">
        <v>-4.7315034107036e-11</v>
      </c>
      <c r="GK751">
        <v>0.31762285376654</v>
      </c>
      <c r="GL751">
        <v>0</v>
      </c>
      <c r="GM751">
        <v>0</v>
      </c>
      <c r="GN751">
        <v>0</v>
      </c>
      <c r="GO751">
        <v>-2</v>
      </c>
      <c r="GP751">
        <v>2105</v>
      </c>
      <c r="GQ751">
        <v>1</v>
      </c>
      <c r="GR751">
        <v>22</v>
      </c>
      <c r="GS751">
        <v>205.6</v>
      </c>
      <c r="GT751">
        <v>205.5</v>
      </c>
      <c r="GU751">
        <v>2.22168</v>
      </c>
      <c r="GV751">
        <v>2.60864</v>
      </c>
      <c r="GW751">
        <v>2.24854</v>
      </c>
      <c r="GX751">
        <v>2.78931</v>
      </c>
      <c r="GY751">
        <v>1.99585</v>
      </c>
      <c r="GZ751">
        <v>2.38159</v>
      </c>
      <c r="HA751">
        <v>30.2864</v>
      </c>
      <c r="HB751">
        <v>13.8343</v>
      </c>
      <c r="HC751">
        <v>18</v>
      </c>
      <c r="HD751">
        <v>503.181</v>
      </c>
      <c r="HE751">
        <v>603.025</v>
      </c>
      <c r="HF751">
        <v>28.4251</v>
      </c>
      <c r="HG751">
        <v>23.2297</v>
      </c>
      <c r="HH751">
        <v>29.9987</v>
      </c>
      <c r="HI751">
        <v>23.3027</v>
      </c>
      <c r="HJ751">
        <v>23.2526</v>
      </c>
      <c r="HK751">
        <v>44.5971</v>
      </c>
      <c r="HL751">
        <v>10.6099</v>
      </c>
      <c r="HM751">
        <v>36.7537</v>
      </c>
      <c r="HN751">
        <v>28.5328</v>
      </c>
      <c r="HO751">
        <v>809.88</v>
      </c>
      <c r="HP751">
        <v>18.8967</v>
      </c>
      <c r="HQ751">
        <v>102.761</v>
      </c>
      <c r="HR751">
        <v>103.717</v>
      </c>
    </row>
    <row r="752" spans="1:226">
      <c r="A752">
        <v>736</v>
      </c>
      <c r="B752">
        <v>1657563964.6</v>
      </c>
      <c r="C752">
        <v>10869.5</v>
      </c>
      <c r="D752" t="s">
        <v>1838</v>
      </c>
      <c r="E752" t="s">
        <v>1839</v>
      </c>
      <c r="F752">
        <v>5</v>
      </c>
      <c r="G752" t="s">
        <v>1747</v>
      </c>
      <c r="H752" t="s">
        <v>354</v>
      </c>
      <c r="I752">
        <v>1657563956.81429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812.509775493121</v>
      </c>
      <c r="AK752">
        <v>768.023484848485</v>
      </c>
      <c r="AL752">
        <v>3.29426045727806</v>
      </c>
      <c r="AM752">
        <v>65.0174503719974</v>
      </c>
      <c r="AN752">
        <f>(AP752 - AO752 + BO752*1E3/(8.314*(BQ752+273.15)) * AR752/BN752 * AQ752) * BN752/(100*BB752) * 1000/(1000 - AP752)</f>
        <v>0</v>
      </c>
      <c r="AO752">
        <v>18.9414524535145</v>
      </c>
      <c r="AP752">
        <v>25.7751781818182</v>
      </c>
      <c r="AQ752">
        <v>0.0086419473120307</v>
      </c>
      <c r="AR752">
        <v>77.4741312707488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1657563956.81429</v>
      </c>
      <c r="BH752">
        <v>724.80575</v>
      </c>
      <c r="BI752">
        <v>779.557321428571</v>
      </c>
      <c r="BJ752">
        <v>25.7154607142857</v>
      </c>
      <c r="BK752">
        <v>18.9055678571429</v>
      </c>
      <c r="BL752">
        <v>712.609178571429</v>
      </c>
      <c r="BM752">
        <v>25.3978428571429</v>
      </c>
      <c r="BN752">
        <v>500.005857142857</v>
      </c>
      <c r="BO752">
        <v>67.9614857142857</v>
      </c>
      <c r="BP752">
        <v>0.0366019964285714</v>
      </c>
      <c r="BQ752">
        <v>26.7201214285714</v>
      </c>
      <c r="BR752">
        <v>25.0488964285714</v>
      </c>
      <c r="BS752">
        <v>999.9</v>
      </c>
      <c r="BT752">
        <v>0</v>
      </c>
      <c r="BU752">
        <v>0</v>
      </c>
      <c r="BV752">
        <v>9983.03571428571</v>
      </c>
      <c r="BW752">
        <v>0</v>
      </c>
      <c r="BX752">
        <v>2166.65928571429</v>
      </c>
      <c r="BY752">
        <v>-54.751625</v>
      </c>
      <c r="BZ752">
        <v>743.936892857143</v>
      </c>
      <c r="CA752">
        <v>794.579892857143</v>
      </c>
      <c r="CB752">
        <v>6.80988142857143</v>
      </c>
      <c r="CC752">
        <v>779.557321428571</v>
      </c>
      <c r="CD752">
        <v>18.9055678571429</v>
      </c>
      <c r="CE752">
        <v>1.74766</v>
      </c>
      <c r="CF752">
        <v>1.28485071428571</v>
      </c>
      <c r="CG752">
        <v>15.32635</v>
      </c>
      <c r="CH752">
        <v>10.6227714285714</v>
      </c>
      <c r="CI752">
        <v>1999.98428571429</v>
      </c>
      <c r="CJ752">
        <v>0.979999107142857</v>
      </c>
      <c r="CK752">
        <v>0.0200011857142857</v>
      </c>
      <c r="CL752">
        <v>0</v>
      </c>
      <c r="CM752">
        <v>2.30004642857143</v>
      </c>
      <c r="CN752">
        <v>0</v>
      </c>
      <c r="CO752">
        <v>16391.6892857143</v>
      </c>
      <c r="CP752">
        <v>17300</v>
      </c>
      <c r="CQ752">
        <v>39.3278214285714</v>
      </c>
      <c r="CR752">
        <v>38.3947857142857</v>
      </c>
      <c r="CS752">
        <v>38.4462142857143</v>
      </c>
      <c r="CT752">
        <v>37.2653928571428</v>
      </c>
      <c r="CU752">
        <v>38.3188928571428</v>
      </c>
      <c r="CV752">
        <v>1959.98392857143</v>
      </c>
      <c r="CW752">
        <v>40.0003571428571</v>
      </c>
      <c r="CX752">
        <v>0</v>
      </c>
      <c r="CY752">
        <v>1657563936.9</v>
      </c>
      <c r="CZ752">
        <v>0</v>
      </c>
      <c r="DA752">
        <v>1657551629</v>
      </c>
      <c r="DB752" t="s">
        <v>356</v>
      </c>
      <c r="DC752">
        <v>1657551626.5</v>
      </c>
      <c r="DD752">
        <v>1657551629</v>
      </c>
      <c r="DE752">
        <v>1</v>
      </c>
      <c r="DF752">
        <v>0.403</v>
      </c>
      <c r="DG752">
        <v>0.009</v>
      </c>
      <c r="DH752">
        <v>9.41</v>
      </c>
      <c r="DI752">
        <v>0.087</v>
      </c>
      <c r="DJ752">
        <v>417</v>
      </c>
      <c r="DK752">
        <v>17</v>
      </c>
      <c r="DL752">
        <v>1.61</v>
      </c>
      <c r="DM752">
        <v>0.59</v>
      </c>
      <c r="DN752">
        <v>-54.533565</v>
      </c>
      <c r="DO752">
        <v>-4.46920975609761</v>
      </c>
      <c r="DP752">
        <v>0.597171826005715</v>
      </c>
      <c r="DQ752">
        <v>0</v>
      </c>
      <c r="DR752">
        <v>6.82437475</v>
      </c>
      <c r="DS752">
        <v>-0.268407242026292</v>
      </c>
      <c r="DT752">
        <v>0.0331317684396337</v>
      </c>
      <c r="DU752">
        <v>0</v>
      </c>
      <c r="DV752">
        <v>0</v>
      </c>
      <c r="DW752">
        <v>2</v>
      </c>
      <c r="DX752" t="s">
        <v>389</v>
      </c>
      <c r="DY752">
        <v>2.97633</v>
      </c>
      <c r="DZ752">
        <v>2.69005</v>
      </c>
      <c r="EA752">
        <v>0.10517</v>
      </c>
      <c r="EB752">
        <v>0.111593</v>
      </c>
      <c r="EC752">
        <v>0.083691</v>
      </c>
      <c r="ED752">
        <v>0.0677102</v>
      </c>
      <c r="EE752">
        <v>35037</v>
      </c>
      <c r="EF752">
        <v>38081.8</v>
      </c>
      <c r="EG752">
        <v>35464.6</v>
      </c>
      <c r="EH752">
        <v>38856.7</v>
      </c>
      <c r="EI752">
        <v>46032.4</v>
      </c>
      <c r="EJ752">
        <v>52308.9</v>
      </c>
      <c r="EK752">
        <v>55370.2</v>
      </c>
      <c r="EL752">
        <v>62303.5</v>
      </c>
      <c r="EM752">
        <v>2.0372</v>
      </c>
      <c r="EN752">
        <v>2.1882</v>
      </c>
      <c r="EO752">
        <v>0.195652</v>
      </c>
      <c r="EP752">
        <v>0</v>
      </c>
      <c r="EQ752">
        <v>21.8555</v>
      </c>
      <c r="ER752">
        <v>999.9</v>
      </c>
      <c r="ES752">
        <v>39.22</v>
      </c>
      <c r="ET752">
        <v>28.157</v>
      </c>
      <c r="EU752">
        <v>22.1013</v>
      </c>
      <c r="EV752">
        <v>52.3902</v>
      </c>
      <c r="EW752">
        <v>37.8405</v>
      </c>
      <c r="EX752">
        <v>2</v>
      </c>
      <c r="EY752">
        <v>-0.322073</v>
      </c>
      <c r="EZ752">
        <v>-2.40425</v>
      </c>
      <c r="FA752">
        <v>20.1382</v>
      </c>
      <c r="FB752">
        <v>5.20172</v>
      </c>
      <c r="FC752">
        <v>12.004</v>
      </c>
      <c r="FD752">
        <v>4.9756</v>
      </c>
      <c r="FE752">
        <v>3.293</v>
      </c>
      <c r="FF752">
        <v>9999</v>
      </c>
      <c r="FG752">
        <v>9999</v>
      </c>
      <c r="FH752">
        <v>590.3</v>
      </c>
      <c r="FI752">
        <v>9999</v>
      </c>
      <c r="FJ752">
        <v>1.86279</v>
      </c>
      <c r="FK752">
        <v>1.86783</v>
      </c>
      <c r="FL752">
        <v>1.86752</v>
      </c>
      <c r="FM752">
        <v>1.86859</v>
      </c>
      <c r="FN752">
        <v>1.86951</v>
      </c>
      <c r="FO752">
        <v>1.8656</v>
      </c>
      <c r="FP752">
        <v>1.8667</v>
      </c>
      <c r="FQ752">
        <v>1.86807</v>
      </c>
      <c r="FR752">
        <v>5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12.419</v>
      </c>
      <c r="GF752">
        <v>0.3177</v>
      </c>
      <c r="GG752">
        <v>5.50701486060513</v>
      </c>
      <c r="GH752">
        <v>0.00975774962471433</v>
      </c>
      <c r="GI752">
        <v>-4.86167925919439e-07</v>
      </c>
      <c r="GJ752">
        <v>-4.7315034107036e-11</v>
      </c>
      <c r="GK752">
        <v>0.31762285376654</v>
      </c>
      <c r="GL752">
        <v>0</v>
      </c>
      <c r="GM752">
        <v>0</v>
      </c>
      <c r="GN752">
        <v>0</v>
      </c>
      <c r="GO752">
        <v>-2</v>
      </c>
      <c r="GP752">
        <v>2105</v>
      </c>
      <c r="GQ752">
        <v>1</v>
      </c>
      <c r="GR752">
        <v>22</v>
      </c>
      <c r="GS752">
        <v>205.6</v>
      </c>
      <c r="GT752">
        <v>205.6</v>
      </c>
      <c r="GU752">
        <v>2.26074</v>
      </c>
      <c r="GV752">
        <v>2.60498</v>
      </c>
      <c r="GW752">
        <v>2.24854</v>
      </c>
      <c r="GX752">
        <v>2.79053</v>
      </c>
      <c r="GY752">
        <v>1.99585</v>
      </c>
      <c r="GZ752">
        <v>2.37793</v>
      </c>
      <c r="HA752">
        <v>30.2864</v>
      </c>
      <c r="HB752">
        <v>13.8343</v>
      </c>
      <c r="HC752">
        <v>18</v>
      </c>
      <c r="HD752">
        <v>503.066</v>
      </c>
      <c r="HE752">
        <v>603.491</v>
      </c>
      <c r="HF752">
        <v>28.4467</v>
      </c>
      <c r="HG752">
        <v>23.218</v>
      </c>
      <c r="HH752">
        <v>29.9993</v>
      </c>
      <c r="HI752">
        <v>23.291</v>
      </c>
      <c r="HJ752">
        <v>23.241</v>
      </c>
      <c r="HK752">
        <v>45.3168</v>
      </c>
      <c r="HL752">
        <v>10.6099</v>
      </c>
      <c r="HM752">
        <v>36.7537</v>
      </c>
      <c r="HN752">
        <v>28.4737</v>
      </c>
      <c r="HO752">
        <v>823.464</v>
      </c>
      <c r="HP752">
        <v>18.9866</v>
      </c>
      <c r="HQ752">
        <v>102.762</v>
      </c>
      <c r="HR752">
        <v>103.719</v>
      </c>
    </row>
    <row r="753" spans="1:226">
      <c r="A753">
        <v>737</v>
      </c>
      <c r="B753">
        <v>1657563969.6</v>
      </c>
      <c r="C753">
        <v>10874.5</v>
      </c>
      <c r="D753" t="s">
        <v>1840</v>
      </c>
      <c r="E753" t="s">
        <v>1841</v>
      </c>
      <c r="F753">
        <v>5</v>
      </c>
      <c r="G753" t="s">
        <v>1747</v>
      </c>
      <c r="H753" t="s">
        <v>354</v>
      </c>
      <c r="I753">
        <v>1657563962.1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829.516085137375</v>
      </c>
      <c r="AK753">
        <v>784.932321212121</v>
      </c>
      <c r="AL753">
        <v>3.36743992117745</v>
      </c>
      <c r="AM753">
        <v>65.0174503719974</v>
      </c>
      <c r="AN753">
        <f>(AP753 - AO753 + BO753*1E3/(8.314*(BQ753+273.15)) * AR753/BN753 * AQ753) * BN753/(100*BB753) * 1000/(1000 - AP753)</f>
        <v>0</v>
      </c>
      <c r="AO753">
        <v>18.9524242630109</v>
      </c>
      <c r="AP753">
        <v>25.8061836363636</v>
      </c>
      <c r="AQ753">
        <v>0.00917192687345354</v>
      </c>
      <c r="AR753">
        <v>77.4741312707488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1657563962.1</v>
      </c>
      <c r="BH753">
        <v>741.861185185185</v>
      </c>
      <c r="BI753">
        <v>797.221851851852</v>
      </c>
      <c r="BJ753">
        <v>25.7577592592593</v>
      </c>
      <c r="BK753">
        <v>18.9428518518519</v>
      </c>
      <c r="BL753">
        <v>729.512814814815</v>
      </c>
      <c r="BM753">
        <v>25.4401444444444</v>
      </c>
      <c r="BN753">
        <v>500.030703703704</v>
      </c>
      <c r="BO753">
        <v>67.9608777777778</v>
      </c>
      <c r="BP753">
        <v>0.0362269666666667</v>
      </c>
      <c r="BQ753">
        <v>26.7438037037037</v>
      </c>
      <c r="BR753">
        <v>25.069462962963</v>
      </c>
      <c r="BS753">
        <v>999.9</v>
      </c>
      <c r="BT753">
        <v>0</v>
      </c>
      <c r="BU753">
        <v>0</v>
      </c>
      <c r="BV753">
        <v>10012.2222222222</v>
      </c>
      <c r="BW753">
        <v>0</v>
      </c>
      <c r="BX753">
        <v>2335.1762962963</v>
      </c>
      <c r="BY753">
        <v>-55.3607407407408</v>
      </c>
      <c r="BZ753">
        <v>761.475555555556</v>
      </c>
      <c r="CA753">
        <v>812.615333333333</v>
      </c>
      <c r="CB753">
        <v>6.81491148148148</v>
      </c>
      <c r="CC753">
        <v>797.221851851852</v>
      </c>
      <c r="CD753">
        <v>18.9428518518519</v>
      </c>
      <c r="CE753">
        <v>1.75052</v>
      </c>
      <c r="CF753">
        <v>1.28737259259259</v>
      </c>
      <c r="CG753">
        <v>15.3518148148148</v>
      </c>
      <c r="CH753">
        <v>10.6522333333333</v>
      </c>
      <c r="CI753">
        <v>1999.98407407407</v>
      </c>
      <c r="CJ753">
        <v>0.979999555555555</v>
      </c>
      <c r="CK753">
        <v>0.0200007074074074</v>
      </c>
      <c r="CL753">
        <v>0</v>
      </c>
      <c r="CM753">
        <v>2.2791037037037</v>
      </c>
      <c r="CN753">
        <v>0</v>
      </c>
      <c r="CO753">
        <v>16549.5888888889</v>
      </c>
      <c r="CP753">
        <v>17300.0185185185</v>
      </c>
      <c r="CQ753">
        <v>39.4187407407407</v>
      </c>
      <c r="CR753">
        <v>38.4765555555556</v>
      </c>
      <c r="CS753">
        <v>38.5066296296296</v>
      </c>
      <c r="CT753">
        <v>37.3770740740741</v>
      </c>
      <c r="CU753">
        <v>38.4048148148148</v>
      </c>
      <c r="CV753">
        <v>1959.98333333333</v>
      </c>
      <c r="CW753">
        <v>40.0007407407407</v>
      </c>
      <c r="CX753">
        <v>0</v>
      </c>
      <c r="CY753">
        <v>1657563941.7</v>
      </c>
      <c r="CZ753">
        <v>0</v>
      </c>
      <c r="DA753">
        <v>1657551629</v>
      </c>
      <c r="DB753" t="s">
        <v>356</v>
      </c>
      <c r="DC753">
        <v>1657551626.5</v>
      </c>
      <c r="DD753">
        <v>1657551629</v>
      </c>
      <c r="DE753">
        <v>1</v>
      </c>
      <c r="DF753">
        <v>0.403</v>
      </c>
      <c r="DG753">
        <v>0.009</v>
      </c>
      <c r="DH753">
        <v>9.41</v>
      </c>
      <c r="DI753">
        <v>0.087</v>
      </c>
      <c r="DJ753">
        <v>417</v>
      </c>
      <c r="DK753">
        <v>17</v>
      </c>
      <c r="DL753">
        <v>1.61</v>
      </c>
      <c r="DM753">
        <v>0.59</v>
      </c>
      <c r="DN753">
        <v>-54.946705</v>
      </c>
      <c r="DO753">
        <v>-7.32285703564716</v>
      </c>
      <c r="DP753">
        <v>0.772431836782379</v>
      </c>
      <c r="DQ753">
        <v>0</v>
      </c>
      <c r="DR753">
        <v>6.8165105</v>
      </c>
      <c r="DS753">
        <v>0.0380663414634186</v>
      </c>
      <c r="DT753">
        <v>0.0241454929489957</v>
      </c>
      <c r="DU753">
        <v>1</v>
      </c>
      <c r="DV753">
        <v>1</v>
      </c>
      <c r="DW753">
        <v>2</v>
      </c>
      <c r="DX753" t="s">
        <v>357</v>
      </c>
      <c r="DY753">
        <v>2.97682</v>
      </c>
      <c r="DZ753">
        <v>2.6898</v>
      </c>
      <c r="EA753">
        <v>0.106741</v>
      </c>
      <c r="EB753">
        <v>0.113156</v>
      </c>
      <c r="EC753">
        <v>0.0837674</v>
      </c>
      <c r="ED753">
        <v>0.0677523</v>
      </c>
      <c r="EE753">
        <v>34976.4</v>
      </c>
      <c r="EF753">
        <v>38016.7</v>
      </c>
      <c r="EG753">
        <v>35465.4</v>
      </c>
      <c r="EH753">
        <v>38858.4</v>
      </c>
      <c r="EI753">
        <v>46029.5</v>
      </c>
      <c r="EJ753">
        <v>52309</v>
      </c>
      <c r="EK753">
        <v>55371.4</v>
      </c>
      <c r="EL753">
        <v>62306.4</v>
      </c>
      <c r="EM753">
        <v>2.0372</v>
      </c>
      <c r="EN753">
        <v>2.1882</v>
      </c>
      <c r="EO753">
        <v>0.195801</v>
      </c>
      <c r="EP753">
        <v>0</v>
      </c>
      <c r="EQ753">
        <v>21.887</v>
      </c>
      <c r="ER753">
        <v>999.9</v>
      </c>
      <c r="ES753">
        <v>39.244</v>
      </c>
      <c r="ET753">
        <v>28.157</v>
      </c>
      <c r="EU753">
        <v>22.114</v>
      </c>
      <c r="EV753">
        <v>51.7702</v>
      </c>
      <c r="EW753">
        <v>37.7724</v>
      </c>
      <c r="EX753">
        <v>2</v>
      </c>
      <c r="EY753">
        <v>-0.322805</v>
      </c>
      <c r="EZ753">
        <v>-2.19538</v>
      </c>
      <c r="FA753">
        <v>20.1401</v>
      </c>
      <c r="FB753">
        <v>5.20291</v>
      </c>
      <c r="FC753">
        <v>12.004</v>
      </c>
      <c r="FD753">
        <v>4.9756</v>
      </c>
      <c r="FE753">
        <v>3.293</v>
      </c>
      <c r="FF753">
        <v>9999</v>
      </c>
      <c r="FG753">
        <v>9999</v>
      </c>
      <c r="FH753">
        <v>590.3</v>
      </c>
      <c r="FI753">
        <v>9999</v>
      </c>
      <c r="FJ753">
        <v>1.86279</v>
      </c>
      <c r="FK753">
        <v>1.86783</v>
      </c>
      <c r="FL753">
        <v>1.86752</v>
      </c>
      <c r="FM753">
        <v>1.86859</v>
      </c>
      <c r="FN753">
        <v>1.86951</v>
      </c>
      <c r="FO753">
        <v>1.8656</v>
      </c>
      <c r="FP753">
        <v>1.8667</v>
      </c>
      <c r="FQ753">
        <v>1.8681</v>
      </c>
      <c r="FR753">
        <v>5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12.563</v>
      </c>
      <c r="GF753">
        <v>0.3176</v>
      </c>
      <c r="GG753">
        <v>5.50701486060513</v>
      </c>
      <c r="GH753">
        <v>0.00975774962471433</v>
      </c>
      <c r="GI753">
        <v>-4.86167925919439e-07</v>
      </c>
      <c r="GJ753">
        <v>-4.7315034107036e-11</v>
      </c>
      <c r="GK753">
        <v>0.31762285376654</v>
      </c>
      <c r="GL753">
        <v>0</v>
      </c>
      <c r="GM753">
        <v>0</v>
      </c>
      <c r="GN753">
        <v>0</v>
      </c>
      <c r="GO753">
        <v>-2</v>
      </c>
      <c r="GP753">
        <v>2105</v>
      </c>
      <c r="GQ753">
        <v>1</v>
      </c>
      <c r="GR753">
        <v>22</v>
      </c>
      <c r="GS753">
        <v>205.7</v>
      </c>
      <c r="GT753">
        <v>205.7</v>
      </c>
      <c r="GU753">
        <v>2.29492</v>
      </c>
      <c r="GV753">
        <v>2.60742</v>
      </c>
      <c r="GW753">
        <v>2.24854</v>
      </c>
      <c r="GX753">
        <v>2.78931</v>
      </c>
      <c r="GY753">
        <v>1.99585</v>
      </c>
      <c r="GZ753">
        <v>2.38281</v>
      </c>
      <c r="HA753">
        <v>30.2649</v>
      </c>
      <c r="HB753">
        <v>13.8343</v>
      </c>
      <c r="HC753">
        <v>18</v>
      </c>
      <c r="HD753">
        <v>502.955</v>
      </c>
      <c r="HE753">
        <v>603.362</v>
      </c>
      <c r="HF753">
        <v>28.4237</v>
      </c>
      <c r="HG753">
        <v>23.2082</v>
      </c>
      <c r="HH753">
        <v>29.9996</v>
      </c>
      <c r="HI753">
        <v>23.2793</v>
      </c>
      <c r="HJ753">
        <v>23.2301</v>
      </c>
      <c r="HK753">
        <v>46.0627</v>
      </c>
      <c r="HL753">
        <v>10.6099</v>
      </c>
      <c r="HM753">
        <v>36.7537</v>
      </c>
      <c r="HN753">
        <v>28.3863</v>
      </c>
      <c r="HO753">
        <v>843.578</v>
      </c>
      <c r="HP753">
        <v>18.9931</v>
      </c>
      <c r="HQ753">
        <v>102.764</v>
      </c>
      <c r="HR753">
        <v>103.723</v>
      </c>
    </row>
    <row r="754" spans="1:226">
      <c r="A754">
        <v>738</v>
      </c>
      <c r="B754">
        <v>1657563974.6</v>
      </c>
      <c r="C754">
        <v>10879.5</v>
      </c>
      <c r="D754" t="s">
        <v>1842</v>
      </c>
      <c r="E754" t="s">
        <v>1843</v>
      </c>
      <c r="F754">
        <v>5</v>
      </c>
      <c r="G754" t="s">
        <v>1747</v>
      </c>
      <c r="H754" t="s">
        <v>354</v>
      </c>
      <c r="I754">
        <v>1657563966.81429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847.001884380231</v>
      </c>
      <c r="AK754">
        <v>801.81226060606</v>
      </c>
      <c r="AL754">
        <v>3.39285424290651</v>
      </c>
      <c r="AM754">
        <v>65.0174503719974</v>
      </c>
      <c r="AN754">
        <f>(AP754 - AO754 + BO754*1E3/(8.314*(BQ754+273.15)) * AR754/BN754 * AQ754) * BN754/(100*BB754) * 1000/(1000 - AP754)</f>
        <v>0</v>
      </c>
      <c r="AO754">
        <v>18.9680332330903</v>
      </c>
      <c r="AP754">
        <v>25.8396751515151</v>
      </c>
      <c r="AQ754">
        <v>0.00519649730261963</v>
      </c>
      <c r="AR754">
        <v>77.4741312707488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1657563966.81429</v>
      </c>
      <c r="BH754">
        <v>757.210714285714</v>
      </c>
      <c r="BI754">
        <v>813.165714285714</v>
      </c>
      <c r="BJ754">
        <v>25.7933285714286</v>
      </c>
      <c r="BK754">
        <v>18.964575</v>
      </c>
      <c r="BL754">
        <v>744.726071428571</v>
      </c>
      <c r="BM754">
        <v>25.4757107142857</v>
      </c>
      <c r="BN754">
        <v>500.018035714286</v>
      </c>
      <c r="BO754">
        <v>67.9601428571429</v>
      </c>
      <c r="BP754">
        <v>0.0359974178571429</v>
      </c>
      <c r="BQ754">
        <v>26.7753642857143</v>
      </c>
      <c r="BR754">
        <v>25.0923285714286</v>
      </c>
      <c r="BS754">
        <v>999.9</v>
      </c>
      <c r="BT754">
        <v>0</v>
      </c>
      <c r="BU754">
        <v>0</v>
      </c>
      <c r="BV754">
        <v>10012.3214285714</v>
      </c>
      <c r="BW754">
        <v>0</v>
      </c>
      <c r="BX754">
        <v>2338.72928571429</v>
      </c>
      <c r="BY754">
        <v>-55.955075</v>
      </c>
      <c r="BZ754">
        <v>777.25925</v>
      </c>
      <c r="CA754">
        <v>828.885642857143</v>
      </c>
      <c r="CB754">
        <v>6.82875035714286</v>
      </c>
      <c r="CC754">
        <v>813.165714285714</v>
      </c>
      <c r="CD754">
        <v>18.964575</v>
      </c>
      <c r="CE754">
        <v>1.75291857142857</v>
      </c>
      <c r="CF754">
        <v>1.288835</v>
      </c>
      <c r="CG754">
        <v>15.37315</v>
      </c>
      <c r="CH754">
        <v>10.669275</v>
      </c>
      <c r="CI754">
        <v>1999.99321428571</v>
      </c>
      <c r="CJ754">
        <v>0.980000071428571</v>
      </c>
      <c r="CK754">
        <v>0.0200001571428571</v>
      </c>
      <c r="CL754">
        <v>0</v>
      </c>
      <c r="CM754">
        <v>2.27233571428571</v>
      </c>
      <c r="CN754">
        <v>0</v>
      </c>
      <c r="CO754">
        <v>16596.15</v>
      </c>
      <c r="CP754">
        <v>17300.1107142857</v>
      </c>
      <c r="CQ754">
        <v>39.4975357142857</v>
      </c>
      <c r="CR754">
        <v>38.5466428571428</v>
      </c>
      <c r="CS754">
        <v>38.5712142857143</v>
      </c>
      <c r="CT754">
        <v>37.4796428571428</v>
      </c>
      <c r="CU754">
        <v>38.4841071428571</v>
      </c>
      <c r="CV754">
        <v>1959.9925</v>
      </c>
      <c r="CW754">
        <v>40.0010714285714</v>
      </c>
      <c r="CX754">
        <v>0</v>
      </c>
      <c r="CY754">
        <v>1657563946.5</v>
      </c>
      <c r="CZ754">
        <v>0</v>
      </c>
      <c r="DA754">
        <v>1657551629</v>
      </c>
      <c r="DB754" t="s">
        <v>356</v>
      </c>
      <c r="DC754">
        <v>1657551626.5</v>
      </c>
      <c r="DD754">
        <v>1657551629</v>
      </c>
      <c r="DE754">
        <v>1</v>
      </c>
      <c r="DF754">
        <v>0.403</v>
      </c>
      <c r="DG754">
        <v>0.009</v>
      </c>
      <c r="DH754">
        <v>9.41</v>
      </c>
      <c r="DI754">
        <v>0.087</v>
      </c>
      <c r="DJ754">
        <v>417</v>
      </c>
      <c r="DK754">
        <v>17</v>
      </c>
      <c r="DL754">
        <v>1.61</v>
      </c>
      <c r="DM754">
        <v>0.59</v>
      </c>
      <c r="DN754">
        <v>-55.54537</v>
      </c>
      <c r="DO754">
        <v>-6.64519474671649</v>
      </c>
      <c r="DP754">
        <v>0.721371404756246</v>
      </c>
      <c r="DQ754">
        <v>0</v>
      </c>
      <c r="DR754">
        <v>6.817718</v>
      </c>
      <c r="DS754">
        <v>0.234372157598487</v>
      </c>
      <c r="DT754">
        <v>0.026249361154131</v>
      </c>
      <c r="DU754">
        <v>0</v>
      </c>
      <c r="DV754">
        <v>0</v>
      </c>
      <c r="DW754">
        <v>2</v>
      </c>
      <c r="DX754" t="s">
        <v>389</v>
      </c>
      <c r="DY754">
        <v>2.97668</v>
      </c>
      <c r="DZ754">
        <v>2.6904</v>
      </c>
      <c r="EA754">
        <v>0.108314</v>
      </c>
      <c r="EB754">
        <v>0.114699</v>
      </c>
      <c r="EC754">
        <v>0.0838558</v>
      </c>
      <c r="ED754">
        <v>0.0679627</v>
      </c>
      <c r="EE754">
        <v>34915.6</v>
      </c>
      <c r="EF754">
        <v>37951.3</v>
      </c>
      <c r="EG754">
        <v>35466.1</v>
      </c>
      <c r="EH754">
        <v>38859</v>
      </c>
      <c r="EI754">
        <v>46025.7</v>
      </c>
      <c r="EJ754">
        <v>52297.7</v>
      </c>
      <c r="EK754">
        <v>55372.2</v>
      </c>
      <c r="EL754">
        <v>62307</v>
      </c>
      <c r="EM754">
        <v>2.0386</v>
      </c>
      <c r="EN754">
        <v>2.1888</v>
      </c>
      <c r="EO754">
        <v>0.195354</v>
      </c>
      <c r="EP754">
        <v>0</v>
      </c>
      <c r="EQ754">
        <v>21.9258</v>
      </c>
      <c r="ER754">
        <v>999.9</v>
      </c>
      <c r="ES754">
        <v>39.293</v>
      </c>
      <c r="ET754">
        <v>28.137</v>
      </c>
      <c r="EU754">
        <v>22.1176</v>
      </c>
      <c r="EV754">
        <v>52.1702</v>
      </c>
      <c r="EW754">
        <v>37.8205</v>
      </c>
      <c r="EX754">
        <v>2</v>
      </c>
      <c r="EY754">
        <v>-0.324533</v>
      </c>
      <c r="EZ754">
        <v>-1.9142</v>
      </c>
      <c r="FA754">
        <v>20.1448</v>
      </c>
      <c r="FB754">
        <v>5.20291</v>
      </c>
      <c r="FC754">
        <v>12.004</v>
      </c>
      <c r="FD754">
        <v>4.976</v>
      </c>
      <c r="FE754">
        <v>3.293</v>
      </c>
      <c r="FF754">
        <v>9999</v>
      </c>
      <c r="FG754">
        <v>9999</v>
      </c>
      <c r="FH754">
        <v>590.3</v>
      </c>
      <c r="FI754">
        <v>9999</v>
      </c>
      <c r="FJ754">
        <v>1.86279</v>
      </c>
      <c r="FK754">
        <v>1.86783</v>
      </c>
      <c r="FL754">
        <v>1.86755</v>
      </c>
      <c r="FM754">
        <v>1.86862</v>
      </c>
      <c r="FN754">
        <v>1.86951</v>
      </c>
      <c r="FO754">
        <v>1.86557</v>
      </c>
      <c r="FP754">
        <v>1.86676</v>
      </c>
      <c r="FQ754">
        <v>1.86798</v>
      </c>
      <c r="FR754">
        <v>5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12.711</v>
      </c>
      <c r="GF754">
        <v>0.3176</v>
      </c>
      <c r="GG754">
        <v>5.50701486060513</v>
      </c>
      <c r="GH754">
        <v>0.00975774962471433</v>
      </c>
      <c r="GI754">
        <v>-4.86167925919439e-07</v>
      </c>
      <c r="GJ754">
        <v>-4.7315034107036e-11</v>
      </c>
      <c r="GK754">
        <v>0.31762285376654</v>
      </c>
      <c r="GL754">
        <v>0</v>
      </c>
      <c r="GM754">
        <v>0</v>
      </c>
      <c r="GN754">
        <v>0</v>
      </c>
      <c r="GO754">
        <v>-2</v>
      </c>
      <c r="GP754">
        <v>2105</v>
      </c>
      <c r="GQ754">
        <v>1</v>
      </c>
      <c r="GR754">
        <v>22</v>
      </c>
      <c r="GS754">
        <v>205.8</v>
      </c>
      <c r="GT754">
        <v>205.8</v>
      </c>
      <c r="GU754">
        <v>2.33276</v>
      </c>
      <c r="GV754">
        <v>2.60986</v>
      </c>
      <c r="GW754">
        <v>2.24854</v>
      </c>
      <c r="GX754">
        <v>2.79053</v>
      </c>
      <c r="GY754">
        <v>1.99585</v>
      </c>
      <c r="GZ754">
        <v>2.3584</v>
      </c>
      <c r="HA754">
        <v>30.2649</v>
      </c>
      <c r="HB754">
        <v>13.8343</v>
      </c>
      <c r="HC754">
        <v>18</v>
      </c>
      <c r="HD754">
        <v>503.748</v>
      </c>
      <c r="HE754">
        <v>603.691</v>
      </c>
      <c r="HF754">
        <v>28.347</v>
      </c>
      <c r="HG754">
        <v>23.1985</v>
      </c>
      <c r="HH754">
        <v>29.9989</v>
      </c>
      <c r="HI754">
        <v>23.2676</v>
      </c>
      <c r="HJ754">
        <v>23.2197</v>
      </c>
      <c r="HK754">
        <v>46.7693</v>
      </c>
      <c r="HL754">
        <v>10.6099</v>
      </c>
      <c r="HM754">
        <v>37.1423</v>
      </c>
      <c r="HN754">
        <v>28.2711</v>
      </c>
      <c r="HO754">
        <v>857.02</v>
      </c>
      <c r="HP754">
        <v>18.9835</v>
      </c>
      <c r="HQ754">
        <v>102.766</v>
      </c>
      <c r="HR754">
        <v>103.725</v>
      </c>
    </row>
    <row r="755" spans="1:226">
      <c r="A755">
        <v>739</v>
      </c>
      <c r="B755">
        <v>1657563979.6</v>
      </c>
      <c r="C755">
        <v>10884.5</v>
      </c>
      <c r="D755" t="s">
        <v>1844</v>
      </c>
      <c r="E755" t="s">
        <v>1845</v>
      </c>
      <c r="F755">
        <v>5</v>
      </c>
      <c r="G755" t="s">
        <v>1747</v>
      </c>
      <c r="H755" t="s">
        <v>354</v>
      </c>
      <c r="I755">
        <v>1657563972.1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864.052003701344</v>
      </c>
      <c r="AK755">
        <v>818.621666666667</v>
      </c>
      <c r="AL755">
        <v>3.36767087297591</v>
      </c>
      <c r="AM755">
        <v>65.0174503719974</v>
      </c>
      <c r="AN755">
        <f>(AP755 - AO755 + BO755*1E3/(8.314*(BQ755+273.15)) * AR755/BN755 * AQ755) * BN755/(100*BB755) * 1000/(1000 - AP755)</f>
        <v>0</v>
      </c>
      <c r="AO755">
        <v>19.0530955960751</v>
      </c>
      <c r="AP755">
        <v>25.9002509090909</v>
      </c>
      <c r="AQ755">
        <v>0.0129298465649927</v>
      </c>
      <c r="AR755">
        <v>77.4741312707488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1657563972.1</v>
      </c>
      <c r="BH755">
        <v>774.496481481482</v>
      </c>
      <c r="BI755">
        <v>830.945888888889</v>
      </c>
      <c r="BJ755">
        <v>25.8349</v>
      </c>
      <c r="BK755">
        <v>19.0033111111111</v>
      </c>
      <c r="BL755">
        <v>761.858666666667</v>
      </c>
      <c r="BM755">
        <v>25.5172814814815</v>
      </c>
      <c r="BN755">
        <v>500.017814814815</v>
      </c>
      <c r="BO755">
        <v>67.959262962963</v>
      </c>
      <c r="BP755">
        <v>0.035999762962963</v>
      </c>
      <c r="BQ755">
        <v>26.8168148148148</v>
      </c>
      <c r="BR755">
        <v>25.1291777777778</v>
      </c>
      <c r="BS755">
        <v>999.9</v>
      </c>
      <c r="BT755">
        <v>0</v>
      </c>
      <c r="BU755">
        <v>0</v>
      </c>
      <c r="BV755">
        <v>10013.8888888889</v>
      </c>
      <c r="BW755">
        <v>0</v>
      </c>
      <c r="BX755">
        <v>2300.93259259259</v>
      </c>
      <c r="BY755">
        <v>-56.4494407407407</v>
      </c>
      <c r="BZ755">
        <v>795.036777777778</v>
      </c>
      <c r="CA755">
        <v>847.043259259259</v>
      </c>
      <c r="CB755">
        <v>6.83159740740741</v>
      </c>
      <c r="CC755">
        <v>830.945888888889</v>
      </c>
      <c r="CD755">
        <v>19.0033111111111</v>
      </c>
      <c r="CE755">
        <v>1.75572185185185</v>
      </c>
      <c r="CF755">
        <v>1.29145074074074</v>
      </c>
      <c r="CG755">
        <v>15.3980481481482</v>
      </c>
      <c r="CH755">
        <v>10.6996962962963</v>
      </c>
      <c r="CI755">
        <v>1999.99481481481</v>
      </c>
      <c r="CJ755">
        <v>0.980000777777778</v>
      </c>
      <c r="CK755">
        <v>0.0199994037037037</v>
      </c>
      <c r="CL755">
        <v>0</v>
      </c>
      <c r="CM755">
        <v>2.26653333333333</v>
      </c>
      <c r="CN755">
        <v>0</v>
      </c>
      <c r="CO755">
        <v>16626.2740740741</v>
      </c>
      <c r="CP755">
        <v>17300.1222222222</v>
      </c>
      <c r="CQ755">
        <v>39.5854074074074</v>
      </c>
      <c r="CR755">
        <v>38.634037037037</v>
      </c>
      <c r="CS755">
        <v>38.6455555555555</v>
      </c>
      <c r="CT755">
        <v>37.5946296296296</v>
      </c>
      <c r="CU755">
        <v>38.5668888888889</v>
      </c>
      <c r="CV755">
        <v>1959.99444444444</v>
      </c>
      <c r="CW755">
        <v>40.0007407407407</v>
      </c>
      <c r="CX755">
        <v>0</v>
      </c>
      <c r="CY755">
        <v>1657563951.9</v>
      </c>
      <c r="CZ755">
        <v>0</v>
      </c>
      <c r="DA755">
        <v>1657551629</v>
      </c>
      <c r="DB755" t="s">
        <v>356</v>
      </c>
      <c r="DC755">
        <v>1657551626.5</v>
      </c>
      <c r="DD755">
        <v>1657551629</v>
      </c>
      <c r="DE755">
        <v>1</v>
      </c>
      <c r="DF755">
        <v>0.403</v>
      </c>
      <c r="DG755">
        <v>0.009</v>
      </c>
      <c r="DH755">
        <v>9.41</v>
      </c>
      <c r="DI755">
        <v>0.087</v>
      </c>
      <c r="DJ755">
        <v>417</v>
      </c>
      <c r="DK755">
        <v>17</v>
      </c>
      <c r="DL755">
        <v>1.61</v>
      </c>
      <c r="DM755">
        <v>0.59</v>
      </c>
      <c r="DN755">
        <v>-56.2045175</v>
      </c>
      <c r="DO755">
        <v>-5.44249868667903</v>
      </c>
      <c r="DP755">
        <v>0.639613987842473</v>
      </c>
      <c r="DQ755">
        <v>0</v>
      </c>
      <c r="DR755">
        <v>6.82658625</v>
      </c>
      <c r="DS755">
        <v>0.0135601125703435</v>
      </c>
      <c r="DT755">
        <v>0.0184516206181869</v>
      </c>
      <c r="DU755">
        <v>1</v>
      </c>
      <c r="DV755">
        <v>1</v>
      </c>
      <c r="DW755">
        <v>2</v>
      </c>
      <c r="DX755" t="s">
        <v>357</v>
      </c>
      <c r="DY755">
        <v>2.97632</v>
      </c>
      <c r="DZ755">
        <v>2.68997</v>
      </c>
      <c r="EA755">
        <v>0.109853</v>
      </c>
      <c r="EB755">
        <v>0.116223</v>
      </c>
      <c r="EC755">
        <v>0.0839822</v>
      </c>
      <c r="ED755">
        <v>0.0680091</v>
      </c>
      <c r="EE755">
        <v>34855.8</v>
      </c>
      <c r="EF755">
        <v>37887.7</v>
      </c>
      <c r="EG755">
        <v>35466.5</v>
      </c>
      <c r="EH755">
        <v>38860.7</v>
      </c>
      <c r="EI755">
        <v>46019.3</v>
      </c>
      <c r="EJ755">
        <v>52297.3</v>
      </c>
      <c r="EK755">
        <v>55372.3</v>
      </c>
      <c r="EL755">
        <v>62309.7</v>
      </c>
      <c r="EM755">
        <v>2.0378</v>
      </c>
      <c r="EN755">
        <v>2.189</v>
      </c>
      <c r="EO755">
        <v>0.196099</v>
      </c>
      <c r="EP755">
        <v>0</v>
      </c>
      <c r="EQ755">
        <v>21.9722</v>
      </c>
      <c r="ER755">
        <v>999.9</v>
      </c>
      <c r="ES755">
        <v>39.342</v>
      </c>
      <c r="ET755">
        <v>28.137</v>
      </c>
      <c r="EU755">
        <v>22.1454</v>
      </c>
      <c r="EV755">
        <v>52.3002</v>
      </c>
      <c r="EW755">
        <v>37.8285</v>
      </c>
      <c r="EX755">
        <v>2</v>
      </c>
      <c r="EY755">
        <v>-0.325305</v>
      </c>
      <c r="EZ755">
        <v>-1.57041</v>
      </c>
      <c r="FA755">
        <v>20.146</v>
      </c>
      <c r="FB755">
        <v>5.20172</v>
      </c>
      <c r="FC755">
        <v>12.004</v>
      </c>
      <c r="FD755">
        <v>4.976</v>
      </c>
      <c r="FE755">
        <v>3.293</v>
      </c>
      <c r="FF755">
        <v>9999</v>
      </c>
      <c r="FG755">
        <v>9999</v>
      </c>
      <c r="FH755">
        <v>590.3</v>
      </c>
      <c r="FI755">
        <v>9999</v>
      </c>
      <c r="FJ755">
        <v>1.86279</v>
      </c>
      <c r="FK755">
        <v>1.86783</v>
      </c>
      <c r="FL755">
        <v>1.86755</v>
      </c>
      <c r="FM755">
        <v>1.86862</v>
      </c>
      <c r="FN755">
        <v>1.86951</v>
      </c>
      <c r="FO755">
        <v>1.86554</v>
      </c>
      <c r="FP755">
        <v>1.86676</v>
      </c>
      <c r="FQ755">
        <v>1.86801</v>
      </c>
      <c r="FR755">
        <v>5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12.854</v>
      </c>
      <c r="GF755">
        <v>0.3177</v>
      </c>
      <c r="GG755">
        <v>5.50701486060513</v>
      </c>
      <c r="GH755">
        <v>0.00975774962471433</v>
      </c>
      <c r="GI755">
        <v>-4.86167925919439e-07</v>
      </c>
      <c r="GJ755">
        <v>-4.7315034107036e-11</v>
      </c>
      <c r="GK755">
        <v>0.31762285376654</v>
      </c>
      <c r="GL755">
        <v>0</v>
      </c>
      <c r="GM755">
        <v>0</v>
      </c>
      <c r="GN755">
        <v>0</v>
      </c>
      <c r="GO755">
        <v>-2</v>
      </c>
      <c r="GP755">
        <v>2105</v>
      </c>
      <c r="GQ755">
        <v>1</v>
      </c>
      <c r="GR755">
        <v>22</v>
      </c>
      <c r="GS755">
        <v>205.9</v>
      </c>
      <c r="GT755">
        <v>205.8</v>
      </c>
      <c r="GU755">
        <v>2.36694</v>
      </c>
      <c r="GV755">
        <v>2.6062</v>
      </c>
      <c r="GW755">
        <v>2.24854</v>
      </c>
      <c r="GX755">
        <v>2.79053</v>
      </c>
      <c r="GY755">
        <v>1.99585</v>
      </c>
      <c r="GZ755">
        <v>2.3938</v>
      </c>
      <c r="HA755">
        <v>30.2649</v>
      </c>
      <c r="HB755">
        <v>13.8431</v>
      </c>
      <c r="HC755">
        <v>18</v>
      </c>
      <c r="HD755">
        <v>503.135</v>
      </c>
      <c r="HE755">
        <v>603.736</v>
      </c>
      <c r="HF755">
        <v>28.2207</v>
      </c>
      <c r="HG755">
        <v>23.1906</v>
      </c>
      <c r="HH755">
        <v>29.9992</v>
      </c>
      <c r="HI755">
        <v>23.2578</v>
      </c>
      <c r="HJ755">
        <v>23.2108</v>
      </c>
      <c r="HK755">
        <v>47.5077</v>
      </c>
      <c r="HL755">
        <v>10.6099</v>
      </c>
      <c r="HM755">
        <v>37.1423</v>
      </c>
      <c r="HN755">
        <v>28.1152</v>
      </c>
      <c r="HO755">
        <v>877.145</v>
      </c>
      <c r="HP755">
        <v>19.1079</v>
      </c>
      <c r="HQ755">
        <v>102.766</v>
      </c>
      <c r="HR755">
        <v>103.729</v>
      </c>
    </row>
    <row r="756" spans="1:226">
      <c r="A756">
        <v>740</v>
      </c>
      <c r="B756">
        <v>1657563984.6</v>
      </c>
      <c r="C756">
        <v>10889.5</v>
      </c>
      <c r="D756" t="s">
        <v>1846</v>
      </c>
      <c r="E756" t="s">
        <v>1847</v>
      </c>
      <c r="F756">
        <v>5</v>
      </c>
      <c r="G756" t="s">
        <v>1747</v>
      </c>
      <c r="H756" t="s">
        <v>354</v>
      </c>
      <c r="I756">
        <v>1657563976.81429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881.542624889681</v>
      </c>
      <c r="AK756">
        <v>835.336054545454</v>
      </c>
      <c r="AL756">
        <v>3.35252781833487</v>
      </c>
      <c r="AM756">
        <v>65.0174503719974</v>
      </c>
      <c r="AN756">
        <f>(AP756 - AO756 + BO756*1E3/(8.314*(BQ756+273.15)) * AR756/BN756 * AQ756) * BN756/(100*BB756) * 1000/(1000 - AP756)</f>
        <v>0</v>
      </c>
      <c r="AO756">
        <v>19.064236038542</v>
      </c>
      <c r="AP756">
        <v>25.930396969697</v>
      </c>
      <c r="AQ756">
        <v>0.0123888648681098</v>
      </c>
      <c r="AR756">
        <v>77.4741312707488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1657563976.81429</v>
      </c>
      <c r="BH756">
        <v>789.908214285714</v>
      </c>
      <c r="BI756">
        <v>846.919785714285</v>
      </c>
      <c r="BJ756">
        <v>25.8729428571429</v>
      </c>
      <c r="BK756">
        <v>19.0409785714286</v>
      </c>
      <c r="BL756">
        <v>777.134071428572</v>
      </c>
      <c r="BM756">
        <v>25.5553214285714</v>
      </c>
      <c r="BN756">
        <v>500.014392857143</v>
      </c>
      <c r="BO756">
        <v>67.9588535714286</v>
      </c>
      <c r="BP756">
        <v>0.0361896928571429</v>
      </c>
      <c r="BQ756">
        <v>26.85495</v>
      </c>
      <c r="BR756">
        <v>25.1649535714286</v>
      </c>
      <c r="BS756">
        <v>999.9</v>
      </c>
      <c r="BT756">
        <v>0</v>
      </c>
      <c r="BU756">
        <v>0</v>
      </c>
      <c r="BV756">
        <v>10009.8214285714</v>
      </c>
      <c r="BW756">
        <v>0</v>
      </c>
      <c r="BX756">
        <v>2299.0525</v>
      </c>
      <c r="BY756">
        <v>-57.01155</v>
      </c>
      <c r="BZ756">
        <v>810.888964285714</v>
      </c>
      <c r="CA756">
        <v>863.359535714286</v>
      </c>
      <c r="CB756">
        <v>6.83196071428572</v>
      </c>
      <c r="CC756">
        <v>846.919785714285</v>
      </c>
      <c r="CD756">
        <v>19.0409785714286</v>
      </c>
      <c r="CE756">
        <v>1.75829535714286</v>
      </c>
      <c r="CF756">
        <v>1.29400321428571</v>
      </c>
      <c r="CG756">
        <v>15.4208785714286</v>
      </c>
      <c r="CH756">
        <v>10.7293571428571</v>
      </c>
      <c r="CI756">
        <v>1999.97857142857</v>
      </c>
      <c r="CJ756">
        <v>0.980001357142857</v>
      </c>
      <c r="CK756">
        <v>0.0199987857142857</v>
      </c>
      <c r="CL756">
        <v>0</v>
      </c>
      <c r="CM756">
        <v>2.31984642857143</v>
      </c>
      <c r="CN756">
        <v>0</v>
      </c>
      <c r="CO756">
        <v>16664.5678571429</v>
      </c>
      <c r="CP756">
        <v>17299.9785714286</v>
      </c>
      <c r="CQ756">
        <v>39.6693571428571</v>
      </c>
      <c r="CR756">
        <v>38.7073928571428</v>
      </c>
      <c r="CS756">
        <v>38.7140714285714</v>
      </c>
      <c r="CT756">
        <v>37.6983571428571</v>
      </c>
      <c r="CU756">
        <v>38.6403571428571</v>
      </c>
      <c r="CV756">
        <v>1959.98</v>
      </c>
      <c r="CW756">
        <v>39.9992857142857</v>
      </c>
      <c r="CX756">
        <v>0</v>
      </c>
      <c r="CY756">
        <v>1657563956.7</v>
      </c>
      <c r="CZ756">
        <v>0</v>
      </c>
      <c r="DA756">
        <v>1657551629</v>
      </c>
      <c r="DB756" t="s">
        <v>356</v>
      </c>
      <c r="DC756">
        <v>1657551626.5</v>
      </c>
      <c r="DD756">
        <v>1657551629</v>
      </c>
      <c r="DE756">
        <v>1</v>
      </c>
      <c r="DF756">
        <v>0.403</v>
      </c>
      <c r="DG756">
        <v>0.009</v>
      </c>
      <c r="DH756">
        <v>9.41</v>
      </c>
      <c r="DI756">
        <v>0.087</v>
      </c>
      <c r="DJ756">
        <v>417</v>
      </c>
      <c r="DK756">
        <v>17</v>
      </c>
      <c r="DL756">
        <v>1.61</v>
      </c>
      <c r="DM756">
        <v>0.59</v>
      </c>
      <c r="DN756">
        <v>-56.6390025</v>
      </c>
      <c r="DO756">
        <v>-5.94699174484042</v>
      </c>
      <c r="DP756">
        <v>0.677960397990731</v>
      </c>
      <c r="DQ756">
        <v>0</v>
      </c>
      <c r="DR756">
        <v>6.83366275</v>
      </c>
      <c r="DS756">
        <v>-0.00543883677299712</v>
      </c>
      <c r="DT756">
        <v>0.0172649231083576</v>
      </c>
      <c r="DU756">
        <v>1</v>
      </c>
      <c r="DV756">
        <v>1</v>
      </c>
      <c r="DW756">
        <v>2</v>
      </c>
      <c r="DX756" t="s">
        <v>357</v>
      </c>
      <c r="DY756">
        <v>2.9767</v>
      </c>
      <c r="DZ756">
        <v>2.69049</v>
      </c>
      <c r="EA756">
        <v>0.111379</v>
      </c>
      <c r="EB756">
        <v>0.117739</v>
      </c>
      <c r="EC756">
        <v>0.0840587</v>
      </c>
      <c r="ED756">
        <v>0.068189</v>
      </c>
      <c r="EE756">
        <v>34796.7</v>
      </c>
      <c r="EF756">
        <v>37823.4</v>
      </c>
      <c r="EG756">
        <v>35467</v>
      </c>
      <c r="EH756">
        <v>38861.2</v>
      </c>
      <c r="EI756">
        <v>46016.4</v>
      </c>
      <c r="EJ756">
        <v>52288</v>
      </c>
      <c r="EK756">
        <v>55373.4</v>
      </c>
      <c r="EL756">
        <v>62310.6</v>
      </c>
      <c r="EM756">
        <v>2.0384</v>
      </c>
      <c r="EN756">
        <v>2.1888</v>
      </c>
      <c r="EO756">
        <v>0.194013</v>
      </c>
      <c r="EP756">
        <v>0</v>
      </c>
      <c r="EQ756">
        <v>22.0223</v>
      </c>
      <c r="ER756">
        <v>999.9</v>
      </c>
      <c r="ES756">
        <v>39.366</v>
      </c>
      <c r="ET756">
        <v>28.117</v>
      </c>
      <c r="EU756">
        <v>22.1301</v>
      </c>
      <c r="EV756">
        <v>52.0402</v>
      </c>
      <c r="EW756">
        <v>37.7564</v>
      </c>
      <c r="EX756">
        <v>2</v>
      </c>
      <c r="EY756">
        <v>-0.326402</v>
      </c>
      <c r="EZ756">
        <v>-1.16508</v>
      </c>
      <c r="FA756">
        <v>20.1492</v>
      </c>
      <c r="FB756">
        <v>5.20291</v>
      </c>
      <c r="FC756">
        <v>12.004</v>
      </c>
      <c r="FD756">
        <v>4.9756</v>
      </c>
      <c r="FE756">
        <v>3.293</v>
      </c>
      <c r="FF756">
        <v>9999</v>
      </c>
      <c r="FG756">
        <v>9999</v>
      </c>
      <c r="FH756">
        <v>590.3</v>
      </c>
      <c r="FI756">
        <v>9999</v>
      </c>
      <c r="FJ756">
        <v>1.86279</v>
      </c>
      <c r="FK756">
        <v>1.86783</v>
      </c>
      <c r="FL756">
        <v>1.86752</v>
      </c>
      <c r="FM756">
        <v>1.86859</v>
      </c>
      <c r="FN756">
        <v>1.86951</v>
      </c>
      <c r="FO756">
        <v>1.8656</v>
      </c>
      <c r="FP756">
        <v>1.86673</v>
      </c>
      <c r="FQ756">
        <v>1.86798</v>
      </c>
      <c r="FR756">
        <v>5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12.999</v>
      </c>
      <c r="GF756">
        <v>0.3176</v>
      </c>
      <c r="GG756">
        <v>5.50701486060513</v>
      </c>
      <c r="GH756">
        <v>0.00975774962471433</v>
      </c>
      <c r="GI756">
        <v>-4.86167925919439e-07</v>
      </c>
      <c r="GJ756">
        <v>-4.7315034107036e-11</v>
      </c>
      <c r="GK756">
        <v>0.31762285376654</v>
      </c>
      <c r="GL756">
        <v>0</v>
      </c>
      <c r="GM756">
        <v>0</v>
      </c>
      <c r="GN756">
        <v>0</v>
      </c>
      <c r="GO756">
        <v>-2</v>
      </c>
      <c r="GP756">
        <v>2105</v>
      </c>
      <c r="GQ756">
        <v>1</v>
      </c>
      <c r="GR756">
        <v>22</v>
      </c>
      <c r="GS756">
        <v>206</v>
      </c>
      <c r="GT756">
        <v>205.9</v>
      </c>
      <c r="GU756">
        <v>2.40601</v>
      </c>
      <c r="GV756">
        <v>2.61108</v>
      </c>
      <c r="GW756">
        <v>2.24854</v>
      </c>
      <c r="GX756">
        <v>2.78931</v>
      </c>
      <c r="GY756">
        <v>1.99585</v>
      </c>
      <c r="GZ756">
        <v>2.34497</v>
      </c>
      <c r="HA756">
        <v>30.2649</v>
      </c>
      <c r="HB756">
        <v>13.8343</v>
      </c>
      <c r="HC756">
        <v>18</v>
      </c>
      <c r="HD756">
        <v>503.426</v>
      </c>
      <c r="HE756">
        <v>603.461</v>
      </c>
      <c r="HF756">
        <v>28.0512</v>
      </c>
      <c r="HG756">
        <v>23.1829</v>
      </c>
      <c r="HH756">
        <v>29.9993</v>
      </c>
      <c r="HI756">
        <v>23.2481</v>
      </c>
      <c r="HJ756">
        <v>23.2003</v>
      </c>
      <c r="HK756">
        <v>48.2067</v>
      </c>
      <c r="HL756">
        <v>10.6099</v>
      </c>
      <c r="HM756">
        <v>37.5143</v>
      </c>
      <c r="HN756">
        <v>27.9155</v>
      </c>
      <c r="HO756">
        <v>890.56</v>
      </c>
      <c r="HP756">
        <v>19.128</v>
      </c>
      <c r="HQ756">
        <v>102.768</v>
      </c>
      <c r="HR756">
        <v>103.731</v>
      </c>
    </row>
    <row r="757" spans="1:226">
      <c r="A757">
        <v>741</v>
      </c>
      <c r="B757">
        <v>1657563989.6</v>
      </c>
      <c r="C757">
        <v>10894.5</v>
      </c>
      <c r="D757" t="s">
        <v>1848</v>
      </c>
      <c r="E757" t="s">
        <v>1849</v>
      </c>
      <c r="F757">
        <v>5</v>
      </c>
      <c r="G757" t="s">
        <v>1747</v>
      </c>
      <c r="H757" t="s">
        <v>354</v>
      </c>
      <c r="I757">
        <v>1657563982.1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898.596193451886</v>
      </c>
      <c r="AK757">
        <v>852.341575757576</v>
      </c>
      <c r="AL757">
        <v>3.33268163773102</v>
      </c>
      <c r="AM757">
        <v>65.0174503719974</v>
      </c>
      <c r="AN757">
        <f>(AP757 - AO757 + BO757*1E3/(8.314*(BQ757+273.15)) * AR757/BN757 * AQ757) * BN757/(100*BB757) * 1000/(1000 - AP757)</f>
        <v>0</v>
      </c>
      <c r="AO757">
        <v>19.1563659012266</v>
      </c>
      <c r="AP757">
        <v>25.9843721212121</v>
      </c>
      <c r="AQ757">
        <v>0.0111946519545065</v>
      </c>
      <c r="AR757">
        <v>77.4741312707488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1657563982.1</v>
      </c>
      <c r="BH757">
        <v>807.250333333333</v>
      </c>
      <c r="BI757">
        <v>864.668962962963</v>
      </c>
      <c r="BJ757">
        <v>25.9195518518519</v>
      </c>
      <c r="BK757">
        <v>19.0989074074074</v>
      </c>
      <c r="BL757">
        <v>794.323037037037</v>
      </c>
      <c r="BM757">
        <v>25.6019333333333</v>
      </c>
      <c r="BN757">
        <v>500.028185185185</v>
      </c>
      <c r="BO757">
        <v>67.9589111111111</v>
      </c>
      <c r="BP757">
        <v>0.0365566888888889</v>
      </c>
      <c r="BQ757">
        <v>26.8937925925926</v>
      </c>
      <c r="BR757">
        <v>25.2083666666667</v>
      </c>
      <c r="BS757">
        <v>999.9</v>
      </c>
      <c r="BT757">
        <v>0</v>
      </c>
      <c r="BU757">
        <v>0</v>
      </c>
      <c r="BV757">
        <v>9999.81481481482</v>
      </c>
      <c r="BW757">
        <v>0</v>
      </c>
      <c r="BX757">
        <v>2293.56259259259</v>
      </c>
      <c r="BY757">
        <v>-57.4185925925926</v>
      </c>
      <c r="BZ757">
        <v>828.731185185185</v>
      </c>
      <c r="CA757">
        <v>881.505222222222</v>
      </c>
      <c r="CB757">
        <v>6.82065481481481</v>
      </c>
      <c r="CC757">
        <v>864.668962962963</v>
      </c>
      <c r="CD757">
        <v>19.0989074074074</v>
      </c>
      <c r="CE757">
        <v>1.76146407407407</v>
      </c>
      <c r="CF757">
        <v>1.29794037037037</v>
      </c>
      <c r="CG757">
        <v>15.4489518518519</v>
      </c>
      <c r="CH757">
        <v>10.7749925925926</v>
      </c>
      <c r="CI757">
        <v>1999.97777777778</v>
      </c>
      <c r="CJ757">
        <v>0.980002111111111</v>
      </c>
      <c r="CK757">
        <v>0.0199979814814815</v>
      </c>
      <c r="CL757">
        <v>0</v>
      </c>
      <c r="CM757">
        <v>2.32924814814815</v>
      </c>
      <c r="CN757">
        <v>0</v>
      </c>
      <c r="CO757">
        <v>16703.5444444444</v>
      </c>
      <c r="CP757">
        <v>17299.9666666667</v>
      </c>
      <c r="CQ757">
        <v>39.758962962963</v>
      </c>
      <c r="CR757">
        <v>38.7914444444444</v>
      </c>
      <c r="CS757">
        <v>38.7891481481482</v>
      </c>
      <c r="CT757">
        <v>37.8098888888889</v>
      </c>
      <c r="CU757">
        <v>38.7265555555556</v>
      </c>
      <c r="CV757">
        <v>1959.98222222222</v>
      </c>
      <c r="CW757">
        <v>39.9959259259259</v>
      </c>
      <c r="CX757">
        <v>0</v>
      </c>
      <c r="CY757">
        <v>1657563962.1</v>
      </c>
      <c r="CZ757">
        <v>0</v>
      </c>
      <c r="DA757">
        <v>1657551629</v>
      </c>
      <c r="DB757" t="s">
        <v>356</v>
      </c>
      <c r="DC757">
        <v>1657551626.5</v>
      </c>
      <c r="DD757">
        <v>1657551629</v>
      </c>
      <c r="DE757">
        <v>1</v>
      </c>
      <c r="DF757">
        <v>0.403</v>
      </c>
      <c r="DG757">
        <v>0.009</v>
      </c>
      <c r="DH757">
        <v>9.41</v>
      </c>
      <c r="DI757">
        <v>0.087</v>
      </c>
      <c r="DJ757">
        <v>417</v>
      </c>
      <c r="DK757">
        <v>17</v>
      </c>
      <c r="DL757">
        <v>1.61</v>
      </c>
      <c r="DM757">
        <v>0.59</v>
      </c>
      <c r="DN757">
        <v>-57.2138925</v>
      </c>
      <c r="DO757">
        <v>-4.67536998123825</v>
      </c>
      <c r="DP757">
        <v>0.580395616104869</v>
      </c>
      <c r="DQ757">
        <v>0</v>
      </c>
      <c r="DR757">
        <v>6.8228695</v>
      </c>
      <c r="DS757">
        <v>-0.0925668292682846</v>
      </c>
      <c r="DT757">
        <v>0.022209933019935</v>
      </c>
      <c r="DU757">
        <v>1</v>
      </c>
      <c r="DV757">
        <v>1</v>
      </c>
      <c r="DW757">
        <v>2</v>
      </c>
      <c r="DX757" t="s">
        <v>357</v>
      </c>
      <c r="DY757">
        <v>2.97679</v>
      </c>
      <c r="DZ757">
        <v>2.69022</v>
      </c>
      <c r="EA757">
        <v>0.112888</v>
      </c>
      <c r="EB757">
        <v>0.119231</v>
      </c>
      <c r="EC757">
        <v>0.0841886</v>
      </c>
      <c r="ED757">
        <v>0.0682786</v>
      </c>
      <c r="EE757">
        <v>34738.2</v>
      </c>
      <c r="EF757">
        <v>37759.8</v>
      </c>
      <c r="EG757">
        <v>35467.5</v>
      </c>
      <c r="EH757">
        <v>38861.5</v>
      </c>
      <c r="EI757">
        <v>46009.9</v>
      </c>
      <c r="EJ757">
        <v>52284.2</v>
      </c>
      <c r="EK757">
        <v>55373.6</v>
      </c>
      <c r="EL757">
        <v>62312</v>
      </c>
      <c r="EM757">
        <v>2.039</v>
      </c>
      <c r="EN757">
        <v>2.1896</v>
      </c>
      <c r="EO757">
        <v>0.193268</v>
      </c>
      <c r="EP757">
        <v>0</v>
      </c>
      <c r="EQ757">
        <v>22.0782</v>
      </c>
      <c r="ER757">
        <v>999.9</v>
      </c>
      <c r="ES757">
        <v>39.415</v>
      </c>
      <c r="ET757">
        <v>28.117</v>
      </c>
      <c r="EU757">
        <v>22.1604</v>
      </c>
      <c r="EV757">
        <v>52.0802</v>
      </c>
      <c r="EW757">
        <v>37.7604</v>
      </c>
      <c r="EX757">
        <v>2</v>
      </c>
      <c r="EY757">
        <v>-0.327439</v>
      </c>
      <c r="EZ757">
        <v>-0.753529</v>
      </c>
      <c r="FA757">
        <v>20.1512</v>
      </c>
      <c r="FB757">
        <v>5.20052</v>
      </c>
      <c r="FC757">
        <v>12.004</v>
      </c>
      <c r="FD757">
        <v>4.9752</v>
      </c>
      <c r="FE757">
        <v>3.293</v>
      </c>
      <c r="FF757">
        <v>9999</v>
      </c>
      <c r="FG757">
        <v>9999</v>
      </c>
      <c r="FH757">
        <v>590.3</v>
      </c>
      <c r="FI757">
        <v>9999</v>
      </c>
      <c r="FJ757">
        <v>1.86279</v>
      </c>
      <c r="FK757">
        <v>1.86783</v>
      </c>
      <c r="FL757">
        <v>1.86752</v>
      </c>
      <c r="FM757">
        <v>1.86862</v>
      </c>
      <c r="FN757">
        <v>1.86951</v>
      </c>
      <c r="FO757">
        <v>1.86566</v>
      </c>
      <c r="FP757">
        <v>1.86676</v>
      </c>
      <c r="FQ757">
        <v>1.86804</v>
      </c>
      <c r="FR757">
        <v>5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13.143</v>
      </c>
      <c r="GF757">
        <v>0.3177</v>
      </c>
      <c r="GG757">
        <v>5.50701486060513</v>
      </c>
      <c r="GH757">
        <v>0.00975774962471433</v>
      </c>
      <c r="GI757">
        <v>-4.86167925919439e-07</v>
      </c>
      <c r="GJ757">
        <v>-4.7315034107036e-11</v>
      </c>
      <c r="GK757">
        <v>0.31762285376654</v>
      </c>
      <c r="GL757">
        <v>0</v>
      </c>
      <c r="GM757">
        <v>0</v>
      </c>
      <c r="GN757">
        <v>0</v>
      </c>
      <c r="GO757">
        <v>-2</v>
      </c>
      <c r="GP757">
        <v>2105</v>
      </c>
      <c r="GQ757">
        <v>1</v>
      </c>
      <c r="GR757">
        <v>22</v>
      </c>
      <c r="GS757">
        <v>206.1</v>
      </c>
      <c r="GT757">
        <v>206</v>
      </c>
      <c r="GU757">
        <v>2.43896</v>
      </c>
      <c r="GV757">
        <v>2.60986</v>
      </c>
      <c r="GW757">
        <v>2.24854</v>
      </c>
      <c r="GX757">
        <v>2.79053</v>
      </c>
      <c r="GY757">
        <v>1.99585</v>
      </c>
      <c r="GZ757">
        <v>2.35352</v>
      </c>
      <c r="HA757">
        <v>30.2649</v>
      </c>
      <c r="HB757">
        <v>13.8343</v>
      </c>
      <c r="HC757">
        <v>18</v>
      </c>
      <c r="HD757">
        <v>503.722</v>
      </c>
      <c r="HE757">
        <v>603.977</v>
      </c>
      <c r="HF757">
        <v>27.8372</v>
      </c>
      <c r="HG757">
        <v>23.177</v>
      </c>
      <c r="HH757">
        <v>29.9992</v>
      </c>
      <c r="HI757">
        <v>23.2383</v>
      </c>
      <c r="HJ757">
        <v>23.193</v>
      </c>
      <c r="HK757">
        <v>48.9399</v>
      </c>
      <c r="HL757">
        <v>10.6099</v>
      </c>
      <c r="HM757">
        <v>37.5143</v>
      </c>
      <c r="HN757">
        <v>27.6759</v>
      </c>
      <c r="HO757">
        <v>910.693</v>
      </c>
      <c r="HP757">
        <v>19.2286</v>
      </c>
      <c r="HQ757">
        <v>102.769</v>
      </c>
      <c r="HR757">
        <v>103.732</v>
      </c>
    </row>
    <row r="758" spans="1:226">
      <c r="A758">
        <v>742</v>
      </c>
      <c r="B758">
        <v>1657563994.6</v>
      </c>
      <c r="C758">
        <v>10899.5</v>
      </c>
      <c r="D758" t="s">
        <v>1850</v>
      </c>
      <c r="E758" t="s">
        <v>1851</v>
      </c>
      <c r="F758">
        <v>5</v>
      </c>
      <c r="G758" t="s">
        <v>1747</v>
      </c>
      <c r="H758" t="s">
        <v>354</v>
      </c>
      <c r="I758">
        <v>1657563986.81429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916.010910507061</v>
      </c>
      <c r="AK758">
        <v>869.306975757576</v>
      </c>
      <c r="AL758">
        <v>3.45542896875496</v>
      </c>
      <c r="AM758">
        <v>65.0174503719974</v>
      </c>
      <c r="AN758">
        <f>(AP758 - AO758 + BO758*1E3/(8.314*(BQ758+273.15)) * AR758/BN758 * AQ758) * BN758/(100*BB758) * 1000/(1000 - AP758)</f>
        <v>0</v>
      </c>
      <c r="AO758">
        <v>19.1744327536869</v>
      </c>
      <c r="AP758">
        <v>26.0169757575758</v>
      </c>
      <c r="AQ758">
        <v>0.00740778661877954</v>
      </c>
      <c r="AR758">
        <v>77.4741312707488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1657563986.81429</v>
      </c>
      <c r="BH758">
        <v>822.676714285714</v>
      </c>
      <c r="BI758">
        <v>880.639607142857</v>
      </c>
      <c r="BJ758">
        <v>25.9599214285714</v>
      </c>
      <c r="BK758">
        <v>19.136225</v>
      </c>
      <c r="BL758">
        <v>809.6135</v>
      </c>
      <c r="BM758">
        <v>25.6423071428571</v>
      </c>
      <c r="BN758">
        <v>500.023214285714</v>
      </c>
      <c r="BO758">
        <v>67.9585321428572</v>
      </c>
      <c r="BP758">
        <v>0.0366196928571429</v>
      </c>
      <c r="BQ758">
        <v>26.9208964285714</v>
      </c>
      <c r="BR758">
        <v>25.2419</v>
      </c>
      <c r="BS758">
        <v>999.9</v>
      </c>
      <c r="BT758">
        <v>0</v>
      </c>
      <c r="BU758">
        <v>0</v>
      </c>
      <c r="BV758">
        <v>9996.78571428571</v>
      </c>
      <c r="BW758">
        <v>0</v>
      </c>
      <c r="BX758">
        <v>2324.67535714286</v>
      </c>
      <c r="BY758">
        <v>-57.9628535714286</v>
      </c>
      <c r="BZ758">
        <v>844.603035714286</v>
      </c>
      <c r="CA758">
        <v>897.820964285714</v>
      </c>
      <c r="CB758">
        <v>6.823715</v>
      </c>
      <c r="CC758">
        <v>880.639607142857</v>
      </c>
      <c r="CD758">
        <v>19.136225</v>
      </c>
      <c r="CE758">
        <v>1.76419785714286</v>
      </c>
      <c r="CF758">
        <v>1.30046928571429</v>
      </c>
      <c r="CG758">
        <v>15.4731285714286</v>
      </c>
      <c r="CH758">
        <v>10.8042392857143</v>
      </c>
      <c r="CI758">
        <v>1999.9875</v>
      </c>
      <c r="CJ758">
        <v>0.98000275</v>
      </c>
      <c r="CK758">
        <v>0.0199973</v>
      </c>
      <c r="CL758">
        <v>0</v>
      </c>
      <c r="CM758">
        <v>2.32851785714286</v>
      </c>
      <c r="CN758">
        <v>0</v>
      </c>
      <c r="CO758">
        <v>16747.45</v>
      </c>
      <c r="CP758">
        <v>17300.0571428571</v>
      </c>
      <c r="CQ758">
        <v>39.83675</v>
      </c>
      <c r="CR758">
        <v>38.8658214285714</v>
      </c>
      <c r="CS758">
        <v>38.8524285714286</v>
      </c>
      <c r="CT758">
        <v>37.9016071428571</v>
      </c>
      <c r="CU758">
        <v>38.8055</v>
      </c>
      <c r="CV758">
        <v>1959.99464285714</v>
      </c>
      <c r="CW758">
        <v>39.9932142857143</v>
      </c>
      <c r="CX758">
        <v>0</v>
      </c>
      <c r="CY758">
        <v>1657563966.9</v>
      </c>
      <c r="CZ758">
        <v>0</v>
      </c>
      <c r="DA758">
        <v>1657551629</v>
      </c>
      <c r="DB758" t="s">
        <v>356</v>
      </c>
      <c r="DC758">
        <v>1657551626.5</v>
      </c>
      <c r="DD758">
        <v>1657551629</v>
      </c>
      <c r="DE758">
        <v>1</v>
      </c>
      <c r="DF758">
        <v>0.403</v>
      </c>
      <c r="DG758">
        <v>0.009</v>
      </c>
      <c r="DH758">
        <v>9.41</v>
      </c>
      <c r="DI758">
        <v>0.087</v>
      </c>
      <c r="DJ758">
        <v>417</v>
      </c>
      <c r="DK758">
        <v>17</v>
      </c>
      <c r="DL758">
        <v>1.61</v>
      </c>
      <c r="DM758">
        <v>0.59</v>
      </c>
      <c r="DN758">
        <v>-57.6143275</v>
      </c>
      <c r="DO758">
        <v>-5.30106754221383</v>
      </c>
      <c r="DP758">
        <v>0.625150636241978</v>
      </c>
      <c r="DQ758">
        <v>0</v>
      </c>
      <c r="DR758">
        <v>6.8200935</v>
      </c>
      <c r="DS758">
        <v>0.00629876172604891</v>
      </c>
      <c r="DT758">
        <v>0.0189239124588442</v>
      </c>
      <c r="DU758">
        <v>1</v>
      </c>
      <c r="DV758">
        <v>1</v>
      </c>
      <c r="DW758">
        <v>2</v>
      </c>
      <c r="DX758" t="s">
        <v>357</v>
      </c>
      <c r="DY758">
        <v>2.97667</v>
      </c>
      <c r="DZ758">
        <v>2.68978</v>
      </c>
      <c r="EA758">
        <v>0.114397</v>
      </c>
      <c r="EB758">
        <v>0.120718</v>
      </c>
      <c r="EC758">
        <v>0.0842687</v>
      </c>
      <c r="ED758">
        <v>0.0683703</v>
      </c>
      <c r="EE758">
        <v>34680.4</v>
      </c>
      <c r="EF758">
        <v>37696.9</v>
      </c>
      <c r="EG758">
        <v>35468.8</v>
      </c>
      <c r="EH758">
        <v>38862.3</v>
      </c>
      <c r="EI758">
        <v>46007.1</v>
      </c>
      <c r="EJ758">
        <v>52279.7</v>
      </c>
      <c r="EK758">
        <v>55375.2</v>
      </c>
      <c r="EL758">
        <v>62312.8</v>
      </c>
      <c r="EM758">
        <v>2.0394</v>
      </c>
      <c r="EN758">
        <v>2.1902</v>
      </c>
      <c r="EO758">
        <v>0.191629</v>
      </c>
      <c r="EP758">
        <v>0</v>
      </c>
      <c r="EQ758">
        <v>22.1361</v>
      </c>
      <c r="ER758">
        <v>999.9</v>
      </c>
      <c r="ES758">
        <v>39.495</v>
      </c>
      <c r="ET758">
        <v>28.097</v>
      </c>
      <c r="EU758">
        <v>22.1796</v>
      </c>
      <c r="EV758">
        <v>52.0002</v>
      </c>
      <c r="EW758">
        <v>37.7444</v>
      </c>
      <c r="EX758">
        <v>2</v>
      </c>
      <c r="EY758">
        <v>-0.327866</v>
      </c>
      <c r="EZ758">
        <v>-0.43159</v>
      </c>
      <c r="FA758">
        <v>20.1517</v>
      </c>
      <c r="FB758">
        <v>5.20291</v>
      </c>
      <c r="FC758">
        <v>12.004</v>
      </c>
      <c r="FD758">
        <v>4.9756</v>
      </c>
      <c r="FE758">
        <v>3.293</v>
      </c>
      <c r="FF758">
        <v>9999</v>
      </c>
      <c r="FG758">
        <v>9999</v>
      </c>
      <c r="FH758">
        <v>590.3</v>
      </c>
      <c r="FI758">
        <v>9999</v>
      </c>
      <c r="FJ758">
        <v>1.86279</v>
      </c>
      <c r="FK758">
        <v>1.86783</v>
      </c>
      <c r="FL758">
        <v>1.86755</v>
      </c>
      <c r="FM758">
        <v>1.86865</v>
      </c>
      <c r="FN758">
        <v>1.86951</v>
      </c>
      <c r="FO758">
        <v>1.86557</v>
      </c>
      <c r="FP758">
        <v>1.86676</v>
      </c>
      <c r="FQ758">
        <v>1.86813</v>
      </c>
      <c r="FR758">
        <v>5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13.289</v>
      </c>
      <c r="GF758">
        <v>0.3177</v>
      </c>
      <c r="GG758">
        <v>5.50701486060513</v>
      </c>
      <c r="GH758">
        <v>0.00975774962471433</v>
      </c>
      <c r="GI758">
        <v>-4.86167925919439e-07</v>
      </c>
      <c r="GJ758">
        <v>-4.7315034107036e-11</v>
      </c>
      <c r="GK758">
        <v>0.31762285376654</v>
      </c>
      <c r="GL758">
        <v>0</v>
      </c>
      <c r="GM758">
        <v>0</v>
      </c>
      <c r="GN758">
        <v>0</v>
      </c>
      <c r="GO758">
        <v>-2</v>
      </c>
      <c r="GP758">
        <v>2105</v>
      </c>
      <c r="GQ758">
        <v>1</v>
      </c>
      <c r="GR758">
        <v>22</v>
      </c>
      <c r="GS758">
        <v>206.1</v>
      </c>
      <c r="GT758">
        <v>206.1</v>
      </c>
      <c r="GU758">
        <v>2.47681</v>
      </c>
      <c r="GV758">
        <v>2.60376</v>
      </c>
      <c r="GW758">
        <v>2.24854</v>
      </c>
      <c r="GX758">
        <v>2.78931</v>
      </c>
      <c r="GY758">
        <v>1.99585</v>
      </c>
      <c r="GZ758">
        <v>2.40356</v>
      </c>
      <c r="HA758">
        <v>30.2649</v>
      </c>
      <c r="HB758">
        <v>13.8431</v>
      </c>
      <c r="HC758">
        <v>18</v>
      </c>
      <c r="HD758">
        <v>503.906</v>
      </c>
      <c r="HE758">
        <v>604.334</v>
      </c>
      <c r="HF758">
        <v>27.5696</v>
      </c>
      <c r="HG758">
        <v>23.1712</v>
      </c>
      <c r="HH758">
        <v>29.9996</v>
      </c>
      <c r="HI758">
        <v>23.2306</v>
      </c>
      <c r="HJ758">
        <v>23.1848</v>
      </c>
      <c r="HK758">
        <v>49.6304</v>
      </c>
      <c r="HL758">
        <v>10.6099</v>
      </c>
      <c r="HM758">
        <v>37.8892</v>
      </c>
      <c r="HN758">
        <v>27.4111</v>
      </c>
      <c r="HO758">
        <v>924.113</v>
      </c>
      <c r="HP758">
        <v>19.2635</v>
      </c>
      <c r="HQ758">
        <v>102.772</v>
      </c>
      <c r="HR758">
        <v>103.734</v>
      </c>
    </row>
    <row r="759" spans="1:226">
      <c r="A759">
        <v>743</v>
      </c>
      <c r="B759">
        <v>1657563999.6</v>
      </c>
      <c r="C759">
        <v>10904.5</v>
      </c>
      <c r="D759" t="s">
        <v>1852</v>
      </c>
      <c r="E759" t="s">
        <v>1853</v>
      </c>
      <c r="F759">
        <v>5</v>
      </c>
      <c r="G759" t="s">
        <v>1747</v>
      </c>
      <c r="H759" t="s">
        <v>354</v>
      </c>
      <c r="I759">
        <v>1657563992.1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933.300559382999</v>
      </c>
      <c r="AK759">
        <v>886.470430303031</v>
      </c>
      <c r="AL759">
        <v>3.44327242938798</v>
      </c>
      <c r="AM759">
        <v>65.0174503719974</v>
      </c>
      <c r="AN759">
        <f>(AP759 - AO759 + BO759*1E3/(8.314*(BQ759+273.15)) * AR759/BN759 * AQ759) * BN759/(100*BB759) * 1000/(1000 - AP759)</f>
        <v>0</v>
      </c>
      <c r="AO759">
        <v>19.2468572835282</v>
      </c>
      <c r="AP759">
        <v>26.0495387878788</v>
      </c>
      <c r="AQ759">
        <v>0.00802422185638214</v>
      </c>
      <c r="AR759">
        <v>77.4741312707488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1657563992.1</v>
      </c>
      <c r="BH759">
        <v>840.124555555556</v>
      </c>
      <c r="BI759">
        <v>898.423296296296</v>
      </c>
      <c r="BJ759">
        <v>26.000937037037</v>
      </c>
      <c r="BK759">
        <v>19.1992222222222</v>
      </c>
      <c r="BL759">
        <v>826.907962962963</v>
      </c>
      <c r="BM759">
        <v>25.6833222222222</v>
      </c>
      <c r="BN759">
        <v>499.99162962963</v>
      </c>
      <c r="BO759">
        <v>67.957862962963</v>
      </c>
      <c r="BP759">
        <v>0.0368983592592593</v>
      </c>
      <c r="BQ759">
        <v>26.9371814814815</v>
      </c>
      <c r="BR759">
        <v>25.2720185185185</v>
      </c>
      <c r="BS759">
        <v>999.9</v>
      </c>
      <c r="BT759">
        <v>0</v>
      </c>
      <c r="BU759">
        <v>0</v>
      </c>
      <c r="BV759">
        <v>9982.03703703704</v>
      </c>
      <c r="BW759">
        <v>0</v>
      </c>
      <c r="BX759">
        <v>2302.21962962963</v>
      </c>
      <c r="BY759">
        <v>-58.2987037037037</v>
      </c>
      <c r="BZ759">
        <v>862.552074074074</v>
      </c>
      <c r="CA759">
        <v>916.010444444445</v>
      </c>
      <c r="CB759">
        <v>6.80174037037037</v>
      </c>
      <c r="CC759">
        <v>898.423296296296</v>
      </c>
      <c r="CD759">
        <v>19.1992222222222</v>
      </c>
      <c r="CE759">
        <v>1.76696851851852</v>
      </c>
      <c r="CF759">
        <v>1.30473740740741</v>
      </c>
      <c r="CG759">
        <v>15.4976</v>
      </c>
      <c r="CH759">
        <v>10.8535037037037</v>
      </c>
      <c r="CI759">
        <v>2000.00962962963</v>
      </c>
      <c r="CJ759">
        <v>0.980003444444444</v>
      </c>
      <c r="CK759">
        <v>0.0199965592592593</v>
      </c>
      <c r="CL759">
        <v>0</v>
      </c>
      <c r="CM759">
        <v>2.29964074074074</v>
      </c>
      <c r="CN759">
        <v>0</v>
      </c>
      <c r="CO759">
        <v>16755.9962962963</v>
      </c>
      <c r="CP759">
        <v>17300.2444444444</v>
      </c>
      <c r="CQ759">
        <v>39.921037037037</v>
      </c>
      <c r="CR759">
        <v>38.958037037037</v>
      </c>
      <c r="CS759">
        <v>38.934962962963</v>
      </c>
      <c r="CT759">
        <v>37.9813703703704</v>
      </c>
      <c r="CU759">
        <v>38.8932222222222</v>
      </c>
      <c r="CV759">
        <v>1960.01851851852</v>
      </c>
      <c r="CW759">
        <v>39.9911111111111</v>
      </c>
      <c r="CX759">
        <v>0</v>
      </c>
      <c r="CY759">
        <v>1657563972.3</v>
      </c>
      <c r="CZ759">
        <v>0</v>
      </c>
      <c r="DA759">
        <v>1657551629</v>
      </c>
      <c r="DB759" t="s">
        <v>356</v>
      </c>
      <c r="DC759">
        <v>1657551626.5</v>
      </c>
      <c r="DD759">
        <v>1657551629</v>
      </c>
      <c r="DE759">
        <v>1</v>
      </c>
      <c r="DF759">
        <v>0.403</v>
      </c>
      <c r="DG759">
        <v>0.009</v>
      </c>
      <c r="DH759">
        <v>9.41</v>
      </c>
      <c r="DI759">
        <v>0.087</v>
      </c>
      <c r="DJ759">
        <v>417</v>
      </c>
      <c r="DK759">
        <v>17</v>
      </c>
      <c r="DL759">
        <v>1.61</v>
      </c>
      <c r="DM759">
        <v>0.59</v>
      </c>
      <c r="DN759">
        <v>-58.14609</v>
      </c>
      <c r="DO759">
        <v>-4.14174709193242</v>
      </c>
      <c r="DP759">
        <v>0.548558921538972</v>
      </c>
      <c r="DQ759">
        <v>0</v>
      </c>
      <c r="DR759">
        <v>6.8123295</v>
      </c>
      <c r="DS759">
        <v>-0.169044652908078</v>
      </c>
      <c r="DT759">
        <v>0.025965100514922</v>
      </c>
      <c r="DU759">
        <v>0</v>
      </c>
      <c r="DV759">
        <v>0</v>
      </c>
      <c r="DW759">
        <v>2</v>
      </c>
      <c r="DX759" t="s">
        <v>389</v>
      </c>
      <c r="DY759">
        <v>2.97743</v>
      </c>
      <c r="DZ759">
        <v>2.69113</v>
      </c>
      <c r="EA759">
        <v>0.115894</v>
      </c>
      <c r="EB759">
        <v>0.122165</v>
      </c>
      <c r="EC759">
        <v>0.0843515</v>
      </c>
      <c r="ED759">
        <v>0.0685474</v>
      </c>
      <c r="EE759">
        <v>34622.2</v>
      </c>
      <c r="EF759">
        <v>37636</v>
      </c>
      <c r="EG759">
        <v>35469.1</v>
      </c>
      <c r="EH759">
        <v>38863.3</v>
      </c>
      <c r="EI759">
        <v>46003.7</v>
      </c>
      <c r="EJ759">
        <v>52271.1</v>
      </c>
      <c r="EK759">
        <v>55376.2</v>
      </c>
      <c r="EL759">
        <v>62314.4</v>
      </c>
      <c r="EM759">
        <v>2.038</v>
      </c>
      <c r="EN759">
        <v>2.1896</v>
      </c>
      <c r="EO759">
        <v>0.188947</v>
      </c>
      <c r="EP759">
        <v>0</v>
      </c>
      <c r="EQ759">
        <v>22.1941</v>
      </c>
      <c r="ER759">
        <v>999.9</v>
      </c>
      <c r="ES759">
        <v>39.568</v>
      </c>
      <c r="ET759">
        <v>28.097</v>
      </c>
      <c r="EU759">
        <v>22.2211</v>
      </c>
      <c r="EV759">
        <v>52.3702</v>
      </c>
      <c r="EW759">
        <v>37.7604</v>
      </c>
      <c r="EX759">
        <v>2</v>
      </c>
      <c r="EY759">
        <v>-0.328902</v>
      </c>
      <c r="EZ759">
        <v>-0.0968627</v>
      </c>
      <c r="FA759">
        <v>20.1517</v>
      </c>
      <c r="FB759">
        <v>5.20172</v>
      </c>
      <c r="FC759">
        <v>12.004</v>
      </c>
      <c r="FD759">
        <v>4.9756</v>
      </c>
      <c r="FE759">
        <v>3.293</v>
      </c>
      <c r="FF759">
        <v>9999</v>
      </c>
      <c r="FG759">
        <v>9999</v>
      </c>
      <c r="FH759">
        <v>590.3</v>
      </c>
      <c r="FI759">
        <v>9999</v>
      </c>
      <c r="FJ759">
        <v>1.86279</v>
      </c>
      <c r="FK759">
        <v>1.86783</v>
      </c>
      <c r="FL759">
        <v>1.86755</v>
      </c>
      <c r="FM759">
        <v>1.86862</v>
      </c>
      <c r="FN759">
        <v>1.86951</v>
      </c>
      <c r="FO759">
        <v>1.86563</v>
      </c>
      <c r="FP759">
        <v>1.86676</v>
      </c>
      <c r="FQ759">
        <v>1.86804</v>
      </c>
      <c r="FR759">
        <v>5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13.433</v>
      </c>
      <c r="GF759">
        <v>0.3177</v>
      </c>
      <c r="GG759">
        <v>5.50701486060513</v>
      </c>
      <c r="GH759">
        <v>0.00975774962471433</v>
      </c>
      <c r="GI759">
        <v>-4.86167925919439e-07</v>
      </c>
      <c r="GJ759">
        <v>-4.7315034107036e-11</v>
      </c>
      <c r="GK759">
        <v>0.31762285376654</v>
      </c>
      <c r="GL759">
        <v>0</v>
      </c>
      <c r="GM759">
        <v>0</v>
      </c>
      <c r="GN759">
        <v>0</v>
      </c>
      <c r="GO759">
        <v>-2</v>
      </c>
      <c r="GP759">
        <v>2105</v>
      </c>
      <c r="GQ759">
        <v>1</v>
      </c>
      <c r="GR759">
        <v>22</v>
      </c>
      <c r="GS759">
        <v>206.2</v>
      </c>
      <c r="GT759">
        <v>206.2</v>
      </c>
      <c r="GU759">
        <v>2.50977</v>
      </c>
      <c r="GV759">
        <v>2.61475</v>
      </c>
      <c r="GW759">
        <v>2.24854</v>
      </c>
      <c r="GX759">
        <v>2.78931</v>
      </c>
      <c r="GY759">
        <v>1.99585</v>
      </c>
      <c r="GZ759">
        <v>2.33032</v>
      </c>
      <c r="HA759">
        <v>30.2649</v>
      </c>
      <c r="HB759">
        <v>13.8343</v>
      </c>
      <c r="HC759">
        <v>18</v>
      </c>
      <c r="HD759">
        <v>502.919</v>
      </c>
      <c r="HE759">
        <v>603.812</v>
      </c>
      <c r="HF759">
        <v>27.2869</v>
      </c>
      <c r="HG759">
        <v>23.1653</v>
      </c>
      <c r="HH759">
        <v>29.9996</v>
      </c>
      <c r="HI759">
        <v>23.2228</v>
      </c>
      <c r="HJ759">
        <v>23.179</v>
      </c>
      <c r="HK759">
        <v>50.3611</v>
      </c>
      <c r="HL759">
        <v>10.6099</v>
      </c>
      <c r="HM759">
        <v>37.8892</v>
      </c>
      <c r="HN759">
        <v>27.1191</v>
      </c>
      <c r="HO759">
        <v>944.367</v>
      </c>
      <c r="HP759">
        <v>19.2903</v>
      </c>
      <c r="HQ759">
        <v>102.774</v>
      </c>
      <c r="HR759">
        <v>103.737</v>
      </c>
    </row>
    <row r="760" spans="1:226">
      <c r="A760">
        <v>744</v>
      </c>
      <c r="B760">
        <v>1657564004.6</v>
      </c>
      <c r="C760">
        <v>10909.5</v>
      </c>
      <c r="D760" t="s">
        <v>1854</v>
      </c>
      <c r="E760" t="s">
        <v>1855</v>
      </c>
      <c r="F760">
        <v>5</v>
      </c>
      <c r="G760" t="s">
        <v>1747</v>
      </c>
      <c r="H760" t="s">
        <v>354</v>
      </c>
      <c r="I760">
        <v>1657563996.81429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950.449165353395</v>
      </c>
      <c r="AK760">
        <v>903.362157575757</v>
      </c>
      <c r="AL760">
        <v>3.44186216007886</v>
      </c>
      <c r="AM760">
        <v>65.0174503719974</v>
      </c>
      <c r="AN760">
        <f>(AP760 - AO760 + BO760*1E3/(8.314*(BQ760+273.15)) * AR760/BN760 * AQ760) * BN760/(100*BB760) * 1000/(1000 - AP760)</f>
        <v>0</v>
      </c>
      <c r="AO760">
        <v>19.2791005573858</v>
      </c>
      <c r="AP760">
        <v>26.0784745454545</v>
      </c>
      <c r="AQ760">
        <v>0.00737366139119865</v>
      </c>
      <c r="AR760">
        <v>77.4741312707488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1657563996.81429</v>
      </c>
      <c r="BH760">
        <v>855.642571428571</v>
      </c>
      <c r="BI760">
        <v>914.396392857143</v>
      </c>
      <c r="BJ760">
        <v>26.0359107142857</v>
      </c>
      <c r="BK760">
        <v>19.2369142857143</v>
      </c>
      <c r="BL760">
        <v>842.29</v>
      </c>
      <c r="BM760">
        <v>25.7182892857143</v>
      </c>
      <c r="BN760">
        <v>499.98225</v>
      </c>
      <c r="BO760">
        <v>67.9574785714286</v>
      </c>
      <c r="BP760">
        <v>0.0369405821428571</v>
      </c>
      <c r="BQ760">
        <v>26.9379857142857</v>
      </c>
      <c r="BR760">
        <v>25.2865571428571</v>
      </c>
      <c r="BS760">
        <v>999.9</v>
      </c>
      <c r="BT760">
        <v>0</v>
      </c>
      <c r="BU760">
        <v>0</v>
      </c>
      <c r="BV760">
        <v>9986.25</v>
      </c>
      <c r="BW760">
        <v>0</v>
      </c>
      <c r="BX760">
        <v>2304.74642857143</v>
      </c>
      <c r="BY760">
        <v>-58.7537964285714</v>
      </c>
      <c r="BZ760">
        <v>878.515892857143</v>
      </c>
      <c r="CA760">
        <v>932.33225</v>
      </c>
      <c r="CB760">
        <v>6.79901071428571</v>
      </c>
      <c r="CC760">
        <v>914.396392857143</v>
      </c>
      <c r="CD760">
        <v>19.2369142857143</v>
      </c>
      <c r="CE760">
        <v>1.76933464285714</v>
      </c>
      <c r="CF760">
        <v>1.3072925</v>
      </c>
      <c r="CG760">
        <v>15.518475</v>
      </c>
      <c r="CH760">
        <v>10.8829107142857</v>
      </c>
      <c r="CI760">
        <v>1999.99464285714</v>
      </c>
      <c r="CJ760">
        <v>0.980004035714286</v>
      </c>
      <c r="CK760">
        <v>0.0199959285714286</v>
      </c>
      <c r="CL760">
        <v>0</v>
      </c>
      <c r="CM760">
        <v>2.303325</v>
      </c>
      <c r="CN760">
        <v>0</v>
      </c>
      <c r="CO760">
        <v>16774.7464285714</v>
      </c>
      <c r="CP760">
        <v>17300.1214285714</v>
      </c>
      <c r="CQ760">
        <v>40.00425</v>
      </c>
      <c r="CR760">
        <v>39.0376428571428</v>
      </c>
      <c r="CS760">
        <v>38.9974285714286</v>
      </c>
      <c r="CT760">
        <v>38.0645714285714</v>
      </c>
      <c r="CU760">
        <v>38.96625</v>
      </c>
      <c r="CV760">
        <v>1960.00392857143</v>
      </c>
      <c r="CW760">
        <v>39.9907142857143</v>
      </c>
      <c r="CX760">
        <v>0</v>
      </c>
      <c r="CY760">
        <v>1657563976.5</v>
      </c>
      <c r="CZ760">
        <v>0</v>
      </c>
      <c r="DA760">
        <v>1657551629</v>
      </c>
      <c r="DB760" t="s">
        <v>356</v>
      </c>
      <c r="DC760">
        <v>1657551626.5</v>
      </c>
      <c r="DD760">
        <v>1657551629</v>
      </c>
      <c r="DE760">
        <v>1</v>
      </c>
      <c r="DF760">
        <v>0.403</v>
      </c>
      <c r="DG760">
        <v>0.009</v>
      </c>
      <c r="DH760">
        <v>9.41</v>
      </c>
      <c r="DI760">
        <v>0.087</v>
      </c>
      <c r="DJ760">
        <v>417</v>
      </c>
      <c r="DK760">
        <v>17</v>
      </c>
      <c r="DL760">
        <v>1.61</v>
      </c>
      <c r="DM760">
        <v>0.59</v>
      </c>
      <c r="DN760">
        <v>-58.4546775</v>
      </c>
      <c r="DO760">
        <v>-4.32556885553473</v>
      </c>
      <c r="DP760">
        <v>0.575379116534264</v>
      </c>
      <c r="DQ760">
        <v>0</v>
      </c>
      <c r="DR760">
        <v>6.800747</v>
      </c>
      <c r="DS760">
        <v>-0.100623939962493</v>
      </c>
      <c r="DT760">
        <v>0.0210153927158167</v>
      </c>
      <c r="DU760">
        <v>0</v>
      </c>
      <c r="DV760">
        <v>0</v>
      </c>
      <c r="DW760">
        <v>2</v>
      </c>
      <c r="DX760" t="s">
        <v>389</v>
      </c>
      <c r="DY760">
        <v>2.97635</v>
      </c>
      <c r="DZ760">
        <v>2.69141</v>
      </c>
      <c r="EA760">
        <v>0.11739</v>
      </c>
      <c r="EB760">
        <v>0.123665</v>
      </c>
      <c r="EC760">
        <v>0.0844154</v>
      </c>
      <c r="ED760">
        <v>0.0685901</v>
      </c>
      <c r="EE760">
        <v>34564.8</v>
      </c>
      <c r="EF760">
        <v>37571.7</v>
      </c>
      <c r="EG760">
        <v>35470.3</v>
      </c>
      <c r="EH760">
        <v>38863.3</v>
      </c>
      <c r="EI760">
        <v>46001.1</v>
      </c>
      <c r="EJ760">
        <v>52268.6</v>
      </c>
      <c r="EK760">
        <v>55376.9</v>
      </c>
      <c r="EL760">
        <v>62314.3</v>
      </c>
      <c r="EM760">
        <v>2.0376</v>
      </c>
      <c r="EN760">
        <v>2.1906</v>
      </c>
      <c r="EO760">
        <v>0.185668</v>
      </c>
      <c r="EP760">
        <v>0</v>
      </c>
      <c r="EQ760">
        <v>22.2484</v>
      </c>
      <c r="ER760">
        <v>999.9</v>
      </c>
      <c r="ES760">
        <v>39.617</v>
      </c>
      <c r="ET760">
        <v>28.097</v>
      </c>
      <c r="EU760">
        <v>22.249</v>
      </c>
      <c r="EV760">
        <v>52.3802</v>
      </c>
      <c r="EW760">
        <v>37.7724</v>
      </c>
      <c r="EX760">
        <v>2</v>
      </c>
      <c r="EY760">
        <v>-0.32939</v>
      </c>
      <c r="EZ760">
        <v>0.119303</v>
      </c>
      <c r="FA760">
        <v>20.1513</v>
      </c>
      <c r="FB760">
        <v>5.20411</v>
      </c>
      <c r="FC760">
        <v>12.004</v>
      </c>
      <c r="FD760">
        <v>4.976</v>
      </c>
      <c r="FE760">
        <v>3.293</v>
      </c>
      <c r="FF760">
        <v>9999</v>
      </c>
      <c r="FG760">
        <v>9999</v>
      </c>
      <c r="FH760">
        <v>590.3</v>
      </c>
      <c r="FI760">
        <v>9999</v>
      </c>
      <c r="FJ760">
        <v>1.86279</v>
      </c>
      <c r="FK760">
        <v>1.86783</v>
      </c>
      <c r="FL760">
        <v>1.86752</v>
      </c>
      <c r="FM760">
        <v>1.86859</v>
      </c>
      <c r="FN760">
        <v>1.86951</v>
      </c>
      <c r="FO760">
        <v>1.86557</v>
      </c>
      <c r="FP760">
        <v>1.86676</v>
      </c>
      <c r="FQ760">
        <v>1.8681</v>
      </c>
      <c r="FR760">
        <v>5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13.579</v>
      </c>
      <c r="GF760">
        <v>0.3176</v>
      </c>
      <c r="GG760">
        <v>5.50701486060513</v>
      </c>
      <c r="GH760">
        <v>0.00975774962471433</v>
      </c>
      <c r="GI760">
        <v>-4.86167925919439e-07</v>
      </c>
      <c r="GJ760">
        <v>-4.7315034107036e-11</v>
      </c>
      <c r="GK760">
        <v>0.31762285376654</v>
      </c>
      <c r="GL760">
        <v>0</v>
      </c>
      <c r="GM760">
        <v>0</v>
      </c>
      <c r="GN760">
        <v>0</v>
      </c>
      <c r="GO760">
        <v>-2</v>
      </c>
      <c r="GP760">
        <v>2105</v>
      </c>
      <c r="GQ760">
        <v>1</v>
      </c>
      <c r="GR760">
        <v>22</v>
      </c>
      <c r="GS760">
        <v>206.3</v>
      </c>
      <c r="GT760">
        <v>206.3</v>
      </c>
      <c r="GU760">
        <v>2.54639</v>
      </c>
      <c r="GV760">
        <v>2.6123</v>
      </c>
      <c r="GW760">
        <v>2.24854</v>
      </c>
      <c r="GX760">
        <v>2.78931</v>
      </c>
      <c r="GY760">
        <v>1.99585</v>
      </c>
      <c r="GZ760">
        <v>2.34741</v>
      </c>
      <c r="HA760">
        <v>30.2649</v>
      </c>
      <c r="HB760">
        <v>13.8343</v>
      </c>
      <c r="HC760">
        <v>18</v>
      </c>
      <c r="HD760">
        <v>502.601</v>
      </c>
      <c r="HE760">
        <v>604.493</v>
      </c>
      <c r="HF760">
        <v>26.9789</v>
      </c>
      <c r="HG760">
        <v>23.1615</v>
      </c>
      <c r="HH760">
        <v>29.9998</v>
      </c>
      <c r="HI760">
        <v>23.2169</v>
      </c>
      <c r="HJ760">
        <v>23.1732</v>
      </c>
      <c r="HK760">
        <v>51.021</v>
      </c>
      <c r="HL760">
        <v>10.6099</v>
      </c>
      <c r="HM760">
        <v>37.8892</v>
      </c>
      <c r="HN760">
        <v>26.8237</v>
      </c>
      <c r="HO760">
        <v>957.861</v>
      </c>
      <c r="HP760">
        <v>19.3091</v>
      </c>
      <c r="HQ760">
        <v>102.776</v>
      </c>
      <c r="HR760">
        <v>103.737</v>
      </c>
    </row>
    <row r="761" spans="1:226">
      <c r="A761">
        <v>745</v>
      </c>
      <c r="B761">
        <v>1657564009.6</v>
      </c>
      <c r="C761">
        <v>10914.5</v>
      </c>
      <c r="D761" t="s">
        <v>1856</v>
      </c>
      <c r="E761" t="s">
        <v>1857</v>
      </c>
      <c r="F761">
        <v>5</v>
      </c>
      <c r="G761" t="s">
        <v>1747</v>
      </c>
      <c r="H761" t="s">
        <v>354</v>
      </c>
      <c r="I761">
        <v>1657564002.1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967.526712199796</v>
      </c>
      <c r="AK761">
        <v>920.33693939394</v>
      </c>
      <c r="AL761">
        <v>3.38353965905713</v>
      </c>
      <c r="AM761">
        <v>65.0174503719974</v>
      </c>
      <c r="AN761">
        <f>(AP761 - AO761 + BO761*1E3/(8.314*(BQ761+273.15)) * AR761/BN761 * AQ761) * BN761/(100*BB761) * 1000/(1000 - AP761)</f>
        <v>0</v>
      </c>
      <c r="AO761">
        <v>19.2964018180185</v>
      </c>
      <c r="AP761">
        <v>26.1005103030303</v>
      </c>
      <c r="AQ761">
        <v>-0.000473134062984996</v>
      </c>
      <c r="AR761">
        <v>77.4741312707488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1657564002.1</v>
      </c>
      <c r="BH761">
        <v>873.174777777778</v>
      </c>
      <c r="BI761">
        <v>932.100592592593</v>
      </c>
      <c r="BJ761">
        <v>26.0656592592593</v>
      </c>
      <c r="BK761">
        <v>19.29</v>
      </c>
      <c r="BL761">
        <v>859.668851851852</v>
      </c>
      <c r="BM761">
        <v>25.7480296296296</v>
      </c>
      <c r="BN761">
        <v>499.978851851852</v>
      </c>
      <c r="BO761">
        <v>67.9582814814815</v>
      </c>
      <c r="BP761">
        <v>0.036830837037037</v>
      </c>
      <c r="BQ761">
        <v>26.9259148148148</v>
      </c>
      <c r="BR761">
        <v>25.2963592592593</v>
      </c>
      <c r="BS761">
        <v>999.9</v>
      </c>
      <c r="BT761">
        <v>0</v>
      </c>
      <c r="BU761">
        <v>0</v>
      </c>
      <c r="BV761">
        <v>10008.8888888889</v>
      </c>
      <c r="BW761">
        <v>0</v>
      </c>
      <c r="BX761">
        <v>2303.08074074074</v>
      </c>
      <c r="BY761">
        <v>-58.9258703703704</v>
      </c>
      <c r="BZ761">
        <v>896.544074074074</v>
      </c>
      <c r="CA761">
        <v>950.435037037037</v>
      </c>
      <c r="CB761">
        <v>6.77565962962963</v>
      </c>
      <c r="CC761">
        <v>932.100592592593</v>
      </c>
      <c r="CD761">
        <v>19.29</v>
      </c>
      <c r="CE761">
        <v>1.77137666666667</v>
      </c>
      <c r="CF761">
        <v>1.31091555555556</v>
      </c>
      <c r="CG761">
        <v>15.5364740740741</v>
      </c>
      <c r="CH761">
        <v>10.9245666666667</v>
      </c>
      <c r="CI761">
        <v>1999.98111111111</v>
      </c>
      <c r="CJ761">
        <v>0.980004666666667</v>
      </c>
      <c r="CK761">
        <v>0.0199952555555556</v>
      </c>
      <c r="CL761">
        <v>0</v>
      </c>
      <c r="CM761">
        <v>2.25038518518519</v>
      </c>
      <c r="CN761">
        <v>0</v>
      </c>
      <c r="CO761">
        <v>16785.9851851852</v>
      </c>
      <c r="CP761">
        <v>17300.0148148148</v>
      </c>
      <c r="CQ761">
        <v>40.0877777777778</v>
      </c>
      <c r="CR761">
        <v>39.1247037037037</v>
      </c>
      <c r="CS761">
        <v>39.0645555555556</v>
      </c>
      <c r="CT761">
        <v>38.1525185185185</v>
      </c>
      <c r="CU761">
        <v>39.0507037037037</v>
      </c>
      <c r="CV761">
        <v>1959.99074074074</v>
      </c>
      <c r="CW761">
        <v>39.9903703703704</v>
      </c>
      <c r="CX761">
        <v>0</v>
      </c>
      <c r="CY761">
        <v>1657563981.9</v>
      </c>
      <c r="CZ761">
        <v>0</v>
      </c>
      <c r="DA761">
        <v>1657551629</v>
      </c>
      <c r="DB761" t="s">
        <v>356</v>
      </c>
      <c r="DC761">
        <v>1657551626.5</v>
      </c>
      <c r="DD761">
        <v>1657551629</v>
      </c>
      <c r="DE761">
        <v>1</v>
      </c>
      <c r="DF761">
        <v>0.403</v>
      </c>
      <c r="DG761">
        <v>0.009</v>
      </c>
      <c r="DH761">
        <v>9.41</v>
      </c>
      <c r="DI761">
        <v>0.087</v>
      </c>
      <c r="DJ761">
        <v>417</v>
      </c>
      <c r="DK761">
        <v>17</v>
      </c>
      <c r="DL761">
        <v>1.61</v>
      </c>
      <c r="DM761">
        <v>0.59</v>
      </c>
      <c r="DN761">
        <v>-58.78841</v>
      </c>
      <c r="DO761">
        <v>-3.31263714821754</v>
      </c>
      <c r="DP761">
        <v>0.497542326742158</v>
      </c>
      <c r="DQ761">
        <v>0</v>
      </c>
      <c r="DR761">
        <v>6.79504375</v>
      </c>
      <c r="DS761">
        <v>-0.183312607879945</v>
      </c>
      <c r="DT761">
        <v>0.025127725890687</v>
      </c>
      <c r="DU761">
        <v>0</v>
      </c>
      <c r="DV761">
        <v>0</v>
      </c>
      <c r="DW761">
        <v>2</v>
      </c>
      <c r="DX761" t="s">
        <v>389</v>
      </c>
      <c r="DY761">
        <v>2.97623</v>
      </c>
      <c r="DZ761">
        <v>2.69034</v>
      </c>
      <c r="EA761">
        <v>0.118845</v>
      </c>
      <c r="EB761">
        <v>0.125</v>
      </c>
      <c r="EC761">
        <v>0.0844905</v>
      </c>
      <c r="ED761">
        <v>0.0688302</v>
      </c>
      <c r="EE761">
        <v>34507.4</v>
      </c>
      <c r="EF761">
        <v>37515</v>
      </c>
      <c r="EG761">
        <v>35469.7</v>
      </c>
      <c r="EH761">
        <v>38863.7</v>
      </c>
      <c r="EI761">
        <v>45997.2</v>
      </c>
      <c r="EJ761">
        <v>52255.7</v>
      </c>
      <c r="EK761">
        <v>55376.9</v>
      </c>
      <c r="EL761">
        <v>62314.9</v>
      </c>
      <c r="EM761">
        <v>2.0376</v>
      </c>
      <c r="EN761">
        <v>2.1908</v>
      </c>
      <c r="EO761">
        <v>0.181943</v>
      </c>
      <c r="EP761">
        <v>0</v>
      </c>
      <c r="EQ761">
        <v>22.3029</v>
      </c>
      <c r="ER761">
        <v>999.9</v>
      </c>
      <c r="ES761">
        <v>39.69</v>
      </c>
      <c r="ET761">
        <v>28.097</v>
      </c>
      <c r="EU761">
        <v>22.2878</v>
      </c>
      <c r="EV761">
        <v>52.0602</v>
      </c>
      <c r="EW761">
        <v>37.7965</v>
      </c>
      <c r="EX761">
        <v>2</v>
      </c>
      <c r="EY761">
        <v>-0.329289</v>
      </c>
      <c r="EZ761">
        <v>0.316732</v>
      </c>
      <c r="FA761">
        <v>20.1505</v>
      </c>
      <c r="FB761">
        <v>5.20052</v>
      </c>
      <c r="FC761">
        <v>12.004</v>
      </c>
      <c r="FD761">
        <v>4.974</v>
      </c>
      <c r="FE761">
        <v>3.293</v>
      </c>
      <c r="FF761">
        <v>9999</v>
      </c>
      <c r="FG761">
        <v>9999</v>
      </c>
      <c r="FH761">
        <v>590.3</v>
      </c>
      <c r="FI761">
        <v>9999</v>
      </c>
      <c r="FJ761">
        <v>1.86279</v>
      </c>
      <c r="FK761">
        <v>1.86783</v>
      </c>
      <c r="FL761">
        <v>1.86758</v>
      </c>
      <c r="FM761">
        <v>1.86859</v>
      </c>
      <c r="FN761">
        <v>1.86951</v>
      </c>
      <c r="FO761">
        <v>1.86566</v>
      </c>
      <c r="FP761">
        <v>1.86673</v>
      </c>
      <c r="FQ761">
        <v>1.86807</v>
      </c>
      <c r="FR761">
        <v>5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13.723</v>
      </c>
      <c r="GF761">
        <v>0.3176</v>
      </c>
      <c r="GG761">
        <v>5.50701486060513</v>
      </c>
      <c r="GH761">
        <v>0.00975774962471433</v>
      </c>
      <c r="GI761">
        <v>-4.86167925919439e-07</v>
      </c>
      <c r="GJ761">
        <v>-4.7315034107036e-11</v>
      </c>
      <c r="GK761">
        <v>0.31762285376654</v>
      </c>
      <c r="GL761">
        <v>0</v>
      </c>
      <c r="GM761">
        <v>0</v>
      </c>
      <c r="GN761">
        <v>0</v>
      </c>
      <c r="GO761">
        <v>-2</v>
      </c>
      <c r="GP761">
        <v>2105</v>
      </c>
      <c r="GQ761">
        <v>1</v>
      </c>
      <c r="GR761">
        <v>22</v>
      </c>
      <c r="GS761">
        <v>206.4</v>
      </c>
      <c r="GT761">
        <v>206.3</v>
      </c>
      <c r="GU761">
        <v>2.57935</v>
      </c>
      <c r="GV761">
        <v>2.60864</v>
      </c>
      <c r="GW761">
        <v>2.24854</v>
      </c>
      <c r="GX761">
        <v>2.79053</v>
      </c>
      <c r="GY761">
        <v>1.99585</v>
      </c>
      <c r="GZ761">
        <v>2.34741</v>
      </c>
      <c r="HA761">
        <v>30.2434</v>
      </c>
      <c r="HB761">
        <v>13.8343</v>
      </c>
      <c r="HC761">
        <v>18</v>
      </c>
      <c r="HD761">
        <v>502.544</v>
      </c>
      <c r="HE761">
        <v>604.58</v>
      </c>
      <c r="HF761">
        <v>26.6729</v>
      </c>
      <c r="HG761">
        <v>23.1576</v>
      </c>
      <c r="HH761">
        <v>29.9999</v>
      </c>
      <c r="HI761">
        <v>23.2111</v>
      </c>
      <c r="HJ761">
        <v>23.1674</v>
      </c>
      <c r="HK761">
        <v>51.6602</v>
      </c>
      <c r="HL761">
        <v>10.6099</v>
      </c>
      <c r="HM761">
        <v>38.2721</v>
      </c>
      <c r="HN761">
        <v>26.524</v>
      </c>
      <c r="HO761">
        <v>971.353</v>
      </c>
      <c r="HP761">
        <v>19.3167</v>
      </c>
      <c r="HQ761">
        <v>102.775</v>
      </c>
      <c r="HR761">
        <v>103.738</v>
      </c>
    </row>
    <row r="762" spans="1:226">
      <c r="A762">
        <v>746</v>
      </c>
      <c r="B762">
        <v>1657564014.6</v>
      </c>
      <c r="C762">
        <v>10919.5</v>
      </c>
      <c r="D762" t="s">
        <v>1858</v>
      </c>
      <c r="E762" t="s">
        <v>1859</v>
      </c>
      <c r="F762">
        <v>5</v>
      </c>
      <c r="G762" t="s">
        <v>1747</v>
      </c>
      <c r="H762" t="s">
        <v>354</v>
      </c>
      <c r="I762">
        <v>1657564006.81429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983.082165792432</v>
      </c>
      <c r="AK762">
        <v>936.469593939394</v>
      </c>
      <c r="AL762">
        <v>3.14909075974074</v>
      </c>
      <c r="AM762">
        <v>65.0174503719974</v>
      </c>
      <c r="AN762">
        <f>(AP762 - AO762 + BO762*1E3/(8.314*(BQ762+273.15)) * AR762/BN762 * AQ762) * BN762/(100*BB762) * 1000/(1000 - AP762)</f>
        <v>0</v>
      </c>
      <c r="AO762">
        <v>19.3929199215434</v>
      </c>
      <c r="AP762">
        <v>26.1370521212121</v>
      </c>
      <c r="AQ762">
        <v>0.0130228490583756</v>
      </c>
      <c r="AR762">
        <v>77.4741312707488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1657564006.81429</v>
      </c>
      <c r="BH762">
        <v>888.632821428571</v>
      </c>
      <c r="BI762">
        <v>947.568678571429</v>
      </c>
      <c r="BJ762">
        <v>26.09515</v>
      </c>
      <c r="BK762">
        <v>19.3336321428571</v>
      </c>
      <c r="BL762">
        <v>874.991928571429</v>
      </c>
      <c r="BM762">
        <v>25.7775107142857</v>
      </c>
      <c r="BN762">
        <v>500.028464285714</v>
      </c>
      <c r="BO762">
        <v>67.9588892857143</v>
      </c>
      <c r="BP762">
        <v>0.0366626857142857</v>
      </c>
      <c r="BQ762">
        <v>26.9132785714286</v>
      </c>
      <c r="BR762">
        <v>25.2972142857143</v>
      </c>
      <c r="BS762">
        <v>999.9</v>
      </c>
      <c r="BT762">
        <v>0</v>
      </c>
      <c r="BU762">
        <v>0</v>
      </c>
      <c r="BV762">
        <v>10011.6071428571</v>
      </c>
      <c r="BW762">
        <v>0</v>
      </c>
      <c r="BX762">
        <v>2312.27285714286</v>
      </c>
      <c r="BY762">
        <v>-58.9359285714286</v>
      </c>
      <c r="BZ762">
        <v>912.443535714286</v>
      </c>
      <c r="CA762">
        <v>966.250678571429</v>
      </c>
      <c r="CB762">
        <v>6.76150214285714</v>
      </c>
      <c r="CC762">
        <v>947.568678571429</v>
      </c>
      <c r="CD762">
        <v>19.3336321428571</v>
      </c>
      <c r="CE762">
        <v>1.77339607142857</v>
      </c>
      <c r="CF762">
        <v>1.31389285714286</v>
      </c>
      <c r="CG762">
        <v>15.55425</v>
      </c>
      <c r="CH762">
        <v>10.9586785714286</v>
      </c>
      <c r="CI762">
        <v>1999.97214285714</v>
      </c>
      <c r="CJ762">
        <v>0.980005107142857</v>
      </c>
      <c r="CK762">
        <v>0.0199947857142857</v>
      </c>
      <c r="CL762">
        <v>0</v>
      </c>
      <c r="CM762">
        <v>2.31581785714286</v>
      </c>
      <c r="CN762">
        <v>0</v>
      </c>
      <c r="CO762">
        <v>16800.6857142857</v>
      </c>
      <c r="CP762">
        <v>17299.95</v>
      </c>
      <c r="CQ762">
        <v>40.1672142857143</v>
      </c>
      <c r="CR762">
        <v>39.2028214285714</v>
      </c>
      <c r="CS762">
        <v>39.1179285714286</v>
      </c>
      <c r="CT762">
        <v>38.2698214285714</v>
      </c>
      <c r="CU762">
        <v>39.12475</v>
      </c>
      <c r="CV762">
        <v>1959.98214285714</v>
      </c>
      <c r="CW762">
        <v>39.99</v>
      </c>
      <c r="CX762">
        <v>0</v>
      </c>
      <c r="CY762">
        <v>1657563986.7</v>
      </c>
      <c r="CZ762">
        <v>0</v>
      </c>
      <c r="DA762">
        <v>1657551629</v>
      </c>
      <c r="DB762" t="s">
        <v>356</v>
      </c>
      <c r="DC762">
        <v>1657551626.5</v>
      </c>
      <c r="DD762">
        <v>1657551629</v>
      </c>
      <c r="DE762">
        <v>1</v>
      </c>
      <c r="DF762">
        <v>0.403</v>
      </c>
      <c r="DG762">
        <v>0.009</v>
      </c>
      <c r="DH762">
        <v>9.41</v>
      </c>
      <c r="DI762">
        <v>0.087</v>
      </c>
      <c r="DJ762">
        <v>417</v>
      </c>
      <c r="DK762">
        <v>17</v>
      </c>
      <c r="DL762">
        <v>1.61</v>
      </c>
      <c r="DM762">
        <v>0.59</v>
      </c>
      <c r="DN762">
        <v>-58.8643375</v>
      </c>
      <c r="DO762">
        <v>0.485354971857466</v>
      </c>
      <c r="DP762">
        <v>0.422907988034927</v>
      </c>
      <c r="DQ762">
        <v>0</v>
      </c>
      <c r="DR762">
        <v>6.77131325</v>
      </c>
      <c r="DS762">
        <v>-0.241438536585377</v>
      </c>
      <c r="DT762">
        <v>0.0303830567411757</v>
      </c>
      <c r="DU762">
        <v>0</v>
      </c>
      <c r="DV762">
        <v>0</v>
      </c>
      <c r="DW762">
        <v>2</v>
      </c>
      <c r="DX762" t="s">
        <v>389</v>
      </c>
      <c r="DY762">
        <v>2.97674</v>
      </c>
      <c r="DZ762">
        <v>2.69102</v>
      </c>
      <c r="EA762">
        <v>0.12024</v>
      </c>
      <c r="EB762">
        <v>0.126447</v>
      </c>
      <c r="EC762">
        <v>0.0845367</v>
      </c>
      <c r="ED762">
        <v>0.068878</v>
      </c>
      <c r="EE762">
        <v>34452.7</v>
      </c>
      <c r="EF762">
        <v>37453.6</v>
      </c>
      <c r="EG762">
        <v>35469.6</v>
      </c>
      <c r="EH762">
        <v>38864.3</v>
      </c>
      <c r="EI762">
        <v>45993.9</v>
      </c>
      <c r="EJ762">
        <v>52253.4</v>
      </c>
      <c r="EK762">
        <v>55375.6</v>
      </c>
      <c r="EL762">
        <v>62315.3</v>
      </c>
      <c r="EM762">
        <v>2.038</v>
      </c>
      <c r="EN762">
        <v>2.1908</v>
      </c>
      <c r="EO762">
        <v>0.178069</v>
      </c>
      <c r="EP762">
        <v>0</v>
      </c>
      <c r="EQ762">
        <v>22.3557</v>
      </c>
      <c r="ER762">
        <v>999.9</v>
      </c>
      <c r="ES762">
        <v>39.763</v>
      </c>
      <c r="ET762">
        <v>28.087</v>
      </c>
      <c r="EU762">
        <v>22.3157</v>
      </c>
      <c r="EV762">
        <v>52.3102</v>
      </c>
      <c r="EW762">
        <v>37.7204</v>
      </c>
      <c r="EX762">
        <v>2</v>
      </c>
      <c r="EY762">
        <v>-0.329512</v>
      </c>
      <c r="EZ762">
        <v>0.475316</v>
      </c>
      <c r="FA762">
        <v>20.1502</v>
      </c>
      <c r="FB762">
        <v>5.20411</v>
      </c>
      <c r="FC762">
        <v>12.004</v>
      </c>
      <c r="FD762">
        <v>4.9756</v>
      </c>
      <c r="FE762">
        <v>3.293</v>
      </c>
      <c r="FF762">
        <v>9999</v>
      </c>
      <c r="FG762">
        <v>9999</v>
      </c>
      <c r="FH762">
        <v>590.3</v>
      </c>
      <c r="FI762">
        <v>9999</v>
      </c>
      <c r="FJ762">
        <v>1.86279</v>
      </c>
      <c r="FK762">
        <v>1.86783</v>
      </c>
      <c r="FL762">
        <v>1.86752</v>
      </c>
      <c r="FM762">
        <v>1.86862</v>
      </c>
      <c r="FN762">
        <v>1.86951</v>
      </c>
      <c r="FO762">
        <v>1.86563</v>
      </c>
      <c r="FP762">
        <v>1.86673</v>
      </c>
      <c r="FQ762">
        <v>1.86804</v>
      </c>
      <c r="FR762">
        <v>5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13.861</v>
      </c>
      <c r="GF762">
        <v>0.3176</v>
      </c>
      <c r="GG762">
        <v>5.50701486060513</v>
      </c>
      <c r="GH762">
        <v>0.00975774962471433</v>
      </c>
      <c r="GI762">
        <v>-4.86167925919439e-07</v>
      </c>
      <c r="GJ762">
        <v>-4.7315034107036e-11</v>
      </c>
      <c r="GK762">
        <v>0.31762285376654</v>
      </c>
      <c r="GL762">
        <v>0</v>
      </c>
      <c r="GM762">
        <v>0</v>
      </c>
      <c r="GN762">
        <v>0</v>
      </c>
      <c r="GO762">
        <v>-2</v>
      </c>
      <c r="GP762">
        <v>2105</v>
      </c>
      <c r="GQ762">
        <v>1</v>
      </c>
      <c r="GR762">
        <v>22</v>
      </c>
      <c r="GS762">
        <v>206.5</v>
      </c>
      <c r="GT762">
        <v>206.4</v>
      </c>
      <c r="GU762">
        <v>2.61475</v>
      </c>
      <c r="GV762">
        <v>2.60742</v>
      </c>
      <c r="GW762">
        <v>2.24854</v>
      </c>
      <c r="GX762">
        <v>2.78931</v>
      </c>
      <c r="GY762">
        <v>1.99585</v>
      </c>
      <c r="GZ762">
        <v>2.35229</v>
      </c>
      <c r="HA762">
        <v>30.2649</v>
      </c>
      <c r="HB762">
        <v>13.8343</v>
      </c>
      <c r="HC762">
        <v>18</v>
      </c>
      <c r="HD762">
        <v>502.747</v>
      </c>
      <c r="HE762">
        <v>604.53</v>
      </c>
      <c r="HF762">
        <v>26.3675</v>
      </c>
      <c r="HG762">
        <v>23.1556</v>
      </c>
      <c r="HH762">
        <v>29.9997</v>
      </c>
      <c r="HI762">
        <v>23.2053</v>
      </c>
      <c r="HJ762">
        <v>23.1636</v>
      </c>
      <c r="HK762">
        <v>52.3839</v>
      </c>
      <c r="HL762">
        <v>10.6099</v>
      </c>
      <c r="HM762">
        <v>38.2721</v>
      </c>
      <c r="HN762">
        <v>26.2271</v>
      </c>
      <c r="HO762">
        <v>991.756</v>
      </c>
      <c r="HP762">
        <v>19.3225</v>
      </c>
      <c r="HQ762">
        <v>102.774</v>
      </c>
      <c r="HR762">
        <v>103.739</v>
      </c>
    </row>
    <row r="763" spans="1:226">
      <c r="A763">
        <v>747</v>
      </c>
      <c r="B763">
        <v>1657564019.6</v>
      </c>
      <c r="C763">
        <v>10924.5</v>
      </c>
      <c r="D763" t="s">
        <v>1860</v>
      </c>
      <c r="E763" t="s">
        <v>1861</v>
      </c>
      <c r="F763">
        <v>5</v>
      </c>
      <c r="G763" t="s">
        <v>1747</v>
      </c>
      <c r="H763" t="s">
        <v>354</v>
      </c>
      <c r="I763">
        <v>1657564012.1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1001.33336890551</v>
      </c>
      <c r="AK763">
        <v>953.658545454546</v>
      </c>
      <c r="AL763">
        <v>3.42505551655878</v>
      </c>
      <c r="AM763">
        <v>65.0174503719974</v>
      </c>
      <c r="AN763">
        <f>(AP763 - AO763 + BO763*1E3/(8.314*(BQ763+273.15)) * AR763/BN763 * AQ763) * BN763/(100*BB763) * 1000/(1000 - AP763)</f>
        <v>0</v>
      </c>
      <c r="AO763">
        <v>19.4082199939975</v>
      </c>
      <c r="AP763">
        <v>26.1623387878788</v>
      </c>
      <c r="AQ763">
        <v>0.00746506957857039</v>
      </c>
      <c r="AR763">
        <v>77.4741312707488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1657564012.1</v>
      </c>
      <c r="BH763">
        <v>905.882703703704</v>
      </c>
      <c r="BI763">
        <v>965.064888888889</v>
      </c>
      <c r="BJ763">
        <v>26.1241</v>
      </c>
      <c r="BK763">
        <v>19.3790444444444</v>
      </c>
      <c r="BL763">
        <v>892.091407407407</v>
      </c>
      <c r="BM763">
        <v>25.8064703703704</v>
      </c>
      <c r="BN763">
        <v>500.033592592593</v>
      </c>
      <c r="BO763">
        <v>67.9592333333333</v>
      </c>
      <c r="BP763">
        <v>0.0363704111111111</v>
      </c>
      <c r="BQ763">
        <v>26.9025111111111</v>
      </c>
      <c r="BR763">
        <v>25.293037037037</v>
      </c>
      <c r="BS763">
        <v>999.9</v>
      </c>
      <c r="BT763">
        <v>0</v>
      </c>
      <c r="BU763">
        <v>0</v>
      </c>
      <c r="BV763">
        <v>10031.4814814815</v>
      </c>
      <c r="BW763">
        <v>0</v>
      </c>
      <c r="BX763">
        <v>2312.35925925926</v>
      </c>
      <c r="BY763">
        <v>-59.1822777777778</v>
      </c>
      <c r="BZ763">
        <v>930.183259259259</v>
      </c>
      <c r="CA763">
        <v>984.137111111111</v>
      </c>
      <c r="CB763">
        <v>6.74504296296296</v>
      </c>
      <c r="CC763">
        <v>965.064888888889</v>
      </c>
      <c r="CD763">
        <v>19.3790444444444</v>
      </c>
      <c r="CE763">
        <v>1.77537296296296</v>
      </c>
      <c r="CF763">
        <v>1.31698518518519</v>
      </c>
      <c r="CG763">
        <v>15.5716296296296</v>
      </c>
      <c r="CH763">
        <v>10.9940814814815</v>
      </c>
      <c r="CI763">
        <v>1999.96703703704</v>
      </c>
      <c r="CJ763">
        <v>0.980005555555555</v>
      </c>
      <c r="CK763">
        <v>0.0199943074074074</v>
      </c>
      <c r="CL763">
        <v>0</v>
      </c>
      <c r="CM763">
        <v>2.33914444444444</v>
      </c>
      <c r="CN763">
        <v>0</v>
      </c>
      <c r="CO763">
        <v>16804.6555555556</v>
      </c>
      <c r="CP763">
        <v>17299.9111111111</v>
      </c>
      <c r="CQ763">
        <v>40.2497777777778</v>
      </c>
      <c r="CR763">
        <v>39.296037037037</v>
      </c>
      <c r="CS763">
        <v>39.1826666666667</v>
      </c>
      <c r="CT763">
        <v>38.391</v>
      </c>
      <c r="CU763">
        <v>39.2127037037037</v>
      </c>
      <c r="CV763">
        <v>1959.97703703704</v>
      </c>
      <c r="CW763">
        <v>39.99</v>
      </c>
      <c r="CX763">
        <v>0</v>
      </c>
      <c r="CY763">
        <v>1657563991.5</v>
      </c>
      <c r="CZ763">
        <v>0</v>
      </c>
      <c r="DA763">
        <v>1657551629</v>
      </c>
      <c r="DB763" t="s">
        <v>356</v>
      </c>
      <c r="DC763">
        <v>1657551626.5</v>
      </c>
      <c r="DD763">
        <v>1657551629</v>
      </c>
      <c r="DE763">
        <v>1</v>
      </c>
      <c r="DF763">
        <v>0.403</v>
      </c>
      <c r="DG763">
        <v>0.009</v>
      </c>
      <c r="DH763">
        <v>9.41</v>
      </c>
      <c r="DI763">
        <v>0.087</v>
      </c>
      <c r="DJ763">
        <v>417</v>
      </c>
      <c r="DK763">
        <v>17</v>
      </c>
      <c r="DL763">
        <v>1.61</v>
      </c>
      <c r="DM763">
        <v>0.59</v>
      </c>
      <c r="DN763">
        <v>-59.1115525</v>
      </c>
      <c r="DO763">
        <v>-2.07003039399602</v>
      </c>
      <c r="DP763">
        <v>0.545733740475838</v>
      </c>
      <c r="DQ763">
        <v>0</v>
      </c>
      <c r="DR763">
        <v>6.7579265</v>
      </c>
      <c r="DS763">
        <v>-0.212445928705445</v>
      </c>
      <c r="DT763">
        <v>0.0271861585692058</v>
      </c>
      <c r="DU763">
        <v>0</v>
      </c>
      <c r="DV763">
        <v>0</v>
      </c>
      <c r="DW763">
        <v>2</v>
      </c>
      <c r="DX763" t="s">
        <v>389</v>
      </c>
      <c r="DY763">
        <v>2.97735</v>
      </c>
      <c r="DZ763">
        <v>2.69022</v>
      </c>
      <c r="EA763">
        <v>0.121689</v>
      </c>
      <c r="EB763">
        <v>0.127833</v>
      </c>
      <c r="EC763">
        <v>0.0845943</v>
      </c>
      <c r="ED763">
        <v>0.0689243</v>
      </c>
      <c r="EE763">
        <v>34396.6</v>
      </c>
      <c r="EF763">
        <v>37394</v>
      </c>
      <c r="EG763">
        <v>35470.2</v>
      </c>
      <c r="EH763">
        <v>38864</v>
      </c>
      <c r="EI763">
        <v>45991.9</v>
      </c>
      <c r="EJ763">
        <v>52250.6</v>
      </c>
      <c r="EK763">
        <v>55376.8</v>
      </c>
      <c r="EL763">
        <v>62315.1</v>
      </c>
      <c r="EM763">
        <v>2.0382</v>
      </c>
      <c r="EN763">
        <v>2.1904</v>
      </c>
      <c r="EO763">
        <v>0.17494</v>
      </c>
      <c r="EP763">
        <v>0</v>
      </c>
      <c r="EQ763">
        <v>22.4104</v>
      </c>
      <c r="ER763">
        <v>999.9</v>
      </c>
      <c r="ES763">
        <v>39.836</v>
      </c>
      <c r="ET763">
        <v>28.067</v>
      </c>
      <c r="EU763">
        <v>22.3315</v>
      </c>
      <c r="EV763">
        <v>51.6902</v>
      </c>
      <c r="EW763">
        <v>37.6763</v>
      </c>
      <c r="EX763">
        <v>2</v>
      </c>
      <c r="EY763">
        <v>-0.329878</v>
      </c>
      <c r="EZ763">
        <v>0.584597</v>
      </c>
      <c r="FA763">
        <v>20.15</v>
      </c>
      <c r="FB763">
        <v>5.20411</v>
      </c>
      <c r="FC763">
        <v>12.004</v>
      </c>
      <c r="FD763">
        <v>4.976</v>
      </c>
      <c r="FE763">
        <v>3.293</v>
      </c>
      <c r="FF763">
        <v>9999</v>
      </c>
      <c r="FG763">
        <v>9999</v>
      </c>
      <c r="FH763">
        <v>590.3</v>
      </c>
      <c r="FI763">
        <v>9999</v>
      </c>
      <c r="FJ763">
        <v>1.86279</v>
      </c>
      <c r="FK763">
        <v>1.8678</v>
      </c>
      <c r="FL763">
        <v>1.86752</v>
      </c>
      <c r="FM763">
        <v>1.86859</v>
      </c>
      <c r="FN763">
        <v>1.86951</v>
      </c>
      <c r="FO763">
        <v>1.86563</v>
      </c>
      <c r="FP763">
        <v>1.86673</v>
      </c>
      <c r="FQ763">
        <v>1.8681</v>
      </c>
      <c r="FR763">
        <v>5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14.005</v>
      </c>
      <c r="GF763">
        <v>0.3177</v>
      </c>
      <c r="GG763">
        <v>5.50701486060513</v>
      </c>
      <c r="GH763">
        <v>0.00975774962471433</v>
      </c>
      <c r="GI763">
        <v>-4.86167925919439e-07</v>
      </c>
      <c r="GJ763">
        <v>-4.7315034107036e-11</v>
      </c>
      <c r="GK763">
        <v>0.31762285376654</v>
      </c>
      <c r="GL763">
        <v>0</v>
      </c>
      <c r="GM763">
        <v>0</v>
      </c>
      <c r="GN763">
        <v>0</v>
      </c>
      <c r="GO763">
        <v>-2</v>
      </c>
      <c r="GP763">
        <v>2105</v>
      </c>
      <c r="GQ763">
        <v>1</v>
      </c>
      <c r="GR763">
        <v>22</v>
      </c>
      <c r="GS763">
        <v>206.6</v>
      </c>
      <c r="GT763">
        <v>206.5</v>
      </c>
      <c r="GU763">
        <v>2.64771</v>
      </c>
      <c r="GV763">
        <v>2.60864</v>
      </c>
      <c r="GW763">
        <v>2.24854</v>
      </c>
      <c r="GX763">
        <v>2.79053</v>
      </c>
      <c r="GY763">
        <v>1.99585</v>
      </c>
      <c r="GZ763">
        <v>2.35474</v>
      </c>
      <c r="HA763">
        <v>30.2649</v>
      </c>
      <c r="HB763">
        <v>13.8256</v>
      </c>
      <c r="HC763">
        <v>18</v>
      </c>
      <c r="HD763">
        <v>502.819</v>
      </c>
      <c r="HE763">
        <v>604.164</v>
      </c>
      <c r="HF763">
        <v>26.0731</v>
      </c>
      <c r="HG763">
        <v>23.1537</v>
      </c>
      <c r="HH763">
        <v>29.9999</v>
      </c>
      <c r="HI763">
        <v>23.1994</v>
      </c>
      <c r="HJ763">
        <v>23.1578</v>
      </c>
      <c r="HK763">
        <v>53.0441</v>
      </c>
      <c r="HL763">
        <v>10.8993</v>
      </c>
      <c r="HM763">
        <v>38.2721</v>
      </c>
      <c r="HN763">
        <v>25.9426</v>
      </c>
      <c r="HO763">
        <v>1005.18</v>
      </c>
      <c r="HP763">
        <v>19.3178</v>
      </c>
      <c r="HQ763">
        <v>102.775</v>
      </c>
      <c r="HR763">
        <v>103.738</v>
      </c>
    </row>
    <row r="764" spans="1:226">
      <c r="A764">
        <v>748</v>
      </c>
      <c r="B764">
        <v>1657564024.6</v>
      </c>
      <c r="C764">
        <v>10929.5</v>
      </c>
      <c r="D764" t="s">
        <v>1862</v>
      </c>
      <c r="E764" t="s">
        <v>1863</v>
      </c>
      <c r="F764">
        <v>5</v>
      </c>
      <c r="G764" t="s">
        <v>1747</v>
      </c>
      <c r="H764" t="s">
        <v>354</v>
      </c>
      <c r="I764">
        <v>1657564016.81429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1017.59863339114</v>
      </c>
      <c r="AK764">
        <v>970.385345454545</v>
      </c>
      <c r="AL764">
        <v>3.26313300677729</v>
      </c>
      <c r="AM764">
        <v>65.0174503719974</v>
      </c>
      <c r="AN764">
        <f>(AP764 - AO764 + BO764*1E3/(8.314*(BQ764+273.15)) * AR764/BN764 * AQ764) * BN764/(100*BB764) * 1000/(1000 - AP764)</f>
        <v>0</v>
      </c>
      <c r="AO764">
        <v>19.4175301869473</v>
      </c>
      <c r="AP764">
        <v>26.1658696969697</v>
      </c>
      <c r="AQ764">
        <v>0.0060902987528439</v>
      </c>
      <c r="AR764">
        <v>77.4741312707488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1657564016.81429</v>
      </c>
      <c r="BH764">
        <v>921.2545</v>
      </c>
      <c r="BI764">
        <v>980.646607142857</v>
      </c>
      <c r="BJ764">
        <v>26.1484785714286</v>
      </c>
      <c r="BK764">
        <v>19.4060535714286</v>
      </c>
      <c r="BL764">
        <v>907.329571428572</v>
      </c>
      <c r="BM764">
        <v>25.8308428571429</v>
      </c>
      <c r="BN764">
        <v>500.025857142857</v>
      </c>
      <c r="BO764">
        <v>67.9591214285714</v>
      </c>
      <c r="BP764">
        <v>0.0362879928571429</v>
      </c>
      <c r="BQ764">
        <v>26.8980392857143</v>
      </c>
      <c r="BR764">
        <v>25.2870892857143</v>
      </c>
      <c r="BS764">
        <v>999.9</v>
      </c>
      <c r="BT764">
        <v>0</v>
      </c>
      <c r="BU764">
        <v>0</v>
      </c>
      <c r="BV764">
        <v>10019.6428571429</v>
      </c>
      <c r="BW764">
        <v>0</v>
      </c>
      <c r="BX764">
        <v>2311.90892857143</v>
      </c>
      <c r="BY764">
        <v>-59.3920714285714</v>
      </c>
      <c r="BZ764">
        <v>945.991071428572</v>
      </c>
      <c r="CA764">
        <v>1000.05375</v>
      </c>
      <c r="CB764">
        <v>6.74240428571429</v>
      </c>
      <c r="CC764">
        <v>980.646607142857</v>
      </c>
      <c r="CD764">
        <v>19.4060535714286</v>
      </c>
      <c r="CE764">
        <v>1.77702678571429</v>
      </c>
      <c r="CF764">
        <v>1.31881892857143</v>
      </c>
      <c r="CG764">
        <v>15.58615</v>
      </c>
      <c r="CH764">
        <v>11.0150535714286</v>
      </c>
      <c r="CI764">
        <v>1999.99892857143</v>
      </c>
      <c r="CJ764">
        <v>0.980004785714286</v>
      </c>
      <c r="CK764">
        <v>0.0199950178571429</v>
      </c>
      <c r="CL764">
        <v>0</v>
      </c>
      <c r="CM764">
        <v>2.34456071428571</v>
      </c>
      <c r="CN764">
        <v>0</v>
      </c>
      <c r="CO764">
        <v>16805.1571428571</v>
      </c>
      <c r="CP764">
        <v>17300.1714285714</v>
      </c>
      <c r="CQ764">
        <v>40.3278928571428</v>
      </c>
      <c r="CR764">
        <v>39.37925</v>
      </c>
      <c r="CS764">
        <v>39.2519642857143</v>
      </c>
      <c r="CT764">
        <v>38.4997857142857</v>
      </c>
      <c r="CU764">
        <v>39.2920714285714</v>
      </c>
      <c r="CV764">
        <v>1960.00607142857</v>
      </c>
      <c r="CW764">
        <v>39.9914285714286</v>
      </c>
      <c r="CX764">
        <v>0</v>
      </c>
      <c r="CY764">
        <v>1657563996.9</v>
      </c>
      <c r="CZ764">
        <v>0</v>
      </c>
      <c r="DA764">
        <v>1657551629</v>
      </c>
      <c r="DB764" t="s">
        <v>356</v>
      </c>
      <c r="DC764">
        <v>1657551626.5</v>
      </c>
      <c r="DD764">
        <v>1657551629</v>
      </c>
      <c r="DE764">
        <v>1</v>
      </c>
      <c r="DF764">
        <v>0.403</v>
      </c>
      <c r="DG764">
        <v>0.009</v>
      </c>
      <c r="DH764">
        <v>9.41</v>
      </c>
      <c r="DI764">
        <v>0.087</v>
      </c>
      <c r="DJ764">
        <v>417</v>
      </c>
      <c r="DK764">
        <v>17</v>
      </c>
      <c r="DL764">
        <v>1.61</v>
      </c>
      <c r="DM764">
        <v>0.59</v>
      </c>
      <c r="DN764">
        <v>-59.33061</v>
      </c>
      <c r="DO764">
        <v>-3.37974484052541</v>
      </c>
      <c r="DP764">
        <v>0.603794018602371</v>
      </c>
      <c r="DQ764">
        <v>0</v>
      </c>
      <c r="DR764">
        <v>6.74767475</v>
      </c>
      <c r="DS764">
        <v>-0.0374011632270217</v>
      </c>
      <c r="DT764">
        <v>0.0209301427357173</v>
      </c>
      <c r="DU764">
        <v>1</v>
      </c>
      <c r="DV764">
        <v>1</v>
      </c>
      <c r="DW764">
        <v>2</v>
      </c>
      <c r="DX764" t="s">
        <v>357</v>
      </c>
      <c r="DY764">
        <v>2.97655</v>
      </c>
      <c r="DZ764">
        <v>2.69023</v>
      </c>
      <c r="EA764">
        <v>0.123087</v>
      </c>
      <c r="EB764">
        <v>0.129272</v>
      </c>
      <c r="EC764">
        <v>0.0846165</v>
      </c>
      <c r="ED764">
        <v>0.0689019</v>
      </c>
      <c r="EE764">
        <v>34341.3</v>
      </c>
      <c r="EF764">
        <v>37332.4</v>
      </c>
      <c r="EG764">
        <v>35469.6</v>
      </c>
      <c r="EH764">
        <v>38864</v>
      </c>
      <c r="EI764">
        <v>45990.5</v>
      </c>
      <c r="EJ764">
        <v>52251.8</v>
      </c>
      <c r="EK764">
        <v>55376.4</v>
      </c>
      <c r="EL764">
        <v>62315</v>
      </c>
      <c r="EM764">
        <v>2.0378</v>
      </c>
      <c r="EN764">
        <v>2.191</v>
      </c>
      <c r="EO764">
        <v>0.172704</v>
      </c>
      <c r="EP764">
        <v>0</v>
      </c>
      <c r="EQ764">
        <v>22.4653</v>
      </c>
      <c r="ER764">
        <v>999.9</v>
      </c>
      <c r="ES764">
        <v>39.91</v>
      </c>
      <c r="ET764">
        <v>28.067</v>
      </c>
      <c r="EU764">
        <v>22.3756</v>
      </c>
      <c r="EV764">
        <v>52.1802</v>
      </c>
      <c r="EW764">
        <v>37.7724</v>
      </c>
      <c r="EX764">
        <v>2</v>
      </c>
      <c r="EY764">
        <v>-0.329756</v>
      </c>
      <c r="EZ764">
        <v>0.721569</v>
      </c>
      <c r="FA764">
        <v>20.1488</v>
      </c>
      <c r="FB764">
        <v>5.20291</v>
      </c>
      <c r="FC764">
        <v>12.004</v>
      </c>
      <c r="FD764">
        <v>4.9756</v>
      </c>
      <c r="FE764">
        <v>3.293</v>
      </c>
      <c r="FF764">
        <v>9999</v>
      </c>
      <c r="FG764">
        <v>9999</v>
      </c>
      <c r="FH764">
        <v>590.3</v>
      </c>
      <c r="FI764">
        <v>9999</v>
      </c>
      <c r="FJ764">
        <v>1.86279</v>
      </c>
      <c r="FK764">
        <v>1.86783</v>
      </c>
      <c r="FL764">
        <v>1.86752</v>
      </c>
      <c r="FM764">
        <v>1.86862</v>
      </c>
      <c r="FN764">
        <v>1.86951</v>
      </c>
      <c r="FO764">
        <v>1.86557</v>
      </c>
      <c r="FP764">
        <v>1.86676</v>
      </c>
      <c r="FQ764">
        <v>1.8681</v>
      </c>
      <c r="FR764">
        <v>5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14.146</v>
      </c>
      <c r="GF764">
        <v>0.3176</v>
      </c>
      <c r="GG764">
        <v>5.50701486060513</v>
      </c>
      <c r="GH764">
        <v>0.00975774962471433</v>
      </c>
      <c r="GI764">
        <v>-4.86167925919439e-07</v>
      </c>
      <c r="GJ764">
        <v>-4.7315034107036e-11</v>
      </c>
      <c r="GK764">
        <v>0.31762285376654</v>
      </c>
      <c r="GL764">
        <v>0</v>
      </c>
      <c r="GM764">
        <v>0</v>
      </c>
      <c r="GN764">
        <v>0</v>
      </c>
      <c r="GO764">
        <v>-2</v>
      </c>
      <c r="GP764">
        <v>2105</v>
      </c>
      <c r="GQ764">
        <v>1</v>
      </c>
      <c r="GR764">
        <v>22</v>
      </c>
      <c r="GS764">
        <v>206.6</v>
      </c>
      <c r="GT764">
        <v>206.6</v>
      </c>
      <c r="GU764">
        <v>2.68433</v>
      </c>
      <c r="GV764">
        <v>2.59766</v>
      </c>
      <c r="GW764">
        <v>2.24854</v>
      </c>
      <c r="GX764">
        <v>2.79053</v>
      </c>
      <c r="GY764">
        <v>1.99585</v>
      </c>
      <c r="GZ764">
        <v>2.36694</v>
      </c>
      <c r="HA764">
        <v>30.2649</v>
      </c>
      <c r="HB764">
        <v>13.8256</v>
      </c>
      <c r="HC764">
        <v>18</v>
      </c>
      <c r="HD764">
        <v>502.522</v>
      </c>
      <c r="HE764">
        <v>604.57</v>
      </c>
      <c r="HF764">
        <v>25.7881</v>
      </c>
      <c r="HG764">
        <v>23.1517</v>
      </c>
      <c r="HH764">
        <v>30</v>
      </c>
      <c r="HI764">
        <v>23.1955</v>
      </c>
      <c r="HJ764">
        <v>23.1539</v>
      </c>
      <c r="HK764">
        <v>53.7576</v>
      </c>
      <c r="HL764">
        <v>10.8993</v>
      </c>
      <c r="HM764">
        <v>38.6519</v>
      </c>
      <c r="HN764">
        <v>25.6598</v>
      </c>
      <c r="HO764">
        <v>1025.29</v>
      </c>
      <c r="HP764">
        <v>19.3153</v>
      </c>
      <c r="HQ764">
        <v>102.774</v>
      </c>
      <c r="HR764">
        <v>103.738</v>
      </c>
    </row>
    <row r="765" spans="1:226">
      <c r="A765">
        <v>749</v>
      </c>
      <c r="B765">
        <v>1657564029.6</v>
      </c>
      <c r="C765">
        <v>10934.5</v>
      </c>
      <c r="D765" t="s">
        <v>1864</v>
      </c>
      <c r="E765" t="s">
        <v>1865</v>
      </c>
      <c r="F765">
        <v>5</v>
      </c>
      <c r="G765" t="s">
        <v>1747</v>
      </c>
      <c r="H765" t="s">
        <v>354</v>
      </c>
      <c r="I765">
        <v>1657564022.1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1035.64453757913</v>
      </c>
      <c r="AK765">
        <v>987.620496969697</v>
      </c>
      <c r="AL765">
        <v>3.43413919864755</v>
      </c>
      <c r="AM765">
        <v>65.0174503719974</v>
      </c>
      <c r="AN765">
        <f>(AP765 - AO765 + BO765*1E3/(8.314*(BQ765+273.15)) * AR765/BN765 * AQ765) * BN765/(100*BB765) * 1000/(1000 - AP765)</f>
        <v>0</v>
      </c>
      <c r="AO765">
        <v>19.4357661821878</v>
      </c>
      <c r="AP765">
        <v>26.1782484848485</v>
      </c>
      <c r="AQ765">
        <v>-0.000886582531722656</v>
      </c>
      <c r="AR765">
        <v>77.4741312707488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1657564022.1</v>
      </c>
      <c r="BH765">
        <v>938.588666666667</v>
      </c>
      <c r="BI765">
        <v>998.59437037037</v>
      </c>
      <c r="BJ765">
        <v>26.1647481481481</v>
      </c>
      <c r="BK765">
        <v>19.4223851851852</v>
      </c>
      <c r="BL765">
        <v>924.51337037037</v>
      </c>
      <c r="BM765">
        <v>25.8471259259259</v>
      </c>
      <c r="BN765">
        <v>500.013111111111</v>
      </c>
      <c r="BO765">
        <v>67.9594259259259</v>
      </c>
      <c r="BP765">
        <v>0.0362484</v>
      </c>
      <c r="BQ765">
        <v>26.894437037037</v>
      </c>
      <c r="BR765">
        <v>25.2819518518519</v>
      </c>
      <c r="BS765">
        <v>999.9</v>
      </c>
      <c r="BT765">
        <v>0</v>
      </c>
      <c r="BU765">
        <v>0</v>
      </c>
      <c r="BV765">
        <v>10016.8518518519</v>
      </c>
      <c r="BW765">
        <v>0</v>
      </c>
      <c r="BX765">
        <v>2312.59407407407</v>
      </c>
      <c r="BY765">
        <v>-60.0056074074074</v>
      </c>
      <c r="BZ765">
        <v>963.806592592593</v>
      </c>
      <c r="CA765">
        <v>1018.37351851852</v>
      </c>
      <c r="CB765">
        <v>6.74235148148148</v>
      </c>
      <c r="CC765">
        <v>998.59437037037</v>
      </c>
      <c r="CD765">
        <v>19.4223851851852</v>
      </c>
      <c r="CE765">
        <v>1.77814037037037</v>
      </c>
      <c r="CF765">
        <v>1.31993444444444</v>
      </c>
      <c r="CG765">
        <v>15.5959259259259</v>
      </c>
      <c r="CH765">
        <v>11.0277814814815</v>
      </c>
      <c r="CI765">
        <v>2000.00814814815</v>
      </c>
      <c r="CJ765">
        <v>0.980003222222222</v>
      </c>
      <c r="CK765">
        <v>0.0199965148148148</v>
      </c>
      <c r="CL765">
        <v>0</v>
      </c>
      <c r="CM765">
        <v>2.37305925925926</v>
      </c>
      <c r="CN765">
        <v>0</v>
      </c>
      <c r="CO765">
        <v>16800.2814814815</v>
      </c>
      <c r="CP765">
        <v>17300.2407407407</v>
      </c>
      <c r="CQ765">
        <v>40.4117777777778</v>
      </c>
      <c r="CR765">
        <v>39.4766296296296</v>
      </c>
      <c r="CS765">
        <v>39.3216296296296</v>
      </c>
      <c r="CT765">
        <v>38.6155185185185</v>
      </c>
      <c r="CU765">
        <v>39.3792962962963</v>
      </c>
      <c r="CV765">
        <v>1960.01259259259</v>
      </c>
      <c r="CW765">
        <v>39.992962962963</v>
      </c>
      <c r="CX765">
        <v>0</v>
      </c>
      <c r="CY765">
        <v>1657564001.7</v>
      </c>
      <c r="CZ765">
        <v>0</v>
      </c>
      <c r="DA765">
        <v>1657551629</v>
      </c>
      <c r="DB765" t="s">
        <v>356</v>
      </c>
      <c r="DC765">
        <v>1657551626.5</v>
      </c>
      <c r="DD765">
        <v>1657551629</v>
      </c>
      <c r="DE765">
        <v>1</v>
      </c>
      <c r="DF765">
        <v>0.403</v>
      </c>
      <c r="DG765">
        <v>0.009</v>
      </c>
      <c r="DH765">
        <v>9.41</v>
      </c>
      <c r="DI765">
        <v>0.087</v>
      </c>
      <c r="DJ765">
        <v>417</v>
      </c>
      <c r="DK765">
        <v>17</v>
      </c>
      <c r="DL765">
        <v>1.61</v>
      </c>
      <c r="DM765">
        <v>0.59</v>
      </c>
      <c r="DN765">
        <v>-59.6039825</v>
      </c>
      <c r="DO765">
        <v>-5.915958348968</v>
      </c>
      <c r="DP765">
        <v>0.746216078923357</v>
      </c>
      <c r="DQ765">
        <v>0</v>
      </c>
      <c r="DR765">
        <v>6.73944425</v>
      </c>
      <c r="DS765">
        <v>0.0461886303939951</v>
      </c>
      <c r="DT765">
        <v>0.0130306922086856</v>
      </c>
      <c r="DU765">
        <v>1</v>
      </c>
      <c r="DV765">
        <v>1</v>
      </c>
      <c r="DW765">
        <v>2</v>
      </c>
      <c r="DX765" t="s">
        <v>357</v>
      </c>
      <c r="DY765">
        <v>2.97655</v>
      </c>
      <c r="DZ765">
        <v>2.69018</v>
      </c>
      <c r="EA765">
        <v>0.124528</v>
      </c>
      <c r="EB765">
        <v>0.130642</v>
      </c>
      <c r="EC765">
        <v>0.0846248</v>
      </c>
      <c r="ED765">
        <v>0.0689931</v>
      </c>
      <c r="EE765">
        <v>34285.3</v>
      </c>
      <c r="EF765">
        <v>37273.1</v>
      </c>
      <c r="EG765">
        <v>35469.9</v>
      </c>
      <c r="EH765">
        <v>38863.4</v>
      </c>
      <c r="EI765">
        <v>45990</v>
      </c>
      <c r="EJ765">
        <v>52246.4</v>
      </c>
      <c r="EK765">
        <v>55376.3</v>
      </c>
      <c r="EL765">
        <v>62314.6</v>
      </c>
      <c r="EM765">
        <v>2.038</v>
      </c>
      <c r="EN765">
        <v>2.1904</v>
      </c>
      <c r="EO765">
        <v>0.168085</v>
      </c>
      <c r="EP765">
        <v>0</v>
      </c>
      <c r="EQ765">
        <v>22.5222</v>
      </c>
      <c r="ER765">
        <v>999.9</v>
      </c>
      <c r="ES765">
        <v>39.965</v>
      </c>
      <c r="ET765">
        <v>28.057</v>
      </c>
      <c r="EU765">
        <v>22.3905</v>
      </c>
      <c r="EV765">
        <v>52.3702</v>
      </c>
      <c r="EW765">
        <v>37.7364</v>
      </c>
      <c r="EX765">
        <v>2</v>
      </c>
      <c r="EY765">
        <v>-0.329309</v>
      </c>
      <c r="EZ765">
        <v>0.891634</v>
      </c>
      <c r="FA765">
        <v>20.148</v>
      </c>
      <c r="FB765">
        <v>5.20291</v>
      </c>
      <c r="FC765">
        <v>12.004</v>
      </c>
      <c r="FD765">
        <v>4.976</v>
      </c>
      <c r="FE765">
        <v>3.293</v>
      </c>
      <c r="FF765">
        <v>9999</v>
      </c>
      <c r="FG765">
        <v>9999</v>
      </c>
      <c r="FH765">
        <v>590.3</v>
      </c>
      <c r="FI765">
        <v>9999</v>
      </c>
      <c r="FJ765">
        <v>1.86279</v>
      </c>
      <c r="FK765">
        <v>1.8678</v>
      </c>
      <c r="FL765">
        <v>1.86752</v>
      </c>
      <c r="FM765">
        <v>1.86859</v>
      </c>
      <c r="FN765">
        <v>1.86951</v>
      </c>
      <c r="FO765">
        <v>1.86554</v>
      </c>
      <c r="FP765">
        <v>1.86673</v>
      </c>
      <c r="FQ765">
        <v>1.86801</v>
      </c>
      <c r="FR765">
        <v>5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14.291</v>
      </c>
      <c r="GF765">
        <v>0.3176</v>
      </c>
      <c r="GG765">
        <v>5.50701486060513</v>
      </c>
      <c r="GH765">
        <v>0.00975774962471433</v>
      </c>
      <c r="GI765">
        <v>-4.86167925919439e-07</v>
      </c>
      <c r="GJ765">
        <v>-4.7315034107036e-11</v>
      </c>
      <c r="GK765">
        <v>0.31762285376654</v>
      </c>
      <c r="GL765">
        <v>0</v>
      </c>
      <c r="GM765">
        <v>0</v>
      </c>
      <c r="GN765">
        <v>0</v>
      </c>
      <c r="GO765">
        <v>-2</v>
      </c>
      <c r="GP765">
        <v>2105</v>
      </c>
      <c r="GQ765">
        <v>1</v>
      </c>
      <c r="GR765">
        <v>22</v>
      </c>
      <c r="GS765">
        <v>206.7</v>
      </c>
      <c r="GT765">
        <v>206.7</v>
      </c>
      <c r="GU765">
        <v>2.71606</v>
      </c>
      <c r="GV765">
        <v>2.60376</v>
      </c>
      <c r="GW765">
        <v>2.24854</v>
      </c>
      <c r="GX765">
        <v>2.79053</v>
      </c>
      <c r="GY765">
        <v>1.99585</v>
      </c>
      <c r="GZ765">
        <v>2.3584</v>
      </c>
      <c r="HA765">
        <v>30.2649</v>
      </c>
      <c r="HB765">
        <v>13.8343</v>
      </c>
      <c r="HC765">
        <v>18</v>
      </c>
      <c r="HD765">
        <v>502.632</v>
      </c>
      <c r="HE765">
        <v>604.09</v>
      </c>
      <c r="HF765">
        <v>25.5094</v>
      </c>
      <c r="HG765">
        <v>23.1517</v>
      </c>
      <c r="HH765">
        <v>29.9999</v>
      </c>
      <c r="HI765">
        <v>23.1936</v>
      </c>
      <c r="HJ765">
        <v>23.152</v>
      </c>
      <c r="HK765">
        <v>54.4095</v>
      </c>
      <c r="HL765">
        <v>11.4962</v>
      </c>
      <c r="HM765">
        <v>38.6519</v>
      </c>
      <c r="HN765">
        <v>25.3753</v>
      </c>
      <c r="HO765">
        <v>1038.69</v>
      </c>
      <c r="HP765">
        <v>19.3198</v>
      </c>
      <c r="HQ765">
        <v>102.775</v>
      </c>
      <c r="HR765">
        <v>103.737</v>
      </c>
    </row>
    <row r="766" spans="1:226">
      <c r="A766">
        <v>750</v>
      </c>
      <c r="B766">
        <v>1657564034.6</v>
      </c>
      <c r="C766">
        <v>10939.5</v>
      </c>
      <c r="D766" t="s">
        <v>1866</v>
      </c>
      <c r="E766" t="s">
        <v>1867</v>
      </c>
      <c r="F766">
        <v>5</v>
      </c>
      <c r="G766" t="s">
        <v>1747</v>
      </c>
      <c r="H766" t="s">
        <v>354</v>
      </c>
      <c r="I766">
        <v>1657564026.81429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1051.95002306924</v>
      </c>
      <c r="AK766">
        <v>1004.55414545455</v>
      </c>
      <c r="AL766">
        <v>3.31764685369941</v>
      </c>
      <c r="AM766">
        <v>65.0174503719974</v>
      </c>
      <c r="AN766">
        <f>(AP766 - AO766 + BO766*1E3/(8.314*(BQ766+273.15)) * AR766/BN766 * AQ766) * BN766/(100*BB766) * 1000/(1000 - AP766)</f>
        <v>0</v>
      </c>
      <c r="AO766">
        <v>19.4359293352726</v>
      </c>
      <c r="AP766">
        <v>26.1743327272727</v>
      </c>
      <c r="AQ766">
        <v>0.00182934818007555</v>
      </c>
      <c r="AR766">
        <v>77.4741312707488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1657564026.81429</v>
      </c>
      <c r="BH766">
        <v>954.228392857143</v>
      </c>
      <c r="BI766">
        <v>1014.35214285714</v>
      </c>
      <c r="BJ766">
        <v>26.1736892857143</v>
      </c>
      <c r="BK766">
        <v>19.4263857142857</v>
      </c>
      <c r="BL766">
        <v>940.017821428571</v>
      </c>
      <c r="BM766">
        <v>25.8560642857143</v>
      </c>
      <c r="BN766">
        <v>500.006821428571</v>
      </c>
      <c r="BO766">
        <v>67.9597035714286</v>
      </c>
      <c r="BP766">
        <v>0.0361743071428571</v>
      </c>
      <c r="BQ766">
        <v>26.8901178571429</v>
      </c>
      <c r="BR766">
        <v>25.2805857142857</v>
      </c>
      <c r="BS766">
        <v>999.9</v>
      </c>
      <c r="BT766">
        <v>0</v>
      </c>
      <c r="BU766">
        <v>0</v>
      </c>
      <c r="BV766">
        <v>10010</v>
      </c>
      <c r="BW766">
        <v>0</v>
      </c>
      <c r="BX766">
        <v>2313.56642857143</v>
      </c>
      <c r="BY766">
        <v>-60.1235357142857</v>
      </c>
      <c r="BZ766">
        <v>979.875428571428</v>
      </c>
      <c r="CA766">
        <v>1034.4475</v>
      </c>
      <c r="CB766">
        <v>6.74729107142857</v>
      </c>
      <c r="CC766">
        <v>1014.35214285714</v>
      </c>
      <c r="CD766">
        <v>19.4263857142857</v>
      </c>
      <c r="CE766">
        <v>1.77875571428571</v>
      </c>
      <c r="CF766">
        <v>1.3202125</v>
      </c>
      <c r="CG766">
        <v>15.601325</v>
      </c>
      <c r="CH766">
        <v>11.0309428571429</v>
      </c>
      <c r="CI766">
        <v>2000.0075</v>
      </c>
      <c r="CJ766">
        <v>0.980000178571429</v>
      </c>
      <c r="CK766">
        <v>0.0199994964285714</v>
      </c>
      <c r="CL766">
        <v>0</v>
      </c>
      <c r="CM766">
        <v>2.32696785714286</v>
      </c>
      <c r="CN766">
        <v>0</v>
      </c>
      <c r="CO766">
        <v>16793.7928571429</v>
      </c>
      <c r="CP766">
        <v>17300.2142857143</v>
      </c>
      <c r="CQ766">
        <v>40.4908214285714</v>
      </c>
      <c r="CR766">
        <v>39.5555714285714</v>
      </c>
      <c r="CS766">
        <v>39.3859285714286</v>
      </c>
      <c r="CT766">
        <v>38.714</v>
      </c>
      <c r="CU766">
        <v>39.4483928571428</v>
      </c>
      <c r="CV766">
        <v>1960.00785714286</v>
      </c>
      <c r="CW766">
        <v>39.9971428571429</v>
      </c>
      <c r="CX766">
        <v>0</v>
      </c>
      <c r="CY766">
        <v>1657564006.5</v>
      </c>
      <c r="CZ766">
        <v>0</v>
      </c>
      <c r="DA766">
        <v>1657551629</v>
      </c>
      <c r="DB766" t="s">
        <v>356</v>
      </c>
      <c r="DC766">
        <v>1657551626.5</v>
      </c>
      <c r="DD766">
        <v>1657551629</v>
      </c>
      <c r="DE766">
        <v>1</v>
      </c>
      <c r="DF766">
        <v>0.403</v>
      </c>
      <c r="DG766">
        <v>0.009</v>
      </c>
      <c r="DH766">
        <v>9.41</v>
      </c>
      <c r="DI766">
        <v>0.087</v>
      </c>
      <c r="DJ766">
        <v>417</v>
      </c>
      <c r="DK766">
        <v>17</v>
      </c>
      <c r="DL766">
        <v>1.61</v>
      </c>
      <c r="DM766">
        <v>0.59</v>
      </c>
      <c r="DN766">
        <v>-60.08836</v>
      </c>
      <c r="DO766">
        <v>-2.318920075047</v>
      </c>
      <c r="DP766">
        <v>0.525769349049561</v>
      </c>
      <c r="DQ766">
        <v>0</v>
      </c>
      <c r="DR766">
        <v>6.7447805</v>
      </c>
      <c r="DS766">
        <v>0.0316394746716585</v>
      </c>
      <c r="DT766">
        <v>0.0148549929232565</v>
      </c>
      <c r="DU766">
        <v>1</v>
      </c>
      <c r="DV766">
        <v>1</v>
      </c>
      <c r="DW766">
        <v>2</v>
      </c>
      <c r="DX766" t="s">
        <v>357</v>
      </c>
      <c r="DY766">
        <v>2.97652</v>
      </c>
      <c r="DZ766">
        <v>2.68989</v>
      </c>
      <c r="EA766">
        <v>0.125912</v>
      </c>
      <c r="EB766">
        <v>0.132025</v>
      </c>
      <c r="EC766">
        <v>0.0846324</v>
      </c>
      <c r="ED766">
        <v>0.0689138</v>
      </c>
      <c r="EE766">
        <v>34230.7</v>
      </c>
      <c r="EF766">
        <v>37213.8</v>
      </c>
      <c r="EG766">
        <v>35469.5</v>
      </c>
      <c r="EH766">
        <v>38863.3</v>
      </c>
      <c r="EI766">
        <v>45989.5</v>
      </c>
      <c r="EJ766">
        <v>52250.4</v>
      </c>
      <c r="EK766">
        <v>55376.1</v>
      </c>
      <c r="EL766">
        <v>62314</v>
      </c>
      <c r="EM766">
        <v>2.0386</v>
      </c>
      <c r="EN766">
        <v>2.1912</v>
      </c>
      <c r="EO766">
        <v>0.16436</v>
      </c>
      <c r="EP766">
        <v>0</v>
      </c>
      <c r="EQ766">
        <v>22.5773</v>
      </c>
      <c r="ER766">
        <v>999.9</v>
      </c>
      <c r="ES766">
        <v>40.013</v>
      </c>
      <c r="ET766">
        <v>28.057</v>
      </c>
      <c r="EU766">
        <v>22.4172</v>
      </c>
      <c r="EV766">
        <v>52.1102</v>
      </c>
      <c r="EW766">
        <v>37.7324</v>
      </c>
      <c r="EX766">
        <v>2</v>
      </c>
      <c r="EY766">
        <v>-0.329146</v>
      </c>
      <c r="EZ766">
        <v>1.04033</v>
      </c>
      <c r="FA766">
        <v>20.1469</v>
      </c>
      <c r="FB766">
        <v>5.20411</v>
      </c>
      <c r="FC766">
        <v>12.004</v>
      </c>
      <c r="FD766">
        <v>4.9756</v>
      </c>
      <c r="FE766">
        <v>3.293</v>
      </c>
      <c r="FF766">
        <v>9999</v>
      </c>
      <c r="FG766">
        <v>9999</v>
      </c>
      <c r="FH766">
        <v>590.3</v>
      </c>
      <c r="FI766">
        <v>9999</v>
      </c>
      <c r="FJ766">
        <v>1.86279</v>
      </c>
      <c r="FK766">
        <v>1.86783</v>
      </c>
      <c r="FL766">
        <v>1.86752</v>
      </c>
      <c r="FM766">
        <v>1.86859</v>
      </c>
      <c r="FN766">
        <v>1.86951</v>
      </c>
      <c r="FO766">
        <v>1.8656</v>
      </c>
      <c r="FP766">
        <v>1.86676</v>
      </c>
      <c r="FQ766">
        <v>1.86807</v>
      </c>
      <c r="FR766">
        <v>5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14.432</v>
      </c>
      <c r="GF766">
        <v>0.3176</v>
      </c>
      <c r="GG766">
        <v>5.50701486060513</v>
      </c>
      <c r="GH766">
        <v>0.00975774962471433</v>
      </c>
      <c r="GI766">
        <v>-4.86167925919439e-07</v>
      </c>
      <c r="GJ766">
        <v>-4.7315034107036e-11</v>
      </c>
      <c r="GK766">
        <v>0.31762285376654</v>
      </c>
      <c r="GL766">
        <v>0</v>
      </c>
      <c r="GM766">
        <v>0</v>
      </c>
      <c r="GN766">
        <v>0</v>
      </c>
      <c r="GO766">
        <v>-2</v>
      </c>
      <c r="GP766">
        <v>2105</v>
      </c>
      <c r="GQ766">
        <v>1</v>
      </c>
      <c r="GR766">
        <v>22</v>
      </c>
      <c r="GS766">
        <v>206.8</v>
      </c>
      <c r="GT766">
        <v>206.8</v>
      </c>
      <c r="GU766">
        <v>2.75146</v>
      </c>
      <c r="GV766">
        <v>2.60254</v>
      </c>
      <c r="GW766">
        <v>2.24854</v>
      </c>
      <c r="GX766">
        <v>2.79053</v>
      </c>
      <c r="GY766">
        <v>1.99585</v>
      </c>
      <c r="GZ766">
        <v>2.37671</v>
      </c>
      <c r="HA766">
        <v>30.2649</v>
      </c>
      <c r="HB766">
        <v>13.8343</v>
      </c>
      <c r="HC766">
        <v>18</v>
      </c>
      <c r="HD766">
        <v>502.984</v>
      </c>
      <c r="HE766">
        <v>604.671</v>
      </c>
      <c r="HF766">
        <v>25.2243</v>
      </c>
      <c r="HG766">
        <v>23.1537</v>
      </c>
      <c r="HH766">
        <v>30.0001</v>
      </c>
      <c r="HI766">
        <v>23.1897</v>
      </c>
      <c r="HJ766">
        <v>23.15</v>
      </c>
      <c r="HK766">
        <v>55.1198</v>
      </c>
      <c r="HL766">
        <v>11.4962</v>
      </c>
      <c r="HM766">
        <v>38.6519</v>
      </c>
      <c r="HN766">
        <v>25.0944</v>
      </c>
      <c r="HO766">
        <v>1058.83</v>
      </c>
      <c r="HP766">
        <v>19.318</v>
      </c>
      <c r="HQ766">
        <v>102.774</v>
      </c>
      <c r="HR766">
        <v>103.736</v>
      </c>
    </row>
    <row r="767" spans="1:226">
      <c r="A767">
        <v>751</v>
      </c>
      <c r="B767">
        <v>1657564039.6</v>
      </c>
      <c r="C767">
        <v>10944.5</v>
      </c>
      <c r="D767" t="s">
        <v>1868</v>
      </c>
      <c r="E767" t="s">
        <v>1869</v>
      </c>
      <c r="F767">
        <v>5</v>
      </c>
      <c r="G767" t="s">
        <v>1747</v>
      </c>
      <c r="H767" t="s">
        <v>354</v>
      </c>
      <c r="I767">
        <v>1657564032.1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1070.20390826738</v>
      </c>
      <c r="AK767">
        <v>1021.67521212121</v>
      </c>
      <c r="AL767">
        <v>3.43816228456985</v>
      </c>
      <c r="AM767">
        <v>65.0174503719974</v>
      </c>
      <c r="AN767">
        <f>(AP767 - AO767 + BO767*1E3/(8.314*(BQ767+273.15)) * AR767/BN767 * AQ767) * BN767/(100*BB767) * 1000/(1000 - AP767)</f>
        <v>0</v>
      </c>
      <c r="AO767">
        <v>19.417770540141</v>
      </c>
      <c r="AP767">
        <v>26.1699266666667</v>
      </c>
      <c r="AQ767">
        <v>0.000485231871530033</v>
      </c>
      <c r="AR767">
        <v>77.4741312707488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1657564032.1</v>
      </c>
      <c r="BH767">
        <v>971.704814814815</v>
      </c>
      <c r="BI767">
        <v>1032.31518518519</v>
      </c>
      <c r="BJ767">
        <v>26.1758814814815</v>
      </c>
      <c r="BK767">
        <v>19.4262259259259</v>
      </c>
      <c r="BL767">
        <v>957.343481481481</v>
      </c>
      <c r="BM767">
        <v>25.858262962963</v>
      </c>
      <c r="BN767">
        <v>500.040888888889</v>
      </c>
      <c r="BO767">
        <v>67.9601925925926</v>
      </c>
      <c r="BP767">
        <v>0.0359828222222222</v>
      </c>
      <c r="BQ767">
        <v>26.8840481481481</v>
      </c>
      <c r="BR767">
        <v>25.283237037037</v>
      </c>
      <c r="BS767">
        <v>999.9</v>
      </c>
      <c r="BT767">
        <v>0</v>
      </c>
      <c r="BU767">
        <v>0</v>
      </c>
      <c r="BV767">
        <v>10021.1111111111</v>
      </c>
      <c r="BW767">
        <v>0</v>
      </c>
      <c r="BX767">
        <v>2314.57333333333</v>
      </c>
      <c r="BY767">
        <v>-60.6103592592593</v>
      </c>
      <c r="BZ767">
        <v>997.823333333333</v>
      </c>
      <c r="CA767">
        <v>1052.76555555556</v>
      </c>
      <c r="CB767">
        <v>6.74965185185185</v>
      </c>
      <c r="CC767">
        <v>1032.31518518519</v>
      </c>
      <c r="CD767">
        <v>19.4262259259259</v>
      </c>
      <c r="CE767">
        <v>1.77891851851852</v>
      </c>
      <c r="CF767">
        <v>1.32021037037037</v>
      </c>
      <c r="CG767">
        <v>15.6027592592593</v>
      </c>
      <c r="CH767">
        <v>11.0309259259259</v>
      </c>
      <c r="CI767">
        <v>1999.98555555556</v>
      </c>
      <c r="CJ767">
        <v>0.979996925925926</v>
      </c>
      <c r="CK767">
        <v>0.0200027333333333</v>
      </c>
      <c r="CL767">
        <v>0</v>
      </c>
      <c r="CM767">
        <v>2.32396666666667</v>
      </c>
      <c r="CN767">
        <v>0</v>
      </c>
      <c r="CO767">
        <v>16784.5888888889</v>
      </c>
      <c r="CP767">
        <v>17300.0148148148</v>
      </c>
      <c r="CQ767">
        <v>40.5784444444444</v>
      </c>
      <c r="CR767">
        <v>39.647962962963</v>
      </c>
      <c r="CS767">
        <v>39.4581111111111</v>
      </c>
      <c r="CT767">
        <v>38.8284074074074</v>
      </c>
      <c r="CU767">
        <v>39.5252222222222</v>
      </c>
      <c r="CV767">
        <v>1959.98185185185</v>
      </c>
      <c r="CW767">
        <v>40.0025925925926</v>
      </c>
      <c r="CX767">
        <v>0</v>
      </c>
      <c r="CY767">
        <v>1657564011.9</v>
      </c>
      <c r="CZ767">
        <v>0</v>
      </c>
      <c r="DA767">
        <v>1657551629</v>
      </c>
      <c r="DB767" t="s">
        <v>356</v>
      </c>
      <c r="DC767">
        <v>1657551626.5</v>
      </c>
      <c r="DD767">
        <v>1657551629</v>
      </c>
      <c r="DE767">
        <v>1</v>
      </c>
      <c r="DF767">
        <v>0.403</v>
      </c>
      <c r="DG767">
        <v>0.009</v>
      </c>
      <c r="DH767">
        <v>9.41</v>
      </c>
      <c r="DI767">
        <v>0.087</v>
      </c>
      <c r="DJ767">
        <v>417</v>
      </c>
      <c r="DK767">
        <v>17</v>
      </c>
      <c r="DL767">
        <v>1.61</v>
      </c>
      <c r="DM767">
        <v>0.59</v>
      </c>
      <c r="DN767">
        <v>-60.34357</v>
      </c>
      <c r="DO767">
        <v>-4.21231069418387</v>
      </c>
      <c r="DP767">
        <v>0.645489793180341</v>
      </c>
      <c r="DQ767">
        <v>0</v>
      </c>
      <c r="DR767">
        <v>6.7491105</v>
      </c>
      <c r="DS767">
        <v>0.0545714071294563</v>
      </c>
      <c r="DT767">
        <v>0.0158723153556751</v>
      </c>
      <c r="DU767">
        <v>1</v>
      </c>
      <c r="DV767">
        <v>1</v>
      </c>
      <c r="DW767">
        <v>2</v>
      </c>
      <c r="DX767" t="s">
        <v>357</v>
      </c>
      <c r="DY767">
        <v>2.97603</v>
      </c>
      <c r="DZ767">
        <v>2.69044</v>
      </c>
      <c r="EA767">
        <v>0.12731</v>
      </c>
      <c r="EB767">
        <v>0.133356</v>
      </c>
      <c r="EC767">
        <v>0.0846336</v>
      </c>
      <c r="ED767">
        <v>0.0688829</v>
      </c>
      <c r="EE767">
        <v>34175.8</v>
      </c>
      <c r="EF767">
        <v>37156.5</v>
      </c>
      <c r="EG767">
        <v>35469.3</v>
      </c>
      <c r="EH767">
        <v>38863</v>
      </c>
      <c r="EI767">
        <v>45989.4</v>
      </c>
      <c r="EJ767">
        <v>52252.3</v>
      </c>
      <c r="EK767">
        <v>55376</v>
      </c>
      <c r="EL767">
        <v>62314.2</v>
      </c>
      <c r="EM767">
        <v>2.0376</v>
      </c>
      <c r="EN767">
        <v>2.1916</v>
      </c>
      <c r="EO767">
        <v>0.162274</v>
      </c>
      <c r="EP767">
        <v>0</v>
      </c>
      <c r="EQ767">
        <v>22.6345</v>
      </c>
      <c r="ER767">
        <v>999.9</v>
      </c>
      <c r="ES767">
        <v>40.038</v>
      </c>
      <c r="ET767">
        <v>28.057</v>
      </c>
      <c r="EU767">
        <v>22.4331</v>
      </c>
      <c r="EV767">
        <v>52.1202</v>
      </c>
      <c r="EW767">
        <v>37.7524</v>
      </c>
      <c r="EX767">
        <v>2</v>
      </c>
      <c r="EY767">
        <v>-0.328902</v>
      </c>
      <c r="EZ767">
        <v>1.23209</v>
      </c>
      <c r="FA767">
        <v>20.1454</v>
      </c>
      <c r="FB767">
        <v>5.20291</v>
      </c>
      <c r="FC767">
        <v>12.004</v>
      </c>
      <c r="FD767">
        <v>4.9756</v>
      </c>
      <c r="FE767">
        <v>3.293</v>
      </c>
      <c r="FF767">
        <v>9999</v>
      </c>
      <c r="FG767">
        <v>9999</v>
      </c>
      <c r="FH767">
        <v>590.3</v>
      </c>
      <c r="FI767">
        <v>9999</v>
      </c>
      <c r="FJ767">
        <v>1.86279</v>
      </c>
      <c r="FK767">
        <v>1.86783</v>
      </c>
      <c r="FL767">
        <v>1.86752</v>
      </c>
      <c r="FM767">
        <v>1.86859</v>
      </c>
      <c r="FN767">
        <v>1.86951</v>
      </c>
      <c r="FO767">
        <v>1.86563</v>
      </c>
      <c r="FP767">
        <v>1.86673</v>
      </c>
      <c r="FQ767">
        <v>1.86801</v>
      </c>
      <c r="FR767">
        <v>5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14.577</v>
      </c>
      <c r="GF767">
        <v>0.3176</v>
      </c>
      <c r="GG767">
        <v>5.50701486060513</v>
      </c>
      <c r="GH767">
        <v>0.00975774962471433</v>
      </c>
      <c r="GI767">
        <v>-4.86167925919439e-07</v>
      </c>
      <c r="GJ767">
        <v>-4.7315034107036e-11</v>
      </c>
      <c r="GK767">
        <v>0.31762285376654</v>
      </c>
      <c r="GL767">
        <v>0</v>
      </c>
      <c r="GM767">
        <v>0</v>
      </c>
      <c r="GN767">
        <v>0</v>
      </c>
      <c r="GO767">
        <v>-2</v>
      </c>
      <c r="GP767">
        <v>2105</v>
      </c>
      <c r="GQ767">
        <v>1</v>
      </c>
      <c r="GR767">
        <v>22</v>
      </c>
      <c r="GS767">
        <v>206.9</v>
      </c>
      <c r="GT767">
        <v>206.8</v>
      </c>
      <c r="GU767">
        <v>2.78442</v>
      </c>
      <c r="GV767">
        <v>2.60132</v>
      </c>
      <c r="GW767">
        <v>2.24854</v>
      </c>
      <c r="GX767">
        <v>2.79053</v>
      </c>
      <c r="GY767">
        <v>1.99585</v>
      </c>
      <c r="GZ767">
        <v>2.40234</v>
      </c>
      <c r="HA767">
        <v>30.2864</v>
      </c>
      <c r="HB767">
        <v>13.8343</v>
      </c>
      <c r="HC767">
        <v>18</v>
      </c>
      <c r="HD767">
        <v>502.315</v>
      </c>
      <c r="HE767">
        <v>604.95</v>
      </c>
      <c r="HF767">
        <v>24.949</v>
      </c>
      <c r="HG767">
        <v>23.1556</v>
      </c>
      <c r="HH767">
        <v>30.0002</v>
      </c>
      <c r="HI767">
        <v>23.1877</v>
      </c>
      <c r="HJ767">
        <v>23.1481</v>
      </c>
      <c r="HK767">
        <v>55.7624</v>
      </c>
      <c r="HL767">
        <v>11.7711</v>
      </c>
      <c r="HM767">
        <v>38.6519</v>
      </c>
      <c r="HN767">
        <v>24.8099</v>
      </c>
      <c r="HO767">
        <v>1072.2</v>
      </c>
      <c r="HP767">
        <v>19.32</v>
      </c>
      <c r="HQ767">
        <v>102.774</v>
      </c>
      <c r="HR767">
        <v>103.736</v>
      </c>
    </row>
    <row r="768" spans="1:226">
      <c r="A768">
        <v>752</v>
      </c>
      <c r="B768">
        <v>1657564044.6</v>
      </c>
      <c r="C768">
        <v>10949.5</v>
      </c>
      <c r="D768" t="s">
        <v>1870</v>
      </c>
      <c r="E768" t="s">
        <v>1871</v>
      </c>
      <c r="F768">
        <v>5</v>
      </c>
      <c r="G768" t="s">
        <v>1747</v>
      </c>
      <c r="H768" t="s">
        <v>354</v>
      </c>
      <c r="I768">
        <v>1657564036.81429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1086.40639769056</v>
      </c>
      <c r="AK768">
        <v>1038.49290909091</v>
      </c>
      <c r="AL768">
        <v>3.29702774388177</v>
      </c>
      <c r="AM768">
        <v>65.0174503719974</v>
      </c>
      <c r="AN768">
        <f>(AP768 - AO768 + BO768*1E3/(8.314*(BQ768+273.15)) * AR768/BN768 * AQ768) * BN768/(100*BB768) * 1000/(1000 - AP768)</f>
        <v>0</v>
      </c>
      <c r="AO768">
        <v>19.4010869730941</v>
      </c>
      <c r="AP768">
        <v>26.1498903030303</v>
      </c>
      <c r="AQ768">
        <v>-0.00528124145270576</v>
      </c>
      <c r="AR768">
        <v>77.4741312707488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1657564036.81429</v>
      </c>
      <c r="BH768">
        <v>987.36725</v>
      </c>
      <c r="BI768">
        <v>1048.09714285714</v>
      </c>
      <c r="BJ768">
        <v>26.1713821428571</v>
      </c>
      <c r="BK768">
        <v>19.4223142857143</v>
      </c>
      <c r="BL768">
        <v>972.871107142857</v>
      </c>
      <c r="BM768">
        <v>25.8537607142857</v>
      </c>
      <c r="BN768">
        <v>500.055821428571</v>
      </c>
      <c r="BO768">
        <v>67.9600857142857</v>
      </c>
      <c r="BP768">
        <v>0.0357807857142857</v>
      </c>
      <c r="BQ768">
        <v>26.878125</v>
      </c>
      <c r="BR768">
        <v>25.2826535714286</v>
      </c>
      <c r="BS768">
        <v>999.9</v>
      </c>
      <c r="BT768">
        <v>0</v>
      </c>
      <c r="BU768">
        <v>0</v>
      </c>
      <c r="BV768">
        <v>10028.3928571429</v>
      </c>
      <c r="BW768">
        <v>0</v>
      </c>
      <c r="BX768">
        <v>2315.48</v>
      </c>
      <c r="BY768">
        <v>-60.7300785714286</v>
      </c>
      <c r="BZ768">
        <v>1013.90182142857</v>
      </c>
      <c r="CA768">
        <v>1068.85642857143</v>
      </c>
      <c r="CB768">
        <v>6.74906571428571</v>
      </c>
      <c r="CC768">
        <v>1048.09714285714</v>
      </c>
      <c r="CD768">
        <v>19.4223142857143</v>
      </c>
      <c r="CE768">
        <v>1.77861</v>
      </c>
      <c r="CF768">
        <v>1.3199425</v>
      </c>
      <c r="CG768">
        <v>15.6000535714286</v>
      </c>
      <c r="CH768">
        <v>11.0278642857143</v>
      </c>
      <c r="CI768">
        <v>1999.97821428571</v>
      </c>
      <c r="CJ768">
        <v>0.979995321428571</v>
      </c>
      <c r="CK768">
        <v>0.0200044321428571</v>
      </c>
      <c r="CL768">
        <v>0</v>
      </c>
      <c r="CM768">
        <v>2.26218928571429</v>
      </c>
      <c r="CN768">
        <v>0</v>
      </c>
      <c r="CO768">
        <v>16775.9428571429</v>
      </c>
      <c r="CP768">
        <v>17299.9428571429</v>
      </c>
      <c r="CQ768">
        <v>40.656</v>
      </c>
      <c r="CR768">
        <v>39.723</v>
      </c>
      <c r="CS768">
        <v>39.531</v>
      </c>
      <c r="CT768">
        <v>38.9216071428571</v>
      </c>
      <c r="CU768">
        <v>39.5979285714286</v>
      </c>
      <c r="CV768">
        <v>1959.97142857143</v>
      </c>
      <c r="CW768">
        <v>40.0067857142857</v>
      </c>
      <c r="CX768">
        <v>0</v>
      </c>
      <c r="CY768">
        <v>1657564016.7</v>
      </c>
      <c r="CZ768">
        <v>0</v>
      </c>
      <c r="DA768">
        <v>1657551629</v>
      </c>
      <c r="DB768" t="s">
        <v>356</v>
      </c>
      <c r="DC768">
        <v>1657551626.5</v>
      </c>
      <c r="DD768">
        <v>1657551629</v>
      </c>
      <c r="DE768">
        <v>1</v>
      </c>
      <c r="DF768">
        <v>0.403</v>
      </c>
      <c r="DG768">
        <v>0.009</v>
      </c>
      <c r="DH768">
        <v>9.41</v>
      </c>
      <c r="DI768">
        <v>0.087</v>
      </c>
      <c r="DJ768">
        <v>417</v>
      </c>
      <c r="DK768">
        <v>17</v>
      </c>
      <c r="DL768">
        <v>1.61</v>
      </c>
      <c r="DM768">
        <v>0.59</v>
      </c>
      <c r="DN768">
        <v>-60.694255</v>
      </c>
      <c r="DO768">
        <v>-1.95530881801119</v>
      </c>
      <c r="DP768">
        <v>0.505712262037416</v>
      </c>
      <c r="DQ768">
        <v>0</v>
      </c>
      <c r="DR768">
        <v>6.7455975</v>
      </c>
      <c r="DS768">
        <v>0.00058829268290616</v>
      </c>
      <c r="DT768">
        <v>0.0240752222990775</v>
      </c>
      <c r="DU768">
        <v>1</v>
      </c>
      <c r="DV768">
        <v>1</v>
      </c>
      <c r="DW768">
        <v>2</v>
      </c>
      <c r="DX768" t="s">
        <v>357</v>
      </c>
      <c r="DY768">
        <v>2.97635</v>
      </c>
      <c r="DZ768">
        <v>2.68965</v>
      </c>
      <c r="EA768">
        <v>0.128677</v>
      </c>
      <c r="EB768">
        <v>0.134745</v>
      </c>
      <c r="EC768">
        <v>0.0845913</v>
      </c>
      <c r="ED768">
        <v>0.0691153</v>
      </c>
      <c r="EE768">
        <v>34121.8</v>
      </c>
      <c r="EF768">
        <v>37096.1</v>
      </c>
      <c r="EG768">
        <v>35468.7</v>
      </c>
      <c r="EH768">
        <v>38862.1</v>
      </c>
      <c r="EI768">
        <v>45991.3</v>
      </c>
      <c r="EJ768">
        <v>52237.7</v>
      </c>
      <c r="EK768">
        <v>55375.7</v>
      </c>
      <c r="EL768">
        <v>62312.3</v>
      </c>
      <c r="EM768">
        <v>2.0378</v>
      </c>
      <c r="EN768">
        <v>2.1914</v>
      </c>
      <c r="EO768">
        <v>0.157803</v>
      </c>
      <c r="EP768">
        <v>0</v>
      </c>
      <c r="EQ768">
        <v>22.6937</v>
      </c>
      <c r="ER768">
        <v>999.9</v>
      </c>
      <c r="ES768">
        <v>40.111</v>
      </c>
      <c r="ET768">
        <v>28.047</v>
      </c>
      <c r="EU768">
        <v>22.4606</v>
      </c>
      <c r="EV768">
        <v>51.8902</v>
      </c>
      <c r="EW768">
        <v>37.6482</v>
      </c>
      <c r="EX768">
        <v>2</v>
      </c>
      <c r="EY768">
        <v>-0.328171</v>
      </c>
      <c r="EZ768">
        <v>1.42007</v>
      </c>
      <c r="FA768">
        <v>20.1435</v>
      </c>
      <c r="FB768">
        <v>5.20291</v>
      </c>
      <c r="FC768">
        <v>12.004</v>
      </c>
      <c r="FD768">
        <v>4.976</v>
      </c>
      <c r="FE768">
        <v>3.293</v>
      </c>
      <c r="FF768">
        <v>9999</v>
      </c>
      <c r="FG768">
        <v>9999</v>
      </c>
      <c r="FH768">
        <v>590.3</v>
      </c>
      <c r="FI768">
        <v>9999</v>
      </c>
      <c r="FJ768">
        <v>1.86279</v>
      </c>
      <c r="FK768">
        <v>1.86783</v>
      </c>
      <c r="FL768">
        <v>1.86752</v>
      </c>
      <c r="FM768">
        <v>1.86859</v>
      </c>
      <c r="FN768">
        <v>1.86951</v>
      </c>
      <c r="FO768">
        <v>1.86557</v>
      </c>
      <c r="FP768">
        <v>1.86676</v>
      </c>
      <c r="FQ768">
        <v>1.86804</v>
      </c>
      <c r="FR768">
        <v>5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14.712</v>
      </c>
      <c r="GF768">
        <v>0.3176</v>
      </c>
      <c r="GG768">
        <v>5.50701486060513</v>
      </c>
      <c r="GH768">
        <v>0.00975774962471433</v>
      </c>
      <c r="GI768">
        <v>-4.86167925919439e-07</v>
      </c>
      <c r="GJ768">
        <v>-4.7315034107036e-11</v>
      </c>
      <c r="GK768">
        <v>0.31762285376654</v>
      </c>
      <c r="GL768">
        <v>0</v>
      </c>
      <c r="GM768">
        <v>0</v>
      </c>
      <c r="GN768">
        <v>0</v>
      </c>
      <c r="GO768">
        <v>-2</v>
      </c>
      <c r="GP768">
        <v>2105</v>
      </c>
      <c r="GQ768">
        <v>1</v>
      </c>
      <c r="GR768">
        <v>22</v>
      </c>
      <c r="GS768">
        <v>207</v>
      </c>
      <c r="GT768">
        <v>206.9</v>
      </c>
      <c r="GU768">
        <v>2.8186</v>
      </c>
      <c r="GV768">
        <v>2.59644</v>
      </c>
      <c r="GW768">
        <v>2.24854</v>
      </c>
      <c r="GX768">
        <v>2.79053</v>
      </c>
      <c r="GY768">
        <v>1.99585</v>
      </c>
      <c r="GZ768">
        <v>2.36572</v>
      </c>
      <c r="HA768">
        <v>30.2864</v>
      </c>
      <c r="HB768">
        <v>13.8343</v>
      </c>
      <c r="HC768">
        <v>18</v>
      </c>
      <c r="HD768">
        <v>502.426</v>
      </c>
      <c r="HE768">
        <v>604.775</v>
      </c>
      <c r="HF768">
        <v>24.6621</v>
      </c>
      <c r="HG768">
        <v>23.1576</v>
      </c>
      <c r="HH768">
        <v>30.0003</v>
      </c>
      <c r="HI768">
        <v>23.1858</v>
      </c>
      <c r="HJ768">
        <v>23.1461</v>
      </c>
      <c r="HK768">
        <v>56.4633</v>
      </c>
      <c r="HL768">
        <v>12.0955</v>
      </c>
      <c r="HM768">
        <v>39.0243</v>
      </c>
      <c r="HN768">
        <v>24.5255</v>
      </c>
      <c r="HO768">
        <v>1092.31</v>
      </c>
      <c r="HP768">
        <v>19.3443</v>
      </c>
      <c r="HQ768">
        <v>102.773</v>
      </c>
      <c r="HR768">
        <v>103.733</v>
      </c>
    </row>
    <row r="769" spans="1:226">
      <c r="A769">
        <v>753</v>
      </c>
      <c r="B769">
        <v>1657564049.6</v>
      </c>
      <c r="C769">
        <v>10954.5</v>
      </c>
      <c r="D769" t="s">
        <v>1872</v>
      </c>
      <c r="E769" t="s">
        <v>1873</v>
      </c>
      <c r="F769">
        <v>5</v>
      </c>
      <c r="G769" t="s">
        <v>1747</v>
      </c>
      <c r="H769" t="s">
        <v>354</v>
      </c>
      <c r="I769">
        <v>1657564042.1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1104.26564484735</v>
      </c>
      <c r="AK769">
        <v>1055.81703030303</v>
      </c>
      <c r="AL769">
        <v>3.4668377592258</v>
      </c>
      <c r="AM769">
        <v>65.0174503719974</v>
      </c>
      <c r="AN769">
        <f>(AP769 - AO769 + BO769*1E3/(8.314*(BQ769+273.15)) * AR769/BN769 * AQ769) * BN769/(100*BB769) * 1000/(1000 - AP769)</f>
        <v>0</v>
      </c>
      <c r="AO769">
        <v>19.4852328379889</v>
      </c>
      <c r="AP769">
        <v>26.1743987878788</v>
      </c>
      <c r="AQ769">
        <v>0.0103836542522501</v>
      </c>
      <c r="AR769">
        <v>77.4741312707488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1657564042.1</v>
      </c>
      <c r="BH769">
        <v>1004.86018518519</v>
      </c>
      <c r="BI769">
        <v>1066.03074074074</v>
      </c>
      <c r="BJ769">
        <v>26.1671777777778</v>
      </c>
      <c r="BK769">
        <v>19.4378185185185</v>
      </c>
      <c r="BL769">
        <v>990.213703703704</v>
      </c>
      <c r="BM769">
        <v>25.849562962963</v>
      </c>
      <c r="BN769">
        <v>500.039</v>
      </c>
      <c r="BO769">
        <v>67.9599333333333</v>
      </c>
      <c r="BP769">
        <v>0.0358860518518518</v>
      </c>
      <c r="BQ769">
        <v>26.8658703703704</v>
      </c>
      <c r="BR769">
        <v>25.2784814814815</v>
      </c>
      <c r="BS769">
        <v>999.9</v>
      </c>
      <c r="BT769">
        <v>0</v>
      </c>
      <c r="BU769">
        <v>0</v>
      </c>
      <c r="BV769">
        <v>10013.5185185185</v>
      </c>
      <c r="BW769">
        <v>0</v>
      </c>
      <c r="BX769">
        <v>2316.62518518519</v>
      </c>
      <c r="BY769">
        <v>-61.1709740740741</v>
      </c>
      <c r="BZ769">
        <v>1031.86037037037</v>
      </c>
      <c r="CA769">
        <v>1087.16296296296</v>
      </c>
      <c r="CB769">
        <v>6.72936333333333</v>
      </c>
      <c r="CC769">
        <v>1066.03074074074</v>
      </c>
      <c r="CD769">
        <v>19.4378185185185</v>
      </c>
      <c r="CE769">
        <v>1.77832037037037</v>
      </c>
      <c r="CF769">
        <v>1.32099296296296</v>
      </c>
      <c r="CG769">
        <v>15.5975111111111</v>
      </c>
      <c r="CH769">
        <v>11.0398296296296</v>
      </c>
      <c r="CI769">
        <v>1999.98037037037</v>
      </c>
      <c r="CJ769">
        <v>0.979994481481481</v>
      </c>
      <c r="CK769">
        <v>0.0200054148148148</v>
      </c>
      <c r="CL769">
        <v>0</v>
      </c>
      <c r="CM769">
        <v>2.24566296296296</v>
      </c>
      <c r="CN769">
        <v>0</v>
      </c>
      <c r="CO769">
        <v>16764.6814814815</v>
      </c>
      <c r="CP769">
        <v>17299.962962963</v>
      </c>
      <c r="CQ769">
        <v>40.7428148148148</v>
      </c>
      <c r="CR769">
        <v>39.8260740740741</v>
      </c>
      <c r="CS769">
        <v>39.6062222222222</v>
      </c>
      <c r="CT769">
        <v>39.0275185185185</v>
      </c>
      <c r="CU769">
        <v>39.6802962962963</v>
      </c>
      <c r="CV769">
        <v>1959.97037037037</v>
      </c>
      <c r="CW769">
        <v>40.01</v>
      </c>
      <c r="CX769">
        <v>0</v>
      </c>
      <c r="CY769">
        <v>1657564021.5</v>
      </c>
      <c r="CZ769">
        <v>0</v>
      </c>
      <c r="DA769">
        <v>1657551629</v>
      </c>
      <c r="DB769" t="s">
        <v>356</v>
      </c>
      <c r="DC769">
        <v>1657551626.5</v>
      </c>
      <c r="DD769">
        <v>1657551629</v>
      </c>
      <c r="DE769">
        <v>1</v>
      </c>
      <c r="DF769">
        <v>0.403</v>
      </c>
      <c r="DG769">
        <v>0.009</v>
      </c>
      <c r="DH769">
        <v>9.41</v>
      </c>
      <c r="DI769">
        <v>0.087</v>
      </c>
      <c r="DJ769">
        <v>417</v>
      </c>
      <c r="DK769">
        <v>17</v>
      </c>
      <c r="DL769">
        <v>1.61</v>
      </c>
      <c r="DM769">
        <v>0.59</v>
      </c>
      <c r="DN769">
        <v>-60.8985875</v>
      </c>
      <c r="DO769">
        <v>-3.43840863039384</v>
      </c>
      <c r="DP769">
        <v>0.584395895000769</v>
      </c>
      <c r="DQ769">
        <v>0</v>
      </c>
      <c r="DR769">
        <v>6.73583025</v>
      </c>
      <c r="DS769">
        <v>-0.210030281425906</v>
      </c>
      <c r="DT769">
        <v>0.0349579198099301</v>
      </c>
      <c r="DU769">
        <v>0</v>
      </c>
      <c r="DV769">
        <v>0</v>
      </c>
      <c r="DW769">
        <v>2</v>
      </c>
      <c r="DX769" t="s">
        <v>389</v>
      </c>
      <c r="DY769">
        <v>2.97609</v>
      </c>
      <c r="DZ769">
        <v>2.69061</v>
      </c>
      <c r="EA769">
        <v>0.130072</v>
      </c>
      <c r="EB769">
        <v>0.136049</v>
      </c>
      <c r="EC769">
        <v>0.0846414</v>
      </c>
      <c r="ED769">
        <v>0.0690095</v>
      </c>
      <c r="EE769">
        <v>34067.3</v>
      </c>
      <c r="EF769">
        <v>37040</v>
      </c>
      <c r="EG769">
        <v>35468.9</v>
      </c>
      <c r="EH769">
        <v>38861.8</v>
      </c>
      <c r="EI769">
        <v>45988.2</v>
      </c>
      <c r="EJ769">
        <v>52243.5</v>
      </c>
      <c r="EK769">
        <v>55374.9</v>
      </c>
      <c r="EL769">
        <v>62312.1</v>
      </c>
      <c r="EM769">
        <v>2.038</v>
      </c>
      <c r="EN769">
        <v>2.1916</v>
      </c>
      <c r="EO769">
        <v>0.154078</v>
      </c>
      <c r="EP769">
        <v>0</v>
      </c>
      <c r="EQ769">
        <v>22.7473</v>
      </c>
      <c r="ER769">
        <v>999.9</v>
      </c>
      <c r="ES769">
        <v>40.16</v>
      </c>
      <c r="ET769">
        <v>28.047</v>
      </c>
      <c r="EU769">
        <v>22.4835</v>
      </c>
      <c r="EV769">
        <v>51.8402</v>
      </c>
      <c r="EW769">
        <v>37.7083</v>
      </c>
      <c r="EX769">
        <v>2</v>
      </c>
      <c r="EY769">
        <v>-0.327276</v>
      </c>
      <c r="EZ769">
        <v>1.52466</v>
      </c>
      <c r="FA769">
        <v>20.1425</v>
      </c>
      <c r="FB769">
        <v>5.20411</v>
      </c>
      <c r="FC769">
        <v>12.004</v>
      </c>
      <c r="FD769">
        <v>4.9756</v>
      </c>
      <c r="FE769">
        <v>3.293</v>
      </c>
      <c r="FF769">
        <v>9999</v>
      </c>
      <c r="FG769">
        <v>9999</v>
      </c>
      <c r="FH769">
        <v>590.3</v>
      </c>
      <c r="FI769">
        <v>9999</v>
      </c>
      <c r="FJ769">
        <v>1.86279</v>
      </c>
      <c r="FK769">
        <v>1.86783</v>
      </c>
      <c r="FL769">
        <v>1.86752</v>
      </c>
      <c r="FM769">
        <v>1.86859</v>
      </c>
      <c r="FN769">
        <v>1.86951</v>
      </c>
      <c r="FO769">
        <v>1.86557</v>
      </c>
      <c r="FP769">
        <v>1.86676</v>
      </c>
      <c r="FQ769">
        <v>1.86801</v>
      </c>
      <c r="FR769">
        <v>5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14.86</v>
      </c>
      <c r="GF769">
        <v>0.3177</v>
      </c>
      <c r="GG769">
        <v>5.50701486060513</v>
      </c>
      <c r="GH769">
        <v>0.00975774962471433</v>
      </c>
      <c r="GI769">
        <v>-4.86167925919439e-07</v>
      </c>
      <c r="GJ769">
        <v>-4.7315034107036e-11</v>
      </c>
      <c r="GK769">
        <v>0.31762285376654</v>
      </c>
      <c r="GL769">
        <v>0</v>
      </c>
      <c r="GM769">
        <v>0</v>
      </c>
      <c r="GN769">
        <v>0</v>
      </c>
      <c r="GO769">
        <v>-2</v>
      </c>
      <c r="GP769">
        <v>2105</v>
      </c>
      <c r="GQ769">
        <v>1</v>
      </c>
      <c r="GR769">
        <v>22</v>
      </c>
      <c r="GS769">
        <v>207.1</v>
      </c>
      <c r="GT769">
        <v>207</v>
      </c>
      <c r="GU769">
        <v>2.85156</v>
      </c>
      <c r="GV769">
        <v>2.59888</v>
      </c>
      <c r="GW769">
        <v>2.24854</v>
      </c>
      <c r="GX769">
        <v>2.79053</v>
      </c>
      <c r="GY769">
        <v>1.99585</v>
      </c>
      <c r="GZ769">
        <v>2.37671</v>
      </c>
      <c r="HA769">
        <v>30.2864</v>
      </c>
      <c r="HB769">
        <v>13.8343</v>
      </c>
      <c r="HC769">
        <v>18</v>
      </c>
      <c r="HD769">
        <v>502.556</v>
      </c>
      <c r="HE769">
        <v>604.926</v>
      </c>
      <c r="HF769">
        <v>24.3859</v>
      </c>
      <c r="HG769">
        <v>23.1615</v>
      </c>
      <c r="HH769">
        <v>30.0001</v>
      </c>
      <c r="HI769">
        <v>23.1858</v>
      </c>
      <c r="HJ769">
        <v>23.1461</v>
      </c>
      <c r="HK769">
        <v>57.102</v>
      </c>
      <c r="HL769">
        <v>12.3751</v>
      </c>
      <c r="HM769">
        <v>39.0243</v>
      </c>
      <c r="HN769">
        <v>24.2553</v>
      </c>
      <c r="HO769">
        <v>1105.71</v>
      </c>
      <c r="HP769">
        <v>19.3353</v>
      </c>
      <c r="HQ769">
        <v>102.772</v>
      </c>
      <c r="HR769">
        <v>103.733</v>
      </c>
    </row>
    <row r="770" spans="1:226">
      <c r="A770">
        <v>754</v>
      </c>
      <c r="B770">
        <v>1657564054.1</v>
      </c>
      <c r="C770">
        <v>10959</v>
      </c>
      <c r="D770" t="s">
        <v>1874</v>
      </c>
      <c r="E770" t="s">
        <v>1875</v>
      </c>
      <c r="F770">
        <v>5</v>
      </c>
      <c r="G770" t="s">
        <v>1747</v>
      </c>
      <c r="H770" t="s">
        <v>354</v>
      </c>
      <c r="I770">
        <v>1657564046.54444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1119.30139649649</v>
      </c>
      <c r="AK770">
        <v>1071.00466666667</v>
      </c>
      <c r="AL770">
        <v>3.309578467972</v>
      </c>
      <c r="AM770">
        <v>65.0174503719974</v>
      </c>
      <c r="AN770">
        <f>(AP770 - AO770 + BO770*1E3/(8.314*(BQ770+273.15)) * AR770/BN770 * AQ770) * BN770/(100*BB770) * 1000/(1000 - AP770)</f>
        <v>0</v>
      </c>
      <c r="AO770">
        <v>19.4560225246964</v>
      </c>
      <c r="AP770">
        <v>26.1619248484848</v>
      </c>
      <c r="AQ770">
        <v>-0.00627342906022534</v>
      </c>
      <c r="AR770">
        <v>77.4741312707488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1657564046.54444</v>
      </c>
      <c r="BH770">
        <v>1019.66262962963</v>
      </c>
      <c r="BI770">
        <v>1080.8437037037</v>
      </c>
      <c r="BJ770">
        <v>26.1645333333333</v>
      </c>
      <c r="BK770">
        <v>19.4494222222222</v>
      </c>
      <c r="BL770">
        <v>1004.88959259259</v>
      </c>
      <c r="BM770">
        <v>25.8469185185185</v>
      </c>
      <c r="BN770">
        <v>500.044925925926</v>
      </c>
      <c r="BO770">
        <v>67.9600592592593</v>
      </c>
      <c r="BP770">
        <v>0.0360272777777778</v>
      </c>
      <c r="BQ770">
        <v>26.8528259259259</v>
      </c>
      <c r="BR770">
        <v>25.2702518518518</v>
      </c>
      <c r="BS770">
        <v>999.9</v>
      </c>
      <c r="BT770">
        <v>0</v>
      </c>
      <c r="BU770">
        <v>0</v>
      </c>
      <c r="BV770">
        <v>10015.1851851852</v>
      </c>
      <c r="BW770">
        <v>0</v>
      </c>
      <c r="BX770">
        <v>2319.22333333333</v>
      </c>
      <c r="BY770">
        <v>-61.1816074074074</v>
      </c>
      <c r="BZ770">
        <v>1047.05814814815</v>
      </c>
      <c r="CA770">
        <v>1102.28296296296</v>
      </c>
      <c r="CB770">
        <v>6.71511037037037</v>
      </c>
      <c r="CC770">
        <v>1080.8437037037</v>
      </c>
      <c r="CD770">
        <v>19.4494222222222</v>
      </c>
      <c r="CE770">
        <v>1.77814296296296</v>
      </c>
      <c r="CF770">
        <v>1.32178481481481</v>
      </c>
      <c r="CG770">
        <v>15.5959592592593</v>
      </c>
      <c r="CH770">
        <v>11.0488555555556</v>
      </c>
      <c r="CI770">
        <v>1999.98703703704</v>
      </c>
      <c r="CJ770">
        <v>0.979995222222222</v>
      </c>
      <c r="CK770">
        <v>0.0200048222222222</v>
      </c>
      <c r="CL770">
        <v>0</v>
      </c>
      <c r="CM770">
        <v>2.25602592592593</v>
      </c>
      <c r="CN770">
        <v>0</v>
      </c>
      <c r="CO770">
        <v>16754.9074074074</v>
      </c>
      <c r="CP770">
        <v>17300.0296296296</v>
      </c>
      <c r="CQ770">
        <v>40.8168888888889</v>
      </c>
      <c r="CR770">
        <v>39.9048148148148</v>
      </c>
      <c r="CS770">
        <v>39.6711111111111</v>
      </c>
      <c r="CT770">
        <v>39.1155185185185</v>
      </c>
      <c r="CU770">
        <v>39.7543703703704</v>
      </c>
      <c r="CV770">
        <v>1959.97703703704</v>
      </c>
      <c r="CW770">
        <v>40.01</v>
      </c>
      <c r="CX770">
        <v>0</v>
      </c>
      <c r="CY770">
        <v>1657564026.3</v>
      </c>
      <c r="CZ770">
        <v>0</v>
      </c>
      <c r="DA770">
        <v>1657551629</v>
      </c>
      <c r="DB770" t="s">
        <v>356</v>
      </c>
      <c r="DC770">
        <v>1657551626.5</v>
      </c>
      <c r="DD770">
        <v>1657551629</v>
      </c>
      <c r="DE770">
        <v>1</v>
      </c>
      <c r="DF770">
        <v>0.403</v>
      </c>
      <c r="DG770">
        <v>0.009</v>
      </c>
      <c r="DH770">
        <v>9.41</v>
      </c>
      <c r="DI770">
        <v>0.087</v>
      </c>
      <c r="DJ770">
        <v>417</v>
      </c>
      <c r="DK770">
        <v>17</v>
      </c>
      <c r="DL770">
        <v>1.61</v>
      </c>
      <c r="DM770">
        <v>0.59</v>
      </c>
      <c r="DN770">
        <v>-61.1432825</v>
      </c>
      <c r="DO770">
        <v>-1.61777673545969</v>
      </c>
      <c r="DP770">
        <v>0.507268345596047</v>
      </c>
      <c r="DQ770">
        <v>0</v>
      </c>
      <c r="DR770">
        <v>6.72746125</v>
      </c>
      <c r="DS770">
        <v>-0.242455272045041</v>
      </c>
      <c r="DT770">
        <v>0.0345005613858311</v>
      </c>
      <c r="DU770">
        <v>0</v>
      </c>
      <c r="DV770">
        <v>0</v>
      </c>
      <c r="DW770">
        <v>2</v>
      </c>
      <c r="DX770" t="s">
        <v>389</v>
      </c>
      <c r="DY770">
        <v>2.97691</v>
      </c>
      <c r="DZ770">
        <v>2.68964</v>
      </c>
      <c r="EA770">
        <v>0.131267</v>
      </c>
      <c r="EB770">
        <v>0.137269</v>
      </c>
      <c r="EC770">
        <v>0.0846076</v>
      </c>
      <c r="ED770">
        <v>0.0689053</v>
      </c>
      <c r="EE770">
        <v>34020.2</v>
      </c>
      <c r="EF770">
        <v>36987.6</v>
      </c>
      <c r="EG770">
        <v>35468.5</v>
      </c>
      <c r="EH770">
        <v>38861.7</v>
      </c>
      <c r="EI770">
        <v>45990.1</v>
      </c>
      <c r="EJ770">
        <v>52248.6</v>
      </c>
      <c r="EK770">
        <v>55375.1</v>
      </c>
      <c r="EL770">
        <v>62311.2</v>
      </c>
      <c r="EM770">
        <v>2.0386</v>
      </c>
      <c r="EN770">
        <v>2.1912</v>
      </c>
      <c r="EO770">
        <v>0.149161</v>
      </c>
      <c r="EP770">
        <v>0</v>
      </c>
      <c r="EQ770">
        <v>22.7972</v>
      </c>
      <c r="ER770">
        <v>999.9</v>
      </c>
      <c r="ES770">
        <v>40.233</v>
      </c>
      <c r="ET770">
        <v>28.026</v>
      </c>
      <c r="EU770">
        <v>22.5006</v>
      </c>
      <c r="EV770">
        <v>51.6702</v>
      </c>
      <c r="EW770">
        <v>37.6603</v>
      </c>
      <c r="EX770">
        <v>2</v>
      </c>
      <c r="EY770">
        <v>-0.327012</v>
      </c>
      <c r="EZ770">
        <v>1.70002</v>
      </c>
      <c r="FA770">
        <v>20.1402</v>
      </c>
      <c r="FB770">
        <v>5.20172</v>
      </c>
      <c r="FC770">
        <v>12.004</v>
      </c>
      <c r="FD770">
        <v>4.9752</v>
      </c>
      <c r="FE770">
        <v>3.293</v>
      </c>
      <c r="FF770">
        <v>9999</v>
      </c>
      <c r="FG770">
        <v>9999</v>
      </c>
      <c r="FH770">
        <v>590.3</v>
      </c>
      <c r="FI770">
        <v>9999</v>
      </c>
      <c r="FJ770">
        <v>1.86279</v>
      </c>
      <c r="FK770">
        <v>1.86783</v>
      </c>
      <c r="FL770">
        <v>1.86758</v>
      </c>
      <c r="FM770">
        <v>1.86859</v>
      </c>
      <c r="FN770">
        <v>1.86951</v>
      </c>
      <c r="FO770">
        <v>1.86563</v>
      </c>
      <c r="FP770">
        <v>1.86676</v>
      </c>
      <c r="FQ770">
        <v>1.86798</v>
      </c>
      <c r="FR770">
        <v>5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14.98</v>
      </c>
      <c r="GF770">
        <v>0.3176</v>
      </c>
      <c r="GG770">
        <v>5.50701486060513</v>
      </c>
      <c r="GH770">
        <v>0.00975774962471433</v>
      </c>
      <c r="GI770">
        <v>-4.86167925919439e-07</v>
      </c>
      <c r="GJ770">
        <v>-4.7315034107036e-11</v>
      </c>
      <c r="GK770">
        <v>0.31762285376654</v>
      </c>
      <c r="GL770">
        <v>0</v>
      </c>
      <c r="GM770">
        <v>0</v>
      </c>
      <c r="GN770">
        <v>0</v>
      </c>
      <c r="GO770">
        <v>-2</v>
      </c>
      <c r="GP770">
        <v>2105</v>
      </c>
      <c r="GQ770">
        <v>1</v>
      </c>
      <c r="GR770">
        <v>22</v>
      </c>
      <c r="GS770">
        <v>207.1</v>
      </c>
      <c r="GT770">
        <v>207.1</v>
      </c>
      <c r="GU770">
        <v>2.87964</v>
      </c>
      <c r="GV770">
        <v>2.60376</v>
      </c>
      <c r="GW770">
        <v>2.24854</v>
      </c>
      <c r="GX770">
        <v>2.79053</v>
      </c>
      <c r="GY770">
        <v>1.99585</v>
      </c>
      <c r="GZ770">
        <v>2.34375</v>
      </c>
      <c r="HA770">
        <v>30.3079</v>
      </c>
      <c r="HB770">
        <v>13.8168</v>
      </c>
      <c r="HC770">
        <v>18</v>
      </c>
      <c r="HD770">
        <v>502.946</v>
      </c>
      <c r="HE770">
        <v>604.625</v>
      </c>
      <c r="HF770">
        <v>24.1314</v>
      </c>
      <c r="HG770">
        <v>23.1673</v>
      </c>
      <c r="HH770">
        <v>30.0002</v>
      </c>
      <c r="HI770">
        <v>23.1858</v>
      </c>
      <c r="HJ770">
        <v>23.1461</v>
      </c>
      <c r="HK770">
        <v>57.7449</v>
      </c>
      <c r="HL770">
        <v>12.7847</v>
      </c>
      <c r="HM770">
        <v>39.0243</v>
      </c>
      <c r="HN770">
        <v>23.9904</v>
      </c>
      <c r="HO770">
        <v>1125.9</v>
      </c>
      <c r="HP770">
        <v>19.2725</v>
      </c>
      <c r="HQ770">
        <v>102.772</v>
      </c>
      <c r="HR770">
        <v>103.732</v>
      </c>
    </row>
    <row r="771" spans="1:226">
      <c r="A771">
        <v>755</v>
      </c>
      <c r="B771">
        <v>1657564059.6</v>
      </c>
      <c r="C771">
        <v>10964.5</v>
      </c>
      <c r="D771" t="s">
        <v>1876</v>
      </c>
      <c r="E771" t="s">
        <v>1877</v>
      </c>
      <c r="F771">
        <v>5</v>
      </c>
      <c r="G771" t="s">
        <v>1747</v>
      </c>
      <c r="H771" t="s">
        <v>354</v>
      </c>
      <c r="I771">
        <v>1657564051.83214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1138.73867395527</v>
      </c>
      <c r="AK771">
        <v>1089.94727272727</v>
      </c>
      <c r="AL771">
        <v>3.43364550373175</v>
      </c>
      <c r="AM771">
        <v>65.0174503719974</v>
      </c>
      <c r="AN771">
        <f>(AP771 - AO771 + BO771*1E3/(8.314*(BQ771+273.15)) * AR771/BN771 * AQ771) * BN771/(100*BB771) * 1000/(1000 - AP771)</f>
        <v>0</v>
      </c>
      <c r="AO771">
        <v>19.3986991675781</v>
      </c>
      <c r="AP771">
        <v>26.116383030303</v>
      </c>
      <c r="AQ771">
        <v>-0.00548222314956587</v>
      </c>
      <c r="AR771">
        <v>77.4741312707488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1657564051.83214</v>
      </c>
      <c r="BH771">
        <v>1037.22785714286</v>
      </c>
      <c r="BI771">
        <v>1098.81678571429</v>
      </c>
      <c r="BJ771">
        <v>26.1560535714286</v>
      </c>
      <c r="BK771">
        <v>19.440025</v>
      </c>
      <c r="BL771">
        <v>1022.30442857143</v>
      </c>
      <c r="BM771">
        <v>25.8384357142857</v>
      </c>
      <c r="BN771">
        <v>499.983071428571</v>
      </c>
      <c r="BO771">
        <v>67.9607035714286</v>
      </c>
      <c r="BP771">
        <v>0.0361159392857143</v>
      </c>
      <c r="BQ771">
        <v>26.8293428571429</v>
      </c>
      <c r="BR771">
        <v>25.2570071428571</v>
      </c>
      <c r="BS771">
        <v>999.9</v>
      </c>
      <c r="BT771">
        <v>0</v>
      </c>
      <c r="BU771">
        <v>0</v>
      </c>
      <c r="BV771">
        <v>9996.60714285714</v>
      </c>
      <c r="BW771">
        <v>0</v>
      </c>
      <c r="BX771">
        <v>2322.99</v>
      </c>
      <c r="BY771">
        <v>-61.5889892857143</v>
      </c>
      <c r="BZ771">
        <v>1065.08642857143</v>
      </c>
      <c r="CA771">
        <v>1120.60107142857</v>
      </c>
      <c r="CB771">
        <v>6.71602142857143</v>
      </c>
      <c r="CC771">
        <v>1098.81678571429</v>
      </c>
      <c r="CD771">
        <v>19.440025</v>
      </c>
      <c r="CE771">
        <v>1.77758357142857</v>
      </c>
      <c r="CF771">
        <v>1.32115928571429</v>
      </c>
      <c r="CG771">
        <v>15.5910464285714</v>
      </c>
      <c r="CH771">
        <v>11.0417178571429</v>
      </c>
      <c r="CI771">
        <v>1999.98607142857</v>
      </c>
      <c r="CJ771">
        <v>0.979996</v>
      </c>
      <c r="CK771">
        <v>0.0200042</v>
      </c>
      <c r="CL771">
        <v>0</v>
      </c>
      <c r="CM771">
        <v>2.25251428571429</v>
      </c>
      <c r="CN771">
        <v>0</v>
      </c>
      <c r="CO771">
        <v>16742.1428571429</v>
      </c>
      <c r="CP771">
        <v>17300.0178571429</v>
      </c>
      <c r="CQ771">
        <v>40.9037857142857</v>
      </c>
      <c r="CR771">
        <v>40.00425</v>
      </c>
      <c r="CS771">
        <v>39.74975</v>
      </c>
      <c r="CT771">
        <v>39.2229285714286</v>
      </c>
      <c r="CU771">
        <v>39.8368214285714</v>
      </c>
      <c r="CV771">
        <v>1959.97607142857</v>
      </c>
      <c r="CW771">
        <v>40.01</v>
      </c>
      <c r="CX771">
        <v>0</v>
      </c>
      <c r="CY771">
        <v>1657564031.7</v>
      </c>
      <c r="CZ771">
        <v>0</v>
      </c>
      <c r="DA771">
        <v>1657551629</v>
      </c>
      <c r="DB771" t="s">
        <v>356</v>
      </c>
      <c r="DC771">
        <v>1657551626.5</v>
      </c>
      <c r="DD771">
        <v>1657551629</v>
      </c>
      <c r="DE771">
        <v>1</v>
      </c>
      <c r="DF771">
        <v>0.403</v>
      </c>
      <c r="DG771">
        <v>0.009</v>
      </c>
      <c r="DH771">
        <v>9.41</v>
      </c>
      <c r="DI771">
        <v>0.087</v>
      </c>
      <c r="DJ771">
        <v>417</v>
      </c>
      <c r="DK771">
        <v>17</v>
      </c>
      <c r="DL771">
        <v>1.61</v>
      </c>
      <c r="DM771">
        <v>0.59</v>
      </c>
      <c r="DN771">
        <v>-61.4141175</v>
      </c>
      <c r="DO771">
        <v>-3.3283440900563</v>
      </c>
      <c r="DP771">
        <v>0.578788193939502</v>
      </c>
      <c r="DQ771">
        <v>0</v>
      </c>
      <c r="DR771">
        <v>6.72164925</v>
      </c>
      <c r="DS771">
        <v>0.046459024390247</v>
      </c>
      <c r="DT771">
        <v>0.0296774535959119</v>
      </c>
      <c r="DU771">
        <v>1</v>
      </c>
      <c r="DV771">
        <v>1</v>
      </c>
      <c r="DW771">
        <v>2</v>
      </c>
      <c r="DX771" t="s">
        <v>357</v>
      </c>
      <c r="DY771">
        <v>2.9765</v>
      </c>
      <c r="DZ771">
        <v>2.69042</v>
      </c>
      <c r="EA771">
        <v>0.132778</v>
      </c>
      <c r="EB771">
        <v>0.138712</v>
      </c>
      <c r="EC771">
        <v>0.0845077</v>
      </c>
      <c r="ED771">
        <v>0.0688122</v>
      </c>
      <c r="EE771">
        <v>33960.3</v>
      </c>
      <c r="EF771">
        <v>36924.8</v>
      </c>
      <c r="EG771">
        <v>35467.8</v>
      </c>
      <c r="EH771">
        <v>38860.7</v>
      </c>
      <c r="EI771">
        <v>45994.7</v>
      </c>
      <c r="EJ771">
        <v>52252.6</v>
      </c>
      <c r="EK771">
        <v>55374.5</v>
      </c>
      <c r="EL771">
        <v>62309.6</v>
      </c>
      <c r="EM771">
        <v>2.037</v>
      </c>
      <c r="EN771">
        <v>2.192</v>
      </c>
      <c r="EO771">
        <v>0.144988</v>
      </c>
      <c r="EP771">
        <v>0</v>
      </c>
      <c r="EQ771">
        <v>22.8492</v>
      </c>
      <c r="ER771">
        <v>999.9</v>
      </c>
      <c r="ES771">
        <v>40.282</v>
      </c>
      <c r="ET771">
        <v>28.026</v>
      </c>
      <c r="EU771">
        <v>22.5256</v>
      </c>
      <c r="EV771">
        <v>51.8902</v>
      </c>
      <c r="EW771">
        <v>37.7083</v>
      </c>
      <c r="EX771">
        <v>2</v>
      </c>
      <c r="EY771">
        <v>-0.326016</v>
      </c>
      <c r="EZ771">
        <v>1.69316</v>
      </c>
      <c r="FA771">
        <v>20.1405</v>
      </c>
      <c r="FB771">
        <v>5.20291</v>
      </c>
      <c r="FC771">
        <v>12.004</v>
      </c>
      <c r="FD771">
        <v>4.9756</v>
      </c>
      <c r="FE771">
        <v>3.293</v>
      </c>
      <c r="FF771">
        <v>9999</v>
      </c>
      <c r="FG771">
        <v>9999</v>
      </c>
      <c r="FH771">
        <v>590.3</v>
      </c>
      <c r="FI771">
        <v>9999</v>
      </c>
      <c r="FJ771">
        <v>1.86279</v>
      </c>
      <c r="FK771">
        <v>1.86783</v>
      </c>
      <c r="FL771">
        <v>1.86752</v>
      </c>
      <c r="FM771">
        <v>1.86859</v>
      </c>
      <c r="FN771">
        <v>1.86951</v>
      </c>
      <c r="FO771">
        <v>1.86554</v>
      </c>
      <c r="FP771">
        <v>1.86676</v>
      </c>
      <c r="FQ771">
        <v>1.86801</v>
      </c>
      <c r="FR771">
        <v>5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15.14</v>
      </c>
      <c r="GF771">
        <v>0.3177</v>
      </c>
      <c r="GG771">
        <v>5.50701486060513</v>
      </c>
      <c r="GH771">
        <v>0.00975774962471433</v>
      </c>
      <c r="GI771">
        <v>-4.86167925919439e-07</v>
      </c>
      <c r="GJ771">
        <v>-4.7315034107036e-11</v>
      </c>
      <c r="GK771">
        <v>0.31762285376654</v>
      </c>
      <c r="GL771">
        <v>0</v>
      </c>
      <c r="GM771">
        <v>0</v>
      </c>
      <c r="GN771">
        <v>0</v>
      </c>
      <c r="GO771">
        <v>-2</v>
      </c>
      <c r="GP771">
        <v>2105</v>
      </c>
      <c r="GQ771">
        <v>1</v>
      </c>
      <c r="GR771">
        <v>22</v>
      </c>
      <c r="GS771">
        <v>207.2</v>
      </c>
      <c r="GT771">
        <v>207.2</v>
      </c>
      <c r="GU771">
        <v>2.91748</v>
      </c>
      <c r="GV771">
        <v>2.59766</v>
      </c>
      <c r="GW771">
        <v>2.24854</v>
      </c>
      <c r="GX771">
        <v>2.79053</v>
      </c>
      <c r="GY771">
        <v>1.99585</v>
      </c>
      <c r="GZ771">
        <v>2.40112</v>
      </c>
      <c r="HA771">
        <v>30.3079</v>
      </c>
      <c r="HB771">
        <v>13.8256</v>
      </c>
      <c r="HC771">
        <v>18</v>
      </c>
      <c r="HD771">
        <v>501.907</v>
      </c>
      <c r="HE771">
        <v>605.229</v>
      </c>
      <c r="HF771">
        <v>23.8593</v>
      </c>
      <c r="HG771">
        <v>23.1731</v>
      </c>
      <c r="HH771">
        <v>30.0001</v>
      </c>
      <c r="HI771">
        <v>23.1858</v>
      </c>
      <c r="HJ771">
        <v>23.1461</v>
      </c>
      <c r="HK771">
        <v>58.4337</v>
      </c>
      <c r="HL771">
        <v>13.0763</v>
      </c>
      <c r="HM771">
        <v>39.0243</v>
      </c>
      <c r="HN771">
        <v>23.7437</v>
      </c>
      <c r="HO771">
        <v>1139.37</v>
      </c>
      <c r="HP771">
        <v>19.2886</v>
      </c>
      <c r="HQ771">
        <v>102.77</v>
      </c>
      <c r="HR771">
        <v>103.729</v>
      </c>
    </row>
    <row r="772" spans="1:226">
      <c r="A772">
        <v>756</v>
      </c>
      <c r="B772">
        <v>1657564064.6</v>
      </c>
      <c r="C772">
        <v>10969.5</v>
      </c>
      <c r="D772" t="s">
        <v>1878</v>
      </c>
      <c r="E772" t="s">
        <v>1879</v>
      </c>
      <c r="F772">
        <v>5</v>
      </c>
      <c r="G772" t="s">
        <v>1747</v>
      </c>
      <c r="H772" t="s">
        <v>354</v>
      </c>
      <c r="I772">
        <v>1657564057.11852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1155.25819514269</v>
      </c>
      <c r="AK772">
        <v>1107.07739393939</v>
      </c>
      <c r="AL772">
        <v>3.36371091300617</v>
      </c>
      <c r="AM772">
        <v>65.0174503719974</v>
      </c>
      <c r="AN772">
        <f>(AP772 - AO772 + BO772*1E3/(8.314*(BQ772+273.15)) * AR772/BN772 * AQ772) * BN772/(100*BB772) * 1000/(1000 - AP772)</f>
        <v>0</v>
      </c>
      <c r="AO772">
        <v>19.3796242262613</v>
      </c>
      <c r="AP772">
        <v>26.0919260606061</v>
      </c>
      <c r="AQ772">
        <v>-0.0105643663486262</v>
      </c>
      <c r="AR772">
        <v>77.4741312707488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1657564057.11852</v>
      </c>
      <c r="BH772">
        <v>1054.91814814815</v>
      </c>
      <c r="BI772">
        <v>1116.49185185185</v>
      </c>
      <c r="BJ772">
        <v>26.1340296296296</v>
      </c>
      <c r="BK772">
        <v>19.4079592592593</v>
      </c>
      <c r="BL772">
        <v>1039.84407407407</v>
      </c>
      <c r="BM772">
        <v>25.8164037037037</v>
      </c>
      <c r="BN772">
        <v>500.019888888889</v>
      </c>
      <c r="BO772">
        <v>67.9613111111111</v>
      </c>
      <c r="BP772">
        <v>0.0360872703703704</v>
      </c>
      <c r="BQ772">
        <v>26.8024185185185</v>
      </c>
      <c r="BR772">
        <v>25.2415777777778</v>
      </c>
      <c r="BS772">
        <v>999.9</v>
      </c>
      <c r="BT772">
        <v>0</v>
      </c>
      <c r="BU772">
        <v>0</v>
      </c>
      <c r="BV772">
        <v>10000.3703703704</v>
      </c>
      <c r="BW772">
        <v>0</v>
      </c>
      <c r="BX772">
        <v>2327.36666666667</v>
      </c>
      <c r="BY772">
        <v>-61.5739</v>
      </c>
      <c r="BZ772">
        <v>1083.22814814815</v>
      </c>
      <c r="CA772">
        <v>1138.59037037037</v>
      </c>
      <c r="CB772">
        <v>6.72606148148148</v>
      </c>
      <c r="CC772">
        <v>1116.49185185185</v>
      </c>
      <c r="CD772">
        <v>19.4079592592593</v>
      </c>
      <c r="CE772">
        <v>1.77610296296296</v>
      </c>
      <c r="CF772">
        <v>1.31899148148148</v>
      </c>
      <c r="CG772">
        <v>15.5780407407407</v>
      </c>
      <c r="CH772">
        <v>11.0170074074074</v>
      </c>
      <c r="CI772">
        <v>1999.97851851852</v>
      </c>
      <c r="CJ772">
        <v>0.979996703703704</v>
      </c>
      <c r="CK772">
        <v>0.020003637037037</v>
      </c>
      <c r="CL772">
        <v>0</v>
      </c>
      <c r="CM772">
        <v>2.29316666666667</v>
      </c>
      <c r="CN772">
        <v>0</v>
      </c>
      <c r="CO772">
        <v>16729.1851851852</v>
      </c>
      <c r="CP772">
        <v>17299.9555555556</v>
      </c>
      <c r="CQ772">
        <v>40.9812222222222</v>
      </c>
      <c r="CR772">
        <v>40.0947037037037</v>
      </c>
      <c r="CS772">
        <v>39.8331111111111</v>
      </c>
      <c r="CT772">
        <v>39.3238148148148</v>
      </c>
      <c r="CU772">
        <v>39.9257037037037</v>
      </c>
      <c r="CV772">
        <v>1959.97037037037</v>
      </c>
      <c r="CW772">
        <v>40.0096296296296</v>
      </c>
      <c r="CX772">
        <v>0</v>
      </c>
      <c r="CY772">
        <v>1657564036.5</v>
      </c>
      <c r="CZ772">
        <v>0</v>
      </c>
      <c r="DA772">
        <v>1657551629</v>
      </c>
      <c r="DB772" t="s">
        <v>356</v>
      </c>
      <c r="DC772">
        <v>1657551626.5</v>
      </c>
      <c r="DD772">
        <v>1657551629</v>
      </c>
      <c r="DE772">
        <v>1</v>
      </c>
      <c r="DF772">
        <v>0.403</v>
      </c>
      <c r="DG772">
        <v>0.009</v>
      </c>
      <c r="DH772">
        <v>9.41</v>
      </c>
      <c r="DI772">
        <v>0.087</v>
      </c>
      <c r="DJ772">
        <v>417</v>
      </c>
      <c r="DK772">
        <v>17</v>
      </c>
      <c r="DL772">
        <v>1.61</v>
      </c>
      <c r="DM772">
        <v>0.59</v>
      </c>
      <c r="DN772">
        <v>-61.58319</v>
      </c>
      <c r="DO772">
        <v>-1.16201200750469</v>
      </c>
      <c r="DP772">
        <v>0.506254925803197</v>
      </c>
      <c r="DQ772">
        <v>0</v>
      </c>
      <c r="DR772">
        <v>6.7167065</v>
      </c>
      <c r="DS772">
        <v>0.185240600375204</v>
      </c>
      <c r="DT772">
        <v>0.0258466290403604</v>
      </c>
      <c r="DU772">
        <v>0</v>
      </c>
      <c r="DV772">
        <v>0</v>
      </c>
      <c r="DW772">
        <v>2</v>
      </c>
      <c r="DX772" t="s">
        <v>389</v>
      </c>
      <c r="DY772">
        <v>2.97633</v>
      </c>
      <c r="DZ772">
        <v>2.68977</v>
      </c>
      <c r="EA772">
        <v>0.134104</v>
      </c>
      <c r="EB772">
        <v>0.140042</v>
      </c>
      <c r="EC772">
        <v>0.08444</v>
      </c>
      <c r="ED772">
        <v>0.0688496</v>
      </c>
      <c r="EE772">
        <v>33908.3</v>
      </c>
      <c r="EF772">
        <v>36867.2</v>
      </c>
      <c r="EG772">
        <v>35467.7</v>
      </c>
      <c r="EH772">
        <v>38860</v>
      </c>
      <c r="EI772">
        <v>45997.4</v>
      </c>
      <c r="EJ772">
        <v>52250</v>
      </c>
      <c r="EK772">
        <v>55373.5</v>
      </c>
      <c r="EL772">
        <v>62309</v>
      </c>
      <c r="EM772">
        <v>2.0376</v>
      </c>
      <c r="EN772">
        <v>2.1914</v>
      </c>
      <c r="EO772">
        <v>0.141561</v>
      </c>
      <c r="EP772">
        <v>0</v>
      </c>
      <c r="EQ772">
        <v>22.8954</v>
      </c>
      <c r="ER772">
        <v>999.9</v>
      </c>
      <c r="ES772">
        <v>40.331</v>
      </c>
      <c r="ET772">
        <v>28.026</v>
      </c>
      <c r="EU772">
        <v>22.5538</v>
      </c>
      <c r="EV772">
        <v>52.2302</v>
      </c>
      <c r="EW772">
        <v>37.6482</v>
      </c>
      <c r="EX772">
        <v>2</v>
      </c>
      <c r="EY772">
        <v>-0.325122</v>
      </c>
      <c r="EZ772">
        <v>1.72244</v>
      </c>
      <c r="FA772">
        <v>20.1397</v>
      </c>
      <c r="FB772">
        <v>5.20172</v>
      </c>
      <c r="FC772">
        <v>12.004</v>
      </c>
      <c r="FD772">
        <v>4.9756</v>
      </c>
      <c r="FE772">
        <v>3.293</v>
      </c>
      <c r="FF772">
        <v>9999</v>
      </c>
      <c r="FG772">
        <v>9999</v>
      </c>
      <c r="FH772">
        <v>590.3</v>
      </c>
      <c r="FI772">
        <v>9999</v>
      </c>
      <c r="FJ772">
        <v>1.86279</v>
      </c>
      <c r="FK772">
        <v>1.86783</v>
      </c>
      <c r="FL772">
        <v>1.86755</v>
      </c>
      <c r="FM772">
        <v>1.86859</v>
      </c>
      <c r="FN772">
        <v>1.86951</v>
      </c>
      <c r="FO772">
        <v>1.86557</v>
      </c>
      <c r="FP772">
        <v>1.86673</v>
      </c>
      <c r="FQ772">
        <v>1.86798</v>
      </c>
      <c r="FR772">
        <v>5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15.28</v>
      </c>
      <c r="GF772">
        <v>0.3177</v>
      </c>
      <c r="GG772">
        <v>5.50701486060513</v>
      </c>
      <c r="GH772">
        <v>0.00975774962471433</v>
      </c>
      <c r="GI772">
        <v>-4.86167925919439e-07</v>
      </c>
      <c r="GJ772">
        <v>-4.7315034107036e-11</v>
      </c>
      <c r="GK772">
        <v>0.31762285376654</v>
      </c>
      <c r="GL772">
        <v>0</v>
      </c>
      <c r="GM772">
        <v>0</v>
      </c>
      <c r="GN772">
        <v>0</v>
      </c>
      <c r="GO772">
        <v>-2</v>
      </c>
      <c r="GP772">
        <v>2105</v>
      </c>
      <c r="GQ772">
        <v>1</v>
      </c>
      <c r="GR772">
        <v>22</v>
      </c>
      <c r="GS772">
        <v>207.3</v>
      </c>
      <c r="GT772">
        <v>207.3</v>
      </c>
      <c r="GU772">
        <v>2.948</v>
      </c>
      <c r="GV772">
        <v>2.60132</v>
      </c>
      <c r="GW772">
        <v>2.24854</v>
      </c>
      <c r="GX772">
        <v>2.79053</v>
      </c>
      <c r="GY772">
        <v>1.99585</v>
      </c>
      <c r="GZ772">
        <v>2.35596</v>
      </c>
      <c r="HA772">
        <v>30.3079</v>
      </c>
      <c r="HB772">
        <v>13.8256</v>
      </c>
      <c r="HC772">
        <v>18</v>
      </c>
      <c r="HD772">
        <v>502.296</v>
      </c>
      <c r="HE772">
        <v>604.775</v>
      </c>
      <c r="HF772">
        <v>23.6102</v>
      </c>
      <c r="HG772">
        <v>23.179</v>
      </c>
      <c r="HH772">
        <v>30.0005</v>
      </c>
      <c r="HI772">
        <v>23.1858</v>
      </c>
      <c r="HJ772">
        <v>23.1461</v>
      </c>
      <c r="HK772">
        <v>59.1025</v>
      </c>
      <c r="HL772">
        <v>13.3517</v>
      </c>
      <c r="HM772">
        <v>39.0243</v>
      </c>
      <c r="HN772">
        <v>23.516</v>
      </c>
      <c r="HO772">
        <v>1159.53</v>
      </c>
      <c r="HP772">
        <v>19.3013</v>
      </c>
      <c r="HQ772">
        <v>102.769</v>
      </c>
      <c r="HR772">
        <v>103.728</v>
      </c>
    </row>
    <row r="773" spans="1:226">
      <c r="A773">
        <v>757</v>
      </c>
      <c r="B773">
        <v>1657564069.6</v>
      </c>
      <c r="C773">
        <v>10974.5</v>
      </c>
      <c r="D773" t="s">
        <v>1880</v>
      </c>
      <c r="E773" t="s">
        <v>1881</v>
      </c>
      <c r="F773">
        <v>5</v>
      </c>
      <c r="G773" t="s">
        <v>1747</v>
      </c>
      <c r="H773" t="s">
        <v>354</v>
      </c>
      <c r="I773">
        <v>1657564061.83214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1172.26533710446</v>
      </c>
      <c r="AK773">
        <v>1123.87357575758</v>
      </c>
      <c r="AL773">
        <v>3.35569851426497</v>
      </c>
      <c r="AM773">
        <v>65.0174503719974</v>
      </c>
      <c r="AN773">
        <f>(AP773 - AO773 + BO773*1E3/(8.314*(BQ773+273.15)) * AR773/BN773 * AQ773) * BN773/(100*BB773) * 1000/(1000 - AP773)</f>
        <v>0</v>
      </c>
      <c r="AO773">
        <v>19.3875769984489</v>
      </c>
      <c r="AP773">
        <v>26.076556969697</v>
      </c>
      <c r="AQ773">
        <v>-0.00389356031390184</v>
      </c>
      <c r="AR773">
        <v>77.4741312707488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1657564061.83214</v>
      </c>
      <c r="BH773">
        <v>1070.57535714286</v>
      </c>
      <c r="BI773">
        <v>1132.31535714286</v>
      </c>
      <c r="BJ773">
        <v>26.1074928571429</v>
      </c>
      <c r="BK773">
        <v>19.3875071428571</v>
      </c>
      <c r="BL773">
        <v>1055.36857142857</v>
      </c>
      <c r="BM773">
        <v>25.7898785714286</v>
      </c>
      <c r="BN773">
        <v>499.983285714286</v>
      </c>
      <c r="BO773">
        <v>67.9624214285714</v>
      </c>
      <c r="BP773">
        <v>0.0362037285714286</v>
      </c>
      <c r="BQ773">
        <v>26.7741928571429</v>
      </c>
      <c r="BR773">
        <v>25.2225892857143</v>
      </c>
      <c r="BS773">
        <v>999.9</v>
      </c>
      <c r="BT773">
        <v>0</v>
      </c>
      <c r="BU773">
        <v>0</v>
      </c>
      <c r="BV773">
        <v>9996.96428571429</v>
      </c>
      <c r="BW773">
        <v>0</v>
      </c>
      <c r="BX773">
        <v>2329.8225</v>
      </c>
      <c r="BY773">
        <v>-61.7394892857143</v>
      </c>
      <c r="BZ773">
        <v>1099.27571428571</v>
      </c>
      <c r="CA773">
        <v>1154.70321428571</v>
      </c>
      <c r="CB773">
        <v>6.71999035714286</v>
      </c>
      <c r="CC773">
        <v>1132.31535714286</v>
      </c>
      <c r="CD773">
        <v>19.3875071428571</v>
      </c>
      <c r="CE773">
        <v>1.77432928571429</v>
      </c>
      <c r="CF773">
        <v>1.3176225</v>
      </c>
      <c r="CG773">
        <v>15.5624535714286</v>
      </c>
      <c r="CH773">
        <v>11.0013857142857</v>
      </c>
      <c r="CI773">
        <v>1999.98678571429</v>
      </c>
      <c r="CJ773">
        <v>0.979997214285714</v>
      </c>
      <c r="CK773">
        <v>0.0200031714285714</v>
      </c>
      <c r="CL773">
        <v>0</v>
      </c>
      <c r="CM773">
        <v>2.28622142857143</v>
      </c>
      <c r="CN773">
        <v>0</v>
      </c>
      <c r="CO773">
        <v>16716.2285714286</v>
      </c>
      <c r="CP773">
        <v>17300.0321428571</v>
      </c>
      <c r="CQ773">
        <v>41.06</v>
      </c>
      <c r="CR773">
        <v>40.18275</v>
      </c>
      <c r="CS773">
        <v>39.9015</v>
      </c>
      <c r="CT773">
        <v>39.4171785714286</v>
      </c>
      <c r="CU773">
        <v>39.99975</v>
      </c>
      <c r="CV773">
        <v>1959.98107142857</v>
      </c>
      <c r="CW773">
        <v>40.0071428571429</v>
      </c>
      <c r="CX773">
        <v>0</v>
      </c>
      <c r="CY773">
        <v>1657564041.9</v>
      </c>
      <c r="CZ773">
        <v>0</v>
      </c>
      <c r="DA773">
        <v>1657551629</v>
      </c>
      <c r="DB773" t="s">
        <v>356</v>
      </c>
      <c r="DC773">
        <v>1657551626.5</v>
      </c>
      <c r="DD773">
        <v>1657551629</v>
      </c>
      <c r="DE773">
        <v>1</v>
      </c>
      <c r="DF773">
        <v>0.403</v>
      </c>
      <c r="DG773">
        <v>0.009</v>
      </c>
      <c r="DH773">
        <v>9.41</v>
      </c>
      <c r="DI773">
        <v>0.087</v>
      </c>
      <c r="DJ773">
        <v>417</v>
      </c>
      <c r="DK773">
        <v>17</v>
      </c>
      <c r="DL773">
        <v>1.61</v>
      </c>
      <c r="DM773">
        <v>0.59</v>
      </c>
      <c r="DN773">
        <v>-61.635945</v>
      </c>
      <c r="DO773">
        <v>-0.702452532833029</v>
      </c>
      <c r="DP773">
        <v>0.531710815175881</v>
      </c>
      <c r="DQ773">
        <v>0</v>
      </c>
      <c r="DR773">
        <v>6.72052125</v>
      </c>
      <c r="DS773">
        <v>-0.0827555347091877</v>
      </c>
      <c r="DT773">
        <v>0.0190506460766427</v>
      </c>
      <c r="DU773">
        <v>1</v>
      </c>
      <c r="DV773">
        <v>1</v>
      </c>
      <c r="DW773">
        <v>2</v>
      </c>
      <c r="DX773" t="s">
        <v>357</v>
      </c>
      <c r="DY773">
        <v>2.97691</v>
      </c>
      <c r="DZ773">
        <v>2.69027</v>
      </c>
      <c r="EA773">
        <v>0.135436</v>
      </c>
      <c r="EB773">
        <v>0.141262</v>
      </c>
      <c r="EC773">
        <v>0.0843977</v>
      </c>
      <c r="ED773">
        <v>0.0688365</v>
      </c>
      <c r="EE773">
        <v>33855.6</v>
      </c>
      <c r="EF773">
        <v>36814.5</v>
      </c>
      <c r="EG773">
        <v>35467</v>
      </c>
      <c r="EH773">
        <v>38859.7</v>
      </c>
      <c r="EI773">
        <v>45998.6</v>
      </c>
      <c r="EJ773">
        <v>52250.4</v>
      </c>
      <c r="EK773">
        <v>55372.3</v>
      </c>
      <c r="EL773">
        <v>62308.5</v>
      </c>
      <c r="EM773">
        <v>2.038</v>
      </c>
      <c r="EN773">
        <v>2.1914</v>
      </c>
      <c r="EO773">
        <v>0.137389</v>
      </c>
      <c r="EP773">
        <v>0</v>
      </c>
      <c r="EQ773">
        <v>22.9398</v>
      </c>
      <c r="ER773">
        <v>999.9</v>
      </c>
      <c r="ES773">
        <v>40.38</v>
      </c>
      <c r="ET773">
        <v>28.016</v>
      </c>
      <c r="EU773">
        <v>22.5677</v>
      </c>
      <c r="EV773">
        <v>51.8202</v>
      </c>
      <c r="EW773">
        <v>37.7003</v>
      </c>
      <c r="EX773">
        <v>2</v>
      </c>
      <c r="EY773">
        <v>-0.324715</v>
      </c>
      <c r="EZ773">
        <v>1.69963</v>
      </c>
      <c r="FA773">
        <v>20.1404</v>
      </c>
      <c r="FB773">
        <v>5.20052</v>
      </c>
      <c r="FC773">
        <v>12.004</v>
      </c>
      <c r="FD773">
        <v>4.976</v>
      </c>
      <c r="FE773">
        <v>3.293</v>
      </c>
      <c r="FF773">
        <v>9999</v>
      </c>
      <c r="FG773">
        <v>9999</v>
      </c>
      <c r="FH773">
        <v>590.3</v>
      </c>
      <c r="FI773">
        <v>9999</v>
      </c>
      <c r="FJ773">
        <v>1.86279</v>
      </c>
      <c r="FK773">
        <v>1.86783</v>
      </c>
      <c r="FL773">
        <v>1.86755</v>
      </c>
      <c r="FM773">
        <v>1.86862</v>
      </c>
      <c r="FN773">
        <v>1.86951</v>
      </c>
      <c r="FO773">
        <v>1.86563</v>
      </c>
      <c r="FP773">
        <v>1.86676</v>
      </c>
      <c r="FQ773">
        <v>1.86804</v>
      </c>
      <c r="FR773">
        <v>5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15.43</v>
      </c>
      <c r="GF773">
        <v>0.3176</v>
      </c>
      <c r="GG773">
        <v>5.50701486060513</v>
      </c>
      <c r="GH773">
        <v>0.00975774962471433</v>
      </c>
      <c r="GI773">
        <v>-4.86167925919439e-07</v>
      </c>
      <c r="GJ773">
        <v>-4.7315034107036e-11</v>
      </c>
      <c r="GK773">
        <v>0.31762285376654</v>
      </c>
      <c r="GL773">
        <v>0</v>
      </c>
      <c r="GM773">
        <v>0</v>
      </c>
      <c r="GN773">
        <v>0</v>
      </c>
      <c r="GO773">
        <v>-2</v>
      </c>
      <c r="GP773">
        <v>2105</v>
      </c>
      <c r="GQ773">
        <v>1</v>
      </c>
      <c r="GR773">
        <v>22</v>
      </c>
      <c r="GS773">
        <v>207.4</v>
      </c>
      <c r="GT773">
        <v>207.3</v>
      </c>
      <c r="GU773">
        <v>2.98218</v>
      </c>
      <c r="GV773">
        <v>2.59766</v>
      </c>
      <c r="GW773">
        <v>2.24854</v>
      </c>
      <c r="GX773">
        <v>2.79053</v>
      </c>
      <c r="GY773">
        <v>1.99585</v>
      </c>
      <c r="GZ773">
        <v>2.34497</v>
      </c>
      <c r="HA773">
        <v>30.3079</v>
      </c>
      <c r="HB773">
        <v>13.8168</v>
      </c>
      <c r="HC773">
        <v>18</v>
      </c>
      <c r="HD773">
        <v>502.576</v>
      </c>
      <c r="HE773">
        <v>604.799</v>
      </c>
      <c r="HF773">
        <v>23.3882</v>
      </c>
      <c r="HG773">
        <v>23.1867</v>
      </c>
      <c r="HH773">
        <v>30.0002</v>
      </c>
      <c r="HI773">
        <v>23.1877</v>
      </c>
      <c r="HJ773">
        <v>23.1481</v>
      </c>
      <c r="HK773">
        <v>59.71</v>
      </c>
      <c r="HL773">
        <v>13.7192</v>
      </c>
      <c r="HM773">
        <v>39.0243</v>
      </c>
      <c r="HN773">
        <v>23.3102</v>
      </c>
      <c r="HO773">
        <v>1172.94</v>
      </c>
      <c r="HP773">
        <v>19.1976</v>
      </c>
      <c r="HQ773">
        <v>102.767</v>
      </c>
      <c r="HR773">
        <v>103.727</v>
      </c>
    </row>
    <row r="774" spans="1:226">
      <c r="A774">
        <v>758</v>
      </c>
      <c r="B774">
        <v>1657564074.6</v>
      </c>
      <c r="C774">
        <v>10979.5</v>
      </c>
      <c r="D774" t="s">
        <v>1882</v>
      </c>
      <c r="E774" t="s">
        <v>1883</v>
      </c>
      <c r="F774">
        <v>5</v>
      </c>
      <c r="G774" t="s">
        <v>1747</v>
      </c>
      <c r="H774" t="s">
        <v>354</v>
      </c>
      <c r="I774">
        <v>1657564067.1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1188.59504989644</v>
      </c>
      <c r="AK774">
        <v>1140.18139393939</v>
      </c>
      <c r="AL774">
        <v>3.1268355321837</v>
      </c>
      <c r="AM774">
        <v>65.0174503719974</v>
      </c>
      <c r="AN774">
        <f>(AP774 - AO774 + BO774*1E3/(8.314*(BQ774+273.15)) * AR774/BN774 * AQ774) * BN774/(100*BB774) * 1000/(1000 - AP774)</f>
        <v>0</v>
      </c>
      <c r="AO774">
        <v>19.3765478066409</v>
      </c>
      <c r="AP774">
        <v>26.0430018181818</v>
      </c>
      <c r="AQ774">
        <v>-0.00607312760164616</v>
      </c>
      <c r="AR774">
        <v>77.4741312707488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1657564067.1</v>
      </c>
      <c r="BH774">
        <v>1088.01222222222</v>
      </c>
      <c r="BI774">
        <v>1149.5437037037</v>
      </c>
      <c r="BJ774">
        <v>26.0789185185185</v>
      </c>
      <c r="BK774">
        <v>19.3755851851852</v>
      </c>
      <c r="BL774">
        <v>1072.65740740741</v>
      </c>
      <c r="BM774">
        <v>25.7613037037037</v>
      </c>
      <c r="BN774">
        <v>500.017037037037</v>
      </c>
      <c r="BO774">
        <v>67.9624592592593</v>
      </c>
      <c r="BP774">
        <v>0.0364497</v>
      </c>
      <c r="BQ774">
        <v>26.7430481481481</v>
      </c>
      <c r="BR774">
        <v>25.2013518518519</v>
      </c>
      <c r="BS774">
        <v>999.9</v>
      </c>
      <c r="BT774">
        <v>0</v>
      </c>
      <c r="BU774">
        <v>0</v>
      </c>
      <c r="BV774">
        <v>9996.48148148148</v>
      </c>
      <c r="BW774">
        <v>0</v>
      </c>
      <c r="BX774">
        <v>2331.29925925926</v>
      </c>
      <c r="BY774">
        <v>-61.5318740740741</v>
      </c>
      <c r="BZ774">
        <v>1117.14666666667</v>
      </c>
      <c r="CA774">
        <v>1172.25814814815</v>
      </c>
      <c r="CB774">
        <v>6.70333148148148</v>
      </c>
      <c r="CC774">
        <v>1149.5437037037</v>
      </c>
      <c r="CD774">
        <v>19.3755851851852</v>
      </c>
      <c r="CE774">
        <v>1.77238814814815</v>
      </c>
      <c r="CF774">
        <v>1.31681296296296</v>
      </c>
      <c r="CG774">
        <v>15.5453777777778</v>
      </c>
      <c r="CH774">
        <v>10.9921296296296</v>
      </c>
      <c r="CI774">
        <v>1999.98111111111</v>
      </c>
      <c r="CJ774">
        <v>0.979997555555556</v>
      </c>
      <c r="CK774">
        <v>0.0200028074074074</v>
      </c>
      <c r="CL774">
        <v>0</v>
      </c>
      <c r="CM774">
        <v>2.31106666666667</v>
      </c>
      <c r="CN774">
        <v>0</v>
      </c>
      <c r="CO774">
        <v>16701.2185185185</v>
      </c>
      <c r="CP774">
        <v>17299.9851851852</v>
      </c>
      <c r="CQ774">
        <v>41.1432222222222</v>
      </c>
      <c r="CR774">
        <v>40.2752222222222</v>
      </c>
      <c r="CS774">
        <v>39.971962962963</v>
      </c>
      <c r="CT774">
        <v>39.5067037037037</v>
      </c>
      <c r="CU774">
        <v>40.0831111111111</v>
      </c>
      <c r="CV774">
        <v>1959.97814814815</v>
      </c>
      <c r="CW774">
        <v>40.0044444444444</v>
      </c>
      <c r="CX774">
        <v>0</v>
      </c>
      <c r="CY774">
        <v>1657564046.7</v>
      </c>
      <c r="CZ774">
        <v>0</v>
      </c>
      <c r="DA774">
        <v>1657551629</v>
      </c>
      <c r="DB774" t="s">
        <v>356</v>
      </c>
      <c r="DC774">
        <v>1657551626.5</v>
      </c>
      <c r="DD774">
        <v>1657551629</v>
      </c>
      <c r="DE774">
        <v>1</v>
      </c>
      <c r="DF774">
        <v>0.403</v>
      </c>
      <c r="DG774">
        <v>0.009</v>
      </c>
      <c r="DH774">
        <v>9.41</v>
      </c>
      <c r="DI774">
        <v>0.087</v>
      </c>
      <c r="DJ774">
        <v>417</v>
      </c>
      <c r="DK774">
        <v>17</v>
      </c>
      <c r="DL774">
        <v>1.61</v>
      </c>
      <c r="DM774">
        <v>0.59</v>
      </c>
      <c r="DN774">
        <v>-61.66908</v>
      </c>
      <c r="DO774">
        <v>1.82356547842401</v>
      </c>
      <c r="DP774">
        <v>0.469616395156728</v>
      </c>
      <c r="DQ774">
        <v>0</v>
      </c>
      <c r="DR774">
        <v>6.715185</v>
      </c>
      <c r="DS774">
        <v>-0.217816660412754</v>
      </c>
      <c r="DT774">
        <v>0.0232207060616167</v>
      </c>
      <c r="DU774">
        <v>0</v>
      </c>
      <c r="DV774">
        <v>0</v>
      </c>
      <c r="DW774">
        <v>2</v>
      </c>
      <c r="DX774" t="s">
        <v>389</v>
      </c>
      <c r="DY774">
        <v>2.97588</v>
      </c>
      <c r="DZ774">
        <v>2.68983</v>
      </c>
      <c r="EA774">
        <v>0.136679</v>
      </c>
      <c r="EB774">
        <v>0.142516</v>
      </c>
      <c r="EC774">
        <v>0.0843362</v>
      </c>
      <c r="ED774">
        <v>0.0686761</v>
      </c>
      <c r="EE774">
        <v>33806.2</v>
      </c>
      <c r="EF774">
        <v>36759.9</v>
      </c>
      <c r="EG774">
        <v>35466.3</v>
      </c>
      <c r="EH774">
        <v>38858.7</v>
      </c>
      <c r="EI774">
        <v>46001.5</v>
      </c>
      <c r="EJ774">
        <v>52258.5</v>
      </c>
      <c r="EK774">
        <v>55371.9</v>
      </c>
      <c r="EL774">
        <v>62307.3</v>
      </c>
      <c r="EM774">
        <v>2.0362</v>
      </c>
      <c r="EN774">
        <v>2.1914</v>
      </c>
      <c r="EO774">
        <v>0.133216</v>
      </c>
      <c r="EP774">
        <v>0</v>
      </c>
      <c r="EQ774">
        <v>22.9823</v>
      </c>
      <c r="ER774">
        <v>999.9</v>
      </c>
      <c r="ES774">
        <v>40.429</v>
      </c>
      <c r="ET774">
        <v>28.016</v>
      </c>
      <c r="EU774">
        <v>22.5954</v>
      </c>
      <c r="EV774">
        <v>51.9802</v>
      </c>
      <c r="EW774">
        <v>37.7524</v>
      </c>
      <c r="EX774">
        <v>2</v>
      </c>
      <c r="EY774">
        <v>-0.324024</v>
      </c>
      <c r="EZ774">
        <v>1.6685</v>
      </c>
      <c r="FA774">
        <v>20.1406</v>
      </c>
      <c r="FB774">
        <v>5.19932</v>
      </c>
      <c r="FC774">
        <v>12.004</v>
      </c>
      <c r="FD774">
        <v>4.9748</v>
      </c>
      <c r="FE774">
        <v>3.293</v>
      </c>
      <c r="FF774">
        <v>9999</v>
      </c>
      <c r="FG774">
        <v>9999</v>
      </c>
      <c r="FH774">
        <v>590.3</v>
      </c>
      <c r="FI774">
        <v>9999</v>
      </c>
      <c r="FJ774">
        <v>1.86279</v>
      </c>
      <c r="FK774">
        <v>1.86783</v>
      </c>
      <c r="FL774">
        <v>1.86752</v>
      </c>
      <c r="FM774">
        <v>1.86862</v>
      </c>
      <c r="FN774">
        <v>1.86951</v>
      </c>
      <c r="FO774">
        <v>1.86563</v>
      </c>
      <c r="FP774">
        <v>1.86676</v>
      </c>
      <c r="FQ774">
        <v>1.86804</v>
      </c>
      <c r="FR774">
        <v>5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15.56</v>
      </c>
      <c r="GF774">
        <v>0.3176</v>
      </c>
      <c r="GG774">
        <v>5.50701486060513</v>
      </c>
      <c r="GH774">
        <v>0.00975774962471433</v>
      </c>
      <c r="GI774">
        <v>-4.86167925919439e-07</v>
      </c>
      <c r="GJ774">
        <v>-4.7315034107036e-11</v>
      </c>
      <c r="GK774">
        <v>0.31762285376654</v>
      </c>
      <c r="GL774">
        <v>0</v>
      </c>
      <c r="GM774">
        <v>0</v>
      </c>
      <c r="GN774">
        <v>0</v>
      </c>
      <c r="GO774">
        <v>-2</v>
      </c>
      <c r="GP774">
        <v>2105</v>
      </c>
      <c r="GQ774">
        <v>1</v>
      </c>
      <c r="GR774">
        <v>22</v>
      </c>
      <c r="GS774">
        <v>207.5</v>
      </c>
      <c r="GT774">
        <v>207.4</v>
      </c>
      <c r="GU774">
        <v>3.01147</v>
      </c>
      <c r="GV774">
        <v>2.60132</v>
      </c>
      <c r="GW774">
        <v>2.24854</v>
      </c>
      <c r="GX774">
        <v>2.79053</v>
      </c>
      <c r="GY774">
        <v>1.99585</v>
      </c>
      <c r="GZ774">
        <v>2.36084</v>
      </c>
      <c r="HA774">
        <v>30.3294</v>
      </c>
      <c r="HB774">
        <v>13.8168</v>
      </c>
      <c r="HC774">
        <v>18</v>
      </c>
      <c r="HD774">
        <v>501.426</v>
      </c>
      <c r="HE774">
        <v>604.822</v>
      </c>
      <c r="HF774">
        <v>23.1886</v>
      </c>
      <c r="HG774">
        <v>23.1945</v>
      </c>
      <c r="HH774">
        <v>30.0003</v>
      </c>
      <c r="HI774">
        <v>23.1897</v>
      </c>
      <c r="HJ774">
        <v>23.15</v>
      </c>
      <c r="HK774">
        <v>60.3723</v>
      </c>
      <c r="HL774">
        <v>14.0128</v>
      </c>
      <c r="HM774">
        <v>39.0243</v>
      </c>
      <c r="HN774">
        <v>23.1229</v>
      </c>
      <c r="HO774">
        <v>1193.16</v>
      </c>
      <c r="HP774">
        <v>19.1762</v>
      </c>
      <c r="HQ774">
        <v>102.766</v>
      </c>
      <c r="HR774">
        <v>103.725</v>
      </c>
    </row>
    <row r="775" spans="1:226">
      <c r="A775">
        <v>759</v>
      </c>
      <c r="B775">
        <v>1657564079.6</v>
      </c>
      <c r="C775">
        <v>10984.5</v>
      </c>
      <c r="D775" t="s">
        <v>1884</v>
      </c>
      <c r="E775" t="s">
        <v>1885</v>
      </c>
      <c r="F775">
        <v>5</v>
      </c>
      <c r="G775" t="s">
        <v>1747</v>
      </c>
      <c r="H775" t="s">
        <v>354</v>
      </c>
      <c r="I775">
        <v>1657564071.81429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1205.92188576047</v>
      </c>
      <c r="AK775">
        <v>1157.39478787879</v>
      </c>
      <c r="AL775">
        <v>3.45071463514584</v>
      </c>
      <c r="AM775">
        <v>65.0174503719974</v>
      </c>
      <c r="AN775">
        <f>(AP775 - AO775 + BO775*1E3/(8.314*(BQ775+273.15)) * AR775/BN775 * AQ775) * BN775/(100*BB775) * 1000/(1000 - AP775)</f>
        <v>0</v>
      </c>
      <c r="AO775">
        <v>19.2972210676407</v>
      </c>
      <c r="AP775">
        <v>25.9910084848485</v>
      </c>
      <c r="AQ775">
        <v>-0.0171498518237536</v>
      </c>
      <c r="AR775">
        <v>77.4741312707488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1657564071.81429</v>
      </c>
      <c r="BH775">
        <v>1103.39357142857</v>
      </c>
      <c r="BI775">
        <v>1165.12214285714</v>
      </c>
      <c r="BJ775">
        <v>26.0497392857143</v>
      </c>
      <c r="BK775">
        <v>19.3484821428571</v>
      </c>
      <c r="BL775">
        <v>1087.90785714286</v>
      </c>
      <c r="BM775">
        <v>25.7321285714286</v>
      </c>
      <c r="BN775">
        <v>499.994071428572</v>
      </c>
      <c r="BO775">
        <v>67.9625857142857</v>
      </c>
      <c r="BP775">
        <v>0.0366124714285714</v>
      </c>
      <c r="BQ775">
        <v>26.7106607142857</v>
      </c>
      <c r="BR775">
        <v>25.175075</v>
      </c>
      <c r="BS775">
        <v>999.9</v>
      </c>
      <c r="BT775">
        <v>0</v>
      </c>
      <c r="BU775">
        <v>0</v>
      </c>
      <c r="BV775">
        <v>9986.96428571429</v>
      </c>
      <c r="BW775">
        <v>0</v>
      </c>
      <c r="BX775">
        <v>2331.74392857143</v>
      </c>
      <c r="BY775">
        <v>-61.7292321428571</v>
      </c>
      <c r="BZ775">
        <v>1132.905</v>
      </c>
      <c r="CA775">
        <v>1188.11071428571</v>
      </c>
      <c r="CB775">
        <v>6.70126107142857</v>
      </c>
      <c r="CC775">
        <v>1165.12214285714</v>
      </c>
      <c r="CD775">
        <v>19.3484821428571</v>
      </c>
      <c r="CE775">
        <v>1.77040785714286</v>
      </c>
      <c r="CF775">
        <v>1.31497285714286</v>
      </c>
      <c r="CG775">
        <v>15.5279357142857</v>
      </c>
      <c r="CH775">
        <v>10.9710607142857</v>
      </c>
      <c r="CI775">
        <v>2000.01107142857</v>
      </c>
      <c r="CJ775">
        <v>0.979998071428572</v>
      </c>
      <c r="CK775">
        <v>0.0200022571428571</v>
      </c>
      <c r="CL775">
        <v>0</v>
      </c>
      <c r="CM775">
        <v>2.25065</v>
      </c>
      <c r="CN775">
        <v>0</v>
      </c>
      <c r="CO775">
        <v>16688.5607142857</v>
      </c>
      <c r="CP775">
        <v>17300.2428571429</v>
      </c>
      <c r="CQ775">
        <v>41.2273571428571</v>
      </c>
      <c r="CR775">
        <v>40.3636071428571</v>
      </c>
      <c r="CS775">
        <v>40.031</v>
      </c>
      <c r="CT775">
        <v>39.569</v>
      </c>
      <c r="CU775">
        <v>40.156</v>
      </c>
      <c r="CV775">
        <v>1960.00892857143</v>
      </c>
      <c r="CW775">
        <v>40.0021428571429</v>
      </c>
      <c r="CX775">
        <v>0</v>
      </c>
      <c r="CY775">
        <v>1657564051.5</v>
      </c>
      <c r="CZ775">
        <v>0</v>
      </c>
      <c r="DA775">
        <v>1657551629</v>
      </c>
      <c r="DB775" t="s">
        <v>356</v>
      </c>
      <c r="DC775">
        <v>1657551626.5</v>
      </c>
      <c r="DD775">
        <v>1657551629</v>
      </c>
      <c r="DE775">
        <v>1</v>
      </c>
      <c r="DF775">
        <v>0.403</v>
      </c>
      <c r="DG775">
        <v>0.009</v>
      </c>
      <c r="DH775">
        <v>9.41</v>
      </c>
      <c r="DI775">
        <v>0.087</v>
      </c>
      <c r="DJ775">
        <v>417</v>
      </c>
      <c r="DK775">
        <v>17</v>
      </c>
      <c r="DL775">
        <v>1.61</v>
      </c>
      <c r="DM775">
        <v>0.59</v>
      </c>
      <c r="DN775">
        <v>-61.6966275</v>
      </c>
      <c r="DO775">
        <v>-0.207209380862892</v>
      </c>
      <c r="DP775">
        <v>0.486514341508809</v>
      </c>
      <c r="DQ775">
        <v>0</v>
      </c>
      <c r="DR775">
        <v>6.7085275</v>
      </c>
      <c r="DS775">
        <v>-0.0528932082551687</v>
      </c>
      <c r="DT775">
        <v>0.0175534957700738</v>
      </c>
      <c r="DU775">
        <v>1</v>
      </c>
      <c r="DV775">
        <v>1</v>
      </c>
      <c r="DW775">
        <v>2</v>
      </c>
      <c r="DX775" t="s">
        <v>357</v>
      </c>
      <c r="DY775">
        <v>2.97523</v>
      </c>
      <c r="DZ775">
        <v>2.69177</v>
      </c>
      <c r="EA775">
        <v>0.138003</v>
      </c>
      <c r="EB775">
        <v>0.143807</v>
      </c>
      <c r="EC775">
        <v>0.0842</v>
      </c>
      <c r="ED775">
        <v>0.0686115</v>
      </c>
      <c r="EE775">
        <v>33754</v>
      </c>
      <c r="EF775">
        <v>36703.4</v>
      </c>
      <c r="EG775">
        <v>35465.9</v>
      </c>
      <c r="EH775">
        <v>38857.5</v>
      </c>
      <c r="EI775">
        <v>46007.8</v>
      </c>
      <c r="EJ775">
        <v>52260.7</v>
      </c>
      <c r="EK775">
        <v>55371</v>
      </c>
      <c r="EL775">
        <v>62305.6</v>
      </c>
      <c r="EM775">
        <v>2.036</v>
      </c>
      <c r="EN775">
        <v>2.1918</v>
      </c>
      <c r="EO775">
        <v>0.127256</v>
      </c>
      <c r="EP775">
        <v>0</v>
      </c>
      <c r="EQ775">
        <v>23.0191</v>
      </c>
      <c r="ER775">
        <v>999.9</v>
      </c>
      <c r="ES775">
        <v>40.453</v>
      </c>
      <c r="ET775">
        <v>28.016</v>
      </c>
      <c r="EU775">
        <v>22.6068</v>
      </c>
      <c r="EV775">
        <v>52.4402</v>
      </c>
      <c r="EW775">
        <v>37.8285</v>
      </c>
      <c r="EX775">
        <v>2</v>
      </c>
      <c r="EY775">
        <v>-0.322988</v>
      </c>
      <c r="EZ775">
        <v>1.5727</v>
      </c>
      <c r="FA775">
        <v>20.1425</v>
      </c>
      <c r="FB775">
        <v>5.20411</v>
      </c>
      <c r="FC775">
        <v>12.004</v>
      </c>
      <c r="FD775">
        <v>4.976</v>
      </c>
      <c r="FE775">
        <v>3.293</v>
      </c>
      <c r="FF775">
        <v>9999</v>
      </c>
      <c r="FG775">
        <v>9999</v>
      </c>
      <c r="FH775">
        <v>590.3</v>
      </c>
      <c r="FI775">
        <v>9999</v>
      </c>
      <c r="FJ775">
        <v>1.86279</v>
      </c>
      <c r="FK775">
        <v>1.86783</v>
      </c>
      <c r="FL775">
        <v>1.86752</v>
      </c>
      <c r="FM775">
        <v>1.86865</v>
      </c>
      <c r="FN775">
        <v>1.86951</v>
      </c>
      <c r="FO775">
        <v>1.86566</v>
      </c>
      <c r="FP775">
        <v>1.86676</v>
      </c>
      <c r="FQ775">
        <v>1.86804</v>
      </c>
      <c r="FR775">
        <v>5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15.71</v>
      </c>
      <c r="GF775">
        <v>0.3176</v>
      </c>
      <c r="GG775">
        <v>5.50701486060513</v>
      </c>
      <c r="GH775">
        <v>0.00975774962471433</v>
      </c>
      <c r="GI775">
        <v>-4.86167925919439e-07</v>
      </c>
      <c r="GJ775">
        <v>-4.7315034107036e-11</v>
      </c>
      <c r="GK775">
        <v>0.31762285376654</v>
      </c>
      <c r="GL775">
        <v>0</v>
      </c>
      <c r="GM775">
        <v>0</v>
      </c>
      <c r="GN775">
        <v>0</v>
      </c>
      <c r="GO775">
        <v>-2</v>
      </c>
      <c r="GP775">
        <v>2105</v>
      </c>
      <c r="GQ775">
        <v>1</v>
      </c>
      <c r="GR775">
        <v>22</v>
      </c>
      <c r="GS775">
        <v>207.6</v>
      </c>
      <c r="GT775">
        <v>207.5</v>
      </c>
      <c r="GU775">
        <v>3.04565</v>
      </c>
      <c r="GV775">
        <v>2.60376</v>
      </c>
      <c r="GW775">
        <v>2.24854</v>
      </c>
      <c r="GX775">
        <v>2.78931</v>
      </c>
      <c r="GY775">
        <v>1.99585</v>
      </c>
      <c r="GZ775">
        <v>2.34131</v>
      </c>
      <c r="HA775">
        <v>30.3509</v>
      </c>
      <c r="HB775">
        <v>13.8168</v>
      </c>
      <c r="HC775">
        <v>18</v>
      </c>
      <c r="HD775">
        <v>501.335</v>
      </c>
      <c r="HE775">
        <v>605.147</v>
      </c>
      <c r="HF775">
        <v>23.0153</v>
      </c>
      <c r="HG775">
        <v>23.2024</v>
      </c>
      <c r="HH775">
        <v>30.0005</v>
      </c>
      <c r="HI775">
        <v>23.1936</v>
      </c>
      <c r="HJ775">
        <v>23.152</v>
      </c>
      <c r="HK775">
        <v>61.0016</v>
      </c>
      <c r="HL775">
        <v>14.3044</v>
      </c>
      <c r="HM775">
        <v>39.0243</v>
      </c>
      <c r="HN775">
        <v>22.969</v>
      </c>
      <c r="HO775">
        <v>1206.75</v>
      </c>
      <c r="HP775">
        <v>19.1909</v>
      </c>
      <c r="HQ775">
        <v>102.764</v>
      </c>
      <c r="HR775">
        <v>103.722</v>
      </c>
    </row>
    <row r="776" spans="1:226">
      <c r="A776">
        <v>760</v>
      </c>
      <c r="B776">
        <v>1657564084.6</v>
      </c>
      <c r="C776">
        <v>10989.5</v>
      </c>
      <c r="D776" t="s">
        <v>1886</v>
      </c>
      <c r="E776" t="s">
        <v>1887</v>
      </c>
      <c r="F776">
        <v>5</v>
      </c>
      <c r="G776" t="s">
        <v>1747</v>
      </c>
      <c r="H776" t="s">
        <v>354</v>
      </c>
      <c r="I776">
        <v>1657564077.1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1223.07107818639</v>
      </c>
      <c r="AK776">
        <v>1174.31678787879</v>
      </c>
      <c r="AL776">
        <v>3.38340233335945</v>
      </c>
      <c r="AM776">
        <v>65.0174503719974</v>
      </c>
      <c r="AN776">
        <f>(AP776 - AO776 + BO776*1E3/(8.314*(BQ776+273.15)) * AR776/BN776 * AQ776) * BN776/(100*BB776) * 1000/(1000 - AP776)</f>
        <v>0</v>
      </c>
      <c r="AO776">
        <v>19.2812431409318</v>
      </c>
      <c r="AP776">
        <v>25.9482096969697</v>
      </c>
      <c r="AQ776">
        <v>-0.0101796550348426</v>
      </c>
      <c r="AR776">
        <v>77.4741312707488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1657564077.1</v>
      </c>
      <c r="BH776">
        <v>1120.72851851852</v>
      </c>
      <c r="BI776">
        <v>1182.70814814815</v>
      </c>
      <c r="BJ776">
        <v>26.0102037037037</v>
      </c>
      <c r="BK776">
        <v>19.3125333333333</v>
      </c>
      <c r="BL776">
        <v>1105.09518518519</v>
      </c>
      <c r="BM776">
        <v>25.6925888888889</v>
      </c>
      <c r="BN776">
        <v>500.004074074074</v>
      </c>
      <c r="BO776">
        <v>67.9625555555556</v>
      </c>
      <c r="BP776">
        <v>0.0368104814814815</v>
      </c>
      <c r="BQ776">
        <v>26.6699777777778</v>
      </c>
      <c r="BR776">
        <v>25.1435259259259</v>
      </c>
      <c r="BS776">
        <v>999.9</v>
      </c>
      <c r="BT776">
        <v>0</v>
      </c>
      <c r="BU776">
        <v>0</v>
      </c>
      <c r="BV776">
        <v>9977.96296296296</v>
      </c>
      <c r="BW776">
        <v>0</v>
      </c>
      <c r="BX776">
        <v>2331.77851851852</v>
      </c>
      <c r="BY776">
        <v>-61.9808703703704</v>
      </c>
      <c r="BZ776">
        <v>1150.65703703704</v>
      </c>
      <c r="CA776">
        <v>1205.99925925926</v>
      </c>
      <c r="CB776">
        <v>6.69766592592593</v>
      </c>
      <c r="CC776">
        <v>1182.70814814815</v>
      </c>
      <c r="CD776">
        <v>19.3125333333333</v>
      </c>
      <c r="CE776">
        <v>1.76772074074074</v>
      </c>
      <c r="CF776">
        <v>1.31252925925926</v>
      </c>
      <c r="CG776">
        <v>15.5042333333333</v>
      </c>
      <c r="CH776">
        <v>10.9430814814815</v>
      </c>
      <c r="CI776">
        <v>2000.00518518519</v>
      </c>
      <c r="CJ776">
        <v>0.979998777777778</v>
      </c>
      <c r="CK776">
        <v>0.0200015037037037</v>
      </c>
      <c r="CL776">
        <v>0</v>
      </c>
      <c r="CM776">
        <v>2.24162222222222</v>
      </c>
      <c r="CN776">
        <v>0</v>
      </c>
      <c r="CO776">
        <v>16671.4518518518</v>
      </c>
      <c r="CP776">
        <v>17300.1777777778</v>
      </c>
      <c r="CQ776">
        <v>41.302962962963</v>
      </c>
      <c r="CR776">
        <v>40.4557407407407</v>
      </c>
      <c r="CS776">
        <v>40.1061481481481</v>
      </c>
      <c r="CT776">
        <v>39.6293333333333</v>
      </c>
      <c r="CU776">
        <v>40.2358148148148</v>
      </c>
      <c r="CV776">
        <v>1960.0037037037</v>
      </c>
      <c r="CW776">
        <v>40.0014814814815</v>
      </c>
      <c r="CX776">
        <v>0</v>
      </c>
      <c r="CY776">
        <v>1657564056.9</v>
      </c>
      <c r="CZ776">
        <v>0</v>
      </c>
      <c r="DA776">
        <v>1657551629</v>
      </c>
      <c r="DB776" t="s">
        <v>356</v>
      </c>
      <c r="DC776">
        <v>1657551626.5</v>
      </c>
      <c r="DD776">
        <v>1657551629</v>
      </c>
      <c r="DE776">
        <v>1</v>
      </c>
      <c r="DF776">
        <v>0.403</v>
      </c>
      <c r="DG776">
        <v>0.009</v>
      </c>
      <c r="DH776">
        <v>9.41</v>
      </c>
      <c r="DI776">
        <v>0.087</v>
      </c>
      <c r="DJ776">
        <v>417</v>
      </c>
      <c r="DK776">
        <v>17</v>
      </c>
      <c r="DL776">
        <v>1.61</v>
      </c>
      <c r="DM776">
        <v>0.59</v>
      </c>
      <c r="DN776">
        <v>-61.9288975</v>
      </c>
      <c r="DO776">
        <v>-2.90330093808603</v>
      </c>
      <c r="DP776">
        <v>0.526331778200547</v>
      </c>
      <c r="DQ776">
        <v>0</v>
      </c>
      <c r="DR776">
        <v>6.69743475</v>
      </c>
      <c r="DS776">
        <v>-0.0213988367729915</v>
      </c>
      <c r="DT776">
        <v>0.0150543473766715</v>
      </c>
      <c r="DU776">
        <v>1</v>
      </c>
      <c r="DV776">
        <v>1</v>
      </c>
      <c r="DW776">
        <v>2</v>
      </c>
      <c r="DX776" t="s">
        <v>357</v>
      </c>
      <c r="DY776">
        <v>2.97715</v>
      </c>
      <c r="DZ776">
        <v>2.69093</v>
      </c>
      <c r="EA776">
        <v>0.139302</v>
      </c>
      <c r="EB776">
        <v>0.145146</v>
      </c>
      <c r="EC776">
        <v>0.0841055</v>
      </c>
      <c r="ED776">
        <v>0.0685688</v>
      </c>
      <c r="EE776">
        <v>33702.9</v>
      </c>
      <c r="EF776">
        <v>36645.7</v>
      </c>
      <c r="EG776">
        <v>35465.7</v>
      </c>
      <c r="EH776">
        <v>38857.2</v>
      </c>
      <c r="EI776">
        <v>46012.1</v>
      </c>
      <c r="EJ776">
        <v>52261.9</v>
      </c>
      <c r="EK776">
        <v>55370.3</v>
      </c>
      <c r="EL776">
        <v>62304.2</v>
      </c>
      <c r="EM776">
        <v>2.0378</v>
      </c>
      <c r="EN776">
        <v>2.1908</v>
      </c>
      <c r="EO776">
        <v>0.125021</v>
      </c>
      <c r="EP776">
        <v>0</v>
      </c>
      <c r="EQ776">
        <v>23.0521</v>
      </c>
      <c r="ER776">
        <v>999.9</v>
      </c>
      <c r="ES776">
        <v>40.508</v>
      </c>
      <c r="ET776">
        <v>28.016</v>
      </c>
      <c r="EU776">
        <v>22.637</v>
      </c>
      <c r="EV776">
        <v>52.5402</v>
      </c>
      <c r="EW776">
        <v>37.7644</v>
      </c>
      <c r="EX776">
        <v>2</v>
      </c>
      <c r="EY776">
        <v>-0.322927</v>
      </c>
      <c r="EZ776">
        <v>1.41817</v>
      </c>
      <c r="FA776">
        <v>20.1441</v>
      </c>
      <c r="FB776">
        <v>5.20411</v>
      </c>
      <c r="FC776">
        <v>12.004</v>
      </c>
      <c r="FD776">
        <v>4.9756</v>
      </c>
      <c r="FE776">
        <v>3.293</v>
      </c>
      <c r="FF776">
        <v>9999</v>
      </c>
      <c r="FG776">
        <v>9999</v>
      </c>
      <c r="FH776">
        <v>590.3</v>
      </c>
      <c r="FI776">
        <v>9999</v>
      </c>
      <c r="FJ776">
        <v>1.86279</v>
      </c>
      <c r="FK776">
        <v>1.86783</v>
      </c>
      <c r="FL776">
        <v>1.86755</v>
      </c>
      <c r="FM776">
        <v>1.86859</v>
      </c>
      <c r="FN776">
        <v>1.86951</v>
      </c>
      <c r="FO776">
        <v>1.86557</v>
      </c>
      <c r="FP776">
        <v>1.86676</v>
      </c>
      <c r="FQ776">
        <v>1.86807</v>
      </c>
      <c r="FR776">
        <v>5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15.84</v>
      </c>
      <c r="GF776">
        <v>0.3177</v>
      </c>
      <c r="GG776">
        <v>5.50701486060513</v>
      </c>
      <c r="GH776">
        <v>0.00975774962471433</v>
      </c>
      <c r="GI776">
        <v>-4.86167925919439e-07</v>
      </c>
      <c r="GJ776">
        <v>-4.7315034107036e-11</v>
      </c>
      <c r="GK776">
        <v>0.31762285376654</v>
      </c>
      <c r="GL776">
        <v>0</v>
      </c>
      <c r="GM776">
        <v>0</v>
      </c>
      <c r="GN776">
        <v>0</v>
      </c>
      <c r="GO776">
        <v>-2</v>
      </c>
      <c r="GP776">
        <v>2105</v>
      </c>
      <c r="GQ776">
        <v>1</v>
      </c>
      <c r="GR776">
        <v>22</v>
      </c>
      <c r="GS776">
        <v>207.6</v>
      </c>
      <c r="GT776">
        <v>207.6</v>
      </c>
      <c r="GU776">
        <v>3.07617</v>
      </c>
      <c r="GV776">
        <v>2.60132</v>
      </c>
      <c r="GW776">
        <v>2.24854</v>
      </c>
      <c r="GX776">
        <v>2.79053</v>
      </c>
      <c r="GY776">
        <v>1.99585</v>
      </c>
      <c r="GZ776">
        <v>2.3584</v>
      </c>
      <c r="HA776">
        <v>30.3509</v>
      </c>
      <c r="HB776">
        <v>13.8168</v>
      </c>
      <c r="HC776">
        <v>18</v>
      </c>
      <c r="HD776">
        <v>502.521</v>
      </c>
      <c r="HE776">
        <v>604.424</v>
      </c>
      <c r="HF776">
        <v>22.8827</v>
      </c>
      <c r="HG776">
        <v>23.2121</v>
      </c>
      <c r="HH776">
        <v>30.0001</v>
      </c>
      <c r="HI776">
        <v>23.1955</v>
      </c>
      <c r="HJ776">
        <v>23.1551</v>
      </c>
      <c r="HK776">
        <v>61.6724</v>
      </c>
      <c r="HL776">
        <v>14.6965</v>
      </c>
      <c r="HM776">
        <v>39.0243</v>
      </c>
      <c r="HN776">
        <v>22.8558</v>
      </c>
      <c r="HO776">
        <v>1226.95</v>
      </c>
      <c r="HP776">
        <v>19.0735</v>
      </c>
      <c r="HQ776">
        <v>102.763</v>
      </c>
      <c r="HR776">
        <v>103.72</v>
      </c>
    </row>
    <row r="777" spans="1:226">
      <c r="A777">
        <v>761</v>
      </c>
      <c r="B777">
        <v>1657564089.6</v>
      </c>
      <c r="C777">
        <v>10994.5</v>
      </c>
      <c r="D777" t="s">
        <v>1888</v>
      </c>
      <c r="E777" t="s">
        <v>1889</v>
      </c>
      <c r="F777">
        <v>5</v>
      </c>
      <c r="G777" t="s">
        <v>1747</v>
      </c>
      <c r="H777" t="s">
        <v>354</v>
      </c>
      <c r="I777">
        <v>1657564081.81429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1240.62734154486</v>
      </c>
      <c r="AK777">
        <v>1191.68006060606</v>
      </c>
      <c r="AL777">
        <v>3.44503090926094</v>
      </c>
      <c r="AM777">
        <v>65.0174503719974</v>
      </c>
      <c r="AN777">
        <f>(AP777 - AO777 + BO777*1E3/(8.314*(BQ777+273.15)) * AR777/BN777 * AQ777) * BN777/(100*BB777) * 1000/(1000 - AP777)</f>
        <v>0</v>
      </c>
      <c r="AO777">
        <v>19.2476208777891</v>
      </c>
      <c r="AP777">
        <v>25.917316969697</v>
      </c>
      <c r="AQ777">
        <v>-0.00851526997511924</v>
      </c>
      <c r="AR777">
        <v>77.4741312707488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6</v>
      </c>
      <c r="BC777">
        <v>0.5</v>
      </c>
      <c r="BD777" t="s">
        <v>355</v>
      </c>
      <c r="BE777">
        <v>2</v>
      </c>
      <c r="BF777" t="b">
        <v>1</v>
      </c>
      <c r="BG777">
        <v>1657564081.81429</v>
      </c>
      <c r="BH777">
        <v>1136.33142857143</v>
      </c>
      <c r="BI777">
        <v>1198.77285714286</v>
      </c>
      <c r="BJ777">
        <v>25.9702428571429</v>
      </c>
      <c r="BK777">
        <v>19.269975</v>
      </c>
      <c r="BL777">
        <v>1120.56714285714</v>
      </c>
      <c r="BM777">
        <v>25.652625</v>
      </c>
      <c r="BN777">
        <v>500.009142857143</v>
      </c>
      <c r="BO777">
        <v>67.9634107142857</v>
      </c>
      <c r="BP777">
        <v>0.0367782321428571</v>
      </c>
      <c r="BQ777">
        <v>26.62755</v>
      </c>
      <c r="BR777">
        <v>25.1066392857143</v>
      </c>
      <c r="BS777">
        <v>999.9</v>
      </c>
      <c r="BT777">
        <v>0</v>
      </c>
      <c r="BU777">
        <v>0</v>
      </c>
      <c r="BV777">
        <v>9990.35714285714</v>
      </c>
      <c r="BW777">
        <v>0</v>
      </c>
      <c r="BX777">
        <v>2331.90035714286</v>
      </c>
      <c r="BY777">
        <v>-62.4427</v>
      </c>
      <c r="BZ777">
        <v>1166.62857142857</v>
      </c>
      <c r="CA777">
        <v>1222.3275</v>
      </c>
      <c r="CB777">
        <v>6.70025678571429</v>
      </c>
      <c r="CC777">
        <v>1198.77285714286</v>
      </c>
      <c r="CD777">
        <v>19.269975</v>
      </c>
      <c r="CE777">
        <v>1.76502678571429</v>
      </c>
      <c r="CF777">
        <v>1.30965321428571</v>
      </c>
      <c r="CG777">
        <v>15.4804464285714</v>
      </c>
      <c r="CH777">
        <v>10.9100821428571</v>
      </c>
      <c r="CI777">
        <v>1999.99857142857</v>
      </c>
      <c r="CJ777">
        <v>0.979999464285714</v>
      </c>
      <c r="CK777">
        <v>0.0200007714285714</v>
      </c>
      <c r="CL777">
        <v>0</v>
      </c>
      <c r="CM777">
        <v>2.26259642857143</v>
      </c>
      <c r="CN777">
        <v>0</v>
      </c>
      <c r="CO777">
        <v>16653.2928571429</v>
      </c>
      <c r="CP777">
        <v>17300.125</v>
      </c>
      <c r="CQ777">
        <v>41.3724285714286</v>
      </c>
      <c r="CR777">
        <v>40.5399285714286</v>
      </c>
      <c r="CS777">
        <v>40.1603571428571</v>
      </c>
      <c r="CT777">
        <v>39.7051071428571</v>
      </c>
      <c r="CU777">
        <v>40.2988571428571</v>
      </c>
      <c r="CV777">
        <v>1959.99785714286</v>
      </c>
      <c r="CW777">
        <v>40.0007142857143</v>
      </c>
      <c r="CX777">
        <v>0</v>
      </c>
      <c r="CY777">
        <v>1657564061.7</v>
      </c>
      <c r="CZ777">
        <v>0</v>
      </c>
      <c r="DA777">
        <v>1657551629</v>
      </c>
      <c r="DB777" t="s">
        <v>356</v>
      </c>
      <c r="DC777">
        <v>1657551626.5</v>
      </c>
      <c r="DD777">
        <v>1657551629</v>
      </c>
      <c r="DE777">
        <v>1</v>
      </c>
      <c r="DF777">
        <v>0.403</v>
      </c>
      <c r="DG777">
        <v>0.009</v>
      </c>
      <c r="DH777">
        <v>9.41</v>
      </c>
      <c r="DI777">
        <v>0.087</v>
      </c>
      <c r="DJ777">
        <v>417</v>
      </c>
      <c r="DK777">
        <v>17</v>
      </c>
      <c r="DL777">
        <v>1.61</v>
      </c>
      <c r="DM777">
        <v>0.59</v>
      </c>
      <c r="DN777">
        <v>-62.148065</v>
      </c>
      <c r="DO777">
        <v>-5.11295009380852</v>
      </c>
      <c r="DP777">
        <v>0.636592438515413</v>
      </c>
      <c r="DQ777">
        <v>0</v>
      </c>
      <c r="DR777">
        <v>6.69642775</v>
      </c>
      <c r="DS777">
        <v>-0.0394227016885702</v>
      </c>
      <c r="DT777">
        <v>0.0168814659445647</v>
      </c>
      <c r="DU777">
        <v>1</v>
      </c>
      <c r="DV777">
        <v>1</v>
      </c>
      <c r="DW777">
        <v>2</v>
      </c>
      <c r="DX777" t="s">
        <v>357</v>
      </c>
      <c r="DY777">
        <v>2.97693</v>
      </c>
      <c r="DZ777">
        <v>2.69035</v>
      </c>
      <c r="EA777">
        <v>0.140614</v>
      </c>
      <c r="EB777">
        <v>0.146356</v>
      </c>
      <c r="EC777">
        <v>0.0840015</v>
      </c>
      <c r="ED777">
        <v>0.0683542</v>
      </c>
      <c r="EE777">
        <v>33651.1</v>
      </c>
      <c r="EF777">
        <v>36593.1</v>
      </c>
      <c r="EG777">
        <v>35465.2</v>
      </c>
      <c r="EH777">
        <v>38856.4</v>
      </c>
      <c r="EI777">
        <v>46016.1</v>
      </c>
      <c r="EJ777">
        <v>52273.9</v>
      </c>
      <c r="EK777">
        <v>55368.7</v>
      </c>
      <c r="EL777">
        <v>62304</v>
      </c>
      <c r="EM777">
        <v>2.0374</v>
      </c>
      <c r="EN777">
        <v>2.1908</v>
      </c>
      <c r="EO777">
        <v>0.120103</v>
      </c>
      <c r="EP777">
        <v>0</v>
      </c>
      <c r="EQ777">
        <v>23.0813</v>
      </c>
      <c r="ER777">
        <v>999.9</v>
      </c>
      <c r="ES777">
        <v>40.532</v>
      </c>
      <c r="ET777">
        <v>28.016</v>
      </c>
      <c r="EU777">
        <v>22.6517</v>
      </c>
      <c r="EV777">
        <v>52.6102</v>
      </c>
      <c r="EW777">
        <v>37.7524</v>
      </c>
      <c r="EX777">
        <v>2</v>
      </c>
      <c r="EY777">
        <v>-0.321585</v>
      </c>
      <c r="EZ777">
        <v>1.18752</v>
      </c>
      <c r="FA777">
        <v>20.1462</v>
      </c>
      <c r="FB777">
        <v>5.20411</v>
      </c>
      <c r="FC777">
        <v>12.004</v>
      </c>
      <c r="FD777">
        <v>4.9756</v>
      </c>
      <c r="FE777">
        <v>3.293</v>
      </c>
      <c r="FF777">
        <v>9999</v>
      </c>
      <c r="FG777">
        <v>9999</v>
      </c>
      <c r="FH777">
        <v>590.3</v>
      </c>
      <c r="FI777">
        <v>9999</v>
      </c>
      <c r="FJ777">
        <v>1.86276</v>
      </c>
      <c r="FK777">
        <v>1.86783</v>
      </c>
      <c r="FL777">
        <v>1.86752</v>
      </c>
      <c r="FM777">
        <v>1.86862</v>
      </c>
      <c r="FN777">
        <v>1.86951</v>
      </c>
      <c r="FO777">
        <v>1.86566</v>
      </c>
      <c r="FP777">
        <v>1.86676</v>
      </c>
      <c r="FQ777">
        <v>1.86804</v>
      </c>
      <c r="FR777">
        <v>5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15.98</v>
      </c>
      <c r="GF777">
        <v>0.3177</v>
      </c>
      <c r="GG777">
        <v>5.50701486060513</v>
      </c>
      <c r="GH777">
        <v>0.00975774962471433</v>
      </c>
      <c r="GI777">
        <v>-4.86167925919439e-07</v>
      </c>
      <c r="GJ777">
        <v>-4.7315034107036e-11</v>
      </c>
      <c r="GK777">
        <v>0.31762285376654</v>
      </c>
      <c r="GL777">
        <v>0</v>
      </c>
      <c r="GM777">
        <v>0</v>
      </c>
      <c r="GN777">
        <v>0</v>
      </c>
      <c r="GO777">
        <v>-2</v>
      </c>
      <c r="GP777">
        <v>2105</v>
      </c>
      <c r="GQ777">
        <v>1</v>
      </c>
      <c r="GR777">
        <v>22</v>
      </c>
      <c r="GS777">
        <v>207.7</v>
      </c>
      <c r="GT777">
        <v>207.7</v>
      </c>
      <c r="GU777">
        <v>3.11035</v>
      </c>
      <c r="GV777">
        <v>2.59521</v>
      </c>
      <c r="GW777">
        <v>2.24854</v>
      </c>
      <c r="GX777">
        <v>2.79053</v>
      </c>
      <c r="GY777">
        <v>1.99585</v>
      </c>
      <c r="GZ777">
        <v>2.39502</v>
      </c>
      <c r="HA777">
        <v>30.3509</v>
      </c>
      <c r="HB777">
        <v>13.8256</v>
      </c>
      <c r="HC777">
        <v>18</v>
      </c>
      <c r="HD777">
        <v>502.3</v>
      </c>
      <c r="HE777">
        <v>604.479</v>
      </c>
      <c r="HF777">
        <v>22.7788</v>
      </c>
      <c r="HG777">
        <v>23.2219</v>
      </c>
      <c r="HH777">
        <v>30.0007</v>
      </c>
      <c r="HI777">
        <v>23.1994</v>
      </c>
      <c r="HJ777">
        <v>23.1597</v>
      </c>
      <c r="HK777">
        <v>62.2909</v>
      </c>
      <c r="HL777">
        <v>15.3121</v>
      </c>
      <c r="HM777">
        <v>39.0243</v>
      </c>
      <c r="HN777">
        <v>22.7792</v>
      </c>
      <c r="HO777">
        <v>1240.46</v>
      </c>
      <c r="HP777">
        <v>19.0518</v>
      </c>
      <c r="HQ777">
        <v>102.761</v>
      </c>
      <c r="HR777">
        <v>103.719</v>
      </c>
    </row>
    <row r="778" spans="1:226">
      <c r="A778">
        <v>762</v>
      </c>
      <c r="B778">
        <v>1657564094.6</v>
      </c>
      <c r="C778">
        <v>10999.5</v>
      </c>
      <c r="D778" t="s">
        <v>1890</v>
      </c>
      <c r="E778" t="s">
        <v>1891</v>
      </c>
      <c r="F778">
        <v>5</v>
      </c>
      <c r="G778" t="s">
        <v>1747</v>
      </c>
      <c r="H778" t="s">
        <v>354</v>
      </c>
      <c r="I778">
        <v>1657564087.1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1257.42908055953</v>
      </c>
      <c r="AK778">
        <v>1208.64242424242</v>
      </c>
      <c r="AL778">
        <v>3.3845496981612</v>
      </c>
      <c r="AM778">
        <v>65.0174503719974</v>
      </c>
      <c r="AN778">
        <f>(AP778 - AO778 + BO778*1E3/(8.314*(BQ778+273.15)) * AR778/BN778 * AQ778) * BN778/(100*BB778) * 1000/(1000 - AP778)</f>
        <v>0</v>
      </c>
      <c r="AO778">
        <v>19.1790686750134</v>
      </c>
      <c r="AP778">
        <v>25.8679369696969</v>
      </c>
      <c r="AQ778">
        <v>-0.0129023880040692</v>
      </c>
      <c r="AR778">
        <v>77.4741312707488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6</v>
      </c>
      <c r="BC778">
        <v>0.5</v>
      </c>
      <c r="BD778" t="s">
        <v>355</v>
      </c>
      <c r="BE778">
        <v>2</v>
      </c>
      <c r="BF778" t="b">
        <v>1</v>
      </c>
      <c r="BG778">
        <v>1657564087.1</v>
      </c>
      <c r="BH778">
        <v>1154.02185185185</v>
      </c>
      <c r="BI778">
        <v>1216.67666666667</v>
      </c>
      <c r="BJ778">
        <v>25.9263444444444</v>
      </c>
      <c r="BK778">
        <v>19.2216296296296</v>
      </c>
      <c r="BL778">
        <v>1138.11</v>
      </c>
      <c r="BM778">
        <v>25.6087185185185</v>
      </c>
      <c r="BN778">
        <v>500.01537037037</v>
      </c>
      <c r="BO778">
        <v>67.9640222222222</v>
      </c>
      <c r="BP778">
        <v>0.0367796925925926</v>
      </c>
      <c r="BQ778">
        <v>26.5899740740741</v>
      </c>
      <c r="BR778">
        <v>25.0743592592593</v>
      </c>
      <c r="BS778">
        <v>999.9</v>
      </c>
      <c r="BT778">
        <v>0</v>
      </c>
      <c r="BU778">
        <v>0</v>
      </c>
      <c r="BV778">
        <v>10003.5185185185</v>
      </c>
      <c r="BW778">
        <v>0</v>
      </c>
      <c r="BX778">
        <v>2332.52962962963</v>
      </c>
      <c r="BY778">
        <v>-62.6548740740741</v>
      </c>
      <c r="BZ778">
        <v>1184.73777777778</v>
      </c>
      <c r="CA778">
        <v>1240.52037037037</v>
      </c>
      <c r="CB778">
        <v>6.70470185185185</v>
      </c>
      <c r="CC778">
        <v>1216.67666666667</v>
      </c>
      <c r="CD778">
        <v>19.2216296296296</v>
      </c>
      <c r="CE778">
        <v>1.76205888888889</v>
      </c>
      <c r="CF778">
        <v>1.30638</v>
      </c>
      <c r="CG778">
        <v>15.4542074074074</v>
      </c>
      <c r="CH778">
        <v>10.8724037037037</v>
      </c>
      <c r="CI778">
        <v>1999.96814814815</v>
      </c>
      <c r="CJ778">
        <v>0.98</v>
      </c>
      <c r="CK778">
        <v>0.0200002</v>
      </c>
      <c r="CL778">
        <v>0</v>
      </c>
      <c r="CM778">
        <v>2.31962222222222</v>
      </c>
      <c r="CN778">
        <v>0</v>
      </c>
      <c r="CO778">
        <v>16630.6703703704</v>
      </c>
      <c r="CP778">
        <v>17299.8666666667</v>
      </c>
      <c r="CQ778">
        <v>41.4441851851852</v>
      </c>
      <c r="CR778">
        <v>40.634037037037</v>
      </c>
      <c r="CS778">
        <v>40.2310740740741</v>
      </c>
      <c r="CT778">
        <v>39.8237407407407</v>
      </c>
      <c r="CU778">
        <v>40.37</v>
      </c>
      <c r="CV778">
        <v>1959.96814814815</v>
      </c>
      <c r="CW778">
        <v>40</v>
      </c>
      <c r="CX778">
        <v>0</v>
      </c>
      <c r="CY778">
        <v>1657564067.1</v>
      </c>
      <c r="CZ778">
        <v>0</v>
      </c>
      <c r="DA778">
        <v>1657551629</v>
      </c>
      <c r="DB778" t="s">
        <v>356</v>
      </c>
      <c r="DC778">
        <v>1657551626.5</v>
      </c>
      <c r="DD778">
        <v>1657551629</v>
      </c>
      <c r="DE778">
        <v>1</v>
      </c>
      <c r="DF778">
        <v>0.403</v>
      </c>
      <c r="DG778">
        <v>0.009</v>
      </c>
      <c r="DH778">
        <v>9.41</v>
      </c>
      <c r="DI778">
        <v>0.087</v>
      </c>
      <c r="DJ778">
        <v>417</v>
      </c>
      <c r="DK778">
        <v>17</v>
      </c>
      <c r="DL778">
        <v>1.61</v>
      </c>
      <c r="DM778">
        <v>0.59</v>
      </c>
      <c r="DN778">
        <v>-62.524615</v>
      </c>
      <c r="DO778">
        <v>-2.37087354596613</v>
      </c>
      <c r="DP778">
        <v>0.405998398118761</v>
      </c>
      <c r="DQ778">
        <v>0</v>
      </c>
      <c r="DR778">
        <v>6.70568725</v>
      </c>
      <c r="DS778">
        <v>0.0569814258911796</v>
      </c>
      <c r="DT778">
        <v>0.021287656633305</v>
      </c>
      <c r="DU778">
        <v>1</v>
      </c>
      <c r="DV778">
        <v>1</v>
      </c>
      <c r="DW778">
        <v>2</v>
      </c>
      <c r="DX778" t="s">
        <v>357</v>
      </c>
      <c r="DY778">
        <v>2.97641</v>
      </c>
      <c r="DZ778">
        <v>2.69116</v>
      </c>
      <c r="EA778">
        <v>0.141878</v>
      </c>
      <c r="EB778">
        <v>0.147633</v>
      </c>
      <c r="EC778">
        <v>0.0839236</v>
      </c>
      <c r="ED778">
        <v>0.0682148</v>
      </c>
      <c r="EE778">
        <v>33600.8</v>
      </c>
      <c r="EF778">
        <v>36537.5</v>
      </c>
      <c r="EG778">
        <v>35464.4</v>
      </c>
      <c r="EH778">
        <v>38855.4</v>
      </c>
      <c r="EI778">
        <v>46019.9</v>
      </c>
      <c r="EJ778">
        <v>52280.4</v>
      </c>
      <c r="EK778">
        <v>55368.4</v>
      </c>
      <c r="EL778">
        <v>62302.3</v>
      </c>
      <c r="EM778">
        <v>2.0358</v>
      </c>
      <c r="EN778">
        <v>2.1908</v>
      </c>
      <c r="EO778">
        <v>0.11757</v>
      </c>
      <c r="EP778">
        <v>0</v>
      </c>
      <c r="EQ778">
        <v>23.1085</v>
      </c>
      <c r="ER778">
        <v>999.9</v>
      </c>
      <c r="ES778">
        <v>40.581</v>
      </c>
      <c r="ET778">
        <v>28.016</v>
      </c>
      <c r="EU778">
        <v>22.6798</v>
      </c>
      <c r="EV778">
        <v>52.5302</v>
      </c>
      <c r="EW778">
        <v>37.7484</v>
      </c>
      <c r="EX778">
        <v>2</v>
      </c>
      <c r="EY778">
        <v>-0.320854</v>
      </c>
      <c r="EZ778">
        <v>1.03529</v>
      </c>
      <c r="FA778">
        <v>20.1471</v>
      </c>
      <c r="FB778">
        <v>5.20172</v>
      </c>
      <c r="FC778">
        <v>12.004</v>
      </c>
      <c r="FD778">
        <v>4.9756</v>
      </c>
      <c r="FE778">
        <v>3.293</v>
      </c>
      <c r="FF778">
        <v>9999</v>
      </c>
      <c r="FG778">
        <v>9999</v>
      </c>
      <c r="FH778">
        <v>590.3</v>
      </c>
      <c r="FI778">
        <v>9999</v>
      </c>
      <c r="FJ778">
        <v>1.86279</v>
      </c>
      <c r="FK778">
        <v>1.86783</v>
      </c>
      <c r="FL778">
        <v>1.86752</v>
      </c>
      <c r="FM778">
        <v>1.86859</v>
      </c>
      <c r="FN778">
        <v>1.86951</v>
      </c>
      <c r="FO778">
        <v>1.86557</v>
      </c>
      <c r="FP778">
        <v>1.86676</v>
      </c>
      <c r="FQ778">
        <v>1.86804</v>
      </c>
      <c r="FR778">
        <v>5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16.12</v>
      </c>
      <c r="GF778">
        <v>0.3177</v>
      </c>
      <c r="GG778">
        <v>5.50701486060513</v>
      </c>
      <c r="GH778">
        <v>0.00975774962471433</v>
      </c>
      <c r="GI778">
        <v>-4.86167925919439e-07</v>
      </c>
      <c r="GJ778">
        <v>-4.7315034107036e-11</v>
      </c>
      <c r="GK778">
        <v>0.31762285376654</v>
      </c>
      <c r="GL778">
        <v>0</v>
      </c>
      <c r="GM778">
        <v>0</v>
      </c>
      <c r="GN778">
        <v>0</v>
      </c>
      <c r="GO778">
        <v>-2</v>
      </c>
      <c r="GP778">
        <v>2105</v>
      </c>
      <c r="GQ778">
        <v>1</v>
      </c>
      <c r="GR778">
        <v>22</v>
      </c>
      <c r="GS778">
        <v>207.8</v>
      </c>
      <c r="GT778">
        <v>207.8</v>
      </c>
      <c r="GU778">
        <v>3.14087</v>
      </c>
      <c r="GV778">
        <v>2.59521</v>
      </c>
      <c r="GW778">
        <v>2.24854</v>
      </c>
      <c r="GX778">
        <v>2.79053</v>
      </c>
      <c r="GY778">
        <v>1.99585</v>
      </c>
      <c r="GZ778">
        <v>2.40356</v>
      </c>
      <c r="HA778">
        <v>30.3724</v>
      </c>
      <c r="HB778">
        <v>13.8256</v>
      </c>
      <c r="HC778">
        <v>18</v>
      </c>
      <c r="HD778">
        <v>501.315</v>
      </c>
      <c r="HE778">
        <v>604.516</v>
      </c>
      <c r="HF778">
        <v>22.7212</v>
      </c>
      <c r="HG778">
        <v>23.2336</v>
      </c>
      <c r="HH778">
        <v>30.0008</v>
      </c>
      <c r="HI778">
        <v>23.2053</v>
      </c>
      <c r="HJ778">
        <v>23.1628</v>
      </c>
      <c r="HK778">
        <v>62.9596</v>
      </c>
      <c r="HL778">
        <v>15.3121</v>
      </c>
      <c r="HM778">
        <v>39.0243</v>
      </c>
      <c r="HN778">
        <v>22.728</v>
      </c>
      <c r="HO778">
        <v>1260.55</v>
      </c>
      <c r="HP778">
        <v>19.0345</v>
      </c>
      <c r="HQ778">
        <v>102.759</v>
      </c>
      <c r="HR778">
        <v>103.716</v>
      </c>
    </row>
    <row r="779" spans="1:226">
      <c r="A779">
        <v>763</v>
      </c>
      <c r="B779">
        <v>1657564099.6</v>
      </c>
      <c r="C779">
        <v>11004.5</v>
      </c>
      <c r="D779" t="s">
        <v>1892</v>
      </c>
      <c r="E779" t="s">
        <v>1893</v>
      </c>
      <c r="F779">
        <v>5</v>
      </c>
      <c r="G779" t="s">
        <v>1747</v>
      </c>
      <c r="H779" t="s">
        <v>354</v>
      </c>
      <c r="I779">
        <v>1657564091.81429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1274.79553928152</v>
      </c>
      <c r="AK779">
        <v>1225.90363636364</v>
      </c>
      <c r="AL779">
        <v>3.49293044321335</v>
      </c>
      <c r="AM779">
        <v>65.0174503719974</v>
      </c>
      <c r="AN779">
        <f>(AP779 - AO779 + BO779*1E3/(8.314*(BQ779+273.15)) * AR779/BN779 * AQ779) * BN779/(100*BB779) * 1000/(1000 - AP779)</f>
        <v>0</v>
      </c>
      <c r="AO779">
        <v>19.1401418703592</v>
      </c>
      <c r="AP779">
        <v>25.8298745454546</v>
      </c>
      <c r="AQ779">
        <v>-0.00310959301564629</v>
      </c>
      <c r="AR779">
        <v>77.4741312707488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6</v>
      </c>
      <c r="BC779">
        <v>0.5</v>
      </c>
      <c r="BD779" t="s">
        <v>355</v>
      </c>
      <c r="BE779">
        <v>2</v>
      </c>
      <c r="BF779" t="b">
        <v>1</v>
      </c>
      <c r="BG779">
        <v>1657564091.81429</v>
      </c>
      <c r="BH779">
        <v>1169.78892857143</v>
      </c>
      <c r="BI779">
        <v>1232.68464285714</v>
      </c>
      <c r="BJ779">
        <v>25.8884857142857</v>
      </c>
      <c r="BK779">
        <v>19.1773928571429</v>
      </c>
      <c r="BL779">
        <v>1153.74535714286</v>
      </c>
      <c r="BM779">
        <v>25.5708571428571</v>
      </c>
      <c r="BN779">
        <v>500.011964285714</v>
      </c>
      <c r="BO779">
        <v>67.963875</v>
      </c>
      <c r="BP779">
        <v>0.0368109214285714</v>
      </c>
      <c r="BQ779">
        <v>26.5658</v>
      </c>
      <c r="BR779">
        <v>25.0516035714286</v>
      </c>
      <c r="BS779">
        <v>999.9</v>
      </c>
      <c r="BT779">
        <v>0</v>
      </c>
      <c r="BU779">
        <v>0</v>
      </c>
      <c r="BV779">
        <v>10006.7857142857</v>
      </c>
      <c r="BW779">
        <v>0</v>
      </c>
      <c r="BX779">
        <v>2333.97428571429</v>
      </c>
      <c r="BY779">
        <v>-62.8954714285714</v>
      </c>
      <c r="BZ779">
        <v>1200.8775</v>
      </c>
      <c r="CA779">
        <v>1256.78571428571</v>
      </c>
      <c r="CB779">
        <v>6.71109</v>
      </c>
      <c r="CC779">
        <v>1232.68464285714</v>
      </c>
      <c r="CD779">
        <v>19.1773928571429</v>
      </c>
      <c r="CE779">
        <v>1.75948107142857</v>
      </c>
      <c r="CF779">
        <v>1.30336964285714</v>
      </c>
      <c r="CG779">
        <v>15.4313892857143</v>
      </c>
      <c r="CH779">
        <v>10.8377357142857</v>
      </c>
      <c r="CI779">
        <v>1999.96071428571</v>
      </c>
      <c r="CJ779">
        <v>0.980000321428572</v>
      </c>
      <c r="CK779">
        <v>0.0199998571428571</v>
      </c>
      <c r="CL779">
        <v>0</v>
      </c>
      <c r="CM779">
        <v>2.32675</v>
      </c>
      <c r="CN779">
        <v>0</v>
      </c>
      <c r="CO779">
        <v>16611.5</v>
      </c>
      <c r="CP779">
        <v>17299.8071428571</v>
      </c>
      <c r="CQ779">
        <v>41.5175714285714</v>
      </c>
      <c r="CR779">
        <v>40.723</v>
      </c>
      <c r="CS779">
        <v>40.2965714285714</v>
      </c>
      <c r="CT779">
        <v>39.9349642857143</v>
      </c>
      <c r="CU779">
        <v>40.4305714285714</v>
      </c>
      <c r="CV779">
        <v>1959.96071428571</v>
      </c>
      <c r="CW779">
        <v>40</v>
      </c>
      <c r="CX779">
        <v>0</v>
      </c>
      <c r="CY779">
        <v>1657564071.9</v>
      </c>
      <c r="CZ779">
        <v>0</v>
      </c>
      <c r="DA779">
        <v>1657551629</v>
      </c>
      <c r="DB779" t="s">
        <v>356</v>
      </c>
      <c r="DC779">
        <v>1657551626.5</v>
      </c>
      <c r="DD779">
        <v>1657551629</v>
      </c>
      <c r="DE779">
        <v>1</v>
      </c>
      <c r="DF779">
        <v>0.403</v>
      </c>
      <c r="DG779">
        <v>0.009</v>
      </c>
      <c r="DH779">
        <v>9.41</v>
      </c>
      <c r="DI779">
        <v>0.087</v>
      </c>
      <c r="DJ779">
        <v>417</v>
      </c>
      <c r="DK779">
        <v>17</v>
      </c>
      <c r="DL779">
        <v>1.61</v>
      </c>
      <c r="DM779">
        <v>0.59</v>
      </c>
      <c r="DN779">
        <v>-62.73512</v>
      </c>
      <c r="DO779">
        <v>-2.15100337711074</v>
      </c>
      <c r="DP779">
        <v>0.39110053771377</v>
      </c>
      <c r="DQ779">
        <v>0</v>
      </c>
      <c r="DR779">
        <v>6.70463075</v>
      </c>
      <c r="DS779">
        <v>0.13726908067541</v>
      </c>
      <c r="DT779">
        <v>0.0204270690980742</v>
      </c>
      <c r="DU779">
        <v>0</v>
      </c>
      <c r="DV779">
        <v>0</v>
      </c>
      <c r="DW779">
        <v>2</v>
      </c>
      <c r="DX779" t="s">
        <v>389</v>
      </c>
      <c r="DY779">
        <v>2.97648</v>
      </c>
      <c r="DZ779">
        <v>2.69129</v>
      </c>
      <c r="EA779">
        <v>0.143144</v>
      </c>
      <c r="EB779">
        <v>0.148847</v>
      </c>
      <c r="EC779">
        <v>0.0838493</v>
      </c>
      <c r="ED779">
        <v>0.068176</v>
      </c>
      <c r="EE779">
        <v>33550.7</v>
      </c>
      <c r="EF779">
        <v>36484.4</v>
      </c>
      <c r="EG779">
        <v>35463.9</v>
      </c>
      <c r="EH779">
        <v>38854.4</v>
      </c>
      <c r="EI779">
        <v>46023.6</v>
      </c>
      <c r="EJ779">
        <v>52280.7</v>
      </c>
      <c r="EK779">
        <v>55368.3</v>
      </c>
      <c r="EL779">
        <v>62300</v>
      </c>
      <c r="EM779">
        <v>2.0366</v>
      </c>
      <c r="EN779">
        <v>2.1906</v>
      </c>
      <c r="EO779">
        <v>0.114739</v>
      </c>
      <c r="EP779">
        <v>0</v>
      </c>
      <c r="EQ779">
        <v>23.1396</v>
      </c>
      <c r="ER779">
        <v>999.9</v>
      </c>
      <c r="ES779">
        <v>40.63</v>
      </c>
      <c r="ET779">
        <v>27.996</v>
      </c>
      <c r="EU779">
        <v>22.6829</v>
      </c>
      <c r="EV779">
        <v>52.1802</v>
      </c>
      <c r="EW779">
        <v>37.7163</v>
      </c>
      <c r="EX779">
        <v>2</v>
      </c>
      <c r="EY779">
        <v>-0.319593</v>
      </c>
      <c r="EZ779">
        <v>0.945316</v>
      </c>
      <c r="FA779">
        <v>20.1478</v>
      </c>
      <c r="FB779">
        <v>5.20411</v>
      </c>
      <c r="FC779">
        <v>12.004</v>
      </c>
      <c r="FD779">
        <v>4.976</v>
      </c>
      <c r="FE779">
        <v>3.293</v>
      </c>
      <c r="FF779">
        <v>9999</v>
      </c>
      <c r="FG779">
        <v>9999</v>
      </c>
      <c r="FH779">
        <v>590.3</v>
      </c>
      <c r="FI779">
        <v>9999</v>
      </c>
      <c r="FJ779">
        <v>1.86279</v>
      </c>
      <c r="FK779">
        <v>1.86783</v>
      </c>
      <c r="FL779">
        <v>1.86755</v>
      </c>
      <c r="FM779">
        <v>1.86865</v>
      </c>
      <c r="FN779">
        <v>1.86951</v>
      </c>
      <c r="FO779">
        <v>1.86557</v>
      </c>
      <c r="FP779">
        <v>1.86676</v>
      </c>
      <c r="FQ779">
        <v>1.86804</v>
      </c>
      <c r="FR779">
        <v>5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16.26</v>
      </c>
      <c r="GF779">
        <v>0.3177</v>
      </c>
      <c r="GG779">
        <v>5.50701486060513</v>
      </c>
      <c r="GH779">
        <v>0.00975774962471433</v>
      </c>
      <c r="GI779">
        <v>-4.86167925919439e-07</v>
      </c>
      <c r="GJ779">
        <v>-4.7315034107036e-11</v>
      </c>
      <c r="GK779">
        <v>0.31762285376654</v>
      </c>
      <c r="GL779">
        <v>0</v>
      </c>
      <c r="GM779">
        <v>0</v>
      </c>
      <c r="GN779">
        <v>0</v>
      </c>
      <c r="GO779">
        <v>-2</v>
      </c>
      <c r="GP779">
        <v>2105</v>
      </c>
      <c r="GQ779">
        <v>1</v>
      </c>
      <c r="GR779">
        <v>22</v>
      </c>
      <c r="GS779">
        <v>207.9</v>
      </c>
      <c r="GT779">
        <v>207.8</v>
      </c>
      <c r="GU779">
        <v>3.17383</v>
      </c>
      <c r="GV779">
        <v>2.59155</v>
      </c>
      <c r="GW779">
        <v>2.24854</v>
      </c>
      <c r="GX779">
        <v>2.79053</v>
      </c>
      <c r="GY779">
        <v>1.99585</v>
      </c>
      <c r="GZ779">
        <v>2.39014</v>
      </c>
      <c r="HA779">
        <v>30.3724</v>
      </c>
      <c r="HB779">
        <v>13.8256</v>
      </c>
      <c r="HC779">
        <v>18</v>
      </c>
      <c r="HD779">
        <v>501.876</v>
      </c>
      <c r="HE779">
        <v>604.424</v>
      </c>
      <c r="HF779">
        <v>22.6833</v>
      </c>
      <c r="HG779">
        <v>23.2433</v>
      </c>
      <c r="HH779">
        <v>30.0012</v>
      </c>
      <c r="HI779">
        <v>23.2091</v>
      </c>
      <c r="HJ779">
        <v>23.1674</v>
      </c>
      <c r="HK779">
        <v>63.5679</v>
      </c>
      <c r="HL779">
        <v>15.629</v>
      </c>
      <c r="HM779">
        <v>39.0243</v>
      </c>
      <c r="HN779">
        <v>22.687</v>
      </c>
      <c r="HO779">
        <v>1273.94</v>
      </c>
      <c r="HP779">
        <v>19.0302</v>
      </c>
      <c r="HQ779">
        <v>102.759</v>
      </c>
      <c r="HR779">
        <v>103.713</v>
      </c>
    </row>
    <row r="780" spans="1:226">
      <c r="A780">
        <v>764</v>
      </c>
      <c r="B780">
        <v>1657564104.6</v>
      </c>
      <c r="C780">
        <v>11009.5</v>
      </c>
      <c r="D780" t="s">
        <v>1894</v>
      </c>
      <c r="E780" t="s">
        <v>1895</v>
      </c>
      <c r="F780">
        <v>5</v>
      </c>
      <c r="G780" t="s">
        <v>1747</v>
      </c>
      <c r="H780" t="s">
        <v>354</v>
      </c>
      <c r="I780">
        <v>1657564097.1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1291.83456622932</v>
      </c>
      <c r="AK780">
        <v>1242.95278787879</v>
      </c>
      <c r="AL780">
        <v>3.42029105125998</v>
      </c>
      <c r="AM780">
        <v>65.0174503719974</v>
      </c>
      <c r="AN780">
        <f>(AP780 - AO780 + BO780*1E3/(8.314*(BQ780+273.15)) * AR780/BN780 * AQ780) * BN780/(100*BB780) * 1000/(1000 - AP780)</f>
        <v>0</v>
      </c>
      <c r="AO780">
        <v>19.1281772211042</v>
      </c>
      <c r="AP780">
        <v>25.8131109090909</v>
      </c>
      <c r="AQ780">
        <v>-0.00271913451439637</v>
      </c>
      <c r="AR780">
        <v>77.4741312707488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6</v>
      </c>
      <c r="BC780">
        <v>0.5</v>
      </c>
      <c r="BD780" t="s">
        <v>355</v>
      </c>
      <c r="BE780">
        <v>2</v>
      </c>
      <c r="BF780" t="b">
        <v>1</v>
      </c>
      <c r="BG780">
        <v>1657564097.1</v>
      </c>
      <c r="BH780">
        <v>1187.45666666667</v>
      </c>
      <c r="BI780">
        <v>1250.43259259259</v>
      </c>
      <c r="BJ780">
        <v>25.8502666666667</v>
      </c>
      <c r="BK780">
        <v>19.1376740740741</v>
      </c>
      <c r="BL780">
        <v>1171.26518518519</v>
      </c>
      <c r="BM780">
        <v>25.5326407407407</v>
      </c>
      <c r="BN780">
        <v>500.02937037037</v>
      </c>
      <c r="BO780">
        <v>67.9629666666667</v>
      </c>
      <c r="BP780">
        <v>0.0369762185185185</v>
      </c>
      <c r="BQ780">
        <v>26.5484814814815</v>
      </c>
      <c r="BR780">
        <v>25.0360148148148</v>
      </c>
      <c r="BS780">
        <v>999.9</v>
      </c>
      <c r="BT780">
        <v>0</v>
      </c>
      <c r="BU780">
        <v>0</v>
      </c>
      <c r="BV780">
        <v>10002.4074074074</v>
      </c>
      <c r="BW780">
        <v>0</v>
      </c>
      <c r="BX780">
        <v>2336.55592592593</v>
      </c>
      <c r="BY780">
        <v>-62.974637037037</v>
      </c>
      <c r="BZ780">
        <v>1218.96777777778</v>
      </c>
      <c r="CA780">
        <v>1274.82851851852</v>
      </c>
      <c r="CB780">
        <v>6.71259481481481</v>
      </c>
      <c r="CC780">
        <v>1250.43259259259</v>
      </c>
      <c r="CD780">
        <v>19.1376740740741</v>
      </c>
      <c r="CE780">
        <v>1.75686074074074</v>
      </c>
      <c r="CF780">
        <v>1.30065296296296</v>
      </c>
      <c r="CG780">
        <v>15.408162962963</v>
      </c>
      <c r="CH780">
        <v>10.8063925925926</v>
      </c>
      <c r="CI780">
        <v>1999.96037037037</v>
      </c>
      <c r="CJ780">
        <v>0.980000666666667</v>
      </c>
      <c r="CK780">
        <v>0.0199994888888889</v>
      </c>
      <c r="CL780">
        <v>0</v>
      </c>
      <c r="CM780">
        <v>2.26776666666667</v>
      </c>
      <c r="CN780">
        <v>0</v>
      </c>
      <c r="CO780">
        <v>16589.9777777778</v>
      </c>
      <c r="CP780">
        <v>17299.8074074074</v>
      </c>
      <c r="CQ780">
        <v>41.596962962963</v>
      </c>
      <c r="CR780">
        <v>40.8214814814815</v>
      </c>
      <c r="CS780">
        <v>40.383962962963</v>
      </c>
      <c r="CT780">
        <v>40.045962962963</v>
      </c>
      <c r="CU780">
        <v>40.508962962963</v>
      </c>
      <c r="CV780">
        <v>1959.96037037037</v>
      </c>
      <c r="CW780">
        <v>40</v>
      </c>
      <c r="CX780">
        <v>0</v>
      </c>
      <c r="CY780">
        <v>1657564076.7</v>
      </c>
      <c r="CZ780">
        <v>0</v>
      </c>
      <c r="DA780">
        <v>1657551629</v>
      </c>
      <c r="DB780" t="s">
        <v>356</v>
      </c>
      <c r="DC780">
        <v>1657551626.5</v>
      </c>
      <c r="DD780">
        <v>1657551629</v>
      </c>
      <c r="DE780">
        <v>1</v>
      </c>
      <c r="DF780">
        <v>0.403</v>
      </c>
      <c r="DG780">
        <v>0.009</v>
      </c>
      <c r="DH780">
        <v>9.41</v>
      </c>
      <c r="DI780">
        <v>0.087</v>
      </c>
      <c r="DJ780">
        <v>417</v>
      </c>
      <c r="DK780">
        <v>17</v>
      </c>
      <c r="DL780">
        <v>1.61</v>
      </c>
      <c r="DM780">
        <v>0.59</v>
      </c>
      <c r="DN780">
        <v>-62.9430675</v>
      </c>
      <c r="DO780">
        <v>-1.10567842401491</v>
      </c>
      <c r="DP780">
        <v>0.346917976896196</v>
      </c>
      <c r="DQ780">
        <v>0</v>
      </c>
      <c r="DR780">
        <v>6.7091575</v>
      </c>
      <c r="DS780">
        <v>0.014282926829245</v>
      </c>
      <c r="DT780">
        <v>0.0174656866097499</v>
      </c>
      <c r="DU780">
        <v>1</v>
      </c>
      <c r="DV780">
        <v>1</v>
      </c>
      <c r="DW780">
        <v>2</v>
      </c>
      <c r="DX780" t="s">
        <v>357</v>
      </c>
      <c r="DY780">
        <v>2.97655</v>
      </c>
      <c r="DZ780">
        <v>2.69086</v>
      </c>
      <c r="EA780">
        <v>0.144399</v>
      </c>
      <c r="EB780">
        <v>0.150119</v>
      </c>
      <c r="EC780">
        <v>0.0837814</v>
      </c>
      <c r="ED780">
        <v>0.0680455</v>
      </c>
      <c r="EE780">
        <v>33500.7</v>
      </c>
      <c r="EF780">
        <v>36429</v>
      </c>
      <c r="EG780">
        <v>35463</v>
      </c>
      <c r="EH780">
        <v>38853.5</v>
      </c>
      <c r="EI780">
        <v>46025.7</v>
      </c>
      <c r="EJ780">
        <v>52287.2</v>
      </c>
      <c r="EK780">
        <v>55366.5</v>
      </c>
      <c r="EL780">
        <v>62298.9</v>
      </c>
      <c r="EM780">
        <v>2.036</v>
      </c>
      <c r="EN780">
        <v>2.19</v>
      </c>
      <c r="EO780">
        <v>0.112355</v>
      </c>
      <c r="EP780">
        <v>0</v>
      </c>
      <c r="EQ780">
        <v>23.1708</v>
      </c>
      <c r="ER780">
        <v>999.9</v>
      </c>
      <c r="ES780">
        <v>40.654</v>
      </c>
      <c r="ET780">
        <v>27.996</v>
      </c>
      <c r="EU780">
        <v>22.6935</v>
      </c>
      <c r="EV780">
        <v>52.4302</v>
      </c>
      <c r="EW780">
        <v>37.7003</v>
      </c>
      <c r="EX780">
        <v>2</v>
      </c>
      <c r="EY780">
        <v>-0.318659</v>
      </c>
      <c r="EZ780">
        <v>0.851176</v>
      </c>
      <c r="FA780">
        <v>20.1478</v>
      </c>
      <c r="FB780">
        <v>5.20172</v>
      </c>
      <c r="FC780">
        <v>12.004</v>
      </c>
      <c r="FD780">
        <v>4.9756</v>
      </c>
      <c r="FE780">
        <v>3.293</v>
      </c>
      <c r="FF780">
        <v>9999</v>
      </c>
      <c r="FG780">
        <v>9999</v>
      </c>
      <c r="FH780">
        <v>590.3</v>
      </c>
      <c r="FI780">
        <v>9999</v>
      </c>
      <c r="FJ780">
        <v>1.86279</v>
      </c>
      <c r="FK780">
        <v>1.86783</v>
      </c>
      <c r="FL780">
        <v>1.86752</v>
      </c>
      <c r="FM780">
        <v>1.86868</v>
      </c>
      <c r="FN780">
        <v>1.86951</v>
      </c>
      <c r="FO780">
        <v>1.86557</v>
      </c>
      <c r="FP780">
        <v>1.86676</v>
      </c>
      <c r="FQ780">
        <v>1.86801</v>
      </c>
      <c r="FR780">
        <v>5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16.4</v>
      </c>
      <c r="GF780">
        <v>0.3176</v>
      </c>
      <c r="GG780">
        <v>5.50701486060513</v>
      </c>
      <c r="GH780">
        <v>0.00975774962471433</v>
      </c>
      <c r="GI780">
        <v>-4.86167925919439e-07</v>
      </c>
      <c r="GJ780">
        <v>-4.7315034107036e-11</v>
      </c>
      <c r="GK780">
        <v>0.31762285376654</v>
      </c>
      <c r="GL780">
        <v>0</v>
      </c>
      <c r="GM780">
        <v>0</v>
      </c>
      <c r="GN780">
        <v>0</v>
      </c>
      <c r="GO780">
        <v>-2</v>
      </c>
      <c r="GP780">
        <v>2105</v>
      </c>
      <c r="GQ780">
        <v>1</v>
      </c>
      <c r="GR780">
        <v>22</v>
      </c>
      <c r="GS780">
        <v>208</v>
      </c>
      <c r="GT780">
        <v>207.9</v>
      </c>
      <c r="GU780">
        <v>3.20435</v>
      </c>
      <c r="GV780">
        <v>2.59155</v>
      </c>
      <c r="GW780">
        <v>2.24854</v>
      </c>
      <c r="GX780">
        <v>2.79175</v>
      </c>
      <c r="GY780">
        <v>1.99585</v>
      </c>
      <c r="GZ780">
        <v>2.40479</v>
      </c>
      <c r="HA780">
        <v>30.3939</v>
      </c>
      <c r="HB780">
        <v>13.8256</v>
      </c>
      <c r="HC780">
        <v>18</v>
      </c>
      <c r="HD780">
        <v>501.543</v>
      </c>
      <c r="HE780">
        <v>604.04</v>
      </c>
      <c r="HF780">
        <v>22.6551</v>
      </c>
      <c r="HG780">
        <v>23.257</v>
      </c>
      <c r="HH780">
        <v>30.0011</v>
      </c>
      <c r="HI780">
        <v>23.215</v>
      </c>
      <c r="HJ780">
        <v>23.1732</v>
      </c>
      <c r="HK780">
        <v>64.2264</v>
      </c>
      <c r="HL780">
        <v>16.289</v>
      </c>
      <c r="HM780">
        <v>39.0243</v>
      </c>
      <c r="HN780">
        <v>22.6624</v>
      </c>
      <c r="HO780">
        <v>1294.17</v>
      </c>
      <c r="HP780">
        <v>18.9092</v>
      </c>
      <c r="HQ780">
        <v>102.756</v>
      </c>
      <c r="HR780">
        <v>103.711</v>
      </c>
    </row>
    <row r="781" spans="1:226">
      <c r="A781">
        <v>765</v>
      </c>
      <c r="B781">
        <v>1657564109.6</v>
      </c>
      <c r="C781">
        <v>11014.5</v>
      </c>
      <c r="D781" t="s">
        <v>1896</v>
      </c>
      <c r="E781" t="s">
        <v>1897</v>
      </c>
      <c r="F781">
        <v>5</v>
      </c>
      <c r="G781" t="s">
        <v>1747</v>
      </c>
      <c r="H781" t="s">
        <v>354</v>
      </c>
      <c r="I781">
        <v>1657564101.81429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1308.89838799651</v>
      </c>
      <c r="AK781">
        <v>1260.10872727273</v>
      </c>
      <c r="AL781">
        <v>3.47656987896266</v>
      </c>
      <c r="AM781">
        <v>65.0174503719974</v>
      </c>
      <c r="AN781">
        <f>(AP781 - AO781 + BO781*1E3/(8.314*(BQ781+273.15)) * AR781/BN781 * AQ781) * BN781/(100*BB781) * 1000/(1000 - AP781)</f>
        <v>0</v>
      </c>
      <c r="AO781">
        <v>19.0305807613154</v>
      </c>
      <c r="AP781">
        <v>25.7636393939394</v>
      </c>
      <c r="AQ781">
        <v>-0.0144847689455557</v>
      </c>
      <c r="AR781">
        <v>77.4741312707488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6</v>
      </c>
      <c r="BC781">
        <v>0.5</v>
      </c>
      <c r="BD781" t="s">
        <v>355</v>
      </c>
      <c r="BE781">
        <v>2</v>
      </c>
      <c r="BF781" t="b">
        <v>1</v>
      </c>
      <c r="BG781">
        <v>1657564101.81429</v>
      </c>
      <c r="BH781">
        <v>1203.19285714286</v>
      </c>
      <c r="BI781">
        <v>1266.37357142857</v>
      </c>
      <c r="BJ781">
        <v>25.817825</v>
      </c>
      <c r="BK781">
        <v>19.0943607142857</v>
      </c>
      <c r="BL781">
        <v>1186.86964285714</v>
      </c>
      <c r="BM781">
        <v>25.5002035714286</v>
      </c>
      <c r="BN781">
        <v>499.996392857143</v>
      </c>
      <c r="BO781">
        <v>67.9623285714286</v>
      </c>
      <c r="BP781">
        <v>0.0370266392857143</v>
      </c>
      <c r="BQ781">
        <v>26.5342071428571</v>
      </c>
      <c r="BR781">
        <v>25.0257535714286</v>
      </c>
      <c r="BS781">
        <v>999.9</v>
      </c>
      <c r="BT781">
        <v>0</v>
      </c>
      <c r="BU781">
        <v>0</v>
      </c>
      <c r="BV781">
        <v>10001.6071428571</v>
      </c>
      <c r="BW781">
        <v>0</v>
      </c>
      <c r="BX781">
        <v>2340.52571428571</v>
      </c>
      <c r="BY781">
        <v>-63.1793785714286</v>
      </c>
      <c r="BZ781">
        <v>1235.08071428571</v>
      </c>
      <c r="CA781">
        <v>1291.02357142857</v>
      </c>
      <c r="CB781">
        <v>6.72346678571429</v>
      </c>
      <c r="CC781">
        <v>1266.37357142857</v>
      </c>
      <c r="CD781">
        <v>19.0943607142857</v>
      </c>
      <c r="CE781">
        <v>1.75463964285714</v>
      </c>
      <c r="CF781">
        <v>1.29769678571429</v>
      </c>
      <c r="CG781">
        <v>15.3884428571429</v>
      </c>
      <c r="CH781">
        <v>10.7721642857143</v>
      </c>
      <c r="CI781">
        <v>1999.9725</v>
      </c>
      <c r="CJ781">
        <v>0.980001178571429</v>
      </c>
      <c r="CK781">
        <v>0.0199989428571429</v>
      </c>
      <c r="CL781">
        <v>0</v>
      </c>
      <c r="CM781">
        <v>2.270425</v>
      </c>
      <c r="CN781">
        <v>0</v>
      </c>
      <c r="CO781">
        <v>16568.9071428571</v>
      </c>
      <c r="CP781">
        <v>17299.9214285714</v>
      </c>
      <c r="CQ781">
        <v>41.6716428571428</v>
      </c>
      <c r="CR781">
        <v>40.9105</v>
      </c>
      <c r="CS781">
        <v>40.4573214285714</v>
      </c>
      <c r="CT781">
        <v>40.1291785714286</v>
      </c>
      <c r="CU781">
        <v>40.5734642857143</v>
      </c>
      <c r="CV781">
        <v>1959.9725</v>
      </c>
      <c r="CW781">
        <v>40</v>
      </c>
      <c r="CX781">
        <v>0</v>
      </c>
      <c r="CY781">
        <v>1657564081.5</v>
      </c>
      <c r="CZ781">
        <v>0</v>
      </c>
      <c r="DA781">
        <v>1657551629</v>
      </c>
      <c r="DB781" t="s">
        <v>356</v>
      </c>
      <c r="DC781">
        <v>1657551626.5</v>
      </c>
      <c r="DD781">
        <v>1657551629</v>
      </c>
      <c r="DE781">
        <v>1</v>
      </c>
      <c r="DF781">
        <v>0.403</v>
      </c>
      <c r="DG781">
        <v>0.009</v>
      </c>
      <c r="DH781">
        <v>9.41</v>
      </c>
      <c r="DI781">
        <v>0.087</v>
      </c>
      <c r="DJ781">
        <v>417</v>
      </c>
      <c r="DK781">
        <v>17</v>
      </c>
      <c r="DL781">
        <v>1.61</v>
      </c>
      <c r="DM781">
        <v>0.59</v>
      </c>
      <c r="DN781">
        <v>-63.0432725</v>
      </c>
      <c r="DO781">
        <v>-2.12230806754194</v>
      </c>
      <c r="DP781">
        <v>0.374152744869993</v>
      </c>
      <c r="DQ781">
        <v>0</v>
      </c>
      <c r="DR781">
        <v>6.722699</v>
      </c>
      <c r="DS781">
        <v>0.0743338086303735</v>
      </c>
      <c r="DT781">
        <v>0.0227665968910595</v>
      </c>
      <c r="DU781">
        <v>1</v>
      </c>
      <c r="DV781">
        <v>1</v>
      </c>
      <c r="DW781">
        <v>2</v>
      </c>
      <c r="DX781" t="s">
        <v>357</v>
      </c>
      <c r="DY781">
        <v>2.97685</v>
      </c>
      <c r="DZ781">
        <v>2.69093</v>
      </c>
      <c r="EA781">
        <v>0.145647</v>
      </c>
      <c r="EB781">
        <v>0.15131</v>
      </c>
      <c r="EC781">
        <v>0.0836724</v>
      </c>
      <c r="ED781">
        <v>0.0679046</v>
      </c>
      <c r="EE781">
        <v>33450.9</v>
      </c>
      <c r="EF781">
        <v>36376.8</v>
      </c>
      <c r="EG781">
        <v>35462</v>
      </c>
      <c r="EH781">
        <v>38852.3</v>
      </c>
      <c r="EI781">
        <v>46030.8</v>
      </c>
      <c r="EJ781">
        <v>52293.5</v>
      </c>
      <c r="EK781">
        <v>55365.9</v>
      </c>
      <c r="EL781">
        <v>62297</v>
      </c>
      <c r="EM781">
        <v>2.0368</v>
      </c>
      <c r="EN781">
        <v>2.1898</v>
      </c>
      <c r="EO781">
        <v>0.109524</v>
      </c>
      <c r="EP781">
        <v>0</v>
      </c>
      <c r="EQ781">
        <v>23.2021</v>
      </c>
      <c r="ER781">
        <v>999.9</v>
      </c>
      <c r="ES781">
        <v>40.703</v>
      </c>
      <c r="ET781">
        <v>27.996</v>
      </c>
      <c r="EU781">
        <v>22.7218</v>
      </c>
      <c r="EV781">
        <v>52.2902</v>
      </c>
      <c r="EW781">
        <v>37.7564</v>
      </c>
      <c r="EX781">
        <v>2</v>
      </c>
      <c r="EY781">
        <v>-0.317154</v>
      </c>
      <c r="EZ781">
        <v>0.828758</v>
      </c>
      <c r="FA781">
        <v>20.1487</v>
      </c>
      <c r="FB781">
        <v>5.20291</v>
      </c>
      <c r="FC781">
        <v>12.004</v>
      </c>
      <c r="FD781">
        <v>4.976</v>
      </c>
      <c r="FE781">
        <v>3.293</v>
      </c>
      <c r="FF781">
        <v>9999</v>
      </c>
      <c r="FG781">
        <v>9999</v>
      </c>
      <c r="FH781">
        <v>590.3</v>
      </c>
      <c r="FI781">
        <v>9999</v>
      </c>
      <c r="FJ781">
        <v>1.86279</v>
      </c>
      <c r="FK781">
        <v>1.86783</v>
      </c>
      <c r="FL781">
        <v>1.86752</v>
      </c>
      <c r="FM781">
        <v>1.86859</v>
      </c>
      <c r="FN781">
        <v>1.86951</v>
      </c>
      <c r="FO781">
        <v>1.86563</v>
      </c>
      <c r="FP781">
        <v>1.86676</v>
      </c>
      <c r="FQ781">
        <v>1.86798</v>
      </c>
      <c r="FR781">
        <v>5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16.54</v>
      </c>
      <c r="GF781">
        <v>0.3176</v>
      </c>
      <c r="GG781">
        <v>5.50701486060513</v>
      </c>
      <c r="GH781">
        <v>0.00975774962471433</v>
      </c>
      <c r="GI781">
        <v>-4.86167925919439e-07</v>
      </c>
      <c r="GJ781">
        <v>-4.7315034107036e-11</v>
      </c>
      <c r="GK781">
        <v>0.31762285376654</v>
      </c>
      <c r="GL781">
        <v>0</v>
      </c>
      <c r="GM781">
        <v>0</v>
      </c>
      <c r="GN781">
        <v>0</v>
      </c>
      <c r="GO781">
        <v>-2</v>
      </c>
      <c r="GP781">
        <v>2105</v>
      </c>
      <c r="GQ781">
        <v>1</v>
      </c>
      <c r="GR781">
        <v>22</v>
      </c>
      <c r="GS781">
        <v>208.1</v>
      </c>
      <c r="GT781">
        <v>208</v>
      </c>
      <c r="GU781">
        <v>3.2373</v>
      </c>
      <c r="GV781">
        <v>2.59399</v>
      </c>
      <c r="GW781">
        <v>2.24854</v>
      </c>
      <c r="GX781">
        <v>2.79053</v>
      </c>
      <c r="GY781">
        <v>1.99585</v>
      </c>
      <c r="GZ781">
        <v>2.38647</v>
      </c>
      <c r="HA781">
        <v>30.4154</v>
      </c>
      <c r="HB781">
        <v>13.8256</v>
      </c>
      <c r="HC781">
        <v>18</v>
      </c>
      <c r="HD781">
        <v>502.12</v>
      </c>
      <c r="HE781">
        <v>603.954</v>
      </c>
      <c r="HF781">
        <v>22.6405</v>
      </c>
      <c r="HG781">
        <v>23.2687</v>
      </c>
      <c r="HH781">
        <v>30.0013</v>
      </c>
      <c r="HI781">
        <v>23.2208</v>
      </c>
      <c r="HJ781">
        <v>23.179</v>
      </c>
      <c r="HK781">
        <v>64.8366</v>
      </c>
      <c r="HL781">
        <v>16.5728</v>
      </c>
      <c r="HM781">
        <v>39.0243</v>
      </c>
      <c r="HN781">
        <v>22.6419</v>
      </c>
      <c r="HO781">
        <v>1307.6</v>
      </c>
      <c r="HP781">
        <v>18.8938</v>
      </c>
      <c r="HQ781">
        <v>102.754</v>
      </c>
      <c r="HR781">
        <v>103.708</v>
      </c>
    </row>
    <row r="782" spans="1:226">
      <c r="A782">
        <v>766</v>
      </c>
      <c r="B782">
        <v>1657564114.6</v>
      </c>
      <c r="C782">
        <v>11019.5</v>
      </c>
      <c r="D782" t="s">
        <v>1898</v>
      </c>
      <c r="E782" t="s">
        <v>1899</v>
      </c>
      <c r="F782">
        <v>5</v>
      </c>
      <c r="G782" t="s">
        <v>1747</v>
      </c>
      <c r="H782" t="s">
        <v>354</v>
      </c>
      <c r="I782">
        <v>1657564107.1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1325.84887087456</v>
      </c>
      <c r="AK782">
        <v>1276.96672727273</v>
      </c>
      <c r="AL782">
        <v>3.33948629694936</v>
      </c>
      <c r="AM782">
        <v>65.0174503719974</v>
      </c>
      <c r="AN782">
        <f>(AP782 - AO782 + BO782*1E3/(8.314*(BQ782+273.15)) * AR782/BN782 * AQ782) * BN782/(100*BB782) * 1000/(1000 - AP782)</f>
        <v>0</v>
      </c>
      <c r="AO782">
        <v>19.0053212711888</v>
      </c>
      <c r="AP782">
        <v>25.7268963636363</v>
      </c>
      <c r="AQ782">
        <v>-0.00545124415841779</v>
      </c>
      <c r="AR782">
        <v>77.4741312707488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6</v>
      </c>
      <c r="BC782">
        <v>0.5</v>
      </c>
      <c r="BD782" t="s">
        <v>355</v>
      </c>
      <c r="BE782">
        <v>2</v>
      </c>
      <c r="BF782" t="b">
        <v>1</v>
      </c>
      <c r="BG782">
        <v>1657564107.1</v>
      </c>
      <c r="BH782">
        <v>1220.87481481481</v>
      </c>
      <c r="BI782">
        <v>1284.05074074074</v>
      </c>
      <c r="BJ782">
        <v>25.7817518518518</v>
      </c>
      <c r="BK782">
        <v>19.0473074074074</v>
      </c>
      <c r="BL782">
        <v>1204.40407407407</v>
      </c>
      <c r="BM782">
        <v>25.464137037037</v>
      </c>
      <c r="BN782">
        <v>499.985185185185</v>
      </c>
      <c r="BO782">
        <v>67.9626555555556</v>
      </c>
      <c r="BP782">
        <v>0.0370621777777778</v>
      </c>
      <c r="BQ782">
        <v>26.5191925925926</v>
      </c>
      <c r="BR782">
        <v>25.0180111111111</v>
      </c>
      <c r="BS782">
        <v>999.9</v>
      </c>
      <c r="BT782">
        <v>0</v>
      </c>
      <c r="BU782">
        <v>0</v>
      </c>
      <c r="BV782">
        <v>10005.7407407407</v>
      </c>
      <c r="BW782">
        <v>0</v>
      </c>
      <c r="BX782">
        <v>2345.00703703704</v>
      </c>
      <c r="BY782">
        <v>-63.1746</v>
      </c>
      <c r="BZ782">
        <v>1253.18518518519</v>
      </c>
      <c r="CA782">
        <v>1308.98185185185</v>
      </c>
      <c r="CB782">
        <v>6.73443259259259</v>
      </c>
      <c r="CC782">
        <v>1284.05074074074</v>
      </c>
      <c r="CD782">
        <v>19.0473074074074</v>
      </c>
      <c r="CE782">
        <v>1.75219666666667</v>
      </c>
      <c r="CF782">
        <v>1.2945062962963</v>
      </c>
      <c r="CG782">
        <v>15.3667259259259</v>
      </c>
      <c r="CH782">
        <v>10.7351740740741</v>
      </c>
      <c r="CI782">
        <v>1999.99592592593</v>
      </c>
      <c r="CJ782">
        <v>0.980002</v>
      </c>
      <c r="CK782">
        <v>0.0199980666666667</v>
      </c>
      <c r="CL782">
        <v>0</v>
      </c>
      <c r="CM782">
        <v>2.27092962962963</v>
      </c>
      <c r="CN782">
        <v>0</v>
      </c>
      <c r="CO782">
        <v>16541.6481481481</v>
      </c>
      <c r="CP782">
        <v>17300.1333333333</v>
      </c>
      <c r="CQ782">
        <v>41.7543703703704</v>
      </c>
      <c r="CR782">
        <v>40.9997777777778</v>
      </c>
      <c r="CS782">
        <v>40.5298148148148</v>
      </c>
      <c r="CT782">
        <v>40.2218888888889</v>
      </c>
      <c r="CU782">
        <v>40.6502222222222</v>
      </c>
      <c r="CV782">
        <v>1959.99888888889</v>
      </c>
      <c r="CW782">
        <v>39.997037037037</v>
      </c>
      <c r="CX782">
        <v>0</v>
      </c>
      <c r="CY782">
        <v>1657564086.9</v>
      </c>
      <c r="CZ782">
        <v>0</v>
      </c>
      <c r="DA782">
        <v>1657551629</v>
      </c>
      <c r="DB782" t="s">
        <v>356</v>
      </c>
      <c r="DC782">
        <v>1657551626.5</v>
      </c>
      <c r="DD782">
        <v>1657551629</v>
      </c>
      <c r="DE782">
        <v>1</v>
      </c>
      <c r="DF782">
        <v>0.403</v>
      </c>
      <c r="DG782">
        <v>0.009</v>
      </c>
      <c r="DH782">
        <v>9.41</v>
      </c>
      <c r="DI782">
        <v>0.087</v>
      </c>
      <c r="DJ782">
        <v>417</v>
      </c>
      <c r="DK782">
        <v>17</v>
      </c>
      <c r="DL782">
        <v>1.61</v>
      </c>
      <c r="DM782">
        <v>0.59</v>
      </c>
      <c r="DN782">
        <v>-63.1938775</v>
      </c>
      <c r="DO782">
        <v>0.055685178236451</v>
      </c>
      <c r="DP782">
        <v>0.370017075611045</v>
      </c>
      <c r="DQ782">
        <v>1</v>
      </c>
      <c r="DR782">
        <v>6.7283125</v>
      </c>
      <c r="DS782">
        <v>0.16486041275794</v>
      </c>
      <c r="DT782">
        <v>0.0244272956700082</v>
      </c>
      <c r="DU782">
        <v>0</v>
      </c>
      <c r="DV782">
        <v>1</v>
      </c>
      <c r="DW782">
        <v>2</v>
      </c>
      <c r="DX782" t="s">
        <v>357</v>
      </c>
      <c r="DY782">
        <v>2.97774</v>
      </c>
      <c r="DZ782">
        <v>2.69099</v>
      </c>
      <c r="EA782">
        <v>0.146892</v>
      </c>
      <c r="EB782">
        <v>0.152514</v>
      </c>
      <c r="EC782">
        <v>0.0835882</v>
      </c>
      <c r="ED782">
        <v>0.0678557</v>
      </c>
      <c r="EE782">
        <v>33401.6</v>
      </c>
      <c r="EF782">
        <v>36324.1</v>
      </c>
      <c r="EG782">
        <v>35461.4</v>
      </c>
      <c r="EH782">
        <v>38851.1</v>
      </c>
      <c r="EI782">
        <v>46034.1</v>
      </c>
      <c r="EJ782">
        <v>52294.8</v>
      </c>
      <c r="EK782">
        <v>55364.7</v>
      </c>
      <c r="EL782">
        <v>62295.2</v>
      </c>
      <c r="EM782">
        <v>2.037</v>
      </c>
      <c r="EN782">
        <v>2.1888</v>
      </c>
      <c r="EO782">
        <v>0.108182</v>
      </c>
      <c r="EP782">
        <v>0</v>
      </c>
      <c r="EQ782">
        <v>23.2334</v>
      </c>
      <c r="ER782">
        <v>999.9</v>
      </c>
      <c r="ES782">
        <v>40.752</v>
      </c>
      <c r="ET782">
        <v>27.996</v>
      </c>
      <c r="EU782">
        <v>22.7487</v>
      </c>
      <c r="EV782">
        <v>52.1802</v>
      </c>
      <c r="EW782">
        <v>37.7163</v>
      </c>
      <c r="EX782">
        <v>2</v>
      </c>
      <c r="EY782">
        <v>-0.316484</v>
      </c>
      <c r="EZ782">
        <v>0.7922</v>
      </c>
      <c r="FA782">
        <v>20.149</v>
      </c>
      <c r="FB782">
        <v>5.20411</v>
      </c>
      <c r="FC782">
        <v>12.004</v>
      </c>
      <c r="FD782">
        <v>4.9756</v>
      </c>
      <c r="FE782">
        <v>3.293</v>
      </c>
      <c r="FF782">
        <v>9999</v>
      </c>
      <c r="FG782">
        <v>9999</v>
      </c>
      <c r="FH782">
        <v>590.3</v>
      </c>
      <c r="FI782">
        <v>9999</v>
      </c>
      <c r="FJ782">
        <v>1.86279</v>
      </c>
      <c r="FK782">
        <v>1.86783</v>
      </c>
      <c r="FL782">
        <v>1.86752</v>
      </c>
      <c r="FM782">
        <v>1.86859</v>
      </c>
      <c r="FN782">
        <v>1.86951</v>
      </c>
      <c r="FO782">
        <v>1.8656</v>
      </c>
      <c r="FP782">
        <v>1.86676</v>
      </c>
      <c r="FQ782">
        <v>1.86804</v>
      </c>
      <c r="FR782">
        <v>5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16.68</v>
      </c>
      <c r="GF782">
        <v>0.3176</v>
      </c>
      <c r="GG782">
        <v>5.50701486060513</v>
      </c>
      <c r="GH782">
        <v>0.00975774962471433</v>
      </c>
      <c r="GI782">
        <v>-4.86167925919439e-07</v>
      </c>
      <c r="GJ782">
        <v>-4.7315034107036e-11</v>
      </c>
      <c r="GK782">
        <v>0.31762285376654</v>
      </c>
      <c r="GL782">
        <v>0</v>
      </c>
      <c r="GM782">
        <v>0</v>
      </c>
      <c r="GN782">
        <v>0</v>
      </c>
      <c r="GO782">
        <v>-2</v>
      </c>
      <c r="GP782">
        <v>2105</v>
      </c>
      <c r="GQ782">
        <v>1</v>
      </c>
      <c r="GR782">
        <v>22</v>
      </c>
      <c r="GS782">
        <v>208.1</v>
      </c>
      <c r="GT782">
        <v>208.1</v>
      </c>
      <c r="GU782">
        <v>3.26782</v>
      </c>
      <c r="GV782">
        <v>2.59521</v>
      </c>
      <c r="GW782">
        <v>2.24854</v>
      </c>
      <c r="GX782">
        <v>2.79053</v>
      </c>
      <c r="GY782">
        <v>1.99585</v>
      </c>
      <c r="GZ782">
        <v>2.3584</v>
      </c>
      <c r="HA782">
        <v>30.4154</v>
      </c>
      <c r="HB782">
        <v>13.8256</v>
      </c>
      <c r="HC782">
        <v>18</v>
      </c>
      <c r="HD782">
        <v>502.326</v>
      </c>
      <c r="HE782">
        <v>603.274</v>
      </c>
      <c r="HF782">
        <v>22.6269</v>
      </c>
      <c r="HG782">
        <v>23.2824</v>
      </c>
      <c r="HH782">
        <v>30.0012</v>
      </c>
      <c r="HI782">
        <v>23.2286</v>
      </c>
      <c r="HJ782">
        <v>23.1848</v>
      </c>
      <c r="HK782">
        <v>65.4834</v>
      </c>
      <c r="HL782">
        <v>16.8473</v>
      </c>
      <c r="HM782">
        <v>39.0243</v>
      </c>
      <c r="HN782">
        <v>22.6288</v>
      </c>
      <c r="HO782">
        <v>1327.78</v>
      </c>
      <c r="HP782">
        <v>18.8851</v>
      </c>
      <c r="HQ782">
        <v>102.752</v>
      </c>
      <c r="HR782">
        <v>103.704</v>
      </c>
    </row>
    <row r="783" spans="1:226">
      <c r="A783">
        <v>767</v>
      </c>
      <c r="B783">
        <v>1657564119.6</v>
      </c>
      <c r="C783">
        <v>11024.5</v>
      </c>
      <c r="D783" t="s">
        <v>1900</v>
      </c>
      <c r="E783" t="s">
        <v>1901</v>
      </c>
      <c r="F783">
        <v>5</v>
      </c>
      <c r="G783" t="s">
        <v>1747</v>
      </c>
      <c r="H783" t="s">
        <v>354</v>
      </c>
      <c r="I783">
        <v>1657564111.81429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1343.09861734264</v>
      </c>
      <c r="AK783">
        <v>1294.06557575758</v>
      </c>
      <c r="AL783">
        <v>3.40502364016518</v>
      </c>
      <c r="AM783">
        <v>65.0174503719974</v>
      </c>
      <c r="AN783">
        <f>(AP783 - AO783 + BO783*1E3/(8.314*(BQ783+273.15)) * AR783/BN783 * AQ783) * BN783/(100*BB783) * 1000/(1000 - AP783)</f>
        <v>0</v>
      </c>
      <c r="AO783">
        <v>18.9854999321228</v>
      </c>
      <c r="AP783">
        <v>25.6975527272727</v>
      </c>
      <c r="AQ783">
        <v>-0.00145144583252844</v>
      </c>
      <c r="AR783">
        <v>77.4741312707488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6</v>
      </c>
      <c r="BC783">
        <v>0.5</v>
      </c>
      <c r="BD783" t="s">
        <v>355</v>
      </c>
      <c r="BE783">
        <v>2</v>
      </c>
      <c r="BF783" t="b">
        <v>1</v>
      </c>
      <c r="BG783">
        <v>1657564111.81429</v>
      </c>
      <c r="BH783">
        <v>1236.57571428571</v>
      </c>
      <c r="BI783">
        <v>1299.88857142857</v>
      </c>
      <c r="BJ783">
        <v>25.7489</v>
      </c>
      <c r="BK783">
        <v>19.004775</v>
      </c>
      <c r="BL783">
        <v>1219.97321428571</v>
      </c>
      <c r="BM783">
        <v>25.4312892857143</v>
      </c>
      <c r="BN783">
        <v>499.97675</v>
      </c>
      <c r="BO783">
        <v>67.9629642857143</v>
      </c>
      <c r="BP783">
        <v>0.0368492071428571</v>
      </c>
      <c r="BQ783">
        <v>26.5071285714286</v>
      </c>
      <c r="BR783">
        <v>25.0135214285714</v>
      </c>
      <c r="BS783">
        <v>999.9</v>
      </c>
      <c r="BT783">
        <v>0</v>
      </c>
      <c r="BU783">
        <v>0</v>
      </c>
      <c r="BV783">
        <v>10015.8928571429</v>
      </c>
      <c r="BW783">
        <v>0</v>
      </c>
      <c r="BX783">
        <v>2333.97357142857</v>
      </c>
      <c r="BY783">
        <v>-63.3129142857143</v>
      </c>
      <c r="BZ783">
        <v>1269.2575</v>
      </c>
      <c r="CA783">
        <v>1325.07035714286</v>
      </c>
      <c r="CB783">
        <v>6.74412142857143</v>
      </c>
      <c r="CC783">
        <v>1299.88857142857</v>
      </c>
      <c r="CD783">
        <v>19.004775</v>
      </c>
      <c r="CE783">
        <v>1.74997142857143</v>
      </c>
      <c r="CF783">
        <v>1.29162107142857</v>
      </c>
      <c r="CG783">
        <v>15.3469357142857</v>
      </c>
      <c r="CH783">
        <v>10.7016928571429</v>
      </c>
      <c r="CI783">
        <v>1999.99964285714</v>
      </c>
      <c r="CJ783">
        <v>0.980002678571429</v>
      </c>
      <c r="CK783">
        <v>0.0199973428571429</v>
      </c>
      <c r="CL783">
        <v>0</v>
      </c>
      <c r="CM783">
        <v>2.33043928571429</v>
      </c>
      <c r="CN783">
        <v>0</v>
      </c>
      <c r="CO783">
        <v>16499.975</v>
      </c>
      <c r="CP783">
        <v>17300.1785714286</v>
      </c>
      <c r="CQ783">
        <v>41.8234642857143</v>
      </c>
      <c r="CR783">
        <v>41.0801428571428</v>
      </c>
      <c r="CS783">
        <v>40.5935</v>
      </c>
      <c r="CT783">
        <v>40.2965714285714</v>
      </c>
      <c r="CU783">
        <v>40.7185</v>
      </c>
      <c r="CV783">
        <v>1960.00571428571</v>
      </c>
      <c r="CW783">
        <v>39.9939285714286</v>
      </c>
      <c r="CX783">
        <v>0</v>
      </c>
      <c r="CY783">
        <v>1657564091.7</v>
      </c>
      <c r="CZ783">
        <v>0</v>
      </c>
      <c r="DA783">
        <v>1657551629</v>
      </c>
      <c r="DB783" t="s">
        <v>356</v>
      </c>
      <c r="DC783">
        <v>1657551626.5</v>
      </c>
      <c r="DD783">
        <v>1657551629</v>
      </c>
      <c r="DE783">
        <v>1</v>
      </c>
      <c r="DF783">
        <v>0.403</v>
      </c>
      <c r="DG783">
        <v>0.009</v>
      </c>
      <c r="DH783">
        <v>9.41</v>
      </c>
      <c r="DI783">
        <v>0.087</v>
      </c>
      <c r="DJ783">
        <v>417</v>
      </c>
      <c r="DK783">
        <v>17</v>
      </c>
      <c r="DL783">
        <v>1.61</v>
      </c>
      <c r="DM783">
        <v>0.59</v>
      </c>
      <c r="DN783">
        <v>-63.2649731707317</v>
      </c>
      <c r="DO783">
        <v>-0.493547038327533</v>
      </c>
      <c r="DP783">
        <v>0.398443191791588</v>
      </c>
      <c r="DQ783">
        <v>0</v>
      </c>
      <c r="DR783">
        <v>6.73206804878049</v>
      </c>
      <c r="DS783">
        <v>0.107843205574915</v>
      </c>
      <c r="DT783">
        <v>0.0228522674564267</v>
      </c>
      <c r="DU783">
        <v>0</v>
      </c>
      <c r="DV783">
        <v>0</v>
      </c>
      <c r="DW783">
        <v>2</v>
      </c>
      <c r="DX783" t="s">
        <v>389</v>
      </c>
      <c r="DY783">
        <v>2.97635</v>
      </c>
      <c r="DZ783">
        <v>2.69071</v>
      </c>
      <c r="EA783">
        <v>0.148118</v>
      </c>
      <c r="EB783">
        <v>0.153677</v>
      </c>
      <c r="EC783">
        <v>0.0835346</v>
      </c>
      <c r="ED783">
        <v>0.067816</v>
      </c>
      <c r="EE783">
        <v>33352.8</v>
      </c>
      <c r="EF783">
        <v>36272.7</v>
      </c>
      <c r="EG783">
        <v>35460.6</v>
      </c>
      <c r="EH783">
        <v>38849.4</v>
      </c>
      <c r="EI783">
        <v>46035.5</v>
      </c>
      <c r="EJ783">
        <v>52295.9</v>
      </c>
      <c r="EK783">
        <v>55363</v>
      </c>
      <c r="EL783">
        <v>62293.9</v>
      </c>
      <c r="EM783">
        <v>2.0354</v>
      </c>
      <c r="EN783">
        <v>2.1898</v>
      </c>
      <c r="EO783">
        <v>0.105947</v>
      </c>
      <c r="EP783">
        <v>0</v>
      </c>
      <c r="EQ783">
        <v>23.2647</v>
      </c>
      <c r="ER783">
        <v>999.9</v>
      </c>
      <c r="ES783">
        <v>40.776</v>
      </c>
      <c r="ET783">
        <v>27.996</v>
      </c>
      <c r="EU783">
        <v>22.7631</v>
      </c>
      <c r="EV783">
        <v>52.1002</v>
      </c>
      <c r="EW783">
        <v>37.6963</v>
      </c>
      <c r="EX783">
        <v>2</v>
      </c>
      <c r="EY783">
        <v>-0.315325</v>
      </c>
      <c r="EZ783">
        <v>0.764488</v>
      </c>
      <c r="FA783">
        <v>20.1493</v>
      </c>
      <c r="FB783">
        <v>5.20172</v>
      </c>
      <c r="FC783">
        <v>12.004</v>
      </c>
      <c r="FD783">
        <v>4.9756</v>
      </c>
      <c r="FE783">
        <v>3.293</v>
      </c>
      <c r="FF783">
        <v>9999</v>
      </c>
      <c r="FG783">
        <v>9999</v>
      </c>
      <c r="FH783">
        <v>590.3</v>
      </c>
      <c r="FI783">
        <v>9999</v>
      </c>
      <c r="FJ783">
        <v>1.86279</v>
      </c>
      <c r="FK783">
        <v>1.86783</v>
      </c>
      <c r="FL783">
        <v>1.86752</v>
      </c>
      <c r="FM783">
        <v>1.86859</v>
      </c>
      <c r="FN783">
        <v>1.86951</v>
      </c>
      <c r="FO783">
        <v>1.86563</v>
      </c>
      <c r="FP783">
        <v>1.86676</v>
      </c>
      <c r="FQ783">
        <v>1.86807</v>
      </c>
      <c r="FR783">
        <v>5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16.82</v>
      </c>
      <c r="GF783">
        <v>0.3177</v>
      </c>
      <c r="GG783">
        <v>5.50701486060513</v>
      </c>
      <c r="GH783">
        <v>0.00975774962471433</v>
      </c>
      <c r="GI783">
        <v>-4.86167925919439e-07</v>
      </c>
      <c r="GJ783">
        <v>-4.7315034107036e-11</v>
      </c>
      <c r="GK783">
        <v>0.31762285376654</v>
      </c>
      <c r="GL783">
        <v>0</v>
      </c>
      <c r="GM783">
        <v>0</v>
      </c>
      <c r="GN783">
        <v>0</v>
      </c>
      <c r="GO783">
        <v>-2</v>
      </c>
      <c r="GP783">
        <v>2105</v>
      </c>
      <c r="GQ783">
        <v>1</v>
      </c>
      <c r="GR783">
        <v>22</v>
      </c>
      <c r="GS783">
        <v>208.2</v>
      </c>
      <c r="GT783">
        <v>208.2</v>
      </c>
      <c r="GU783">
        <v>3.29834</v>
      </c>
      <c r="GV783">
        <v>2.59766</v>
      </c>
      <c r="GW783">
        <v>2.24854</v>
      </c>
      <c r="GX783">
        <v>2.79053</v>
      </c>
      <c r="GY783">
        <v>1.99585</v>
      </c>
      <c r="GZ783">
        <v>2.35229</v>
      </c>
      <c r="HA783">
        <v>30.4369</v>
      </c>
      <c r="HB783">
        <v>13.8168</v>
      </c>
      <c r="HC783">
        <v>18</v>
      </c>
      <c r="HD783">
        <v>501.363</v>
      </c>
      <c r="HE783">
        <v>604.115</v>
      </c>
      <c r="HF783">
        <v>22.6183</v>
      </c>
      <c r="HG783">
        <v>23.2961</v>
      </c>
      <c r="HH783">
        <v>30.0012</v>
      </c>
      <c r="HI783">
        <v>23.2364</v>
      </c>
      <c r="HJ783">
        <v>23.1926</v>
      </c>
      <c r="HK783">
        <v>66.0491</v>
      </c>
      <c r="HL783">
        <v>17.1263</v>
      </c>
      <c r="HM783">
        <v>39.0243</v>
      </c>
      <c r="HN783">
        <v>22.6206</v>
      </c>
      <c r="HO783">
        <v>1341.22</v>
      </c>
      <c r="HP783">
        <v>18.875</v>
      </c>
      <c r="HQ783">
        <v>102.749</v>
      </c>
      <c r="HR783">
        <v>103.701</v>
      </c>
    </row>
    <row r="784" spans="1:226">
      <c r="A784">
        <v>768</v>
      </c>
      <c r="B784">
        <v>1657564124.6</v>
      </c>
      <c r="C784">
        <v>11029.5</v>
      </c>
      <c r="D784" t="s">
        <v>1902</v>
      </c>
      <c r="E784" t="s">
        <v>1903</v>
      </c>
      <c r="F784">
        <v>5</v>
      </c>
      <c r="G784" t="s">
        <v>1747</v>
      </c>
      <c r="H784" t="s">
        <v>354</v>
      </c>
      <c r="I784">
        <v>1657564117.1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1359.63308400565</v>
      </c>
      <c r="AK784">
        <v>1310.81024242424</v>
      </c>
      <c r="AL784">
        <v>3.35122209502973</v>
      </c>
      <c r="AM784">
        <v>65.0174503719974</v>
      </c>
      <c r="AN784">
        <f>(AP784 - AO784 + BO784*1E3/(8.314*(BQ784+273.15)) * AR784/BN784 * AQ784) * BN784/(100*BB784) * 1000/(1000 - AP784)</f>
        <v>0</v>
      </c>
      <c r="AO784">
        <v>18.9715069591909</v>
      </c>
      <c r="AP784">
        <v>25.6855387878788</v>
      </c>
      <c r="AQ784">
        <v>-0.000677067794341393</v>
      </c>
      <c r="AR784">
        <v>77.4741312707488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6</v>
      </c>
      <c r="BC784">
        <v>0.5</v>
      </c>
      <c r="BD784" t="s">
        <v>355</v>
      </c>
      <c r="BE784">
        <v>2</v>
      </c>
      <c r="BF784" t="b">
        <v>1</v>
      </c>
      <c r="BG784">
        <v>1657564117.1</v>
      </c>
      <c r="BH784">
        <v>1254.11407407407</v>
      </c>
      <c r="BI784">
        <v>1317.35592592593</v>
      </c>
      <c r="BJ784">
        <v>25.7170444444444</v>
      </c>
      <c r="BK784">
        <v>18.9776037037037</v>
      </c>
      <c r="BL784">
        <v>1237.36666666667</v>
      </c>
      <c r="BM784">
        <v>25.3994259259259</v>
      </c>
      <c r="BN784">
        <v>499.998111111111</v>
      </c>
      <c r="BO784">
        <v>67.9633888888889</v>
      </c>
      <c r="BP784">
        <v>0.0370329037037037</v>
      </c>
      <c r="BQ784">
        <v>26.4944148148148</v>
      </c>
      <c r="BR784">
        <v>25.0105111111111</v>
      </c>
      <c r="BS784">
        <v>999.9</v>
      </c>
      <c r="BT784">
        <v>0</v>
      </c>
      <c r="BU784">
        <v>0</v>
      </c>
      <c r="BV784">
        <v>10006.8518518519</v>
      </c>
      <c r="BW784">
        <v>0</v>
      </c>
      <c r="BX784">
        <v>2207.74481481481</v>
      </c>
      <c r="BY784">
        <v>-63.2420111111111</v>
      </c>
      <c r="BZ784">
        <v>1287.21703703704</v>
      </c>
      <c r="CA784">
        <v>1342.83851851852</v>
      </c>
      <c r="CB784">
        <v>6.73942592592593</v>
      </c>
      <c r="CC784">
        <v>1317.35592592593</v>
      </c>
      <c r="CD784">
        <v>18.9776037037037</v>
      </c>
      <c r="CE784">
        <v>1.74781703703704</v>
      </c>
      <c r="CF784">
        <v>1.28978296296296</v>
      </c>
      <c r="CG784">
        <v>15.3277555555556</v>
      </c>
      <c r="CH784">
        <v>10.6803111111111</v>
      </c>
      <c r="CI784">
        <v>1999.96185185185</v>
      </c>
      <c r="CJ784">
        <v>0.980003111111111</v>
      </c>
      <c r="CK784">
        <v>0.0199968814814815</v>
      </c>
      <c r="CL784">
        <v>0</v>
      </c>
      <c r="CM784">
        <v>2.34521851851852</v>
      </c>
      <c r="CN784">
        <v>0</v>
      </c>
      <c r="CO784">
        <v>16368.5259259259</v>
      </c>
      <c r="CP784">
        <v>17299.8407407407</v>
      </c>
      <c r="CQ784">
        <v>41.9048888888889</v>
      </c>
      <c r="CR784">
        <v>41.1687777777778</v>
      </c>
      <c r="CS784">
        <v>40.6688148148148</v>
      </c>
      <c r="CT784">
        <v>40.383962962963</v>
      </c>
      <c r="CU784">
        <v>40.7913703703704</v>
      </c>
      <c r="CV784">
        <v>1959.97148148148</v>
      </c>
      <c r="CW784">
        <v>39.9903703703704</v>
      </c>
      <c r="CX784">
        <v>0</v>
      </c>
      <c r="CY784">
        <v>1657564096.5</v>
      </c>
      <c r="CZ784">
        <v>0</v>
      </c>
      <c r="DA784">
        <v>1657551629</v>
      </c>
      <c r="DB784" t="s">
        <v>356</v>
      </c>
      <c r="DC784">
        <v>1657551626.5</v>
      </c>
      <c r="DD784">
        <v>1657551629</v>
      </c>
      <c r="DE784">
        <v>1</v>
      </c>
      <c r="DF784">
        <v>0.403</v>
      </c>
      <c r="DG784">
        <v>0.009</v>
      </c>
      <c r="DH784">
        <v>9.41</v>
      </c>
      <c r="DI784">
        <v>0.087</v>
      </c>
      <c r="DJ784">
        <v>417</v>
      </c>
      <c r="DK784">
        <v>17</v>
      </c>
      <c r="DL784">
        <v>1.61</v>
      </c>
      <c r="DM784">
        <v>0.59</v>
      </c>
      <c r="DN784">
        <v>-63.28504</v>
      </c>
      <c r="DO784">
        <v>0.630970356472998</v>
      </c>
      <c r="DP784">
        <v>0.411150441322881</v>
      </c>
      <c r="DQ784">
        <v>0</v>
      </c>
      <c r="DR784">
        <v>6.74090925</v>
      </c>
      <c r="DS784">
        <v>-0.0551753470919486</v>
      </c>
      <c r="DT784">
        <v>0.0153046349821713</v>
      </c>
      <c r="DU784">
        <v>1</v>
      </c>
      <c r="DV784">
        <v>1</v>
      </c>
      <c r="DW784">
        <v>2</v>
      </c>
      <c r="DX784" t="s">
        <v>357</v>
      </c>
      <c r="DY784">
        <v>2.97534</v>
      </c>
      <c r="DZ784">
        <v>2.69155</v>
      </c>
      <c r="EA784">
        <v>0.149297</v>
      </c>
      <c r="EB784">
        <v>0.154816</v>
      </c>
      <c r="EC784">
        <v>0.0834707</v>
      </c>
      <c r="ED784">
        <v>0.067674</v>
      </c>
      <c r="EE784">
        <v>33306.2</v>
      </c>
      <c r="EF784">
        <v>36222.6</v>
      </c>
      <c r="EG784">
        <v>35460.2</v>
      </c>
      <c r="EH784">
        <v>38848</v>
      </c>
      <c r="EI784">
        <v>46038.6</v>
      </c>
      <c r="EJ784">
        <v>52302.5</v>
      </c>
      <c r="EK784">
        <v>55362.7</v>
      </c>
      <c r="EL784">
        <v>62292.1</v>
      </c>
      <c r="EM784">
        <v>2.0344</v>
      </c>
      <c r="EN784">
        <v>2.1902</v>
      </c>
      <c r="EO784">
        <v>0.104755</v>
      </c>
      <c r="EP784">
        <v>0</v>
      </c>
      <c r="EQ784">
        <v>23.2921</v>
      </c>
      <c r="ER784">
        <v>999.9</v>
      </c>
      <c r="ES784">
        <v>40.85</v>
      </c>
      <c r="ET784">
        <v>27.996</v>
      </c>
      <c r="EU784">
        <v>22.8049</v>
      </c>
      <c r="EV784">
        <v>52.4102</v>
      </c>
      <c r="EW784">
        <v>37.7965</v>
      </c>
      <c r="EX784">
        <v>2</v>
      </c>
      <c r="EY784">
        <v>-0.314228</v>
      </c>
      <c r="EZ784">
        <v>0.750915</v>
      </c>
      <c r="FA784">
        <v>20.1493</v>
      </c>
      <c r="FB784">
        <v>5.20291</v>
      </c>
      <c r="FC784">
        <v>12.004</v>
      </c>
      <c r="FD784">
        <v>4.976</v>
      </c>
      <c r="FE784">
        <v>3.293</v>
      </c>
      <c r="FF784">
        <v>9999</v>
      </c>
      <c r="FG784">
        <v>9999</v>
      </c>
      <c r="FH784">
        <v>590.3</v>
      </c>
      <c r="FI784">
        <v>9999</v>
      </c>
      <c r="FJ784">
        <v>1.86279</v>
      </c>
      <c r="FK784">
        <v>1.86783</v>
      </c>
      <c r="FL784">
        <v>1.86752</v>
      </c>
      <c r="FM784">
        <v>1.86868</v>
      </c>
      <c r="FN784">
        <v>1.86951</v>
      </c>
      <c r="FO784">
        <v>1.8656</v>
      </c>
      <c r="FP784">
        <v>1.86676</v>
      </c>
      <c r="FQ784">
        <v>1.86801</v>
      </c>
      <c r="FR784">
        <v>5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16.95</v>
      </c>
      <c r="GF784">
        <v>0.3177</v>
      </c>
      <c r="GG784">
        <v>5.50701486060513</v>
      </c>
      <c r="GH784">
        <v>0.00975774962471433</v>
      </c>
      <c r="GI784">
        <v>-4.86167925919439e-07</v>
      </c>
      <c r="GJ784">
        <v>-4.7315034107036e-11</v>
      </c>
      <c r="GK784">
        <v>0.31762285376654</v>
      </c>
      <c r="GL784">
        <v>0</v>
      </c>
      <c r="GM784">
        <v>0</v>
      </c>
      <c r="GN784">
        <v>0</v>
      </c>
      <c r="GO784">
        <v>-2</v>
      </c>
      <c r="GP784">
        <v>2105</v>
      </c>
      <c r="GQ784">
        <v>1</v>
      </c>
      <c r="GR784">
        <v>22</v>
      </c>
      <c r="GS784">
        <v>208.3</v>
      </c>
      <c r="GT784">
        <v>208.3</v>
      </c>
      <c r="GU784">
        <v>3.32764</v>
      </c>
      <c r="GV784">
        <v>2.6001</v>
      </c>
      <c r="GW784">
        <v>2.24854</v>
      </c>
      <c r="GX784">
        <v>2.79053</v>
      </c>
      <c r="GY784">
        <v>1.99585</v>
      </c>
      <c r="GZ784">
        <v>2.36206</v>
      </c>
      <c r="HA784">
        <v>30.4369</v>
      </c>
      <c r="HB784">
        <v>13.8168</v>
      </c>
      <c r="HC784">
        <v>18</v>
      </c>
      <c r="HD784">
        <v>500.791</v>
      </c>
      <c r="HE784">
        <v>604.508</v>
      </c>
      <c r="HF784">
        <v>22.6129</v>
      </c>
      <c r="HG784">
        <v>23.3118</v>
      </c>
      <c r="HH784">
        <v>30.0011</v>
      </c>
      <c r="HI784">
        <v>23.2442</v>
      </c>
      <c r="HJ784">
        <v>23.2003</v>
      </c>
      <c r="HK784">
        <v>66.6189</v>
      </c>
      <c r="HL784">
        <v>17.1263</v>
      </c>
      <c r="HM784">
        <v>39.0243</v>
      </c>
      <c r="HN784">
        <v>22.6139</v>
      </c>
      <c r="HO784">
        <v>1354.63</v>
      </c>
      <c r="HP784">
        <v>18.876</v>
      </c>
      <c r="HQ784">
        <v>102.748</v>
      </c>
      <c r="HR784">
        <v>103.698</v>
      </c>
    </row>
    <row r="785" spans="1:226">
      <c r="A785">
        <v>769</v>
      </c>
      <c r="B785">
        <v>1657564129.6</v>
      </c>
      <c r="C785">
        <v>11034.5</v>
      </c>
      <c r="D785" t="s">
        <v>1904</v>
      </c>
      <c r="E785" t="s">
        <v>1905</v>
      </c>
      <c r="F785">
        <v>5</v>
      </c>
      <c r="G785" t="s">
        <v>1747</v>
      </c>
      <c r="H785" t="s">
        <v>354</v>
      </c>
      <c r="I785">
        <v>1657564121.81429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1375.02333346343</v>
      </c>
      <c r="AK785">
        <v>1326.91957575758</v>
      </c>
      <c r="AL785">
        <v>3.20591594881782</v>
      </c>
      <c r="AM785">
        <v>65.0174503719974</v>
      </c>
      <c r="AN785">
        <f>(AP785 - AO785 + BO785*1E3/(8.314*(BQ785+273.15)) * AR785/BN785 * AQ785) * BN785/(100*BB785) * 1000/(1000 - AP785)</f>
        <v>0</v>
      </c>
      <c r="AO785">
        <v>18.9298833560261</v>
      </c>
      <c r="AP785">
        <v>25.6471539393939</v>
      </c>
      <c r="AQ785">
        <v>-0.00695927460398101</v>
      </c>
      <c r="AR785">
        <v>77.4741312707488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6</v>
      </c>
      <c r="BC785">
        <v>0.5</v>
      </c>
      <c r="BD785" t="s">
        <v>355</v>
      </c>
      <c r="BE785">
        <v>2</v>
      </c>
      <c r="BF785" t="b">
        <v>1</v>
      </c>
      <c r="BG785">
        <v>1657564121.81429</v>
      </c>
      <c r="BH785">
        <v>1269.52</v>
      </c>
      <c r="BI785">
        <v>1332.71928571429</v>
      </c>
      <c r="BJ785">
        <v>25.6894678571429</v>
      </c>
      <c r="BK785">
        <v>18.9571357142857</v>
      </c>
      <c r="BL785">
        <v>1252.64571428571</v>
      </c>
      <c r="BM785">
        <v>25.3718428571429</v>
      </c>
      <c r="BN785">
        <v>500.001464285714</v>
      </c>
      <c r="BO785">
        <v>67.9636428571429</v>
      </c>
      <c r="BP785">
        <v>0.0369035392857143</v>
      </c>
      <c r="BQ785">
        <v>26.4792214285714</v>
      </c>
      <c r="BR785">
        <v>25.0034357142857</v>
      </c>
      <c r="BS785">
        <v>999.9</v>
      </c>
      <c r="BT785">
        <v>0</v>
      </c>
      <c r="BU785">
        <v>0</v>
      </c>
      <c r="BV785">
        <v>10001.7857142857</v>
      </c>
      <c r="BW785">
        <v>0</v>
      </c>
      <c r="BX785">
        <v>2131.72357142857</v>
      </c>
      <c r="BY785">
        <v>-63.1990857142857</v>
      </c>
      <c r="BZ785">
        <v>1302.99285714286</v>
      </c>
      <c r="CA785">
        <v>1358.47071428571</v>
      </c>
      <c r="CB785">
        <v>6.73232857142857</v>
      </c>
      <c r="CC785">
        <v>1332.71928571429</v>
      </c>
      <c r="CD785">
        <v>18.9571357142857</v>
      </c>
      <c r="CE785">
        <v>1.74594928571429</v>
      </c>
      <c r="CF785">
        <v>1.28839607142857</v>
      </c>
      <c r="CG785">
        <v>15.3111</v>
      </c>
      <c r="CH785">
        <v>10.6641535714286</v>
      </c>
      <c r="CI785">
        <v>1999.98642857143</v>
      </c>
      <c r="CJ785">
        <v>0.980003642857143</v>
      </c>
      <c r="CK785">
        <v>0.0199963142857143</v>
      </c>
      <c r="CL785">
        <v>0</v>
      </c>
      <c r="CM785">
        <v>2.23511428571429</v>
      </c>
      <c r="CN785">
        <v>0</v>
      </c>
      <c r="CO785">
        <v>16290.55</v>
      </c>
      <c r="CP785">
        <v>17300.0607142857</v>
      </c>
      <c r="CQ785">
        <v>41.973</v>
      </c>
      <c r="CR785">
        <v>41.2498214285714</v>
      </c>
      <c r="CS785">
        <v>40.7363571428571</v>
      </c>
      <c r="CT785">
        <v>40.4573214285714</v>
      </c>
      <c r="CU785">
        <v>40.8590714285714</v>
      </c>
      <c r="CV785">
        <v>1959.99535714286</v>
      </c>
      <c r="CW785">
        <v>39.9910714285714</v>
      </c>
      <c r="CX785">
        <v>0</v>
      </c>
      <c r="CY785">
        <v>1657564101.9</v>
      </c>
      <c r="CZ785">
        <v>0</v>
      </c>
      <c r="DA785">
        <v>1657551629</v>
      </c>
      <c r="DB785" t="s">
        <v>356</v>
      </c>
      <c r="DC785">
        <v>1657551626.5</v>
      </c>
      <c r="DD785">
        <v>1657551629</v>
      </c>
      <c r="DE785">
        <v>1</v>
      </c>
      <c r="DF785">
        <v>0.403</v>
      </c>
      <c r="DG785">
        <v>0.009</v>
      </c>
      <c r="DH785">
        <v>9.41</v>
      </c>
      <c r="DI785">
        <v>0.087</v>
      </c>
      <c r="DJ785">
        <v>417</v>
      </c>
      <c r="DK785">
        <v>17</v>
      </c>
      <c r="DL785">
        <v>1.61</v>
      </c>
      <c r="DM785">
        <v>0.59</v>
      </c>
      <c r="DN785">
        <v>-63.188235</v>
      </c>
      <c r="DO785">
        <v>1.61798949343344</v>
      </c>
      <c r="DP785">
        <v>0.497263856292613</v>
      </c>
      <c r="DQ785">
        <v>0</v>
      </c>
      <c r="DR785">
        <v>6.73683</v>
      </c>
      <c r="DS785">
        <v>-0.0368683677298459</v>
      </c>
      <c r="DT785">
        <v>0.0135289702121041</v>
      </c>
      <c r="DU785">
        <v>1</v>
      </c>
      <c r="DV785">
        <v>1</v>
      </c>
      <c r="DW785">
        <v>2</v>
      </c>
      <c r="DX785" t="s">
        <v>357</v>
      </c>
      <c r="DY785">
        <v>2.97671</v>
      </c>
      <c r="DZ785">
        <v>2.69078</v>
      </c>
      <c r="EA785">
        <v>0.150447</v>
      </c>
      <c r="EB785">
        <v>0.156017</v>
      </c>
      <c r="EC785">
        <v>0.0834099</v>
      </c>
      <c r="ED785">
        <v>0.0677129</v>
      </c>
      <c r="EE785">
        <v>33259.9</v>
      </c>
      <c r="EF785">
        <v>36169.7</v>
      </c>
      <c r="EG785">
        <v>35458.8</v>
      </c>
      <c r="EH785">
        <v>38846.7</v>
      </c>
      <c r="EI785">
        <v>46040.4</v>
      </c>
      <c r="EJ785">
        <v>52297.8</v>
      </c>
      <c r="EK785">
        <v>55361.2</v>
      </c>
      <c r="EL785">
        <v>62289.1</v>
      </c>
      <c r="EM785">
        <v>2.0346</v>
      </c>
      <c r="EN785">
        <v>2.1888</v>
      </c>
      <c r="EO785">
        <v>0.100881</v>
      </c>
      <c r="EP785">
        <v>0</v>
      </c>
      <c r="EQ785">
        <v>23.3176</v>
      </c>
      <c r="ER785">
        <v>999.9</v>
      </c>
      <c r="ES785">
        <v>40.874</v>
      </c>
      <c r="ET785">
        <v>27.996</v>
      </c>
      <c r="EU785">
        <v>22.8166</v>
      </c>
      <c r="EV785">
        <v>52.1502</v>
      </c>
      <c r="EW785">
        <v>37.7163</v>
      </c>
      <c r="EX785">
        <v>2</v>
      </c>
      <c r="EY785">
        <v>-0.312988</v>
      </c>
      <c r="EZ785">
        <v>0.712353</v>
      </c>
      <c r="FA785">
        <v>20.1471</v>
      </c>
      <c r="FB785">
        <v>5.20291</v>
      </c>
      <c r="FC785">
        <v>12.004</v>
      </c>
      <c r="FD785">
        <v>4.976</v>
      </c>
      <c r="FE785">
        <v>3.293</v>
      </c>
      <c r="FF785">
        <v>9999</v>
      </c>
      <c r="FG785">
        <v>9999</v>
      </c>
      <c r="FH785">
        <v>590.3</v>
      </c>
      <c r="FI785">
        <v>9999</v>
      </c>
      <c r="FJ785">
        <v>1.86279</v>
      </c>
      <c r="FK785">
        <v>1.86783</v>
      </c>
      <c r="FL785">
        <v>1.86752</v>
      </c>
      <c r="FM785">
        <v>1.86862</v>
      </c>
      <c r="FN785">
        <v>1.86951</v>
      </c>
      <c r="FO785">
        <v>1.86554</v>
      </c>
      <c r="FP785">
        <v>1.86676</v>
      </c>
      <c r="FQ785">
        <v>1.86804</v>
      </c>
      <c r="FR785">
        <v>5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17.08</v>
      </c>
      <c r="GF785">
        <v>0.3176</v>
      </c>
      <c r="GG785">
        <v>5.50701486060513</v>
      </c>
      <c r="GH785">
        <v>0.00975774962471433</v>
      </c>
      <c r="GI785">
        <v>-4.86167925919439e-07</v>
      </c>
      <c r="GJ785">
        <v>-4.7315034107036e-11</v>
      </c>
      <c r="GK785">
        <v>0.31762285376654</v>
      </c>
      <c r="GL785">
        <v>0</v>
      </c>
      <c r="GM785">
        <v>0</v>
      </c>
      <c r="GN785">
        <v>0</v>
      </c>
      <c r="GO785">
        <v>-2</v>
      </c>
      <c r="GP785">
        <v>2105</v>
      </c>
      <c r="GQ785">
        <v>1</v>
      </c>
      <c r="GR785">
        <v>22</v>
      </c>
      <c r="GS785">
        <v>208.4</v>
      </c>
      <c r="GT785">
        <v>208.3</v>
      </c>
      <c r="GU785">
        <v>3.35938</v>
      </c>
      <c r="GV785">
        <v>2.59888</v>
      </c>
      <c r="GW785">
        <v>2.24854</v>
      </c>
      <c r="GX785">
        <v>2.79053</v>
      </c>
      <c r="GY785">
        <v>1.99585</v>
      </c>
      <c r="GZ785">
        <v>2.35596</v>
      </c>
      <c r="HA785">
        <v>30.4584</v>
      </c>
      <c r="HB785">
        <v>13.8081</v>
      </c>
      <c r="HC785">
        <v>18</v>
      </c>
      <c r="HD785">
        <v>500.996</v>
      </c>
      <c r="HE785">
        <v>603.544</v>
      </c>
      <c r="HF785">
        <v>22.6084</v>
      </c>
      <c r="HG785">
        <v>23.3255</v>
      </c>
      <c r="HH785">
        <v>30.0012</v>
      </c>
      <c r="HI785">
        <v>23.252</v>
      </c>
      <c r="HJ785">
        <v>23.2081</v>
      </c>
      <c r="HK785">
        <v>67.2666</v>
      </c>
      <c r="HL785">
        <v>17.1263</v>
      </c>
      <c r="HM785">
        <v>39.0243</v>
      </c>
      <c r="HN785">
        <v>22.6135</v>
      </c>
      <c r="HO785">
        <v>1374.95</v>
      </c>
      <c r="HP785">
        <v>18.888</v>
      </c>
      <c r="HQ785">
        <v>102.745</v>
      </c>
      <c r="HR785">
        <v>103.694</v>
      </c>
    </row>
    <row r="786" spans="1:226">
      <c r="A786">
        <v>770</v>
      </c>
      <c r="B786">
        <v>1657564134.6</v>
      </c>
      <c r="C786">
        <v>11039.5</v>
      </c>
      <c r="D786" t="s">
        <v>1906</v>
      </c>
      <c r="E786" t="s">
        <v>1907</v>
      </c>
      <c r="F786">
        <v>5</v>
      </c>
      <c r="G786" t="s">
        <v>1747</v>
      </c>
      <c r="H786" t="s">
        <v>354</v>
      </c>
      <c r="I786">
        <v>1657564127.1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1393.17244778304</v>
      </c>
      <c r="AK786">
        <v>1343.78315151515</v>
      </c>
      <c r="AL786">
        <v>3.3626847080179</v>
      </c>
      <c r="AM786">
        <v>65.0174503719974</v>
      </c>
      <c r="AN786">
        <f>(AP786 - AO786 + BO786*1E3/(8.314*(BQ786+273.15)) * AR786/BN786 * AQ786) * BN786/(100*BB786) * 1000/(1000 - AP786)</f>
        <v>0</v>
      </c>
      <c r="AO786">
        <v>18.9490498161035</v>
      </c>
      <c r="AP786">
        <v>25.6467315151515</v>
      </c>
      <c r="AQ786">
        <v>-0.000665179858544156</v>
      </c>
      <c r="AR786">
        <v>77.4741312707488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6</v>
      </c>
      <c r="BC786">
        <v>0.5</v>
      </c>
      <c r="BD786" t="s">
        <v>355</v>
      </c>
      <c r="BE786">
        <v>2</v>
      </c>
      <c r="BF786" t="b">
        <v>1</v>
      </c>
      <c r="BG786">
        <v>1657564127.1</v>
      </c>
      <c r="BH786">
        <v>1286.66333333333</v>
      </c>
      <c r="BI786">
        <v>1350.10259259259</v>
      </c>
      <c r="BJ786">
        <v>25.666362962963</v>
      </c>
      <c r="BK786">
        <v>18.9455407407407</v>
      </c>
      <c r="BL786">
        <v>1269.64888888889</v>
      </c>
      <c r="BM786">
        <v>25.3487296296296</v>
      </c>
      <c r="BN786">
        <v>500.011074074074</v>
      </c>
      <c r="BO786">
        <v>67.9627111111111</v>
      </c>
      <c r="BP786">
        <v>0.0369251481481481</v>
      </c>
      <c r="BQ786">
        <v>26.4613333333333</v>
      </c>
      <c r="BR786">
        <v>24.9978814814815</v>
      </c>
      <c r="BS786">
        <v>999.9</v>
      </c>
      <c r="BT786">
        <v>0</v>
      </c>
      <c r="BU786">
        <v>0</v>
      </c>
      <c r="BV786">
        <v>9994.25925925926</v>
      </c>
      <c r="BW786">
        <v>0</v>
      </c>
      <c r="BX786">
        <v>2013.97703703704</v>
      </c>
      <c r="BY786">
        <v>-63.4377518518519</v>
      </c>
      <c r="BZ786">
        <v>1320.55777777778</v>
      </c>
      <c r="CA786">
        <v>1376.1737037037</v>
      </c>
      <c r="CB786">
        <v>6.72081925925926</v>
      </c>
      <c r="CC786">
        <v>1350.10259259259</v>
      </c>
      <c r="CD786">
        <v>18.9455407407407</v>
      </c>
      <c r="CE786">
        <v>1.74435518518519</v>
      </c>
      <c r="CF786">
        <v>1.28759</v>
      </c>
      <c r="CG786">
        <v>15.2968703703704</v>
      </c>
      <c r="CH786">
        <v>10.6547666666667</v>
      </c>
      <c r="CI786">
        <v>2000.04296296296</v>
      </c>
      <c r="CJ786">
        <v>0.980003444444444</v>
      </c>
      <c r="CK786">
        <v>0.0199965259259259</v>
      </c>
      <c r="CL786">
        <v>0</v>
      </c>
      <c r="CM786">
        <v>2.1813</v>
      </c>
      <c r="CN786">
        <v>0</v>
      </c>
      <c r="CO786">
        <v>16151.737037037</v>
      </c>
      <c r="CP786">
        <v>17300.5481481481</v>
      </c>
      <c r="CQ786">
        <v>42.0297777777778</v>
      </c>
      <c r="CR786">
        <v>41.2960740740741</v>
      </c>
      <c r="CS786">
        <v>40.8076666666667</v>
      </c>
      <c r="CT786">
        <v>40.5044074074074</v>
      </c>
      <c r="CU786">
        <v>40.914037037037</v>
      </c>
      <c r="CV786">
        <v>1960.04851851852</v>
      </c>
      <c r="CW786">
        <v>39.9937037037037</v>
      </c>
      <c r="CX786">
        <v>0</v>
      </c>
      <c r="CY786">
        <v>1657564106.7</v>
      </c>
      <c r="CZ786">
        <v>0</v>
      </c>
      <c r="DA786">
        <v>1657551629</v>
      </c>
      <c r="DB786" t="s">
        <v>356</v>
      </c>
      <c r="DC786">
        <v>1657551626.5</v>
      </c>
      <c r="DD786">
        <v>1657551629</v>
      </c>
      <c r="DE786">
        <v>1</v>
      </c>
      <c r="DF786">
        <v>0.403</v>
      </c>
      <c r="DG786">
        <v>0.009</v>
      </c>
      <c r="DH786">
        <v>9.41</v>
      </c>
      <c r="DI786">
        <v>0.087</v>
      </c>
      <c r="DJ786">
        <v>417</v>
      </c>
      <c r="DK786">
        <v>17</v>
      </c>
      <c r="DL786">
        <v>1.61</v>
      </c>
      <c r="DM786">
        <v>0.59</v>
      </c>
      <c r="DN786">
        <v>-63.371805</v>
      </c>
      <c r="DO786">
        <v>-2.09316923076903</v>
      </c>
      <c r="DP786">
        <v>0.605958777867769</v>
      </c>
      <c r="DQ786">
        <v>0</v>
      </c>
      <c r="DR786">
        <v>6.72545925</v>
      </c>
      <c r="DS786">
        <v>-0.112088442776758</v>
      </c>
      <c r="DT786">
        <v>0.0190697575217278</v>
      </c>
      <c r="DU786">
        <v>0</v>
      </c>
      <c r="DV786">
        <v>0</v>
      </c>
      <c r="DW786">
        <v>2</v>
      </c>
      <c r="DX786" t="s">
        <v>389</v>
      </c>
      <c r="DY786">
        <v>2.97693</v>
      </c>
      <c r="DZ786">
        <v>2.69081</v>
      </c>
      <c r="EA786">
        <v>0.151643</v>
      </c>
      <c r="EB786">
        <v>0.157188</v>
      </c>
      <c r="EC786">
        <v>0.0834064</v>
      </c>
      <c r="ED786">
        <v>0.0677018</v>
      </c>
      <c r="EE786">
        <v>33212.3</v>
      </c>
      <c r="EF786">
        <v>36118.1</v>
      </c>
      <c r="EG786">
        <v>35458.1</v>
      </c>
      <c r="EH786">
        <v>38845.1</v>
      </c>
      <c r="EI786">
        <v>46040.1</v>
      </c>
      <c r="EJ786">
        <v>52296.3</v>
      </c>
      <c r="EK786">
        <v>55360.5</v>
      </c>
      <c r="EL786">
        <v>62286.5</v>
      </c>
      <c r="EM786">
        <v>2.0352</v>
      </c>
      <c r="EN786">
        <v>2.189</v>
      </c>
      <c r="EO786">
        <v>0.104904</v>
      </c>
      <c r="EP786">
        <v>0</v>
      </c>
      <c r="EQ786">
        <v>23.3372</v>
      </c>
      <c r="ER786">
        <v>999.9</v>
      </c>
      <c r="ES786">
        <v>40.899</v>
      </c>
      <c r="ET786">
        <v>27.996</v>
      </c>
      <c r="EU786">
        <v>22.8308</v>
      </c>
      <c r="EV786">
        <v>51.9202</v>
      </c>
      <c r="EW786">
        <v>37.7003</v>
      </c>
      <c r="EX786">
        <v>2</v>
      </c>
      <c r="EY786">
        <v>-0.308841</v>
      </c>
      <c r="EZ786">
        <v>-6.66667</v>
      </c>
      <c r="FA786">
        <v>19.9961</v>
      </c>
      <c r="FB786">
        <v>5.20291</v>
      </c>
      <c r="FC786">
        <v>12.0099</v>
      </c>
      <c r="FD786">
        <v>4.9756</v>
      </c>
      <c r="FE786">
        <v>3.293</v>
      </c>
      <c r="FF786">
        <v>9999</v>
      </c>
      <c r="FG786">
        <v>9999</v>
      </c>
      <c r="FH786">
        <v>590.3</v>
      </c>
      <c r="FI786">
        <v>9999</v>
      </c>
      <c r="FJ786">
        <v>1.86264</v>
      </c>
      <c r="FK786">
        <v>1.86768</v>
      </c>
      <c r="FL786">
        <v>1.86752</v>
      </c>
      <c r="FM786">
        <v>1.86859</v>
      </c>
      <c r="FN786">
        <v>1.86938</v>
      </c>
      <c r="FO786">
        <v>1.86554</v>
      </c>
      <c r="FP786">
        <v>1.86661</v>
      </c>
      <c r="FQ786">
        <v>1.86798</v>
      </c>
      <c r="FR786">
        <v>5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17.22</v>
      </c>
      <c r="GF786">
        <v>0.3177</v>
      </c>
      <c r="GG786">
        <v>5.50701486060513</v>
      </c>
      <c r="GH786">
        <v>0.00975774962471433</v>
      </c>
      <c r="GI786">
        <v>-4.86167925919439e-07</v>
      </c>
      <c r="GJ786">
        <v>-4.7315034107036e-11</v>
      </c>
      <c r="GK786">
        <v>0.31762285376654</v>
      </c>
      <c r="GL786">
        <v>0</v>
      </c>
      <c r="GM786">
        <v>0</v>
      </c>
      <c r="GN786">
        <v>0</v>
      </c>
      <c r="GO786">
        <v>-2</v>
      </c>
      <c r="GP786">
        <v>2105</v>
      </c>
      <c r="GQ786">
        <v>1</v>
      </c>
      <c r="GR786">
        <v>22</v>
      </c>
      <c r="GS786">
        <v>208.5</v>
      </c>
      <c r="GT786">
        <v>208.4</v>
      </c>
      <c r="GU786">
        <v>3.38867</v>
      </c>
      <c r="GV786">
        <v>2.59399</v>
      </c>
      <c r="GW786">
        <v>2.24854</v>
      </c>
      <c r="GX786">
        <v>2.79175</v>
      </c>
      <c r="GY786">
        <v>1.99585</v>
      </c>
      <c r="GZ786">
        <v>2.37549</v>
      </c>
      <c r="HA786">
        <v>30.48</v>
      </c>
      <c r="HB786">
        <v>13.6942</v>
      </c>
      <c r="HC786">
        <v>18</v>
      </c>
      <c r="HD786">
        <v>501.48</v>
      </c>
      <c r="HE786">
        <v>603.786</v>
      </c>
      <c r="HF786">
        <v>22.8201</v>
      </c>
      <c r="HG786">
        <v>23.3412</v>
      </c>
      <c r="HH786">
        <v>30.0038</v>
      </c>
      <c r="HI786">
        <v>23.2617</v>
      </c>
      <c r="HJ786">
        <v>23.2158</v>
      </c>
      <c r="HK786">
        <v>67.8543</v>
      </c>
      <c r="HL786">
        <v>17.4293</v>
      </c>
      <c r="HM786">
        <v>39.0243</v>
      </c>
      <c r="HN786">
        <v>25.6218</v>
      </c>
      <c r="HO786">
        <v>1388.47</v>
      </c>
      <c r="HP786">
        <v>18.7615</v>
      </c>
      <c r="HQ786">
        <v>102.743</v>
      </c>
      <c r="HR786">
        <v>103.689</v>
      </c>
    </row>
    <row r="787" spans="1:226">
      <c r="A787">
        <v>771</v>
      </c>
      <c r="B787">
        <v>1657564139.6</v>
      </c>
      <c r="C787">
        <v>11044.5</v>
      </c>
      <c r="D787" t="s">
        <v>1908</v>
      </c>
      <c r="E787" t="s">
        <v>1909</v>
      </c>
      <c r="F787">
        <v>5</v>
      </c>
      <c r="G787" t="s">
        <v>1747</v>
      </c>
      <c r="H787" t="s">
        <v>354</v>
      </c>
      <c r="I787">
        <v>1657564131.81429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1409.31534598011</v>
      </c>
      <c r="AK787">
        <v>1360.91248484848</v>
      </c>
      <c r="AL787">
        <v>3.36402214506764</v>
      </c>
      <c r="AM787">
        <v>65.0174503719974</v>
      </c>
      <c r="AN787">
        <f>(AP787 - AO787 + BO787*1E3/(8.314*(BQ787+273.15)) * AR787/BN787 * AQ787) * BN787/(100*BB787) * 1000/(1000 - AP787)</f>
        <v>0</v>
      </c>
      <c r="AO787">
        <v>18.9251319658314</v>
      </c>
      <c r="AP787">
        <v>25.707256969697</v>
      </c>
      <c r="AQ787">
        <v>0.0150967030343021</v>
      </c>
      <c r="AR787">
        <v>77.4741312707488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6</v>
      </c>
      <c r="BC787">
        <v>0.5</v>
      </c>
      <c r="BD787" t="s">
        <v>355</v>
      </c>
      <c r="BE787">
        <v>2</v>
      </c>
      <c r="BF787" t="b">
        <v>1</v>
      </c>
      <c r="BG787">
        <v>1657564131.81429</v>
      </c>
      <c r="BH787">
        <v>1302.01285714286</v>
      </c>
      <c r="BI787">
        <v>1365.73071428571</v>
      </c>
      <c r="BJ787">
        <v>25.6607071428571</v>
      </c>
      <c r="BK787">
        <v>18.9283107142857</v>
      </c>
      <c r="BL787">
        <v>1284.87142857143</v>
      </c>
      <c r="BM787">
        <v>25.3430678571429</v>
      </c>
      <c r="BN787">
        <v>500.007142857143</v>
      </c>
      <c r="BO787">
        <v>67.9627964285714</v>
      </c>
      <c r="BP787">
        <v>0.03670825</v>
      </c>
      <c r="BQ787">
        <v>26.4488535714286</v>
      </c>
      <c r="BR787">
        <v>25.0196928571429</v>
      </c>
      <c r="BS787">
        <v>999.9</v>
      </c>
      <c r="BT787">
        <v>0</v>
      </c>
      <c r="BU787">
        <v>0</v>
      </c>
      <c r="BV787">
        <v>10002.1428571429</v>
      </c>
      <c r="BW787">
        <v>0</v>
      </c>
      <c r="BX787">
        <v>1702.82321428571</v>
      </c>
      <c r="BY787">
        <v>-63.7173821428571</v>
      </c>
      <c r="BZ787">
        <v>1336.30392857143</v>
      </c>
      <c r="CA787">
        <v>1392.08</v>
      </c>
      <c r="CB787">
        <v>6.73239142857143</v>
      </c>
      <c r="CC787">
        <v>1365.73071428571</v>
      </c>
      <c r="CD787">
        <v>18.9283107142857</v>
      </c>
      <c r="CE787">
        <v>1.74397214285714</v>
      </c>
      <c r="CF787">
        <v>1.28641964285714</v>
      </c>
      <c r="CG787">
        <v>15.2934571428571</v>
      </c>
      <c r="CH787">
        <v>10.6411142857143</v>
      </c>
      <c r="CI787">
        <v>2000.10321428571</v>
      </c>
      <c r="CJ787">
        <v>0.980002035714286</v>
      </c>
      <c r="CK787">
        <v>0.0199980285714286</v>
      </c>
      <c r="CL787">
        <v>0</v>
      </c>
      <c r="CM787">
        <v>2.14958571428571</v>
      </c>
      <c r="CN787">
        <v>0</v>
      </c>
      <c r="CO787">
        <v>15918.8642857143</v>
      </c>
      <c r="CP787">
        <v>17301.0607142857</v>
      </c>
      <c r="CQ787">
        <v>42.0264642857143</v>
      </c>
      <c r="CR787">
        <v>41.2831785714286</v>
      </c>
      <c r="CS787">
        <v>40.8457857142857</v>
      </c>
      <c r="CT787">
        <v>40.4863571428571</v>
      </c>
      <c r="CU787">
        <v>40.9349285714286</v>
      </c>
      <c r="CV787">
        <v>1960.10428571429</v>
      </c>
      <c r="CW787">
        <v>39.9982142857143</v>
      </c>
      <c r="CX787">
        <v>0</v>
      </c>
      <c r="CY787">
        <v>1657564111.5</v>
      </c>
      <c r="CZ787">
        <v>0</v>
      </c>
      <c r="DA787">
        <v>1657551629</v>
      </c>
      <c r="DB787" t="s">
        <v>356</v>
      </c>
      <c r="DC787">
        <v>1657551626.5</v>
      </c>
      <c r="DD787">
        <v>1657551629</v>
      </c>
      <c r="DE787">
        <v>1</v>
      </c>
      <c r="DF787">
        <v>0.403</v>
      </c>
      <c r="DG787">
        <v>0.009</v>
      </c>
      <c r="DH787">
        <v>9.41</v>
      </c>
      <c r="DI787">
        <v>0.087</v>
      </c>
      <c r="DJ787">
        <v>417</v>
      </c>
      <c r="DK787">
        <v>17</v>
      </c>
      <c r="DL787">
        <v>1.61</v>
      </c>
      <c r="DM787">
        <v>0.59</v>
      </c>
      <c r="DN787">
        <v>-63.5260625</v>
      </c>
      <c r="DO787">
        <v>-3.66642439024389</v>
      </c>
      <c r="DP787">
        <v>0.677404899852186</v>
      </c>
      <c r="DQ787">
        <v>0</v>
      </c>
      <c r="DR787">
        <v>6.72720625</v>
      </c>
      <c r="DS787">
        <v>0.00546292682927108</v>
      </c>
      <c r="DT787">
        <v>0.029010839240489</v>
      </c>
      <c r="DU787">
        <v>1</v>
      </c>
      <c r="DV787">
        <v>1</v>
      </c>
      <c r="DW787">
        <v>2</v>
      </c>
      <c r="DX787" t="s">
        <v>357</v>
      </c>
      <c r="DY787">
        <v>2.97612</v>
      </c>
      <c r="DZ787">
        <v>2.69128</v>
      </c>
      <c r="EA787">
        <v>0.152831</v>
      </c>
      <c r="EB787">
        <v>0.158401</v>
      </c>
      <c r="EC787">
        <v>0.0835534</v>
      </c>
      <c r="ED787">
        <v>0.0674637</v>
      </c>
      <c r="EE787">
        <v>33163.8</v>
      </c>
      <c r="EF787">
        <v>36064.2</v>
      </c>
      <c r="EG787">
        <v>35455.9</v>
      </c>
      <c r="EH787">
        <v>38843.1</v>
      </c>
      <c r="EI787">
        <v>46029.6</v>
      </c>
      <c r="EJ787">
        <v>52307</v>
      </c>
      <c r="EK787">
        <v>55356.9</v>
      </c>
      <c r="EL787">
        <v>62283.3</v>
      </c>
      <c r="EM787">
        <v>2.0354</v>
      </c>
      <c r="EN787">
        <v>2.189</v>
      </c>
      <c r="EO787">
        <v>0.104606</v>
      </c>
      <c r="EP787">
        <v>0</v>
      </c>
      <c r="EQ787">
        <v>23.3589</v>
      </c>
      <c r="ER787">
        <v>999.9</v>
      </c>
      <c r="ES787">
        <v>40.923</v>
      </c>
      <c r="ET787">
        <v>27.996</v>
      </c>
      <c r="EU787">
        <v>22.8434</v>
      </c>
      <c r="EV787">
        <v>51.6902</v>
      </c>
      <c r="EW787">
        <v>37.7284</v>
      </c>
      <c r="EX787">
        <v>2</v>
      </c>
      <c r="EY787">
        <v>-0.294776</v>
      </c>
      <c r="EZ787">
        <v>-6.66667</v>
      </c>
      <c r="FA787">
        <v>20.0014</v>
      </c>
      <c r="FB787">
        <v>5.20411</v>
      </c>
      <c r="FC787">
        <v>12.0099</v>
      </c>
      <c r="FD787">
        <v>4.9756</v>
      </c>
      <c r="FE787">
        <v>3.293</v>
      </c>
      <c r="FF787">
        <v>9999</v>
      </c>
      <c r="FG787">
        <v>9999</v>
      </c>
      <c r="FH787">
        <v>590.3</v>
      </c>
      <c r="FI787">
        <v>9999</v>
      </c>
      <c r="FJ787">
        <v>1.86264</v>
      </c>
      <c r="FK787">
        <v>1.86768</v>
      </c>
      <c r="FL787">
        <v>1.86746</v>
      </c>
      <c r="FM787">
        <v>1.86859</v>
      </c>
      <c r="FN787">
        <v>1.86941</v>
      </c>
      <c r="FO787">
        <v>1.86554</v>
      </c>
      <c r="FP787">
        <v>1.86661</v>
      </c>
      <c r="FQ787">
        <v>1.86798</v>
      </c>
      <c r="FR787">
        <v>5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17.35</v>
      </c>
      <c r="GF787">
        <v>0.3176</v>
      </c>
      <c r="GG787">
        <v>5.50701486060513</v>
      </c>
      <c r="GH787">
        <v>0.00975774962471433</v>
      </c>
      <c r="GI787">
        <v>-4.86167925919439e-07</v>
      </c>
      <c r="GJ787">
        <v>-4.7315034107036e-11</v>
      </c>
      <c r="GK787">
        <v>0.31762285376654</v>
      </c>
      <c r="GL787">
        <v>0</v>
      </c>
      <c r="GM787">
        <v>0</v>
      </c>
      <c r="GN787">
        <v>0</v>
      </c>
      <c r="GO787">
        <v>-2</v>
      </c>
      <c r="GP787">
        <v>2105</v>
      </c>
      <c r="GQ787">
        <v>1</v>
      </c>
      <c r="GR787">
        <v>22</v>
      </c>
      <c r="GS787">
        <v>208.6</v>
      </c>
      <c r="GT787">
        <v>208.5</v>
      </c>
      <c r="GU787">
        <v>3.42041</v>
      </c>
      <c r="GV787">
        <v>2.58789</v>
      </c>
      <c r="GW787">
        <v>2.24854</v>
      </c>
      <c r="GX787">
        <v>2.79053</v>
      </c>
      <c r="GY787">
        <v>1.99585</v>
      </c>
      <c r="GZ787">
        <v>2.38159</v>
      </c>
      <c r="HA787">
        <v>30.48</v>
      </c>
      <c r="HB787">
        <v>13.6942</v>
      </c>
      <c r="HC787">
        <v>18</v>
      </c>
      <c r="HD787">
        <v>501.706</v>
      </c>
      <c r="HE787">
        <v>603.878</v>
      </c>
      <c r="HF787">
        <v>25.0487</v>
      </c>
      <c r="HG787">
        <v>23.3549</v>
      </c>
      <c r="HH787">
        <v>30.0081</v>
      </c>
      <c r="HI787">
        <v>23.2715</v>
      </c>
      <c r="HJ787">
        <v>23.2235</v>
      </c>
      <c r="HK787">
        <v>68.4963</v>
      </c>
      <c r="HL787">
        <v>18.3044</v>
      </c>
      <c r="HM787">
        <v>39.0243</v>
      </c>
      <c r="HN787">
        <v>25.0601</v>
      </c>
      <c r="HO787">
        <v>1408.63</v>
      </c>
      <c r="HP787">
        <v>18.6545</v>
      </c>
      <c r="HQ787">
        <v>102.737</v>
      </c>
      <c r="HR787">
        <v>103.684</v>
      </c>
    </row>
    <row r="788" spans="1:226">
      <c r="A788">
        <v>772</v>
      </c>
      <c r="B788">
        <v>1657564144.6</v>
      </c>
      <c r="C788">
        <v>11049.5</v>
      </c>
      <c r="D788" t="s">
        <v>1910</v>
      </c>
      <c r="E788" t="s">
        <v>1911</v>
      </c>
      <c r="F788">
        <v>5</v>
      </c>
      <c r="G788" t="s">
        <v>1747</v>
      </c>
      <c r="H788" t="s">
        <v>354</v>
      </c>
      <c r="I788">
        <v>1657564137.1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1427.89971782547</v>
      </c>
      <c r="AK788">
        <v>1378.11739393939</v>
      </c>
      <c r="AL788">
        <v>3.40260014387121</v>
      </c>
      <c r="AM788">
        <v>65.0174503719974</v>
      </c>
      <c r="AN788">
        <f>(AP788 - AO788 + BO788*1E3/(8.314*(BQ788+273.15)) * AR788/BN788 * AQ788) * BN788/(100*BB788) * 1000/(1000 - AP788)</f>
        <v>0</v>
      </c>
      <c r="AO788">
        <v>18.8209646124232</v>
      </c>
      <c r="AP788">
        <v>25.7434606060606</v>
      </c>
      <c r="AQ788">
        <v>0.0112867632191465</v>
      </c>
      <c r="AR788">
        <v>77.4741312707488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6</v>
      </c>
      <c r="BC788">
        <v>0.5</v>
      </c>
      <c r="BD788" t="s">
        <v>355</v>
      </c>
      <c r="BE788">
        <v>2</v>
      </c>
      <c r="BF788" t="b">
        <v>1</v>
      </c>
      <c r="BG788">
        <v>1657564137.1</v>
      </c>
      <c r="BH788">
        <v>1319.39888888889</v>
      </c>
      <c r="BI788">
        <v>1383.78444444444</v>
      </c>
      <c r="BJ788">
        <v>25.6872925925926</v>
      </c>
      <c r="BK788">
        <v>18.8795037037037</v>
      </c>
      <c r="BL788">
        <v>1302.11444444444</v>
      </c>
      <c r="BM788">
        <v>25.3696518518519</v>
      </c>
      <c r="BN788">
        <v>500.049592592593</v>
      </c>
      <c r="BO788">
        <v>67.9619555555556</v>
      </c>
      <c r="BP788">
        <v>0.036573637037037</v>
      </c>
      <c r="BQ788">
        <v>26.4672925925926</v>
      </c>
      <c r="BR788">
        <v>25.043937037037</v>
      </c>
      <c r="BS788">
        <v>999.9</v>
      </c>
      <c r="BT788">
        <v>0</v>
      </c>
      <c r="BU788">
        <v>0</v>
      </c>
      <c r="BV788">
        <v>10004.2592592593</v>
      </c>
      <c r="BW788">
        <v>0</v>
      </c>
      <c r="BX788">
        <v>1237.91311111111</v>
      </c>
      <c r="BY788">
        <v>-64.3862444444444</v>
      </c>
      <c r="BZ788">
        <v>1354.18481481481</v>
      </c>
      <c r="CA788">
        <v>1410.41222222222</v>
      </c>
      <c r="CB788">
        <v>6.80778037037037</v>
      </c>
      <c r="CC788">
        <v>1383.78444444444</v>
      </c>
      <c r="CD788">
        <v>18.8795037037037</v>
      </c>
      <c r="CE788">
        <v>1.74575740740741</v>
      </c>
      <c r="CF788">
        <v>1.28308740740741</v>
      </c>
      <c r="CG788">
        <v>15.3093777777778</v>
      </c>
      <c r="CH788">
        <v>10.6021</v>
      </c>
      <c r="CI788">
        <v>2000.10777777778</v>
      </c>
      <c r="CJ788">
        <v>0.979999296296296</v>
      </c>
      <c r="CK788">
        <v>0.0200009111111111</v>
      </c>
      <c r="CL788">
        <v>0</v>
      </c>
      <c r="CM788">
        <v>2.22444444444444</v>
      </c>
      <c r="CN788">
        <v>0</v>
      </c>
      <c r="CO788">
        <v>15549.1074074074</v>
      </c>
      <c r="CP788">
        <v>17301.0851851852</v>
      </c>
      <c r="CQ788">
        <v>41.9788888888889</v>
      </c>
      <c r="CR788">
        <v>41.2127037037037</v>
      </c>
      <c r="CS788">
        <v>40.8586666666667</v>
      </c>
      <c r="CT788">
        <v>40.4002222222222</v>
      </c>
      <c r="CU788">
        <v>40.9024444444444</v>
      </c>
      <c r="CV788">
        <v>1960.10296296296</v>
      </c>
      <c r="CW788">
        <v>40.0040740740741</v>
      </c>
      <c r="CX788">
        <v>0</v>
      </c>
      <c r="CY788">
        <v>1657564116.9</v>
      </c>
      <c r="CZ788">
        <v>0</v>
      </c>
      <c r="DA788">
        <v>1657551629</v>
      </c>
      <c r="DB788" t="s">
        <v>356</v>
      </c>
      <c r="DC788">
        <v>1657551626.5</v>
      </c>
      <c r="DD788">
        <v>1657551629</v>
      </c>
      <c r="DE788">
        <v>1</v>
      </c>
      <c r="DF788">
        <v>0.403</v>
      </c>
      <c r="DG788">
        <v>0.009</v>
      </c>
      <c r="DH788">
        <v>9.41</v>
      </c>
      <c r="DI788">
        <v>0.087</v>
      </c>
      <c r="DJ788">
        <v>417</v>
      </c>
      <c r="DK788">
        <v>17</v>
      </c>
      <c r="DL788">
        <v>1.61</v>
      </c>
      <c r="DM788">
        <v>0.59</v>
      </c>
      <c r="DN788">
        <v>-63.974895</v>
      </c>
      <c r="DO788">
        <v>-6.37733808630392</v>
      </c>
      <c r="DP788">
        <v>0.848044521811798</v>
      </c>
      <c r="DQ788">
        <v>0</v>
      </c>
      <c r="DR788">
        <v>6.77123225</v>
      </c>
      <c r="DS788">
        <v>0.678381500938075</v>
      </c>
      <c r="DT788">
        <v>0.0882586516010611</v>
      </c>
      <c r="DU788">
        <v>0</v>
      </c>
      <c r="DV788">
        <v>0</v>
      </c>
      <c r="DW788">
        <v>2</v>
      </c>
      <c r="DX788" t="s">
        <v>389</v>
      </c>
      <c r="DY788">
        <v>2.97679</v>
      </c>
      <c r="DZ788">
        <v>2.68998</v>
      </c>
      <c r="EA788">
        <v>0.154031</v>
      </c>
      <c r="EB788">
        <v>0.159527</v>
      </c>
      <c r="EC788">
        <v>0.0836195</v>
      </c>
      <c r="ED788">
        <v>0.0671466</v>
      </c>
      <c r="EE788">
        <v>33114.8</v>
      </c>
      <c r="EF788">
        <v>36013.3</v>
      </c>
      <c r="EG788">
        <v>35453.8</v>
      </c>
      <c r="EH788">
        <v>38840.2</v>
      </c>
      <c r="EI788">
        <v>46024.4</v>
      </c>
      <c r="EJ788">
        <v>52321.6</v>
      </c>
      <c r="EK788">
        <v>55354.7</v>
      </c>
      <c r="EL788">
        <v>62279.4</v>
      </c>
      <c r="EM788">
        <v>2.0348</v>
      </c>
      <c r="EN788">
        <v>2.1882</v>
      </c>
      <c r="EO788">
        <v>0.102222</v>
      </c>
      <c r="EP788">
        <v>0</v>
      </c>
      <c r="EQ788">
        <v>23.3785</v>
      </c>
      <c r="ER788">
        <v>999.9</v>
      </c>
      <c r="ES788">
        <v>40.947</v>
      </c>
      <c r="ET788">
        <v>28.016</v>
      </c>
      <c r="EU788">
        <v>22.8859</v>
      </c>
      <c r="EV788">
        <v>51.6102</v>
      </c>
      <c r="EW788">
        <v>37.5962</v>
      </c>
      <c r="EX788">
        <v>2</v>
      </c>
      <c r="EY788">
        <v>-0.300407</v>
      </c>
      <c r="EZ788">
        <v>-1.18922</v>
      </c>
      <c r="FA788">
        <v>20.1422</v>
      </c>
      <c r="FB788">
        <v>5.20411</v>
      </c>
      <c r="FC788">
        <v>12.004</v>
      </c>
      <c r="FD788">
        <v>4.976</v>
      </c>
      <c r="FE788">
        <v>3.293</v>
      </c>
      <c r="FF788">
        <v>9999</v>
      </c>
      <c r="FG788">
        <v>9999</v>
      </c>
      <c r="FH788">
        <v>590.3</v>
      </c>
      <c r="FI788">
        <v>9999</v>
      </c>
      <c r="FJ788">
        <v>1.86279</v>
      </c>
      <c r="FK788">
        <v>1.86783</v>
      </c>
      <c r="FL788">
        <v>1.86752</v>
      </c>
      <c r="FM788">
        <v>1.86868</v>
      </c>
      <c r="FN788">
        <v>1.86951</v>
      </c>
      <c r="FO788">
        <v>1.86566</v>
      </c>
      <c r="FP788">
        <v>1.86676</v>
      </c>
      <c r="FQ788">
        <v>1.86807</v>
      </c>
      <c r="FR788">
        <v>5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17.49</v>
      </c>
      <c r="GF788">
        <v>0.3177</v>
      </c>
      <c r="GG788">
        <v>5.50701486060513</v>
      </c>
      <c r="GH788">
        <v>0.00975774962471433</v>
      </c>
      <c r="GI788">
        <v>-4.86167925919439e-07</v>
      </c>
      <c r="GJ788">
        <v>-4.7315034107036e-11</v>
      </c>
      <c r="GK788">
        <v>0.31762285376654</v>
      </c>
      <c r="GL788">
        <v>0</v>
      </c>
      <c r="GM788">
        <v>0</v>
      </c>
      <c r="GN788">
        <v>0</v>
      </c>
      <c r="GO788">
        <v>-2</v>
      </c>
      <c r="GP788">
        <v>2105</v>
      </c>
      <c r="GQ788">
        <v>1</v>
      </c>
      <c r="GR788">
        <v>22</v>
      </c>
      <c r="GS788">
        <v>208.6</v>
      </c>
      <c r="GT788">
        <v>208.6</v>
      </c>
      <c r="GU788">
        <v>3.44971</v>
      </c>
      <c r="GV788">
        <v>2.58789</v>
      </c>
      <c r="GW788">
        <v>2.24854</v>
      </c>
      <c r="GX788">
        <v>2.79053</v>
      </c>
      <c r="GY788">
        <v>1.99585</v>
      </c>
      <c r="GZ788">
        <v>2.37671</v>
      </c>
      <c r="HA788">
        <v>30.5015</v>
      </c>
      <c r="HB788">
        <v>13.8081</v>
      </c>
      <c r="HC788">
        <v>18</v>
      </c>
      <c r="HD788">
        <v>501.412</v>
      </c>
      <c r="HE788">
        <v>603.371</v>
      </c>
      <c r="HF788">
        <v>26.0947</v>
      </c>
      <c r="HG788">
        <v>23.3706</v>
      </c>
      <c r="HH788">
        <v>29.9981</v>
      </c>
      <c r="HI788">
        <v>23.2812</v>
      </c>
      <c r="HJ788">
        <v>23.2313</v>
      </c>
      <c r="HK788">
        <v>69.0659</v>
      </c>
      <c r="HL788">
        <v>18.8764</v>
      </c>
      <c r="HM788">
        <v>39.0243</v>
      </c>
      <c r="HN788">
        <v>24.9896</v>
      </c>
      <c r="HO788">
        <v>1422.01</v>
      </c>
      <c r="HP788">
        <v>18.5523</v>
      </c>
      <c r="HQ788">
        <v>102.732</v>
      </c>
      <c r="HR788">
        <v>103.677</v>
      </c>
    </row>
    <row r="789" spans="1:226">
      <c r="A789">
        <v>773</v>
      </c>
      <c r="B789">
        <v>1657564149.1</v>
      </c>
      <c r="C789">
        <v>11054</v>
      </c>
      <c r="D789" t="s">
        <v>1912</v>
      </c>
      <c r="E789" t="s">
        <v>1913</v>
      </c>
      <c r="F789">
        <v>5</v>
      </c>
      <c r="G789" t="s">
        <v>1747</v>
      </c>
      <c r="H789" t="s">
        <v>354</v>
      </c>
      <c r="I789">
        <v>1657564141.54444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1442.42717214963</v>
      </c>
      <c r="AK789">
        <v>1393.49727272727</v>
      </c>
      <c r="AL789">
        <v>3.33921525130672</v>
      </c>
      <c r="AM789">
        <v>65.0174503719974</v>
      </c>
      <c r="AN789">
        <f>(AP789 - AO789 + BO789*1E3/(8.314*(BQ789+273.15)) * AR789/BN789 * AQ789) * BN789/(100*BB789) * 1000/(1000 - AP789)</f>
        <v>0</v>
      </c>
      <c r="AO789">
        <v>18.7151198722206</v>
      </c>
      <c r="AP789">
        <v>25.6869606060606</v>
      </c>
      <c r="AQ789">
        <v>-0.0106292658138974</v>
      </c>
      <c r="AR789">
        <v>77.4741312707488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6</v>
      </c>
      <c r="BC789">
        <v>0.5</v>
      </c>
      <c r="BD789" t="s">
        <v>355</v>
      </c>
      <c r="BE789">
        <v>2</v>
      </c>
      <c r="BF789" t="b">
        <v>1</v>
      </c>
      <c r="BG789">
        <v>1657564141.54444</v>
      </c>
      <c r="BH789">
        <v>1334.22888888889</v>
      </c>
      <c r="BI789">
        <v>1398.71111111111</v>
      </c>
      <c r="BJ789">
        <v>25.7069518518518</v>
      </c>
      <c r="BK789">
        <v>18.8005185185185</v>
      </c>
      <c r="BL789">
        <v>1316.82296296296</v>
      </c>
      <c r="BM789">
        <v>25.3893185185185</v>
      </c>
      <c r="BN789">
        <v>500.012851851852</v>
      </c>
      <c r="BO789">
        <v>67.9618444444444</v>
      </c>
      <c r="BP789">
        <v>0.0366469148148148</v>
      </c>
      <c r="BQ789">
        <v>26.5135259259259</v>
      </c>
      <c r="BR789">
        <v>25.0679222222222</v>
      </c>
      <c r="BS789">
        <v>999.9</v>
      </c>
      <c r="BT789">
        <v>0</v>
      </c>
      <c r="BU789">
        <v>0</v>
      </c>
      <c r="BV789">
        <v>9992.40740740741</v>
      </c>
      <c r="BW789">
        <v>0</v>
      </c>
      <c r="BX789">
        <v>773.266148148148</v>
      </c>
      <c r="BY789">
        <v>-64.482562962963</v>
      </c>
      <c r="BZ789">
        <v>1369.43333333333</v>
      </c>
      <c r="CA789">
        <v>1425.51074074074</v>
      </c>
      <c r="CB789">
        <v>6.90642518518519</v>
      </c>
      <c r="CC789">
        <v>1398.71111111111</v>
      </c>
      <c r="CD789">
        <v>18.8005185185185</v>
      </c>
      <c r="CE789">
        <v>1.74709111111111</v>
      </c>
      <c r="CF789">
        <v>1.27771740740741</v>
      </c>
      <c r="CG789">
        <v>15.3212703703704</v>
      </c>
      <c r="CH789">
        <v>10.5391185185185</v>
      </c>
      <c r="CI789">
        <v>2000.09185185185</v>
      </c>
      <c r="CJ789">
        <v>0.979996740740741</v>
      </c>
      <c r="CK789">
        <v>0.0200034</v>
      </c>
      <c r="CL789">
        <v>0</v>
      </c>
      <c r="CM789">
        <v>2.26049259259259</v>
      </c>
      <c r="CN789">
        <v>0</v>
      </c>
      <c r="CO789">
        <v>15232.4074074074</v>
      </c>
      <c r="CP789">
        <v>17300.9259259259</v>
      </c>
      <c r="CQ789">
        <v>41.9048148148148</v>
      </c>
      <c r="CR789">
        <v>41.134037037037</v>
      </c>
      <c r="CS789">
        <v>40.8446666666667</v>
      </c>
      <c r="CT789">
        <v>40.2982962962963</v>
      </c>
      <c r="CU789">
        <v>40.8515555555556</v>
      </c>
      <c r="CV789">
        <v>1960.0837037037</v>
      </c>
      <c r="CW789">
        <v>40.0081481481481</v>
      </c>
      <c r="CX789">
        <v>0</v>
      </c>
      <c r="CY789">
        <v>1657564121.7</v>
      </c>
      <c r="CZ789">
        <v>0</v>
      </c>
      <c r="DA789">
        <v>1657551629</v>
      </c>
      <c r="DB789" t="s">
        <v>356</v>
      </c>
      <c r="DC789">
        <v>1657551626.5</v>
      </c>
      <c r="DD789">
        <v>1657551629</v>
      </c>
      <c r="DE789">
        <v>1</v>
      </c>
      <c r="DF789">
        <v>0.403</v>
      </c>
      <c r="DG789">
        <v>0.009</v>
      </c>
      <c r="DH789">
        <v>9.41</v>
      </c>
      <c r="DI789">
        <v>0.087</v>
      </c>
      <c r="DJ789">
        <v>417</v>
      </c>
      <c r="DK789">
        <v>17</v>
      </c>
      <c r="DL789">
        <v>1.61</v>
      </c>
      <c r="DM789">
        <v>0.59</v>
      </c>
      <c r="DN789">
        <v>-64.3093951219512</v>
      </c>
      <c r="DO789">
        <v>-3.95909059233444</v>
      </c>
      <c r="DP789">
        <v>0.740429507506259</v>
      </c>
      <c r="DQ789">
        <v>0</v>
      </c>
      <c r="DR789">
        <v>6.83198024390244</v>
      </c>
      <c r="DS789">
        <v>1.26593414634147</v>
      </c>
      <c r="DT789">
        <v>0.131885632929107</v>
      </c>
      <c r="DU789">
        <v>0</v>
      </c>
      <c r="DV789">
        <v>0</v>
      </c>
      <c r="DW789">
        <v>2</v>
      </c>
      <c r="DX789" t="s">
        <v>389</v>
      </c>
      <c r="DY789">
        <v>2.97576</v>
      </c>
      <c r="DZ789">
        <v>2.69099</v>
      </c>
      <c r="EA789">
        <v>0.155061</v>
      </c>
      <c r="EB789">
        <v>0.160577</v>
      </c>
      <c r="EC789">
        <v>0.0834624</v>
      </c>
      <c r="ED789">
        <v>0.0669368</v>
      </c>
      <c r="EE789">
        <v>33074</v>
      </c>
      <c r="EF789">
        <v>35967.4</v>
      </c>
      <c r="EG789">
        <v>35453.3</v>
      </c>
      <c r="EH789">
        <v>38839.4</v>
      </c>
      <c r="EI789">
        <v>46032.4</v>
      </c>
      <c r="EJ789">
        <v>52332.2</v>
      </c>
      <c r="EK789">
        <v>55354.6</v>
      </c>
      <c r="EL789">
        <v>62277.9</v>
      </c>
      <c r="EM789">
        <v>2.0348</v>
      </c>
      <c r="EN789">
        <v>2.1882</v>
      </c>
      <c r="EO789">
        <v>0.103861</v>
      </c>
      <c r="EP789">
        <v>0</v>
      </c>
      <c r="EQ789">
        <v>23.3903</v>
      </c>
      <c r="ER789">
        <v>999.9</v>
      </c>
      <c r="ES789">
        <v>40.972</v>
      </c>
      <c r="ET789">
        <v>27.996</v>
      </c>
      <c r="EU789">
        <v>22.8743</v>
      </c>
      <c r="EV789">
        <v>51.9802</v>
      </c>
      <c r="EW789">
        <v>37.7644</v>
      </c>
      <c r="EX789">
        <v>2</v>
      </c>
      <c r="EY789">
        <v>-0.307988</v>
      </c>
      <c r="EZ789">
        <v>0.264924</v>
      </c>
      <c r="FA789">
        <v>20.1471</v>
      </c>
      <c r="FB789">
        <v>5.20291</v>
      </c>
      <c r="FC789">
        <v>12.004</v>
      </c>
      <c r="FD789">
        <v>4.9752</v>
      </c>
      <c r="FE789">
        <v>3.293</v>
      </c>
      <c r="FF789">
        <v>9999</v>
      </c>
      <c r="FG789">
        <v>9999</v>
      </c>
      <c r="FH789">
        <v>590.3</v>
      </c>
      <c r="FI789">
        <v>9999</v>
      </c>
      <c r="FJ789">
        <v>1.86279</v>
      </c>
      <c r="FK789">
        <v>1.86783</v>
      </c>
      <c r="FL789">
        <v>1.86755</v>
      </c>
      <c r="FM789">
        <v>1.86868</v>
      </c>
      <c r="FN789">
        <v>1.86951</v>
      </c>
      <c r="FO789">
        <v>1.8656</v>
      </c>
      <c r="FP789">
        <v>1.86676</v>
      </c>
      <c r="FQ789">
        <v>1.86804</v>
      </c>
      <c r="FR789">
        <v>5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17.61</v>
      </c>
      <c r="GF789">
        <v>0.3176</v>
      </c>
      <c r="GG789">
        <v>5.50701486060513</v>
      </c>
      <c r="GH789">
        <v>0.00975774962471433</v>
      </c>
      <c r="GI789">
        <v>-4.86167925919439e-07</v>
      </c>
      <c r="GJ789">
        <v>-4.7315034107036e-11</v>
      </c>
      <c r="GK789">
        <v>0.31762285376654</v>
      </c>
      <c r="GL789">
        <v>0</v>
      </c>
      <c r="GM789">
        <v>0</v>
      </c>
      <c r="GN789">
        <v>0</v>
      </c>
      <c r="GO789">
        <v>-2</v>
      </c>
      <c r="GP789">
        <v>2105</v>
      </c>
      <c r="GQ789">
        <v>1</v>
      </c>
      <c r="GR789">
        <v>22</v>
      </c>
      <c r="GS789">
        <v>208.7</v>
      </c>
      <c r="GT789">
        <v>208.7</v>
      </c>
      <c r="GU789">
        <v>3.47534</v>
      </c>
      <c r="GV789">
        <v>2.58911</v>
      </c>
      <c r="GW789">
        <v>2.24854</v>
      </c>
      <c r="GX789">
        <v>2.79175</v>
      </c>
      <c r="GY789">
        <v>1.99585</v>
      </c>
      <c r="GZ789">
        <v>2.37061</v>
      </c>
      <c r="HA789">
        <v>30.5231</v>
      </c>
      <c r="HB789">
        <v>13.8168</v>
      </c>
      <c r="HC789">
        <v>18</v>
      </c>
      <c r="HD789">
        <v>501.469</v>
      </c>
      <c r="HE789">
        <v>603.463</v>
      </c>
      <c r="HF789">
        <v>25.6019</v>
      </c>
      <c r="HG789">
        <v>23.384</v>
      </c>
      <c r="HH789">
        <v>29.9955</v>
      </c>
      <c r="HI789">
        <v>23.2871</v>
      </c>
      <c r="HJ789">
        <v>23.2391</v>
      </c>
      <c r="HK789">
        <v>69.6479</v>
      </c>
      <c r="HL789">
        <v>18.8764</v>
      </c>
      <c r="HM789">
        <v>39.0243</v>
      </c>
      <c r="HN789">
        <v>24.9291</v>
      </c>
      <c r="HO789">
        <v>1442.15</v>
      </c>
      <c r="HP789">
        <v>18.7082</v>
      </c>
      <c r="HQ789">
        <v>102.731</v>
      </c>
      <c r="HR789">
        <v>103.675</v>
      </c>
    </row>
    <row r="790" spans="1:226">
      <c r="A790">
        <v>774</v>
      </c>
      <c r="B790">
        <v>1657564154.6</v>
      </c>
      <c r="C790">
        <v>11059.5</v>
      </c>
      <c r="D790" t="s">
        <v>1914</v>
      </c>
      <c r="E790" t="s">
        <v>1915</v>
      </c>
      <c r="F790">
        <v>5</v>
      </c>
      <c r="G790" t="s">
        <v>1747</v>
      </c>
      <c r="H790" t="s">
        <v>354</v>
      </c>
      <c r="I790">
        <v>1657564146.83214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1460.76970940793</v>
      </c>
      <c r="AK790">
        <v>1411.49224242424</v>
      </c>
      <c r="AL790">
        <v>3.22613543522926</v>
      </c>
      <c r="AM790">
        <v>65.0174503719974</v>
      </c>
      <c r="AN790">
        <f>(AP790 - AO790 + BO790*1E3/(8.314*(BQ790+273.15)) * AR790/BN790 * AQ790) * BN790/(100*BB790) * 1000/(1000 - AP790)</f>
        <v>0</v>
      </c>
      <c r="AO790">
        <v>18.6419748448828</v>
      </c>
      <c r="AP790">
        <v>25.5827533333333</v>
      </c>
      <c r="AQ790">
        <v>-0.01675579144328</v>
      </c>
      <c r="AR790">
        <v>77.4741312707488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6</v>
      </c>
      <c r="BC790">
        <v>0.5</v>
      </c>
      <c r="BD790" t="s">
        <v>355</v>
      </c>
      <c r="BE790">
        <v>2</v>
      </c>
      <c r="BF790" t="b">
        <v>1</v>
      </c>
      <c r="BG790">
        <v>1657564146.83214</v>
      </c>
      <c r="BH790">
        <v>1351.72535714286</v>
      </c>
      <c r="BI790">
        <v>1416.56107142857</v>
      </c>
      <c r="BJ790">
        <v>25.6890285714286</v>
      </c>
      <c r="BK790">
        <v>18.7087071428571</v>
      </c>
      <c r="BL790">
        <v>1334.17714285714</v>
      </c>
      <c r="BM790">
        <v>25.3714071428571</v>
      </c>
      <c r="BN790">
        <v>500.0265</v>
      </c>
      <c r="BO790">
        <v>67.9603035714286</v>
      </c>
      <c r="BP790">
        <v>0.0364799285714286</v>
      </c>
      <c r="BQ790">
        <v>26.5815357142857</v>
      </c>
      <c r="BR790">
        <v>25.0852928571429</v>
      </c>
      <c r="BS790">
        <v>999.9</v>
      </c>
      <c r="BT790">
        <v>0</v>
      </c>
      <c r="BU790">
        <v>0</v>
      </c>
      <c r="BV790">
        <v>10004.4642857143</v>
      </c>
      <c r="BW790">
        <v>0</v>
      </c>
      <c r="BX790">
        <v>569.950107142857</v>
      </c>
      <c r="BY790">
        <v>-64.8351714285714</v>
      </c>
      <c r="BZ790">
        <v>1387.36535714286</v>
      </c>
      <c r="CA790">
        <v>1443.5675</v>
      </c>
      <c r="CB790">
        <v>6.980325</v>
      </c>
      <c r="CC790">
        <v>1416.56107142857</v>
      </c>
      <c r="CD790">
        <v>18.7087071428571</v>
      </c>
      <c r="CE790">
        <v>1.74583464285714</v>
      </c>
      <c r="CF790">
        <v>1.27144964285714</v>
      </c>
      <c r="CG790">
        <v>15.3100464285714</v>
      </c>
      <c r="CH790">
        <v>10.46545</v>
      </c>
      <c r="CI790">
        <v>2000.06071428571</v>
      </c>
      <c r="CJ790">
        <v>0.979996607142857</v>
      </c>
      <c r="CK790">
        <v>0.0200033428571429</v>
      </c>
      <c r="CL790">
        <v>0</v>
      </c>
      <c r="CM790">
        <v>2.30411785714286</v>
      </c>
      <c r="CN790">
        <v>0</v>
      </c>
      <c r="CO790">
        <v>15079.5678571429</v>
      </c>
      <c r="CP790">
        <v>17300.6535714286</v>
      </c>
      <c r="CQ790">
        <v>41.8166785714286</v>
      </c>
      <c r="CR790">
        <v>41.0399285714286</v>
      </c>
      <c r="CS790">
        <v>40.80775</v>
      </c>
      <c r="CT790">
        <v>40.1604285714286</v>
      </c>
      <c r="CU790">
        <v>40.7765</v>
      </c>
      <c r="CV790">
        <v>1960.0525</v>
      </c>
      <c r="CW790">
        <v>40.0071428571429</v>
      </c>
      <c r="CX790">
        <v>0</v>
      </c>
      <c r="CY790">
        <v>1657564126.5</v>
      </c>
      <c r="CZ790">
        <v>0</v>
      </c>
      <c r="DA790">
        <v>1657551629</v>
      </c>
      <c r="DB790" t="s">
        <v>356</v>
      </c>
      <c r="DC790">
        <v>1657551626.5</v>
      </c>
      <c r="DD790">
        <v>1657551629</v>
      </c>
      <c r="DE790">
        <v>1</v>
      </c>
      <c r="DF790">
        <v>0.403</v>
      </c>
      <c r="DG790">
        <v>0.009</v>
      </c>
      <c r="DH790">
        <v>9.41</v>
      </c>
      <c r="DI790">
        <v>0.087</v>
      </c>
      <c r="DJ790">
        <v>417</v>
      </c>
      <c r="DK790">
        <v>17</v>
      </c>
      <c r="DL790">
        <v>1.61</v>
      </c>
      <c r="DM790">
        <v>0.59</v>
      </c>
      <c r="DN790">
        <v>-64.59252</v>
      </c>
      <c r="DO790">
        <v>-1.9679234521574</v>
      </c>
      <c r="DP790">
        <v>0.68570350560574</v>
      </c>
      <c r="DQ790">
        <v>0</v>
      </c>
      <c r="DR790">
        <v>6.917612</v>
      </c>
      <c r="DS790">
        <v>1.05155302063789</v>
      </c>
      <c r="DT790">
        <v>0.116737965272657</v>
      </c>
      <c r="DU790">
        <v>0</v>
      </c>
      <c r="DV790">
        <v>0</v>
      </c>
      <c r="DW790">
        <v>2</v>
      </c>
      <c r="DX790" t="s">
        <v>389</v>
      </c>
      <c r="DY790">
        <v>2.97648</v>
      </c>
      <c r="DZ790">
        <v>2.69011</v>
      </c>
      <c r="EA790">
        <v>0.156339</v>
      </c>
      <c r="EB790">
        <v>0.161785</v>
      </c>
      <c r="EC790">
        <v>0.0832332</v>
      </c>
      <c r="ED790">
        <v>0.0669639</v>
      </c>
      <c r="EE790">
        <v>33024.2</v>
      </c>
      <c r="EF790">
        <v>35915.1</v>
      </c>
      <c r="EG790">
        <v>35453.6</v>
      </c>
      <c r="EH790">
        <v>38838.8</v>
      </c>
      <c r="EI790">
        <v>46043.7</v>
      </c>
      <c r="EJ790">
        <v>52329.9</v>
      </c>
      <c r="EK790">
        <v>55354</v>
      </c>
      <c r="EL790">
        <v>62276.9</v>
      </c>
      <c r="EM790">
        <v>2.0344</v>
      </c>
      <c r="EN790">
        <v>2.1874</v>
      </c>
      <c r="EO790">
        <v>0.10699</v>
      </c>
      <c r="EP790">
        <v>0</v>
      </c>
      <c r="EQ790">
        <v>23.4072</v>
      </c>
      <c r="ER790">
        <v>999.9</v>
      </c>
      <c r="ES790">
        <v>40.996</v>
      </c>
      <c r="ET790">
        <v>27.996</v>
      </c>
      <c r="EU790">
        <v>22.8849</v>
      </c>
      <c r="EV790">
        <v>51.6002</v>
      </c>
      <c r="EW790">
        <v>37.6562</v>
      </c>
      <c r="EX790">
        <v>2</v>
      </c>
      <c r="EY790">
        <v>-0.306179</v>
      </c>
      <c r="EZ790">
        <v>0.922484</v>
      </c>
      <c r="FA790">
        <v>20.1452</v>
      </c>
      <c r="FB790">
        <v>5.20291</v>
      </c>
      <c r="FC790">
        <v>12.004</v>
      </c>
      <c r="FD790">
        <v>4.9756</v>
      </c>
      <c r="FE790">
        <v>3.293</v>
      </c>
      <c r="FF790">
        <v>9999</v>
      </c>
      <c r="FG790">
        <v>9999</v>
      </c>
      <c r="FH790">
        <v>590.3</v>
      </c>
      <c r="FI790">
        <v>9999</v>
      </c>
      <c r="FJ790">
        <v>1.86279</v>
      </c>
      <c r="FK790">
        <v>1.86783</v>
      </c>
      <c r="FL790">
        <v>1.86752</v>
      </c>
      <c r="FM790">
        <v>1.86865</v>
      </c>
      <c r="FN790">
        <v>1.86951</v>
      </c>
      <c r="FO790">
        <v>1.86554</v>
      </c>
      <c r="FP790">
        <v>1.8667</v>
      </c>
      <c r="FQ790">
        <v>1.86801</v>
      </c>
      <c r="FR790">
        <v>5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17.76</v>
      </c>
      <c r="GF790">
        <v>0.3177</v>
      </c>
      <c r="GG790">
        <v>5.50701486060513</v>
      </c>
      <c r="GH790">
        <v>0.00975774962471433</v>
      </c>
      <c r="GI790">
        <v>-4.86167925919439e-07</v>
      </c>
      <c r="GJ790">
        <v>-4.7315034107036e-11</v>
      </c>
      <c r="GK790">
        <v>0.31762285376654</v>
      </c>
      <c r="GL790">
        <v>0</v>
      </c>
      <c r="GM790">
        <v>0</v>
      </c>
      <c r="GN790">
        <v>0</v>
      </c>
      <c r="GO790">
        <v>-2</v>
      </c>
      <c r="GP790">
        <v>2105</v>
      </c>
      <c r="GQ790">
        <v>1</v>
      </c>
      <c r="GR790">
        <v>22</v>
      </c>
      <c r="GS790">
        <v>208.8</v>
      </c>
      <c r="GT790">
        <v>208.8</v>
      </c>
      <c r="GU790">
        <v>3.50952</v>
      </c>
      <c r="GV790">
        <v>2.58789</v>
      </c>
      <c r="GW790">
        <v>2.24854</v>
      </c>
      <c r="GX790">
        <v>2.79053</v>
      </c>
      <c r="GY790">
        <v>1.99585</v>
      </c>
      <c r="GZ790">
        <v>2.38159</v>
      </c>
      <c r="HA790">
        <v>30.5231</v>
      </c>
      <c r="HB790">
        <v>13.8081</v>
      </c>
      <c r="HC790">
        <v>18</v>
      </c>
      <c r="HD790">
        <v>501.312</v>
      </c>
      <c r="HE790">
        <v>602.951</v>
      </c>
      <c r="HF790">
        <v>25.1332</v>
      </c>
      <c r="HG790">
        <v>23.4021</v>
      </c>
      <c r="HH790">
        <v>29.9998</v>
      </c>
      <c r="HI790">
        <v>23.298</v>
      </c>
      <c r="HJ790">
        <v>23.2472</v>
      </c>
      <c r="HK790">
        <v>70.2681</v>
      </c>
      <c r="HL790">
        <v>18.6033</v>
      </c>
      <c r="HM790">
        <v>39.0243</v>
      </c>
      <c r="HN790">
        <v>24.8195</v>
      </c>
      <c r="HO790">
        <v>1455.61</v>
      </c>
      <c r="HP790">
        <v>18.7623</v>
      </c>
      <c r="HQ790">
        <v>102.731</v>
      </c>
      <c r="HR790">
        <v>103.673</v>
      </c>
    </row>
    <row r="791" spans="1:226">
      <c r="A791">
        <v>775</v>
      </c>
      <c r="B791">
        <v>1657564159.6</v>
      </c>
      <c r="C791">
        <v>11064.5</v>
      </c>
      <c r="D791" t="s">
        <v>1916</v>
      </c>
      <c r="E791" t="s">
        <v>1917</v>
      </c>
      <c r="F791">
        <v>5</v>
      </c>
      <c r="G791" t="s">
        <v>1747</v>
      </c>
      <c r="H791" t="s">
        <v>354</v>
      </c>
      <c r="I791">
        <v>1657564152.11852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1477.63553078694</v>
      </c>
      <c r="AK791">
        <v>1428.41860606061</v>
      </c>
      <c r="AL791">
        <v>3.29543371178903</v>
      </c>
      <c r="AM791">
        <v>65.0174503719974</v>
      </c>
      <c r="AN791">
        <f>(AP791 - AO791 + BO791*1E3/(8.314*(BQ791+273.15)) * AR791/BN791 * AQ791) * BN791/(100*BB791) * 1000/(1000 - AP791)</f>
        <v>0</v>
      </c>
      <c r="AO791">
        <v>18.6633569267672</v>
      </c>
      <c r="AP791">
        <v>25.5509242424243</v>
      </c>
      <c r="AQ791">
        <v>-0.00511807042080736</v>
      </c>
      <c r="AR791">
        <v>77.4741312707488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6</v>
      </c>
      <c r="BC791">
        <v>0.5</v>
      </c>
      <c r="BD791" t="s">
        <v>355</v>
      </c>
      <c r="BE791">
        <v>2</v>
      </c>
      <c r="BF791" t="b">
        <v>1</v>
      </c>
      <c r="BG791">
        <v>1657564152.11852</v>
      </c>
      <c r="BH791">
        <v>1369.16814814815</v>
      </c>
      <c r="BI791">
        <v>1433.96592592593</v>
      </c>
      <c r="BJ791">
        <v>25.6298259259259</v>
      </c>
      <c r="BK791">
        <v>18.6634962962963</v>
      </c>
      <c r="BL791">
        <v>1351.47777777778</v>
      </c>
      <c r="BM791">
        <v>25.3122074074074</v>
      </c>
      <c r="BN791">
        <v>499.974</v>
      </c>
      <c r="BO791">
        <v>67.9591444444444</v>
      </c>
      <c r="BP791">
        <v>0.0366074481481481</v>
      </c>
      <c r="BQ791">
        <v>26.6272777777778</v>
      </c>
      <c r="BR791">
        <v>25.1163777777778</v>
      </c>
      <c r="BS791">
        <v>999.9</v>
      </c>
      <c r="BT791">
        <v>0</v>
      </c>
      <c r="BU791">
        <v>0</v>
      </c>
      <c r="BV791">
        <v>9987.59259259259</v>
      </c>
      <c r="BW791">
        <v>0</v>
      </c>
      <c r="BX791">
        <v>458.718037037037</v>
      </c>
      <c r="BY791">
        <v>-64.7967407407407</v>
      </c>
      <c r="BZ791">
        <v>1405.18259259259</v>
      </c>
      <c r="CA791">
        <v>1461.23666666667</v>
      </c>
      <c r="CB791">
        <v>6.96633333333333</v>
      </c>
      <c r="CC791">
        <v>1433.96592592593</v>
      </c>
      <c r="CD791">
        <v>18.6634962962963</v>
      </c>
      <c r="CE791">
        <v>1.74178185185185</v>
      </c>
      <c r="CF791">
        <v>1.26835481481481</v>
      </c>
      <c r="CG791">
        <v>15.2738444444444</v>
      </c>
      <c r="CH791">
        <v>10.4290074074074</v>
      </c>
      <c r="CI791">
        <v>2000.06925925926</v>
      </c>
      <c r="CJ791">
        <v>0.979998740740741</v>
      </c>
      <c r="CK791">
        <v>0.0200010148148148</v>
      </c>
      <c r="CL791">
        <v>0</v>
      </c>
      <c r="CM791">
        <v>2.32801481481481</v>
      </c>
      <c r="CN791">
        <v>0</v>
      </c>
      <c r="CO791">
        <v>15001.5259259259</v>
      </c>
      <c r="CP791">
        <v>17300.7259259259</v>
      </c>
      <c r="CQ791">
        <v>41.7288888888889</v>
      </c>
      <c r="CR791">
        <v>40.9465555555555</v>
      </c>
      <c r="CS791">
        <v>40.7752592592593</v>
      </c>
      <c r="CT791">
        <v>40.0112962962963</v>
      </c>
      <c r="CU791">
        <v>40.7103703703704</v>
      </c>
      <c r="CV791">
        <v>1960.06555555556</v>
      </c>
      <c r="CW791">
        <v>40.0025925925926</v>
      </c>
      <c r="CX791">
        <v>0</v>
      </c>
      <c r="CY791">
        <v>1657564131.9</v>
      </c>
      <c r="CZ791">
        <v>0</v>
      </c>
      <c r="DA791">
        <v>1657551629</v>
      </c>
      <c r="DB791" t="s">
        <v>356</v>
      </c>
      <c r="DC791">
        <v>1657551626.5</v>
      </c>
      <c r="DD791">
        <v>1657551629</v>
      </c>
      <c r="DE791">
        <v>1</v>
      </c>
      <c r="DF791">
        <v>0.403</v>
      </c>
      <c r="DG791">
        <v>0.009</v>
      </c>
      <c r="DH791">
        <v>9.41</v>
      </c>
      <c r="DI791">
        <v>0.087</v>
      </c>
      <c r="DJ791">
        <v>417</v>
      </c>
      <c r="DK791">
        <v>17</v>
      </c>
      <c r="DL791">
        <v>1.61</v>
      </c>
      <c r="DM791">
        <v>0.59</v>
      </c>
      <c r="DN791">
        <v>-64.8743925</v>
      </c>
      <c r="DO791">
        <v>0.169516322701788</v>
      </c>
      <c r="DP791">
        <v>0.606653209580029</v>
      </c>
      <c r="DQ791">
        <v>0</v>
      </c>
      <c r="DR791">
        <v>6.962435</v>
      </c>
      <c r="DS791">
        <v>-0.197720825515961</v>
      </c>
      <c r="DT791">
        <v>0.0565200510880873</v>
      </c>
      <c r="DU791">
        <v>0</v>
      </c>
      <c r="DV791">
        <v>0</v>
      </c>
      <c r="DW791">
        <v>2</v>
      </c>
      <c r="DX791" t="s">
        <v>389</v>
      </c>
      <c r="DY791">
        <v>2.976</v>
      </c>
      <c r="DZ791">
        <v>2.69031</v>
      </c>
      <c r="EA791">
        <v>0.157461</v>
      </c>
      <c r="EB791">
        <v>0.162934</v>
      </c>
      <c r="EC791">
        <v>0.0831545</v>
      </c>
      <c r="ED791">
        <v>0.0670991</v>
      </c>
      <c r="EE791">
        <v>32979.4</v>
      </c>
      <c r="EF791">
        <v>35864.4</v>
      </c>
      <c r="EG791">
        <v>35452.7</v>
      </c>
      <c r="EH791">
        <v>38837.2</v>
      </c>
      <c r="EI791">
        <v>46047.3</v>
      </c>
      <c r="EJ791">
        <v>52320.6</v>
      </c>
      <c r="EK791">
        <v>55353.5</v>
      </c>
      <c r="EL791">
        <v>62274.9</v>
      </c>
      <c r="EM791">
        <v>2.0338</v>
      </c>
      <c r="EN791">
        <v>2.1882</v>
      </c>
      <c r="EO791">
        <v>0.106543</v>
      </c>
      <c r="EP791">
        <v>0</v>
      </c>
      <c r="EQ791">
        <v>23.4191</v>
      </c>
      <c r="ER791">
        <v>999.9</v>
      </c>
      <c r="ES791">
        <v>41.027</v>
      </c>
      <c r="ET791">
        <v>28.016</v>
      </c>
      <c r="EU791">
        <v>22.932</v>
      </c>
      <c r="EV791">
        <v>51.7902</v>
      </c>
      <c r="EW791">
        <v>37.7244</v>
      </c>
      <c r="EX791">
        <v>2</v>
      </c>
      <c r="EY791">
        <v>-0.304492</v>
      </c>
      <c r="EZ791">
        <v>1.03349</v>
      </c>
      <c r="FA791">
        <v>20.1443</v>
      </c>
      <c r="FB791">
        <v>5.20291</v>
      </c>
      <c r="FC791">
        <v>12.004</v>
      </c>
      <c r="FD791">
        <v>4.976</v>
      </c>
      <c r="FE791">
        <v>3.293</v>
      </c>
      <c r="FF791">
        <v>9999</v>
      </c>
      <c r="FG791">
        <v>9999</v>
      </c>
      <c r="FH791">
        <v>590.3</v>
      </c>
      <c r="FI791">
        <v>9999</v>
      </c>
      <c r="FJ791">
        <v>1.86276</v>
      </c>
      <c r="FK791">
        <v>1.86783</v>
      </c>
      <c r="FL791">
        <v>1.86752</v>
      </c>
      <c r="FM791">
        <v>1.86862</v>
      </c>
      <c r="FN791">
        <v>1.86951</v>
      </c>
      <c r="FO791">
        <v>1.86563</v>
      </c>
      <c r="FP791">
        <v>1.86676</v>
      </c>
      <c r="FQ791">
        <v>1.86798</v>
      </c>
      <c r="FR791">
        <v>5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17.89</v>
      </c>
      <c r="GF791">
        <v>0.3176</v>
      </c>
      <c r="GG791">
        <v>5.50701486060513</v>
      </c>
      <c r="GH791">
        <v>0.00975774962471433</v>
      </c>
      <c r="GI791">
        <v>-4.86167925919439e-07</v>
      </c>
      <c r="GJ791">
        <v>-4.7315034107036e-11</v>
      </c>
      <c r="GK791">
        <v>0.31762285376654</v>
      </c>
      <c r="GL791">
        <v>0</v>
      </c>
      <c r="GM791">
        <v>0</v>
      </c>
      <c r="GN791">
        <v>0</v>
      </c>
      <c r="GO791">
        <v>-2</v>
      </c>
      <c r="GP791">
        <v>2105</v>
      </c>
      <c r="GQ791">
        <v>1</v>
      </c>
      <c r="GR791">
        <v>22</v>
      </c>
      <c r="GS791">
        <v>208.9</v>
      </c>
      <c r="GT791">
        <v>208.8</v>
      </c>
      <c r="GU791">
        <v>3.54126</v>
      </c>
      <c r="GV791">
        <v>2.58911</v>
      </c>
      <c r="GW791">
        <v>2.24854</v>
      </c>
      <c r="GX791">
        <v>2.79175</v>
      </c>
      <c r="GY791">
        <v>1.99585</v>
      </c>
      <c r="GZ791">
        <v>2.35474</v>
      </c>
      <c r="HA791">
        <v>30.5446</v>
      </c>
      <c r="HB791">
        <v>13.7993</v>
      </c>
      <c r="HC791">
        <v>18</v>
      </c>
      <c r="HD791">
        <v>501.018</v>
      </c>
      <c r="HE791">
        <v>603.67</v>
      </c>
      <c r="HF791">
        <v>24.8231</v>
      </c>
      <c r="HG791">
        <v>23.4159</v>
      </c>
      <c r="HH791">
        <v>30.0011</v>
      </c>
      <c r="HI791">
        <v>23.3078</v>
      </c>
      <c r="HJ791">
        <v>23.2569</v>
      </c>
      <c r="HK791">
        <v>70.896</v>
      </c>
      <c r="HL791">
        <v>18.3156</v>
      </c>
      <c r="HM791">
        <v>39.0243</v>
      </c>
      <c r="HN791">
        <v>24.665</v>
      </c>
      <c r="HO791">
        <v>1475.75</v>
      </c>
      <c r="HP791">
        <v>18.8126</v>
      </c>
      <c r="HQ791">
        <v>102.729</v>
      </c>
      <c r="HR791">
        <v>103.669</v>
      </c>
    </row>
    <row r="792" spans="1:226">
      <c r="A792">
        <v>776</v>
      </c>
      <c r="B792">
        <v>1657564164.6</v>
      </c>
      <c r="C792">
        <v>11069.5</v>
      </c>
      <c r="D792" t="s">
        <v>1918</v>
      </c>
      <c r="E792" t="s">
        <v>1919</v>
      </c>
      <c r="F792">
        <v>5</v>
      </c>
      <c r="G792" t="s">
        <v>1747</v>
      </c>
      <c r="H792" t="s">
        <v>354</v>
      </c>
      <c r="I792">
        <v>1657564156.83214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1496.09088947483</v>
      </c>
      <c r="AK792">
        <v>1445.51406060606</v>
      </c>
      <c r="AL792">
        <v>3.44814885989951</v>
      </c>
      <c r="AM792">
        <v>65.0174503719974</v>
      </c>
      <c r="AN792">
        <f>(AP792 - AO792 + BO792*1E3/(8.314*(BQ792+273.15)) * AR792/BN792 * AQ792) * BN792/(100*BB792) * 1000/(1000 - AP792)</f>
        <v>0</v>
      </c>
      <c r="AO792">
        <v>18.7330208722777</v>
      </c>
      <c r="AP792">
        <v>25.5690127272727</v>
      </c>
      <c r="AQ792">
        <v>0.00540012856321347</v>
      </c>
      <c r="AR792">
        <v>77.4741312707488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6</v>
      </c>
      <c r="BC792">
        <v>0.5</v>
      </c>
      <c r="BD792" t="s">
        <v>355</v>
      </c>
      <c r="BE792">
        <v>2</v>
      </c>
      <c r="BF792" t="b">
        <v>1</v>
      </c>
      <c r="BG792">
        <v>1657564156.83214</v>
      </c>
      <c r="BH792">
        <v>1384.57857142857</v>
      </c>
      <c r="BI792">
        <v>1449.93892857143</v>
      </c>
      <c r="BJ792">
        <v>25.5837107142857</v>
      </c>
      <c r="BK792">
        <v>18.6811892857143</v>
      </c>
      <c r="BL792">
        <v>1366.76285714286</v>
      </c>
      <c r="BM792">
        <v>25.2660928571429</v>
      </c>
      <c r="BN792">
        <v>500.003464285714</v>
      </c>
      <c r="BO792">
        <v>67.95815</v>
      </c>
      <c r="BP792">
        <v>0.0363224678571429</v>
      </c>
      <c r="BQ792">
        <v>26.637775</v>
      </c>
      <c r="BR792">
        <v>25.1468928571429</v>
      </c>
      <c r="BS792">
        <v>999.9</v>
      </c>
      <c r="BT792">
        <v>0</v>
      </c>
      <c r="BU792">
        <v>0</v>
      </c>
      <c r="BV792">
        <v>10005.5357142857</v>
      </c>
      <c r="BW792">
        <v>0</v>
      </c>
      <c r="BX792">
        <v>443.265535714286</v>
      </c>
      <c r="BY792">
        <v>-65.3599142857143</v>
      </c>
      <c r="BZ792">
        <v>1420.93107142857</v>
      </c>
      <c r="CA792">
        <v>1477.54071428571</v>
      </c>
      <c r="CB792">
        <v>6.90252571428571</v>
      </c>
      <c r="CC792">
        <v>1449.93892857143</v>
      </c>
      <c r="CD792">
        <v>18.6811892857143</v>
      </c>
      <c r="CE792">
        <v>1.73862178571429</v>
      </c>
      <c r="CF792">
        <v>1.26953892857143</v>
      </c>
      <c r="CG792">
        <v>15.2456178571429</v>
      </c>
      <c r="CH792">
        <v>10.4429642857143</v>
      </c>
      <c r="CI792">
        <v>2000.04</v>
      </c>
      <c r="CJ792">
        <v>0.980002321428571</v>
      </c>
      <c r="CK792">
        <v>0.0199974535714286</v>
      </c>
      <c r="CL792">
        <v>0</v>
      </c>
      <c r="CM792">
        <v>2.2887</v>
      </c>
      <c r="CN792">
        <v>0</v>
      </c>
      <c r="CO792">
        <v>14979.5357142857</v>
      </c>
      <c r="CP792">
        <v>17300.5035714286</v>
      </c>
      <c r="CQ792">
        <v>41.6492857142857</v>
      </c>
      <c r="CR792">
        <v>40.8681071428571</v>
      </c>
      <c r="CS792">
        <v>40.7363928571428</v>
      </c>
      <c r="CT792">
        <v>39.8792142857143</v>
      </c>
      <c r="CU792">
        <v>40.647</v>
      </c>
      <c r="CV792">
        <v>1960.04285714286</v>
      </c>
      <c r="CW792">
        <v>39.9960714285714</v>
      </c>
      <c r="CX792">
        <v>0</v>
      </c>
      <c r="CY792">
        <v>1657564136.7</v>
      </c>
      <c r="CZ792">
        <v>0</v>
      </c>
      <c r="DA792">
        <v>1657551629</v>
      </c>
      <c r="DB792" t="s">
        <v>356</v>
      </c>
      <c r="DC792">
        <v>1657551626.5</v>
      </c>
      <c r="DD792">
        <v>1657551629</v>
      </c>
      <c r="DE792">
        <v>1</v>
      </c>
      <c r="DF792">
        <v>0.403</v>
      </c>
      <c r="DG792">
        <v>0.009</v>
      </c>
      <c r="DH792">
        <v>9.41</v>
      </c>
      <c r="DI792">
        <v>0.087</v>
      </c>
      <c r="DJ792">
        <v>417</v>
      </c>
      <c r="DK792">
        <v>17</v>
      </c>
      <c r="DL792">
        <v>1.61</v>
      </c>
      <c r="DM792">
        <v>0.59</v>
      </c>
      <c r="DN792">
        <v>-65.095265</v>
      </c>
      <c r="DO792">
        <v>-4.06686078799231</v>
      </c>
      <c r="DP792">
        <v>0.794275111202033</v>
      </c>
      <c r="DQ792">
        <v>0</v>
      </c>
      <c r="DR792">
        <v>6.94199425</v>
      </c>
      <c r="DS792">
        <v>-0.7620651782364</v>
      </c>
      <c r="DT792">
        <v>0.0771701789840966</v>
      </c>
      <c r="DU792">
        <v>0</v>
      </c>
      <c r="DV792">
        <v>0</v>
      </c>
      <c r="DW792">
        <v>2</v>
      </c>
      <c r="DX792" t="s">
        <v>389</v>
      </c>
      <c r="DY792">
        <v>2.97649</v>
      </c>
      <c r="DZ792">
        <v>2.69001</v>
      </c>
      <c r="EA792">
        <v>0.158649</v>
      </c>
      <c r="EB792">
        <v>0.164055</v>
      </c>
      <c r="EC792">
        <v>0.0832224</v>
      </c>
      <c r="ED792">
        <v>0.0671814</v>
      </c>
      <c r="EE792">
        <v>32931.9</v>
      </c>
      <c r="EF792">
        <v>35814.7</v>
      </c>
      <c r="EG792">
        <v>35451.7</v>
      </c>
      <c r="EH792">
        <v>38835.4</v>
      </c>
      <c r="EI792">
        <v>46043.3</v>
      </c>
      <c r="EJ792">
        <v>52314.1</v>
      </c>
      <c r="EK792">
        <v>55352.8</v>
      </c>
      <c r="EL792">
        <v>62272.7</v>
      </c>
      <c r="EM792">
        <v>2.0332</v>
      </c>
      <c r="EN792">
        <v>2.1874</v>
      </c>
      <c r="EO792">
        <v>0.106096</v>
      </c>
      <c r="EP792">
        <v>0</v>
      </c>
      <c r="EQ792">
        <v>23.4309</v>
      </c>
      <c r="ER792">
        <v>999.9</v>
      </c>
      <c r="ES792">
        <v>41.027</v>
      </c>
      <c r="ET792">
        <v>27.996</v>
      </c>
      <c r="EU792">
        <v>22.9028</v>
      </c>
      <c r="EV792">
        <v>51.8002</v>
      </c>
      <c r="EW792">
        <v>37.6883</v>
      </c>
      <c r="EX792">
        <v>2</v>
      </c>
      <c r="EY792">
        <v>-0.30378</v>
      </c>
      <c r="EZ792">
        <v>0.985316</v>
      </c>
      <c r="FA792">
        <v>20.1451</v>
      </c>
      <c r="FB792">
        <v>5.20172</v>
      </c>
      <c r="FC792">
        <v>12.004</v>
      </c>
      <c r="FD792">
        <v>4.9752</v>
      </c>
      <c r="FE792">
        <v>3.293</v>
      </c>
      <c r="FF792">
        <v>9999</v>
      </c>
      <c r="FG792">
        <v>9999</v>
      </c>
      <c r="FH792">
        <v>590.3</v>
      </c>
      <c r="FI792">
        <v>9999</v>
      </c>
      <c r="FJ792">
        <v>1.86279</v>
      </c>
      <c r="FK792">
        <v>1.86783</v>
      </c>
      <c r="FL792">
        <v>1.86752</v>
      </c>
      <c r="FM792">
        <v>1.86859</v>
      </c>
      <c r="FN792">
        <v>1.86951</v>
      </c>
      <c r="FO792">
        <v>1.86566</v>
      </c>
      <c r="FP792">
        <v>1.86676</v>
      </c>
      <c r="FQ792">
        <v>1.86807</v>
      </c>
      <c r="FR792">
        <v>5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18.02</v>
      </c>
      <c r="GF792">
        <v>0.3177</v>
      </c>
      <c r="GG792">
        <v>5.50701486060513</v>
      </c>
      <c r="GH792">
        <v>0.00975774962471433</v>
      </c>
      <c r="GI792">
        <v>-4.86167925919439e-07</v>
      </c>
      <c r="GJ792">
        <v>-4.7315034107036e-11</v>
      </c>
      <c r="GK792">
        <v>0.31762285376654</v>
      </c>
      <c r="GL792">
        <v>0</v>
      </c>
      <c r="GM792">
        <v>0</v>
      </c>
      <c r="GN792">
        <v>0</v>
      </c>
      <c r="GO792">
        <v>-2</v>
      </c>
      <c r="GP792">
        <v>2105</v>
      </c>
      <c r="GQ792">
        <v>1</v>
      </c>
      <c r="GR792">
        <v>22</v>
      </c>
      <c r="GS792">
        <v>209</v>
      </c>
      <c r="GT792">
        <v>208.9</v>
      </c>
      <c r="GU792">
        <v>3.56934</v>
      </c>
      <c r="GV792">
        <v>2.59766</v>
      </c>
      <c r="GW792">
        <v>2.24854</v>
      </c>
      <c r="GX792">
        <v>2.79175</v>
      </c>
      <c r="GY792">
        <v>1.99585</v>
      </c>
      <c r="GZ792">
        <v>2.37671</v>
      </c>
      <c r="HA792">
        <v>30.5446</v>
      </c>
      <c r="HB792">
        <v>13.7993</v>
      </c>
      <c r="HC792">
        <v>18</v>
      </c>
      <c r="HD792">
        <v>500.724</v>
      </c>
      <c r="HE792">
        <v>603.158</v>
      </c>
      <c r="HF792">
        <v>24.5906</v>
      </c>
      <c r="HG792">
        <v>23.4297</v>
      </c>
      <c r="HH792">
        <v>30.0008</v>
      </c>
      <c r="HI792">
        <v>23.3175</v>
      </c>
      <c r="HJ792">
        <v>23.2647</v>
      </c>
      <c r="HK792">
        <v>71.4707</v>
      </c>
      <c r="HL792">
        <v>18.3156</v>
      </c>
      <c r="HM792">
        <v>39.0243</v>
      </c>
      <c r="HN792">
        <v>24.4985</v>
      </c>
      <c r="HO792">
        <v>1489.2</v>
      </c>
      <c r="HP792">
        <v>18.8194</v>
      </c>
      <c r="HQ792">
        <v>102.727</v>
      </c>
      <c r="HR792">
        <v>103.665</v>
      </c>
    </row>
    <row r="793" spans="1:226">
      <c r="A793">
        <v>777</v>
      </c>
      <c r="B793">
        <v>1657564169.6</v>
      </c>
      <c r="C793">
        <v>11074.5</v>
      </c>
      <c r="D793" t="s">
        <v>1920</v>
      </c>
      <c r="E793" t="s">
        <v>1921</v>
      </c>
      <c r="F793">
        <v>5</v>
      </c>
      <c r="G793" t="s">
        <v>1747</v>
      </c>
      <c r="H793" t="s">
        <v>354</v>
      </c>
      <c r="I793">
        <v>1657564162.1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1512.51071454184</v>
      </c>
      <c r="AK793">
        <v>1462.76539393939</v>
      </c>
      <c r="AL793">
        <v>3.31216219697793</v>
      </c>
      <c r="AM793">
        <v>65.0174503719974</v>
      </c>
      <c r="AN793">
        <f>(AP793 - AO793 + BO793*1E3/(8.314*(BQ793+273.15)) * AR793/BN793 * AQ793) * BN793/(100*BB793) * 1000/(1000 - AP793)</f>
        <v>0</v>
      </c>
      <c r="AO793">
        <v>18.7412818569499</v>
      </c>
      <c r="AP793">
        <v>25.5776333333333</v>
      </c>
      <c r="AQ793">
        <v>0.00190186158626294</v>
      </c>
      <c r="AR793">
        <v>77.4741312707488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6</v>
      </c>
      <c r="BC793">
        <v>0.5</v>
      </c>
      <c r="BD793" t="s">
        <v>355</v>
      </c>
      <c r="BE793">
        <v>2</v>
      </c>
      <c r="BF793" t="b">
        <v>1</v>
      </c>
      <c r="BG793">
        <v>1657564162.1</v>
      </c>
      <c r="BH793">
        <v>1402.07481481481</v>
      </c>
      <c r="BI793">
        <v>1467.69851851852</v>
      </c>
      <c r="BJ793">
        <v>25.5671148148148</v>
      </c>
      <c r="BK793">
        <v>18.7188481481481</v>
      </c>
      <c r="BL793">
        <v>1384.11740740741</v>
      </c>
      <c r="BM793">
        <v>25.2494925925926</v>
      </c>
      <c r="BN793">
        <v>499.997888888889</v>
      </c>
      <c r="BO793">
        <v>67.9571740740741</v>
      </c>
      <c r="BP793">
        <v>0.036429762962963</v>
      </c>
      <c r="BQ793">
        <v>26.6314407407407</v>
      </c>
      <c r="BR793">
        <v>25.168562962963</v>
      </c>
      <c r="BS793">
        <v>999.9</v>
      </c>
      <c r="BT793">
        <v>0</v>
      </c>
      <c r="BU793">
        <v>0</v>
      </c>
      <c r="BV793">
        <v>9990</v>
      </c>
      <c r="BW793">
        <v>0</v>
      </c>
      <c r="BX793">
        <v>429.998037037037</v>
      </c>
      <c r="BY793">
        <v>-65.6235740740741</v>
      </c>
      <c r="BZ793">
        <v>1438.86222222222</v>
      </c>
      <c r="CA793">
        <v>1495.69592592593</v>
      </c>
      <c r="CB793">
        <v>6.84826666666667</v>
      </c>
      <c r="CC793">
        <v>1467.69851851852</v>
      </c>
      <c r="CD793">
        <v>18.7188481481481</v>
      </c>
      <c r="CE793">
        <v>1.73746851851852</v>
      </c>
      <c r="CF793">
        <v>1.27207962962963</v>
      </c>
      <c r="CG793">
        <v>15.2353</v>
      </c>
      <c r="CH793">
        <v>10.4729333333333</v>
      </c>
      <c r="CI793">
        <v>2000.05259259259</v>
      </c>
      <c r="CJ793">
        <v>0.980004777777778</v>
      </c>
      <c r="CK793">
        <v>0.0199950518518518</v>
      </c>
      <c r="CL793">
        <v>0</v>
      </c>
      <c r="CM793">
        <v>2.22718888888889</v>
      </c>
      <c r="CN793">
        <v>0</v>
      </c>
      <c r="CO793">
        <v>14959.5148148148</v>
      </c>
      <c r="CP793">
        <v>17300.6333333333</v>
      </c>
      <c r="CQ793">
        <v>41.5668888888889</v>
      </c>
      <c r="CR793">
        <v>40.7821851851852</v>
      </c>
      <c r="CS793">
        <v>40.7011111111111</v>
      </c>
      <c r="CT793">
        <v>39.7381851851852</v>
      </c>
      <c r="CU793">
        <v>40.5807777777778</v>
      </c>
      <c r="CV793">
        <v>1960.06037037037</v>
      </c>
      <c r="CW793">
        <v>39.9922222222222</v>
      </c>
      <c r="CX793">
        <v>0</v>
      </c>
      <c r="CY793">
        <v>1657564141.5</v>
      </c>
      <c r="CZ793">
        <v>0</v>
      </c>
      <c r="DA793">
        <v>1657551629</v>
      </c>
      <c r="DB793" t="s">
        <v>356</v>
      </c>
      <c r="DC793">
        <v>1657551626.5</v>
      </c>
      <c r="DD793">
        <v>1657551629</v>
      </c>
      <c r="DE793">
        <v>1</v>
      </c>
      <c r="DF793">
        <v>0.403</v>
      </c>
      <c r="DG793">
        <v>0.009</v>
      </c>
      <c r="DH793">
        <v>9.41</v>
      </c>
      <c r="DI793">
        <v>0.087</v>
      </c>
      <c r="DJ793">
        <v>417</v>
      </c>
      <c r="DK793">
        <v>17</v>
      </c>
      <c r="DL793">
        <v>1.61</v>
      </c>
      <c r="DM793">
        <v>0.59</v>
      </c>
      <c r="DN793">
        <v>-65.3980925</v>
      </c>
      <c r="DO793">
        <v>-3.67760037523445</v>
      </c>
      <c r="DP793">
        <v>0.761622984286683</v>
      </c>
      <c r="DQ793">
        <v>0</v>
      </c>
      <c r="DR793">
        <v>6.894135</v>
      </c>
      <c r="DS793">
        <v>-0.690042101313337</v>
      </c>
      <c r="DT793">
        <v>0.0709787562936968</v>
      </c>
      <c r="DU793">
        <v>0</v>
      </c>
      <c r="DV793">
        <v>0</v>
      </c>
      <c r="DW793">
        <v>2</v>
      </c>
      <c r="DX793" t="s">
        <v>389</v>
      </c>
      <c r="DY793">
        <v>2.97679</v>
      </c>
      <c r="DZ793">
        <v>2.68963</v>
      </c>
      <c r="EA793">
        <v>0.15978</v>
      </c>
      <c r="EB793">
        <v>0.165252</v>
      </c>
      <c r="EC793">
        <v>0.0832167</v>
      </c>
      <c r="ED793">
        <v>0.067249</v>
      </c>
      <c r="EE793">
        <v>32886.6</v>
      </c>
      <c r="EF793">
        <v>35762.5</v>
      </c>
      <c r="EG793">
        <v>35450.5</v>
      </c>
      <c r="EH793">
        <v>38834.4</v>
      </c>
      <c r="EI793">
        <v>46041.5</v>
      </c>
      <c r="EJ793">
        <v>52308.1</v>
      </c>
      <c r="EK793">
        <v>55350.2</v>
      </c>
      <c r="EL793">
        <v>62270</v>
      </c>
      <c r="EM793">
        <v>2.033</v>
      </c>
      <c r="EN793">
        <v>2.1874</v>
      </c>
      <c r="EO793">
        <v>0.106394</v>
      </c>
      <c r="EP793">
        <v>0</v>
      </c>
      <c r="EQ793">
        <v>23.4388</v>
      </c>
      <c r="ER793">
        <v>999.9</v>
      </c>
      <c r="ES793">
        <v>41.051</v>
      </c>
      <c r="ET793">
        <v>28.016</v>
      </c>
      <c r="EU793">
        <v>22.9442</v>
      </c>
      <c r="EV793">
        <v>51.9602</v>
      </c>
      <c r="EW793">
        <v>37.6362</v>
      </c>
      <c r="EX793">
        <v>2</v>
      </c>
      <c r="EY793">
        <v>-0.302073</v>
      </c>
      <c r="EZ793">
        <v>0.997669</v>
      </c>
      <c r="FA793">
        <v>20.1444</v>
      </c>
      <c r="FB793">
        <v>5.20172</v>
      </c>
      <c r="FC793">
        <v>12.004</v>
      </c>
      <c r="FD793">
        <v>4.976</v>
      </c>
      <c r="FE793">
        <v>3.293</v>
      </c>
      <c r="FF793">
        <v>9999</v>
      </c>
      <c r="FG793">
        <v>9999</v>
      </c>
      <c r="FH793">
        <v>590.3</v>
      </c>
      <c r="FI793">
        <v>9999</v>
      </c>
      <c r="FJ793">
        <v>1.86276</v>
      </c>
      <c r="FK793">
        <v>1.86783</v>
      </c>
      <c r="FL793">
        <v>1.86755</v>
      </c>
      <c r="FM793">
        <v>1.86862</v>
      </c>
      <c r="FN793">
        <v>1.86951</v>
      </c>
      <c r="FO793">
        <v>1.86566</v>
      </c>
      <c r="FP793">
        <v>1.86676</v>
      </c>
      <c r="FQ793">
        <v>1.86807</v>
      </c>
      <c r="FR793">
        <v>5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18.16</v>
      </c>
      <c r="GF793">
        <v>0.3176</v>
      </c>
      <c r="GG793">
        <v>5.50701486060513</v>
      </c>
      <c r="GH793">
        <v>0.00975774962471433</v>
      </c>
      <c r="GI793">
        <v>-4.86167925919439e-07</v>
      </c>
      <c r="GJ793">
        <v>-4.7315034107036e-11</v>
      </c>
      <c r="GK793">
        <v>0.31762285376654</v>
      </c>
      <c r="GL793">
        <v>0</v>
      </c>
      <c r="GM793">
        <v>0</v>
      </c>
      <c r="GN793">
        <v>0</v>
      </c>
      <c r="GO793">
        <v>-2</v>
      </c>
      <c r="GP793">
        <v>2105</v>
      </c>
      <c r="GQ793">
        <v>1</v>
      </c>
      <c r="GR793">
        <v>22</v>
      </c>
      <c r="GS793">
        <v>209.1</v>
      </c>
      <c r="GT793">
        <v>209</v>
      </c>
      <c r="GU793">
        <v>3.59741</v>
      </c>
      <c r="GV793">
        <v>2.59155</v>
      </c>
      <c r="GW793">
        <v>2.24854</v>
      </c>
      <c r="GX793">
        <v>2.79175</v>
      </c>
      <c r="GY793">
        <v>1.99585</v>
      </c>
      <c r="GZ793">
        <v>2.35718</v>
      </c>
      <c r="HA793">
        <v>30.5662</v>
      </c>
      <c r="HB793">
        <v>13.7993</v>
      </c>
      <c r="HC793">
        <v>18</v>
      </c>
      <c r="HD793">
        <v>500.689</v>
      </c>
      <c r="HE793">
        <v>603.25</v>
      </c>
      <c r="HF793">
        <v>24.3943</v>
      </c>
      <c r="HG793">
        <v>23.4414</v>
      </c>
      <c r="HH793">
        <v>30.0012</v>
      </c>
      <c r="HI793">
        <v>23.3273</v>
      </c>
      <c r="HJ793">
        <v>23.2724</v>
      </c>
      <c r="HK793">
        <v>72.0647</v>
      </c>
      <c r="HL793">
        <v>18.039</v>
      </c>
      <c r="HM793">
        <v>39.0243</v>
      </c>
      <c r="HN793">
        <v>24.3215</v>
      </c>
      <c r="HO793">
        <v>1509.38</v>
      </c>
      <c r="HP793">
        <v>18.84</v>
      </c>
      <c r="HQ793">
        <v>102.723</v>
      </c>
      <c r="HR793">
        <v>103.662</v>
      </c>
    </row>
    <row r="794" spans="1:226">
      <c r="A794">
        <v>778</v>
      </c>
      <c r="B794">
        <v>1657564174.6</v>
      </c>
      <c r="C794">
        <v>11079.5</v>
      </c>
      <c r="D794" t="s">
        <v>1922</v>
      </c>
      <c r="E794" t="s">
        <v>1923</v>
      </c>
      <c r="F794">
        <v>5</v>
      </c>
      <c r="G794" t="s">
        <v>1747</v>
      </c>
      <c r="H794" t="s">
        <v>354</v>
      </c>
      <c r="I794">
        <v>1657564166.81429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1529.78370442302</v>
      </c>
      <c r="AK794">
        <v>1480.03248484848</v>
      </c>
      <c r="AL794">
        <v>3.41513855681241</v>
      </c>
      <c r="AM794">
        <v>65.0174503719974</v>
      </c>
      <c r="AN794">
        <f>(AP794 - AO794 + BO794*1E3/(8.314*(BQ794+273.15)) * AR794/BN794 * AQ794) * BN794/(100*BB794) * 1000/(1000 - AP794)</f>
        <v>0</v>
      </c>
      <c r="AO794">
        <v>18.7729270368833</v>
      </c>
      <c r="AP794">
        <v>25.587166060606</v>
      </c>
      <c r="AQ794">
        <v>0.000939290304456895</v>
      </c>
      <c r="AR794">
        <v>77.4741312707488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6</v>
      </c>
      <c r="BC794">
        <v>0.5</v>
      </c>
      <c r="BD794" t="s">
        <v>355</v>
      </c>
      <c r="BE794">
        <v>2</v>
      </c>
      <c r="BF794" t="b">
        <v>1</v>
      </c>
      <c r="BG794">
        <v>1657564166.81429</v>
      </c>
      <c r="BH794">
        <v>1417.79571428571</v>
      </c>
      <c r="BI794">
        <v>1483.73071428571</v>
      </c>
      <c r="BJ794">
        <v>25.5732714285714</v>
      </c>
      <c r="BK794">
        <v>18.7510357142857</v>
      </c>
      <c r="BL794">
        <v>1399.71214285714</v>
      </c>
      <c r="BM794">
        <v>25.25565</v>
      </c>
      <c r="BN794">
        <v>500.008</v>
      </c>
      <c r="BO794">
        <v>67.9558964285714</v>
      </c>
      <c r="BP794">
        <v>0.0364973035714286</v>
      </c>
      <c r="BQ794">
        <v>26.6208107142857</v>
      </c>
      <c r="BR794">
        <v>25.1762857142857</v>
      </c>
      <c r="BS794">
        <v>999.9</v>
      </c>
      <c r="BT794">
        <v>0</v>
      </c>
      <c r="BU794">
        <v>0</v>
      </c>
      <c r="BV794">
        <v>9990.17857142857</v>
      </c>
      <c r="BW794">
        <v>0</v>
      </c>
      <c r="BX794">
        <v>421.162464285714</v>
      </c>
      <c r="BY794">
        <v>-65.935225</v>
      </c>
      <c r="BZ794">
        <v>1455.00392857143</v>
      </c>
      <c r="CA794">
        <v>1512.08357142857</v>
      </c>
      <c r="CB794">
        <v>6.82224035714286</v>
      </c>
      <c r="CC794">
        <v>1483.73071428571</v>
      </c>
      <c r="CD794">
        <v>18.7510357142857</v>
      </c>
      <c r="CE794">
        <v>1.73785357142857</v>
      </c>
      <c r="CF794">
        <v>1.2742425</v>
      </c>
      <c r="CG794">
        <v>15.2387571428571</v>
      </c>
      <c r="CH794">
        <v>10.4984285714286</v>
      </c>
      <c r="CI794">
        <v>2000.03285714286</v>
      </c>
      <c r="CJ794">
        <v>0.980005428571428</v>
      </c>
      <c r="CK794">
        <v>0.0199944428571429</v>
      </c>
      <c r="CL794">
        <v>0</v>
      </c>
      <c r="CM794">
        <v>2.20868928571429</v>
      </c>
      <c r="CN794">
        <v>0</v>
      </c>
      <c r="CO794">
        <v>14944.6607142857</v>
      </c>
      <c r="CP794">
        <v>17300.4714285714</v>
      </c>
      <c r="CQ794">
        <v>41.4886071428571</v>
      </c>
      <c r="CR794">
        <v>40.7095714285714</v>
      </c>
      <c r="CS794">
        <v>40.6626785714286</v>
      </c>
      <c r="CT794">
        <v>39.6247857142857</v>
      </c>
      <c r="CU794">
        <v>40.5175714285714</v>
      </c>
      <c r="CV794">
        <v>1960.04285714286</v>
      </c>
      <c r="CW794">
        <v>39.99</v>
      </c>
      <c r="CX794">
        <v>0</v>
      </c>
      <c r="CY794">
        <v>1657564146.9</v>
      </c>
      <c r="CZ794">
        <v>0</v>
      </c>
      <c r="DA794">
        <v>1657551629</v>
      </c>
      <c r="DB794" t="s">
        <v>356</v>
      </c>
      <c r="DC794">
        <v>1657551626.5</v>
      </c>
      <c r="DD794">
        <v>1657551629</v>
      </c>
      <c r="DE794">
        <v>1</v>
      </c>
      <c r="DF794">
        <v>0.403</v>
      </c>
      <c r="DG794">
        <v>0.009</v>
      </c>
      <c r="DH794">
        <v>9.41</v>
      </c>
      <c r="DI794">
        <v>0.087</v>
      </c>
      <c r="DJ794">
        <v>417</v>
      </c>
      <c r="DK794">
        <v>17</v>
      </c>
      <c r="DL794">
        <v>1.61</v>
      </c>
      <c r="DM794">
        <v>0.59</v>
      </c>
      <c r="DN794">
        <v>-65.70706</v>
      </c>
      <c r="DO794">
        <v>-2.95239624765458</v>
      </c>
      <c r="DP794">
        <v>0.698694377321015</v>
      </c>
      <c r="DQ794">
        <v>0</v>
      </c>
      <c r="DR794">
        <v>6.84032575</v>
      </c>
      <c r="DS794">
        <v>-0.302374896810513</v>
      </c>
      <c r="DT794">
        <v>0.0348602971794204</v>
      </c>
      <c r="DU794">
        <v>0</v>
      </c>
      <c r="DV794">
        <v>0</v>
      </c>
      <c r="DW794">
        <v>2</v>
      </c>
      <c r="DX794" t="s">
        <v>389</v>
      </c>
      <c r="DY794">
        <v>2.97558</v>
      </c>
      <c r="DZ794">
        <v>2.69079</v>
      </c>
      <c r="EA794">
        <v>0.160927</v>
      </c>
      <c r="EB794">
        <v>0.166299</v>
      </c>
      <c r="EC794">
        <v>0.0832297</v>
      </c>
      <c r="ED794">
        <v>0.0672519</v>
      </c>
      <c r="EE794">
        <v>32841</v>
      </c>
      <c r="EF794">
        <v>35716.6</v>
      </c>
      <c r="EG794">
        <v>35449.7</v>
      </c>
      <c r="EH794">
        <v>38833.2</v>
      </c>
      <c r="EI794">
        <v>46039.7</v>
      </c>
      <c r="EJ794">
        <v>52306.4</v>
      </c>
      <c r="EK794">
        <v>55348.8</v>
      </c>
      <c r="EL794">
        <v>62268.2</v>
      </c>
      <c r="EM794">
        <v>2.0324</v>
      </c>
      <c r="EN794">
        <v>2.1876</v>
      </c>
      <c r="EO794">
        <v>0.105053</v>
      </c>
      <c r="EP794">
        <v>0</v>
      </c>
      <c r="EQ794">
        <v>23.4467</v>
      </c>
      <c r="ER794">
        <v>999.9</v>
      </c>
      <c r="ES794">
        <v>41.076</v>
      </c>
      <c r="ET794">
        <v>27.996</v>
      </c>
      <c r="EU794">
        <v>22.9304</v>
      </c>
      <c r="EV794">
        <v>52.2102</v>
      </c>
      <c r="EW794">
        <v>37.6723</v>
      </c>
      <c r="EX794">
        <v>2</v>
      </c>
      <c r="EY794">
        <v>-0.300732</v>
      </c>
      <c r="EZ794">
        <v>1.05248</v>
      </c>
      <c r="FA794">
        <v>20.1451</v>
      </c>
      <c r="FB794">
        <v>5.20411</v>
      </c>
      <c r="FC794">
        <v>12.004</v>
      </c>
      <c r="FD794">
        <v>4.976</v>
      </c>
      <c r="FE794">
        <v>3.293</v>
      </c>
      <c r="FF794">
        <v>9999</v>
      </c>
      <c r="FG794">
        <v>9999</v>
      </c>
      <c r="FH794">
        <v>590.3</v>
      </c>
      <c r="FI794">
        <v>9999</v>
      </c>
      <c r="FJ794">
        <v>1.86279</v>
      </c>
      <c r="FK794">
        <v>1.86783</v>
      </c>
      <c r="FL794">
        <v>1.86752</v>
      </c>
      <c r="FM794">
        <v>1.86862</v>
      </c>
      <c r="FN794">
        <v>1.86951</v>
      </c>
      <c r="FO794">
        <v>1.86557</v>
      </c>
      <c r="FP794">
        <v>1.86673</v>
      </c>
      <c r="FQ794">
        <v>1.86804</v>
      </c>
      <c r="FR794">
        <v>5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18.29</v>
      </c>
      <c r="GF794">
        <v>0.3176</v>
      </c>
      <c r="GG794">
        <v>5.50701486060513</v>
      </c>
      <c r="GH794">
        <v>0.00975774962471433</v>
      </c>
      <c r="GI794">
        <v>-4.86167925919439e-07</v>
      </c>
      <c r="GJ794">
        <v>-4.7315034107036e-11</v>
      </c>
      <c r="GK794">
        <v>0.31762285376654</v>
      </c>
      <c r="GL794">
        <v>0</v>
      </c>
      <c r="GM794">
        <v>0</v>
      </c>
      <c r="GN794">
        <v>0</v>
      </c>
      <c r="GO794">
        <v>-2</v>
      </c>
      <c r="GP794">
        <v>2105</v>
      </c>
      <c r="GQ794">
        <v>1</v>
      </c>
      <c r="GR794">
        <v>22</v>
      </c>
      <c r="GS794">
        <v>209.1</v>
      </c>
      <c r="GT794">
        <v>209.1</v>
      </c>
      <c r="GU794">
        <v>3.62793</v>
      </c>
      <c r="GV794">
        <v>2.58911</v>
      </c>
      <c r="GW794">
        <v>2.24854</v>
      </c>
      <c r="GX794">
        <v>2.79053</v>
      </c>
      <c r="GY794">
        <v>1.99585</v>
      </c>
      <c r="GZ794">
        <v>2.39502</v>
      </c>
      <c r="HA794">
        <v>30.5662</v>
      </c>
      <c r="HB794">
        <v>13.8081</v>
      </c>
      <c r="HC794">
        <v>18</v>
      </c>
      <c r="HD794">
        <v>500.395</v>
      </c>
      <c r="HE794">
        <v>603.493</v>
      </c>
      <c r="HF794">
        <v>24.2137</v>
      </c>
      <c r="HG794">
        <v>23.4553</v>
      </c>
      <c r="HH794">
        <v>30.0012</v>
      </c>
      <c r="HI794">
        <v>23.3371</v>
      </c>
      <c r="HJ794">
        <v>23.2802</v>
      </c>
      <c r="HK794">
        <v>72.6278</v>
      </c>
      <c r="HL794">
        <v>18.039</v>
      </c>
      <c r="HM794">
        <v>39.0243</v>
      </c>
      <c r="HN794">
        <v>24.1398</v>
      </c>
      <c r="HO794">
        <v>1522.83</v>
      </c>
      <c r="HP794">
        <v>18.8573</v>
      </c>
      <c r="HQ794">
        <v>102.721</v>
      </c>
      <c r="HR794">
        <v>103.658</v>
      </c>
    </row>
    <row r="795" spans="1:226">
      <c r="A795">
        <v>779</v>
      </c>
      <c r="B795">
        <v>1657564179.6</v>
      </c>
      <c r="C795">
        <v>11084.5</v>
      </c>
      <c r="D795" t="s">
        <v>1924</v>
      </c>
      <c r="E795" t="s">
        <v>1925</v>
      </c>
      <c r="F795">
        <v>5</v>
      </c>
      <c r="G795" t="s">
        <v>1747</v>
      </c>
      <c r="H795" t="s">
        <v>354</v>
      </c>
      <c r="I795">
        <v>1657564172.1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1546.15314381444</v>
      </c>
      <c r="AK795">
        <v>1496.61278787879</v>
      </c>
      <c r="AL795">
        <v>3.28249566169921</v>
      </c>
      <c r="AM795">
        <v>65.0174503719974</v>
      </c>
      <c r="AN795">
        <f>(AP795 - AO795 + BO795*1E3/(8.314*(BQ795+273.15)) * AR795/BN795 * AQ795) * BN795/(100*BB795) * 1000/(1000 - AP795)</f>
        <v>0</v>
      </c>
      <c r="AO795">
        <v>18.7661934949118</v>
      </c>
      <c r="AP795">
        <v>25.5704793939394</v>
      </c>
      <c r="AQ795">
        <v>0.00121490700192509</v>
      </c>
      <c r="AR795">
        <v>77.4741312707488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6</v>
      </c>
      <c r="BC795">
        <v>0.5</v>
      </c>
      <c r="BD795" t="s">
        <v>355</v>
      </c>
      <c r="BE795">
        <v>2</v>
      </c>
      <c r="BF795" t="b">
        <v>1</v>
      </c>
      <c r="BG795">
        <v>1657564172.1</v>
      </c>
      <c r="BH795">
        <v>1435.44703703704</v>
      </c>
      <c r="BI795">
        <v>1501.16814814815</v>
      </c>
      <c r="BJ795">
        <v>25.5809777777778</v>
      </c>
      <c r="BK795">
        <v>18.7674518518518</v>
      </c>
      <c r="BL795">
        <v>1417.22259259259</v>
      </c>
      <c r="BM795">
        <v>25.2633518518519</v>
      </c>
      <c r="BN795">
        <v>500.022777777778</v>
      </c>
      <c r="BO795">
        <v>67.9547481481481</v>
      </c>
      <c r="BP795">
        <v>0.0366461666666667</v>
      </c>
      <c r="BQ795">
        <v>26.6024666666667</v>
      </c>
      <c r="BR795">
        <v>25.1786</v>
      </c>
      <c r="BS795">
        <v>999.9</v>
      </c>
      <c r="BT795">
        <v>0</v>
      </c>
      <c r="BU795">
        <v>0</v>
      </c>
      <c r="BV795">
        <v>9997.03703703704</v>
      </c>
      <c r="BW795">
        <v>0</v>
      </c>
      <c r="BX795">
        <v>414.327703703704</v>
      </c>
      <c r="BY795">
        <v>-65.721337037037</v>
      </c>
      <c r="BZ795">
        <v>1473.13037037037</v>
      </c>
      <c r="CA795">
        <v>1529.88037037037</v>
      </c>
      <c r="CB795">
        <v>6.8135262962963</v>
      </c>
      <c r="CC795">
        <v>1501.16814814815</v>
      </c>
      <c r="CD795">
        <v>18.7674518518518</v>
      </c>
      <c r="CE795">
        <v>1.73834814814815</v>
      </c>
      <c r="CF795">
        <v>1.27533666666667</v>
      </c>
      <c r="CG795">
        <v>15.2431925925926</v>
      </c>
      <c r="CH795">
        <v>10.5113037037037</v>
      </c>
      <c r="CI795">
        <v>2000.04555555556</v>
      </c>
      <c r="CJ795">
        <v>0.980004888888889</v>
      </c>
      <c r="CK795">
        <v>0.0199950185185185</v>
      </c>
      <c r="CL795">
        <v>0</v>
      </c>
      <c r="CM795">
        <v>2.27505925925926</v>
      </c>
      <c r="CN795">
        <v>0</v>
      </c>
      <c r="CO795">
        <v>14931.7148148148</v>
      </c>
      <c r="CP795">
        <v>17300.5740740741</v>
      </c>
      <c r="CQ795">
        <v>41.4118518518518</v>
      </c>
      <c r="CR795">
        <v>40.6385925925926</v>
      </c>
      <c r="CS795">
        <v>40.6224444444444</v>
      </c>
      <c r="CT795">
        <v>39.509037037037</v>
      </c>
      <c r="CU795">
        <v>40.4511851851852</v>
      </c>
      <c r="CV795">
        <v>1960.05555555556</v>
      </c>
      <c r="CW795">
        <v>39.99</v>
      </c>
      <c r="CX795">
        <v>0</v>
      </c>
      <c r="CY795">
        <v>1657564151.7</v>
      </c>
      <c r="CZ795">
        <v>0</v>
      </c>
      <c r="DA795">
        <v>1657551629</v>
      </c>
      <c r="DB795" t="s">
        <v>356</v>
      </c>
      <c r="DC795">
        <v>1657551626.5</v>
      </c>
      <c r="DD795">
        <v>1657551629</v>
      </c>
      <c r="DE795">
        <v>1</v>
      </c>
      <c r="DF795">
        <v>0.403</v>
      </c>
      <c r="DG795">
        <v>0.009</v>
      </c>
      <c r="DH795">
        <v>9.41</v>
      </c>
      <c r="DI795">
        <v>0.087</v>
      </c>
      <c r="DJ795">
        <v>417</v>
      </c>
      <c r="DK795">
        <v>17</v>
      </c>
      <c r="DL795">
        <v>1.61</v>
      </c>
      <c r="DM795">
        <v>0.59</v>
      </c>
      <c r="DN795">
        <v>-65.814725</v>
      </c>
      <c r="DO795">
        <v>0.627584240150295</v>
      </c>
      <c r="DP795">
        <v>0.582719630161024</v>
      </c>
      <c r="DQ795">
        <v>0</v>
      </c>
      <c r="DR795">
        <v>6.822534</v>
      </c>
      <c r="DS795">
        <v>-0.103280600375249</v>
      </c>
      <c r="DT795">
        <v>0.0152649604978199</v>
      </c>
      <c r="DU795">
        <v>0</v>
      </c>
      <c r="DV795">
        <v>0</v>
      </c>
      <c r="DW795">
        <v>2</v>
      </c>
      <c r="DX795" t="s">
        <v>389</v>
      </c>
      <c r="DY795">
        <v>2.97646</v>
      </c>
      <c r="DZ795">
        <v>2.68962</v>
      </c>
      <c r="EA795">
        <v>0.162018</v>
      </c>
      <c r="EB795">
        <v>0.167392</v>
      </c>
      <c r="EC795">
        <v>0.0831925</v>
      </c>
      <c r="ED795">
        <v>0.0673907</v>
      </c>
      <c r="EE795">
        <v>32796.9</v>
      </c>
      <c r="EF795">
        <v>35667.2</v>
      </c>
      <c r="EG795">
        <v>35448.3</v>
      </c>
      <c r="EH795">
        <v>38830.6</v>
      </c>
      <c r="EI795">
        <v>46040.9</v>
      </c>
      <c r="EJ795">
        <v>52296</v>
      </c>
      <c r="EK795">
        <v>55348</v>
      </c>
      <c r="EL795">
        <v>62265.1</v>
      </c>
      <c r="EM795">
        <v>2.0328</v>
      </c>
      <c r="EN795">
        <v>2.187</v>
      </c>
      <c r="EO795">
        <v>0.103712</v>
      </c>
      <c r="EP795">
        <v>0</v>
      </c>
      <c r="EQ795">
        <v>23.4506</v>
      </c>
      <c r="ER795">
        <v>999.9</v>
      </c>
      <c r="ES795">
        <v>41.076</v>
      </c>
      <c r="ET795">
        <v>28.016</v>
      </c>
      <c r="EU795">
        <v>22.9614</v>
      </c>
      <c r="EV795">
        <v>51.6502</v>
      </c>
      <c r="EW795">
        <v>37.6362</v>
      </c>
      <c r="EX795">
        <v>2</v>
      </c>
      <c r="EY795">
        <v>-0.299329</v>
      </c>
      <c r="EZ795">
        <v>1.11196</v>
      </c>
      <c r="FA795">
        <v>20.144</v>
      </c>
      <c r="FB795">
        <v>5.20052</v>
      </c>
      <c r="FC795">
        <v>12.004</v>
      </c>
      <c r="FD795">
        <v>4.976</v>
      </c>
      <c r="FE795">
        <v>3.293</v>
      </c>
      <c r="FF795">
        <v>9999</v>
      </c>
      <c r="FG795">
        <v>9999</v>
      </c>
      <c r="FH795">
        <v>590.3</v>
      </c>
      <c r="FI795">
        <v>9999</v>
      </c>
      <c r="FJ795">
        <v>1.86279</v>
      </c>
      <c r="FK795">
        <v>1.86783</v>
      </c>
      <c r="FL795">
        <v>1.86752</v>
      </c>
      <c r="FM795">
        <v>1.86862</v>
      </c>
      <c r="FN795">
        <v>1.86951</v>
      </c>
      <c r="FO795">
        <v>1.86566</v>
      </c>
      <c r="FP795">
        <v>1.86676</v>
      </c>
      <c r="FQ795">
        <v>1.86804</v>
      </c>
      <c r="FR795">
        <v>5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18.42</v>
      </c>
      <c r="GF795">
        <v>0.3177</v>
      </c>
      <c r="GG795">
        <v>5.50701486060513</v>
      </c>
      <c r="GH795">
        <v>0.00975774962471433</v>
      </c>
      <c r="GI795">
        <v>-4.86167925919439e-07</v>
      </c>
      <c r="GJ795">
        <v>-4.7315034107036e-11</v>
      </c>
      <c r="GK795">
        <v>0.31762285376654</v>
      </c>
      <c r="GL795">
        <v>0</v>
      </c>
      <c r="GM795">
        <v>0</v>
      </c>
      <c r="GN795">
        <v>0</v>
      </c>
      <c r="GO795">
        <v>-2</v>
      </c>
      <c r="GP795">
        <v>2105</v>
      </c>
      <c r="GQ795">
        <v>1</v>
      </c>
      <c r="GR795">
        <v>22</v>
      </c>
      <c r="GS795">
        <v>209.2</v>
      </c>
      <c r="GT795">
        <v>209.2</v>
      </c>
      <c r="GU795">
        <v>3.65601</v>
      </c>
      <c r="GV795">
        <v>2.58789</v>
      </c>
      <c r="GW795">
        <v>2.24854</v>
      </c>
      <c r="GX795">
        <v>2.79053</v>
      </c>
      <c r="GY795">
        <v>1.99585</v>
      </c>
      <c r="GZ795">
        <v>2.38281</v>
      </c>
      <c r="HA795">
        <v>30.5662</v>
      </c>
      <c r="HB795">
        <v>13.8081</v>
      </c>
      <c r="HC795">
        <v>18</v>
      </c>
      <c r="HD795">
        <v>500.73</v>
      </c>
      <c r="HE795">
        <v>603.132</v>
      </c>
      <c r="HF795">
        <v>24.0372</v>
      </c>
      <c r="HG795">
        <v>23.4671</v>
      </c>
      <c r="HH795">
        <v>30.0014</v>
      </c>
      <c r="HI795">
        <v>23.3449</v>
      </c>
      <c r="HJ795">
        <v>23.288</v>
      </c>
      <c r="HK795">
        <v>73.2416</v>
      </c>
      <c r="HL795">
        <v>17.7526</v>
      </c>
      <c r="HM795">
        <v>39.0243</v>
      </c>
      <c r="HN795">
        <v>23.9636</v>
      </c>
      <c r="HO795">
        <v>1542.9</v>
      </c>
      <c r="HP795">
        <v>18.8911</v>
      </c>
      <c r="HQ795">
        <v>102.718</v>
      </c>
      <c r="HR795">
        <v>103.653</v>
      </c>
    </row>
    <row r="796" spans="1:226">
      <c r="A796">
        <v>780</v>
      </c>
      <c r="B796">
        <v>1657564184.6</v>
      </c>
      <c r="C796">
        <v>11089.5</v>
      </c>
      <c r="D796" t="s">
        <v>1926</v>
      </c>
      <c r="E796" t="s">
        <v>1927</v>
      </c>
      <c r="F796">
        <v>5</v>
      </c>
      <c r="G796" t="s">
        <v>1747</v>
      </c>
      <c r="H796" t="s">
        <v>354</v>
      </c>
      <c r="I796">
        <v>1657564176.81429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1563.79181160523</v>
      </c>
      <c r="AK796">
        <v>1513.69812121212</v>
      </c>
      <c r="AL796">
        <v>3.39851310249398</v>
      </c>
      <c r="AM796">
        <v>65.0174503719974</v>
      </c>
      <c r="AN796">
        <f>(AP796 - AO796 + BO796*1E3/(8.314*(BQ796+273.15)) * AR796/BN796 * AQ796) * BN796/(100*BB796) * 1000/(1000 - AP796)</f>
        <v>0</v>
      </c>
      <c r="AO796">
        <v>18.8369132894873</v>
      </c>
      <c r="AP796">
        <v>25.5901539393939</v>
      </c>
      <c r="AQ796">
        <v>0.00891413754895363</v>
      </c>
      <c r="AR796">
        <v>77.4741312707488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6</v>
      </c>
      <c r="BC796">
        <v>0.5</v>
      </c>
      <c r="BD796" t="s">
        <v>355</v>
      </c>
      <c r="BE796">
        <v>2</v>
      </c>
      <c r="BF796" t="b">
        <v>1</v>
      </c>
      <c r="BG796">
        <v>1657564176.81429</v>
      </c>
      <c r="BH796">
        <v>1450.98178571429</v>
      </c>
      <c r="BI796">
        <v>1516.81857142857</v>
      </c>
      <c r="BJ796">
        <v>25.5836678571429</v>
      </c>
      <c r="BK796">
        <v>18.7958607142857</v>
      </c>
      <c r="BL796">
        <v>1432.6325</v>
      </c>
      <c r="BM796">
        <v>25.2660392857143</v>
      </c>
      <c r="BN796">
        <v>500.004928571429</v>
      </c>
      <c r="BO796">
        <v>67.9541464285714</v>
      </c>
      <c r="BP796">
        <v>0.0367933464285714</v>
      </c>
      <c r="BQ796">
        <v>26.5799035714286</v>
      </c>
      <c r="BR796">
        <v>25.1654357142857</v>
      </c>
      <c r="BS796">
        <v>999.9</v>
      </c>
      <c r="BT796">
        <v>0</v>
      </c>
      <c r="BU796">
        <v>0</v>
      </c>
      <c r="BV796">
        <v>9989.82142857143</v>
      </c>
      <c r="BW796">
        <v>0</v>
      </c>
      <c r="BX796">
        <v>410.065392857143</v>
      </c>
      <c r="BY796">
        <v>-65.8372642857143</v>
      </c>
      <c r="BZ796">
        <v>1489.07642857143</v>
      </c>
      <c r="CA796">
        <v>1545.875</v>
      </c>
      <c r="CB796">
        <v>6.78780857142857</v>
      </c>
      <c r="CC796">
        <v>1516.81857142857</v>
      </c>
      <c r="CD796">
        <v>18.7958607142857</v>
      </c>
      <c r="CE796">
        <v>1.73851571428571</v>
      </c>
      <c r="CF796">
        <v>1.27725607142857</v>
      </c>
      <c r="CG796">
        <v>15.2446892857143</v>
      </c>
      <c r="CH796">
        <v>10.53385</v>
      </c>
      <c r="CI796">
        <v>2000.03535714286</v>
      </c>
      <c r="CJ796">
        <v>0.980004035714286</v>
      </c>
      <c r="CK796">
        <v>0.0199959285714286</v>
      </c>
      <c r="CL796">
        <v>0</v>
      </c>
      <c r="CM796">
        <v>2.31287142857143</v>
      </c>
      <c r="CN796">
        <v>0</v>
      </c>
      <c r="CO796">
        <v>14921.0357142857</v>
      </c>
      <c r="CP796">
        <v>17300.4785714286</v>
      </c>
      <c r="CQ796">
        <v>41.3435</v>
      </c>
      <c r="CR796">
        <v>40.5757142857143</v>
      </c>
      <c r="CS796">
        <v>40.5779285714286</v>
      </c>
      <c r="CT796">
        <v>39.406</v>
      </c>
      <c r="CU796">
        <v>40.3925714285714</v>
      </c>
      <c r="CV796">
        <v>1960.04464285714</v>
      </c>
      <c r="CW796">
        <v>39.9907142857143</v>
      </c>
      <c r="CX796">
        <v>0</v>
      </c>
      <c r="CY796">
        <v>1657564156.5</v>
      </c>
      <c r="CZ796">
        <v>0</v>
      </c>
      <c r="DA796">
        <v>1657551629</v>
      </c>
      <c r="DB796" t="s">
        <v>356</v>
      </c>
      <c r="DC796">
        <v>1657551626.5</v>
      </c>
      <c r="DD796">
        <v>1657551629</v>
      </c>
      <c r="DE796">
        <v>1</v>
      </c>
      <c r="DF796">
        <v>0.403</v>
      </c>
      <c r="DG796">
        <v>0.009</v>
      </c>
      <c r="DH796">
        <v>9.41</v>
      </c>
      <c r="DI796">
        <v>0.087</v>
      </c>
      <c r="DJ796">
        <v>417</v>
      </c>
      <c r="DK796">
        <v>17</v>
      </c>
      <c r="DL796">
        <v>1.61</v>
      </c>
      <c r="DM796">
        <v>0.59</v>
      </c>
      <c r="DN796">
        <v>-65.8333275</v>
      </c>
      <c r="DO796">
        <v>0.382566979362182</v>
      </c>
      <c r="DP796">
        <v>0.510790266639596</v>
      </c>
      <c r="DQ796">
        <v>0</v>
      </c>
      <c r="DR796">
        <v>6.80115475</v>
      </c>
      <c r="DS796">
        <v>-0.272334596622895</v>
      </c>
      <c r="DT796">
        <v>0.0315786134106218</v>
      </c>
      <c r="DU796">
        <v>0</v>
      </c>
      <c r="DV796">
        <v>0</v>
      </c>
      <c r="DW796">
        <v>2</v>
      </c>
      <c r="DX796" t="s">
        <v>389</v>
      </c>
      <c r="DY796">
        <v>2.97618</v>
      </c>
      <c r="DZ796">
        <v>2.6911</v>
      </c>
      <c r="EA796">
        <v>0.163168</v>
      </c>
      <c r="EB796">
        <v>0.168461</v>
      </c>
      <c r="EC796">
        <v>0.083247</v>
      </c>
      <c r="ED796">
        <v>0.0674207</v>
      </c>
      <c r="EE796">
        <v>32751.6</v>
      </c>
      <c r="EF796">
        <v>35620.5</v>
      </c>
      <c r="EG796">
        <v>35448</v>
      </c>
      <c r="EH796">
        <v>38829.5</v>
      </c>
      <c r="EI796">
        <v>46037.2</v>
      </c>
      <c r="EJ796">
        <v>52292.4</v>
      </c>
      <c r="EK796">
        <v>55346.8</v>
      </c>
      <c r="EL796">
        <v>62262.8</v>
      </c>
      <c r="EM796">
        <v>2.033</v>
      </c>
      <c r="EN796">
        <v>2.1866</v>
      </c>
      <c r="EO796">
        <v>0.103861</v>
      </c>
      <c r="EP796">
        <v>0</v>
      </c>
      <c r="EQ796">
        <v>23.4483</v>
      </c>
      <c r="ER796">
        <v>999.9</v>
      </c>
      <c r="ES796">
        <v>41.076</v>
      </c>
      <c r="ET796">
        <v>27.996</v>
      </c>
      <c r="EU796">
        <v>22.9339</v>
      </c>
      <c r="EV796">
        <v>52.0502</v>
      </c>
      <c r="EW796">
        <v>37.6883</v>
      </c>
      <c r="EX796">
        <v>2</v>
      </c>
      <c r="EY796">
        <v>-0.298171</v>
      </c>
      <c r="EZ796">
        <v>1.04664</v>
      </c>
      <c r="FA796">
        <v>20.1454</v>
      </c>
      <c r="FB796">
        <v>5.20411</v>
      </c>
      <c r="FC796">
        <v>12.004</v>
      </c>
      <c r="FD796">
        <v>4.976</v>
      </c>
      <c r="FE796">
        <v>3.293</v>
      </c>
      <c r="FF796">
        <v>9999</v>
      </c>
      <c r="FG796">
        <v>9999</v>
      </c>
      <c r="FH796">
        <v>590.3</v>
      </c>
      <c r="FI796">
        <v>9999</v>
      </c>
      <c r="FJ796">
        <v>1.86279</v>
      </c>
      <c r="FK796">
        <v>1.86783</v>
      </c>
      <c r="FL796">
        <v>1.86752</v>
      </c>
      <c r="FM796">
        <v>1.86862</v>
      </c>
      <c r="FN796">
        <v>1.86951</v>
      </c>
      <c r="FO796">
        <v>1.86557</v>
      </c>
      <c r="FP796">
        <v>1.86676</v>
      </c>
      <c r="FQ796">
        <v>1.86807</v>
      </c>
      <c r="FR796">
        <v>5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18.56</v>
      </c>
      <c r="GF796">
        <v>0.3177</v>
      </c>
      <c r="GG796">
        <v>5.50701486060513</v>
      </c>
      <c r="GH796">
        <v>0.00975774962471433</v>
      </c>
      <c r="GI796">
        <v>-4.86167925919439e-07</v>
      </c>
      <c r="GJ796">
        <v>-4.7315034107036e-11</v>
      </c>
      <c r="GK796">
        <v>0.31762285376654</v>
      </c>
      <c r="GL796">
        <v>0</v>
      </c>
      <c r="GM796">
        <v>0</v>
      </c>
      <c r="GN796">
        <v>0</v>
      </c>
      <c r="GO796">
        <v>-2</v>
      </c>
      <c r="GP796">
        <v>2105</v>
      </c>
      <c r="GQ796">
        <v>1</v>
      </c>
      <c r="GR796">
        <v>22</v>
      </c>
      <c r="GS796">
        <v>209.3</v>
      </c>
      <c r="GT796">
        <v>209.3</v>
      </c>
      <c r="GU796">
        <v>3.68652</v>
      </c>
      <c r="GV796">
        <v>2.58667</v>
      </c>
      <c r="GW796">
        <v>2.24854</v>
      </c>
      <c r="GX796">
        <v>2.79175</v>
      </c>
      <c r="GY796">
        <v>1.99585</v>
      </c>
      <c r="GZ796">
        <v>2.39502</v>
      </c>
      <c r="HA796">
        <v>30.5877</v>
      </c>
      <c r="HB796">
        <v>13.8081</v>
      </c>
      <c r="HC796">
        <v>18</v>
      </c>
      <c r="HD796">
        <v>500.955</v>
      </c>
      <c r="HE796">
        <v>602.922</v>
      </c>
      <c r="HF796">
        <v>23.8676</v>
      </c>
      <c r="HG796">
        <v>23.4809</v>
      </c>
      <c r="HH796">
        <v>30.0013</v>
      </c>
      <c r="HI796">
        <v>23.3547</v>
      </c>
      <c r="HJ796">
        <v>23.2954</v>
      </c>
      <c r="HK796">
        <v>73.7961</v>
      </c>
      <c r="HL796">
        <v>17.7526</v>
      </c>
      <c r="HM796">
        <v>39.0243</v>
      </c>
      <c r="HN796">
        <v>23.8155</v>
      </c>
      <c r="HO796">
        <v>1556.42</v>
      </c>
      <c r="HP796">
        <v>18.8901</v>
      </c>
      <c r="HQ796">
        <v>102.716</v>
      </c>
      <c r="HR796">
        <v>103.649</v>
      </c>
    </row>
    <row r="797" spans="1:226">
      <c r="A797">
        <v>781</v>
      </c>
      <c r="B797">
        <v>1657564189.6</v>
      </c>
      <c r="C797">
        <v>11094.5</v>
      </c>
      <c r="D797" t="s">
        <v>1928</v>
      </c>
      <c r="E797" t="s">
        <v>1929</v>
      </c>
      <c r="F797">
        <v>5</v>
      </c>
      <c r="G797" t="s">
        <v>1747</v>
      </c>
      <c r="H797" t="s">
        <v>354</v>
      </c>
      <c r="I797">
        <v>1657564182.1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1580.07199933399</v>
      </c>
      <c r="AK797">
        <v>1530.43060606061</v>
      </c>
      <c r="AL797">
        <v>3.32695729255386</v>
      </c>
      <c r="AM797">
        <v>65.0174503719974</v>
      </c>
      <c r="AN797">
        <f>(AP797 - AO797 + BO797*1E3/(8.314*(BQ797+273.15)) * AR797/BN797 * AQ797) * BN797/(100*BB797) * 1000/(1000 - AP797)</f>
        <v>0</v>
      </c>
      <c r="AO797">
        <v>18.8391190018252</v>
      </c>
      <c r="AP797">
        <v>25.5930678787879</v>
      </c>
      <c r="AQ797">
        <v>5.05656278310355e-05</v>
      </c>
      <c r="AR797">
        <v>77.4741312707488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6</v>
      </c>
      <c r="BC797">
        <v>0.5</v>
      </c>
      <c r="BD797" t="s">
        <v>355</v>
      </c>
      <c r="BE797">
        <v>2</v>
      </c>
      <c r="BF797" t="b">
        <v>1</v>
      </c>
      <c r="BG797">
        <v>1657564182.1</v>
      </c>
      <c r="BH797">
        <v>1468.35185185185</v>
      </c>
      <c r="BI797">
        <v>1534.09407407407</v>
      </c>
      <c r="BJ797">
        <v>25.586537037037</v>
      </c>
      <c r="BK797">
        <v>18.818937037037</v>
      </c>
      <c r="BL797">
        <v>1449.86407407407</v>
      </c>
      <c r="BM797">
        <v>25.2689111111111</v>
      </c>
      <c r="BN797">
        <v>499.989259259259</v>
      </c>
      <c r="BO797">
        <v>67.953937037037</v>
      </c>
      <c r="BP797">
        <v>0.0368731037037037</v>
      </c>
      <c r="BQ797">
        <v>26.5520074074074</v>
      </c>
      <c r="BR797">
        <v>25.1485296296296</v>
      </c>
      <c r="BS797">
        <v>999.9</v>
      </c>
      <c r="BT797">
        <v>0</v>
      </c>
      <c r="BU797">
        <v>0</v>
      </c>
      <c r="BV797">
        <v>9988.51851851852</v>
      </c>
      <c r="BW797">
        <v>0</v>
      </c>
      <c r="BX797">
        <v>407.152666666667</v>
      </c>
      <c r="BY797">
        <v>-65.7417333333333</v>
      </c>
      <c r="BZ797">
        <v>1506.90851851852</v>
      </c>
      <c r="CA797">
        <v>1563.51814814815</v>
      </c>
      <c r="CB797">
        <v>6.76759777777778</v>
      </c>
      <c r="CC797">
        <v>1534.09407407407</v>
      </c>
      <c r="CD797">
        <v>18.818937037037</v>
      </c>
      <c r="CE797">
        <v>1.7387062962963</v>
      </c>
      <c r="CF797">
        <v>1.27882148148148</v>
      </c>
      <c r="CG797">
        <v>15.2463851851852</v>
      </c>
      <c r="CH797">
        <v>10.5522148148148</v>
      </c>
      <c r="CI797">
        <v>2000.03259259259</v>
      </c>
      <c r="CJ797">
        <v>0.980003444444444</v>
      </c>
      <c r="CK797">
        <v>0.0199965592592593</v>
      </c>
      <c r="CL797">
        <v>0</v>
      </c>
      <c r="CM797">
        <v>2.30187777777778</v>
      </c>
      <c r="CN797">
        <v>0</v>
      </c>
      <c r="CO797">
        <v>14910.037037037</v>
      </c>
      <c r="CP797">
        <v>17300.462962963</v>
      </c>
      <c r="CQ797">
        <v>41.2728518518518</v>
      </c>
      <c r="CR797">
        <v>40.5043333333333</v>
      </c>
      <c r="CS797">
        <v>40.5321851851852</v>
      </c>
      <c r="CT797">
        <v>39.302962962963</v>
      </c>
      <c r="CU797">
        <v>40.3307777777778</v>
      </c>
      <c r="CV797">
        <v>1960.04185185185</v>
      </c>
      <c r="CW797">
        <v>39.9907407407407</v>
      </c>
      <c r="CX797">
        <v>0</v>
      </c>
      <c r="CY797">
        <v>1657564161.9</v>
      </c>
      <c r="CZ797">
        <v>0</v>
      </c>
      <c r="DA797">
        <v>1657551629</v>
      </c>
      <c r="DB797" t="s">
        <v>356</v>
      </c>
      <c r="DC797">
        <v>1657551626.5</v>
      </c>
      <c r="DD797">
        <v>1657551629</v>
      </c>
      <c r="DE797">
        <v>1</v>
      </c>
      <c r="DF797">
        <v>0.403</v>
      </c>
      <c r="DG797">
        <v>0.009</v>
      </c>
      <c r="DH797">
        <v>9.41</v>
      </c>
      <c r="DI797">
        <v>0.087</v>
      </c>
      <c r="DJ797">
        <v>417</v>
      </c>
      <c r="DK797">
        <v>17</v>
      </c>
      <c r="DL797">
        <v>1.61</v>
      </c>
      <c r="DM797">
        <v>0.59</v>
      </c>
      <c r="DN797">
        <v>-65.8176725</v>
      </c>
      <c r="DO797">
        <v>0.66844165103207</v>
      </c>
      <c r="DP797">
        <v>0.42119660669781</v>
      </c>
      <c r="DQ797">
        <v>0</v>
      </c>
      <c r="DR797">
        <v>6.78146075</v>
      </c>
      <c r="DS797">
        <v>-0.266341575985001</v>
      </c>
      <c r="DT797">
        <v>0.0311722028727118</v>
      </c>
      <c r="DU797">
        <v>0</v>
      </c>
      <c r="DV797">
        <v>0</v>
      </c>
      <c r="DW797">
        <v>2</v>
      </c>
      <c r="DX797" t="s">
        <v>389</v>
      </c>
      <c r="DY797">
        <v>2.97709</v>
      </c>
      <c r="DZ797">
        <v>2.69059</v>
      </c>
      <c r="EA797">
        <v>0.164234</v>
      </c>
      <c r="EB797">
        <v>0.169592</v>
      </c>
      <c r="EC797">
        <v>0.0832306</v>
      </c>
      <c r="ED797">
        <v>0.067411</v>
      </c>
      <c r="EE797">
        <v>32708</v>
      </c>
      <c r="EF797">
        <v>35571</v>
      </c>
      <c r="EG797">
        <v>35445.9</v>
      </c>
      <c r="EH797">
        <v>38828.4</v>
      </c>
      <c r="EI797">
        <v>46036.2</v>
      </c>
      <c r="EJ797">
        <v>52291.1</v>
      </c>
      <c r="EK797">
        <v>55344.5</v>
      </c>
      <c r="EL797">
        <v>62260.6</v>
      </c>
      <c r="EM797">
        <v>2.0328</v>
      </c>
      <c r="EN797">
        <v>2.1864</v>
      </c>
      <c r="EO797">
        <v>0.101477</v>
      </c>
      <c r="EP797">
        <v>0</v>
      </c>
      <c r="EQ797">
        <v>23.4435</v>
      </c>
      <c r="ER797">
        <v>999.9</v>
      </c>
      <c r="ES797">
        <v>41.076</v>
      </c>
      <c r="ET797">
        <v>27.996</v>
      </c>
      <c r="EU797">
        <v>22.9335</v>
      </c>
      <c r="EV797">
        <v>52.0602</v>
      </c>
      <c r="EW797">
        <v>37.6963</v>
      </c>
      <c r="EX797">
        <v>2</v>
      </c>
      <c r="EY797">
        <v>-0.297053</v>
      </c>
      <c r="EZ797">
        <v>1.02885</v>
      </c>
      <c r="FA797">
        <v>20.1448</v>
      </c>
      <c r="FB797">
        <v>5.19932</v>
      </c>
      <c r="FC797">
        <v>12.004</v>
      </c>
      <c r="FD797">
        <v>4.9756</v>
      </c>
      <c r="FE797">
        <v>3.293</v>
      </c>
      <c r="FF797">
        <v>9999</v>
      </c>
      <c r="FG797">
        <v>9999</v>
      </c>
      <c r="FH797">
        <v>590.3</v>
      </c>
      <c r="FI797">
        <v>9999</v>
      </c>
      <c r="FJ797">
        <v>1.86279</v>
      </c>
      <c r="FK797">
        <v>1.86783</v>
      </c>
      <c r="FL797">
        <v>1.86752</v>
      </c>
      <c r="FM797">
        <v>1.86868</v>
      </c>
      <c r="FN797">
        <v>1.86951</v>
      </c>
      <c r="FO797">
        <v>1.86563</v>
      </c>
      <c r="FP797">
        <v>1.86676</v>
      </c>
      <c r="FQ797">
        <v>1.86801</v>
      </c>
      <c r="FR797">
        <v>5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18.68</v>
      </c>
      <c r="GF797">
        <v>0.3177</v>
      </c>
      <c r="GG797">
        <v>5.50701486060513</v>
      </c>
      <c r="GH797">
        <v>0.00975774962471433</v>
      </c>
      <c r="GI797">
        <v>-4.86167925919439e-07</v>
      </c>
      <c r="GJ797">
        <v>-4.7315034107036e-11</v>
      </c>
      <c r="GK797">
        <v>0.31762285376654</v>
      </c>
      <c r="GL797">
        <v>0</v>
      </c>
      <c r="GM797">
        <v>0</v>
      </c>
      <c r="GN797">
        <v>0</v>
      </c>
      <c r="GO797">
        <v>-2</v>
      </c>
      <c r="GP797">
        <v>2105</v>
      </c>
      <c r="GQ797">
        <v>1</v>
      </c>
      <c r="GR797">
        <v>22</v>
      </c>
      <c r="GS797">
        <v>209.4</v>
      </c>
      <c r="GT797">
        <v>209.3</v>
      </c>
      <c r="GU797">
        <v>3.71338</v>
      </c>
      <c r="GV797">
        <v>2.58911</v>
      </c>
      <c r="GW797">
        <v>2.24854</v>
      </c>
      <c r="GX797">
        <v>2.79175</v>
      </c>
      <c r="GY797">
        <v>1.99585</v>
      </c>
      <c r="GZ797">
        <v>2.34497</v>
      </c>
      <c r="HA797">
        <v>30.5877</v>
      </c>
      <c r="HB797">
        <v>13.7993</v>
      </c>
      <c r="HC797">
        <v>18</v>
      </c>
      <c r="HD797">
        <v>500.902</v>
      </c>
      <c r="HE797">
        <v>602.841</v>
      </c>
      <c r="HF797">
        <v>23.726</v>
      </c>
      <c r="HG797">
        <v>23.4927</v>
      </c>
      <c r="HH797">
        <v>30.0012</v>
      </c>
      <c r="HI797">
        <v>23.3625</v>
      </c>
      <c r="HJ797">
        <v>23.3016</v>
      </c>
      <c r="HK797">
        <v>74.3956</v>
      </c>
      <c r="HL797">
        <v>17.7526</v>
      </c>
      <c r="HM797">
        <v>39.0243</v>
      </c>
      <c r="HN797">
        <v>23.6787</v>
      </c>
      <c r="HO797">
        <v>1576.62</v>
      </c>
      <c r="HP797">
        <v>18.9112</v>
      </c>
      <c r="HQ797">
        <v>102.712</v>
      </c>
      <c r="HR797">
        <v>103.646</v>
      </c>
    </row>
    <row r="798" spans="1:226">
      <c r="A798">
        <v>782</v>
      </c>
      <c r="B798">
        <v>1657564194.6</v>
      </c>
      <c r="C798">
        <v>11099.5</v>
      </c>
      <c r="D798" t="s">
        <v>1930</v>
      </c>
      <c r="E798" t="s">
        <v>1931</v>
      </c>
      <c r="F798">
        <v>5</v>
      </c>
      <c r="G798" t="s">
        <v>1747</v>
      </c>
      <c r="H798" t="s">
        <v>354</v>
      </c>
      <c r="I798">
        <v>1657564186.81429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1597.70521898976</v>
      </c>
      <c r="AK798">
        <v>1547.60145454545</v>
      </c>
      <c r="AL798">
        <v>3.41296130867837</v>
      </c>
      <c r="AM798">
        <v>65.0174503719974</v>
      </c>
      <c r="AN798">
        <f>(AP798 - AO798 + BO798*1E3/(8.314*(BQ798+273.15)) * AR798/BN798 * AQ798) * BN798/(100*BB798) * 1000/(1000 - AP798)</f>
        <v>0</v>
      </c>
      <c r="AO798">
        <v>18.8378054478299</v>
      </c>
      <c r="AP798">
        <v>25.5666933333333</v>
      </c>
      <c r="AQ798">
        <v>-0.0070079657511578</v>
      </c>
      <c r="AR798">
        <v>77.4741312707488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6</v>
      </c>
      <c r="BC798">
        <v>0.5</v>
      </c>
      <c r="BD798" t="s">
        <v>355</v>
      </c>
      <c r="BE798">
        <v>2</v>
      </c>
      <c r="BF798" t="b">
        <v>1</v>
      </c>
      <c r="BG798">
        <v>1657564186.81429</v>
      </c>
      <c r="BH798">
        <v>1483.88785714286</v>
      </c>
      <c r="BI798">
        <v>1549.92964285714</v>
      </c>
      <c r="BJ798">
        <v>25.5844678571429</v>
      </c>
      <c r="BK798">
        <v>18.8379035714286</v>
      </c>
      <c r="BL798">
        <v>1465.27607142857</v>
      </c>
      <c r="BM798">
        <v>25.2668464285714</v>
      </c>
      <c r="BN798">
        <v>500.005107142857</v>
      </c>
      <c r="BO798">
        <v>67.9537107142857</v>
      </c>
      <c r="BP798">
        <v>0.03688215</v>
      </c>
      <c r="BQ798">
        <v>26.5231714285714</v>
      </c>
      <c r="BR798">
        <v>25.1226071428571</v>
      </c>
      <c r="BS798">
        <v>999.9</v>
      </c>
      <c r="BT798">
        <v>0</v>
      </c>
      <c r="BU798">
        <v>0</v>
      </c>
      <c r="BV798">
        <v>10000.7142857143</v>
      </c>
      <c r="BW798">
        <v>0</v>
      </c>
      <c r="BX798">
        <v>405.367</v>
      </c>
      <c r="BY798">
        <v>-66.0413357142857</v>
      </c>
      <c r="BZ798">
        <v>1522.84857142857</v>
      </c>
      <c r="CA798">
        <v>1579.68785714286</v>
      </c>
      <c r="CB798">
        <v>6.7465625</v>
      </c>
      <c r="CC798">
        <v>1549.92964285714</v>
      </c>
      <c r="CD798">
        <v>18.8379035714286</v>
      </c>
      <c r="CE798">
        <v>1.73856</v>
      </c>
      <c r="CF798">
        <v>1.28010642857143</v>
      </c>
      <c r="CG798">
        <v>15.2450678571429</v>
      </c>
      <c r="CH798">
        <v>10.5672928571429</v>
      </c>
      <c r="CI798">
        <v>2000.00821428571</v>
      </c>
      <c r="CJ798">
        <v>0.98000275</v>
      </c>
      <c r="CK798">
        <v>0.0199973</v>
      </c>
      <c r="CL798">
        <v>0</v>
      </c>
      <c r="CM798">
        <v>2.32842857142857</v>
      </c>
      <c r="CN798">
        <v>0</v>
      </c>
      <c r="CO798">
        <v>14900.3142857143</v>
      </c>
      <c r="CP798">
        <v>17300.2535714286</v>
      </c>
      <c r="CQ798">
        <v>41.2095714285714</v>
      </c>
      <c r="CR798">
        <v>40.4417857142857</v>
      </c>
      <c r="CS798">
        <v>40.4930714285714</v>
      </c>
      <c r="CT798">
        <v>39.214</v>
      </c>
      <c r="CU798">
        <v>40.2765</v>
      </c>
      <c r="CV798">
        <v>1960.01535714286</v>
      </c>
      <c r="CW798">
        <v>39.9935714285714</v>
      </c>
      <c r="CX798">
        <v>0</v>
      </c>
      <c r="CY798">
        <v>1657564166.7</v>
      </c>
      <c r="CZ798">
        <v>0</v>
      </c>
      <c r="DA798">
        <v>1657551629</v>
      </c>
      <c r="DB798" t="s">
        <v>356</v>
      </c>
      <c r="DC798">
        <v>1657551626.5</v>
      </c>
      <c r="DD798">
        <v>1657551629</v>
      </c>
      <c r="DE798">
        <v>1</v>
      </c>
      <c r="DF798">
        <v>0.403</v>
      </c>
      <c r="DG798">
        <v>0.009</v>
      </c>
      <c r="DH798">
        <v>9.41</v>
      </c>
      <c r="DI798">
        <v>0.087</v>
      </c>
      <c r="DJ798">
        <v>417</v>
      </c>
      <c r="DK798">
        <v>17</v>
      </c>
      <c r="DL798">
        <v>1.61</v>
      </c>
      <c r="DM798">
        <v>0.59</v>
      </c>
      <c r="DN798">
        <v>-65.9163875</v>
      </c>
      <c r="DO798">
        <v>-1.55575722326445</v>
      </c>
      <c r="DP798">
        <v>0.436423374825123</v>
      </c>
      <c r="DQ798">
        <v>0</v>
      </c>
      <c r="DR798">
        <v>6.765151</v>
      </c>
      <c r="DS798">
        <v>-0.23588667917448</v>
      </c>
      <c r="DT798">
        <v>0.0291970649894814</v>
      </c>
      <c r="DU798">
        <v>0</v>
      </c>
      <c r="DV798">
        <v>0</v>
      </c>
      <c r="DW798">
        <v>2</v>
      </c>
      <c r="DX798" t="s">
        <v>389</v>
      </c>
      <c r="DY798">
        <v>2.97648</v>
      </c>
      <c r="DZ798">
        <v>2.69058</v>
      </c>
      <c r="EA798">
        <v>0.165353</v>
      </c>
      <c r="EB798">
        <v>0.170624</v>
      </c>
      <c r="EC798">
        <v>0.0831977</v>
      </c>
      <c r="ED798">
        <v>0.0674121</v>
      </c>
      <c r="EE798">
        <v>32663.2</v>
      </c>
      <c r="EF798">
        <v>35525</v>
      </c>
      <c r="EG798">
        <v>35444.9</v>
      </c>
      <c r="EH798">
        <v>38826.4</v>
      </c>
      <c r="EI798">
        <v>46037.2</v>
      </c>
      <c r="EJ798">
        <v>52289.5</v>
      </c>
      <c r="EK798">
        <v>55343.7</v>
      </c>
      <c r="EL798">
        <v>62258.7</v>
      </c>
      <c r="EM798">
        <v>2.0328</v>
      </c>
      <c r="EN798">
        <v>2.1866</v>
      </c>
      <c r="EO798">
        <v>0.101328</v>
      </c>
      <c r="EP798">
        <v>0</v>
      </c>
      <c r="EQ798">
        <v>23.4333</v>
      </c>
      <c r="ER798">
        <v>999.9</v>
      </c>
      <c r="ES798">
        <v>41.1</v>
      </c>
      <c r="ET798">
        <v>27.996</v>
      </c>
      <c r="EU798">
        <v>22.9468</v>
      </c>
      <c r="EV798">
        <v>51.4402</v>
      </c>
      <c r="EW798">
        <v>37.6603</v>
      </c>
      <c r="EX798">
        <v>2</v>
      </c>
      <c r="EY798">
        <v>-0.296057</v>
      </c>
      <c r="EZ798">
        <v>0.889085</v>
      </c>
      <c r="FA798">
        <v>20.1464</v>
      </c>
      <c r="FB798">
        <v>5.20172</v>
      </c>
      <c r="FC798">
        <v>12.004</v>
      </c>
      <c r="FD798">
        <v>4.9752</v>
      </c>
      <c r="FE798">
        <v>3.293</v>
      </c>
      <c r="FF798">
        <v>9999</v>
      </c>
      <c r="FG798">
        <v>9999</v>
      </c>
      <c r="FH798">
        <v>590.3</v>
      </c>
      <c r="FI798">
        <v>9999</v>
      </c>
      <c r="FJ798">
        <v>1.86279</v>
      </c>
      <c r="FK798">
        <v>1.86783</v>
      </c>
      <c r="FL798">
        <v>1.86752</v>
      </c>
      <c r="FM798">
        <v>1.86865</v>
      </c>
      <c r="FN798">
        <v>1.86951</v>
      </c>
      <c r="FO798">
        <v>1.8656</v>
      </c>
      <c r="FP798">
        <v>1.86676</v>
      </c>
      <c r="FQ798">
        <v>1.86801</v>
      </c>
      <c r="FR798">
        <v>5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18.82</v>
      </c>
      <c r="GF798">
        <v>0.3176</v>
      </c>
      <c r="GG798">
        <v>5.50701486060513</v>
      </c>
      <c r="GH798">
        <v>0.00975774962471433</v>
      </c>
      <c r="GI798">
        <v>-4.86167925919439e-07</v>
      </c>
      <c r="GJ798">
        <v>-4.7315034107036e-11</v>
      </c>
      <c r="GK798">
        <v>0.31762285376654</v>
      </c>
      <c r="GL798">
        <v>0</v>
      </c>
      <c r="GM798">
        <v>0</v>
      </c>
      <c r="GN798">
        <v>0</v>
      </c>
      <c r="GO798">
        <v>-2</v>
      </c>
      <c r="GP798">
        <v>2105</v>
      </c>
      <c r="GQ798">
        <v>1</v>
      </c>
      <c r="GR798">
        <v>22</v>
      </c>
      <c r="GS798">
        <v>209.5</v>
      </c>
      <c r="GT798">
        <v>209.4</v>
      </c>
      <c r="GU798">
        <v>3.74512</v>
      </c>
      <c r="GV798">
        <v>2.59033</v>
      </c>
      <c r="GW798">
        <v>2.24854</v>
      </c>
      <c r="GX798">
        <v>2.79053</v>
      </c>
      <c r="GY798">
        <v>1.99585</v>
      </c>
      <c r="GZ798">
        <v>2.36206</v>
      </c>
      <c r="HA798">
        <v>30.6093</v>
      </c>
      <c r="HB798">
        <v>13.7993</v>
      </c>
      <c r="HC798">
        <v>18</v>
      </c>
      <c r="HD798">
        <v>500.978</v>
      </c>
      <c r="HE798">
        <v>603.083</v>
      </c>
      <c r="HF798">
        <v>23.599</v>
      </c>
      <c r="HG798">
        <v>23.5045</v>
      </c>
      <c r="HH798">
        <v>30.001</v>
      </c>
      <c r="HI798">
        <v>23.3704</v>
      </c>
      <c r="HJ798">
        <v>23.309</v>
      </c>
      <c r="HK798">
        <v>74.9683</v>
      </c>
      <c r="HL798">
        <v>17.4712</v>
      </c>
      <c r="HM798">
        <v>39.0243</v>
      </c>
      <c r="HN798">
        <v>23.5761</v>
      </c>
      <c r="HO798">
        <v>1590.13</v>
      </c>
      <c r="HP798">
        <v>18.944</v>
      </c>
      <c r="HQ798">
        <v>102.71</v>
      </c>
      <c r="HR798">
        <v>103.642</v>
      </c>
    </row>
    <row r="799" spans="1:226">
      <c r="A799">
        <v>783</v>
      </c>
      <c r="B799">
        <v>1657564199.6</v>
      </c>
      <c r="C799">
        <v>11104.5</v>
      </c>
      <c r="D799" t="s">
        <v>1932</v>
      </c>
      <c r="E799" t="s">
        <v>1933</v>
      </c>
      <c r="F799">
        <v>5</v>
      </c>
      <c r="G799" t="s">
        <v>1747</v>
      </c>
      <c r="H799" t="s">
        <v>354</v>
      </c>
      <c r="I799">
        <v>1657564192.1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1614.38453094064</v>
      </c>
      <c r="AK799">
        <v>1564.6176969697</v>
      </c>
      <c r="AL799">
        <v>3.38997109880081</v>
      </c>
      <c r="AM799">
        <v>65.0174503719974</v>
      </c>
      <c r="AN799">
        <f>(AP799 - AO799 + BO799*1E3/(8.314*(BQ799+273.15)) * AR799/BN799 * AQ799) * BN799/(100*BB799) * 1000/(1000 - AP799)</f>
        <v>0</v>
      </c>
      <c r="AO799">
        <v>18.860945449025</v>
      </c>
      <c r="AP799">
        <v>25.5649696969697</v>
      </c>
      <c r="AQ799">
        <v>-0.00149345746331877</v>
      </c>
      <c r="AR799">
        <v>77.4741312707488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6</v>
      </c>
      <c r="BC799">
        <v>0.5</v>
      </c>
      <c r="BD799" t="s">
        <v>355</v>
      </c>
      <c r="BE799">
        <v>2</v>
      </c>
      <c r="BF799" t="b">
        <v>1</v>
      </c>
      <c r="BG799">
        <v>1657564192.1</v>
      </c>
      <c r="BH799">
        <v>1501.38703703704</v>
      </c>
      <c r="BI799">
        <v>1567.50111111111</v>
      </c>
      <c r="BJ799">
        <v>25.5781111111111</v>
      </c>
      <c r="BK799">
        <v>18.847837037037</v>
      </c>
      <c r="BL799">
        <v>1482.63555555556</v>
      </c>
      <c r="BM799">
        <v>25.2604851851852</v>
      </c>
      <c r="BN799">
        <v>500.021222222222</v>
      </c>
      <c r="BO799">
        <v>67.9536407407408</v>
      </c>
      <c r="BP799">
        <v>0.0368616481481482</v>
      </c>
      <c r="BQ799">
        <v>26.4906074074074</v>
      </c>
      <c r="BR799">
        <v>25.0929925925926</v>
      </c>
      <c r="BS799">
        <v>999.9</v>
      </c>
      <c r="BT799">
        <v>0</v>
      </c>
      <c r="BU799">
        <v>0</v>
      </c>
      <c r="BV799">
        <v>9993.51851851852</v>
      </c>
      <c r="BW799">
        <v>0</v>
      </c>
      <c r="BX799">
        <v>404.668703703704</v>
      </c>
      <c r="BY799">
        <v>-66.1142962962963</v>
      </c>
      <c r="BZ799">
        <v>1540.79666666667</v>
      </c>
      <c r="CA799">
        <v>1597.61259259259</v>
      </c>
      <c r="CB799">
        <v>6.73026259259259</v>
      </c>
      <c r="CC799">
        <v>1567.50111111111</v>
      </c>
      <c r="CD799">
        <v>18.847837037037</v>
      </c>
      <c r="CE799">
        <v>1.73812592592593</v>
      </c>
      <c r="CF799">
        <v>1.28078074074074</v>
      </c>
      <c r="CG799">
        <v>15.2411740740741</v>
      </c>
      <c r="CH799">
        <v>10.5751851851852</v>
      </c>
      <c r="CI799">
        <v>2000.0162962963</v>
      </c>
      <c r="CJ799">
        <v>0.980002444444444</v>
      </c>
      <c r="CK799">
        <v>0.0199976259259259</v>
      </c>
      <c r="CL799">
        <v>0</v>
      </c>
      <c r="CM799">
        <v>2.33935925925926</v>
      </c>
      <c r="CN799">
        <v>0</v>
      </c>
      <c r="CO799">
        <v>14891.0185185185</v>
      </c>
      <c r="CP799">
        <v>17300.3222222222</v>
      </c>
      <c r="CQ799">
        <v>41.1362962962963</v>
      </c>
      <c r="CR799">
        <v>40.3793333333333</v>
      </c>
      <c r="CS799">
        <v>40.4488518518518</v>
      </c>
      <c r="CT799">
        <v>39.1247037037037</v>
      </c>
      <c r="CU799">
        <v>40.215037037037</v>
      </c>
      <c r="CV799">
        <v>1960.02074074074</v>
      </c>
      <c r="CW799">
        <v>39.9962962962963</v>
      </c>
      <c r="CX799">
        <v>0</v>
      </c>
      <c r="CY799">
        <v>1657564172.1</v>
      </c>
      <c r="CZ799">
        <v>0</v>
      </c>
      <c r="DA799">
        <v>1657551629</v>
      </c>
      <c r="DB799" t="s">
        <v>356</v>
      </c>
      <c r="DC799">
        <v>1657551626.5</v>
      </c>
      <c r="DD799">
        <v>1657551629</v>
      </c>
      <c r="DE799">
        <v>1</v>
      </c>
      <c r="DF799">
        <v>0.403</v>
      </c>
      <c r="DG799">
        <v>0.009</v>
      </c>
      <c r="DH799">
        <v>9.41</v>
      </c>
      <c r="DI799">
        <v>0.087</v>
      </c>
      <c r="DJ799">
        <v>417</v>
      </c>
      <c r="DK799">
        <v>17</v>
      </c>
      <c r="DL799">
        <v>1.61</v>
      </c>
      <c r="DM799">
        <v>0.59</v>
      </c>
      <c r="DN799">
        <v>-66.0732075</v>
      </c>
      <c r="DO799">
        <v>-1.82217748592839</v>
      </c>
      <c r="DP799">
        <v>0.455307332681728</v>
      </c>
      <c r="DQ799">
        <v>0</v>
      </c>
      <c r="DR799">
        <v>6.73933625</v>
      </c>
      <c r="DS799">
        <v>-0.15493204502815</v>
      </c>
      <c r="DT799">
        <v>0.0198828724895951</v>
      </c>
      <c r="DU799">
        <v>0</v>
      </c>
      <c r="DV799">
        <v>0</v>
      </c>
      <c r="DW799">
        <v>2</v>
      </c>
      <c r="DX799" t="s">
        <v>389</v>
      </c>
      <c r="DY799">
        <v>2.97555</v>
      </c>
      <c r="DZ799">
        <v>2.69093</v>
      </c>
      <c r="EA799">
        <v>0.166451</v>
      </c>
      <c r="EB799">
        <v>0.171752</v>
      </c>
      <c r="EC799">
        <v>0.0831876</v>
      </c>
      <c r="ED799">
        <v>0.0674992</v>
      </c>
      <c r="EE799">
        <v>32619.6</v>
      </c>
      <c r="EF799">
        <v>35475.9</v>
      </c>
      <c r="EG799">
        <v>35444.2</v>
      </c>
      <c r="EH799">
        <v>38825.6</v>
      </c>
      <c r="EI799">
        <v>46036.4</v>
      </c>
      <c r="EJ799">
        <v>52283.4</v>
      </c>
      <c r="EK799">
        <v>55342.1</v>
      </c>
      <c r="EL799">
        <v>62257.3</v>
      </c>
      <c r="EM799">
        <v>2.032</v>
      </c>
      <c r="EN799">
        <v>2.187</v>
      </c>
      <c r="EO799">
        <v>0.0984371</v>
      </c>
      <c r="EP799">
        <v>0</v>
      </c>
      <c r="EQ799">
        <v>23.4191</v>
      </c>
      <c r="ER799">
        <v>999.9</v>
      </c>
      <c r="ES799">
        <v>41.1</v>
      </c>
      <c r="ET799">
        <v>28.016</v>
      </c>
      <c r="EU799">
        <v>22.9744</v>
      </c>
      <c r="EV799">
        <v>51.8102</v>
      </c>
      <c r="EW799">
        <v>37.6723</v>
      </c>
      <c r="EX799">
        <v>2</v>
      </c>
      <c r="EY799">
        <v>-0.295244</v>
      </c>
      <c r="EZ799">
        <v>0.705251</v>
      </c>
      <c r="FA799">
        <v>20.1476</v>
      </c>
      <c r="FB799">
        <v>5.20411</v>
      </c>
      <c r="FC799">
        <v>12.004</v>
      </c>
      <c r="FD799">
        <v>4.9756</v>
      </c>
      <c r="FE799">
        <v>3.293</v>
      </c>
      <c r="FF799">
        <v>9999</v>
      </c>
      <c r="FG799">
        <v>9999</v>
      </c>
      <c r="FH799">
        <v>590.3</v>
      </c>
      <c r="FI799">
        <v>9999</v>
      </c>
      <c r="FJ799">
        <v>1.86279</v>
      </c>
      <c r="FK799">
        <v>1.86777</v>
      </c>
      <c r="FL799">
        <v>1.86755</v>
      </c>
      <c r="FM799">
        <v>1.86865</v>
      </c>
      <c r="FN799">
        <v>1.86951</v>
      </c>
      <c r="FO799">
        <v>1.8656</v>
      </c>
      <c r="FP799">
        <v>1.86673</v>
      </c>
      <c r="FQ799">
        <v>1.86807</v>
      </c>
      <c r="FR799">
        <v>5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18.95</v>
      </c>
      <c r="GF799">
        <v>0.3176</v>
      </c>
      <c r="GG799">
        <v>5.50701486060513</v>
      </c>
      <c r="GH799">
        <v>0.00975774962471433</v>
      </c>
      <c r="GI799">
        <v>-4.86167925919439e-07</v>
      </c>
      <c r="GJ799">
        <v>-4.7315034107036e-11</v>
      </c>
      <c r="GK799">
        <v>0.31762285376654</v>
      </c>
      <c r="GL799">
        <v>0</v>
      </c>
      <c r="GM799">
        <v>0</v>
      </c>
      <c r="GN799">
        <v>0</v>
      </c>
      <c r="GO799">
        <v>-2</v>
      </c>
      <c r="GP799">
        <v>2105</v>
      </c>
      <c r="GQ799">
        <v>1</v>
      </c>
      <c r="GR799">
        <v>22</v>
      </c>
      <c r="GS799">
        <v>209.6</v>
      </c>
      <c r="GT799">
        <v>209.5</v>
      </c>
      <c r="GU799">
        <v>3.77197</v>
      </c>
      <c r="GV799">
        <v>2.58667</v>
      </c>
      <c r="GW799">
        <v>2.24854</v>
      </c>
      <c r="GX799">
        <v>2.79175</v>
      </c>
      <c r="GY799">
        <v>1.99585</v>
      </c>
      <c r="GZ799">
        <v>2.3645</v>
      </c>
      <c r="HA799">
        <v>30.6093</v>
      </c>
      <c r="HB799">
        <v>13.7906</v>
      </c>
      <c r="HC799">
        <v>18</v>
      </c>
      <c r="HD799">
        <v>500.528</v>
      </c>
      <c r="HE799">
        <v>603.454</v>
      </c>
      <c r="HF799">
        <v>23.511</v>
      </c>
      <c r="HG799">
        <v>23.5156</v>
      </c>
      <c r="HH799">
        <v>30.0008</v>
      </c>
      <c r="HI799">
        <v>23.3774</v>
      </c>
      <c r="HJ799">
        <v>23.3148</v>
      </c>
      <c r="HK799">
        <v>75.5688</v>
      </c>
      <c r="HL799">
        <v>17.4712</v>
      </c>
      <c r="HM799">
        <v>39.0243</v>
      </c>
      <c r="HN799">
        <v>23.5086</v>
      </c>
      <c r="HO799">
        <v>1610.28</v>
      </c>
      <c r="HP799">
        <v>18.8758</v>
      </c>
      <c r="HQ799">
        <v>102.707</v>
      </c>
      <c r="HR799">
        <v>103.639</v>
      </c>
    </row>
    <row r="800" spans="1:226">
      <c r="A800">
        <v>784</v>
      </c>
      <c r="B800">
        <v>1657564204.6</v>
      </c>
      <c r="C800">
        <v>11109.5</v>
      </c>
      <c r="D800" t="s">
        <v>1934</v>
      </c>
      <c r="E800" t="s">
        <v>1935</v>
      </c>
      <c r="F800">
        <v>5</v>
      </c>
      <c r="G800" t="s">
        <v>1747</v>
      </c>
      <c r="H800" t="s">
        <v>354</v>
      </c>
      <c r="I800">
        <v>1657564196.81429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1632.23114134035</v>
      </c>
      <c r="AK800">
        <v>1582.0616969697</v>
      </c>
      <c r="AL800">
        <v>3.58749878328244</v>
      </c>
      <c r="AM800">
        <v>65.0174503719974</v>
      </c>
      <c r="AN800">
        <f>(AP800 - AO800 + BO800*1E3/(8.314*(BQ800+273.15)) * AR800/BN800 * AQ800) * BN800/(100*BB800) * 1000/(1000 - AP800)</f>
        <v>0</v>
      </c>
      <c r="AO800">
        <v>18.8706484207777</v>
      </c>
      <c r="AP800">
        <v>25.5688084848485</v>
      </c>
      <c r="AQ800">
        <v>-0.000267265637661136</v>
      </c>
      <c r="AR800">
        <v>77.4741312707488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6</v>
      </c>
      <c r="BC800">
        <v>0.5</v>
      </c>
      <c r="BD800" t="s">
        <v>355</v>
      </c>
      <c r="BE800">
        <v>2</v>
      </c>
      <c r="BF800" t="b">
        <v>1</v>
      </c>
      <c r="BG800">
        <v>1657564196.81429</v>
      </c>
      <c r="BH800">
        <v>1517.04571428571</v>
      </c>
      <c r="BI800">
        <v>1583.56821428571</v>
      </c>
      <c r="BJ800">
        <v>25.5705678571429</v>
      </c>
      <c r="BK800">
        <v>18.8575607142857</v>
      </c>
      <c r="BL800">
        <v>1498.16892857143</v>
      </c>
      <c r="BM800">
        <v>25.2529464285714</v>
      </c>
      <c r="BN800">
        <v>500.057285714286</v>
      </c>
      <c r="BO800">
        <v>67.9533428571429</v>
      </c>
      <c r="BP800">
        <v>0.0367858214285714</v>
      </c>
      <c r="BQ800">
        <v>26.4578178571429</v>
      </c>
      <c r="BR800">
        <v>25.0596214285714</v>
      </c>
      <c r="BS800">
        <v>999.9</v>
      </c>
      <c r="BT800">
        <v>0</v>
      </c>
      <c r="BU800">
        <v>0</v>
      </c>
      <c r="BV800">
        <v>10010.3571428571</v>
      </c>
      <c r="BW800">
        <v>0</v>
      </c>
      <c r="BX800">
        <v>405.179142857143</v>
      </c>
      <c r="BY800">
        <v>-66.5240464285714</v>
      </c>
      <c r="BZ800">
        <v>1556.85321428571</v>
      </c>
      <c r="CA800">
        <v>1614.00428571429</v>
      </c>
      <c r="CB800">
        <v>6.71299928571429</v>
      </c>
      <c r="CC800">
        <v>1583.56821428571</v>
      </c>
      <c r="CD800">
        <v>18.8575607142857</v>
      </c>
      <c r="CE800">
        <v>1.73760571428571</v>
      </c>
      <c r="CF800">
        <v>1.281435</v>
      </c>
      <c r="CG800">
        <v>15.2365178571429</v>
      </c>
      <c r="CH800">
        <v>10.5828535714286</v>
      </c>
      <c r="CI800">
        <v>2000.01785714286</v>
      </c>
      <c r="CJ800">
        <v>0.980001785714286</v>
      </c>
      <c r="CK800">
        <v>0.0199983285714286</v>
      </c>
      <c r="CL800">
        <v>0</v>
      </c>
      <c r="CM800">
        <v>2.316925</v>
      </c>
      <c r="CN800">
        <v>0</v>
      </c>
      <c r="CO800">
        <v>14884.2</v>
      </c>
      <c r="CP800">
        <v>17300.3285714286</v>
      </c>
      <c r="CQ800">
        <v>41.0735</v>
      </c>
      <c r="CR800">
        <v>40.3212857142857</v>
      </c>
      <c r="CS800">
        <v>40.40375</v>
      </c>
      <c r="CT800">
        <v>39.0420714285714</v>
      </c>
      <c r="CU800">
        <v>40.156</v>
      </c>
      <c r="CV800">
        <v>1960.01928571429</v>
      </c>
      <c r="CW800">
        <v>39.9992857142857</v>
      </c>
      <c r="CX800">
        <v>0</v>
      </c>
      <c r="CY800">
        <v>1657564176.9</v>
      </c>
      <c r="CZ800">
        <v>0</v>
      </c>
      <c r="DA800">
        <v>1657551629</v>
      </c>
      <c r="DB800" t="s">
        <v>356</v>
      </c>
      <c r="DC800">
        <v>1657551626.5</v>
      </c>
      <c r="DD800">
        <v>1657551629</v>
      </c>
      <c r="DE800">
        <v>1</v>
      </c>
      <c r="DF800">
        <v>0.403</v>
      </c>
      <c r="DG800">
        <v>0.009</v>
      </c>
      <c r="DH800">
        <v>9.41</v>
      </c>
      <c r="DI800">
        <v>0.087</v>
      </c>
      <c r="DJ800">
        <v>417</v>
      </c>
      <c r="DK800">
        <v>17</v>
      </c>
      <c r="DL800">
        <v>1.61</v>
      </c>
      <c r="DM800">
        <v>0.59</v>
      </c>
      <c r="DN800">
        <v>-66.29292</v>
      </c>
      <c r="DO800">
        <v>-3.46185140712909</v>
      </c>
      <c r="DP800">
        <v>0.564940905405158</v>
      </c>
      <c r="DQ800">
        <v>0</v>
      </c>
      <c r="DR800">
        <v>6.7257445</v>
      </c>
      <c r="DS800">
        <v>-0.24617988742964</v>
      </c>
      <c r="DT800">
        <v>0.0255414455297659</v>
      </c>
      <c r="DU800">
        <v>0</v>
      </c>
      <c r="DV800">
        <v>0</v>
      </c>
      <c r="DW800">
        <v>2</v>
      </c>
      <c r="DX800" t="s">
        <v>389</v>
      </c>
      <c r="DY800">
        <v>2.97674</v>
      </c>
      <c r="DZ800">
        <v>2.69046</v>
      </c>
      <c r="EA800">
        <v>0.167566</v>
      </c>
      <c r="EB800">
        <v>0.172804</v>
      </c>
      <c r="EC800">
        <v>0.0831793</v>
      </c>
      <c r="ED800">
        <v>0.0674923</v>
      </c>
      <c r="EE800">
        <v>32575</v>
      </c>
      <c r="EF800">
        <v>35429.6</v>
      </c>
      <c r="EG800">
        <v>35443.1</v>
      </c>
      <c r="EH800">
        <v>38824.2</v>
      </c>
      <c r="EI800">
        <v>46036.5</v>
      </c>
      <c r="EJ800">
        <v>52281.8</v>
      </c>
      <c r="EK800">
        <v>55341.7</v>
      </c>
      <c r="EL800">
        <v>62254.9</v>
      </c>
      <c r="EM800">
        <v>2.0324</v>
      </c>
      <c r="EN800">
        <v>2.1866</v>
      </c>
      <c r="EO800">
        <v>0.0989437</v>
      </c>
      <c r="EP800">
        <v>0</v>
      </c>
      <c r="EQ800">
        <v>23.3997</v>
      </c>
      <c r="ER800">
        <v>999.9</v>
      </c>
      <c r="ES800">
        <v>41.1</v>
      </c>
      <c r="ET800">
        <v>28.016</v>
      </c>
      <c r="EU800">
        <v>22.9748</v>
      </c>
      <c r="EV800">
        <v>51.7302</v>
      </c>
      <c r="EW800">
        <v>37.5761</v>
      </c>
      <c r="EX800">
        <v>2</v>
      </c>
      <c r="EY800">
        <v>-0.294268</v>
      </c>
      <c r="EZ800">
        <v>0.448126</v>
      </c>
      <c r="FA800">
        <v>20.1489</v>
      </c>
      <c r="FB800">
        <v>5.20172</v>
      </c>
      <c r="FC800">
        <v>12.004</v>
      </c>
      <c r="FD800">
        <v>4.9756</v>
      </c>
      <c r="FE800">
        <v>3.293</v>
      </c>
      <c r="FF800">
        <v>9999</v>
      </c>
      <c r="FG800">
        <v>9999</v>
      </c>
      <c r="FH800">
        <v>590.3</v>
      </c>
      <c r="FI800">
        <v>9999</v>
      </c>
      <c r="FJ800">
        <v>1.86279</v>
      </c>
      <c r="FK800">
        <v>1.86783</v>
      </c>
      <c r="FL800">
        <v>1.86752</v>
      </c>
      <c r="FM800">
        <v>1.86865</v>
      </c>
      <c r="FN800">
        <v>1.86954</v>
      </c>
      <c r="FO800">
        <v>1.86566</v>
      </c>
      <c r="FP800">
        <v>1.86676</v>
      </c>
      <c r="FQ800">
        <v>1.86804</v>
      </c>
      <c r="FR800">
        <v>5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19.08</v>
      </c>
      <c r="GF800">
        <v>0.3176</v>
      </c>
      <c r="GG800">
        <v>5.50701486060513</v>
      </c>
      <c r="GH800">
        <v>0.00975774962471433</v>
      </c>
      <c r="GI800">
        <v>-4.86167925919439e-07</v>
      </c>
      <c r="GJ800">
        <v>-4.7315034107036e-11</v>
      </c>
      <c r="GK800">
        <v>0.31762285376654</v>
      </c>
      <c r="GL800">
        <v>0</v>
      </c>
      <c r="GM800">
        <v>0</v>
      </c>
      <c r="GN800">
        <v>0</v>
      </c>
      <c r="GO800">
        <v>-2</v>
      </c>
      <c r="GP800">
        <v>2105</v>
      </c>
      <c r="GQ800">
        <v>1</v>
      </c>
      <c r="GR800">
        <v>22</v>
      </c>
      <c r="GS800">
        <v>209.6</v>
      </c>
      <c r="GT800">
        <v>209.6</v>
      </c>
      <c r="GU800">
        <v>3.80249</v>
      </c>
      <c r="GV800">
        <v>2.59277</v>
      </c>
      <c r="GW800">
        <v>2.24854</v>
      </c>
      <c r="GX800">
        <v>2.79053</v>
      </c>
      <c r="GY800">
        <v>1.99585</v>
      </c>
      <c r="GZ800">
        <v>2.36816</v>
      </c>
      <c r="HA800">
        <v>30.6093</v>
      </c>
      <c r="HB800">
        <v>13.7993</v>
      </c>
      <c r="HC800">
        <v>18</v>
      </c>
      <c r="HD800">
        <v>500.871</v>
      </c>
      <c r="HE800">
        <v>603.244</v>
      </c>
      <c r="HF800">
        <v>23.4544</v>
      </c>
      <c r="HG800">
        <v>23.5283</v>
      </c>
      <c r="HH800">
        <v>30.0009</v>
      </c>
      <c r="HI800">
        <v>23.386</v>
      </c>
      <c r="HJ800">
        <v>23.3226</v>
      </c>
      <c r="HK800">
        <v>76.127</v>
      </c>
      <c r="HL800">
        <v>17.4712</v>
      </c>
      <c r="HM800">
        <v>39.0243</v>
      </c>
      <c r="HN800">
        <v>23.4776</v>
      </c>
      <c r="HO800">
        <v>1623.68</v>
      </c>
      <c r="HP800">
        <v>18.8713</v>
      </c>
      <c r="HQ800">
        <v>102.705</v>
      </c>
      <c r="HR800">
        <v>103.636</v>
      </c>
    </row>
    <row r="801" spans="1:226">
      <c r="A801">
        <v>785</v>
      </c>
      <c r="B801">
        <v>1657564209.6</v>
      </c>
      <c r="C801">
        <v>11114.5</v>
      </c>
      <c r="D801" t="s">
        <v>1936</v>
      </c>
      <c r="E801" t="s">
        <v>1937</v>
      </c>
      <c r="F801">
        <v>5</v>
      </c>
      <c r="G801" t="s">
        <v>1747</v>
      </c>
      <c r="H801" t="s">
        <v>354</v>
      </c>
      <c r="I801">
        <v>1657564202.1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1648.8653014546</v>
      </c>
      <c r="AK801">
        <v>1598.94248484848</v>
      </c>
      <c r="AL801">
        <v>3.35514471238696</v>
      </c>
      <c r="AM801">
        <v>65.0174503719974</v>
      </c>
      <c r="AN801">
        <f>(AP801 - AO801 + BO801*1E3/(8.314*(BQ801+273.15)) * AR801/BN801 * AQ801) * BN801/(100*BB801) * 1000/(1000 - AP801)</f>
        <v>0</v>
      </c>
      <c r="AO801">
        <v>18.869451296654</v>
      </c>
      <c r="AP801">
        <v>25.5587187878788</v>
      </c>
      <c r="AQ801">
        <v>-0.000126586718394592</v>
      </c>
      <c r="AR801">
        <v>77.4741312707488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6</v>
      </c>
      <c r="BC801">
        <v>0.5</v>
      </c>
      <c r="BD801" t="s">
        <v>355</v>
      </c>
      <c r="BE801">
        <v>2</v>
      </c>
      <c r="BF801" t="b">
        <v>1</v>
      </c>
      <c r="BG801">
        <v>1657564202.1</v>
      </c>
      <c r="BH801">
        <v>1534.72333333333</v>
      </c>
      <c r="BI801">
        <v>1601.27222222222</v>
      </c>
      <c r="BJ801">
        <v>25.5647925925926</v>
      </c>
      <c r="BK801">
        <v>18.8683888888889</v>
      </c>
      <c r="BL801">
        <v>1515.70592592593</v>
      </c>
      <c r="BM801">
        <v>25.2471703703704</v>
      </c>
      <c r="BN801">
        <v>500.019111111111</v>
      </c>
      <c r="BO801">
        <v>67.9525333333333</v>
      </c>
      <c r="BP801">
        <v>0.0368990740740741</v>
      </c>
      <c r="BQ801">
        <v>26.4249074074074</v>
      </c>
      <c r="BR801">
        <v>25.0301814814815</v>
      </c>
      <c r="BS801">
        <v>999.9</v>
      </c>
      <c r="BT801">
        <v>0</v>
      </c>
      <c r="BU801">
        <v>0</v>
      </c>
      <c r="BV801">
        <v>9993.14814814815</v>
      </c>
      <c r="BW801">
        <v>0</v>
      </c>
      <c r="BX801">
        <v>406.690185185185</v>
      </c>
      <c r="BY801">
        <v>-66.5509814814815</v>
      </c>
      <c r="BZ801">
        <v>1574.98555555556</v>
      </c>
      <c r="CA801">
        <v>1632.0662962963</v>
      </c>
      <c r="CB801">
        <v>6.6963962962963</v>
      </c>
      <c r="CC801">
        <v>1601.27222222222</v>
      </c>
      <c r="CD801">
        <v>18.8683888888889</v>
      </c>
      <c r="CE801">
        <v>1.73719222222222</v>
      </c>
      <c r="CF801">
        <v>1.28215555555556</v>
      </c>
      <c r="CG801">
        <v>15.2328185185185</v>
      </c>
      <c r="CH801">
        <v>10.5912888888889</v>
      </c>
      <c r="CI801">
        <v>2000.05037037037</v>
      </c>
      <c r="CJ801">
        <v>0.980001111111111</v>
      </c>
      <c r="CK801">
        <v>0.0199990481481481</v>
      </c>
      <c r="CL801">
        <v>0</v>
      </c>
      <c r="CM801">
        <v>2.25017037037037</v>
      </c>
      <c r="CN801">
        <v>0</v>
      </c>
      <c r="CO801">
        <v>14877.3925925926</v>
      </c>
      <c r="CP801">
        <v>17300.6074074074</v>
      </c>
      <c r="CQ801">
        <v>40.9997407407407</v>
      </c>
      <c r="CR801">
        <v>40.259</v>
      </c>
      <c r="CS801">
        <v>40.3538888888889</v>
      </c>
      <c r="CT801">
        <v>38.9487777777778</v>
      </c>
      <c r="CU801">
        <v>40.090037037037</v>
      </c>
      <c r="CV801">
        <v>1960.05</v>
      </c>
      <c r="CW801">
        <v>40.0011111111111</v>
      </c>
      <c r="CX801">
        <v>0</v>
      </c>
      <c r="CY801">
        <v>1657564181.7</v>
      </c>
      <c r="CZ801">
        <v>0</v>
      </c>
      <c r="DA801">
        <v>1657551629</v>
      </c>
      <c r="DB801" t="s">
        <v>356</v>
      </c>
      <c r="DC801">
        <v>1657551626.5</v>
      </c>
      <c r="DD801">
        <v>1657551629</v>
      </c>
      <c r="DE801">
        <v>1</v>
      </c>
      <c r="DF801">
        <v>0.403</v>
      </c>
      <c r="DG801">
        <v>0.009</v>
      </c>
      <c r="DH801">
        <v>9.41</v>
      </c>
      <c r="DI801">
        <v>0.087</v>
      </c>
      <c r="DJ801">
        <v>417</v>
      </c>
      <c r="DK801">
        <v>17</v>
      </c>
      <c r="DL801">
        <v>1.61</v>
      </c>
      <c r="DM801">
        <v>0.59</v>
      </c>
      <c r="DN801">
        <v>-66.50299</v>
      </c>
      <c r="DO801">
        <v>-1.15774333958708</v>
      </c>
      <c r="DP801">
        <v>0.512804449473676</v>
      </c>
      <c r="DQ801">
        <v>0</v>
      </c>
      <c r="DR801">
        <v>6.711543</v>
      </c>
      <c r="DS801">
        <v>-0.198652682926842</v>
      </c>
      <c r="DT801">
        <v>0.0222756098906405</v>
      </c>
      <c r="DU801">
        <v>0</v>
      </c>
      <c r="DV801">
        <v>0</v>
      </c>
      <c r="DW801">
        <v>2</v>
      </c>
      <c r="DX801" t="s">
        <v>389</v>
      </c>
      <c r="DY801">
        <v>2.97637</v>
      </c>
      <c r="DZ801">
        <v>2.69118</v>
      </c>
      <c r="EA801">
        <v>0.168654</v>
      </c>
      <c r="EB801">
        <v>0.173905</v>
      </c>
      <c r="EC801">
        <v>0.0831542</v>
      </c>
      <c r="ED801">
        <v>0.0674929</v>
      </c>
      <c r="EE801">
        <v>32532.5</v>
      </c>
      <c r="EF801">
        <v>35381.1</v>
      </c>
      <c r="EG801">
        <v>35443.3</v>
      </c>
      <c r="EH801">
        <v>38822.7</v>
      </c>
      <c r="EI801">
        <v>46037.4</v>
      </c>
      <c r="EJ801">
        <v>52280.5</v>
      </c>
      <c r="EK801">
        <v>55341.1</v>
      </c>
      <c r="EL801">
        <v>62253.3</v>
      </c>
      <c r="EM801">
        <v>2.0322</v>
      </c>
      <c r="EN801">
        <v>2.1862</v>
      </c>
      <c r="EO801">
        <v>0.0981092</v>
      </c>
      <c r="EP801">
        <v>0</v>
      </c>
      <c r="EQ801">
        <v>23.382</v>
      </c>
      <c r="ER801">
        <v>999.9</v>
      </c>
      <c r="ES801">
        <v>41.1</v>
      </c>
      <c r="ET801">
        <v>28.016</v>
      </c>
      <c r="EU801">
        <v>22.9726</v>
      </c>
      <c r="EV801">
        <v>51.7702</v>
      </c>
      <c r="EW801">
        <v>37.6242</v>
      </c>
      <c r="EX801">
        <v>2</v>
      </c>
      <c r="EY801">
        <v>-0.293354</v>
      </c>
      <c r="EZ801">
        <v>0.311917</v>
      </c>
      <c r="FA801">
        <v>20.1495</v>
      </c>
      <c r="FB801">
        <v>5.20172</v>
      </c>
      <c r="FC801">
        <v>12.004</v>
      </c>
      <c r="FD801">
        <v>4.9756</v>
      </c>
      <c r="FE801">
        <v>3.293</v>
      </c>
      <c r="FF801">
        <v>9999</v>
      </c>
      <c r="FG801">
        <v>9999</v>
      </c>
      <c r="FH801">
        <v>590.3</v>
      </c>
      <c r="FI801">
        <v>9999</v>
      </c>
      <c r="FJ801">
        <v>1.86279</v>
      </c>
      <c r="FK801">
        <v>1.86783</v>
      </c>
      <c r="FL801">
        <v>1.86752</v>
      </c>
      <c r="FM801">
        <v>1.86868</v>
      </c>
      <c r="FN801">
        <v>1.86951</v>
      </c>
      <c r="FO801">
        <v>1.8656</v>
      </c>
      <c r="FP801">
        <v>1.86673</v>
      </c>
      <c r="FQ801">
        <v>1.86807</v>
      </c>
      <c r="FR801">
        <v>5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19.21</v>
      </c>
      <c r="GF801">
        <v>0.3176</v>
      </c>
      <c r="GG801">
        <v>5.50701486060513</v>
      </c>
      <c r="GH801">
        <v>0.00975774962471433</v>
      </c>
      <c r="GI801">
        <v>-4.86167925919439e-07</v>
      </c>
      <c r="GJ801">
        <v>-4.7315034107036e-11</v>
      </c>
      <c r="GK801">
        <v>0.31762285376654</v>
      </c>
      <c r="GL801">
        <v>0</v>
      </c>
      <c r="GM801">
        <v>0</v>
      </c>
      <c r="GN801">
        <v>0</v>
      </c>
      <c r="GO801">
        <v>-2</v>
      </c>
      <c r="GP801">
        <v>2105</v>
      </c>
      <c r="GQ801">
        <v>1</v>
      </c>
      <c r="GR801">
        <v>22</v>
      </c>
      <c r="GS801">
        <v>209.7</v>
      </c>
      <c r="GT801">
        <v>209.7</v>
      </c>
      <c r="GU801">
        <v>3.82935</v>
      </c>
      <c r="GV801">
        <v>2.58911</v>
      </c>
      <c r="GW801">
        <v>2.24854</v>
      </c>
      <c r="GX801">
        <v>2.79175</v>
      </c>
      <c r="GY801">
        <v>1.99585</v>
      </c>
      <c r="GZ801">
        <v>2.40112</v>
      </c>
      <c r="HA801">
        <v>30.6093</v>
      </c>
      <c r="HB801">
        <v>13.8081</v>
      </c>
      <c r="HC801">
        <v>18</v>
      </c>
      <c r="HD801">
        <v>500.81</v>
      </c>
      <c r="HE801">
        <v>603.012</v>
      </c>
      <c r="HF801">
        <v>23.4396</v>
      </c>
      <c r="HG801">
        <v>23.5386</v>
      </c>
      <c r="HH801">
        <v>30.0008</v>
      </c>
      <c r="HI801">
        <v>23.3931</v>
      </c>
      <c r="HJ801">
        <v>23.3285</v>
      </c>
      <c r="HK801">
        <v>76.7172</v>
      </c>
      <c r="HL801">
        <v>17.4712</v>
      </c>
      <c r="HM801">
        <v>39.0243</v>
      </c>
      <c r="HN801">
        <v>23.4618</v>
      </c>
      <c r="HO801">
        <v>1643.8</v>
      </c>
      <c r="HP801">
        <v>18.8743</v>
      </c>
      <c r="HQ801">
        <v>102.705</v>
      </c>
      <c r="HR801">
        <v>103.632</v>
      </c>
    </row>
    <row r="802" spans="1:226">
      <c r="A802">
        <v>786</v>
      </c>
      <c r="B802">
        <v>1657564214.6</v>
      </c>
      <c r="C802">
        <v>11119.5</v>
      </c>
      <c r="D802" t="s">
        <v>1938</v>
      </c>
      <c r="E802" t="s">
        <v>1939</v>
      </c>
      <c r="F802">
        <v>5</v>
      </c>
      <c r="G802" t="s">
        <v>1747</v>
      </c>
      <c r="H802" t="s">
        <v>354</v>
      </c>
      <c r="I802">
        <v>1657564206.81429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1666.63310656221</v>
      </c>
      <c r="AK802">
        <v>1616.01903030303</v>
      </c>
      <c r="AL802">
        <v>3.38841981795016</v>
      </c>
      <c r="AM802">
        <v>65.0174503719974</v>
      </c>
      <c r="AN802">
        <f>(AP802 - AO802 + BO802*1E3/(8.314*(BQ802+273.15)) * AR802/BN802 * AQ802) * BN802/(100*BB802) * 1000/(1000 - AP802)</f>
        <v>0</v>
      </c>
      <c r="AO802">
        <v>18.8665187302282</v>
      </c>
      <c r="AP802">
        <v>25.5497539393939</v>
      </c>
      <c r="AQ802">
        <v>0.000891283568246565</v>
      </c>
      <c r="AR802">
        <v>77.4741312707488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6</v>
      </c>
      <c r="BC802">
        <v>0.5</v>
      </c>
      <c r="BD802" t="s">
        <v>355</v>
      </c>
      <c r="BE802">
        <v>2</v>
      </c>
      <c r="BF802" t="b">
        <v>1</v>
      </c>
      <c r="BG802">
        <v>1657564206.81429</v>
      </c>
      <c r="BH802">
        <v>1550.46857142857</v>
      </c>
      <c r="BI802">
        <v>1617.33535714286</v>
      </c>
      <c r="BJ802">
        <v>25.5606928571429</v>
      </c>
      <c r="BK802">
        <v>18.8682678571429</v>
      </c>
      <c r="BL802">
        <v>1531.32785714286</v>
      </c>
      <c r="BM802">
        <v>25.2430857142857</v>
      </c>
      <c r="BN802">
        <v>500.001535714286</v>
      </c>
      <c r="BO802">
        <v>67.9519285714286</v>
      </c>
      <c r="BP802">
        <v>0.0367778678571429</v>
      </c>
      <c r="BQ802">
        <v>26.4012035714286</v>
      </c>
      <c r="BR802">
        <v>25.008825</v>
      </c>
      <c r="BS802">
        <v>999.9</v>
      </c>
      <c r="BT802">
        <v>0</v>
      </c>
      <c r="BU802">
        <v>0</v>
      </c>
      <c r="BV802">
        <v>10010.5357142857</v>
      </c>
      <c r="BW802">
        <v>0</v>
      </c>
      <c r="BX802">
        <v>409.536678571429</v>
      </c>
      <c r="BY802">
        <v>-66.8679428571429</v>
      </c>
      <c r="BZ802">
        <v>1591.13821428571</v>
      </c>
      <c r="CA802">
        <v>1648.43857142857</v>
      </c>
      <c r="CB802">
        <v>6.69242392857143</v>
      </c>
      <c r="CC802">
        <v>1617.33535714286</v>
      </c>
      <c r="CD802">
        <v>18.8682678571429</v>
      </c>
      <c r="CE802">
        <v>1.73689928571429</v>
      </c>
      <c r="CF802">
        <v>1.28213607142857</v>
      </c>
      <c r="CG802">
        <v>15.2301964285714</v>
      </c>
      <c r="CH802">
        <v>10.5910571428571</v>
      </c>
      <c r="CI802">
        <v>2000.04142857143</v>
      </c>
      <c r="CJ802">
        <v>0.9800005</v>
      </c>
      <c r="CK802">
        <v>0.0199997</v>
      </c>
      <c r="CL802">
        <v>0</v>
      </c>
      <c r="CM802">
        <v>2.27158571428571</v>
      </c>
      <c r="CN802">
        <v>0</v>
      </c>
      <c r="CO802">
        <v>14871.8964285714</v>
      </c>
      <c r="CP802">
        <v>17300.5285714286</v>
      </c>
      <c r="CQ802">
        <v>40.9306071428571</v>
      </c>
      <c r="CR802">
        <v>40.2051428571429</v>
      </c>
      <c r="CS802">
        <v>40.3100357142857</v>
      </c>
      <c r="CT802">
        <v>38.8658214285714</v>
      </c>
      <c r="CU802">
        <v>40.0355</v>
      </c>
      <c r="CV802">
        <v>1960.04107142857</v>
      </c>
      <c r="CW802">
        <v>40.0010714285714</v>
      </c>
      <c r="CX802">
        <v>0</v>
      </c>
      <c r="CY802">
        <v>1657564186.5</v>
      </c>
      <c r="CZ802">
        <v>0</v>
      </c>
      <c r="DA802">
        <v>1657551629</v>
      </c>
      <c r="DB802" t="s">
        <v>356</v>
      </c>
      <c r="DC802">
        <v>1657551626.5</v>
      </c>
      <c r="DD802">
        <v>1657551629</v>
      </c>
      <c r="DE802">
        <v>1</v>
      </c>
      <c r="DF802">
        <v>0.403</v>
      </c>
      <c r="DG802">
        <v>0.009</v>
      </c>
      <c r="DH802">
        <v>9.41</v>
      </c>
      <c r="DI802">
        <v>0.087</v>
      </c>
      <c r="DJ802">
        <v>417</v>
      </c>
      <c r="DK802">
        <v>17</v>
      </c>
      <c r="DL802">
        <v>1.61</v>
      </c>
      <c r="DM802">
        <v>0.59</v>
      </c>
      <c r="DN802">
        <v>-66.6880025</v>
      </c>
      <c r="DO802">
        <v>-1.93797636022492</v>
      </c>
      <c r="DP802">
        <v>0.545892205699762</v>
      </c>
      <c r="DQ802">
        <v>0</v>
      </c>
      <c r="DR802">
        <v>6.69745275</v>
      </c>
      <c r="DS802">
        <v>-0.0854734333958812</v>
      </c>
      <c r="DT802">
        <v>0.0118932945367338</v>
      </c>
      <c r="DU802">
        <v>1</v>
      </c>
      <c r="DV802">
        <v>1</v>
      </c>
      <c r="DW802">
        <v>2</v>
      </c>
      <c r="DX802" t="s">
        <v>357</v>
      </c>
      <c r="DY802">
        <v>2.9771</v>
      </c>
      <c r="DZ802">
        <v>2.69047</v>
      </c>
      <c r="EA802">
        <v>0.169755</v>
      </c>
      <c r="EB802">
        <v>0.174974</v>
      </c>
      <c r="EC802">
        <v>0.0831269</v>
      </c>
      <c r="ED802">
        <v>0.0674726</v>
      </c>
      <c r="EE802">
        <v>32488.2</v>
      </c>
      <c r="EF802">
        <v>35334.9</v>
      </c>
      <c r="EG802">
        <v>35442</v>
      </c>
      <c r="EH802">
        <v>38822.3</v>
      </c>
      <c r="EI802">
        <v>46037.1</v>
      </c>
      <c r="EJ802">
        <v>52280.3</v>
      </c>
      <c r="EK802">
        <v>55339.1</v>
      </c>
      <c r="EL802">
        <v>62251.7</v>
      </c>
      <c r="EM802">
        <v>2.0324</v>
      </c>
      <c r="EN802">
        <v>2.1862</v>
      </c>
      <c r="EO802">
        <v>0.100732</v>
      </c>
      <c r="EP802">
        <v>0</v>
      </c>
      <c r="EQ802">
        <v>23.3624</v>
      </c>
      <c r="ER802">
        <v>999.9</v>
      </c>
      <c r="ES802">
        <v>41.1</v>
      </c>
      <c r="ET802">
        <v>28.016</v>
      </c>
      <c r="EU802">
        <v>22.976</v>
      </c>
      <c r="EV802">
        <v>51.1202</v>
      </c>
      <c r="EW802">
        <v>37.6002</v>
      </c>
      <c r="EX802">
        <v>2</v>
      </c>
      <c r="EY802">
        <v>-0.291707</v>
      </c>
      <c r="EZ802">
        <v>-3.93209</v>
      </c>
      <c r="FA802">
        <v>20.0978</v>
      </c>
      <c r="FB802">
        <v>5.19932</v>
      </c>
      <c r="FC802">
        <v>12.0052</v>
      </c>
      <c r="FD802">
        <v>4.9756</v>
      </c>
      <c r="FE802">
        <v>3.293</v>
      </c>
      <c r="FF802">
        <v>9999</v>
      </c>
      <c r="FG802">
        <v>9999</v>
      </c>
      <c r="FH802">
        <v>590.3</v>
      </c>
      <c r="FI802">
        <v>9999</v>
      </c>
      <c r="FJ802">
        <v>1.86279</v>
      </c>
      <c r="FK802">
        <v>1.86774</v>
      </c>
      <c r="FL802">
        <v>1.86752</v>
      </c>
      <c r="FM802">
        <v>1.86859</v>
      </c>
      <c r="FN802">
        <v>1.86951</v>
      </c>
      <c r="FO802">
        <v>1.86554</v>
      </c>
      <c r="FP802">
        <v>1.86667</v>
      </c>
      <c r="FQ802">
        <v>1.86798</v>
      </c>
      <c r="FR802">
        <v>5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19.34</v>
      </c>
      <c r="GF802">
        <v>0.3176</v>
      </c>
      <c r="GG802">
        <v>5.50701486060513</v>
      </c>
      <c r="GH802">
        <v>0.00975774962471433</v>
      </c>
      <c r="GI802">
        <v>-4.86167925919439e-07</v>
      </c>
      <c r="GJ802">
        <v>-4.7315034107036e-11</v>
      </c>
      <c r="GK802">
        <v>0.31762285376654</v>
      </c>
      <c r="GL802">
        <v>0</v>
      </c>
      <c r="GM802">
        <v>0</v>
      </c>
      <c r="GN802">
        <v>0</v>
      </c>
      <c r="GO802">
        <v>-2</v>
      </c>
      <c r="GP802">
        <v>2105</v>
      </c>
      <c r="GQ802">
        <v>1</v>
      </c>
      <c r="GR802">
        <v>22</v>
      </c>
      <c r="GS802">
        <v>209.8</v>
      </c>
      <c r="GT802">
        <v>209.8</v>
      </c>
      <c r="GU802">
        <v>3.85864</v>
      </c>
      <c r="GV802">
        <v>2.58789</v>
      </c>
      <c r="GW802">
        <v>2.24854</v>
      </c>
      <c r="GX802">
        <v>2.79175</v>
      </c>
      <c r="GY802">
        <v>1.99585</v>
      </c>
      <c r="GZ802">
        <v>2.39624</v>
      </c>
      <c r="HA802">
        <v>30.6309</v>
      </c>
      <c r="HB802">
        <v>13.7643</v>
      </c>
      <c r="HC802">
        <v>18</v>
      </c>
      <c r="HD802">
        <v>501.023</v>
      </c>
      <c r="HE802">
        <v>603.081</v>
      </c>
      <c r="HF802">
        <v>23.5447</v>
      </c>
      <c r="HG802">
        <v>23.55</v>
      </c>
      <c r="HH802">
        <v>30.0016</v>
      </c>
      <c r="HI802">
        <v>23.4017</v>
      </c>
      <c r="HJ802">
        <v>23.3347</v>
      </c>
      <c r="HK802">
        <v>77.2353</v>
      </c>
      <c r="HL802">
        <v>17.4712</v>
      </c>
      <c r="HM802">
        <v>39.0243</v>
      </c>
      <c r="HN802">
        <v>24.2473</v>
      </c>
      <c r="HO802">
        <v>1657.21</v>
      </c>
      <c r="HP802">
        <v>18.7617</v>
      </c>
      <c r="HQ802">
        <v>102.701</v>
      </c>
      <c r="HR802">
        <v>103.63</v>
      </c>
    </row>
    <row r="803" spans="1:226">
      <c r="A803">
        <v>787</v>
      </c>
      <c r="B803">
        <v>1657564219.6</v>
      </c>
      <c r="C803">
        <v>11124.5</v>
      </c>
      <c r="D803" t="s">
        <v>1940</v>
      </c>
      <c r="E803" t="s">
        <v>1941</v>
      </c>
      <c r="F803">
        <v>5</v>
      </c>
      <c r="G803" t="s">
        <v>1747</v>
      </c>
      <c r="H803" t="s">
        <v>354</v>
      </c>
      <c r="I803">
        <v>1657564212.1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1682.77906557012</v>
      </c>
      <c r="AK803">
        <v>1632.89878787879</v>
      </c>
      <c r="AL803">
        <v>3.29272643333038</v>
      </c>
      <c r="AM803">
        <v>65.0174503719974</v>
      </c>
      <c r="AN803">
        <f>(AP803 - AO803 + BO803*1E3/(8.314*(BQ803+273.15)) * AR803/BN803 * AQ803) * BN803/(100*BB803) * 1000/(1000 - AP803)</f>
        <v>0</v>
      </c>
      <c r="AO803">
        <v>18.8659127935493</v>
      </c>
      <c r="AP803">
        <v>25.5752236363636</v>
      </c>
      <c r="AQ803">
        <v>0.00785885607801132</v>
      </c>
      <c r="AR803">
        <v>77.4741312707488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6</v>
      </c>
      <c r="BC803">
        <v>0.5</v>
      </c>
      <c r="BD803" t="s">
        <v>355</v>
      </c>
      <c r="BE803">
        <v>2</v>
      </c>
      <c r="BF803" t="b">
        <v>1</v>
      </c>
      <c r="BG803">
        <v>1657564212.1</v>
      </c>
      <c r="BH803">
        <v>1568.1337037037</v>
      </c>
      <c r="BI803">
        <v>1634.82481481481</v>
      </c>
      <c r="BJ803">
        <v>25.5581962962963</v>
      </c>
      <c r="BK803">
        <v>18.8638814814815</v>
      </c>
      <c r="BL803">
        <v>1548.85518518519</v>
      </c>
      <c r="BM803">
        <v>25.2405703703704</v>
      </c>
      <c r="BN803">
        <v>499.968851851852</v>
      </c>
      <c r="BO803">
        <v>67.9509777777778</v>
      </c>
      <c r="BP803">
        <v>0.0369075037037037</v>
      </c>
      <c r="BQ803">
        <v>26.3813037037037</v>
      </c>
      <c r="BR803">
        <v>24.995562962963</v>
      </c>
      <c r="BS803">
        <v>999.9</v>
      </c>
      <c r="BT803">
        <v>0</v>
      </c>
      <c r="BU803">
        <v>0</v>
      </c>
      <c r="BV803">
        <v>9986.85185185185</v>
      </c>
      <c r="BW803">
        <v>0</v>
      </c>
      <c r="BX803">
        <v>414.212111111111</v>
      </c>
      <c r="BY803">
        <v>-66.6916962962963</v>
      </c>
      <c r="BZ803">
        <v>1609.26259259259</v>
      </c>
      <c r="CA803">
        <v>1666.25666666667</v>
      </c>
      <c r="CB803">
        <v>6.69431148148148</v>
      </c>
      <c r="CC803">
        <v>1634.82481481481</v>
      </c>
      <c r="CD803">
        <v>18.8638814814815</v>
      </c>
      <c r="CE803">
        <v>1.73670518518519</v>
      </c>
      <c r="CF803">
        <v>1.28181962962963</v>
      </c>
      <c r="CG803">
        <v>15.2284592592593</v>
      </c>
      <c r="CH803">
        <v>10.5873518518519</v>
      </c>
      <c r="CI803">
        <v>2000.01666666667</v>
      </c>
      <c r="CJ803">
        <v>0.979999777777778</v>
      </c>
      <c r="CK803">
        <v>0.0200004703703704</v>
      </c>
      <c r="CL803">
        <v>0</v>
      </c>
      <c r="CM803">
        <v>2.29102592592593</v>
      </c>
      <c r="CN803">
        <v>0</v>
      </c>
      <c r="CO803">
        <v>14866.1481481481</v>
      </c>
      <c r="CP803">
        <v>17300.3111111111</v>
      </c>
      <c r="CQ803">
        <v>40.8584814814815</v>
      </c>
      <c r="CR803">
        <v>40.1525185185185</v>
      </c>
      <c r="CS803">
        <v>40.265962962963</v>
      </c>
      <c r="CT803">
        <v>38.7705555555555</v>
      </c>
      <c r="CU803">
        <v>39.9697037037037</v>
      </c>
      <c r="CV803">
        <v>1960.0162962963</v>
      </c>
      <c r="CW803">
        <v>40.0011111111111</v>
      </c>
      <c r="CX803">
        <v>0</v>
      </c>
      <c r="CY803">
        <v>1657564191.9</v>
      </c>
      <c r="CZ803">
        <v>0</v>
      </c>
      <c r="DA803">
        <v>1657551629</v>
      </c>
      <c r="DB803" t="s">
        <v>356</v>
      </c>
      <c r="DC803">
        <v>1657551626.5</v>
      </c>
      <c r="DD803">
        <v>1657551629</v>
      </c>
      <c r="DE803">
        <v>1</v>
      </c>
      <c r="DF803">
        <v>0.403</v>
      </c>
      <c r="DG803">
        <v>0.009</v>
      </c>
      <c r="DH803">
        <v>9.41</v>
      </c>
      <c r="DI803">
        <v>0.087</v>
      </c>
      <c r="DJ803">
        <v>417</v>
      </c>
      <c r="DK803">
        <v>17</v>
      </c>
      <c r="DL803">
        <v>1.61</v>
      </c>
      <c r="DM803">
        <v>0.59</v>
      </c>
      <c r="DN803">
        <v>-66.7884675</v>
      </c>
      <c r="DO803">
        <v>0.982317073170802</v>
      </c>
      <c r="DP803">
        <v>0.458294794530497</v>
      </c>
      <c r="DQ803">
        <v>0</v>
      </c>
      <c r="DR803">
        <v>6.6945545</v>
      </c>
      <c r="DS803">
        <v>0.0141086679174342</v>
      </c>
      <c r="DT803">
        <v>0.0106886909745768</v>
      </c>
      <c r="DU803">
        <v>1</v>
      </c>
      <c r="DV803">
        <v>1</v>
      </c>
      <c r="DW803">
        <v>2</v>
      </c>
      <c r="DX803" t="s">
        <v>357</v>
      </c>
      <c r="DY803">
        <v>2.97583</v>
      </c>
      <c r="DZ803">
        <v>2.69085</v>
      </c>
      <c r="EA803">
        <v>0.170792</v>
      </c>
      <c r="EB803">
        <v>0.175992</v>
      </c>
      <c r="EC803">
        <v>0.0831858</v>
      </c>
      <c r="ED803">
        <v>0.0673844</v>
      </c>
      <c r="EE803">
        <v>32446.6</v>
      </c>
      <c r="EF803">
        <v>35290.1</v>
      </c>
      <c r="EG803">
        <v>35440.8</v>
      </c>
      <c r="EH803">
        <v>38821</v>
      </c>
      <c r="EI803">
        <v>46032.9</v>
      </c>
      <c r="EJ803">
        <v>52284.3</v>
      </c>
      <c r="EK803">
        <v>55337.7</v>
      </c>
      <c r="EL803">
        <v>62250.6</v>
      </c>
      <c r="EM803">
        <v>2.0312</v>
      </c>
      <c r="EN803">
        <v>2.1866</v>
      </c>
      <c r="EO803">
        <v>0.0998676</v>
      </c>
      <c r="EP803">
        <v>0</v>
      </c>
      <c r="EQ803">
        <v>23.3435</v>
      </c>
      <c r="ER803">
        <v>999.9</v>
      </c>
      <c r="ES803">
        <v>41.1</v>
      </c>
      <c r="ET803">
        <v>28.016</v>
      </c>
      <c r="EU803">
        <v>22.9763</v>
      </c>
      <c r="EV803">
        <v>51.8502</v>
      </c>
      <c r="EW803">
        <v>37.6643</v>
      </c>
      <c r="EX803">
        <v>2</v>
      </c>
      <c r="EY803">
        <v>-0.290406</v>
      </c>
      <c r="EZ803">
        <v>-1.26148</v>
      </c>
      <c r="FA803">
        <v>20.144</v>
      </c>
      <c r="FB803">
        <v>5.20172</v>
      </c>
      <c r="FC803">
        <v>12.004</v>
      </c>
      <c r="FD803">
        <v>4.9756</v>
      </c>
      <c r="FE803">
        <v>3.293</v>
      </c>
      <c r="FF803">
        <v>9999</v>
      </c>
      <c r="FG803">
        <v>9999</v>
      </c>
      <c r="FH803">
        <v>590.3</v>
      </c>
      <c r="FI803">
        <v>9999</v>
      </c>
      <c r="FJ803">
        <v>1.86279</v>
      </c>
      <c r="FK803">
        <v>1.86783</v>
      </c>
      <c r="FL803">
        <v>1.86752</v>
      </c>
      <c r="FM803">
        <v>1.86865</v>
      </c>
      <c r="FN803">
        <v>1.86951</v>
      </c>
      <c r="FO803">
        <v>1.86566</v>
      </c>
      <c r="FP803">
        <v>1.86673</v>
      </c>
      <c r="FQ803">
        <v>1.86807</v>
      </c>
      <c r="FR803">
        <v>5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19.47</v>
      </c>
      <c r="GF803">
        <v>0.3176</v>
      </c>
      <c r="GG803">
        <v>5.50701486060513</v>
      </c>
      <c r="GH803">
        <v>0.00975774962471433</v>
      </c>
      <c r="GI803">
        <v>-4.86167925919439e-07</v>
      </c>
      <c r="GJ803">
        <v>-4.7315034107036e-11</v>
      </c>
      <c r="GK803">
        <v>0.31762285376654</v>
      </c>
      <c r="GL803">
        <v>0</v>
      </c>
      <c r="GM803">
        <v>0</v>
      </c>
      <c r="GN803">
        <v>0</v>
      </c>
      <c r="GO803">
        <v>-2</v>
      </c>
      <c r="GP803">
        <v>2105</v>
      </c>
      <c r="GQ803">
        <v>1</v>
      </c>
      <c r="GR803">
        <v>22</v>
      </c>
      <c r="GS803">
        <v>209.9</v>
      </c>
      <c r="GT803">
        <v>209.8</v>
      </c>
      <c r="GU803">
        <v>3.8855</v>
      </c>
      <c r="GV803">
        <v>2.58423</v>
      </c>
      <c r="GW803">
        <v>2.24854</v>
      </c>
      <c r="GX803">
        <v>2.79053</v>
      </c>
      <c r="GY803">
        <v>1.99585</v>
      </c>
      <c r="GZ803">
        <v>2.38647</v>
      </c>
      <c r="HA803">
        <v>30.6309</v>
      </c>
      <c r="HB803">
        <v>13.7993</v>
      </c>
      <c r="HC803">
        <v>18</v>
      </c>
      <c r="HD803">
        <v>500.314</v>
      </c>
      <c r="HE803">
        <v>603.451</v>
      </c>
      <c r="HF803">
        <v>24.3046</v>
      </c>
      <c r="HG803">
        <v>23.5596</v>
      </c>
      <c r="HH803">
        <v>30.0004</v>
      </c>
      <c r="HI803">
        <v>23.4084</v>
      </c>
      <c r="HJ803">
        <v>23.3401</v>
      </c>
      <c r="HK803">
        <v>77.8478</v>
      </c>
      <c r="HL803">
        <v>17.791</v>
      </c>
      <c r="HM803">
        <v>39.0243</v>
      </c>
      <c r="HN803">
        <v>24.2515</v>
      </c>
      <c r="HO803">
        <v>1677.34</v>
      </c>
      <c r="HP803">
        <v>18.6893</v>
      </c>
      <c r="HQ803">
        <v>102.698</v>
      </c>
      <c r="HR803">
        <v>103.628</v>
      </c>
    </row>
    <row r="804" spans="1:226">
      <c r="A804">
        <v>788</v>
      </c>
      <c r="B804">
        <v>1657564224.6</v>
      </c>
      <c r="C804">
        <v>11129.5</v>
      </c>
      <c r="D804" t="s">
        <v>1942</v>
      </c>
      <c r="E804" t="s">
        <v>1943</v>
      </c>
      <c r="F804">
        <v>5</v>
      </c>
      <c r="G804" t="s">
        <v>1747</v>
      </c>
      <c r="H804" t="s">
        <v>354</v>
      </c>
      <c r="I804">
        <v>1657564216.81429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1700.54323778409</v>
      </c>
      <c r="AK804">
        <v>1650.11951515151</v>
      </c>
      <c r="AL804">
        <v>3.47643016483278</v>
      </c>
      <c r="AM804">
        <v>65.0174503719974</v>
      </c>
      <c r="AN804">
        <f>(AP804 - AO804 + BO804*1E3/(8.314*(BQ804+273.15)) * AR804/BN804 * AQ804) * BN804/(100*BB804) * 1000/(1000 - AP804)</f>
        <v>0</v>
      </c>
      <c r="AO804">
        <v>18.8169394672092</v>
      </c>
      <c r="AP804">
        <v>25.5516284848485</v>
      </c>
      <c r="AQ804">
        <v>-0.000403858424511811</v>
      </c>
      <c r="AR804">
        <v>77.4741312707488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6</v>
      </c>
      <c r="BC804">
        <v>0.5</v>
      </c>
      <c r="BD804" t="s">
        <v>355</v>
      </c>
      <c r="BE804">
        <v>2</v>
      </c>
      <c r="BF804" t="b">
        <v>1</v>
      </c>
      <c r="BG804">
        <v>1657564216.81429</v>
      </c>
      <c r="BH804">
        <v>1583.72642857143</v>
      </c>
      <c r="BI804">
        <v>1650.78285714286</v>
      </c>
      <c r="BJ804">
        <v>25.5591714285714</v>
      </c>
      <c r="BK804">
        <v>18.8394357142857</v>
      </c>
      <c r="BL804">
        <v>1564.32571428571</v>
      </c>
      <c r="BM804">
        <v>25.2415464285714</v>
      </c>
      <c r="BN804">
        <v>499.979178571429</v>
      </c>
      <c r="BO804">
        <v>67.9497678571429</v>
      </c>
      <c r="BP804">
        <v>0.0367775964285714</v>
      </c>
      <c r="BQ804">
        <v>26.3739464285714</v>
      </c>
      <c r="BR804">
        <v>24.9865571428571</v>
      </c>
      <c r="BS804">
        <v>999.9</v>
      </c>
      <c r="BT804">
        <v>0</v>
      </c>
      <c r="BU804">
        <v>0</v>
      </c>
      <c r="BV804">
        <v>9991.60714285714</v>
      </c>
      <c r="BW804">
        <v>0</v>
      </c>
      <c r="BX804">
        <v>420.037535714286</v>
      </c>
      <c r="BY804">
        <v>-67.0561214285714</v>
      </c>
      <c r="BZ804">
        <v>1625.26642857143</v>
      </c>
      <c r="CA804">
        <v>1682.47892857143</v>
      </c>
      <c r="CB804">
        <v>6.71973178571429</v>
      </c>
      <c r="CC804">
        <v>1650.78285714286</v>
      </c>
      <c r="CD804">
        <v>18.8394357142857</v>
      </c>
      <c r="CE804">
        <v>1.73674035714286</v>
      </c>
      <c r="CF804">
        <v>1.28013535714286</v>
      </c>
      <c r="CG804">
        <v>15.228775</v>
      </c>
      <c r="CH804">
        <v>10.5676035714286</v>
      </c>
      <c r="CI804">
        <v>1999.99464285714</v>
      </c>
      <c r="CJ804">
        <v>0.979999428571428</v>
      </c>
      <c r="CK804">
        <v>0.0200008428571429</v>
      </c>
      <c r="CL804">
        <v>0</v>
      </c>
      <c r="CM804">
        <v>2.33958214285714</v>
      </c>
      <c r="CN804">
        <v>0</v>
      </c>
      <c r="CO804">
        <v>14862.225</v>
      </c>
      <c r="CP804">
        <v>17300.1</v>
      </c>
      <c r="CQ804">
        <v>40.7989285714286</v>
      </c>
      <c r="CR804">
        <v>40.1024285714286</v>
      </c>
      <c r="CS804">
        <v>40.2207857142857</v>
      </c>
      <c r="CT804">
        <v>38.6961785714286</v>
      </c>
      <c r="CU804">
        <v>39.9105</v>
      </c>
      <c r="CV804">
        <v>1959.99464285714</v>
      </c>
      <c r="CW804">
        <v>40</v>
      </c>
      <c r="CX804">
        <v>0</v>
      </c>
      <c r="CY804">
        <v>1657564196.7</v>
      </c>
      <c r="CZ804">
        <v>0</v>
      </c>
      <c r="DA804">
        <v>1657551629</v>
      </c>
      <c r="DB804" t="s">
        <v>356</v>
      </c>
      <c r="DC804">
        <v>1657551626.5</v>
      </c>
      <c r="DD804">
        <v>1657551629</v>
      </c>
      <c r="DE804">
        <v>1</v>
      </c>
      <c r="DF804">
        <v>0.403</v>
      </c>
      <c r="DG804">
        <v>0.009</v>
      </c>
      <c r="DH804">
        <v>9.41</v>
      </c>
      <c r="DI804">
        <v>0.087</v>
      </c>
      <c r="DJ804">
        <v>417</v>
      </c>
      <c r="DK804">
        <v>17</v>
      </c>
      <c r="DL804">
        <v>1.61</v>
      </c>
      <c r="DM804">
        <v>0.59</v>
      </c>
      <c r="DN804">
        <v>-66.896995</v>
      </c>
      <c r="DO804">
        <v>-2.06115422138819</v>
      </c>
      <c r="DP804">
        <v>0.565969827795618</v>
      </c>
      <c r="DQ804">
        <v>0</v>
      </c>
      <c r="DR804">
        <v>6.70809125</v>
      </c>
      <c r="DS804">
        <v>0.22656979362101</v>
      </c>
      <c r="DT804">
        <v>0.0308544094245458</v>
      </c>
      <c r="DU804">
        <v>0</v>
      </c>
      <c r="DV804">
        <v>0</v>
      </c>
      <c r="DW804">
        <v>2</v>
      </c>
      <c r="DX804" t="s">
        <v>389</v>
      </c>
      <c r="DY804">
        <v>2.97695</v>
      </c>
      <c r="DZ804">
        <v>2.6907</v>
      </c>
      <c r="EA804">
        <v>0.171856</v>
      </c>
      <c r="EB804">
        <v>0.17705</v>
      </c>
      <c r="EC804">
        <v>0.0831082</v>
      </c>
      <c r="ED804">
        <v>0.0671743</v>
      </c>
      <c r="EE804">
        <v>32404.1</v>
      </c>
      <c r="EF804">
        <v>35244.2</v>
      </c>
      <c r="EG804">
        <v>35439.9</v>
      </c>
      <c r="EH804">
        <v>38820.4</v>
      </c>
      <c r="EI804">
        <v>46036.4</v>
      </c>
      <c r="EJ804">
        <v>52294.6</v>
      </c>
      <c r="EK804">
        <v>55337</v>
      </c>
      <c r="EL804">
        <v>62248.7</v>
      </c>
      <c r="EM804">
        <v>2.0316</v>
      </c>
      <c r="EN804">
        <v>2.1856</v>
      </c>
      <c r="EO804">
        <v>0.100732</v>
      </c>
      <c r="EP804">
        <v>0</v>
      </c>
      <c r="EQ804">
        <v>23.325</v>
      </c>
      <c r="ER804">
        <v>999.9</v>
      </c>
      <c r="ES804">
        <v>41.1</v>
      </c>
      <c r="ET804">
        <v>27.996</v>
      </c>
      <c r="EU804">
        <v>22.9513</v>
      </c>
      <c r="EV804">
        <v>51.1702</v>
      </c>
      <c r="EW804">
        <v>37.6042</v>
      </c>
      <c r="EX804">
        <v>2</v>
      </c>
      <c r="EY804">
        <v>-0.291504</v>
      </c>
      <c r="EZ804">
        <v>-0.758431</v>
      </c>
      <c r="FA804">
        <v>20.1476</v>
      </c>
      <c r="FB804">
        <v>5.20172</v>
      </c>
      <c r="FC804">
        <v>12.004</v>
      </c>
      <c r="FD804">
        <v>4.976</v>
      </c>
      <c r="FE804">
        <v>3.293</v>
      </c>
      <c r="FF804">
        <v>9999</v>
      </c>
      <c r="FG804">
        <v>9999</v>
      </c>
      <c r="FH804">
        <v>590.3</v>
      </c>
      <c r="FI804">
        <v>9999</v>
      </c>
      <c r="FJ804">
        <v>1.86279</v>
      </c>
      <c r="FK804">
        <v>1.86783</v>
      </c>
      <c r="FL804">
        <v>1.86752</v>
      </c>
      <c r="FM804">
        <v>1.86871</v>
      </c>
      <c r="FN804">
        <v>1.86951</v>
      </c>
      <c r="FO804">
        <v>1.86563</v>
      </c>
      <c r="FP804">
        <v>1.86676</v>
      </c>
      <c r="FQ804">
        <v>1.8681</v>
      </c>
      <c r="FR804">
        <v>5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19.6</v>
      </c>
      <c r="GF804">
        <v>0.3176</v>
      </c>
      <c r="GG804">
        <v>5.50701486060513</v>
      </c>
      <c r="GH804">
        <v>0.00975774962471433</v>
      </c>
      <c r="GI804">
        <v>-4.86167925919439e-07</v>
      </c>
      <c r="GJ804">
        <v>-4.7315034107036e-11</v>
      </c>
      <c r="GK804">
        <v>0.31762285376654</v>
      </c>
      <c r="GL804">
        <v>0</v>
      </c>
      <c r="GM804">
        <v>0</v>
      </c>
      <c r="GN804">
        <v>0</v>
      </c>
      <c r="GO804">
        <v>-2</v>
      </c>
      <c r="GP804">
        <v>2105</v>
      </c>
      <c r="GQ804">
        <v>1</v>
      </c>
      <c r="GR804">
        <v>22</v>
      </c>
      <c r="GS804">
        <v>210</v>
      </c>
      <c r="GT804">
        <v>209.9</v>
      </c>
      <c r="GU804">
        <v>3.91602</v>
      </c>
      <c r="GV804">
        <v>2.58179</v>
      </c>
      <c r="GW804">
        <v>2.24854</v>
      </c>
      <c r="GX804">
        <v>2.79053</v>
      </c>
      <c r="GY804">
        <v>1.99585</v>
      </c>
      <c r="GZ804">
        <v>2.36206</v>
      </c>
      <c r="HA804">
        <v>30.6309</v>
      </c>
      <c r="HB804">
        <v>13.7993</v>
      </c>
      <c r="HC804">
        <v>18</v>
      </c>
      <c r="HD804">
        <v>500.638</v>
      </c>
      <c r="HE804">
        <v>602.766</v>
      </c>
      <c r="HF804">
        <v>24.3462</v>
      </c>
      <c r="HG804">
        <v>23.5718</v>
      </c>
      <c r="HH804">
        <v>29.9999</v>
      </c>
      <c r="HI804">
        <v>23.4154</v>
      </c>
      <c r="HJ804">
        <v>23.346</v>
      </c>
      <c r="HK804">
        <v>78.3977</v>
      </c>
      <c r="HL804">
        <v>18.0832</v>
      </c>
      <c r="HM804">
        <v>39.0243</v>
      </c>
      <c r="HN804">
        <v>24.2641</v>
      </c>
      <c r="HO804">
        <v>1690.8</v>
      </c>
      <c r="HP804">
        <v>18.6572</v>
      </c>
      <c r="HQ804">
        <v>102.696</v>
      </c>
      <c r="HR804">
        <v>103.625</v>
      </c>
    </row>
    <row r="805" spans="1:226">
      <c r="A805">
        <v>789</v>
      </c>
      <c r="B805">
        <v>1657564229.6</v>
      </c>
      <c r="C805">
        <v>11134.5</v>
      </c>
      <c r="D805" t="s">
        <v>1944</v>
      </c>
      <c r="E805" t="s">
        <v>1945</v>
      </c>
      <c r="F805">
        <v>5</v>
      </c>
      <c r="G805" t="s">
        <v>1747</v>
      </c>
      <c r="H805" t="s">
        <v>354</v>
      </c>
      <c r="I805">
        <v>1657564222.1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1717.37462886255</v>
      </c>
      <c r="AK805">
        <v>1666.996</v>
      </c>
      <c r="AL805">
        <v>3.32800102592905</v>
      </c>
      <c r="AM805">
        <v>65.0174503719974</v>
      </c>
      <c r="AN805">
        <f>(AP805 - AO805 + BO805*1E3/(8.314*(BQ805+273.15)) * AR805/BN805 * AQ805) * BN805/(100*BB805) * 1000/(1000 - AP805)</f>
        <v>0</v>
      </c>
      <c r="AO805">
        <v>18.7489350053953</v>
      </c>
      <c r="AP805">
        <v>25.502803030303</v>
      </c>
      <c r="AQ805">
        <v>-0.0117831071630564</v>
      </c>
      <c r="AR805">
        <v>77.4741312707488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6</v>
      </c>
      <c r="BC805">
        <v>0.5</v>
      </c>
      <c r="BD805" t="s">
        <v>355</v>
      </c>
      <c r="BE805">
        <v>2</v>
      </c>
      <c r="BF805" t="b">
        <v>1</v>
      </c>
      <c r="BG805">
        <v>1657564222.1</v>
      </c>
      <c r="BH805">
        <v>1601.29222222222</v>
      </c>
      <c r="BI805">
        <v>1668.40703703704</v>
      </c>
      <c r="BJ805">
        <v>25.5477592592593</v>
      </c>
      <c r="BK805">
        <v>18.797862962963</v>
      </c>
      <c r="BL805">
        <v>1581.75407407407</v>
      </c>
      <c r="BM805">
        <v>25.2301222222222</v>
      </c>
      <c r="BN805">
        <v>499.98137037037</v>
      </c>
      <c r="BO805">
        <v>67.9483259259259</v>
      </c>
      <c r="BP805">
        <v>0.0369950555555556</v>
      </c>
      <c r="BQ805">
        <v>26.3714592592593</v>
      </c>
      <c r="BR805">
        <v>24.9768518518518</v>
      </c>
      <c r="BS805">
        <v>999.9</v>
      </c>
      <c r="BT805">
        <v>0</v>
      </c>
      <c r="BU805">
        <v>0</v>
      </c>
      <c r="BV805">
        <v>9964.25925925926</v>
      </c>
      <c r="BW805">
        <v>0</v>
      </c>
      <c r="BX805">
        <v>428.168518518519</v>
      </c>
      <c r="BY805">
        <v>-67.1143703703704</v>
      </c>
      <c r="BZ805">
        <v>1643.27333333333</v>
      </c>
      <c r="CA805">
        <v>1700.36851851852</v>
      </c>
      <c r="CB805">
        <v>6.74989481481481</v>
      </c>
      <c r="CC805">
        <v>1668.40703703704</v>
      </c>
      <c r="CD805">
        <v>18.797862962963</v>
      </c>
      <c r="CE805">
        <v>1.73592703703704</v>
      </c>
      <c r="CF805">
        <v>1.27728259259259</v>
      </c>
      <c r="CG805">
        <v>15.2214814814815</v>
      </c>
      <c r="CH805">
        <v>10.5341259259259</v>
      </c>
      <c r="CI805">
        <v>2000.01592592593</v>
      </c>
      <c r="CJ805">
        <v>0.979999111111111</v>
      </c>
      <c r="CK805">
        <v>0.0200011814814815</v>
      </c>
      <c r="CL805">
        <v>0</v>
      </c>
      <c r="CM805">
        <v>2.30637407407407</v>
      </c>
      <c r="CN805">
        <v>0</v>
      </c>
      <c r="CO805">
        <v>14859.6851851852</v>
      </c>
      <c r="CP805">
        <v>17300.2851851852</v>
      </c>
      <c r="CQ805">
        <v>40.728962962963</v>
      </c>
      <c r="CR805">
        <v>40.0461111111111</v>
      </c>
      <c r="CS805">
        <v>40.1711111111111</v>
      </c>
      <c r="CT805">
        <v>38.6131481481481</v>
      </c>
      <c r="CU805">
        <v>39.8446296296296</v>
      </c>
      <c r="CV805">
        <v>1960.01592592593</v>
      </c>
      <c r="CW805">
        <v>40</v>
      </c>
      <c r="CX805">
        <v>0</v>
      </c>
      <c r="CY805">
        <v>1657564202.1</v>
      </c>
      <c r="CZ805">
        <v>0</v>
      </c>
      <c r="DA805">
        <v>1657551629</v>
      </c>
      <c r="DB805" t="s">
        <v>356</v>
      </c>
      <c r="DC805">
        <v>1657551626.5</v>
      </c>
      <c r="DD805">
        <v>1657551629</v>
      </c>
      <c r="DE805">
        <v>1</v>
      </c>
      <c r="DF805">
        <v>0.403</v>
      </c>
      <c r="DG805">
        <v>0.009</v>
      </c>
      <c r="DH805">
        <v>9.41</v>
      </c>
      <c r="DI805">
        <v>0.087</v>
      </c>
      <c r="DJ805">
        <v>417</v>
      </c>
      <c r="DK805">
        <v>17</v>
      </c>
      <c r="DL805">
        <v>1.61</v>
      </c>
      <c r="DM805">
        <v>0.59</v>
      </c>
      <c r="DN805">
        <v>-67.151675</v>
      </c>
      <c r="DO805">
        <v>-1.87426941838641</v>
      </c>
      <c r="DP805">
        <v>0.530849576504494</v>
      </c>
      <c r="DQ805">
        <v>0</v>
      </c>
      <c r="DR805">
        <v>6.7335815</v>
      </c>
      <c r="DS805">
        <v>0.401091557223245</v>
      </c>
      <c r="DT805">
        <v>0.043086299826627</v>
      </c>
      <c r="DU805">
        <v>0</v>
      </c>
      <c r="DV805">
        <v>0</v>
      </c>
      <c r="DW805">
        <v>2</v>
      </c>
      <c r="DX805" t="s">
        <v>389</v>
      </c>
      <c r="DY805">
        <v>2.976</v>
      </c>
      <c r="DZ805">
        <v>2.69132</v>
      </c>
      <c r="EA805">
        <v>0.17292</v>
      </c>
      <c r="EB805">
        <v>0.178106</v>
      </c>
      <c r="EC805">
        <v>0.0829991</v>
      </c>
      <c r="ED805">
        <v>0.0670936</v>
      </c>
      <c r="EE805">
        <v>32361.9</v>
      </c>
      <c r="EF805">
        <v>35198.3</v>
      </c>
      <c r="EG805">
        <v>35439.3</v>
      </c>
      <c r="EH805">
        <v>38819.6</v>
      </c>
      <c r="EI805">
        <v>46041.2</v>
      </c>
      <c r="EJ805">
        <v>52298.8</v>
      </c>
      <c r="EK805">
        <v>55336</v>
      </c>
      <c r="EL805">
        <v>62248.3</v>
      </c>
      <c r="EM805">
        <v>2.032</v>
      </c>
      <c r="EN805">
        <v>2.1862</v>
      </c>
      <c r="EO805">
        <v>0.101477</v>
      </c>
      <c r="EP805">
        <v>0</v>
      </c>
      <c r="EQ805">
        <v>23.3019</v>
      </c>
      <c r="ER805">
        <v>999.9</v>
      </c>
      <c r="ES805">
        <v>41.1</v>
      </c>
      <c r="ET805">
        <v>28.016</v>
      </c>
      <c r="EU805">
        <v>22.9775</v>
      </c>
      <c r="EV805">
        <v>52.2602</v>
      </c>
      <c r="EW805">
        <v>37.6803</v>
      </c>
      <c r="EX805">
        <v>2</v>
      </c>
      <c r="EY805">
        <v>-0.290488</v>
      </c>
      <c r="EZ805">
        <v>-0.546645</v>
      </c>
      <c r="FA805">
        <v>20.1486</v>
      </c>
      <c r="FB805">
        <v>5.20052</v>
      </c>
      <c r="FC805">
        <v>12.0052</v>
      </c>
      <c r="FD805">
        <v>4.976</v>
      </c>
      <c r="FE805">
        <v>3.293</v>
      </c>
      <c r="FF805">
        <v>9999</v>
      </c>
      <c r="FG805">
        <v>9999</v>
      </c>
      <c r="FH805">
        <v>590.3</v>
      </c>
      <c r="FI805">
        <v>9999</v>
      </c>
      <c r="FJ805">
        <v>1.86279</v>
      </c>
      <c r="FK805">
        <v>1.86783</v>
      </c>
      <c r="FL805">
        <v>1.86752</v>
      </c>
      <c r="FM805">
        <v>1.86871</v>
      </c>
      <c r="FN805">
        <v>1.86951</v>
      </c>
      <c r="FO805">
        <v>1.86563</v>
      </c>
      <c r="FP805">
        <v>1.86676</v>
      </c>
      <c r="FQ805">
        <v>1.86801</v>
      </c>
      <c r="FR805">
        <v>5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19.73</v>
      </c>
      <c r="GF805">
        <v>0.3176</v>
      </c>
      <c r="GG805">
        <v>5.50701486060513</v>
      </c>
      <c r="GH805">
        <v>0.00975774962471433</v>
      </c>
      <c r="GI805">
        <v>-4.86167925919439e-07</v>
      </c>
      <c r="GJ805">
        <v>-4.7315034107036e-11</v>
      </c>
      <c r="GK805">
        <v>0.31762285376654</v>
      </c>
      <c r="GL805">
        <v>0</v>
      </c>
      <c r="GM805">
        <v>0</v>
      </c>
      <c r="GN805">
        <v>0</v>
      </c>
      <c r="GO805">
        <v>-2</v>
      </c>
      <c r="GP805">
        <v>2105</v>
      </c>
      <c r="GQ805">
        <v>1</v>
      </c>
      <c r="GR805">
        <v>22</v>
      </c>
      <c r="GS805">
        <v>210.1</v>
      </c>
      <c r="GT805">
        <v>210</v>
      </c>
      <c r="GU805">
        <v>3.94287</v>
      </c>
      <c r="GV805">
        <v>2.58423</v>
      </c>
      <c r="GW805">
        <v>2.24854</v>
      </c>
      <c r="GX805">
        <v>2.79053</v>
      </c>
      <c r="GY805">
        <v>1.99585</v>
      </c>
      <c r="GZ805">
        <v>2.36206</v>
      </c>
      <c r="HA805">
        <v>30.6524</v>
      </c>
      <c r="HB805">
        <v>13.7906</v>
      </c>
      <c r="HC805">
        <v>18</v>
      </c>
      <c r="HD805">
        <v>500.962</v>
      </c>
      <c r="HE805">
        <v>603.287</v>
      </c>
      <c r="HF805">
        <v>24.34</v>
      </c>
      <c r="HG805">
        <v>23.5817</v>
      </c>
      <c r="HH805">
        <v>30.0003</v>
      </c>
      <c r="HI805">
        <v>23.4221</v>
      </c>
      <c r="HJ805">
        <v>23.3518</v>
      </c>
      <c r="HK805">
        <v>78.9835</v>
      </c>
      <c r="HL805">
        <v>18.3569</v>
      </c>
      <c r="HM805">
        <v>39.0243</v>
      </c>
      <c r="HN805">
        <v>24.2889</v>
      </c>
      <c r="HO805">
        <v>1710.96</v>
      </c>
      <c r="HP805">
        <v>18.6509</v>
      </c>
      <c r="HQ805">
        <v>102.694</v>
      </c>
      <c r="HR805">
        <v>103.624</v>
      </c>
    </row>
    <row r="806" spans="1:226">
      <c r="A806">
        <v>790</v>
      </c>
      <c r="B806">
        <v>1657564234.6</v>
      </c>
      <c r="C806">
        <v>11139.5</v>
      </c>
      <c r="D806" t="s">
        <v>1946</v>
      </c>
      <c r="E806" t="s">
        <v>1947</v>
      </c>
      <c r="F806">
        <v>5</v>
      </c>
      <c r="G806" t="s">
        <v>1747</v>
      </c>
      <c r="H806" t="s">
        <v>354</v>
      </c>
      <c r="I806">
        <v>1657564226.81429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1734.76850025205</v>
      </c>
      <c r="AK806">
        <v>1684.52903030303</v>
      </c>
      <c r="AL806">
        <v>3.51617006663018</v>
      </c>
      <c r="AM806">
        <v>65.0174503719974</v>
      </c>
      <c r="AN806">
        <f>(AP806 - AO806 + BO806*1E3/(8.314*(BQ806+273.15)) * AR806/BN806 * AQ806) * BN806/(100*BB806) * 1000/(1000 - AP806)</f>
        <v>0</v>
      </c>
      <c r="AO806">
        <v>18.711353078411</v>
      </c>
      <c r="AP806">
        <v>25.4669939393939</v>
      </c>
      <c r="AQ806">
        <v>-0.0120131993586548</v>
      </c>
      <c r="AR806">
        <v>77.4741312707488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6</v>
      </c>
      <c r="BC806">
        <v>0.5</v>
      </c>
      <c r="BD806" t="s">
        <v>355</v>
      </c>
      <c r="BE806">
        <v>2</v>
      </c>
      <c r="BF806" t="b">
        <v>1</v>
      </c>
      <c r="BG806">
        <v>1657564226.81429</v>
      </c>
      <c r="BH806">
        <v>1617.00321428571</v>
      </c>
      <c r="BI806">
        <v>1684.54428571429</v>
      </c>
      <c r="BJ806">
        <v>25.5226214285714</v>
      </c>
      <c r="BK806">
        <v>18.7511285714286</v>
      </c>
      <c r="BL806">
        <v>1597.34321428571</v>
      </c>
      <c r="BM806">
        <v>25.2049928571429</v>
      </c>
      <c r="BN806">
        <v>500.000892857143</v>
      </c>
      <c r="BO806">
        <v>67.947225</v>
      </c>
      <c r="BP806">
        <v>0.0369586</v>
      </c>
      <c r="BQ806">
        <v>26.3688035714286</v>
      </c>
      <c r="BR806">
        <v>24.9687107142857</v>
      </c>
      <c r="BS806">
        <v>999.9</v>
      </c>
      <c r="BT806">
        <v>0</v>
      </c>
      <c r="BU806">
        <v>0</v>
      </c>
      <c r="BV806">
        <v>9987.14285714286</v>
      </c>
      <c r="BW806">
        <v>0</v>
      </c>
      <c r="BX806">
        <v>437.5785</v>
      </c>
      <c r="BY806">
        <v>-67.5401142857143</v>
      </c>
      <c r="BZ806">
        <v>1659.35428571429</v>
      </c>
      <c r="CA806">
        <v>1716.73357142857</v>
      </c>
      <c r="CB806">
        <v>6.77148714285714</v>
      </c>
      <c r="CC806">
        <v>1684.54428571429</v>
      </c>
      <c r="CD806">
        <v>18.7511285714286</v>
      </c>
      <c r="CE806">
        <v>1.73419107142857</v>
      </c>
      <c r="CF806">
        <v>1.27408714285714</v>
      </c>
      <c r="CG806">
        <v>15.2058964285714</v>
      </c>
      <c r="CH806">
        <v>10.4965821428571</v>
      </c>
      <c r="CI806">
        <v>2000.01142857143</v>
      </c>
      <c r="CJ806">
        <v>0.979998392857143</v>
      </c>
      <c r="CK806">
        <v>0.020001775</v>
      </c>
      <c r="CL806">
        <v>0</v>
      </c>
      <c r="CM806">
        <v>2.30801071428571</v>
      </c>
      <c r="CN806">
        <v>0</v>
      </c>
      <c r="CO806">
        <v>14859.7392857143</v>
      </c>
      <c r="CP806">
        <v>17300.2428571429</v>
      </c>
      <c r="CQ806">
        <v>40.665</v>
      </c>
      <c r="CR806">
        <v>39.9863571428571</v>
      </c>
      <c r="CS806">
        <v>40.118</v>
      </c>
      <c r="CT806">
        <v>38.5444285714286</v>
      </c>
      <c r="CU806">
        <v>39.7899285714286</v>
      </c>
      <c r="CV806">
        <v>1960.00964285714</v>
      </c>
      <c r="CW806">
        <v>40.0025</v>
      </c>
      <c r="CX806">
        <v>0</v>
      </c>
      <c r="CY806">
        <v>1657564206.9</v>
      </c>
      <c r="CZ806">
        <v>0</v>
      </c>
      <c r="DA806">
        <v>1657551629</v>
      </c>
      <c r="DB806" t="s">
        <v>356</v>
      </c>
      <c r="DC806">
        <v>1657551626.5</v>
      </c>
      <c r="DD806">
        <v>1657551629</v>
      </c>
      <c r="DE806">
        <v>1</v>
      </c>
      <c r="DF806">
        <v>0.403</v>
      </c>
      <c r="DG806">
        <v>0.009</v>
      </c>
      <c r="DH806">
        <v>9.41</v>
      </c>
      <c r="DI806">
        <v>0.087</v>
      </c>
      <c r="DJ806">
        <v>417</v>
      </c>
      <c r="DK806">
        <v>17</v>
      </c>
      <c r="DL806">
        <v>1.61</v>
      </c>
      <c r="DM806">
        <v>0.59</v>
      </c>
      <c r="DN806">
        <v>-67.271615</v>
      </c>
      <c r="DO806">
        <v>-3.65726454033761</v>
      </c>
      <c r="DP806">
        <v>0.589230416539235</v>
      </c>
      <c r="DQ806">
        <v>0</v>
      </c>
      <c r="DR806">
        <v>6.750734</v>
      </c>
      <c r="DS806">
        <v>0.311914671669782</v>
      </c>
      <c r="DT806">
        <v>0.0380791774333427</v>
      </c>
      <c r="DU806">
        <v>0</v>
      </c>
      <c r="DV806">
        <v>0</v>
      </c>
      <c r="DW806">
        <v>2</v>
      </c>
      <c r="DX806" t="s">
        <v>389</v>
      </c>
      <c r="DY806">
        <v>2.97601</v>
      </c>
      <c r="DZ806">
        <v>2.69167</v>
      </c>
      <c r="EA806">
        <v>0.174006</v>
      </c>
      <c r="EB806">
        <v>0.179147</v>
      </c>
      <c r="EC806">
        <v>0.0828993</v>
      </c>
      <c r="ED806">
        <v>0.0670599</v>
      </c>
      <c r="EE806">
        <v>32319.7</v>
      </c>
      <c r="EF806">
        <v>35153</v>
      </c>
      <c r="EG806">
        <v>35439.6</v>
      </c>
      <c r="EH806">
        <v>38818.8</v>
      </c>
      <c r="EI806">
        <v>46046.6</v>
      </c>
      <c r="EJ806">
        <v>52300.1</v>
      </c>
      <c r="EK806">
        <v>55336.3</v>
      </c>
      <c r="EL806">
        <v>62247.5</v>
      </c>
      <c r="EM806">
        <v>2.0316</v>
      </c>
      <c r="EN806">
        <v>2.186</v>
      </c>
      <c r="EO806">
        <v>0.103116</v>
      </c>
      <c r="EP806">
        <v>0</v>
      </c>
      <c r="EQ806">
        <v>23.2807</v>
      </c>
      <c r="ER806">
        <v>999.9</v>
      </c>
      <c r="ES806">
        <v>41.1</v>
      </c>
      <c r="ET806">
        <v>28.016</v>
      </c>
      <c r="EU806">
        <v>22.974</v>
      </c>
      <c r="EV806">
        <v>52.1502</v>
      </c>
      <c r="EW806">
        <v>37.6482</v>
      </c>
      <c r="EX806">
        <v>2</v>
      </c>
      <c r="EY806">
        <v>-0.289817</v>
      </c>
      <c r="EZ806">
        <v>-0.502789</v>
      </c>
      <c r="FA806">
        <v>20.1486</v>
      </c>
      <c r="FB806">
        <v>5.20052</v>
      </c>
      <c r="FC806">
        <v>12.004</v>
      </c>
      <c r="FD806">
        <v>4.9756</v>
      </c>
      <c r="FE806">
        <v>3.293</v>
      </c>
      <c r="FF806">
        <v>9999</v>
      </c>
      <c r="FG806">
        <v>9999</v>
      </c>
      <c r="FH806">
        <v>590.3</v>
      </c>
      <c r="FI806">
        <v>9999</v>
      </c>
      <c r="FJ806">
        <v>1.86279</v>
      </c>
      <c r="FK806">
        <v>1.86783</v>
      </c>
      <c r="FL806">
        <v>1.86752</v>
      </c>
      <c r="FM806">
        <v>1.86868</v>
      </c>
      <c r="FN806">
        <v>1.86951</v>
      </c>
      <c r="FO806">
        <v>1.86563</v>
      </c>
      <c r="FP806">
        <v>1.86676</v>
      </c>
      <c r="FQ806">
        <v>1.86807</v>
      </c>
      <c r="FR806">
        <v>5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19.87</v>
      </c>
      <c r="GF806">
        <v>0.3176</v>
      </c>
      <c r="GG806">
        <v>5.50701486060513</v>
      </c>
      <c r="GH806">
        <v>0.00975774962471433</v>
      </c>
      <c r="GI806">
        <v>-4.86167925919439e-07</v>
      </c>
      <c r="GJ806">
        <v>-4.7315034107036e-11</v>
      </c>
      <c r="GK806">
        <v>0.31762285376654</v>
      </c>
      <c r="GL806">
        <v>0</v>
      </c>
      <c r="GM806">
        <v>0</v>
      </c>
      <c r="GN806">
        <v>0</v>
      </c>
      <c r="GO806">
        <v>-2</v>
      </c>
      <c r="GP806">
        <v>2105</v>
      </c>
      <c r="GQ806">
        <v>1</v>
      </c>
      <c r="GR806">
        <v>22</v>
      </c>
      <c r="GS806">
        <v>210.1</v>
      </c>
      <c r="GT806">
        <v>210.1</v>
      </c>
      <c r="GU806">
        <v>3.97217</v>
      </c>
      <c r="GV806">
        <v>2.58911</v>
      </c>
      <c r="GW806">
        <v>2.24854</v>
      </c>
      <c r="GX806">
        <v>2.79053</v>
      </c>
      <c r="GY806">
        <v>1.99585</v>
      </c>
      <c r="GZ806">
        <v>2.3645</v>
      </c>
      <c r="HA806">
        <v>30.6309</v>
      </c>
      <c r="HB806">
        <v>13.7906</v>
      </c>
      <c r="HC806">
        <v>18</v>
      </c>
      <c r="HD806">
        <v>500.752</v>
      </c>
      <c r="HE806">
        <v>603.182</v>
      </c>
      <c r="HF806">
        <v>24.3314</v>
      </c>
      <c r="HG806">
        <v>23.5896</v>
      </c>
      <c r="HH806">
        <v>30.0007</v>
      </c>
      <c r="HI806">
        <v>23.4272</v>
      </c>
      <c r="HJ806">
        <v>23.3561</v>
      </c>
      <c r="HK806">
        <v>79.5273</v>
      </c>
      <c r="HL806">
        <v>18.3569</v>
      </c>
      <c r="HM806">
        <v>39.0243</v>
      </c>
      <c r="HN806">
        <v>24.3139</v>
      </c>
      <c r="HO806">
        <v>1724.38</v>
      </c>
      <c r="HP806">
        <v>18.6556</v>
      </c>
      <c r="HQ806">
        <v>102.695</v>
      </c>
      <c r="HR806">
        <v>103.623</v>
      </c>
    </row>
    <row r="807" spans="1:226">
      <c r="A807">
        <v>791</v>
      </c>
      <c r="B807">
        <v>1657564239.6</v>
      </c>
      <c r="C807">
        <v>11144.5</v>
      </c>
      <c r="D807" t="s">
        <v>1948</v>
      </c>
      <c r="E807" t="s">
        <v>1949</v>
      </c>
      <c r="F807">
        <v>5</v>
      </c>
      <c r="G807" t="s">
        <v>1747</v>
      </c>
      <c r="H807" t="s">
        <v>354</v>
      </c>
      <c r="I807">
        <v>1657564232.1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1752.36349908266</v>
      </c>
      <c r="AK807">
        <v>1701.63442424242</v>
      </c>
      <c r="AL807">
        <v>3.41610508272849</v>
      </c>
      <c r="AM807">
        <v>65.0174503719974</v>
      </c>
      <c r="AN807">
        <f>(AP807 - AO807 + BO807*1E3/(8.314*(BQ807+273.15)) * AR807/BN807 * AQ807) * BN807/(100*BB807) * 1000/(1000 - AP807)</f>
        <v>0</v>
      </c>
      <c r="AO807">
        <v>18.7015735983691</v>
      </c>
      <c r="AP807">
        <v>25.4307812121212</v>
      </c>
      <c r="AQ807">
        <v>-0.00210648047166023</v>
      </c>
      <c r="AR807">
        <v>77.4741312707488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6</v>
      </c>
      <c r="BC807">
        <v>0.5</v>
      </c>
      <c r="BD807" t="s">
        <v>355</v>
      </c>
      <c r="BE807">
        <v>2</v>
      </c>
      <c r="BF807" t="b">
        <v>1</v>
      </c>
      <c r="BG807">
        <v>1657564232.1</v>
      </c>
      <c r="BH807">
        <v>1634.80185185185</v>
      </c>
      <c r="BI807">
        <v>1702.47296296296</v>
      </c>
      <c r="BJ807">
        <v>25.4800074074074</v>
      </c>
      <c r="BK807">
        <v>18.7170703703704</v>
      </c>
      <c r="BL807">
        <v>1615.00444444444</v>
      </c>
      <c r="BM807">
        <v>25.1623703703704</v>
      </c>
      <c r="BN807">
        <v>500.021259259259</v>
      </c>
      <c r="BO807">
        <v>67.9462222222222</v>
      </c>
      <c r="BP807">
        <v>0.0371162148148148</v>
      </c>
      <c r="BQ807">
        <v>26.3592444444444</v>
      </c>
      <c r="BR807">
        <v>24.9622185185185</v>
      </c>
      <c r="BS807">
        <v>999.9</v>
      </c>
      <c r="BT807">
        <v>0</v>
      </c>
      <c r="BU807">
        <v>0</v>
      </c>
      <c r="BV807">
        <v>9990.37037037037</v>
      </c>
      <c r="BW807">
        <v>0</v>
      </c>
      <c r="BX807">
        <v>450.986481481481</v>
      </c>
      <c r="BY807">
        <v>-67.6702666666667</v>
      </c>
      <c r="BZ807">
        <v>1677.5462962963</v>
      </c>
      <c r="CA807">
        <v>1734.94518518518</v>
      </c>
      <c r="CB807">
        <v>6.76292074074074</v>
      </c>
      <c r="CC807">
        <v>1702.47296296296</v>
      </c>
      <c r="CD807">
        <v>18.7170703703704</v>
      </c>
      <c r="CE807">
        <v>1.73127037037037</v>
      </c>
      <c r="CF807">
        <v>1.27175481481482</v>
      </c>
      <c r="CG807">
        <v>15.1796666666667</v>
      </c>
      <c r="CH807">
        <v>10.469137037037</v>
      </c>
      <c r="CI807">
        <v>2000.0137037037</v>
      </c>
      <c r="CJ807">
        <v>0.979997518518518</v>
      </c>
      <c r="CK807">
        <v>0.0200025222222222</v>
      </c>
      <c r="CL807">
        <v>0</v>
      </c>
      <c r="CM807">
        <v>2.33051851851852</v>
      </c>
      <c r="CN807">
        <v>0</v>
      </c>
      <c r="CO807">
        <v>14862.8148148148</v>
      </c>
      <c r="CP807">
        <v>17300.2666666667</v>
      </c>
      <c r="CQ807">
        <v>40.590037037037</v>
      </c>
      <c r="CR807">
        <v>39.9257777777778</v>
      </c>
      <c r="CS807">
        <v>40.0645925925926</v>
      </c>
      <c r="CT807">
        <v>38.4627037037037</v>
      </c>
      <c r="CU807">
        <v>39.7242962962963</v>
      </c>
      <c r="CV807">
        <v>1960.00851851852</v>
      </c>
      <c r="CW807">
        <v>40.0059259259259</v>
      </c>
      <c r="CX807">
        <v>0</v>
      </c>
      <c r="CY807">
        <v>1657564211.7</v>
      </c>
      <c r="CZ807">
        <v>0</v>
      </c>
      <c r="DA807">
        <v>1657551629</v>
      </c>
      <c r="DB807" t="s">
        <v>356</v>
      </c>
      <c r="DC807">
        <v>1657551626.5</v>
      </c>
      <c r="DD807">
        <v>1657551629</v>
      </c>
      <c r="DE807">
        <v>1</v>
      </c>
      <c r="DF807">
        <v>0.403</v>
      </c>
      <c r="DG807">
        <v>0.009</v>
      </c>
      <c r="DH807">
        <v>9.41</v>
      </c>
      <c r="DI807">
        <v>0.087</v>
      </c>
      <c r="DJ807">
        <v>417</v>
      </c>
      <c r="DK807">
        <v>17</v>
      </c>
      <c r="DL807">
        <v>1.61</v>
      </c>
      <c r="DM807">
        <v>0.59</v>
      </c>
      <c r="DN807">
        <v>-67.6646575</v>
      </c>
      <c r="DO807">
        <v>-1.57823752345201</v>
      </c>
      <c r="DP807">
        <v>0.374608500896269</v>
      </c>
      <c r="DQ807">
        <v>0</v>
      </c>
      <c r="DR807">
        <v>6.76572175</v>
      </c>
      <c r="DS807">
        <v>-0.092169118198882</v>
      </c>
      <c r="DT807">
        <v>0.0177232407995123</v>
      </c>
      <c r="DU807">
        <v>1</v>
      </c>
      <c r="DV807">
        <v>1</v>
      </c>
      <c r="DW807">
        <v>2</v>
      </c>
      <c r="DX807" t="s">
        <v>357</v>
      </c>
      <c r="DY807">
        <v>2.97612</v>
      </c>
      <c r="DZ807">
        <v>2.69126</v>
      </c>
      <c r="EA807">
        <v>0.175067</v>
      </c>
      <c r="EB807">
        <v>0.180214</v>
      </c>
      <c r="EC807">
        <v>0.0828322</v>
      </c>
      <c r="ED807">
        <v>0.067022</v>
      </c>
      <c r="EE807">
        <v>32277.1</v>
      </c>
      <c r="EF807">
        <v>35106.6</v>
      </c>
      <c r="EG807">
        <v>35438.4</v>
      </c>
      <c r="EH807">
        <v>38818</v>
      </c>
      <c r="EI807">
        <v>46048.9</v>
      </c>
      <c r="EJ807">
        <v>52300.5</v>
      </c>
      <c r="EK807">
        <v>55334.9</v>
      </c>
      <c r="EL807">
        <v>62245.4</v>
      </c>
      <c r="EM807">
        <v>2.031</v>
      </c>
      <c r="EN807">
        <v>2.1854</v>
      </c>
      <c r="EO807">
        <v>0.103414</v>
      </c>
      <c r="EP807">
        <v>0</v>
      </c>
      <c r="EQ807">
        <v>23.2572</v>
      </c>
      <c r="ER807">
        <v>999.9</v>
      </c>
      <c r="ES807">
        <v>41.1</v>
      </c>
      <c r="ET807">
        <v>28.016</v>
      </c>
      <c r="EU807">
        <v>22.9765</v>
      </c>
      <c r="EV807">
        <v>51.9202</v>
      </c>
      <c r="EW807">
        <v>37.6803</v>
      </c>
      <c r="EX807">
        <v>2</v>
      </c>
      <c r="EY807">
        <v>-0.289187</v>
      </c>
      <c r="EZ807">
        <v>-0.540305</v>
      </c>
      <c r="FA807">
        <v>20.149</v>
      </c>
      <c r="FB807">
        <v>5.19932</v>
      </c>
      <c r="FC807">
        <v>12.004</v>
      </c>
      <c r="FD807">
        <v>4.9756</v>
      </c>
      <c r="FE807">
        <v>3.293</v>
      </c>
      <c r="FF807">
        <v>9999</v>
      </c>
      <c r="FG807">
        <v>9999</v>
      </c>
      <c r="FH807">
        <v>590.3</v>
      </c>
      <c r="FI807">
        <v>9999</v>
      </c>
      <c r="FJ807">
        <v>1.86279</v>
      </c>
      <c r="FK807">
        <v>1.86783</v>
      </c>
      <c r="FL807">
        <v>1.86752</v>
      </c>
      <c r="FM807">
        <v>1.86868</v>
      </c>
      <c r="FN807">
        <v>1.86951</v>
      </c>
      <c r="FO807">
        <v>1.86563</v>
      </c>
      <c r="FP807">
        <v>1.86676</v>
      </c>
      <c r="FQ807">
        <v>1.86807</v>
      </c>
      <c r="FR807">
        <v>5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19.99</v>
      </c>
      <c r="GF807">
        <v>0.3176</v>
      </c>
      <c r="GG807">
        <v>5.50701486060513</v>
      </c>
      <c r="GH807">
        <v>0.00975774962471433</v>
      </c>
      <c r="GI807">
        <v>-4.86167925919439e-07</v>
      </c>
      <c r="GJ807">
        <v>-4.7315034107036e-11</v>
      </c>
      <c r="GK807">
        <v>0.31762285376654</v>
      </c>
      <c r="GL807">
        <v>0</v>
      </c>
      <c r="GM807">
        <v>0</v>
      </c>
      <c r="GN807">
        <v>0</v>
      </c>
      <c r="GO807">
        <v>-2</v>
      </c>
      <c r="GP807">
        <v>2105</v>
      </c>
      <c r="GQ807">
        <v>1</v>
      </c>
      <c r="GR807">
        <v>22</v>
      </c>
      <c r="GS807">
        <v>210.2</v>
      </c>
      <c r="GT807">
        <v>210.2</v>
      </c>
      <c r="GU807">
        <v>3.99902</v>
      </c>
      <c r="GV807">
        <v>2.58911</v>
      </c>
      <c r="GW807">
        <v>2.24854</v>
      </c>
      <c r="GX807">
        <v>2.79175</v>
      </c>
      <c r="GY807">
        <v>1.99585</v>
      </c>
      <c r="GZ807">
        <v>2.36694</v>
      </c>
      <c r="HA807">
        <v>30.6309</v>
      </c>
      <c r="HB807">
        <v>13.7906</v>
      </c>
      <c r="HC807">
        <v>18</v>
      </c>
      <c r="HD807">
        <v>500.432</v>
      </c>
      <c r="HE807">
        <v>602.799</v>
      </c>
      <c r="HF807">
        <v>24.3342</v>
      </c>
      <c r="HG807">
        <v>23.5976</v>
      </c>
      <c r="HH807">
        <v>30.0006</v>
      </c>
      <c r="HI807">
        <v>23.4339</v>
      </c>
      <c r="HJ807">
        <v>23.3619</v>
      </c>
      <c r="HK807">
        <v>80.029</v>
      </c>
      <c r="HL807">
        <v>18.3569</v>
      </c>
      <c r="HM807">
        <v>39.0243</v>
      </c>
      <c r="HN807">
        <v>24.3389</v>
      </c>
      <c r="HO807">
        <v>1737.83</v>
      </c>
      <c r="HP807">
        <v>18.6615</v>
      </c>
      <c r="HQ807">
        <v>102.692</v>
      </c>
      <c r="HR807">
        <v>103.62</v>
      </c>
    </row>
    <row r="808" spans="1:226">
      <c r="A808">
        <v>792</v>
      </c>
      <c r="B808">
        <v>1657564244.6</v>
      </c>
      <c r="C808">
        <v>11149.5</v>
      </c>
      <c r="D808" t="s">
        <v>1950</v>
      </c>
      <c r="E808" t="s">
        <v>1951</v>
      </c>
      <c r="F808">
        <v>5</v>
      </c>
      <c r="G808" t="s">
        <v>1747</v>
      </c>
      <c r="H808" t="s">
        <v>354</v>
      </c>
      <c r="I808">
        <v>1657564236.81429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1768.75583961983</v>
      </c>
      <c r="AK808">
        <v>1718.38406060606</v>
      </c>
      <c r="AL808">
        <v>3.24261142909106</v>
      </c>
      <c r="AM808">
        <v>65.0174503719974</v>
      </c>
      <c r="AN808">
        <f>(AP808 - AO808 + BO808*1E3/(8.314*(BQ808+273.15)) * AR808/BN808 * AQ808) * BN808/(100*BB808) * 1000/(1000 - AP808)</f>
        <v>0</v>
      </c>
      <c r="AO808">
        <v>18.6944299701689</v>
      </c>
      <c r="AP808">
        <v>25.4081145454545</v>
      </c>
      <c r="AQ808">
        <v>-0.0074406597233635</v>
      </c>
      <c r="AR808">
        <v>77.4741312707488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6</v>
      </c>
      <c r="BC808">
        <v>0.5</v>
      </c>
      <c r="BD808" t="s">
        <v>355</v>
      </c>
      <c r="BE808">
        <v>2</v>
      </c>
      <c r="BF808" t="b">
        <v>1</v>
      </c>
      <c r="BG808">
        <v>1657564236.81429</v>
      </c>
      <c r="BH808">
        <v>1650.63392857143</v>
      </c>
      <c r="BI808">
        <v>1718.35535714286</v>
      </c>
      <c r="BJ808">
        <v>25.4486464285714</v>
      </c>
      <c r="BK808">
        <v>18.7002285714286</v>
      </c>
      <c r="BL808">
        <v>1630.71392857143</v>
      </c>
      <c r="BM808">
        <v>25.1310107142857</v>
      </c>
      <c r="BN808">
        <v>500.018392857143</v>
      </c>
      <c r="BO808">
        <v>67.9456035714286</v>
      </c>
      <c r="BP808">
        <v>0.0373252785714286</v>
      </c>
      <c r="BQ808">
        <v>26.343375</v>
      </c>
      <c r="BR808">
        <v>24.9583214285714</v>
      </c>
      <c r="BS808">
        <v>999.9</v>
      </c>
      <c r="BT808">
        <v>0</v>
      </c>
      <c r="BU808">
        <v>0</v>
      </c>
      <c r="BV808">
        <v>9995.71428571429</v>
      </c>
      <c r="BW808">
        <v>0</v>
      </c>
      <c r="BX808">
        <v>467.071678571429</v>
      </c>
      <c r="BY808">
        <v>-67.7201285714286</v>
      </c>
      <c r="BZ808">
        <v>1693.73821428571</v>
      </c>
      <c r="CA808">
        <v>1751.10035714286</v>
      </c>
      <c r="CB808">
        <v>6.74839642857143</v>
      </c>
      <c r="CC808">
        <v>1718.35535714286</v>
      </c>
      <c r="CD808">
        <v>18.7002285714286</v>
      </c>
      <c r="CE808">
        <v>1.72912392857143</v>
      </c>
      <c r="CF808">
        <v>1.27059857142857</v>
      </c>
      <c r="CG808">
        <v>15.1603678571429</v>
      </c>
      <c r="CH808">
        <v>10.4555107142857</v>
      </c>
      <c r="CI808">
        <v>1999.99821428571</v>
      </c>
      <c r="CJ808">
        <v>0.979996571428571</v>
      </c>
      <c r="CK808">
        <v>0.0200033035714286</v>
      </c>
      <c r="CL808">
        <v>0</v>
      </c>
      <c r="CM808">
        <v>2.30545357142857</v>
      </c>
      <c r="CN808">
        <v>0</v>
      </c>
      <c r="CO808">
        <v>14868.8214285714</v>
      </c>
      <c r="CP808">
        <v>17300.125</v>
      </c>
      <c r="CQ808">
        <v>40.5265</v>
      </c>
      <c r="CR808">
        <v>39.868</v>
      </c>
      <c r="CS808">
        <v>40.0198214285714</v>
      </c>
      <c r="CT808">
        <v>38.37925</v>
      </c>
      <c r="CU808">
        <v>39.6605</v>
      </c>
      <c r="CV808">
        <v>1959.99</v>
      </c>
      <c r="CW808">
        <v>40.0089285714286</v>
      </c>
      <c r="CX808">
        <v>0</v>
      </c>
      <c r="CY808">
        <v>1657564216.5</v>
      </c>
      <c r="CZ808">
        <v>0</v>
      </c>
      <c r="DA808">
        <v>1657551629</v>
      </c>
      <c r="DB808" t="s">
        <v>356</v>
      </c>
      <c r="DC808">
        <v>1657551626.5</v>
      </c>
      <c r="DD808">
        <v>1657551629</v>
      </c>
      <c r="DE808">
        <v>1</v>
      </c>
      <c r="DF808">
        <v>0.403</v>
      </c>
      <c r="DG808">
        <v>0.009</v>
      </c>
      <c r="DH808">
        <v>9.41</v>
      </c>
      <c r="DI808">
        <v>0.087</v>
      </c>
      <c r="DJ808">
        <v>417</v>
      </c>
      <c r="DK808">
        <v>17</v>
      </c>
      <c r="DL808">
        <v>1.61</v>
      </c>
      <c r="DM808">
        <v>0.59</v>
      </c>
      <c r="DN808">
        <v>-67.6646575</v>
      </c>
      <c r="DO808">
        <v>-0.526366604127509</v>
      </c>
      <c r="DP808">
        <v>0.426584049682768</v>
      </c>
      <c r="DQ808">
        <v>0</v>
      </c>
      <c r="DR808">
        <v>6.7553445</v>
      </c>
      <c r="DS808">
        <v>-0.205005478424007</v>
      </c>
      <c r="DT808">
        <v>0.0207880716938825</v>
      </c>
      <c r="DU808">
        <v>0</v>
      </c>
      <c r="DV808">
        <v>0</v>
      </c>
      <c r="DW808">
        <v>2</v>
      </c>
      <c r="DX808" t="s">
        <v>389</v>
      </c>
      <c r="DY808">
        <v>2.97625</v>
      </c>
      <c r="DZ808">
        <v>2.69141</v>
      </c>
      <c r="EA808">
        <v>0.176107</v>
      </c>
      <c r="EB808">
        <v>0.181144</v>
      </c>
      <c r="EC808">
        <v>0.0827898</v>
      </c>
      <c r="ED808">
        <v>0.0670158</v>
      </c>
      <c r="EE808">
        <v>32236.2</v>
      </c>
      <c r="EF808">
        <v>35065.5</v>
      </c>
      <c r="EG808">
        <v>35438.2</v>
      </c>
      <c r="EH808">
        <v>38816.6</v>
      </c>
      <c r="EI808">
        <v>46050.4</v>
      </c>
      <c r="EJ808">
        <v>52300</v>
      </c>
      <c r="EK808">
        <v>55334.1</v>
      </c>
      <c r="EL808">
        <v>62244.4</v>
      </c>
      <c r="EM808">
        <v>2.031</v>
      </c>
      <c r="EN808">
        <v>2.1858</v>
      </c>
      <c r="EO808">
        <v>0.103116</v>
      </c>
      <c r="EP808">
        <v>0</v>
      </c>
      <c r="EQ808">
        <v>23.2318</v>
      </c>
      <c r="ER808">
        <v>999.9</v>
      </c>
      <c r="ES808">
        <v>41.1</v>
      </c>
      <c r="ET808">
        <v>28.016</v>
      </c>
      <c r="EU808">
        <v>22.9739</v>
      </c>
      <c r="EV808">
        <v>51.8702</v>
      </c>
      <c r="EW808">
        <v>37.6442</v>
      </c>
      <c r="EX808">
        <v>2</v>
      </c>
      <c r="EY808">
        <v>-0.288496</v>
      </c>
      <c r="EZ808">
        <v>-0.634837</v>
      </c>
      <c r="FA808">
        <v>20.1486</v>
      </c>
      <c r="FB808">
        <v>5.20052</v>
      </c>
      <c r="FC808">
        <v>12.0052</v>
      </c>
      <c r="FD808">
        <v>4.9756</v>
      </c>
      <c r="FE808">
        <v>3.293</v>
      </c>
      <c r="FF808">
        <v>9999</v>
      </c>
      <c r="FG808">
        <v>9999</v>
      </c>
      <c r="FH808">
        <v>590.3</v>
      </c>
      <c r="FI808">
        <v>9999</v>
      </c>
      <c r="FJ808">
        <v>1.86279</v>
      </c>
      <c r="FK808">
        <v>1.86783</v>
      </c>
      <c r="FL808">
        <v>1.86752</v>
      </c>
      <c r="FM808">
        <v>1.86868</v>
      </c>
      <c r="FN808">
        <v>1.86951</v>
      </c>
      <c r="FO808">
        <v>1.86563</v>
      </c>
      <c r="FP808">
        <v>1.86676</v>
      </c>
      <c r="FQ808">
        <v>1.8681</v>
      </c>
      <c r="FR808">
        <v>5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20.12</v>
      </c>
      <c r="GF808">
        <v>0.3176</v>
      </c>
      <c r="GG808">
        <v>5.50701486060513</v>
      </c>
      <c r="GH808">
        <v>0.00975774962471433</v>
      </c>
      <c r="GI808">
        <v>-4.86167925919439e-07</v>
      </c>
      <c r="GJ808">
        <v>-4.7315034107036e-11</v>
      </c>
      <c r="GK808">
        <v>0.31762285376654</v>
      </c>
      <c r="GL808">
        <v>0</v>
      </c>
      <c r="GM808">
        <v>0</v>
      </c>
      <c r="GN808">
        <v>0</v>
      </c>
      <c r="GO808">
        <v>-2</v>
      </c>
      <c r="GP808">
        <v>2105</v>
      </c>
      <c r="GQ808">
        <v>1</v>
      </c>
      <c r="GR808">
        <v>22</v>
      </c>
      <c r="GS808">
        <v>210.3</v>
      </c>
      <c r="GT808">
        <v>210.3</v>
      </c>
      <c r="GU808">
        <v>4.02588</v>
      </c>
      <c r="GV808">
        <v>2.58179</v>
      </c>
      <c r="GW808">
        <v>2.24854</v>
      </c>
      <c r="GX808">
        <v>2.79053</v>
      </c>
      <c r="GY808">
        <v>1.99585</v>
      </c>
      <c r="GZ808">
        <v>2.38037</v>
      </c>
      <c r="HA808">
        <v>30.6524</v>
      </c>
      <c r="HB808">
        <v>13.7993</v>
      </c>
      <c r="HC808">
        <v>18</v>
      </c>
      <c r="HD808">
        <v>500.488</v>
      </c>
      <c r="HE808">
        <v>603.169</v>
      </c>
      <c r="HF808">
        <v>24.3499</v>
      </c>
      <c r="HG808">
        <v>23.6055</v>
      </c>
      <c r="HH808">
        <v>30.0008</v>
      </c>
      <c r="HI808">
        <v>23.4398</v>
      </c>
      <c r="HJ808">
        <v>23.3674</v>
      </c>
      <c r="HK808">
        <v>80.6021</v>
      </c>
      <c r="HL808">
        <v>18.3569</v>
      </c>
      <c r="HM808">
        <v>39.0243</v>
      </c>
      <c r="HN808">
        <v>24.3711</v>
      </c>
      <c r="HO808">
        <v>1758.07</v>
      </c>
      <c r="HP808">
        <v>18.6692</v>
      </c>
      <c r="HQ808">
        <v>102.691</v>
      </c>
      <c r="HR808">
        <v>103.617</v>
      </c>
    </row>
    <row r="809" spans="1:226">
      <c r="A809">
        <v>793</v>
      </c>
      <c r="B809">
        <v>1657564249.6</v>
      </c>
      <c r="C809">
        <v>11154.5</v>
      </c>
      <c r="D809" t="s">
        <v>1952</v>
      </c>
      <c r="E809" t="s">
        <v>1953</v>
      </c>
      <c r="F809">
        <v>5</v>
      </c>
      <c r="G809" t="s">
        <v>1747</v>
      </c>
      <c r="H809" t="s">
        <v>354</v>
      </c>
      <c r="I809">
        <v>1657564242.1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1785.53046007638</v>
      </c>
      <c r="AK809">
        <v>1735.09690909091</v>
      </c>
      <c r="AL809">
        <v>3.3368056926477</v>
      </c>
      <c r="AM809">
        <v>65.0174503719974</v>
      </c>
      <c r="AN809">
        <f>(AP809 - AO809 + BO809*1E3/(8.314*(BQ809+273.15)) * AR809/BN809 * AQ809) * BN809/(100*BB809) * 1000/(1000 - AP809)</f>
        <v>0</v>
      </c>
      <c r="AO809">
        <v>18.682689281545</v>
      </c>
      <c r="AP809">
        <v>25.3844987878788</v>
      </c>
      <c r="AQ809">
        <v>0.000421903392690337</v>
      </c>
      <c r="AR809">
        <v>77.4741312707488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6</v>
      </c>
      <c r="BC809">
        <v>0.5</v>
      </c>
      <c r="BD809" t="s">
        <v>355</v>
      </c>
      <c r="BE809">
        <v>2</v>
      </c>
      <c r="BF809" t="b">
        <v>1</v>
      </c>
      <c r="BG809">
        <v>1657564242.1</v>
      </c>
      <c r="BH809">
        <v>1668.19703703704</v>
      </c>
      <c r="BI809">
        <v>1735.86111111111</v>
      </c>
      <c r="BJ809">
        <v>25.4194555555556</v>
      </c>
      <c r="BK809">
        <v>18.6903222222222</v>
      </c>
      <c r="BL809">
        <v>1648.14037037037</v>
      </c>
      <c r="BM809">
        <v>25.1018259259259</v>
      </c>
      <c r="BN809">
        <v>499.999518518519</v>
      </c>
      <c r="BO809">
        <v>67.9451962962963</v>
      </c>
      <c r="BP809">
        <v>0.0373630703703704</v>
      </c>
      <c r="BQ809">
        <v>26.3242555555556</v>
      </c>
      <c r="BR809">
        <v>24.9458518518518</v>
      </c>
      <c r="BS809">
        <v>999.9</v>
      </c>
      <c r="BT809">
        <v>0</v>
      </c>
      <c r="BU809">
        <v>0</v>
      </c>
      <c r="BV809">
        <v>10001.1111111111</v>
      </c>
      <c r="BW809">
        <v>0</v>
      </c>
      <c r="BX809">
        <v>493.641037037037</v>
      </c>
      <c r="BY809">
        <v>-67.663137037037</v>
      </c>
      <c r="BZ809">
        <v>1711.70814814815</v>
      </c>
      <c r="CA809">
        <v>1768.92185185185</v>
      </c>
      <c r="CB809">
        <v>6.72911888888889</v>
      </c>
      <c r="CC809">
        <v>1735.86111111111</v>
      </c>
      <c r="CD809">
        <v>18.6903222222222</v>
      </c>
      <c r="CE809">
        <v>1.72713074074074</v>
      </c>
      <c r="CF809">
        <v>1.26991740740741</v>
      </c>
      <c r="CG809">
        <v>15.1424296296296</v>
      </c>
      <c r="CH809">
        <v>10.4474666666667</v>
      </c>
      <c r="CI809">
        <v>2000.02333333333</v>
      </c>
      <c r="CJ809">
        <v>0.979996037037037</v>
      </c>
      <c r="CK809">
        <v>0.0200037444444444</v>
      </c>
      <c r="CL809">
        <v>0</v>
      </c>
      <c r="CM809">
        <v>2.31421111111111</v>
      </c>
      <c r="CN809">
        <v>0</v>
      </c>
      <c r="CO809">
        <v>14881.9</v>
      </c>
      <c r="CP809">
        <v>17300.3407407407</v>
      </c>
      <c r="CQ809">
        <v>40.4557777777778</v>
      </c>
      <c r="CR809">
        <v>39.8145925925926</v>
      </c>
      <c r="CS809">
        <v>39.9742962962963</v>
      </c>
      <c r="CT809">
        <v>38.2914444444444</v>
      </c>
      <c r="CU809">
        <v>39.5992222222222</v>
      </c>
      <c r="CV809">
        <v>1960.01296296296</v>
      </c>
      <c r="CW809">
        <v>40.0103703703704</v>
      </c>
      <c r="CX809">
        <v>0</v>
      </c>
      <c r="CY809">
        <v>1657564221.9</v>
      </c>
      <c r="CZ809">
        <v>0</v>
      </c>
      <c r="DA809">
        <v>1657551629</v>
      </c>
      <c r="DB809" t="s">
        <v>356</v>
      </c>
      <c r="DC809">
        <v>1657551626.5</v>
      </c>
      <c r="DD809">
        <v>1657551629</v>
      </c>
      <c r="DE809">
        <v>1</v>
      </c>
      <c r="DF809">
        <v>0.403</v>
      </c>
      <c r="DG809">
        <v>0.009</v>
      </c>
      <c r="DH809">
        <v>9.41</v>
      </c>
      <c r="DI809">
        <v>0.087</v>
      </c>
      <c r="DJ809">
        <v>417</v>
      </c>
      <c r="DK809">
        <v>17</v>
      </c>
      <c r="DL809">
        <v>1.61</v>
      </c>
      <c r="DM809">
        <v>0.59</v>
      </c>
      <c r="DN809">
        <v>-67.6929175</v>
      </c>
      <c r="DO809">
        <v>1.21994183864932</v>
      </c>
      <c r="DP809">
        <v>0.398381423944127</v>
      </c>
      <c r="DQ809">
        <v>0</v>
      </c>
      <c r="DR809">
        <v>6.7432305</v>
      </c>
      <c r="DS809">
        <v>-0.211776585365873</v>
      </c>
      <c r="DT809">
        <v>0.0211140224673083</v>
      </c>
      <c r="DU809">
        <v>0</v>
      </c>
      <c r="DV809">
        <v>0</v>
      </c>
      <c r="DW809">
        <v>2</v>
      </c>
      <c r="DX809" t="s">
        <v>389</v>
      </c>
      <c r="DY809">
        <v>2.97628</v>
      </c>
      <c r="DZ809">
        <v>2.6911</v>
      </c>
      <c r="EA809">
        <v>0.177108</v>
      </c>
      <c r="EB809">
        <v>0.182163</v>
      </c>
      <c r="EC809">
        <v>0.0827339</v>
      </c>
      <c r="ED809">
        <v>0.0669868</v>
      </c>
      <c r="EE809">
        <v>32196.2</v>
      </c>
      <c r="EF809">
        <v>35021.8</v>
      </c>
      <c r="EG809">
        <v>35437.2</v>
      </c>
      <c r="EH809">
        <v>38816.5</v>
      </c>
      <c r="EI809">
        <v>46052.9</v>
      </c>
      <c r="EJ809">
        <v>52301</v>
      </c>
      <c r="EK809">
        <v>55333.6</v>
      </c>
      <c r="EL809">
        <v>62243.7</v>
      </c>
      <c r="EM809">
        <v>2.0306</v>
      </c>
      <c r="EN809">
        <v>2.1852</v>
      </c>
      <c r="EO809">
        <v>0.104457</v>
      </c>
      <c r="EP809">
        <v>0</v>
      </c>
      <c r="EQ809">
        <v>23.2044</v>
      </c>
      <c r="ER809">
        <v>999.9</v>
      </c>
      <c r="ES809">
        <v>41.1</v>
      </c>
      <c r="ET809">
        <v>28.016</v>
      </c>
      <c r="EU809">
        <v>22.9758</v>
      </c>
      <c r="EV809">
        <v>51.7902</v>
      </c>
      <c r="EW809">
        <v>37.7043</v>
      </c>
      <c r="EX809">
        <v>2</v>
      </c>
      <c r="EY809">
        <v>-0.287764</v>
      </c>
      <c r="EZ809">
        <v>-0.803399</v>
      </c>
      <c r="FA809">
        <v>20.1482</v>
      </c>
      <c r="FB809">
        <v>5.20052</v>
      </c>
      <c r="FC809">
        <v>12.004</v>
      </c>
      <c r="FD809">
        <v>4.976</v>
      </c>
      <c r="FE809">
        <v>3.293</v>
      </c>
      <c r="FF809">
        <v>9999</v>
      </c>
      <c r="FG809">
        <v>9999</v>
      </c>
      <c r="FH809">
        <v>590.3</v>
      </c>
      <c r="FI809">
        <v>9999</v>
      </c>
      <c r="FJ809">
        <v>1.86279</v>
      </c>
      <c r="FK809">
        <v>1.86783</v>
      </c>
      <c r="FL809">
        <v>1.86752</v>
      </c>
      <c r="FM809">
        <v>1.86874</v>
      </c>
      <c r="FN809">
        <v>1.86951</v>
      </c>
      <c r="FO809">
        <v>1.86563</v>
      </c>
      <c r="FP809">
        <v>1.86676</v>
      </c>
      <c r="FQ809">
        <v>1.86813</v>
      </c>
      <c r="FR809">
        <v>5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20.25</v>
      </c>
      <c r="GF809">
        <v>0.3176</v>
      </c>
      <c r="GG809">
        <v>5.50701486060513</v>
      </c>
      <c r="GH809">
        <v>0.00975774962471433</v>
      </c>
      <c r="GI809">
        <v>-4.86167925919439e-07</v>
      </c>
      <c r="GJ809">
        <v>-4.7315034107036e-11</v>
      </c>
      <c r="GK809">
        <v>0.31762285376654</v>
      </c>
      <c r="GL809">
        <v>0</v>
      </c>
      <c r="GM809">
        <v>0</v>
      </c>
      <c r="GN809">
        <v>0</v>
      </c>
      <c r="GO809">
        <v>-2</v>
      </c>
      <c r="GP809">
        <v>2105</v>
      </c>
      <c r="GQ809">
        <v>1</v>
      </c>
      <c r="GR809">
        <v>22</v>
      </c>
      <c r="GS809">
        <v>210.4</v>
      </c>
      <c r="GT809">
        <v>210.3</v>
      </c>
      <c r="GU809">
        <v>4.05151</v>
      </c>
      <c r="GV809">
        <v>2.58179</v>
      </c>
      <c r="GW809">
        <v>2.24854</v>
      </c>
      <c r="GX809">
        <v>2.79053</v>
      </c>
      <c r="GY809">
        <v>1.99585</v>
      </c>
      <c r="GZ809">
        <v>2.38647</v>
      </c>
      <c r="HA809">
        <v>30.6524</v>
      </c>
      <c r="HB809">
        <v>13.7993</v>
      </c>
      <c r="HC809">
        <v>18</v>
      </c>
      <c r="HD809">
        <v>500.275</v>
      </c>
      <c r="HE809">
        <v>602.764</v>
      </c>
      <c r="HF809">
        <v>24.382</v>
      </c>
      <c r="HG809">
        <v>23.6134</v>
      </c>
      <c r="HH809">
        <v>30.0007</v>
      </c>
      <c r="HI809">
        <v>23.4449</v>
      </c>
      <c r="HJ809">
        <v>23.3714</v>
      </c>
      <c r="HK809">
        <v>81.1068</v>
      </c>
      <c r="HL809">
        <v>18.3569</v>
      </c>
      <c r="HM809">
        <v>39.0243</v>
      </c>
      <c r="HN809">
        <v>24.4225</v>
      </c>
      <c r="HO809">
        <v>1771.68</v>
      </c>
      <c r="HP809">
        <v>18.6741</v>
      </c>
      <c r="HQ809">
        <v>102.689</v>
      </c>
      <c r="HR809">
        <v>103.616</v>
      </c>
    </row>
    <row r="810" spans="1:226">
      <c r="A810">
        <v>794</v>
      </c>
      <c r="B810">
        <v>1657564254.6</v>
      </c>
      <c r="C810">
        <v>11159.5</v>
      </c>
      <c r="D810" t="s">
        <v>1954</v>
      </c>
      <c r="E810" t="s">
        <v>1955</v>
      </c>
      <c r="F810">
        <v>5</v>
      </c>
      <c r="G810" t="s">
        <v>1747</v>
      </c>
      <c r="H810" t="s">
        <v>354</v>
      </c>
      <c r="I810">
        <v>1657564246.81429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1801.10162003794</v>
      </c>
      <c r="AK810">
        <v>1751.70551515151</v>
      </c>
      <c r="AL810">
        <v>3.32774759626514</v>
      </c>
      <c r="AM810">
        <v>65.0174503719974</v>
      </c>
      <c r="AN810">
        <f>(AP810 - AO810 + BO810*1E3/(8.314*(BQ810+273.15)) * AR810/BN810 * AQ810) * BN810/(100*BB810) * 1000/(1000 - AP810)</f>
        <v>0</v>
      </c>
      <c r="AO810">
        <v>18.675899517817</v>
      </c>
      <c r="AP810">
        <v>25.3753466666667</v>
      </c>
      <c r="AQ810">
        <v>-0.00525673045914412</v>
      </c>
      <c r="AR810">
        <v>77.4741312707488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6</v>
      </c>
      <c r="BC810">
        <v>0.5</v>
      </c>
      <c r="BD810" t="s">
        <v>355</v>
      </c>
      <c r="BE810">
        <v>2</v>
      </c>
      <c r="BF810" t="b">
        <v>1</v>
      </c>
      <c r="BG810">
        <v>1657564246.81429</v>
      </c>
      <c r="BH810">
        <v>1683.62535714286</v>
      </c>
      <c r="BI810">
        <v>1751.16321428571</v>
      </c>
      <c r="BJ810">
        <v>25.3981928571429</v>
      </c>
      <c r="BK810">
        <v>18.6827035714286</v>
      </c>
      <c r="BL810">
        <v>1663.45</v>
      </c>
      <c r="BM810">
        <v>25.0805678571429</v>
      </c>
      <c r="BN810">
        <v>499.992321428571</v>
      </c>
      <c r="BO810">
        <v>67.9455357142857</v>
      </c>
      <c r="BP810">
        <v>0.0372137428571429</v>
      </c>
      <c r="BQ810">
        <v>26.3049714285714</v>
      </c>
      <c r="BR810">
        <v>24.9315857142857</v>
      </c>
      <c r="BS810">
        <v>999.9</v>
      </c>
      <c r="BT810">
        <v>0</v>
      </c>
      <c r="BU810">
        <v>0</v>
      </c>
      <c r="BV810">
        <v>10004.6428571429</v>
      </c>
      <c r="BW810">
        <v>0</v>
      </c>
      <c r="BX810">
        <v>554.239928571429</v>
      </c>
      <c r="BY810">
        <v>-67.5368714285714</v>
      </c>
      <c r="BZ810">
        <v>1727.50071428571</v>
      </c>
      <c r="CA810">
        <v>1784.50142857143</v>
      </c>
      <c r="CB810">
        <v>6.715485</v>
      </c>
      <c r="CC810">
        <v>1751.16321428571</v>
      </c>
      <c r="CD810">
        <v>18.6827035714286</v>
      </c>
      <c r="CE810">
        <v>1.725695</v>
      </c>
      <c r="CF810">
        <v>1.26940642857143</v>
      </c>
      <c r="CG810">
        <v>15.1294964285714</v>
      </c>
      <c r="CH810">
        <v>10.4414285714286</v>
      </c>
      <c r="CI810">
        <v>2000.00678571429</v>
      </c>
      <c r="CJ810">
        <v>0.979995428571428</v>
      </c>
      <c r="CK810">
        <v>0.0200042464285714</v>
      </c>
      <c r="CL810">
        <v>0</v>
      </c>
      <c r="CM810">
        <v>2.30386071428571</v>
      </c>
      <c r="CN810">
        <v>0</v>
      </c>
      <c r="CO810">
        <v>14917.85</v>
      </c>
      <c r="CP810">
        <v>17300.1964285714</v>
      </c>
      <c r="CQ810">
        <v>40.3925714285714</v>
      </c>
      <c r="CR810">
        <v>39.7698214285714</v>
      </c>
      <c r="CS810">
        <v>39.9306071428571</v>
      </c>
      <c r="CT810">
        <v>38.2140714285714</v>
      </c>
      <c r="CU810">
        <v>39.5421071428571</v>
      </c>
      <c r="CV810">
        <v>1959.99642857143</v>
      </c>
      <c r="CW810">
        <v>40.0103571428571</v>
      </c>
      <c r="CX810">
        <v>0</v>
      </c>
      <c r="CY810">
        <v>1657564226.7</v>
      </c>
      <c r="CZ810">
        <v>0</v>
      </c>
      <c r="DA810">
        <v>1657551629</v>
      </c>
      <c r="DB810" t="s">
        <v>356</v>
      </c>
      <c r="DC810">
        <v>1657551626.5</v>
      </c>
      <c r="DD810">
        <v>1657551629</v>
      </c>
      <c r="DE810">
        <v>1</v>
      </c>
      <c r="DF810">
        <v>0.403</v>
      </c>
      <c r="DG810">
        <v>0.009</v>
      </c>
      <c r="DH810">
        <v>9.41</v>
      </c>
      <c r="DI810">
        <v>0.087</v>
      </c>
      <c r="DJ810">
        <v>417</v>
      </c>
      <c r="DK810">
        <v>17</v>
      </c>
      <c r="DL810">
        <v>1.61</v>
      </c>
      <c r="DM810">
        <v>0.59</v>
      </c>
      <c r="DN810">
        <v>-67.6283875</v>
      </c>
      <c r="DO810">
        <v>2.29557185741112</v>
      </c>
      <c r="DP810">
        <v>0.461378389820925</v>
      </c>
      <c r="DQ810">
        <v>0</v>
      </c>
      <c r="DR810">
        <v>6.72601</v>
      </c>
      <c r="DS810">
        <v>-0.180991294559086</v>
      </c>
      <c r="DT810">
        <v>0.0179605263007519</v>
      </c>
      <c r="DU810">
        <v>0</v>
      </c>
      <c r="DV810">
        <v>0</v>
      </c>
      <c r="DW810">
        <v>2</v>
      </c>
      <c r="DX810" t="s">
        <v>389</v>
      </c>
      <c r="DY810">
        <v>2.97643</v>
      </c>
      <c r="DZ810">
        <v>2.69103</v>
      </c>
      <c r="EA810">
        <v>0.178107</v>
      </c>
      <c r="EB810">
        <v>0.183195</v>
      </c>
      <c r="EC810">
        <v>0.0826887</v>
      </c>
      <c r="ED810">
        <v>0.0669693</v>
      </c>
      <c r="EE810">
        <v>32157.1</v>
      </c>
      <c r="EF810">
        <v>34977.6</v>
      </c>
      <c r="EG810">
        <v>35437.2</v>
      </c>
      <c r="EH810">
        <v>38816.4</v>
      </c>
      <c r="EI810">
        <v>46054.7</v>
      </c>
      <c r="EJ810">
        <v>52301.6</v>
      </c>
      <c r="EK810">
        <v>55333.1</v>
      </c>
      <c r="EL810">
        <v>62243.1</v>
      </c>
      <c r="EM810">
        <v>2.0314</v>
      </c>
      <c r="EN810">
        <v>2.1852</v>
      </c>
      <c r="EO810">
        <v>0.105351</v>
      </c>
      <c r="EP810">
        <v>0</v>
      </c>
      <c r="EQ810">
        <v>23.1751</v>
      </c>
      <c r="ER810">
        <v>999.9</v>
      </c>
      <c r="ES810">
        <v>41.076</v>
      </c>
      <c r="ET810">
        <v>28.016</v>
      </c>
      <c r="EU810">
        <v>22.9612</v>
      </c>
      <c r="EV810">
        <v>51.7702</v>
      </c>
      <c r="EW810">
        <v>37.6763</v>
      </c>
      <c r="EX810">
        <v>2</v>
      </c>
      <c r="EY810">
        <v>-0.287276</v>
      </c>
      <c r="EZ810">
        <v>-0.904074</v>
      </c>
      <c r="FA810">
        <v>20.1467</v>
      </c>
      <c r="FB810">
        <v>5.19932</v>
      </c>
      <c r="FC810">
        <v>12.004</v>
      </c>
      <c r="FD810">
        <v>4.9748</v>
      </c>
      <c r="FE810">
        <v>3.2926</v>
      </c>
      <c r="FF810">
        <v>9999</v>
      </c>
      <c r="FG810">
        <v>9999</v>
      </c>
      <c r="FH810">
        <v>590.3</v>
      </c>
      <c r="FI810">
        <v>9999</v>
      </c>
      <c r="FJ810">
        <v>1.86279</v>
      </c>
      <c r="FK810">
        <v>1.8678</v>
      </c>
      <c r="FL810">
        <v>1.86752</v>
      </c>
      <c r="FM810">
        <v>1.86871</v>
      </c>
      <c r="FN810">
        <v>1.86951</v>
      </c>
      <c r="FO810">
        <v>1.86569</v>
      </c>
      <c r="FP810">
        <v>1.86676</v>
      </c>
      <c r="FQ810">
        <v>1.86804</v>
      </c>
      <c r="FR810">
        <v>5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20.37</v>
      </c>
      <c r="GF810">
        <v>0.3177</v>
      </c>
      <c r="GG810">
        <v>5.50701486060513</v>
      </c>
      <c r="GH810">
        <v>0.00975774962471433</v>
      </c>
      <c r="GI810">
        <v>-4.86167925919439e-07</v>
      </c>
      <c r="GJ810">
        <v>-4.7315034107036e-11</v>
      </c>
      <c r="GK810">
        <v>0.31762285376654</v>
      </c>
      <c r="GL810">
        <v>0</v>
      </c>
      <c r="GM810">
        <v>0</v>
      </c>
      <c r="GN810">
        <v>0</v>
      </c>
      <c r="GO810">
        <v>-2</v>
      </c>
      <c r="GP810">
        <v>2105</v>
      </c>
      <c r="GQ810">
        <v>1</v>
      </c>
      <c r="GR810">
        <v>22</v>
      </c>
      <c r="GS810">
        <v>210.5</v>
      </c>
      <c r="GT810">
        <v>210.4</v>
      </c>
      <c r="GU810">
        <v>4.07715</v>
      </c>
      <c r="GV810">
        <v>2.59033</v>
      </c>
      <c r="GW810">
        <v>2.24854</v>
      </c>
      <c r="GX810">
        <v>2.79175</v>
      </c>
      <c r="GY810">
        <v>1.99585</v>
      </c>
      <c r="GZ810">
        <v>2.37793</v>
      </c>
      <c r="HA810">
        <v>30.6524</v>
      </c>
      <c r="HB810">
        <v>13.7906</v>
      </c>
      <c r="HC810">
        <v>18</v>
      </c>
      <c r="HD810">
        <v>500.851</v>
      </c>
      <c r="HE810">
        <v>602.81</v>
      </c>
      <c r="HF810">
        <v>24.4375</v>
      </c>
      <c r="HG810">
        <v>23.6194</v>
      </c>
      <c r="HH810">
        <v>30.0005</v>
      </c>
      <c r="HI810">
        <v>23.4508</v>
      </c>
      <c r="HJ810">
        <v>23.3756</v>
      </c>
      <c r="HK810">
        <v>81.6641</v>
      </c>
      <c r="HL810">
        <v>18.3569</v>
      </c>
      <c r="HM810">
        <v>39.0243</v>
      </c>
      <c r="HN810">
        <v>24.4776</v>
      </c>
      <c r="HO810">
        <v>1791.87</v>
      </c>
      <c r="HP810">
        <v>18.5918</v>
      </c>
      <c r="HQ810">
        <v>102.689</v>
      </c>
      <c r="HR810">
        <v>103.616</v>
      </c>
    </row>
    <row r="811" spans="1:226">
      <c r="A811">
        <v>795</v>
      </c>
      <c r="B811">
        <v>1657564259.6</v>
      </c>
      <c r="C811">
        <v>11164.5</v>
      </c>
      <c r="D811" t="s">
        <v>1956</v>
      </c>
      <c r="E811" t="s">
        <v>1957</v>
      </c>
      <c r="F811">
        <v>5</v>
      </c>
      <c r="G811" t="s">
        <v>1747</v>
      </c>
      <c r="H811" t="s">
        <v>354</v>
      </c>
      <c r="I811">
        <v>1657564252.1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1818.50851920575</v>
      </c>
      <c r="AK811">
        <v>1768.43618181818</v>
      </c>
      <c r="AL811">
        <v>3.40307887774019</v>
      </c>
      <c r="AM811">
        <v>65.0174503719974</v>
      </c>
      <c r="AN811">
        <f>(AP811 - AO811 + BO811*1E3/(8.314*(BQ811+273.15)) * AR811/BN811 * AQ811) * BN811/(100*BB811) * 1000/(1000 - AP811)</f>
        <v>0</v>
      </c>
      <c r="AO811">
        <v>18.6727423625898</v>
      </c>
      <c r="AP811">
        <v>25.3548321212121</v>
      </c>
      <c r="AQ811">
        <v>-0.00211347284198535</v>
      </c>
      <c r="AR811">
        <v>77.4741312707488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6</v>
      </c>
      <c r="BC811">
        <v>0.5</v>
      </c>
      <c r="BD811" t="s">
        <v>355</v>
      </c>
      <c r="BE811">
        <v>2</v>
      </c>
      <c r="BF811" t="b">
        <v>1</v>
      </c>
      <c r="BG811">
        <v>1657564252.1</v>
      </c>
      <c r="BH811">
        <v>1700.75037037037</v>
      </c>
      <c r="BI811">
        <v>1768.49296296296</v>
      </c>
      <c r="BJ811">
        <v>25.3772740740741</v>
      </c>
      <c r="BK811">
        <v>18.6765407407407</v>
      </c>
      <c r="BL811">
        <v>1680.44407407407</v>
      </c>
      <c r="BM811">
        <v>25.0596444444444</v>
      </c>
      <c r="BN811">
        <v>500.014666666667</v>
      </c>
      <c r="BO811">
        <v>67.9453666666667</v>
      </c>
      <c r="BP811">
        <v>0.0368446666666667</v>
      </c>
      <c r="BQ811">
        <v>26.2850851851852</v>
      </c>
      <c r="BR811">
        <v>24.9130148148148</v>
      </c>
      <c r="BS811">
        <v>999.9</v>
      </c>
      <c r="BT811">
        <v>0</v>
      </c>
      <c r="BU811">
        <v>0</v>
      </c>
      <c r="BV811">
        <v>10018.8888888889</v>
      </c>
      <c r="BW811">
        <v>0</v>
      </c>
      <c r="BX811">
        <v>774.771259259259</v>
      </c>
      <c r="BY811">
        <v>-67.7417185185185</v>
      </c>
      <c r="BZ811">
        <v>1745.03444444444</v>
      </c>
      <c r="CA811">
        <v>1802.15074074074</v>
      </c>
      <c r="CB811">
        <v>6.70072222222222</v>
      </c>
      <c r="CC811">
        <v>1768.49296296296</v>
      </c>
      <c r="CD811">
        <v>18.6765407407407</v>
      </c>
      <c r="CE811">
        <v>1.72426925925926</v>
      </c>
      <c r="CF811">
        <v>1.26898518518519</v>
      </c>
      <c r="CG811">
        <v>15.1166444444444</v>
      </c>
      <c r="CH811">
        <v>10.4364481481481</v>
      </c>
      <c r="CI811">
        <v>2000.02666666667</v>
      </c>
      <c r="CJ811">
        <v>0.979995037037037</v>
      </c>
      <c r="CK811">
        <v>0.0200045962962963</v>
      </c>
      <c r="CL811">
        <v>0</v>
      </c>
      <c r="CM811">
        <v>2.28305185185185</v>
      </c>
      <c r="CN811">
        <v>0</v>
      </c>
      <c r="CO811">
        <v>15068.0777777778</v>
      </c>
      <c r="CP811">
        <v>17300.362962963</v>
      </c>
      <c r="CQ811">
        <v>40.3215925925926</v>
      </c>
      <c r="CR811">
        <v>39.7151111111111</v>
      </c>
      <c r="CS811">
        <v>39.877037037037</v>
      </c>
      <c r="CT811">
        <v>38.1385925925926</v>
      </c>
      <c r="CU811">
        <v>39.488037037037</v>
      </c>
      <c r="CV811">
        <v>1960.0162962963</v>
      </c>
      <c r="CW811">
        <v>40.0103703703704</v>
      </c>
      <c r="CX811">
        <v>0</v>
      </c>
      <c r="CY811">
        <v>1657564231.5</v>
      </c>
      <c r="CZ811">
        <v>0</v>
      </c>
      <c r="DA811">
        <v>1657551629</v>
      </c>
      <c r="DB811" t="s">
        <v>356</v>
      </c>
      <c r="DC811">
        <v>1657551626.5</v>
      </c>
      <c r="DD811">
        <v>1657551629</v>
      </c>
      <c r="DE811">
        <v>1</v>
      </c>
      <c r="DF811">
        <v>0.403</v>
      </c>
      <c r="DG811">
        <v>0.009</v>
      </c>
      <c r="DH811">
        <v>9.41</v>
      </c>
      <c r="DI811">
        <v>0.087</v>
      </c>
      <c r="DJ811">
        <v>417</v>
      </c>
      <c r="DK811">
        <v>17</v>
      </c>
      <c r="DL811">
        <v>1.61</v>
      </c>
      <c r="DM811">
        <v>0.59</v>
      </c>
      <c r="DN811">
        <v>-67.6531675</v>
      </c>
      <c r="DO811">
        <v>-0.923823264540351</v>
      </c>
      <c r="DP811">
        <v>0.565145262471296</v>
      </c>
      <c r="DQ811">
        <v>0</v>
      </c>
      <c r="DR811">
        <v>6.7112405</v>
      </c>
      <c r="DS811">
        <v>-0.165595947467179</v>
      </c>
      <c r="DT811">
        <v>0.0164132933852411</v>
      </c>
      <c r="DU811">
        <v>0</v>
      </c>
      <c r="DV811">
        <v>0</v>
      </c>
      <c r="DW811">
        <v>2</v>
      </c>
      <c r="DX811" t="s">
        <v>389</v>
      </c>
      <c r="DY811">
        <v>2.97651</v>
      </c>
      <c r="DZ811">
        <v>2.69011</v>
      </c>
      <c r="EA811">
        <v>0.179126</v>
      </c>
      <c r="EB811">
        <v>0.184168</v>
      </c>
      <c r="EC811">
        <v>0.0826681</v>
      </c>
      <c r="ED811">
        <v>0.0669594</v>
      </c>
      <c r="EE811">
        <v>32116.6</v>
      </c>
      <c r="EF811">
        <v>34934.9</v>
      </c>
      <c r="EG811">
        <v>35436.4</v>
      </c>
      <c r="EH811">
        <v>38815.3</v>
      </c>
      <c r="EI811">
        <v>46055.4</v>
      </c>
      <c r="EJ811">
        <v>52301.1</v>
      </c>
      <c r="EK811">
        <v>55332.5</v>
      </c>
      <c r="EL811">
        <v>62241.8</v>
      </c>
      <c r="EM811">
        <v>2.031</v>
      </c>
      <c r="EN811">
        <v>2.1858</v>
      </c>
      <c r="EO811">
        <v>0.106096</v>
      </c>
      <c r="EP811">
        <v>0</v>
      </c>
      <c r="EQ811">
        <v>23.1459</v>
      </c>
      <c r="ER811">
        <v>999.9</v>
      </c>
      <c r="ES811">
        <v>41.076</v>
      </c>
      <c r="ET811">
        <v>28.016</v>
      </c>
      <c r="EU811">
        <v>22.964</v>
      </c>
      <c r="EV811">
        <v>51.4802</v>
      </c>
      <c r="EW811">
        <v>37.5921</v>
      </c>
      <c r="EX811">
        <v>2</v>
      </c>
      <c r="EY811">
        <v>-0.286524</v>
      </c>
      <c r="EZ811">
        <v>-1.03039</v>
      </c>
      <c r="FA811">
        <v>20.147</v>
      </c>
      <c r="FB811">
        <v>5.20291</v>
      </c>
      <c r="FC811">
        <v>12.004</v>
      </c>
      <c r="FD811">
        <v>4.9752</v>
      </c>
      <c r="FE811">
        <v>3.293</v>
      </c>
      <c r="FF811">
        <v>9999</v>
      </c>
      <c r="FG811">
        <v>9999</v>
      </c>
      <c r="FH811">
        <v>590.3</v>
      </c>
      <c r="FI811">
        <v>9999</v>
      </c>
      <c r="FJ811">
        <v>1.86279</v>
      </c>
      <c r="FK811">
        <v>1.86783</v>
      </c>
      <c r="FL811">
        <v>1.86755</v>
      </c>
      <c r="FM811">
        <v>1.86871</v>
      </c>
      <c r="FN811">
        <v>1.86951</v>
      </c>
      <c r="FO811">
        <v>1.8656</v>
      </c>
      <c r="FP811">
        <v>1.86676</v>
      </c>
      <c r="FQ811">
        <v>1.8681</v>
      </c>
      <c r="FR811">
        <v>5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20.49</v>
      </c>
      <c r="GF811">
        <v>0.3176</v>
      </c>
      <c r="GG811">
        <v>5.50701486060513</v>
      </c>
      <c r="GH811">
        <v>0.00975774962471433</v>
      </c>
      <c r="GI811">
        <v>-4.86167925919439e-07</v>
      </c>
      <c r="GJ811">
        <v>-4.7315034107036e-11</v>
      </c>
      <c r="GK811">
        <v>0.31762285376654</v>
      </c>
      <c r="GL811">
        <v>0</v>
      </c>
      <c r="GM811">
        <v>0</v>
      </c>
      <c r="GN811">
        <v>0</v>
      </c>
      <c r="GO811">
        <v>-2</v>
      </c>
      <c r="GP811">
        <v>2105</v>
      </c>
      <c r="GQ811">
        <v>1</v>
      </c>
      <c r="GR811">
        <v>22</v>
      </c>
      <c r="GS811">
        <v>210.6</v>
      </c>
      <c r="GT811">
        <v>210.5</v>
      </c>
      <c r="GU811">
        <v>4.10645</v>
      </c>
      <c r="GV811">
        <v>2.57935</v>
      </c>
      <c r="GW811">
        <v>2.24854</v>
      </c>
      <c r="GX811">
        <v>2.79175</v>
      </c>
      <c r="GY811">
        <v>1.99585</v>
      </c>
      <c r="GZ811">
        <v>2.36938</v>
      </c>
      <c r="HA811">
        <v>30.6524</v>
      </c>
      <c r="HB811">
        <v>13.7906</v>
      </c>
      <c r="HC811">
        <v>18</v>
      </c>
      <c r="HD811">
        <v>500.641</v>
      </c>
      <c r="HE811">
        <v>603.331</v>
      </c>
      <c r="HF811">
        <v>24.4994</v>
      </c>
      <c r="HG811">
        <v>23.6273</v>
      </c>
      <c r="HH811">
        <v>30.0006</v>
      </c>
      <c r="HI811">
        <v>23.4555</v>
      </c>
      <c r="HJ811">
        <v>23.3811</v>
      </c>
      <c r="HK811">
        <v>82.1984</v>
      </c>
      <c r="HL811">
        <v>18.6284</v>
      </c>
      <c r="HM811">
        <v>39.0243</v>
      </c>
      <c r="HN811">
        <v>24.5453</v>
      </c>
      <c r="HO811">
        <v>1805.28</v>
      </c>
      <c r="HP811">
        <v>18.5624</v>
      </c>
      <c r="HQ811">
        <v>102.687</v>
      </c>
      <c r="HR811">
        <v>103.613</v>
      </c>
    </row>
    <row r="812" spans="1:226">
      <c r="A812">
        <v>796</v>
      </c>
      <c r="B812">
        <v>1657564264.6</v>
      </c>
      <c r="C812">
        <v>11169.5</v>
      </c>
      <c r="D812" t="s">
        <v>1958</v>
      </c>
      <c r="E812" t="s">
        <v>1959</v>
      </c>
      <c r="F812">
        <v>5</v>
      </c>
      <c r="G812" t="s">
        <v>1747</v>
      </c>
      <c r="H812" t="s">
        <v>354</v>
      </c>
      <c r="I812">
        <v>1657564256.81429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1834.96238851197</v>
      </c>
      <c r="AK812">
        <v>1785.39248484849</v>
      </c>
      <c r="AL812">
        <v>3.32514214756443</v>
      </c>
      <c r="AM812">
        <v>65.0174503719974</v>
      </c>
      <c r="AN812">
        <f>(AP812 - AO812 + BO812*1E3/(8.314*(BQ812+273.15)) * AR812/BN812 * AQ812) * BN812/(100*BB812) * 1000/(1000 - AP812)</f>
        <v>0</v>
      </c>
      <c r="AO812">
        <v>18.6219033482819</v>
      </c>
      <c r="AP812">
        <v>25.3355751515152</v>
      </c>
      <c r="AQ812">
        <v>-0.00648194731203412</v>
      </c>
      <c r="AR812">
        <v>77.4741312707488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6</v>
      </c>
      <c r="BC812">
        <v>0.5</v>
      </c>
      <c r="BD812" t="s">
        <v>355</v>
      </c>
      <c r="BE812">
        <v>2</v>
      </c>
      <c r="BF812" t="b">
        <v>1</v>
      </c>
      <c r="BG812">
        <v>1657564256.81429</v>
      </c>
      <c r="BH812">
        <v>1716.19178571429</v>
      </c>
      <c r="BI812">
        <v>1784.10678571429</v>
      </c>
      <c r="BJ812">
        <v>25.3612857142857</v>
      </c>
      <c r="BK812">
        <v>18.6543178571429</v>
      </c>
      <c r="BL812">
        <v>1695.76821428571</v>
      </c>
      <c r="BM812">
        <v>25.0436464285714</v>
      </c>
      <c r="BN812">
        <v>500.01825</v>
      </c>
      <c r="BO812">
        <v>67.9450928571429</v>
      </c>
      <c r="BP812">
        <v>0.0367218857142857</v>
      </c>
      <c r="BQ812">
        <v>26.273625</v>
      </c>
      <c r="BR812">
        <v>24.8986392857143</v>
      </c>
      <c r="BS812">
        <v>999.9</v>
      </c>
      <c r="BT812">
        <v>0</v>
      </c>
      <c r="BU812">
        <v>0</v>
      </c>
      <c r="BV812">
        <v>10011.25</v>
      </c>
      <c r="BW812">
        <v>0</v>
      </c>
      <c r="BX812">
        <v>986.792857142857</v>
      </c>
      <c r="BY812">
        <v>-67.9139714285714</v>
      </c>
      <c r="BZ812">
        <v>1760.84964285714</v>
      </c>
      <c r="CA812">
        <v>1818.02071428571</v>
      </c>
      <c r="CB812">
        <v>6.70695464285714</v>
      </c>
      <c r="CC812">
        <v>1784.10678571429</v>
      </c>
      <c r="CD812">
        <v>18.6543178571429</v>
      </c>
      <c r="CE812">
        <v>1.72317535714286</v>
      </c>
      <c r="CF812">
        <v>1.26746964285714</v>
      </c>
      <c r="CG812">
        <v>15.106775</v>
      </c>
      <c r="CH812">
        <v>10.4185321428571</v>
      </c>
      <c r="CI812">
        <v>2000.03392857143</v>
      </c>
      <c r="CJ812">
        <v>0.979994714285714</v>
      </c>
      <c r="CK812">
        <v>0.0200049392857143</v>
      </c>
      <c r="CL812">
        <v>0</v>
      </c>
      <c r="CM812">
        <v>2.27915357142857</v>
      </c>
      <c r="CN812">
        <v>0</v>
      </c>
      <c r="CO812">
        <v>15189.2535714286</v>
      </c>
      <c r="CP812">
        <v>17300.4178571429</v>
      </c>
      <c r="CQ812">
        <v>40.2631428571428</v>
      </c>
      <c r="CR812">
        <v>39.67175</v>
      </c>
      <c r="CS812">
        <v>39.8323571428571</v>
      </c>
      <c r="CT812">
        <v>38.0712142857143</v>
      </c>
      <c r="CU812">
        <v>39.4193214285714</v>
      </c>
      <c r="CV812">
        <v>1960.02392857143</v>
      </c>
      <c r="CW812">
        <v>40.01</v>
      </c>
      <c r="CX812">
        <v>0</v>
      </c>
      <c r="CY812">
        <v>1657564236.9</v>
      </c>
      <c r="CZ812">
        <v>0</v>
      </c>
      <c r="DA812">
        <v>1657551629</v>
      </c>
      <c r="DB812" t="s">
        <v>356</v>
      </c>
      <c r="DC812">
        <v>1657551626.5</v>
      </c>
      <c r="DD812">
        <v>1657551629</v>
      </c>
      <c r="DE812">
        <v>1</v>
      </c>
      <c r="DF812">
        <v>0.403</v>
      </c>
      <c r="DG812">
        <v>0.009</v>
      </c>
      <c r="DH812">
        <v>9.41</v>
      </c>
      <c r="DI812">
        <v>0.087</v>
      </c>
      <c r="DJ812">
        <v>417</v>
      </c>
      <c r="DK812">
        <v>17</v>
      </c>
      <c r="DL812">
        <v>1.61</v>
      </c>
      <c r="DM812">
        <v>0.59</v>
      </c>
      <c r="DN812">
        <v>-67.86337</v>
      </c>
      <c r="DO812">
        <v>-3.07463639774848</v>
      </c>
      <c r="DP812">
        <v>0.752481914134817</v>
      </c>
      <c r="DQ812">
        <v>0</v>
      </c>
      <c r="DR812">
        <v>6.708504</v>
      </c>
      <c r="DS812">
        <v>0.0298135834896781</v>
      </c>
      <c r="DT812">
        <v>0.0180120507993954</v>
      </c>
      <c r="DU812">
        <v>1</v>
      </c>
      <c r="DV812">
        <v>1</v>
      </c>
      <c r="DW812">
        <v>2</v>
      </c>
      <c r="DX812" t="s">
        <v>357</v>
      </c>
      <c r="DY812">
        <v>2.97569</v>
      </c>
      <c r="DZ812">
        <v>2.6909</v>
      </c>
      <c r="EA812">
        <v>0.180124</v>
      </c>
      <c r="EB812">
        <v>0.185215</v>
      </c>
      <c r="EC812">
        <v>0.0825733</v>
      </c>
      <c r="ED812">
        <v>0.066777</v>
      </c>
      <c r="EE812">
        <v>32077.4</v>
      </c>
      <c r="EF812">
        <v>34888.7</v>
      </c>
      <c r="EG812">
        <v>35436.3</v>
      </c>
      <c r="EH812">
        <v>38813.8</v>
      </c>
      <c r="EI812">
        <v>46060.2</v>
      </c>
      <c r="EJ812">
        <v>52309.8</v>
      </c>
      <c r="EK812">
        <v>55332.4</v>
      </c>
      <c r="EL812">
        <v>62239.9</v>
      </c>
      <c r="EM812">
        <v>2.03</v>
      </c>
      <c r="EN812">
        <v>2.186</v>
      </c>
      <c r="EO812">
        <v>0.105798</v>
      </c>
      <c r="EP812">
        <v>0</v>
      </c>
      <c r="EQ812">
        <v>23.1186</v>
      </c>
      <c r="ER812">
        <v>999.9</v>
      </c>
      <c r="ES812">
        <v>41.076</v>
      </c>
      <c r="ET812">
        <v>28.016</v>
      </c>
      <c r="EU812">
        <v>22.9635</v>
      </c>
      <c r="EV812">
        <v>51.5202</v>
      </c>
      <c r="EW812">
        <v>37.6362</v>
      </c>
      <c r="EX812">
        <v>2</v>
      </c>
      <c r="EY812">
        <v>-0.285955</v>
      </c>
      <c r="EZ812">
        <v>-1.18044</v>
      </c>
      <c r="FA812">
        <v>20.1458</v>
      </c>
      <c r="FB812">
        <v>5.20291</v>
      </c>
      <c r="FC812">
        <v>12.0052</v>
      </c>
      <c r="FD812">
        <v>4.9756</v>
      </c>
      <c r="FE812">
        <v>3.293</v>
      </c>
      <c r="FF812">
        <v>9999</v>
      </c>
      <c r="FG812">
        <v>9999</v>
      </c>
      <c r="FH812">
        <v>590.3</v>
      </c>
      <c r="FI812">
        <v>9999</v>
      </c>
      <c r="FJ812">
        <v>1.86279</v>
      </c>
      <c r="FK812">
        <v>1.86783</v>
      </c>
      <c r="FL812">
        <v>1.86752</v>
      </c>
      <c r="FM812">
        <v>1.86868</v>
      </c>
      <c r="FN812">
        <v>1.86951</v>
      </c>
      <c r="FO812">
        <v>1.86566</v>
      </c>
      <c r="FP812">
        <v>1.86676</v>
      </c>
      <c r="FQ812">
        <v>1.8681</v>
      </c>
      <c r="FR812">
        <v>5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20.62</v>
      </c>
      <c r="GF812">
        <v>0.3176</v>
      </c>
      <c r="GG812">
        <v>5.50701486060513</v>
      </c>
      <c r="GH812">
        <v>0.00975774962471433</v>
      </c>
      <c r="GI812">
        <v>-4.86167925919439e-07</v>
      </c>
      <c r="GJ812">
        <v>-4.7315034107036e-11</v>
      </c>
      <c r="GK812">
        <v>0.31762285376654</v>
      </c>
      <c r="GL812">
        <v>0</v>
      </c>
      <c r="GM812">
        <v>0</v>
      </c>
      <c r="GN812">
        <v>0</v>
      </c>
      <c r="GO812">
        <v>-2</v>
      </c>
      <c r="GP812">
        <v>2105</v>
      </c>
      <c r="GQ812">
        <v>1</v>
      </c>
      <c r="GR812">
        <v>22</v>
      </c>
      <c r="GS812">
        <v>210.6</v>
      </c>
      <c r="GT812">
        <v>210.6</v>
      </c>
      <c r="GU812">
        <v>4.13574</v>
      </c>
      <c r="GV812">
        <v>2.58423</v>
      </c>
      <c r="GW812">
        <v>2.24854</v>
      </c>
      <c r="GX812">
        <v>2.79053</v>
      </c>
      <c r="GY812">
        <v>1.99585</v>
      </c>
      <c r="GZ812">
        <v>2.36694</v>
      </c>
      <c r="HA812">
        <v>30.674</v>
      </c>
      <c r="HB812">
        <v>13.7818</v>
      </c>
      <c r="HC812">
        <v>18</v>
      </c>
      <c r="HD812">
        <v>500.039</v>
      </c>
      <c r="HE812">
        <v>603.528</v>
      </c>
      <c r="HF812">
        <v>24.574</v>
      </c>
      <c r="HG812">
        <v>23.6333</v>
      </c>
      <c r="HH812">
        <v>30.0006</v>
      </c>
      <c r="HI812">
        <v>23.4606</v>
      </c>
      <c r="HJ812">
        <v>23.385</v>
      </c>
      <c r="HK812">
        <v>82.7763</v>
      </c>
      <c r="HL812">
        <v>18.6284</v>
      </c>
      <c r="HM812">
        <v>39.0243</v>
      </c>
      <c r="HN812">
        <v>24.6279</v>
      </c>
      <c r="HO812">
        <v>1825.42</v>
      </c>
      <c r="HP812">
        <v>18.5617</v>
      </c>
      <c r="HQ812">
        <v>102.687</v>
      </c>
      <c r="HR812">
        <v>103.61</v>
      </c>
    </row>
    <row r="813" spans="1:226">
      <c r="A813">
        <v>797</v>
      </c>
      <c r="B813">
        <v>1657564269.6</v>
      </c>
      <c r="C813">
        <v>11174.5</v>
      </c>
      <c r="D813" t="s">
        <v>1960</v>
      </c>
      <c r="E813" t="s">
        <v>1961</v>
      </c>
      <c r="F813">
        <v>5</v>
      </c>
      <c r="G813" t="s">
        <v>1747</v>
      </c>
      <c r="H813" t="s">
        <v>354</v>
      </c>
      <c r="I813">
        <v>1657564262.1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1853.73063672352</v>
      </c>
      <c r="AK813">
        <v>1802.8543030303</v>
      </c>
      <c r="AL813">
        <v>3.50493146914253</v>
      </c>
      <c r="AM813">
        <v>65.0174503719974</v>
      </c>
      <c r="AN813">
        <f>(AP813 - AO813 + BO813*1E3/(8.314*(BQ813+273.15)) * AR813/BN813 * AQ813) * BN813/(100*BB813) * 1000/(1000 - AP813)</f>
        <v>0</v>
      </c>
      <c r="AO813">
        <v>18.5964891490344</v>
      </c>
      <c r="AP813">
        <v>25.3071672727273</v>
      </c>
      <c r="AQ813">
        <v>-0.00531075372278544</v>
      </c>
      <c r="AR813">
        <v>77.4741312707488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6</v>
      </c>
      <c r="BC813">
        <v>0.5</v>
      </c>
      <c r="BD813" t="s">
        <v>355</v>
      </c>
      <c r="BE813">
        <v>2</v>
      </c>
      <c r="BF813" t="b">
        <v>1</v>
      </c>
      <c r="BG813">
        <v>1657564262.1</v>
      </c>
      <c r="BH813">
        <v>1733.66666666667</v>
      </c>
      <c r="BI813">
        <v>1802.04814814815</v>
      </c>
      <c r="BJ813">
        <v>25.3395555555556</v>
      </c>
      <c r="BK813">
        <v>18.6265555555556</v>
      </c>
      <c r="BL813">
        <v>1713.10925925926</v>
      </c>
      <c r="BM813">
        <v>25.0219222222222</v>
      </c>
      <c r="BN813">
        <v>500.013777777778</v>
      </c>
      <c r="BO813">
        <v>67.9444333333333</v>
      </c>
      <c r="BP813">
        <v>0.0367564851851852</v>
      </c>
      <c r="BQ813">
        <v>26.2664925925926</v>
      </c>
      <c r="BR813">
        <v>24.8829703703704</v>
      </c>
      <c r="BS813">
        <v>999.9</v>
      </c>
      <c r="BT813">
        <v>0</v>
      </c>
      <c r="BU813">
        <v>0</v>
      </c>
      <c r="BV813">
        <v>9999.25925925926</v>
      </c>
      <c r="BW813">
        <v>0</v>
      </c>
      <c r="BX813">
        <v>1072.42422222222</v>
      </c>
      <c r="BY813">
        <v>-68.3802851851852</v>
      </c>
      <c r="BZ813">
        <v>1778.73888888889</v>
      </c>
      <c r="CA813">
        <v>1836.25037037037</v>
      </c>
      <c r="CB813">
        <v>6.71299</v>
      </c>
      <c r="CC813">
        <v>1802.04814814815</v>
      </c>
      <c r="CD813">
        <v>18.6265555555556</v>
      </c>
      <c r="CE813">
        <v>1.72168259259259</v>
      </c>
      <c r="CF813">
        <v>1.26557074074074</v>
      </c>
      <c r="CG813">
        <v>15.0932962962963</v>
      </c>
      <c r="CH813">
        <v>10.396062962963</v>
      </c>
      <c r="CI813">
        <v>2000.04888888889</v>
      </c>
      <c r="CJ813">
        <v>0.979994111111111</v>
      </c>
      <c r="CK813">
        <v>0.0200055481481482</v>
      </c>
      <c r="CL813">
        <v>0</v>
      </c>
      <c r="CM813">
        <v>2.20096296296296</v>
      </c>
      <c r="CN813">
        <v>0</v>
      </c>
      <c r="CO813">
        <v>15217.2962962963</v>
      </c>
      <c r="CP813">
        <v>17300.5444444444</v>
      </c>
      <c r="CQ813">
        <v>40.192</v>
      </c>
      <c r="CR813">
        <v>39.6225185185185</v>
      </c>
      <c r="CS813">
        <v>39.7844444444444</v>
      </c>
      <c r="CT813">
        <v>37.9996666666667</v>
      </c>
      <c r="CU813">
        <v>39.363</v>
      </c>
      <c r="CV813">
        <v>1960.03814814815</v>
      </c>
      <c r="CW813">
        <v>40.0107407407407</v>
      </c>
      <c r="CX813">
        <v>0</v>
      </c>
      <c r="CY813">
        <v>1657564241.7</v>
      </c>
      <c r="CZ813">
        <v>0</v>
      </c>
      <c r="DA813">
        <v>1657551629</v>
      </c>
      <c r="DB813" t="s">
        <v>356</v>
      </c>
      <c r="DC813">
        <v>1657551626.5</v>
      </c>
      <c r="DD813">
        <v>1657551629</v>
      </c>
      <c r="DE813">
        <v>1</v>
      </c>
      <c r="DF813">
        <v>0.403</v>
      </c>
      <c r="DG813">
        <v>0.009</v>
      </c>
      <c r="DH813">
        <v>9.41</v>
      </c>
      <c r="DI813">
        <v>0.087</v>
      </c>
      <c r="DJ813">
        <v>417</v>
      </c>
      <c r="DK813">
        <v>17</v>
      </c>
      <c r="DL813">
        <v>1.61</v>
      </c>
      <c r="DM813">
        <v>0.59</v>
      </c>
      <c r="DN813">
        <v>-68.1669475</v>
      </c>
      <c r="DO813">
        <v>-4.57547729831132</v>
      </c>
      <c r="DP813">
        <v>0.850692321579164</v>
      </c>
      <c r="DQ813">
        <v>0</v>
      </c>
      <c r="DR813">
        <v>6.70911725</v>
      </c>
      <c r="DS813">
        <v>0.104500975609738</v>
      </c>
      <c r="DT813">
        <v>0.0183727355050221</v>
      </c>
      <c r="DU813">
        <v>0</v>
      </c>
      <c r="DV813">
        <v>0</v>
      </c>
      <c r="DW813">
        <v>2</v>
      </c>
      <c r="DX813" t="s">
        <v>389</v>
      </c>
      <c r="DY813">
        <v>2.97611</v>
      </c>
      <c r="DZ813">
        <v>2.69066</v>
      </c>
      <c r="EA813">
        <v>0.181173</v>
      </c>
      <c r="EB813">
        <v>0.186157</v>
      </c>
      <c r="EC813">
        <v>0.0825446</v>
      </c>
      <c r="ED813">
        <v>0.0667559</v>
      </c>
      <c r="EE813">
        <v>32036.4</v>
      </c>
      <c r="EF813">
        <v>34848.3</v>
      </c>
      <c r="EG813">
        <v>35436.3</v>
      </c>
      <c r="EH813">
        <v>38813.7</v>
      </c>
      <c r="EI813">
        <v>46061.4</v>
      </c>
      <c r="EJ813">
        <v>52310.7</v>
      </c>
      <c r="EK813">
        <v>55332.1</v>
      </c>
      <c r="EL813">
        <v>62239.6</v>
      </c>
      <c r="EM813">
        <v>2.031</v>
      </c>
      <c r="EN813">
        <v>2.1856</v>
      </c>
      <c r="EO813">
        <v>0.108629</v>
      </c>
      <c r="EP813">
        <v>0</v>
      </c>
      <c r="EQ813">
        <v>23.0964</v>
      </c>
      <c r="ER813">
        <v>999.9</v>
      </c>
      <c r="ES813">
        <v>41.076</v>
      </c>
      <c r="ET813">
        <v>28.016</v>
      </c>
      <c r="EU813">
        <v>22.9625</v>
      </c>
      <c r="EV813">
        <v>51.5302</v>
      </c>
      <c r="EW813">
        <v>37.6122</v>
      </c>
      <c r="EX813">
        <v>2</v>
      </c>
      <c r="EY813">
        <v>-0.285285</v>
      </c>
      <c r="EZ813">
        <v>-1.28288</v>
      </c>
      <c r="FA813">
        <v>20.1451</v>
      </c>
      <c r="FB813">
        <v>5.20172</v>
      </c>
      <c r="FC813">
        <v>12.004</v>
      </c>
      <c r="FD813">
        <v>4.9752</v>
      </c>
      <c r="FE813">
        <v>3.293</v>
      </c>
      <c r="FF813">
        <v>9999</v>
      </c>
      <c r="FG813">
        <v>9999</v>
      </c>
      <c r="FH813">
        <v>590.3</v>
      </c>
      <c r="FI813">
        <v>9999</v>
      </c>
      <c r="FJ813">
        <v>1.86279</v>
      </c>
      <c r="FK813">
        <v>1.86783</v>
      </c>
      <c r="FL813">
        <v>1.86752</v>
      </c>
      <c r="FM813">
        <v>1.86862</v>
      </c>
      <c r="FN813">
        <v>1.86951</v>
      </c>
      <c r="FO813">
        <v>1.86569</v>
      </c>
      <c r="FP813">
        <v>1.86676</v>
      </c>
      <c r="FQ813">
        <v>1.8681</v>
      </c>
      <c r="FR813">
        <v>5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20.75</v>
      </c>
      <c r="GF813">
        <v>0.3177</v>
      </c>
      <c r="GG813">
        <v>5.50701486060513</v>
      </c>
      <c r="GH813">
        <v>0.00975774962471433</v>
      </c>
      <c r="GI813">
        <v>-4.86167925919439e-07</v>
      </c>
      <c r="GJ813">
        <v>-4.7315034107036e-11</v>
      </c>
      <c r="GK813">
        <v>0.31762285376654</v>
      </c>
      <c r="GL813">
        <v>0</v>
      </c>
      <c r="GM813">
        <v>0</v>
      </c>
      <c r="GN813">
        <v>0</v>
      </c>
      <c r="GO813">
        <v>-2</v>
      </c>
      <c r="GP813">
        <v>2105</v>
      </c>
      <c r="GQ813">
        <v>1</v>
      </c>
      <c r="GR813">
        <v>22</v>
      </c>
      <c r="GS813">
        <v>210.7</v>
      </c>
      <c r="GT813">
        <v>210.7</v>
      </c>
      <c r="GU813">
        <v>4.16138</v>
      </c>
      <c r="GV813">
        <v>2.58301</v>
      </c>
      <c r="GW813">
        <v>2.24854</v>
      </c>
      <c r="GX813">
        <v>2.79175</v>
      </c>
      <c r="GY813">
        <v>1.99585</v>
      </c>
      <c r="GZ813">
        <v>2.3584</v>
      </c>
      <c r="HA813">
        <v>30.6524</v>
      </c>
      <c r="HB813">
        <v>13.7818</v>
      </c>
      <c r="HC813">
        <v>18</v>
      </c>
      <c r="HD813">
        <v>500.737</v>
      </c>
      <c r="HE813">
        <v>603.273</v>
      </c>
      <c r="HF813">
        <v>24.6619</v>
      </c>
      <c r="HG813">
        <v>23.6393</v>
      </c>
      <c r="HH813">
        <v>30.0007</v>
      </c>
      <c r="HI813">
        <v>23.4653</v>
      </c>
      <c r="HJ813">
        <v>23.3889</v>
      </c>
      <c r="HK813">
        <v>83.2916</v>
      </c>
      <c r="HL813">
        <v>18.6284</v>
      </c>
      <c r="HM813">
        <v>39.0243</v>
      </c>
      <c r="HN813">
        <v>24.716</v>
      </c>
      <c r="HO813">
        <v>1838.89</v>
      </c>
      <c r="HP813">
        <v>18.5504</v>
      </c>
      <c r="HQ813">
        <v>102.687</v>
      </c>
      <c r="HR813">
        <v>103.609</v>
      </c>
    </row>
    <row r="814" spans="1:226">
      <c r="A814">
        <v>798</v>
      </c>
      <c r="B814">
        <v>1657564274.1</v>
      </c>
      <c r="C814">
        <v>11179</v>
      </c>
      <c r="D814" t="s">
        <v>1962</v>
      </c>
      <c r="E814" t="s">
        <v>1963</v>
      </c>
      <c r="F814">
        <v>5</v>
      </c>
      <c r="G814" t="s">
        <v>1747</v>
      </c>
      <c r="H814" t="s">
        <v>354</v>
      </c>
      <c r="I814">
        <v>1657564266.54444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1868.49268866481</v>
      </c>
      <c r="AK814">
        <v>1818.04406060606</v>
      </c>
      <c r="AL814">
        <v>3.36481963028232</v>
      </c>
      <c r="AM814">
        <v>65.0174503719974</v>
      </c>
      <c r="AN814">
        <f>(AP814 - AO814 + BO814*1E3/(8.314*(BQ814+273.15)) * AR814/BN814 * AQ814) * BN814/(100*BB814) * 1000/(1000 - AP814)</f>
        <v>0</v>
      </c>
      <c r="AO814">
        <v>18.5864460478701</v>
      </c>
      <c r="AP814">
        <v>25.2932866666667</v>
      </c>
      <c r="AQ814">
        <v>-0.00538360466131884</v>
      </c>
      <c r="AR814">
        <v>77.4741312707488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6</v>
      </c>
      <c r="BC814">
        <v>0.5</v>
      </c>
      <c r="BD814" t="s">
        <v>355</v>
      </c>
      <c r="BE814">
        <v>2</v>
      </c>
      <c r="BF814" t="b">
        <v>1</v>
      </c>
      <c r="BG814">
        <v>1657564266.54444</v>
      </c>
      <c r="BH814">
        <v>1748.53962962963</v>
      </c>
      <c r="BI814">
        <v>1816.99740740741</v>
      </c>
      <c r="BJ814">
        <v>25.3217111111111</v>
      </c>
      <c r="BK814">
        <v>18.6003740740741</v>
      </c>
      <c r="BL814">
        <v>1727.86888888889</v>
      </c>
      <c r="BM814">
        <v>25.0040888888889</v>
      </c>
      <c r="BN814">
        <v>499.994296296296</v>
      </c>
      <c r="BO814">
        <v>67.9441851851852</v>
      </c>
      <c r="BP814">
        <v>0.0369027888888889</v>
      </c>
      <c r="BQ814">
        <v>26.2692074074074</v>
      </c>
      <c r="BR814">
        <v>24.8767074074074</v>
      </c>
      <c r="BS814">
        <v>999.9</v>
      </c>
      <c r="BT814">
        <v>0</v>
      </c>
      <c r="BU814">
        <v>0</v>
      </c>
      <c r="BV814">
        <v>9994.62962962963</v>
      </c>
      <c r="BW814">
        <v>0</v>
      </c>
      <c r="BX814">
        <v>922.099185185185</v>
      </c>
      <c r="BY814">
        <v>-68.4569222222222</v>
      </c>
      <c r="BZ814">
        <v>1793.96518518519</v>
      </c>
      <c r="CA814">
        <v>1851.43407407407</v>
      </c>
      <c r="CB814">
        <v>6.72134333333333</v>
      </c>
      <c r="CC814">
        <v>1816.99740740741</v>
      </c>
      <c r="CD814">
        <v>18.6003740740741</v>
      </c>
      <c r="CE814">
        <v>1.7204637037037</v>
      </c>
      <c r="CF814">
        <v>1.2637862962963</v>
      </c>
      <c r="CG814">
        <v>15.0822925925926</v>
      </c>
      <c r="CH814">
        <v>10.3749481481481</v>
      </c>
      <c r="CI814">
        <v>2000.02481481482</v>
      </c>
      <c r="CJ814">
        <v>0.979993555555555</v>
      </c>
      <c r="CK814">
        <v>0.0200061407407407</v>
      </c>
      <c r="CL814">
        <v>0</v>
      </c>
      <c r="CM814">
        <v>2.26481851851852</v>
      </c>
      <c r="CN814">
        <v>0</v>
      </c>
      <c r="CO814">
        <v>15086.4962962963</v>
      </c>
      <c r="CP814">
        <v>17300.3296296296</v>
      </c>
      <c r="CQ814">
        <v>40.1456296296296</v>
      </c>
      <c r="CR814">
        <v>39.5900740740741</v>
      </c>
      <c r="CS814">
        <v>39.7427407407407</v>
      </c>
      <c r="CT814">
        <v>37.958037037037</v>
      </c>
      <c r="CU814">
        <v>39.3075925925926</v>
      </c>
      <c r="CV814">
        <v>1960.0137037037</v>
      </c>
      <c r="CW814">
        <v>40.0111111111111</v>
      </c>
      <c r="CX814">
        <v>0</v>
      </c>
      <c r="CY814">
        <v>1657564246.5</v>
      </c>
      <c r="CZ814">
        <v>0</v>
      </c>
      <c r="DA814">
        <v>1657551629</v>
      </c>
      <c r="DB814" t="s">
        <v>356</v>
      </c>
      <c r="DC814">
        <v>1657551626.5</v>
      </c>
      <c r="DD814">
        <v>1657551629</v>
      </c>
      <c r="DE814">
        <v>1</v>
      </c>
      <c r="DF814">
        <v>0.403</v>
      </c>
      <c r="DG814">
        <v>0.009</v>
      </c>
      <c r="DH814">
        <v>9.41</v>
      </c>
      <c r="DI814">
        <v>0.087</v>
      </c>
      <c r="DJ814">
        <v>417</v>
      </c>
      <c r="DK814">
        <v>17</v>
      </c>
      <c r="DL814">
        <v>1.61</v>
      </c>
      <c r="DM814">
        <v>0.59</v>
      </c>
      <c r="DN814">
        <v>-68.4285925</v>
      </c>
      <c r="DO814">
        <v>-1.49080412757954</v>
      </c>
      <c r="DP814">
        <v>0.771916855104064</v>
      </c>
      <c r="DQ814">
        <v>0</v>
      </c>
      <c r="DR814">
        <v>6.71214675</v>
      </c>
      <c r="DS814">
        <v>0.095760562851771</v>
      </c>
      <c r="DT814">
        <v>0.0183213092309884</v>
      </c>
      <c r="DU814">
        <v>1</v>
      </c>
      <c r="DV814">
        <v>1</v>
      </c>
      <c r="DW814">
        <v>2</v>
      </c>
      <c r="DX814" t="s">
        <v>357</v>
      </c>
      <c r="DY814">
        <v>2.97621</v>
      </c>
      <c r="DZ814">
        <v>2.69098</v>
      </c>
      <c r="EA814">
        <v>0.182069</v>
      </c>
      <c r="EB814">
        <v>0.187075</v>
      </c>
      <c r="EC814">
        <v>0.0825089</v>
      </c>
      <c r="ED814">
        <v>0.0667412</v>
      </c>
      <c r="EE814">
        <v>32000.3</v>
      </c>
      <c r="EF814">
        <v>34808.3</v>
      </c>
      <c r="EG814">
        <v>35435.2</v>
      </c>
      <c r="EH814">
        <v>38812.8</v>
      </c>
      <c r="EI814">
        <v>46062.3</v>
      </c>
      <c r="EJ814">
        <v>52310.4</v>
      </c>
      <c r="EK814">
        <v>55331</v>
      </c>
      <c r="EL814">
        <v>62238.1</v>
      </c>
      <c r="EM814">
        <v>2.0308</v>
      </c>
      <c r="EN814">
        <v>2.1854</v>
      </c>
      <c r="EO814">
        <v>0.110567</v>
      </c>
      <c r="EP814">
        <v>0</v>
      </c>
      <c r="EQ814">
        <v>23.0793</v>
      </c>
      <c r="ER814">
        <v>999.9</v>
      </c>
      <c r="ES814">
        <v>41.076</v>
      </c>
      <c r="ET814">
        <v>28.016</v>
      </c>
      <c r="EU814">
        <v>22.9634</v>
      </c>
      <c r="EV814">
        <v>51.6902</v>
      </c>
      <c r="EW814">
        <v>37.6522</v>
      </c>
      <c r="EX814">
        <v>2</v>
      </c>
      <c r="EY814">
        <v>-0.284634</v>
      </c>
      <c r="EZ814">
        <v>-1.3871</v>
      </c>
      <c r="FA814">
        <v>20.1444</v>
      </c>
      <c r="FB814">
        <v>5.20291</v>
      </c>
      <c r="FC814">
        <v>12.004</v>
      </c>
      <c r="FD814">
        <v>4.976</v>
      </c>
      <c r="FE814">
        <v>3.293</v>
      </c>
      <c r="FF814">
        <v>9999</v>
      </c>
      <c r="FG814">
        <v>9999</v>
      </c>
      <c r="FH814">
        <v>590.3</v>
      </c>
      <c r="FI814">
        <v>9999</v>
      </c>
      <c r="FJ814">
        <v>1.86279</v>
      </c>
      <c r="FK814">
        <v>1.86783</v>
      </c>
      <c r="FL814">
        <v>1.86762</v>
      </c>
      <c r="FM814">
        <v>1.86865</v>
      </c>
      <c r="FN814">
        <v>1.86951</v>
      </c>
      <c r="FO814">
        <v>1.86566</v>
      </c>
      <c r="FP814">
        <v>1.86676</v>
      </c>
      <c r="FQ814">
        <v>1.8681</v>
      </c>
      <c r="FR814">
        <v>5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20.87</v>
      </c>
      <c r="GF814">
        <v>0.3176</v>
      </c>
      <c r="GG814">
        <v>5.50701486060513</v>
      </c>
      <c r="GH814">
        <v>0.00975774962471433</v>
      </c>
      <c r="GI814">
        <v>-4.86167925919439e-07</v>
      </c>
      <c r="GJ814">
        <v>-4.7315034107036e-11</v>
      </c>
      <c r="GK814">
        <v>0.31762285376654</v>
      </c>
      <c r="GL814">
        <v>0</v>
      </c>
      <c r="GM814">
        <v>0</v>
      </c>
      <c r="GN814">
        <v>0</v>
      </c>
      <c r="GO814">
        <v>-2</v>
      </c>
      <c r="GP814">
        <v>2105</v>
      </c>
      <c r="GQ814">
        <v>1</v>
      </c>
      <c r="GR814">
        <v>22</v>
      </c>
      <c r="GS814">
        <v>210.8</v>
      </c>
      <c r="GT814">
        <v>210.8</v>
      </c>
      <c r="GU814">
        <v>4.18579</v>
      </c>
      <c r="GV814">
        <v>2.57812</v>
      </c>
      <c r="GW814">
        <v>2.24854</v>
      </c>
      <c r="GX814">
        <v>2.79175</v>
      </c>
      <c r="GY814">
        <v>1.99585</v>
      </c>
      <c r="GZ814">
        <v>2.37793</v>
      </c>
      <c r="HA814">
        <v>30.674</v>
      </c>
      <c r="HB814">
        <v>13.7906</v>
      </c>
      <c r="HC814">
        <v>18</v>
      </c>
      <c r="HD814">
        <v>500.645</v>
      </c>
      <c r="HE814">
        <v>603.159</v>
      </c>
      <c r="HF814">
        <v>24.7431</v>
      </c>
      <c r="HG814">
        <v>23.6432</v>
      </c>
      <c r="HH814">
        <v>30.0008</v>
      </c>
      <c r="HI814">
        <v>23.4693</v>
      </c>
      <c r="HJ814">
        <v>23.3924</v>
      </c>
      <c r="HK814">
        <v>83.8253</v>
      </c>
      <c r="HL814">
        <v>18.6284</v>
      </c>
      <c r="HM814">
        <v>39.0243</v>
      </c>
      <c r="HN814">
        <v>24.8055</v>
      </c>
      <c r="HO814">
        <v>1859.01</v>
      </c>
      <c r="HP814">
        <v>18.5496</v>
      </c>
      <c r="HQ814">
        <v>102.684</v>
      </c>
      <c r="HR814">
        <v>103.607</v>
      </c>
    </row>
    <row r="815" spans="1:226">
      <c r="A815">
        <v>799</v>
      </c>
      <c r="B815">
        <v>1657564279.6</v>
      </c>
      <c r="C815">
        <v>11184.5</v>
      </c>
      <c r="D815" t="s">
        <v>1964</v>
      </c>
      <c r="E815" t="s">
        <v>1965</v>
      </c>
      <c r="F815">
        <v>5</v>
      </c>
      <c r="G815" t="s">
        <v>1747</v>
      </c>
      <c r="H815" t="s">
        <v>354</v>
      </c>
      <c r="I815">
        <v>1657564271.83214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1887.77717464886</v>
      </c>
      <c r="AK815">
        <v>1836.9036969697</v>
      </c>
      <c r="AL815">
        <v>3.45129673766588</v>
      </c>
      <c r="AM815">
        <v>65.0174503719974</v>
      </c>
      <c r="AN815">
        <f>(AP815 - AO815 + BO815*1E3/(8.314*(BQ815+273.15)) * AR815/BN815 * AQ815) * BN815/(100*BB815) * 1000/(1000 - AP815)</f>
        <v>0</v>
      </c>
      <c r="AO815">
        <v>18.5804828774278</v>
      </c>
      <c r="AP815">
        <v>25.2787424242424</v>
      </c>
      <c r="AQ815">
        <v>-0.000944171164840106</v>
      </c>
      <c r="AR815">
        <v>77.4741312707488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6</v>
      </c>
      <c r="BC815">
        <v>0.5</v>
      </c>
      <c r="BD815" t="s">
        <v>355</v>
      </c>
      <c r="BE815">
        <v>2</v>
      </c>
      <c r="BF815" t="b">
        <v>1</v>
      </c>
      <c r="BG815">
        <v>1657564271.83214</v>
      </c>
      <c r="BH815">
        <v>1766.18107142857</v>
      </c>
      <c r="BI815">
        <v>1835.03428571429</v>
      </c>
      <c r="BJ815">
        <v>25.300625</v>
      </c>
      <c r="BK815">
        <v>18.5864107142857</v>
      </c>
      <c r="BL815">
        <v>1745.37607142857</v>
      </c>
      <c r="BM815">
        <v>24.9830071428571</v>
      </c>
      <c r="BN815">
        <v>500.006642857143</v>
      </c>
      <c r="BO815">
        <v>67.9438857142857</v>
      </c>
      <c r="BP815">
        <v>0.0368709785714286</v>
      </c>
      <c r="BQ815">
        <v>26.2719071428571</v>
      </c>
      <c r="BR815">
        <v>24.8753571428571</v>
      </c>
      <c r="BS815">
        <v>999.9</v>
      </c>
      <c r="BT815">
        <v>0</v>
      </c>
      <c r="BU815">
        <v>0</v>
      </c>
      <c r="BV815">
        <v>10005.7142857143</v>
      </c>
      <c r="BW815">
        <v>0</v>
      </c>
      <c r="BX815">
        <v>675.651964285714</v>
      </c>
      <c r="BY815">
        <v>-68.852425</v>
      </c>
      <c r="BZ815">
        <v>1812.02535714286</v>
      </c>
      <c r="CA815">
        <v>1869.78642857143</v>
      </c>
      <c r="CB815">
        <v>6.71422071428572</v>
      </c>
      <c r="CC815">
        <v>1835.03428571429</v>
      </c>
      <c r="CD815">
        <v>18.5864107142857</v>
      </c>
      <c r="CE815">
        <v>1.71902357142857</v>
      </c>
      <c r="CF815">
        <v>1.26283285714286</v>
      </c>
      <c r="CG815">
        <v>15.0692892857143</v>
      </c>
      <c r="CH815">
        <v>10.3636428571429</v>
      </c>
      <c r="CI815">
        <v>2000.03535714286</v>
      </c>
      <c r="CJ815">
        <v>0.979993285714286</v>
      </c>
      <c r="CK815">
        <v>0.0200064285714286</v>
      </c>
      <c r="CL815">
        <v>0</v>
      </c>
      <c r="CM815">
        <v>2.31768214285714</v>
      </c>
      <c r="CN815">
        <v>0</v>
      </c>
      <c r="CO815">
        <v>14916.6785714286</v>
      </c>
      <c r="CP815">
        <v>17300.425</v>
      </c>
      <c r="CQ815">
        <v>40.0846428571429</v>
      </c>
      <c r="CR815">
        <v>39.5466785714286</v>
      </c>
      <c r="CS815">
        <v>39.6828571428571</v>
      </c>
      <c r="CT815">
        <v>37.9059285714286</v>
      </c>
      <c r="CU815">
        <v>39.2518928571429</v>
      </c>
      <c r="CV815">
        <v>1960.02357142857</v>
      </c>
      <c r="CW815">
        <v>40.0117857142857</v>
      </c>
      <c r="CX815">
        <v>0</v>
      </c>
      <c r="CY815">
        <v>1657564251.9</v>
      </c>
      <c r="CZ815">
        <v>0</v>
      </c>
      <c r="DA815">
        <v>1657551629</v>
      </c>
      <c r="DB815" t="s">
        <v>356</v>
      </c>
      <c r="DC815">
        <v>1657551626.5</v>
      </c>
      <c r="DD815">
        <v>1657551629</v>
      </c>
      <c r="DE815">
        <v>1</v>
      </c>
      <c r="DF815">
        <v>0.403</v>
      </c>
      <c r="DG815">
        <v>0.009</v>
      </c>
      <c r="DH815">
        <v>9.41</v>
      </c>
      <c r="DI815">
        <v>0.087</v>
      </c>
      <c r="DJ815">
        <v>417</v>
      </c>
      <c r="DK815">
        <v>17</v>
      </c>
      <c r="DL815">
        <v>1.61</v>
      </c>
      <c r="DM815">
        <v>0.59</v>
      </c>
      <c r="DN815">
        <v>-68.7093575</v>
      </c>
      <c r="DO815">
        <v>-2.61669681050643</v>
      </c>
      <c r="DP815">
        <v>0.764751490318097</v>
      </c>
      <c r="DQ815">
        <v>0</v>
      </c>
      <c r="DR815">
        <v>6.7177325</v>
      </c>
      <c r="DS815">
        <v>-0.0802478048780627</v>
      </c>
      <c r="DT815">
        <v>0.0118451709042124</v>
      </c>
      <c r="DU815">
        <v>1</v>
      </c>
      <c r="DV815">
        <v>1</v>
      </c>
      <c r="DW815">
        <v>2</v>
      </c>
      <c r="DX815" t="s">
        <v>357</v>
      </c>
      <c r="DY815">
        <v>2.97651</v>
      </c>
      <c r="DZ815">
        <v>2.69093</v>
      </c>
      <c r="EA815">
        <v>0.183198</v>
      </c>
      <c r="EB815">
        <v>0.188147</v>
      </c>
      <c r="EC815">
        <v>0.0824853</v>
      </c>
      <c r="ED815">
        <v>0.0667135</v>
      </c>
      <c r="EE815">
        <v>31956.4</v>
      </c>
      <c r="EF815">
        <v>34762.2</v>
      </c>
      <c r="EG815">
        <v>35435.4</v>
      </c>
      <c r="EH815">
        <v>38812.6</v>
      </c>
      <c r="EI815">
        <v>46064</v>
      </c>
      <c r="EJ815">
        <v>52311.8</v>
      </c>
      <c r="EK815">
        <v>55331.5</v>
      </c>
      <c r="EL815">
        <v>62237.9</v>
      </c>
      <c r="EM815">
        <v>2.0314</v>
      </c>
      <c r="EN815">
        <v>2.1856</v>
      </c>
      <c r="EO815">
        <v>0.111312</v>
      </c>
      <c r="EP815">
        <v>0</v>
      </c>
      <c r="EQ815">
        <v>23.0576</v>
      </c>
      <c r="ER815">
        <v>999.9</v>
      </c>
      <c r="ES815">
        <v>41.076</v>
      </c>
      <c r="ET815">
        <v>28.016</v>
      </c>
      <c r="EU815">
        <v>22.962</v>
      </c>
      <c r="EV815">
        <v>51.1002</v>
      </c>
      <c r="EW815">
        <v>37.6242</v>
      </c>
      <c r="EX815">
        <v>2</v>
      </c>
      <c r="EY815">
        <v>-0.284065</v>
      </c>
      <c r="EZ815">
        <v>-1.40418</v>
      </c>
      <c r="FA815">
        <v>20.1444</v>
      </c>
      <c r="FB815">
        <v>5.20291</v>
      </c>
      <c r="FC815">
        <v>12.004</v>
      </c>
      <c r="FD815">
        <v>4.9756</v>
      </c>
      <c r="FE815">
        <v>3.293</v>
      </c>
      <c r="FF815">
        <v>9999</v>
      </c>
      <c r="FG815">
        <v>9999</v>
      </c>
      <c r="FH815">
        <v>590.3</v>
      </c>
      <c r="FI815">
        <v>9999</v>
      </c>
      <c r="FJ815">
        <v>1.86279</v>
      </c>
      <c r="FK815">
        <v>1.86783</v>
      </c>
      <c r="FL815">
        <v>1.86752</v>
      </c>
      <c r="FM815">
        <v>1.86862</v>
      </c>
      <c r="FN815">
        <v>1.86951</v>
      </c>
      <c r="FO815">
        <v>1.86554</v>
      </c>
      <c r="FP815">
        <v>1.86676</v>
      </c>
      <c r="FQ815">
        <v>1.86804</v>
      </c>
      <c r="FR815">
        <v>5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21</v>
      </c>
      <c r="GF815">
        <v>0.3176</v>
      </c>
      <c r="GG815">
        <v>5.50701486060513</v>
      </c>
      <c r="GH815">
        <v>0.00975774962471433</v>
      </c>
      <c r="GI815">
        <v>-4.86167925919439e-07</v>
      </c>
      <c r="GJ815">
        <v>-4.7315034107036e-11</v>
      </c>
      <c r="GK815">
        <v>0.31762285376654</v>
      </c>
      <c r="GL815">
        <v>0</v>
      </c>
      <c r="GM815">
        <v>0</v>
      </c>
      <c r="GN815">
        <v>0</v>
      </c>
      <c r="GO815">
        <v>-2</v>
      </c>
      <c r="GP815">
        <v>2105</v>
      </c>
      <c r="GQ815">
        <v>1</v>
      </c>
      <c r="GR815">
        <v>22</v>
      </c>
      <c r="GS815">
        <v>210.9</v>
      </c>
      <c r="GT815">
        <v>210.8</v>
      </c>
      <c r="GU815">
        <v>4.21509</v>
      </c>
      <c r="GV815">
        <v>2.58179</v>
      </c>
      <c r="GW815">
        <v>2.24854</v>
      </c>
      <c r="GX815">
        <v>2.79175</v>
      </c>
      <c r="GY815">
        <v>1.99585</v>
      </c>
      <c r="GZ815">
        <v>2.39014</v>
      </c>
      <c r="HA815">
        <v>30.674</v>
      </c>
      <c r="HB815">
        <v>13.7906</v>
      </c>
      <c r="HC815">
        <v>18</v>
      </c>
      <c r="HD815">
        <v>501.08</v>
      </c>
      <c r="HE815">
        <v>603.364</v>
      </c>
      <c r="HF815">
        <v>24.8455</v>
      </c>
      <c r="HG815">
        <v>23.6492</v>
      </c>
      <c r="HH815">
        <v>30.0007</v>
      </c>
      <c r="HI815">
        <v>23.4744</v>
      </c>
      <c r="HJ815">
        <v>23.3967</v>
      </c>
      <c r="HK815">
        <v>84.3775</v>
      </c>
      <c r="HL815">
        <v>18.6284</v>
      </c>
      <c r="HM815">
        <v>39.0243</v>
      </c>
      <c r="HN815">
        <v>24.8904</v>
      </c>
      <c r="HO815">
        <v>1872.44</v>
      </c>
      <c r="HP815">
        <v>18.5478</v>
      </c>
      <c r="HQ815">
        <v>102.685</v>
      </c>
      <c r="HR815">
        <v>103.606</v>
      </c>
    </row>
    <row r="816" spans="1:226">
      <c r="A816">
        <v>800</v>
      </c>
      <c r="B816">
        <v>1657564284.1</v>
      </c>
      <c r="C816">
        <v>11189</v>
      </c>
      <c r="D816" t="s">
        <v>1966</v>
      </c>
      <c r="E816" t="s">
        <v>1967</v>
      </c>
      <c r="F816">
        <v>5</v>
      </c>
      <c r="G816" t="s">
        <v>1747</v>
      </c>
      <c r="H816" t="s">
        <v>354</v>
      </c>
      <c r="I816">
        <v>1657564276.27857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1902.87154217041</v>
      </c>
      <c r="AK816">
        <v>1852.22872727273</v>
      </c>
      <c r="AL816">
        <v>3.31328425133271</v>
      </c>
      <c r="AM816">
        <v>65.0174503719974</v>
      </c>
      <c r="AN816">
        <f>(AP816 - AO816 + BO816*1E3/(8.314*(BQ816+273.15)) * AR816/BN816 * AQ816) * BN816/(100*BB816) * 1000/(1000 - AP816)</f>
        <v>0</v>
      </c>
      <c r="AO816">
        <v>18.5731252743423</v>
      </c>
      <c r="AP816">
        <v>25.2603509090909</v>
      </c>
      <c r="AQ816">
        <v>-0.000555434786650345</v>
      </c>
      <c r="AR816">
        <v>77.4741312707488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6</v>
      </c>
      <c r="BC816">
        <v>0.5</v>
      </c>
      <c r="BD816" t="s">
        <v>355</v>
      </c>
      <c r="BE816">
        <v>2</v>
      </c>
      <c r="BF816" t="b">
        <v>1</v>
      </c>
      <c r="BG816">
        <v>1657564276.27857</v>
      </c>
      <c r="BH816">
        <v>1781.08535714286</v>
      </c>
      <c r="BI816">
        <v>1849.86821428571</v>
      </c>
      <c r="BJ816">
        <v>25.2872892857143</v>
      </c>
      <c r="BK816">
        <v>18.5792214285714</v>
      </c>
      <c r="BL816">
        <v>1760.16821428571</v>
      </c>
      <c r="BM816">
        <v>24.969675</v>
      </c>
      <c r="BN816">
        <v>500.0115</v>
      </c>
      <c r="BO816">
        <v>67.944025</v>
      </c>
      <c r="BP816">
        <v>0.0370259392857143</v>
      </c>
      <c r="BQ816">
        <v>26.2748678571429</v>
      </c>
      <c r="BR816">
        <v>24.8786071428571</v>
      </c>
      <c r="BS816">
        <v>999.9</v>
      </c>
      <c r="BT816">
        <v>0</v>
      </c>
      <c r="BU816">
        <v>0</v>
      </c>
      <c r="BV816">
        <v>9986.42857142857</v>
      </c>
      <c r="BW816">
        <v>0</v>
      </c>
      <c r="BX816">
        <v>562.467071428571</v>
      </c>
      <c r="BY816">
        <v>-68.7814785714286</v>
      </c>
      <c r="BZ816">
        <v>1827.29214285714</v>
      </c>
      <c r="CA816">
        <v>1884.8875</v>
      </c>
      <c r="CB816">
        <v>6.70807964285714</v>
      </c>
      <c r="CC816">
        <v>1849.86821428571</v>
      </c>
      <c r="CD816">
        <v>18.5792214285714</v>
      </c>
      <c r="CE816">
        <v>1.71812142857143</v>
      </c>
      <c r="CF816">
        <v>1.26234678571429</v>
      </c>
      <c r="CG816">
        <v>15.0611285714286</v>
      </c>
      <c r="CH816">
        <v>10.3578857142857</v>
      </c>
      <c r="CI816">
        <v>1999.98571428571</v>
      </c>
      <c r="CJ816">
        <v>0.979992857142857</v>
      </c>
      <c r="CK816">
        <v>0.0200068857142857</v>
      </c>
      <c r="CL816">
        <v>0</v>
      </c>
      <c r="CM816">
        <v>2.37657857142857</v>
      </c>
      <c r="CN816">
        <v>0</v>
      </c>
      <c r="CO816">
        <v>14846.8678571429</v>
      </c>
      <c r="CP816">
        <v>17299.9892857143</v>
      </c>
      <c r="CQ816">
        <v>40.0467142857143</v>
      </c>
      <c r="CR816">
        <v>39.4997142857143</v>
      </c>
      <c r="CS816">
        <v>39.6358928571428</v>
      </c>
      <c r="CT816">
        <v>37.8679642857143</v>
      </c>
      <c r="CU816">
        <v>39.2073214285714</v>
      </c>
      <c r="CV816">
        <v>1959.97464285714</v>
      </c>
      <c r="CW816">
        <v>40.0110714285714</v>
      </c>
      <c r="CX816">
        <v>0</v>
      </c>
      <c r="CY816">
        <v>1657564256.7</v>
      </c>
      <c r="CZ816">
        <v>0</v>
      </c>
      <c r="DA816">
        <v>1657551629</v>
      </c>
      <c r="DB816" t="s">
        <v>356</v>
      </c>
      <c r="DC816">
        <v>1657551626.5</v>
      </c>
      <c r="DD816">
        <v>1657551629</v>
      </c>
      <c r="DE816">
        <v>1</v>
      </c>
      <c r="DF816">
        <v>0.403</v>
      </c>
      <c r="DG816">
        <v>0.009</v>
      </c>
      <c r="DH816">
        <v>9.41</v>
      </c>
      <c r="DI816">
        <v>0.087</v>
      </c>
      <c r="DJ816">
        <v>417</v>
      </c>
      <c r="DK816">
        <v>17</v>
      </c>
      <c r="DL816">
        <v>1.61</v>
      </c>
      <c r="DM816">
        <v>0.59</v>
      </c>
      <c r="DN816">
        <v>-68.8323325</v>
      </c>
      <c r="DO816">
        <v>0.266369606003709</v>
      </c>
      <c r="DP816">
        <v>0.626200863696108</v>
      </c>
      <c r="DQ816">
        <v>0</v>
      </c>
      <c r="DR816">
        <v>6.71253275</v>
      </c>
      <c r="DS816">
        <v>-0.0862533208255211</v>
      </c>
      <c r="DT816">
        <v>0.0093653211337091</v>
      </c>
      <c r="DU816">
        <v>1</v>
      </c>
      <c r="DV816">
        <v>1</v>
      </c>
      <c r="DW816">
        <v>2</v>
      </c>
      <c r="DX816" t="s">
        <v>357</v>
      </c>
      <c r="DY816">
        <v>2.97573</v>
      </c>
      <c r="DZ816">
        <v>2.69147</v>
      </c>
      <c r="EA816">
        <v>0.184089</v>
      </c>
      <c r="EB816">
        <v>0.189046</v>
      </c>
      <c r="EC816">
        <v>0.0824612</v>
      </c>
      <c r="ED816">
        <v>0.0667027</v>
      </c>
      <c r="EE816">
        <v>31921.3</v>
      </c>
      <c r="EF816">
        <v>34723.3</v>
      </c>
      <c r="EG816">
        <v>35435.1</v>
      </c>
      <c r="EH816">
        <v>38812.1</v>
      </c>
      <c r="EI816">
        <v>46064.8</v>
      </c>
      <c r="EJ816">
        <v>52313.3</v>
      </c>
      <c r="EK816">
        <v>55331</v>
      </c>
      <c r="EL816">
        <v>62239</v>
      </c>
      <c r="EM816">
        <v>2.0298</v>
      </c>
      <c r="EN816">
        <v>2.1856</v>
      </c>
      <c r="EO816">
        <v>0.112504</v>
      </c>
      <c r="EP816">
        <v>0</v>
      </c>
      <c r="EQ816">
        <v>23.0405</v>
      </c>
      <c r="ER816">
        <v>999.9</v>
      </c>
      <c r="ES816">
        <v>41.076</v>
      </c>
      <c r="ET816">
        <v>28.026</v>
      </c>
      <c r="EU816">
        <v>22.9754</v>
      </c>
      <c r="EV816">
        <v>52.0702</v>
      </c>
      <c r="EW816">
        <v>37.5761</v>
      </c>
      <c r="EX816">
        <v>2</v>
      </c>
      <c r="EY816">
        <v>-0.283841</v>
      </c>
      <c r="EZ816">
        <v>-1.44697</v>
      </c>
      <c r="FA816">
        <v>20.1437</v>
      </c>
      <c r="FB816">
        <v>5.20291</v>
      </c>
      <c r="FC816">
        <v>12.004</v>
      </c>
      <c r="FD816">
        <v>4.9752</v>
      </c>
      <c r="FE816">
        <v>3.293</v>
      </c>
      <c r="FF816">
        <v>9999</v>
      </c>
      <c r="FG816">
        <v>9999</v>
      </c>
      <c r="FH816">
        <v>590.3</v>
      </c>
      <c r="FI816">
        <v>9999</v>
      </c>
      <c r="FJ816">
        <v>1.86279</v>
      </c>
      <c r="FK816">
        <v>1.86783</v>
      </c>
      <c r="FL816">
        <v>1.86752</v>
      </c>
      <c r="FM816">
        <v>1.86868</v>
      </c>
      <c r="FN816">
        <v>1.86951</v>
      </c>
      <c r="FO816">
        <v>1.86566</v>
      </c>
      <c r="FP816">
        <v>1.86676</v>
      </c>
      <c r="FQ816">
        <v>1.86807</v>
      </c>
      <c r="FR816">
        <v>5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21.11</v>
      </c>
      <c r="GF816">
        <v>0.3176</v>
      </c>
      <c r="GG816">
        <v>5.50701486060513</v>
      </c>
      <c r="GH816">
        <v>0.00975774962471433</v>
      </c>
      <c r="GI816">
        <v>-4.86167925919439e-07</v>
      </c>
      <c r="GJ816">
        <v>-4.7315034107036e-11</v>
      </c>
      <c r="GK816">
        <v>0.31762285376654</v>
      </c>
      <c r="GL816">
        <v>0</v>
      </c>
      <c r="GM816">
        <v>0</v>
      </c>
      <c r="GN816">
        <v>0</v>
      </c>
      <c r="GO816">
        <v>-2</v>
      </c>
      <c r="GP816">
        <v>2105</v>
      </c>
      <c r="GQ816">
        <v>1</v>
      </c>
      <c r="GR816">
        <v>22</v>
      </c>
      <c r="GS816">
        <v>211</v>
      </c>
      <c r="GT816">
        <v>210.9</v>
      </c>
      <c r="GU816">
        <v>4.23828</v>
      </c>
      <c r="GV816">
        <v>2.57935</v>
      </c>
      <c r="GW816">
        <v>2.24854</v>
      </c>
      <c r="GX816">
        <v>2.79175</v>
      </c>
      <c r="GY816">
        <v>1.99585</v>
      </c>
      <c r="GZ816">
        <v>2.39258</v>
      </c>
      <c r="HA816">
        <v>30.674</v>
      </c>
      <c r="HB816">
        <v>13.7906</v>
      </c>
      <c r="HC816">
        <v>18</v>
      </c>
      <c r="HD816">
        <v>500.092</v>
      </c>
      <c r="HE816">
        <v>603.41</v>
      </c>
      <c r="HF816">
        <v>24.9231</v>
      </c>
      <c r="HG816">
        <v>23.6532</v>
      </c>
      <c r="HH816">
        <v>30.0006</v>
      </c>
      <c r="HI816">
        <v>23.4791</v>
      </c>
      <c r="HJ816">
        <v>23.4006</v>
      </c>
      <c r="HK816">
        <v>84.9015</v>
      </c>
      <c r="HL816">
        <v>18.6284</v>
      </c>
      <c r="HM816">
        <v>39.0243</v>
      </c>
      <c r="HN816">
        <v>24.9697</v>
      </c>
      <c r="HO816">
        <v>1892.56</v>
      </c>
      <c r="HP816">
        <v>18.5504</v>
      </c>
      <c r="HQ816">
        <v>102.684</v>
      </c>
      <c r="HR816">
        <v>103.607</v>
      </c>
    </row>
    <row r="817" spans="1:226">
      <c r="A817">
        <v>801</v>
      </c>
      <c r="B817">
        <v>1657564777.1</v>
      </c>
      <c r="C817">
        <v>11682</v>
      </c>
      <c r="D817" t="s">
        <v>1968</v>
      </c>
      <c r="E817" t="s">
        <v>1969</v>
      </c>
      <c r="F817">
        <v>5</v>
      </c>
      <c r="G817" t="s">
        <v>1970</v>
      </c>
      <c r="H817" t="s">
        <v>354</v>
      </c>
      <c r="I817">
        <v>1657564769.1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427.066225765194</v>
      </c>
      <c r="AK817">
        <v>404.224618181818</v>
      </c>
      <c r="AL817">
        <v>0.00658205275972274</v>
      </c>
      <c r="AM817">
        <v>64.9803505307127</v>
      </c>
      <c r="AN817">
        <f>(AP817 - AO817 + BO817*1E3/(8.314*(BQ817+273.15)) * AR817/BN817 * AQ817) * BN817/(100*BB817) * 1000/(1000 - AP817)</f>
        <v>0</v>
      </c>
      <c r="AO817">
        <v>16.9837954640962</v>
      </c>
      <c r="AP817">
        <v>26.0714278787879</v>
      </c>
      <c r="AQ817">
        <v>-0.0020342845685603</v>
      </c>
      <c r="AR817">
        <v>77.479832811332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6</v>
      </c>
      <c r="BC817">
        <v>0.5</v>
      </c>
      <c r="BD817" t="s">
        <v>355</v>
      </c>
      <c r="BE817">
        <v>2</v>
      </c>
      <c r="BF817" t="b">
        <v>1</v>
      </c>
      <c r="BG817">
        <v>1657564769.1</v>
      </c>
      <c r="BH817">
        <v>393.701032258065</v>
      </c>
      <c r="BI817">
        <v>419.837741935484</v>
      </c>
      <c r="BJ817">
        <v>26.0744741935484</v>
      </c>
      <c r="BK817">
        <v>16.9865548387097</v>
      </c>
      <c r="BL817">
        <v>384.516548387097</v>
      </c>
      <c r="BM817">
        <v>25.7568580645161</v>
      </c>
      <c r="BN817">
        <v>500.024258064516</v>
      </c>
      <c r="BO817">
        <v>67.943435483871</v>
      </c>
      <c r="BP817">
        <v>0.0399121451612903</v>
      </c>
      <c r="BQ817">
        <v>26.8349161290323</v>
      </c>
      <c r="BR817">
        <v>25.0293258064516</v>
      </c>
      <c r="BS817">
        <v>999.9</v>
      </c>
      <c r="BT817">
        <v>0</v>
      </c>
      <c r="BU817">
        <v>0</v>
      </c>
      <c r="BV817">
        <v>10013.2258064516</v>
      </c>
      <c r="BW817">
        <v>0</v>
      </c>
      <c r="BX817">
        <v>348.726741935484</v>
      </c>
      <c r="BY817">
        <v>-26.1367548387097</v>
      </c>
      <c r="BZ817">
        <v>404.241387096774</v>
      </c>
      <c r="CA817">
        <v>427.092612903226</v>
      </c>
      <c r="CB817">
        <v>9.08791935483871</v>
      </c>
      <c r="CC817">
        <v>419.837741935484</v>
      </c>
      <c r="CD817">
        <v>16.9865548387097</v>
      </c>
      <c r="CE817">
        <v>1.77159</v>
      </c>
      <c r="CF817">
        <v>1.15412516129032</v>
      </c>
      <c r="CG817">
        <v>15.5383419354839</v>
      </c>
      <c r="CH817">
        <v>9.0225935483871</v>
      </c>
      <c r="CI817">
        <v>2000.02</v>
      </c>
      <c r="CJ817">
        <v>0.979998322580645</v>
      </c>
      <c r="CK817">
        <v>0.0200017419354839</v>
      </c>
      <c r="CL817">
        <v>0</v>
      </c>
      <c r="CM817">
        <v>2.32672258064516</v>
      </c>
      <c r="CN817">
        <v>0</v>
      </c>
      <c r="CO817">
        <v>15176.2419354839</v>
      </c>
      <c r="CP817">
        <v>17300.3193548387</v>
      </c>
      <c r="CQ817">
        <v>41.2114838709677</v>
      </c>
      <c r="CR817">
        <v>40.3908387096774</v>
      </c>
      <c r="CS817">
        <v>40.5864193548387</v>
      </c>
      <c r="CT817">
        <v>39.4634516129032</v>
      </c>
      <c r="CU817">
        <v>40.3122903225806</v>
      </c>
      <c r="CV817">
        <v>1960.01741935484</v>
      </c>
      <c r="CW817">
        <v>40.0016129032258</v>
      </c>
      <c r="CX817">
        <v>0</v>
      </c>
      <c r="CY817">
        <v>1657564749.3</v>
      </c>
      <c r="CZ817">
        <v>0</v>
      </c>
      <c r="DA817">
        <v>1657551629</v>
      </c>
      <c r="DB817" t="s">
        <v>356</v>
      </c>
      <c r="DC817">
        <v>1657551626.5</v>
      </c>
      <c r="DD817">
        <v>1657551629</v>
      </c>
      <c r="DE817">
        <v>1</v>
      </c>
      <c r="DF817">
        <v>0.403</v>
      </c>
      <c r="DG817">
        <v>0.009</v>
      </c>
      <c r="DH817">
        <v>9.41</v>
      </c>
      <c r="DI817">
        <v>0.087</v>
      </c>
      <c r="DJ817">
        <v>417</v>
      </c>
      <c r="DK817">
        <v>17</v>
      </c>
      <c r="DL817">
        <v>1.61</v>
      </c>
      <c r="DM817">
        <v>0.59</v>
      </c>
      <c r="DN817">
        <v>-26.1464175</v>
      </c>
      <c r="DO817">
        <v>0.0418615384615949</v>
      </c>
      <c r="DP817">
        <v>0.102379821956038</v>
      </c>
      <c r="DQ817">
        <v>1</v>
      </c>
      <c r="DR817">
        <v>9.10423225</v>
      </c>
      <c r="DS817">
        <v>-0.277328667917468</v>
      </c>
      <c r="DT817">
        <v>0.0331098429841867</v>
      </c>
      <c r="DU817">
        <v>0</v>
      </c>
      <c r="DV817">
        <v>1</v>
      </c>
      <c r="DW817">
        <v>2</v>
      </c>
      <c r="DX817" t="s">
        <v>357</v>
      </c>
      <c r="DY817">
        <v>2.97611</v>
      </c>
      <c r="DZ817">
        <v>2.69374</v>
      </c>
      <c r="EA817">
        <v>0.0652554</v>
      </c>
      <c r="EB817">
        <v>0.0698993</v>
      </c>
      <c r="EC817">
        <v>0.0841949</v>
      </c>
      <c r="ED817">
        <v>0.0625271</v>
      </c>
      <c r="EE817">
        <v>36522.7</v>
      </c>
      <c r="EF817">
        <v>39767.1</v>
      </c>
      <c r="EG817">
        <v>35396.7</v>
      </c>
      <c r="EH817">
        <v>38765.6</v>
      </c>
      <c r="EI817">
        <v>45932.5</v>
      </c>
      <c r="EJ817">
        <v>52484.6</v>
      </c>
      <c r="EK817">
        <v>55281.7</v>
      </c>
      <c r="EL817">
        <v>62167.7</v>
      </c>
      <c r="EM817">
        <v>2.026</v>
      </c>
      <c r="EN817">
        <v>2.1694</v>
      </c>
      <c r="EO817">
        <v>0.145882</v>
      </c>
      <c r="EP817">
        <v>0</v>
      </c>
      <c r="EQ817">
        <v>22.6464</v>
      </c>
      <c r="ER817">
        <v>999.9</v>
      </c>
      <c r="ES817">
        <v>41.222</v>
      </c>
      <c r="ET817">
        <v>27.603</v>
      </c>
      <c r="EU817">
        <v>22.4991</v>
      </c>
      <c r="EV817">
        <v>51.8502</v>
      </c>
      <c r="EW817">
        <v>37.8686</v>
      </c>
      <c r="EX817">
        <v>2</v>
      </c>
      <c r="EY817">
        <v>-0.23622</v>
      </c>
      <c r="EZ817">
        <v>-0.607712</v>
      </c>
      <c r="FA817">
        <v>20.1504</v>
      </c>
      <c r="FB817">
        <v>5.19932</v>
      </c>
      <c r="FC817">
        <v>12.004</v>
      </c>
      <c r="FD817">
        <v>4.9752</v>
      </c>
      <c r="FE817">
        <v>3.293</v>
      </c>
      <c r="FF817">
        <v>9999</v>
      </c>
      <c r="FG817">
        <v>9999</v>
      </c>
      <c r="FH817">
        <v>590.5</v>
      </c>
      <c r="FI817">
        <v>9999</v>
      </c>
      <c r="FJ817">
        <v>1.86279</v>
      </c>
      <c r="FK817">
        <v>1.86783</v>
      </c>
      <c r="FL817">
        <v>1.86752</v>
      </c>
      <c r="FM817">
        <v>1.86865</v>
      </c>
      <c r="FN817">
        <v>1.86951</v>
      </c>
      <c r="FO817">
        <v>1.86554</v>
      </c>
      <c r="FP817">
        <v>1.86673</v>
      </c>
      <c r="FQ817">
        <v>1.86801</v>
      </c>
      <c r="FR817">
        <v>5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9.185</v>
      </c>
      <c r="GF817">
        <v>0.3176</v>
      </c>
      <c r="GG817">
        <v>5.50701486060513</v>
      </c>
      <c r="GH817">
        <v>0.00975774962471433</v>
      </c>
      <c r="GI817">
        <v>-4.86167925919439e-07</v>
      </c>
      <c r="GJ817">
        <v>-4.7315034107036e-11</v>
      </c>
      <c r="GK817">
        <v>0.31762285376654</v>
      </c>
      <c r="GL817">
        <v>0</v>
      </c>
      <c r="GM817">
        <v>0</v>
      </c>
      <c r="GN817">
        <v>0</v>
      </c>
      <c r="GO817">
        <v>-2</v>
      </c>
      <c r="GP817">
        <v>2105</v>
      </c>
      <c r="GQ817">
        <v>1</v>
      </c>
      <c r="GR817">
        <v>22</v>
      </c>
      <c r="GS817">
        <v>219.2</v>
      </c>
      <c r="GT817">
        <v>219.1</v>
      </c>
      <c r="GU817">
        <v>1.34155</v>
      </c>
      <c r="GV817">
        <v>2.60742</v>
      </c>
      <c r="GW817">
        <v>2.24854</v>
      </c>
      <c r="GX817">
        <v>2.79175</v>
      </c>
      <c r="GY817">
        <v>1.99585</v>
      </c>
      <c r="GZ817">
        <v>2.37549</v>
      </c>
      <c r="HA817">
        <v>30.2649</v>
      </c>
      <c r="HB817">
        <v>13.6505</v>
      </c>
      <c r="HC817">
        <v>18</v>
      </c>
      <c r="HD817">
        <v>502.78</v>
      </c>
      <c r="HE817">
        <v>597.242</v>
      </c>
      <c r="HF817">
        <v>25.5754</v>
      </c>
      <c r="HG817">
        <v>24.318</v>
      </c>
      <c r="HH817">
        <v>30.0007</v>
      </c>
      <c r="HI817">
        <v>24.0138</v>
      </c>
      <c r="HJ817">
        <v>23.9164</v>
      </c>
      <c r="HK817">
        <v>26.7863</v>
      </c>
      <c r="HL817">
        <v>22.8785</v>
      </c>
      <c r="HM817">
        <v>44.0005</v>
      </c>
      <c r="HN817">
        <v>25.525</v>
      </c>
      <c r="HO817">
        <v>413.077</v>
      </c>
      <c r="HP817">
        <v>17.0841</v>
      </c>
      <c r="HQ817">
        <v>102.585</v>
      </c>
      <c r="HR817">
        <v>103.486</v>
      </c>
    </row>
    <row r="818" spans="1:226">
      <c r="A818">
        <v>802</v>
      </c>
      <c r="B818">
        <v>1657564782.1</v>
      </c>
      <c r="C818">
        <v>11687</v>
      </c>
      <c r="D818" t="s">
        <v>1971</v>
      </c>
      <c r="E818" t="s">
        <v>1972</v>
      </c>
      <c r="F818">
        <v>5</v>
      </c>
      <c r="G818" t="s">
        <v>1970</v>
      </c>
      <c r="H818" t="s">
        <v>354</v>
      </c>
      <c r="I818">
        <v>1657564774.25517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425.267379068729</v>
      </c>
      <c r="AK818">
        <v>403.399957575758</v>
      </c>
      <c r="AL818">
        <v>-0.311562200888692</v>
      </c>
      <c r="AM818">
        <v>64.9803505307127</v>
      </c>
      <c r="AN818">
        <f>(AP818 - AO818 + BO818*1E3/(8.314*(BQ818+273.15)) * AR818/BN818 * AQ818) * BN818/(100*BB818) * 1000/(1000 - AP818)</f>
        <v>0</v>
      </c>
      <c r="AO818">
        <v>16.9947615755087</v>
      </c>
      <c r="AP818">
        <v>26.0627060606061</v>
      </c>
      <c r="AQ818">
        <v>0.000546858509732338</v>
      </c>
      <c r="AR818">
        <v>77.479832811332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6</v>
      </c>
      <c r="BC818">
        <v>0.5</v>
      </c>
      <c r="BD818" t="s">
        <v>355</v>
      </c>
      <c r="BE818">
        <v>2</v>
      </c>
      <c r="BF818" t="b">
        <v>1</v>
      </c>
      <c r="BG818">
        <v>1657564774.25517</v>
      </c>
      <c r="BH818">
        <v>393.628275862069</v>
      </c>
      <c r="BI818">
        <v>419.13924137931</v>
      </c>
      <c r="BJ818">
        <v>26.0706068965517</v>
      </c>
      <c r="BK818">
        <v>16.9945689655172</v>
      </c>
      <c r="BL818">
        <v>384.444413793103</v>
      </c>
      <c r="BM818">
        <v>25.7529827586207</v>
      </c>
      <c r="BN818">
        <v>500.022068965517</v>
      </c>
      <c r="BO818">
        <v>67.9440965517241</v>
      </c>
      <c r="BP818">
        <v>0.0399108965517241</v>
      </c>
      <c r="BQ818">
        <v>26.8378724137931</v>
      </c>
      <c r="BR818">
        <v>25.0385413793104</v>
      </c>
      <c r="BS818">
        <v>999.9</v>
      </c>
      <c r="BT818">
        <v>0</v>
      </c>
      <c r="BU818">
        <v>0</v>
      </c>
      <c r="BV818">
        <v>10009.3103448276</v>
      </c>
      <c r="BW818">
        <v>0</v>
      </c>
      <c r="BX818">
        <v>356.879655172414</v>
      </c>
      <c r="BY818">
        <v>-25.5109586206897</v>
      </c>
      <c r="BZ818">
        <v>404.165068965517</v>
      </c>
      <c r="CA818">
        <v>426.385448275862</v>
      </c>
      <c r="CB818">
        <v>9.07603827586207</v>
      </c>
      <c r="CC818">
        <v>419.13924137931</v>
      </c>
      <c r="CD818">
        <v>16.9945689655172</v>
      </c>
      <c r="CE818">
        <v>1.77134448275862</v>
      </c>
      <c r="CF818">
        <v>1.15468034482759</v>
      </c>
      <c r="CG818">
        <v>15.5361827586207</v>
      </c>
      <c r="CH818">
        <v>9.02973206896552</v>
      </c>
      <c r="CI818">
        <v>2000.00896551724</v>
      </c>
      <c r="CJ818">
        <v>0.97999724137931</v>
      </c>
      <c r="CK818">
        <v>0.0200026068965517</v>
      </c>
      <c r="CL818">
        <v>0</v>
      </c>
      <c r="CM818">
        <v>2.36184137931034</v>
      </c>
      <c r="CN818">
        <v>0</v>
      </c>
      <c r="CO818">
        <v>15174.2896551724</v>
      </c>
      <c r="CP818">
        <v>17300.2137931034</v>
      </c>
      <c r="CQ818">
        <v>41.1376896551724</v>
      </c>
      <c r="CR818">
        <v>40.3252413793103</v>
      </c>
      <c r="CS818">
        <v>40.5342068965517</v>
      </c>
      <c r="CT818">
        <v>39.364</v>
      </c>
      <c r="CU818">
        <v>40.2518275862069</v>
      </c>
      <c r="CV818">
        <v>1960.00310344828</v>
      </c>
      <c r="CW818">
        <v>40.0048275862069</v>
      </c>
      <c r="CX818">
        <v>0</v>
      </c>
      <c r="CY818">
        <v>1657564754.1</v>
      </c>
      <c r="CZ818">
        <v>0</v>
      </c>
      <c r="DA818">
        <v>1657551629</v>
      </c>
      <c r="DB818" t="s">
        <v>356</v>
      </c>
      <c r="DC818">
        <v>1657551626.5</v>
      </c>
      <c r="DD818">
        <v>1657551629</v>
      </c>
      <c r="DE818">
        <v>1</v>
      </c>
      <c r="DF818">
        <v>0.403</v>
      </c>
      <c r="DG818">
        <v>0.009</v>
      </c>
      <c r="DH818">
        <v>9.41</v>
      </c>
      <c r="DI818">
        <v>0.087</v>
      </c>
      <c r="DJ818">
        <v>417</v>
      </c>
      <c r="DK818">
        <v>17</v>
      </c>
      <c r="DL818">
        <v>1.61</v>
      </c>
      <c r="DM818">
        <v>0.59</v>
      </c>
      <c r="DN818">
        <v>-25.9088731707317</v>
      </c>
      <c r="DO818">
        <v>3.74612195121949</v>
      </c>
      <c r="DP818">
        <v>0.701721833924967</v>
      </c>
      <c r="DQ818">
        <v>0</v>
      </c>
      <c r="DR818">
        <v>9.08791658536585</v>
      </c>
      <c r="DS818">
        <v>-0.146567456445996</v>
      </c>
      <c r="DT818">
        <v>0.0231771129338844</v>
      </c>
      <c r="DU818">
        <v>0</v>
      </c>
      <c r="DV818">
        <v>0</v>
      </c>
      <c r="DW818">
        <v>2</v>
      </c>
      <c r="DX818" t="s">
        <v>389</v>
      </c>
      <c r="DY818">
        <v>2.97555</v>
      </c>
      <c r="DZ818">
        <v>2.69353</v>
      </c>
      <c r="EA818">
        <v>0.0650877</v>
      </c>
      <c r="EB818">
        <v>0.0690795</v>
      </c>
      <c r="EC818">
        <v>0.0842039</v>
      </c>
      <c r="ED818">
        <v>0.0624267</v>
      </c>
      <c r="EE818">
        <v>36528.8</v>
      </c>
      <c r="EF818">
        <v>39801.6</v>
      </c>
      <c r="EG818">
        <v>35396.4</v>
      </c>
      <c r="EH818">
        <v>38765.2</v>
      </c>
      <c r="EI818">
        <v>45932.4</v>
      </c>
      <c r="EJ818">
        <v>52488.8</v>
      </c>
      <c r="EK818">
        <v>55282.2</v>
      </c>
      <c r="EL818">
        <v>62166</v>
      </c>
      <c r="EM818">
        <v>2.024</v>
      </c>
      <c r="EN818">
        <v>2.1702</v>
      </c>
      <c r="EO818">
        <v>0.146031</v>
      </c>
      <c r="EP818">
        <v>0</v>
      </c>
      <c r="EQ818">
        <v>22.6384</v>
      </c>
      <c r="ER818">
        <v>999.9</v>
      </c>
      <c r="ES818">
        <v>41.173</v>
      </c>
      <c r="ET818">
        <v>27.593</v>
      </c>
      <c r="EU818">
        <v>22.4556</v>
      </c>
      <c r="EV818">
        <v>51.8302</v>
      </c>
      <c r="EW818">
        <v>37.8646</v>
      </c>
      <c r="EX818">
        <v>2</v>
      </c>
      <c r="EY818">
        <v>-0.235366</v>
      </c>
      <c r="EZ818">
        <v>-0.571176</v>
      </c>
      <c r="FA818">
        <v>20.1506</v>
      </c>
      <c r="FB818">
        <v>5.20291</v>
      </c>
      <c r="FC818">
        <v>12.004</v>
      </c>
      <c r="FD818">
        <v>4.976</v>
      </c>
      <c r="FE818">
        <v>3.293</v>
      </c>
      <c r="FF818">
        <v>9999</v>
      </c>
      <c r="FG818">
        <v>9999</v>
      </c>
      <c r="FH818">
        <v>590.5</v>
      </c>
      <c r="FI818">
        <v>9999</v>
      </c>
      <c r="FJ818">
        <v>1.86279</v>
      </c>
      <c r="FK818">
        <v>1.86783</v>
      </c>
      <c r="FL818">
        <v>1.86752</v>
      </c>
      <c r="FM818">
        <v>1.86862</v>
      </c>
      <c r="FN818">
        <v>1.86954</v>
      </c>
      <c r="FO818">
        <v>1.86563</v>
      </c>
      <c r="FP818">
        <v>1.86673</v>
      </c>
      <c r="FQ818">
        <v>1.86801</v>
      </c>
      <c r="FR818">
        <v>5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9.173</v>
      </c>
      <c r="GF818">
        <v>0.3176</v>
      </c>
      <c r="GG818">
        <v>5.50701486060513</v>
      </c>
      <c r="GH818">
        <v>0.00975774962471433</v>
      </c>
      <c r="GI818">
        <v>-4.86167925919439e-07</v>
      </c>
      <c r="GJ818">
        <v>-4.7315034107036e-11</v>
      </c>
      <c r="GK818">
        <v>0.31762285376654</v>
      </c>
      <c r="GL818">
        <v>0</v>
      </c>
      <c r="GM818">
        <v>0</v>
      </c>
      <c r="GN818">
        <v>0</v>
      </c>
      <c r="GO818">
        <v>-2</v>
      </c>
      <c r="GP818">
        <v>2105</v>
      </c>
      <c r="GQ818">
        <v>1</v>
      </c>
      <c r="GR818">
        <v>22</v>
      </c>
      <c r="GS818">
        <v>219.3</v>
      </c>
      <c r="GT818">
        <v>219.2</v>
      </c>
      <c r="GU818">
        <v>1.3147</v>
      </c>
      <c r="GV818">
        <v>2.60742</v>
      </c>
      <c r="GW818">
        <v>2.24854</v>
      </c>
      <c r="GX818">
        <v>2.79175</v>
      </c>
      <c r="GY818">
        <v>1.99585</v>
      </c>
      <c r="GZ818">
        <v>2.35107</v>
      </c>
      <c r="HA818">
        <v>30.2434</v>
      </c>
      <c r="HB818">
        <v>13.6242</v>
      </c>
      <c r="HC818">
        <v>18</v>
      </c>
      <c r="HD818">
        <v>501.581</v>
      </c>
      <c r="HE818">
        <v>597.967</v>
      </c>
      <c r="HF818">
        <v>25.5227</v>
      </c>
      <c r="HG818">
        <v>24.3262</v>
      </c>
      <c r="HH818">
        <v>30.0006</v>
      </c>
      <c r="HI818">
        <v>24.0242</v>
      </c>
      <c r="HJ818">
        <v>23.9272</v>
      </c>
      <c r="HK818">
        <v>26.2973</v>
      </c>
      <c r="HL818">
        <v>22.5824</v>
      </c>
      <c r="HM818">
        <v>43.6275</v>
      </c>
      <c r="HN818">
        <v>25.4776</v>
      </c>
      <c r="HO818">
        <v>399.665</v>
      </c>
      <c r="HP818">
        <v>17.0817</v>
      </c>
      <c r="HQ818">
        <v>102.585</v>
      </c>
      <c r="HR818">
        <v>103.484</v>
      </c>
    </row>
    <row r="819" spans="1:226">
      <c r="A819">
        <v>803</v>
      </c>
      <c r="B819">
        <v>1657564787.1</v>
      </c>
      <c r="C819">
        <v>11692</v>
      </c>
      <c r="D819" t="s">
        <v>1973</v>
      </c>
      <c r="E819" t="s">
        <v>1974</v>
      </c>
      <c r="F819">
        <v>5</v>
      </c>
      <c r="G819" t="s">
        <v>1970</v>
      </c>
      <c r="H819" t="s">
        <v>354</v>
      </c>
      <c r="I819">
        <v>1657564779.33214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414.62767135912</v>
      </c>
      <c r="AK819">
        <v>397.194581818182</v>
      </c>
      <c r="AL819">
        <v>-1.4791984511093</v>
      </c>
      <c r="AM819">
        <v>64.9803505307127</v>
      </c>
      <c r="AN819">
        <f>(AP819 - AO819 + BO819*1E3/(8.314*(BQ819+273.15)) * AR819/BN819 * AQ819) * BN819/(100*BB819) * 1000/(1000 - AP819)</f>
        <v>0</v>
      </c>
      <c r="AO819">
        <v>16.9431836368858</v>
      </c>
      <c r="AP819">
        <v>26.0388284848485</v>
      </c>
      <c r="AQ819">
        <v>-0.00504366906328036</v>
      </c>
      <c r="AR819">
        <v>77.479832811332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6</v>
      </c>
      <c r="BC819">
        <v>0.5</v>
      </c>
      <c r="BD819" t="s">
        <v>355</v>
      </c>
      <c r="BE819">
        <v>2</v>
      </c>
      <c r="BF819" t="b">
        <v>1</v>
      </c>
      <c r="BG819">
        <v>1657564779.33214</v>
      </c>
      <c r="BH819">
        <v>392.35225</v>
      </c>
      <c r="BI819">
        <v>415.139857142857</v>
      </c>
      <c r="BJ819">
        <v>26.0622821428571</v>
      </c>
      <c r="BK819">
        <v>16.9762535714286</v>
      </c>
      <c r="BL819">
        <v>383.180285714286</v>
      </c>
      <c r="BM819">
        <v>25.7446607142857</v>
      </c>
      <c r="BN819">
        <v>500.001214285714</v>
      </c>
      <c r="BO819">
        <v>67.9435071428571</v>
      </c>
      <c r="BP819">
        <v>0.0399639285714286</v>
      </c>
      <c r="BQ819">
        <v>26.8341</v>
      </c>
      <c r="BR819">
        <v>25.0460535714286</v>
      </c>
      <c r="BS819">
        <v>999.9</v>
      </c>
      <c r="BT819">
        <v>0</v>
      </c>
      <c r="BU819">
        <v>0</v>
      </c>
      <c r="BV819">
        <v>10000.5357142857</v>
      </c>
      <c r="BW819">
        <v>0</v>
      </c>
      <c r="BX819">
        <v>364.64725</v>
      </c>
      <c r="BY819">
        <v>-22.7875357142857</v>
      </c>
      <c r="BZ819">
        <v>402.8515</v>
      </c>
      <c r="CA819">
        <v>422.309035714286</v>
      </c>
      <c r="CB819">
        <v>9.0860275</v>
      </c>
      <c r="CC819">
        <v>415.139857142857</v>
      </c>
      <c r="CD819">
        <v>16.9762535714286</v>
      </c>
      <c r="CE819">
        <v>1.77076285714286</v>
      </c>
      <c r="CF819">
        <v>1.15342607142857</v>
      </c>
      <c r="CG819">
        <v>15.5310678571429</v>
      </c>
      <c r="CH819">
        <v>9.01362107142857</v>
      </c>
      <c r="CI819">
        <v>2000.02464285714</v>
      </c>
      <c r="CJ819">
        <v>0.979996857142857</v>
      </c>
      <c r="CK819">
        <v>0.0200029142857143</v>
      </c>
      <c r="CL819">
        <v>0</v>
      </c>
      <c r="CM819">
        <v>2.32528214285714</v>
      </c>
      <c r="CN819">
        <v>0</v>
      </c>
      <c r="CO819">
        <v>15174.325</v>
      </c>
      <c r="CP819">
        <v>17300.3321428571</v>
      </c>
      <c r="CQ819">
        <v>41.0668214285714</v>
      </c>
      <c r="CR819">
        <v>40.2698571428571</v>
      </c>
      <c r="CS819">
        <v>40.4885357142857</v>
      </c>
      <c r="CT819">
        <v>39.2676071428571</v>
      </c>
      <c r="CU819">
        <v>40.1917857142857</v>
      </c>
      <c r="CV819">
        <v>1960.01607142857</v>
      </c>
      <c r="CW819">
        <v>40.0078571428571</v>
      </c>
      <c r="CX819">
        <v>0</v>
      </c>
      <c r="CY819">
        <v>1657564759.5</v>
      </c>
      <c r="CZ819">
        <v>0</v>
      </c>
      <c r="DA819">
        <v>1657551629</v>
      </c>
      <c r="DB819" t="s">
        <v>356</v>
      </c>
      <c r="DC819">
        <v>1657551626.5</v>
      </c>
      <c r="DD819">
        <v>1657551629</v>
      </c>
      <c r="DE819">
        <v>1</v>
      </c>
      <c r="DF819">
        <v>0.403</v>
      </c>
      <c r="DG819">
        <v>0.009</v>
      </c>
      <c r="DH819">
        <v>9.41</v>
      </c>
      <c r="DI819">
        <v>0.087</v>
      </c>
      <c r="DJ819">
        <v>417</v>
      </c>
      <c r="DK819">
        <v>17</v>
      </c>
      <c r="DL819">
        <v>1.61</v>
      </c>
      <c r="DM819">
        <v>0.59</v>
      </c>
      <c r="DN819">
        <v>-23.7153463414634</v>
      </c>
      <c r="DO819">
        <v>30.3341101045295</v>
      </c>
      <c r="DP819">
        <v>3.52279703700767</v>
      </c>
      <c r="DQ819">
        <v>0</v>
      </c>
      <c r="DR819">
        <v>9.08111512195122</v>
      </c>
      <c r="DS819">
        <v>0.0910574216028073</v>
      </c>
      <c r="DT819">
        <v>0.0149977681464734</v>
      </c>
      <c r="DU819">
        <v>1</v>
      </c>
      <c r="DV819">
        <v>1</v>
      </c>
      <c r="DW819">
        <v>2</v>
      </c>
      <c r="DX819" t="s">
        <v>357</v>
      </c>
      <c r="DY819">
        <v>2.97547</v>
      </c>
      <c r="DZ819">
        <v>2.69412</v>
      </c>
      <c r="EA819">
        <v>0.064224</v>
      </c>
      <c r="EB819">
        <v>0.067438</v>
      </c>
      <c r="EC819">
        <v>0.0841263</v>
      </c>
      <c r="ED819">
        <v>0.0624403</v>
      </c>
      <c r="EE819">
        <v>36561.6</v>
      </c>
      <c r="EF819">
        <v>39870.8</v>
      </c>
      <c r="EG819">
        <v>35395.5</v>
      </c>
      <c r="EH819">
        <v>38764.3</v>
      </c>
      <c r="EI819">
        <v>45934.6</v>
      </c>
      <c r="EJ819">
        <v>52487.1</v>
      </c>
      <c r="EK819">
        <v>55280.1</v>
      </c>
      <c r="EL819">
        <v>62164.9</v>
      </c>
      <c r="EM819">
        <v>2.0238</v>
      </c>
      <c r="EN819">
        <v>2.1698</v>
      </c>
      <c r="EO819">
        <v>0.147969</v>
      </c>
      <c r="EP819">
        <v>0</v>
      </c>
      <c r="EQ819">
        <v>22.6327</v>
      </c>
      <c r="ER819">
        <v>999.9</v>
      </c>
      <c r="ES819">
        <v>41.1</v>
      </c>
      <c r="ET819">
        <v>27.593</v>
      </c>
      <c r="EU819">
        <v>22.4176</v>
      </c>
      <c r="EV819">
        <v>51.2402</v>
      </c>
      <c r="EW819">
        <v>37.8486</v>
      </c>
      <c r="EX819">
        <v>2</v>
      </c>
      <c r="EY819">
        <v>-0.234593</v>
      </c>
      <c r="EZ819">
        <v>-0.548431</v>
      </c>
      <c r="FA819">
        <v>20.1507</v>
      </c>
      <c r="FB819">
        <v>5.20411</v>
      </c>
      <c r="FC819">
        <v>12.004</v>
      </c>
      <c r="FD819">
        <v>4.976</v>
      </c>
      <c r="FE819">
        <v>3.293</v>
      </c>
      <c r="FF819">
        <v>9999</v>
      </c>
      <c r="FG819">
        <v>9999</v>
      </c>
      <c r="FH819">
        <v>590.5</v>
      </c>
      <c r="FI819">
        <v>9999</v>
      </c>
      <c r="FJ819">
        <v>1.86279</v>
      </c>
      <c r="FK819">
        <v>1.86783</v>
      </c>
      <c r="FL819">
        <v>1.86752</v>
      </c>
      <c r="FM819">
        <v>1.86865</v>
      </c>
      <c r="FN819">
        <v>1.86951</v>
      </c>
      <c r="FO819">
        <v>1.86557</v>
      </c>
      <c r="FP819">
        <v>1.86676</v>
      </c>
      <c r="FQ819">
        <v>1.86798</v>
      </c>
      <c r="FR819">
        <v>5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9.112</v>
      </c>
      <c r="GF819">
        <v>0.3176</v>
      </c>
      <c r="GG819">
        <v>5.50701486060513</v>
      </c>
      <c r="GH819">
        <v>0.00975774962471433</v>
      </c>
      <c r="GI819">
        <v>-4.86167925919439e-07</v>
      </c>
      <c r="GJ819">
        <v>-4.7315034107036e-11</v>
      </c>
      <c r="GK819">
        <v>0.31762285376654</v>
      </c>
      <c r="GL819">
        <v>0</v>
      </c>
      <c r="GM819">
        <v>0</v>
      </c>
      <c r="GN819">
        <v>0</v>
      </c>
      <c r="GO819">
        <v>-2</v>
      </c>
      <c r="GP819">
        <v>2105</v>
      </c>
      <c r="GQ819">
        <v>1</v>
      </c>
      <c r="GR819">
        <v>22</v>
      </c>
      <c r="GS819">
        <v>219.3</v>
      </c>
      <c r="GT819">
        <v>219.3</v>
      </c>
      <c r="GU819">
        <v>1.28174</v>
      </c>
      <c r="GV819">
        <v>2.60254</v>
      </c>
      <c r="GW819">
        <v>2.24854</v>
      </c>
      <c r="GX819">
        <v>2.79297</v>
      </c>
      <c r="GY819">
        <v>1.99585</v>
      </c>
      <c r="GZ819">
        <v>2.37061</v>
      </c>
      <c r="HA819">
        <v>30.2434</v>
      </c>
      <c r="HB819">
        <v>13.6505</v>
      </c>
      <c r="HC819">
        <v>18</v>
      </c>
      <c r="HD819">
        <v>501.543</v>
      </c>
      <c r="HE819">
        <v>597.777</v>
      </c>
      <c r="HF819">
        <v>25.466</v>
      </c>
      <c r="HG819">
        <v>24.3344</v>
      </c>
      <c r="HH819">
        <v>30.0008</v>
      </c>
      <c r="HI819">
        <v>24.0343</v>
      </c>
      <c r="HJ819">
        <v>23.9368</v>
      </c>
      <c r="HK819">
        <v>25.5522</v>
      </c>
      <c r="HL819">
        <v>22.3098</v>
      </c>
      <c r="HM819">
        <v>43.6275</v>
      </c>
      <c r="HN819">
        <v>25.4233</v>
      </c>
      <c r="HO819">
        <v>379.547</v>
      </c>
      <c r="HP819">
        <v>17.0836</v>
      </c>
      <c r="HQ819">
        <v>102.582</v>
      </c>
      <c r="HR819">
        <v>103.482</v>
      </c>
    </row>
    <row r="820" spans="1:226">
      <c r="A820">
        <v>804</v>
      </c>
      <c r="B820">
        <v>1657564792.1</v>
      </c>
      <c r="C820">
        <v>11697</v>
      </c>
      <c r="D820" t="s">
        <v>1975</v>
      </c>
      <c r="E820" t="s">
        <v>1976</v>
      </c>
      <c r="F820">
        <v>5</v>
      </c>
      <c r="G820" t="s">
        <v>1970</v>
      </c>
      <c r="H820" t="s">
        <v>354</v>
      </c>
      <c r="I820">
        <v>1657564784.6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400.405050878922</v>
      </c>
      <c r="AK820">
        <v>386.257848484849</v>
      </c>
      <c r="AL820">
        <v>-2.34180791077963</v>
      </c>
      <c r="AM820">
        <v>64.9803505307127</v>
      </c>
      <c r="AN820">
        <f>(AP820 - AO820 + BO820*1E3/(8.314*(BQ820+273.15)) * AR820/BN820 * AQ820) * BN820/(100*BB820) * 1000/(1000 - AP820)</f>
        <v>0</v>
      </c>
      <c r="AO820">
        <v>16.9636900160347</v>
      </c>
      <c r="AP820">
        <v>26.0345878787879</v>
      </c>
      <c r="AQ820">
        <v>-0.0020453716974904</v>
      </c>
      <c r="AR820">
        <v>77.479832811332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6</v>
      </c>
      <c r="BC820">
        <v>0.5</v>
      </c>
      <c r="BD820" t="s">
        <v>355</v>
      </c>
      <c r="BE820">
        <v>2</v>
      </c>
      <c r="BF820" t="b">
        <v>1</v>
      </c>
      <c r="BG820">
        <v>1657564784.6</v>
      </c>
      <c r="BH820">
        <v>387.999</v>
      </c>
      <c r="BI820">
        <v>406.141111111111</v>
      </c>
      <c r="BJ820">
        <v>26.0491925925926</v>
      </c>
      <c r="BK820">
        <v>16.969537037037</v>
      </c>
      <c r="BL820">
        <v>378.867555555555</v>
      </c>
      <c r="BM820">
        <v>25.7315666666667</v>
      </c>
      <c r="BN820">
        <v>499.990481481481</v>
      </c>
      <c r="BO820">
        <v>67.9441925925926</v>
      </c>
      <c r="BP820">
        <v>0.0401268481481482</v>
      </c>
      <c r="BQ820">
        <v>26.8311481481481</v>
      </c>
      <c r="BR820">
        <v>25.0499444444444</v>
      </c>
      <c r="BS820">
        <v>999.9</v>
      </c>
      <c r="BT820">
        <v>0</v>
      </c>
      <c r="BU820">
        <v>0</v>
      </c>
      <c r="BV820">
        <v>9983.7037037037</v>
      </c>
      <c r="BW820">
        <v>0</v>
      </c>
      <c r="BX820">
        <v>368.414851851852</v>
      </c>
      <c r="BY820">
        <v>-18.1420037037037</v>
      </c>
      <c r="BZ820">
        <v>398.376592592592</v>
      </c>
      <c r="CA820">
        <v>413.152074074074</v>
      </c>
      <c r="CB820">
        <v>9.07964777777778</v>
      </c>
      <c r="CC820">
        <v>406.141111111111</v>
      </c>
      <c r="CD820">
        <v>16.969537037037</v>
      </c>
      <c r="CE820">
        <v>1.76989185185185</v>
      </c>
      <c r="CF820">
        <v>1.15298185185185</v>
      </c>
      <c r="CG820">
        <v>15.5233925925926</v>
      </c>
      <c r="CH820">
        <v>9.00791296296296</v>
      </c>
      <c r="CI820">
        <v>2000.03777777778</v>
      </c>
      <c r="CJ820">
        <v>0.979996296296296</v>
      </c>
      <c r="CK820">
        <v>0.020003362962963</v>
      </c>
      <c r="CL820">
        <v>0</v>
      </c>
      <c r="CM820">
        <v>2.3030962962963</v>
      </c>
      <c r="CN820">
        <v>0</v>
      </c>
      <c r="CO820">
        <v>15163.6888888889</v>
      </c>
      <c r="CP820">
        <v>17300.4518518518</v>
      </c>
      <c r="CQ820">
        <v>40.9974074074074</v>
      </c>
      <c r="CR820">
        <v>40.2127777777778</v>
      </c>
      <c r="CS820">
        <v>40.434962962963</v>
      </c>
      <c r="CT820">
        <v>39.1756296296296</v>
      </c>
      <c r="CU820">
        <v>40.133962962963</v>
      </c>
      <c r="CV820">
        <v>1960.02777777778</v>
      </c>
      <c r="CW820">
        <v>40.01</v>
      </c>
      <c r="CX820">
        <v>0</v>
      </c>
      <c r="CY820">
        <v>1657564764.3</v>
      </c>
      <c r="CZ820">
        <v>0</v>
      </c>
      <c r="DA820">
        <v>1657551629</v>
      </c>
      <c r="DB820" t="s">
        <v>356</v>
      </c>
      <c r="DC820">
        <v>1657551626.5</v>
      </c>
      <c r="DD820">
        <v>1657551629</v>
      </c>
      <c r="DE820">
        <v>1</v>
      </c>
      <c r="DF820">
        <v>0.403</v>
      </c>
      <c r="DG820">
        <v>0.009</v>
      </c>
      <c r="DH820">
        <v>9.41</v>
      </c>
      <c r="DI820">
        <v>0.087</v>
      </c>
      <c r="DJ820">
        <v>417</v>
      </c>
      <c r="DK820">
        <v>17</v>
      </c>
      <c r="DL820">
        <v>1.61</v>
      </c>
      <c r="DM820">
        <v>0.59</v>
      </c>
      <c r="DN820">
        <v>-21.2053390243902</v>
      </c>
      <c r="DO820">
        <v>49.9472780487805</v>
      </c>
      <c r="DP820">
        <v>5.1649848755181</v>
      </c>
      <c r="DQ820">
        <v>0</v>
      </c>
      <c r="DR820">
        <v>9.08211975609756</v>
      </c>
      <c r="DS820">
        <v>-0.0122665505226489</v>
      </c>
      <c r="DT820">
        <v>0.0139769970409231</v>
      </c>
      <c r="DU820">
        <v>1</v>
      </c>
      <c r="DV820">
        <v>1</v>
      </c>
      <c r="DW820">
        <v>2</v>
      </c>
      <c r="DX820" t="s">
        <v>357</v>
      </c>
      <c r="DY820">
        <v>2.97542</v>
      </c>
      <c r="DZ820">
        <v>2.69388</v>
      </c>
      <c r="EA820">
        <v>0.0627578</v>
      </c>
      <c r="EB820">
        <v>0.0654635</v>
      </c>
      <c r="EC820">
        <v>0.0841306</v>
      </c>
      <c r="ED820">
        <v>0.0625211</v>
      </c>
      <c r="EE820">
        <v>36618.5</v>
      </c>
      <c r="EF820">
        <v>39953.7</v>
      </c>
      <c r="EG820">
        <v>35395.2</v>
      </c>
      <c r="EH820">
        <v>38762.9</v>
      </c>
      <c r="EI820">
        <v>45934.6</v>
      </c>
      <c r="EJ820">
        <v>52481.4</v>
      </c>
      <c r="EK820">
        <v>55280.3</v>
      </c>
      <c r="EL820">
        <v>62163.7</v>
      </c>
      <c r="EM820">
        <v>2.0244</v>
      </c>
      <c r="EN820">
        <v>2.1694</v>
      </c>
      <c r="EO820">
        <v>0.146925</v>
      </c>
      <c r="EP820">
        <v>0</v>
      </c>
      <c r="EQ820">
        <v>22.625</v>
      </c>
      <c r="ER820">
        <v>999.9</v>
      </c>
      <c r="ES820">
        <v>41.027</v>
      </c>
      <c r="ET820">
        <v>27.573</v>
      </c>
      <c r="EU820">
        <v>22.3512</v>
      </c>
      <c r="EV820">
        <v>51.6102</v>
      </c>
      <c r="EW820">
        <v>37.8806</v>
      </c>
      <c r="EX820">
        <v>2</v>
      </c>
      <c r="EY820">
        <v>-0.234187</v>
      </c>
      <c r="EZ820">
        <v>-0.528061</v>
      </c>
      <c r="FA820">
        <v>20.1506</v>
      </c>
      <c r="FB820">
        <v>5.20052</v>
      </c>
      <c r="FC820">
        <v>12.004</v>
      </c>
      <c r="FD820">
        <v>4.9756</v>
      </c>
      <c r="FE820">
        <v>3.293</v>
      </c>
      <c r="FF820">
        <v>9999</v>
      </c>
      <c r="FG820">
        <v>9999</v>
      </c>
      <c r="FH820">
        <v>590.5</v>
      </c>
      <c r="FI820">
        <v>9999</v>
      </c>
      <c r="FJ820">
        <v>1.86279</v>
      </c>
      <c r="FK820">
        <v>1.86783</v>
      </c>
      <c r="FL820">
        <v>1.86752</v>
      </c>
      <c r="FM820">
        <v>1.86865</v>
      </c>
      <c r="FN820">
        <v>1.86951</v>
      </c>
      <c r="FO820">
        <v>1.86554</v>
      </c>
      <c r="FP820">
        <v>1.8667</v>
      </c>
      <c r="FQ820">
        <v>1.86798</v>
      </c>
      <c r="FR820">
        <v>5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9.01</v>
      </c>
      <c r="GF820">
        <v>0.3176</v>
      </c>
      <c r="GG820">
        <v>5.50701486060513</v>
      </c>
      <c r="GH820">
        <v>0.00975774962471433</v>
      </c>
      <c r="GI820">
        <v>-4.86167925919439e-07</v>
      </c>
      <c r="GJ820">
        <v>-4.7315034107036e-11</v>
      </c>
      <c r="GK820">
        <v>0.31762285376654</v>
      </c>
      <c r="GL820">
        <v>0</v>
      </c>
      <c r="GM820">
        <v>0</v>
      </c>
      <c r="GN820">
        <v>0</v>
      </c>
      <c r="GO820">
        <v>-2</v>
      </c>
      <c r="GP820">
        <v>2105</v>
      </c>
      <c r="GQ820">
        <v>1</v>
      </c>
      <c r="GR820">
        <v>22</v>
      </c>
      <c r="GS820">
        <v>219.4</v>
      </c>
      <c r="GT820">
        <v>219.4</v>
      </c>
      <c r="GU820">
        <v>1.24023</v>
      </c>
      <c r="GV820">
        <v>2.6062</v>
      </c>
      <c r="GW820">
        <v>2.24854</v>
      </c>
      <c r="GX820">
        <v>2.79175</v>
      </c>
      <c r="GY820">
        <v>1.99585</v>
      </c>
      <c r="GZ820">
        <v>2.36328</v>
      </c>
      <c r="HA820">
        <v>30.222</v>
      </c>
      <c r="HB820">
        <v>13.6505</v>
      </c>
      <c r="HC820">
        <v>18</v>
      </c>
      <c r="HD820">
        <v>502.014</v>
      </c>
      <c r="HE820">
        <v>597.597</v>
      </c>
      <c r="HF820">
        <v>25.4065</v>
      </c>
      <c r="HG820">
        <v>24.3405</v>
      </c>
      <c r="HH820">
        <v>30.0006</v>
      </c>
      <c r="HI820">
        <v>24.0423</v>
      </c>
      <c r="HJ820">
        <v>23.9472</v>
      </c>
      <c r="HK820">
        <v>24.7741</v>
      </c>
      <c r="HL820">
        <v>22.0389</v>
      </c>
      <c r="HM820">
        <v>43.6275</v>
      </c>
      <c r="HN820">
        <v>25.3757</v>
      </c>
      <c r="HO820">
        <v>366.087</v>
      </c>
      <c r="HP820">
        <v>17.0836</v>
      </c>
      <c r="HQ820">
        <v>102.582</v>
      </c>
      <c r="HR820">
        <v>103.479</v>
      </c>
    </row>
    <row r="821" spans="1:226">
      <c r="A821">
        <v>805</v>
      </c>
      <c r="B821">
        <v>1657564797.1</v>
      </c>
      <c r="C821">
        <v>11702</v>
      </c>
      <c r="D821" t="s">
        <v>1977</v>
      </c>
      <c r="E821" t="s">
        <v>1978</v>
      </c>
      <c r="F821">
        <v>5</v>
      </c>
      <c r="G821" t="s">
        <v>1970</v>
      </c>
      <c r="H821" t="s">
        <v>354</v>
      </c>
      <c r="I821">
        <v>1657564789.31429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384.644086870665</v>
      </c>
      <c r="AK821">
        <v>372.879466666667</v>
      </c>
      <c r="AL821">
        <v>-2.75188601442657</v>
      </c>
      <c r="AM821">
        <v>64.9803505307127</v>
      </c>
      <c r="AN821">
        <f>(AP821 - AO821 + BO821*1E3/(8.314*(BQ821+273.15)) * AR821/BN821 * AQ821) * BN821/(100*BB821) * 1000/(1000 - AP821)</f>
        <v>0</v>
      </c>
      <c r="AO821">
        <v>17.0004819973004</v>
      </c>
      <c r="AP821">
        <v>26.0375993939394</v>
      </c>
      <c r="AQ821">
        <v>-0.0018792955582923</v>
      </c>
      <c r="AR821">
        <v>77.479832811332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6</v>
      </c>
      <c r="BC821">
        <v>0.5</v>
      </c>
      <c r="BD821" t="s">
        <v>355</v>
      </c>
      <c r="BE821">
        <v>2</v>
      </c>
      <c r="BF821" t="b">
        <v>1</v>
      </c>
      <c r="BG821">
        <v>1657564789.31429</v>
      </c>
      <c r="BH821">
        <v>380.149464285714</v>
      </c>
      <c r="BI821">
        <v>393.723928571429</v>
      </c>
      <c r="BJ821">
        <v>26.040125</v>
      </c>
      <c r="BK821">
        <v>16.9721714285714</v>
      </c>
      <c r="BL821">
        <v>371.090892857143</v>
      </c>
      <c r="BM821">
        <v>25.7224964285714</v>
      </c>
      <c r="BN821">
        <v>499.978107142857</v>
      </c>
      <c r="BO821">
        <v>67.9442785714286</v>
      </c>
      <c r="BP821">
        <v>0.040177625</v>
      </c>
      <c r="BQ821">
        <v>26.825525</v>
      </c>
      <c r="BR821">
        <v>25.0504642857143</v>
      </c>
      <c r="BS821">
        <v>999.9</v>
      </c>
      <c r="BT821">
        <v>0</v>
      </c>
      <c r="BU821">
        <v>0</v>
      </c>
      <c r="BV821">
        <v>9973.21428571429</v>
      </c>
      <c r="BW821">
        <v>0</v>
      </c>
      <c r="BX821">
        <v>369.672714285714</v>
      </c>
      <c r="BY821">
        <v>-13.5744807142857</v>
      </c>
      <c r="BZ821">
        <v>390.313321428571</v>
      </c>
      <c r="CA821">
        <v>400.521357142857</v>
      </c>
      <c r="CB821">
        <v>9.06794892857143</v>
      </c>
      <c r="CC821">
        <v>393.723928571429</v>
      </c>
      <c r="CD821">
        <v>16.9721714285714</v>
      </c>
      <c r="CE821">
        <v>1.76927714285714</v>
      </c>
      <c r="CF821">
        <v>1.15316142857143</v>
      </c>
      <c r="CG821">
        <v>15.5179821428571</v>
      </c>
      <c r="CH821">
        <v>9.01022107142857</v>
      </c>
      <c r="CI821">
        <v>1999.985</v>
      </c>
      <c r="CJ821">
        <v>0.979995357142857</v>
      </c>
      <c r="CK821">
        <v>0.0200042857142857</v>
      </c>
      <c r="CL821">
        <v>0</v>
      </c>
      <c r="CM821">
        <v>2.29183571428571</v>
      </c>
      <c r="CN821">
        <v>0</v>
      </c>
      <c r="CO821">
        <v>15139.2714285714</v>
      </c>
      <c r="CP821">
        <v>17299.9892857143</v>
      </c>
      <c r="CQ821">
        <v>40.9350714285714</v>
      </c>
      <c r="CR821">
        <v>40.1717142857143</v>
      </c>
      <c r="CS821">
        <v>40.3948571428571</v>
      </c>
      <c r="CT821">
        <v>39.0935</v>
      </c>
      <c r="CU821">
        <v>40.0823928571428</v>
      </c>
      <c r="CV821">
        <v>1959.975</v>
      </c>
      <c r="CW821">
        <v>40.01</v>
      </c>
      <c r="CX821">
        <v>0</v>
      </c>
      <c r="CY821">
        <v>1657564769.7</v>
      </c>
      <c r="CZ821">
        <v>0</v>
      </c>
      <c r="DA821">
        <v>1657551629</v>
      </c>
      <c r="DB821" t="s">
        <v>356</v>
      </c>
      <c r="DC821">
        <v>1657551626.5</v>
      </c>
      <c r="DD821">
        <v>1657551629</v>
      </c>
      <c r="DE821">
        <v>1</v>
      </c>
      <c r="DF821">
        <v>0.403</v>
      </c>
      <c r="DG821">
        <v>0.009</v>
      </c>
      <c r="DH821">
        <v>9.41</v>
      </c>
      <c r="DI821">
        <v>0.087</v>
      </c>
      <c r="DJ821">
        <v>417</v>
      </c>
      <c r="DK821">
        <v>17</v>
      </c>
      <c r="DL821">
        <v>1.61</v>
      </c>
      <c r="DM821">
        <v>0.59</v>
      </c>
      <c r="DN821">
        <v>-16.4447795121951</v>
      </c>
      <c r="DO821">
        <v>58.5734477351916</v>
      </c>
      <c r="DP821">
        <v>5.85518779917057</v>
      </c>
      <c r="DQ821">
        <v>0</v>
      </c>
      <c r="DR821">
        <v>9.06986048780488</v>
      </c>
      <c r="DS821">
        <v>-0.155003832752622</v>
      </c>
      <c r="DT821">
        <v>0.0226812406585447</v>
      </c>
      <c r="DU821">
        <v>0</v>
      </c>
      <c r="DV821">
        <v>0</v>
      </c>
      <c r="DW821">
        <v>2</v>
      </c>
      <c r="DX821" t="s">
        <v>389</v>
      </c>
      <c r="DY821">
        <v>2.97553</v>
      </c>
      <c r="DZ821">
        <v>2.69451</v>
      </c>
      <c r="EA821">
        <v>0.0609769</v>
      </c>
      <c r="EB821">
        <v>0.063409</v>
      </c>
      <c r="EC821">
        <v>0.0841387</v>
      </c>
      <c r="ED821">
        <v>0.0625006</v>
      </c>
      <c r="EE821">
        <v>36687.6</v>
      </c>
      <c r="EF821">
        <v>40041.2</v>
      </c>
      <c r="EG821">
        <v>35394.7</v>
      </c>
      <c r="EH821">
        <v>38762.7</v>
      </c>
      <c r="EI821">
        <v>45933.7</v>
      </c>
      <c r="EJ821">
        <v>52481.6</v>
      </c>
      <c r="EK821">
        <v>55279.8</v>
      </c>
      <c r="EL821">
        <v>62162.6</v>
      </c>
      <c r="EM821">
        <v>2.024</v>
      </c>
      <c r="EN821">
        <v>2.1694</v>
      </c>
      <c r="EO821">
        <v>0.148118</v>
      </c>
      <c r="EP821">
        <v>0</v>
      </c>
      <c r="EQ821">
        <v>22.6212</v>
      </c>
      <c r="ER821">
        <v>999.9</v>
      </c>
      <c r="ES821">
        <v>40.947</v>
      </c>
      <c r="ET821">
        <v>27.563</v>
      </c>
      <c r="EU821">
        <v>22.294</v>
      </c>
      <c r="EV821">
        <v>51.7402</v>
      </c>
      <c r="EW821">
        <v>37.8926</v>
      </c>
      <c r="EX821">
        <v>2</v>
      </c>
      <c r="EY821">
        <v>-0.233496</v>
      </c>
      <c r="EZ821">
        <v>-0.534423</v>
      </c>
      <c r="FA821">
        <v>20.1508</v>
      </c>
      <c r="FB821">
        <v>5.20291</v>
      </c>
      <c r="FC821">
        <v>12.004</v>
      </c>
      <c r="FD821">
        <v>4.976</v>
      </c>
      <c r="FE821">
        <v>3.293</v>
      </c>
      <c r="FF821">
        <v>9999</v>
      </c>
      <c r="FG821">
        <v>9999</v>
      </c>
      <c r="FH821">
        <v>590.5</v>
      </c>
      <c r="FI821">
        <v>9999</v>
      </c>
      <c r="FJ821">
        <v>1.86279</v>
      </c>
      <c r="FK821">
        <v>1.86783</v>
      </c>
      <c r="FL821">
        <v>1.86752</v>
      </c>
      <c r="FM821">
        <v>1.86868</v>
      </c>
      <c r="FN821">
        <v>1.86951</v>
      </c>
      <c r="FO821">
        <v>1.86554</v>
      </c>
      <c r="FP821">
        <v>1.86673</v>
      </c>
      <c r="FQ821">
        <v>1.86798</v>
      </c>
      <c r="FR821">
        <v>5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8.888</v>
      </c>
      <c r="GF821">
        <v>0.3176</v>
      </c>
      <c r="GG821">
        <v>5.50701486060513</v>
      </c>
      <c r="GH821">
        <v>0.00975774962471433</v>
      </c>
      <c r="GI821">
        <v>-4.86167925919439e-07</v>
      </c>
      <c r="GJ821">
        <v>-4.7315034107036e-11</v>
      </c>
      <c r="GK821">
        <v>0.31762285376654</v>
      </c>
      <c r="GL821">
        <v>0</v>
      </c>
      <c r="GM821">
        <v>0</v>
      </c>
      <c r="GN821">
        <v>0</v>
      </c>
      <c r="GO821">
        <v>-2</v>
      </c>
      <c r="GP821">
        <v>2105</v>
      </c>
      <c r="GQ821">
        <v>1</v>
      </c>
      <c r="GR821">
        <v>22</v>
      </c>
      <c r="GS821">
        <v>219.5</v>
      </c>
      <c r="GT821">
        <v>219.5</v>
      </c>
      <c r="GU821">
        <v>1.19995</v>
      </c>
      <c r="GV821">
        <v>2.61108</v>
      </c>
      <c r="GW821">
        <v>2.24854</v>
      </c>
      <c r="GX821">
        <v>2.79297</v>
      </c>
      <c r="GY821">
        <v>1.99585</v>
      </c>
      <c r="GZ821">
        <v>2.36938</v>
      </c>
      <c r="HA821">
        <v>30.222</v>
      </c>
      <c r="HB821">
        <v>13.6505</v>
      </c>
      <c r="HC821">
        <v>18</v>
      </c>
      <c r="HD821">
        <v>501.847</v>
      </c>
      <c r="HE821">
        <v>597.685</v>
      </c>
      <c r="HF821">
        <v>25.3547</v>
      </c>
      <c r="HG821">
        <v>24.3487</v>
      </c>
      <c r="HH821">
        <v>30.0007</v>
      </c>
      <c r="HI821">
        <v>24.0524</v>
      </c>
      <c r="HJ821">
        <v>23.9548</v>
      </c>
      <c r="HK821">
        <v>23.9133</v>
      </c>
      <c r="HL821">
        <v>21.7504</v>
      </c>
      <c r="HM821">
        <v>43.6275</v>
      </c>
      <c r="HN821">
        <v>25.3244</v>
      </c>
      <c r="HO821">
        <v>345.99</v>
      </c>
      <c r="HP821">
        <v>17.0836</v>
      </c>
      <c r="HQ821">
        <v>102.58</v>
      </c>
      <c r="HR821">
        <v>103.478</v>
      </c>
    </row>
    <row r="822" spans="1:226">
      <c r="A822">
        <v>806</v>
      </c>
      <c r="B822">
        <v>1657564802.1</v>
      </c>
      <c r="C822">
        <v>11707</v>
      </c>
      <c r="D822" t="s">
        <v>1979</v>
      </c>
      <c r="E822" t="s">
        <v>1980</v>
      </c>
      <c r="F822">
        <v>5</v>
      </c>
      <c r="G822" t="s">
        <v>1970</v>
      </c>
      <c r="H822" t="s">
        <v>354</v>
      </c>
      <c r="I822">
        <v>1657564794.6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368.539854515126</v>
      </c>
      <c r="AK822">
        <v>358.284181818182</v>
      </c>
      <c r="AL822">
        <v>-2.98864123212255</v>
      </c>
      <c r="AM822">
        <v>64.9803505307127</v>
      </c>
      <c r="AN822">
        <f>(AP822 - AO822 + BO822*1E3/(8.314*(BQ822+273.15)) * AR822/BN822 * AQ822) * BN822/(100*BB822) * 1000/(1000 - AP822)</f>
        <v>0</v>
      </c>
      <c r="AO822">
        <v>16.9905323836993</v>
      </c>
      <c r="AP822">
        <v>26.0382272727273</v>
      </c>
      <c r="AQ822">
        <v>-0.00136750599216036</v>
      </c>
      <c r="AR822">
        <v>77.479832811332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6</v>
      </c>
      <c r="BC822">
        <v>0.5</v>
      </c>
      <c r="BD822" t="s">
        <v>355</v>
      </c>
      <c r="BE822">
        <v>2</v>
      </c>
      <c r="BF822" t="b">
        <v>1</v>
      </c>
      <c r="BG822">
        <v>1657564794.6</v>
      </c>
      <c r="BH822">
        <v>368.025814814815</v>
      </c>
      <c r="BI822">
        <v>377.862259259259</v>
      </c>
      <c r="BJ822">
        <v>26.0361851851852</v>
      </c>
      <c r="BK822">
        <v>16.9872</v>
      </c>
      <c r="BL822">
        <v>359.079888888889</v>
      </c>
      <c r="BM822">
        <v>25.7185407407407</v>
      </c>
      <c r="BN822">
        <v>499.984259259259</v>
      </c>
      <c r="BO822">
        <v>67.9446037037037</v>
      </c>
      <c r="BP822">
        <v>0.0401391222222222</v>
      </c>
      <c r="BQ822">
        <v>26.8220074074074</v>
      </c>
      <c r="BR822">
        <v>25.0525666666667</v>
      </c>
      <c r="BS822">
        <v>999.9</v>
      </c>
      <c r="BT822">
        <v>0</v>
      </c>
      <c r="BU822">
        <v>0</v>
      </c>
      <c r="BV822">
        <v>9976.85185185185</v>
      </c>
      <c r="BW822">
        <v>0</v>
      </c>
      <c r="BX822">
        <v>371.077888888889</v>
      </c>
      <c r="BY822">
        <v>-9.83642962962963</v>
      </c>
      <c r="BZ822">
        <v>377.863888888889</v>
      </c>
      <c r="CA822">
        <v>384.391740740741</v>
      </c>
      <c r="CB822">
        <v>9.04897185185185</v>
      </c>
      <c r="CC822">
        <v>377.862259259259</v>
      </c>
      <c r="CD822">
        <v>16.9872</v>
      </c>
      <c r="CE822">
        <v>1.76901777777778</v>
      </c>
      <c r="CF822">
        <v>1.15418888888889</v>
      </c>
      <c r="CG822">
        <v>15.5156814814815</v>
      </c>
      <c r="CH822">
        <v>9.02341</v>
      </c>
      <c r="CI822">
        <v>1999.99074074074</v>
      </c>
      <c r="CJ822">
        <v>0.979994777777778</v>
      </c>
      <c r="CK822">
        <v>0.0200049037037037</v>
      </c>
      <c r="CL822">
        <v>0</v>
      </c>
      <c r="CM822">
        <v>2.32331481481482</v>
      </c>
      <c r="CN822">
        <v>0</v>
      </c>
      <c r="CO822">
        <v>15096.1037037037</v>
      </c>
      <c r="CP822">
        <v>17300.0407407407</v>
      </c>
      <c r="CQ822">
        <v>40.8631111111111</v>
      </c>
      <c r="CR822">
        <v>40.1154814814815</v>
      </c>
      <c r="CS822">
        <v>40.347037037037</v>
      </c>
      <c r="CT822">
        <v>39.008962962963</v>
      </c>
      <c r="CU822">
        <v>40.0205555555555</v>
      </c>
      <c r="CV822">
        <v>1959.98037037037</v>
      </c>
      <c r="CW822">
        <v>40.0103703703704</v>
      </c>
      <c r="CX822">
        <v>0</v>
      </c>
      <c r="CY822">
        <v>1657564774.5</v>
      </c>
      <c r="CZ822">
        <v>0</v>
      </c>
      <c r="DA822">
        <v>1657551629</v>
      </c>
      <c r="DB822" t="s">
        <v>356</v>
      </c>
      <c r="DC822">
        <v>1657551626.5</v>
      </c>
      <c r="DD822">
        <v>1657551629</v>
      </c>
      <c r="DE822">
        <v>1</v>
      </c>
      <c r="DF822">
        <v>0.403</v>
      </c>
      <c r="DG822">
        <v>0.009</v>
      </c>
      <c r="DH822">
        <v>9.41</v>
      </c>
      <c r="DI822">
        <v>0.087</v>
      </c>
      <c r="DJ822">
        <v>417</v>
      </c>
      <c r="DK822">
        <v>17</v>
      </c>
      <c r="DL822">
        <v>1.61</v>
      </c>
      <c r="DM822">
        <v>0.59</v>
      </c>
      <c r="DN822">
        <v>-12.9879080487805</v>
      </c>
      <c r="DO822">
        <v>46.3818236236934</v>
      </c>
      <c r="DP822">
        <v>4.69511625448797</v>
      </c>
      <c r="DQ822">
        <v>0</v>
      </c>
      <c r="DR822">
        <v>9.0643987804878</v>
      </c>
      <c r="DS822">
        <v>-0.210427944250852</v>
      </c>
      <c r="DT822">
        <v>0.0246368952148979</v>
      </c>
      <c r="DU822">
        <v>0</v>
      </c>
      <c r="DV822">
        <v>0</v>
      </c>
      <c r="DW822">
        <v>2</v>
      </c>
      <c r="DX822" t="s">
        <v>389</v>
      </c>
      <c r="DY822">
        <v>2.97543</v>
      </c>
      <c r="DZ822">
        <v>2.69375</v>
      </c>
      <c r="EA822">
        <v>0.0590405</v>
      </c>
      <c r="EB822">
        <v>0.0612426</v>
      </c>
      <c r="EC822">
        <v>0.0841119</v>
      </c>
      <c r="ED822">
        <v>0.0625371</v>
      </c>
      <c r="EE822">
        <v>36763.1</v>
      </c>
      <c r="EF822">
        <v>40133.3</v>
      </c>
      <c r="EG822">
        <v>35394.6</v>
      </c>
      <c r="EH822">
        <v>38762.2</v>
      </c>
      <c r="EI822">
        <v>45933.9</v>
      </c>
      <c r="EJ822">
        <v>52479.1</v>
      </c>
      <c r="EK822">
        <v>55278.5</v>
      </c>
      <c r="EL822">
        <v>62162.1</v>
      </c>
      <c r="EM822">
        <v>2.024</v>
      </c>
      <c r="EN822">
        <v>2.169</v>
      </c>
      <c r="EO822">
        <v>0.14782</v>
      </c>
      <c r="EP822">
        <v>0</v>
      </c>
      <c r="EQ822">
        <v>22.6173</v>
      </c>
      <c r="ER822">
        <v>999.9</v>
      </c>
      <c r="ES822">
        <v>40.923</v>
      </c>
      <c r="ET822">
        <v>27.573</v>
      </c>
      <c r="EU822">
        <v>22.2955</v>
      </c>
      <c r="EV822">
        <v>51.8102</v>
      </c>
      <c r="EW822">
        <v>37.8526</v>
      </c>
      <c r="EX822">
        <v>2</v>
      </c>
      <c r="EY822">
        <v>-0.232927</v>
      </c>
      <c r="EZ822">
        <v>-0.517843</v>
      </c>
      <c r="FA822">
        <v>20.1507</v>
      </c>
      <c r="FB822">
        <v>5.20172</v>
      </c>
      <c r="FC822">
        <v>12.0052</v>
      </c>
      <c r="FD822">
        <v>4.976</v>
      </c>
      <c r="FE822">
        <v>3.293</v>
      </c>
      <c r="FF822">
        <v>9999</v>
      </c>
      <c r="FG822">
        <v>9999</v>
      </c>
      <c r="FH822">
        <v>590.5</v>
      </c>
      <c r="FI822">
        <v>9999</v>
      </c>
      <c r="FJ822">
        <v>1.86279</v>
      </c>
      <c r="FK822">
        <v>1.86783</v>
      </c>
      <c r="FL822">
        <v>1.86752</v>
      </c>
      <c r="FM822">
        <v>1.86859</v>
      </c>
      <c r="FN822">
        <v>1.86951</v>
      </c>
      <c r="FO822">
        <v>1.86554</v>
      </c>
      <c r="FP822">
        <v>1.86676</v>
      </c>
      <c r="FQ822">
        <v>1.86798</v>
      </c>
      <c r="FR822">
        <v>5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8.757</v>
      </c>
      <c r="GF822">
        <v>0.3176</v>
      </c>
      <c r="GG822">
        <v>5.50701486060513</v>
      </c>
      <c r="GH822">
        <v>0.00975774962471433</v>
      </c>
      <c r="GI822">
        <v>-4.86167925919439e-07</v>
      </c>
      <c r="GJ822">
        <v>-4.7315034107036e-11</v>
      </c>
      <c r="GK822">
        <v>0.31762285376654</v>
      </c>
      <c r="GL822">
        <v>0</v>
      </c>
      <c r="GM822">
        <v>0</v>
      </c>
      <c r="GN822">
        <v>0</v>
      </c>
      <c r="GO822">
        <v>-2</v>
      </c>
      <c r="GP822">
        <v>2105</v>
      </c>
      <c r="GQ822">
        <v>1</v>
      </c>
      <c r="GR822">
        <v>22</v>
      </c>
      <c r="GS822">
        <v>219.6</v>
      </c>
      <c r="GT822">
        <v>219.6</v>
      </c>
      <c r="GU822">
        <v>1.15601</v>
      </c>
      <c r="GV822">
        <v>2.60742</v>
      </c>
      <c r="GW822">
        <v>2.24854</v>
      </c>
      <c r="GX822">
        <v>2.79175</v>
      </c>
      <c r="GY822">
        <v>1.99585</v>
      </c>
      <c r="GZ822">
        <v>2.33398</v>
      </c>
      <c r="HA822">
        <v>30.2005</v>
      </c>
      <c r="HB822">
        <v>13.6417</v>
      </c>
      <c r="HC822">
        <v>18</v>
      </c>
      <c r="HD822">
        <v>501.928</v>
      </c>
      <c r="HE822">
        <v>597.505</v>
      </c>
      <c r="HF822">
        <v>25.305</v>
      </c>
      <c r="HG822">
        <v>24.3548</v>
      </c>
      <c r="HH822">
        <v>30.0006</v>
      </c>
      <c r="HI822">
        <v>24.0605</v>
      </c>
      <c r="HJ822">
        <v>23.9652</v>
      </c>
      <c r="HK822">
        <v>23.0773</v>
      </c>
      <c r="HL822">
        <v>21.7504</v>
      </c>
      <c r="HM822">
        <v>43.6275</v>
      </c>
      <c r="HN822">
        <v>25.267</v>
      </c>
      <c r="HO822">
        <v>332.578</v>
      </c>
      <c r="HP822">
        <v>17.0836</v>
      </c>
      <c r="HQ822">
        <v>102.579</v>
      </c>
      <c r="HR822">
        <v>103.477</v>
      </c>
    </row>
    <row r="823" spans="1:226">
      <c r="A823">
        <v>807</v>
      </c>
      <c r="B823">
        <v>1657564807.1</v>
      </c>
      <c r="C823">
        <v>11712</v>
      </c>
      <c r="D823" t="s">
        <v>1981</v>
      </c>
      <c r="E823" t="s">
        <v>1982</v>
      </c>
      <c r="F823">
        <v>5</v>
      </c>
      <c r="G823" t="s">
        <v>1970</v>
      </c>
      <c r="H823" t="s">
        <v>354</v>
      </c>
      <c r="I823">
        <v>1657564799.31429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351.970300050027</v>
      </c>
      <c r="AK823">
        <v>343.268466666666</v>
      </c>
      <c r="AL823">
        <v>-3.03316687573758</v>
      </c>
      <c r="AM823">
        <v>64.9803505307127</v>
      </c>
      <c r="AN823">
        <f>(AP823 - AO823 + BO823*1E3/(8.314*(BQ823+273.15)) * AR823/BN823 * AQ823) * BN823/(100*BB823) * 1000/(1000 - AP823)</f>
        <v>0</v>
      </c>
      <c r="AO823">
        <v>16.9981437054079</v>
      </c>
      <c r="AP823">
        <v>26.027643030303</v>
      </c>
      <c r="AQ823">
        <v>0.0075759771914629</v>
      </c>
      <c r="AR823">
        <v>77.479832811332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6</v>
      </c>
      <c r="BC823">
        <v>0.5</v>
      </c>
      <c r="BD823" t="s">
        <v>355</v>
      </c>
      <c r="BE823">
        <v>2</v>
      </c>
      <c r="BF823" t="b">
        <v>1</v>
      </c>
      <c r="BG823">
        <v>1657564799.31429</v>
      </c>
      <c r="BH823">
        <v>355.291964285714</v>
      </c>
      <c r="BI823">
        <v>362.985821428571</v>
      </c>
      <c r="BJ823">
        <v>26.0366928571429</v>
      </c>
      <c r="BK823">
        <v>16.9955357142857</v>
      </c>
      <c r="BL823">
        <v>346.4645</v>
      </c>
      <c r="BM823">
        <v>25.7190571428571</v>
      </c>
      <c r="BN823">
        <v>499.9875</v>
      </c>
      <c r="BO823">
        <v>67.9441178571429</v>
      </c>
      <c r="BP823">
        <v>0.0399664</v>
      </c>
      <c r="BQ823">
        <v>26.8162928571429</v>
      </c>
      <c r="BR823">
        <v>25.0538892857143</v>
      </c>
      <c r="BS823">
        <v>999.9</v>
      </c>
      <c r="BT823">
        <v>0</v>
      </c>
      <c r="BU823">
        <v>0</v>
      </c>
      <c r="BV823">
        <v>9996.42857142857</v>
      </c>
      <c r="BW823">
        <v>0</v>
      </c>
      <c r="BX823">
        <v>372.095285714286</v>
      </c>
      <c r="BY823">
        <v>-7.69389857142857</v>
      </c>
      <c r="BZ823">
        <v>364.789785714286</v>
      </c>
      <c r="CA823">
        <v>369.261571428572</v>
      </c>
      <c r="CB823">
        <v>9.04115607142857</v>
      </c>
      <c r="CC823">
        <v>362.985821428571</v>
      </c>
      <c r="CD823">
        <v>16.9955357142857</v>
      </c>
      <c r="CE823">
        <v>1.76904</v>
      </c>
      <c r="CF823">
        <v>1.15474714285714</v>
      </c>
      <c r="CG823">
        <v>15.5158821428571</v>
      </c>
      <c r="CH823">
        <v>9.03057607142857</v>
      </c>
      <c r="CI823">
        <v>1999.99285714286</v>
      </c>
      <c r="CJ823">
        <v>0.979994178571429</v>
      </c>
      <c r="CK823">
        <v>0.0200055428571429</v>
      </c>
      <c r="CL823">
        <v>0</v>
      </c>
      <c r="CM823">
        <v>2.32815</v>
      </c>
      <c r="CN823">
        <v>0</v>
      </c>
      <c r="CO823">
        <v>15043.7035714286</v>
      </c>
      <c r="CP823">
        <v>17300.05</v>
      </c>
      <c r="CQ823">
        <v>40.8078571428571</v>
      </c>
      <c r="CR823">
        <v>40.0712142857143</v>
      </c>
      <c r="CS823">
        <v>40.3056428571429</v>
      </c>
      <c r="CT823">
        <v>38.9395</v>
      </c>
      <c r="CU823">
        <v>39.9618214285714</v>
      </c>
      <c r="CV823">
        <v>1959.98178571429</v>
      </c>
      <c r="CW823">
        <v>40.0110714285714</v>
      </c>
      <c r="CX823">
        <v>0</v>
      </c>
      <c r="CY823">
        <v>1657564779.3</v>
      </c>
      <c r="CZ823">
        <v>0</v>
      </c>
      <c r="DA823">
        <v>1657551629</v>
      </c>
      <c r="DB823" t="s">
        <v>356</v>
      </c>
      <c r="DC823">
        <v>1657551626.5</v>
      </c>
      <c r="DD823">
        <v>1657551629</v>
      </c>
      <c r="DE823">
        <v>1</v>
      </c>
      <c r="DF823">
        <v>0.403</v>
      </c>
      <c r="DG823">
        <v>0.009</v>
      </c>
      <c r="DH823">
        <v>9.41</v>
      </c>
      <c r="DI823">
        <v>0.087</v>
      </c>
      <c r="DJ823">
        <v>417</v>
      </c>
      <c r="DK823">
        <v>17</v>
      </c>
      <c r="DL823">
        <v>1.61</v>
      </c>
      <c r="DM823">
        <v>0.59</v>
      </c>
      <c r="DN823">
        <v>-9.6271487804878</v>
      </c>
      <c r="DO823">
        <v>30.6269604878049</v>
      </c>
      <c r="DP823">
        <v>3.09067830630658</v>
      </c>
      <c r="DQ823">
        <v>0</v>
      </c>
      <c r="DR823">
        <v>9.05017951219512</v>
      </c>
      <c r="DS823">
        <v>-0.120935121951227</v>
      </c>
      <c r="DT823">
        <v>0.0162299667058882</v>
      </c>
      <c r="DU823">
        <v>0</v>
      </c>
      <c r="DV823">
        <v>0</v>
      </c>
      <c r="DW823">
        <v>2</v>
      </c>
      <c r="DX823" t="s">
        <v>389</v>
      </c>
      <c r="DY823">
        <v>2.97544</v>
      </c>
      <c r="DZ823">
        <v>2.69412</v>
      </c>
      <c r="EA823">
        <v>0.0569583</v>
      </c>
      <c r="EB823">
        <v>0.0590354</v>
      </c>
      <c r="EC823">
        <v>0.0840958</v>
      </c>
      <c r="ED823">
        <v>0.0625058</v>
      </c>
      <c r="EE823">
        <v>36843.3</v>
      </c>
      <c r="EF823">
        <v>40226.9</v>
      </c>
      <c r="EG823">
        <v>35393.7</v>
      </c>
      <c r="EH823">
        <v>38761.6</v>
      </c>
      <c r="EI823">
        <v>45934.1</v>
      </c>
      <c r="EJ823">
        <v>52480.2</v>
      </c>
      <c r="EK823">
        <v>55277.8</v>
      </c>
      <c r="EL823">
        <v>62161.5</v>
      </c>
      <c r="EM823">
        <v>2.0238</v>
      </c>
      <c r="EN823">
        <v>2.169</v>
      </c>
      <c r="EO823">
        <v>0.149161</v>
      </c>
      <c r="EP823">
        <v>0</v>
      </c>
      <c r="EQ823">
        <v>22.6117</v>
      </c>
      <c r="ER823">
        <v>999.9</v>
      </c>
      <c r="ES823">
        <v>40.874</v>
      </c>
      <c r="ET823">
        <v>27.573</v>
      </c>
      <c r="EU823">
        <v>22.2665</v>
      </c>
      <c r="EV823">
        <v>51.2802</v>
      </c>
      <c r="EW823">
        <v>37.8526</v>
      </c>
      <c r="EX823">
        <v>2</v>
      </c>
      <c r="EY823">
        <v>-0.232439</v>
      </c>
      <c r="EZ823">
        <v>-0.490893</v>
      </c>
      <c r="FA823">
        <v>20.1509</v>
      </c>
      <c r="FB823">
        <v>5.20172</v>
      </c>
      <c r="FC823">
        <v>12.004</v>
      </c>
      <c r="FD823">
        <v>4.9756</v>
      </c>
      <c r="FE823">
        <v>3.293</v>
      </c>
      <c r="FF823">
        <v>9999</v>
      </c>
      <c r="FG823">
        <v>9999</v>
      </c>
      <c r="FH823">
        <v>590.5</v>
      </c>
      <c r="FI823">
        <v>9999</v>
      </c>
      <c r="FJ823">
        <v>1.86279</v>
      </c>
      <c r="FK823">
        <v>1.8678</v>
      </c>
      <c r="FL823">
        <v>1.86752</v>
      </c>
      <c r="FM823">
        <v>1.86868</v>
      </c>
      <c r="FN823">
        <v>1.86951</v>
      </c>
      <c r="FO823">
        <v>1.86554</v>
      </c>
      <c r="FP823">
        <v>1.86676</v>
      </c>
      <c r="FQ823">
        <v>1.86798</v>
      </c>
      <c r="FR823">
        <v>5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8.617</v>
      </c>
      <c r="GF823">
        <v>0.3176</v>
      </c>
      <c r="GG823">
        <v>5.50701486060513</v>
      </c>
      <c r="GH823">
        <v>0.00975774962471433</v>
      </c>
      <c r="GI823">
        <v>-4.86167925919439e-07</v>
      </c>
      <c r="GJ823">
        <v>-4.7315034107036e-11</v>
      </c>
      <c r="GK823">
        <v>0.31762285376654</v>
      </c>
      <c r="GL823">
        <v>0</v>
      </c>
      <c r="GM823">
        <v>0</v>
      </c>
      <c r="GN823">
        <v>0</v>
      </c>
      <c r="GO823">
        <v>-2</v>
      </c>
      <c r="GP823">
        <v>2105</v>
      </c>
      <c r="GQ823">
        <v>1</v>
      </c>
      <c r="GR823">
        <v>22</v>
      </c>
      <c r="GS823">
        <v>219.7</v>
      </c>
      <c r="GT823">
        <v>219.6</v>
      </c>
      <c r="GU823">
        <v>1.1145</v>
      </c>
      <c r="GV823">
        <v>2.60498</v>
      </c>
      <c r="GW823">
        <v>2.24854</v>
      </c>
      <c r="GX823">
        <v>2.79175</v>
      </c>
      <c r="GY823">
        <v>1.99585</v>
      </c>
      <c r="GZ823">
        <v>2.37915</v>
      </c>
      <c r="HA823">
        <v>30.2005</v>
      </c>
      <c r="HB823">
        <v>13.6505</v>
      </c>
      <c r="HC823">
        <v>18</v>
      </c>
      <c r="HD823">
        <v>501.894</v>
      </c>
      <c r="HE823">
        <v>597.597</v>
      </c>
      <c r="HF823">
        <v>25.2468</v>
      </c>
      <c r="HG823">
        <v>24.3609</v>
      </c>
      <c r="HH823">
        <v>30.0005</v>
      </c>
      <c r="HI823">
        <v>24.0705</v>
      </c>
      <c r="HJ823">
        <v>23.9732</v>
      </c>
      <c r="HK823">
        <v>22.2674</v>
      </c>
      <c r="HL823">
        <v>21.4769</v>
      </c>
      <c r="HM823">
        <v>43.6275</v>
      </c>
      <c r="HN823">
        <v>25.2126</v>
      </c>
      <c r="HO823">
        <v>319.159</v>
      </c>
      <c r="HP823">
        <v>17.0836</v>
      </c>
      <c r="HQ823">
        <v>102.577</v>
      </c>
      <c r="HR823">
        <v>103.476</v>
      </c>
    </row>
    <row r="824" spans="1:226">
      <c r="A824">
        <v>808</v>
      </c>
      <c r="B824">
        <v>1657564812.1</v>
      </c>
      <c r="C824">
        <v>11717</v>
      </c>
      <c r="D824" t="s">
        <v>1983</v>
      </c>
      <c r="E824" t="s">
        <v>1984</v>
      </c>
      <c r="F824">
        <v>5</v>
      </c>
      <c r="G824" t="s">
        <v>1970</v>
      </c>
      <c r="H824" t="s">
        <v>354</v>
      </c>
      <c r="I824">
        <v>1657564804.6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335.91196263832</v>
      </c>
      <c r="AK824">
        <v>327.881242424242</v>
      </c>
      <c r="AL824">
        <v>-3.08259811476366</v>
      </c>
      <c r="AM824">
        <v>64.9803505307127</v>
      </c>
      <c r="AN824">
        <f>(AP824 - AO824 + BO824*1E3/(8.314*(BQ824+273.15)) * AR824/BN824 * AQ824) * BN824/(100*BB824) * 1000/(1000 - AP824)</f>
        <v>0</v>
      </c>
      <c r="AO824">
        <v>17.0032712465302</v>
      </c>
      <c r="AP824">
        <v>26.0325515151515</v>
      </c>
      <c r="AQ824">
        <v>0.0013990527541539</v>
      </c>
      <c r="AR824">
        <v>77.479832811332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6</v>
      </c>
      <c r="BC824">
        <v>0.5</v>
      </c>
      <c r="BD824" t="s">
        <v>355</v>
      </c>
      <c r="BE824">
        <v>2</v>
      </c>
      <c r="BF824" t="b">
        <v>1</v>
      </c>
      <c r="BG824">
        <v>1657564804.6</v>
      </c>
      <c r="BH824">
        <v>340.122888888889</v>
      </c>
      <c r="BI824">
        <v>346.072296296296</v>
      </c>
      <c r="BJ824">
        <v>26.0357259259259</v>
      </c>
      <c r="BK824">
        <v>16.998037037037</v>
      </c>
      <c r="BL824">
        <v>331.436925925926</v>
      </c>
      <c r="BM824">
        <v>25.7180851851852</v>
      </c>
      <c r="BN824">
        <v>500.00837037037</v>
      </c>
      <c r="BO824">
        <v>67.9437481481481</v>
      </c>
      <c r="BP824">
        <v>0.039731437037037</v>
      </c>
      <c r="BQ824">
        <v>26.8118814814815</v>
      </c>
      <c r="BR824">
        <v>25.0568148148148</v>
      </c>
      <c r="BS824">
        <v>999.9</v>
      </c>
      <c r="BT824">
        <v>0</v>
      </c>
      <c r="BU824">
        <v>0</v>
      </c>
      <c r="BV824">
        <v>10006.1111111111</v>
      </c>
      <c r="BW824">
        <v>0</v>
      </c>
      <c r="BX824">
        <v>372.945333333333</v>
      </c>
      <c r="BY824">
        <v>-5.94927074074074</v>
      </c>
      <c r="BZ824">
        <v>349.215037037037</v>
      </c>
      <c r="CA824">
        <v>352.05637037037</v>
      </c>
      <c r="CB824">
        <v>9.03767296296296</v>
      </c>
      <c r="CC824">
        <v>346.072296296296</v>
      </c>
      <c r="CD824">
        <v>16.998037037037</v>
      </c>
      <c r="CE824">
        <v>1.76896444444444</v>
      </c>
      <c r="CF824">
        <v>1.15491185185185</v>
      </c>
      <c r="CG824">
        <v>15.5152148148148</v>
      </c>
      <c r="CH824">
        <v>9.03268740740741</v>
      </c>
      <c r="CI824">
        <v>2000.05407407407</v>
      </c>
      <c r="CJ824">
        <v>0.979994222222222</v>
      </c>
      <c r="CK824">
        <v>0.0200054962962963</v>
      </c>
      <c r="CL824">
        <v>0</v>
      </c>
      <c r="CM824">
        <v>2.26638518518519</v>
      </c>
      <c r="CN824">
        <v>0</v>
      </c>
      <c r="CO824">
        <v>14978.1481481481</v>
      </c>
      <c r="CP824">
        <v>17300.5962962963</v>
      </c>
      <c r="CQ824">
        <v>40.7404814814815</v>
      </c>
      <c r="CR824">
        <v>40.0228888888889</v>
      </c>
      <c r="CS824">
        <v>40.2474074074074</v>
      </c>
      <c r="CT824">
        <v>38.8516296296296</v>
      </c>
      <c r="CU824">
        <v>39.9002222222222</v>
      </c>
      <c r="CV824">
        <v>1960.04259259259</v>
      </c>
      <c r="CW824">
        <v>40.0114814814815</v>
      </c>
      <c r="CX824">
        <v>0</v>
      </c>
      <c r="CY824">
        <v>1657564784.1</v>
      </c>
      <c r="CZ824">
        <v>0</v>
      </c>
      <c r="DA824">
        <v>1657551629</v>
      </c>
      <c r="DB824" t="s">
        <v>356</v>
      </c>
      <c r="DC824">
        <v>1657551626.5</v>
      </c>
      <c r="DD824">
        <v>1657551629</v>
      </c>
      <c r="DE824">
        <v>1</v>
      </c>
      <c r="DF824">
        <v>0.403</v>
      </c>
      <c r="DG824">
        <v>0.009</v>
      </c>
      <c r="DH824">
        <v>9.41</v>
      </c>
      <c r="DI824">
        <v>0.087</v>
      </c>
      <c r="DJ824">
        <v>417</v>
      </c>
      <c r="DK824">
        <v>17</v>
      </c>
      <c r="DL824">
        <v>1.61</v>
      </c>
      <c r="DM824">
        <v>0.59</v>
      </c>
      <c r="DN824">
        <v>-7.11271325</v>
      </c>
      <c r="DO824">
        <v>19.8641409005629</v>
      </c>
      <c r="DP824">
        <v>1.94628625174509</v>
      </c>
      <c r="DQ824">
        <v>0</v>
      </c>
      <c r="DR824">
        <v>9.038841</v>
      </c>
      <c r="DS824">
        <v>-0.0343258536585757</v>
      </c>
      <c r="DT824">
        <v>0.00851063769643626</v>
      </c>
      <c r="DU824">
        <v>1</v>
      </c>
      <c r="DV824">
        <v>1</v>
      </c>
      <c r="DW824">
        <v>2</v>
      </c>
      <c r="DX824" t="s">
        <v>357</v>
      </c>
      <c r="DY824">
        <v>2.97533</v>
      </c>
      <c r="DZ824">
        <v>2.69396</v>
      </c>
      <c r="EA824">
        <v>0.054834</v>
      </c>
      <c r="EB824">
        <v>0.0566744</v>
      </c>
      <c r="EC824">
        <v>0.0840913</v>
      </c>
      <c r="ED824">
        <v>0.0625277</v>
      </c>
      <c r="EE824">
        <v>36925.5</v>
      </c>
      <c r="EF824">
        <v>40327</v>
      </c>
      <c r="EG824">
        <v>35392.9</v>
      </c>
      <c r="EH824">
        <v>38760.9</v>
      </c>
      <c r="EI824">
        <v>45934.2</v>
      </c>
      <c r="EJ824">
        <v>52477.9</v>
      </c>
      <c r="EK824">
        <v>55277.6</v>
      </c>
      <c r="EL824">
        <v>62160.3</v>
      </c>
      <c r="EM824">
        <v>2.0234</v>
      </c>
      <c r="EN824">
        <v>2.1692</v>
      </c>
      <c r="EO824">
        <v>0.148863</v>
      </c>
      <c r="EP824">
        <v>0</v>
      </c>
      <c r="EQ824">
        <v>22.6097</v>
      </c>
      <c r="ER824">
        <v>999.9</v>
      </c>
      <c r="ES824">
        <v>40.85</v>
      </c>
      <c r="ET824">
        <v>27.563</v>
      </c>
      <c r="EU824">
        <v>22.2413</v>
      </c>
      <c r="EV824">
        <v>51.7102</v>
      </c>
      <c r="EW824">
        <v>37.8686</v>
      </c>
      <c r="EX824">
        <v>2</v>
      </c>
      <c r="EY824">
        <v>-0.232134</v>
      </c>
      <c r="EZ824">
        <v>-0.479477</v>
      </c>
      <c r="FA824">
        <v>20.1511</v>
      </c>
      <c r="FB824">
        <v>5.20411</v>
      </c>
      <c r="FC824">
        <v>12.004</v>
      </c>
      <c r="FD824">
        <v>4.9756</v>
      </c>
      <c r="FE824">
        <v>3.293</v>
      </c>
      <c r="FF824">
        <v>9999</v>
      </c>
      <c r="FG824">
        <v>9999</v>
      </c>
      <c r="FH824">
        <v>590.5</v>
      </c>
      <c r="FI824">
        <v>9999</v>
      </c>
      <c r="FJ824">
        <v>1.86279</v>
      </c>
      <c r="FK824">
        <v>1.86783</v>
      </c>
      <c r="FL824">
        <v>1.86752</v>
      </c>
      <c r="FM824">
        <v>1.86865</v>
      </c>
      <c r="FN824">
        <v>1.86951</v>
      </c>
      <c r="FO824">
        <v>1.86554</v>
      </c>
      <c r="FP824">
        <v>1.8667</v>
      </c>
      <c r="FQ824">
        <v>1.86798</v>
      </c>
      <c r="FR824">
        <v>5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8.478</v>
      </c>
      <c r="GF824">
        <v>0.3176</v>
      </c>
      <c r="GG824">
        <v>5.50701486060513</v>
      </c>
      <c r="GH824">
        <v>0.00975774962471433</v>
      </c>
      <c r="GI824">
        <v>-4.86167925919439e-07</v>
      </c>
      <c r="GJ824">
        <v>-4.7315034107036e-11</v>
      </c>
      <c r="GK824">
        <v>0.31762285376654</v>
      </c>
      <c r="GL824">
        <v>0</v>
      </c>
      <c r="GM824">
        <v>0</v>
      </c>
      <c r="GN824">
        <v>0</v>
      </c>
      <c r="GO824">
        <v>-2</v>
      </c>
      <c r="GP824">
        <v>2105</v>
      </c>
      <c r="GQ824">
        <v>1</v>
      </c>
      <c r="GR824">
        <v>22</v>
      </c>
      <c r="GS824">
        <v>219.8</v>
      </c>
      <c r="GT824">
        <v>219.7</v>
      </c>
      <c r="GU824">
        <v>1.06934</v>
      </c>
      <c r="GV824">
        <v>2.6123</v>
      </c>
      <c r="GW824">
        <v>2.24854</v>
      </c>
      <c r="GX824">
        <v>2.79175</v>
      </c>
      <c r="GY824">
        <v>1.99585</v>
      </c>
      <c r="GZ824">
        <v>2.34131</v>
      </c>
      <c r="HA824">
        <v>30.2005</v>
      </c>
      <c r="HB824">
        <v>13.6417</v>
      </c>
      <c r="HC824">
        <v>18</v>
      </c>
      <c r="HD824">
        <v>501.711</v>
      </c>
      <c r="HE824">
        <v>597.839</v>
      </c>
      <c r="HF824">
        <v>25.191</v>
      </c>
      <c r="HG824">
        <v>24.3671</v>
      </c>
      <c r="HH824">
        <v>30.0005</v>
      </c>
      <c r="HI824">
        <v>24.0786</v>
      </c>
      <c r="HJ824">
        <v>23.9812</v>
      </c>
      <c r="HK824">
        <v>21.3391</v>
      </c>
      <c r="HL824">
        <v>21.4769</v>
      </c>
      <c r="HM824">
        <v>43.2539</v>
      </c>
      <c r="HN824">
        <v>25.1542</v>
      </c>
      <c r="HO824">
        <v>298.443</v>
      </c>
      <c r="HP824">
        <v>17.0836</v>
      </c>
      <c r="HQ824">
        <v>102.576</v>
      </c>
      <c r="HR824">
        <v>103.474</v>
      </c>
    </row>
    <row r="825" spans="1:226">
      <c r="A825">
        <v>809</v>
      </c>
      <c r="B825">
        <v>1657564817.1</v>
      </c>
      <c r="C825">
        <v>11722</v>
      </c>
      <c r="D825" t="s">
        <v>1985</v>
      </c>
      <c r="E825" t="s">
        <v>1986</v>
      </c>
      <c r="F825">
        <v>5</v>
      </c>
      <c r="G825" t="s">
        <v>1970</v>
      </c>
      <c r="H825" t="s">
        <v>354</v>
      </c>
      <c r="I825">
        <v>1657564809.31429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318.839570027853</v>
      </c>
      <c r="AK825">
        <v>312.151593939394</v>
      </c>
      <c r="AL825">
        <v>-3.17987437617015</v>
      </c>
      <c r="AM825">
        <v>64.9803505307127</v>
      </c>
      <c r="AN825">
        <f>(AP825 - AO825 + BO825*1E3/(8.314*(BQ825+273.15)) * AR825/BN825 * AQ825) * BN825/(100*BB825) * 1000/(1000 - AP825)</f>
        <v>0</v>
      </c>
      <c r="AO825">
        <v>16.9896144142755</v>
      </c>
      <c r="AP825">
        <v>26.0220618181818</v>
      </c>
      <c r="AQ825">
        <v>-0.00112099348867582</v>
      </c>
      <c r="AR825">
        <v>77.479832811332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6</v>
      </c>
      <c r="BC825">
        <v>0.5</v>
      </c>
      <c r="BD825" t="s">
        <v>355</v>
      </c>
      <c r="BE825">
        <v>2</v>
      </c>
      <c r="BF825" t="b">
        <v>1</v>
      </c>
      <c r="BG825">
        <v>1657564809.31429</v>
      </c>
      <c r="BH825">
        <v>326.116142857143</v>
      </c>
      <c r="BI825">
        <v>330.727285714286</v>
      </c>
      <c r="BJ825">
        <v>26.0307142857143</v>
      </c>
      <c r="BK825">
        <v>16.9946142857143</v>
      </c>
      <c r="BL825">
        <v>317.560964285714</v>
      </c>
      <c r="BM825">
        <v>25.7130857142857</v>
      </c>
      <c r="BN825">
        <v>500.018821428571</v>
      </c>
      <c r="BO825">
        <v>67.9441428571429</v>
      </c>
      <c r="BP825">
        <v>0.0398710107142857</v>
      </c>
      <c r="BQ825">
        <v>26.80535</v>
      </c>
      <c r="BR825">
        <v>25.0567392857143</v>
      </c>
      <c r="BS825">
        <v>999.9</v>
      </c>
      <c r="BT825">
        <v>0</v>
      </c>
      <c r="BU825">
        <v>0</v>
      </c>
      <c r="BV825">
        <v>10001.9642857143</v>
      </c>
      <c r="BW825">
        <v>0</v>
      </c>
      <c r="BX825">
        <v>373.370357142857</v>
      </c>
      <c r="BY825">
        <v>-4.61109607142857</v>
      </c>
      <c r="BZ825">
        <v>334.832142857143</v>
      </c>
      <c r="CA825">
        <v>336.445</v>
      </c>
      <c r="CB825">
        <v>9.03609428571429</v>
      </c>
      <c r="CC825">
        <v>330.727285714286</v>
      </c>
      <c r="CD825">
        <v>16.9946142857143</v>
      </c>
      <c r="CE825">
        <v>1.76863464285714</v>
      </c>
      <c r="CF825">
        <v>1.15468535714286</v>
      </c>
      <c r="CG825">
        <v>15.5123142857143</v>
      </c>
      <c r="CH825">
        <v>9.02978714285714</v>
      </c>
      <c r="CI825">
        <v>2000.03</v>
      </c>
      <c r="CJ825">
        <v>0.97999375</v>
      </c>
      <c r="CK825">
        <v>0.020006</v>
      </c>
      <c r="CL825">
        <v>0</v>
      </c>
      <c r="CM825">
        <v>2.22428928571429</v>
      </c>
      <c r="CN825">
        <v>0</v>
      </c>
      <c r="CO825">
        <v>14917.3571428571</v>
      </c>
      <c r="CP825">
        <v>17300.3964285714</v>
      </c>
      <c r="CQ825">
        <v>40.6806428571428</v>
      </c>
      <c r="CR825">
        <v>39.9841071428571</v>
      </c>
      <c r="CS825">
        <v>40.1984642857143</v>
      </c>
      <c r="CT825">
        <v>38.7765714285714</v>
      </c>
      <c r="CU825">
        <v>39.8501785714286</v>
      </c>
      <c r="CV825">
        <v>1960.01892857143</v>
      </c>
      <c r="CW825">
        <v>40.0110714285714</v>
      </c>
      <c r="CX825">
        <v>0</v>
      </c>
      <c r="CY825">
        <v>1657564789.5</v>
      </c>
      <c r="CZ825">
        <v>0</v>
      </c>
      <c r="DA825">
        <v>1657551629</v>
      </c>
      <c r="DB825" t="s">
        <v>356</v>
      </c>
      <c r="DC825">
        <v>1657551626.5</v>
      </c>
      <c r="DD825">
        <v>1657551629</v>
      </c>
      <c r="DE825">
        <v>1</v>
      </c>
      <c r="DF825">
        <v>0.403</v>
      </c>
      <c r="DG825">
        <v>0.009</v>
      </c>
      <c r="DH825">
        <v>9.41</v>
      </c>
      <c r="DI825">
        <v>0.087</v>
      </c>
      <c r="DJ825">
        <v>417</v>
      </c>
      <c r="DK825">
        <v>17</v>
      </c>
      <c r="DL825">
        <v>1.61</v>
      </c>
      <c r="DM825">
        <v>0.59</v>
      </c>
      <c r="DN825">
        <v>-5.71735951219512</v>
      </c>
      <c r="DO825">
        <v>17.7154900348432</v>
      </c>
      <c r="DP825">
        <v>1.77142500006447</v>
      </c>
      <c r="DQ825">
        <v>0</v>
      </c>
      <c r="DR825">
        <v>9.03795707317073</v>
      </c>
      <c r="DS825">
        <v>-0.0356989547038398</v>
      </c>
      <c r="DT825">
        <v>0.0102009366485066</v>
      </c>
      <c r="DU825">
        <v>1</v>
      </c>
      <c r="DV825">
        <v>1</v>
      </c>
      <c r="DW825">
        <v>2</v>
      </c>
      <c r="DX825" t="s">
        <v>357</v>
      </c>
      <c r="DY825">
        <v>2.97523</v>
      </c>
      <c r="DZ825">
        <v>2.69411</v>
      </c>
      <c r="EA825">
        <v>0.0525944</v>
      </c>
      <c r="EB825">
        <v>0.0543383</v>
      </c>
      <c r="EC825">
        <v>0.0840682</v>
      </c>
      <c r="ED825">
        <v>0.0625404</v>
      </c>
      <c r="EE825">
        <v>37012.5</v>
      </c>
      <c r="EF825">
        <v>40425.6</v>
      </c>
      <c r="EG825">
        <v>35392.5</v>
      </c>
      <c r="EH825">
        <v>38759.8</v>
      </c>
      <c r="EI825">
        <v>45934.7</v>
      </c>
      <c r="EJ825">
        <v>52475.7</v>
      </c>
      <c r="EK825">
        <v>55276.9</v>
      </c>
      <c r="EL825">
        <v>62158.5</v>
      </c>
      <c r="EM825">
        <v>2.0226</v>
      </c>
      <c r="EN825">
        <v>2.1696</v>
      </c>
      <c r="EO825">
        <v>0.150055</v>
      </c>
      <c r="EP825">
        <v>0</v>
      </c>
      <c r="EQ825">
        <v>22.6078</v>
      </c>
      <c r="ER825">
        <v>999.9</v>
      </c>
      <c r="ES825">
        <v>40.801</v>
      </c>
      <c r="ET825">
        <v>27.563</v>
      </c>
      <c r="EU825">
        <v>22.2146</v>
      </c>
      <c r="EV825">
        <v>51.8402</v>
      </c>
      <c r="EW825">
        <v>37.8005</v>
      </c>
      <c r="EX825">
        <v>2</v>
      </c>
      <c r="EY825">
        <v>-0.231585</v>
      </c>
      <c r="EZ825">
        <v>-0.457756</v>
      </c>
      <c r="FA825">
        <v>20.1512</v>
      </c>
      <c r="FB825">
        <v>5.20052</v>
      </c>
      <c r="FC825">
        <v>12.004</v>
      </c>
      <c r="FD825">
        <v>4.976</v>
      </c>
      <c r="FE825">
        <v>3.293</v>
      </c>
      <c r="FF825">
        <v>9999</v>
      </c>
      <c r="FG825">
        <v>9999</v>
      </c>
      <c r="FH825">
        <v>590.5</v>
      </c>
      <c r="FI825">
        <v>9999</v>
      </c>
      <c r="FJ825">
        <v>1.86279</v>
      </c>
      <c r="FK825">
        <v>1.86783</v>
      </c>
      <c r="FL825">
        <v>1.86752</v>
      </c>
      <c r="FM825">
        <v>1.86862</v>
      </c>
      <c r="FN825">
        <v>1.86951</v>
      </c>
      <c r="FO825">
        <v>1.86557</v>
      </c>
      <c r="FP825">
        <v>1.86676</v>
      </c>
      <c r="FQ825">
        <v>1.86798</v>
      </c>
      <c r="FR825">
        <v>5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8.334</v>
      </c>
      <c r="GF825">
        <v>0.3177</v>
      </c>
      <c r="GG825">
        <v>5.50701486060513</v>
      </c>
      <c r="GH825">
        <v>0.00975774962471433</v>
      </c>
      <c r="GI825">
        <v>-4.86167925919439e-07</v>
      </c>
      <c r="GJ825">
        <v>-4.7315034107036e-11</v>
      </c>
      <c r="GK825">
        <v>0.31762285376654</v>
      </c>
      <c r="GL825">
        <v>0</v>
      </c>
      <c r="GM825">
        <v>0</v>
      </c>
      <c r="GN825">
        <v>0</v>
      </c>
      <c r="GO825">
        <v>-2</v>
      </c>
      <c r="GP825">
        <v>2105</v>
      </c>
      <c r="GQ825">
        <v>1</v>
      </c>
      <c r="GR825">
        <v>22</v>
      </c>
      <c r="GS825">
        <v>219.8</v>
      </c>
      <c r="GT825">
        <v>219.8</v>
      </c>
      <c r="GU825">
        <v>1.02539</v>
      </c>
      <c r="GV825">
        <v>2.6062</v>
      </c>
      <c r="GW825">
        <v>2.24854</v>
      </c>
      <c r="GX825">
        <v>2.79175</v>
      </c>
      <c r="GY825">
        <v>1.99585</v>
      </c>
      <c r="GZ825">
        <v>2.33521</v>
      </c>
      <c r="HA825">
        <v>30.179</v>
      </c>
      <c r="HB825">
        <v>13.6329</v>
      </c>
      <c r="HC825">
        <v>18</v>
      </c>
      <c r="HD825">
        <v>501.268</v>
      </c>
      <c r="HE825">
        <v>598.233</v>
      </c>
      <c r="HF825">
        <v>25.1318</v>
      </c>
      <c r="HG825">
        <v>24.3733</v>
      </c>
      <c r="HH825">
        <v>30.0005</v>
      </c>
      <c r="HI825">
        <v>24.0867</v>
      </c>
      <c r="HJ825">
        <v>23.9892</v>
      </c>
      <c r="HK825">
        <v>20.4724</v>
      </c>
      <c r="HL825">
        <v>21.1908</v>
      </c>
      <c r="HM825">
        <v>43.2539</v>
      </c>
      <c r="HN825">
        <v>25.0935</v>
      </c>
      <c r="HO825">
        <v>284.948</v>
      </c>
      <c r="HP825">
        <v>17.0836</v>
      </c>
      <c r="HQ825">
        <v>102.575</v>
      </c>
      <c r="HR825">
        <v>103.471</v>
      </c>
    </row>
    <row r="826" spans="1:226">
      <c r="A826">
        <v>810</v>
      </c>
      <c r="B826">
        <v>1657564822.1</v>
      </c>
      <c r="C826">
        <v>11727</v>
      </c>
      <c r="D826" t="s">
        <v>1987</v>
      </c>
      <c r="E826" t="s">
        <v>1988</v>
      </c>
      <c r="F826">
        <v>5</v>
      </c>
      <c r="G826" t="s">
        <v>1970</v>
      </c>
      <c r="H826" t="s">
        <v>354</v>
      </c>
      <c r="I826">
        <v>1657564814.6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302.908195802591</v>
      </c>
      <c r="AK826">
        <v>296.763284848485</v>
      </c>
      <c r="AL826">
        <v>-3.04037337723767</v>
      </c>
      <c r="AM826">
        <v>64.9803505307127</v>
      </c>
      <c r="AN826">
        <f>(AP826 - AO826 + BO826*1E3/(8.314*(BQ826+273.15)) * AR826/BN826 * AQ826) * BN826/(100*BB826) * 1000/(1000 - AP826)</f>
        <v>0</v>
      </c>
      <c r="AO826">
        <v>17.0098390233484</v>
      </c>
      <c r="AP826">
        <v>26.020856969697</v>
      </c>
      <c r="AQ826">
        <v>-2.88940607989297e-05</v>
      </c>
      <c r="AR826">
        <v>77.479832811332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6</v>
      </c>
      <c r="BC826">
        <v>0.5</v>
      </c>
      <c r="BD826" t="s">
        <v>355</v>
      </c>
      <c r="BE826">
        <v>2</v>
      </c>
      <c r="BF826" t="b">
        <v>1</v>
      </c>
      <c r="BG826">
        <v>1657564814.6</v>
      </c>
      <c r="BH826">
        <v>310.179259259259</v>
      </c>
      <c r="BI826">
        <v>313.543925925926</v>
      </c>
      <c r="BJ826">
        <v>26.0251259259259</v>
      </c>
      <c r="BK826">
        <v>16.9985481481481</v>
      </c>
      <c r="BL826">
        <v>301.773148148148</v>
      </c>
      <c r="BM826">
        <v>25.7074925925926</v>
      </c>
      <c r="BN826">
        <v>500.025407407408</v>
      </c>
      <c r="BO826">
        <v>67.9447037037037</v>
      </c>
      <c r="BP826">
        <v>0.0399694740740741</v>
      </c>
      <c r="BQ826">
        <v>26.7968740740741</v>
      </c>
      <c r="BR826">
        <v>25.0581333333333</v>
      </c>
      <c r="BS826">
        <v>999.9</v>
      </c>
      <c r="BT826">
        <v>0</v>
      </c>
      <c r="BU826">
        <v>0</v>
      </c>
      <c r="BV826">
        <v>10005.1851851852</v>
      </c>
      <c r="BW826">
        <v>0</v>
      </c>
      <c r="BX826">
        <v>373.008592592593</v>
      </c>
      <c r="BY826">
        <v>-3.3646</v>
      </c>
      <c r="BZ826">
        <v>318.467407407407</v>
      </c>
      <c r="CA826">
        <v>318.965703703704</v>
      </c>
      <c r="CB826">
        <v>9.02656555555556</v>
      </c>
      <c r="CC826">
        <v>313.543925925926</v>
      </c>
      <c r="CD826">
        <v>16.9985481481481</v>
      </c>
      <c r="CE826">
        <v>1.76826962962963</v>
      </c>
      <c r="CF826">
        <v>1.15496222222222</v>
      </c>
      <c r="CG826">
        <v>15.5090814814815</v>
      </c>
      <c r="CH826">
        <v>9.03334074074074</v>
      </c>
      <c r="CI826">
        <v>2000.02592592593</v>
      </c>
      <c r="CJ826">
        <v>0.979993444444444</v>
      </c>
      <c r="CK826">
        <v>0.0200063259259259</v>
      </c>
      <c r="CL826">
        <v>0</v>
      </c>
      <c r="CM826">
        <v>2.24953703703704</v>
      </c>
      <c r="CN826">
        <v>0</v>
      </c>
      <c r="CO826">
        <v>14850.8407407407</v>
      </c>
      <c r="CP826">
        <v>17300.3703703704</v>
      </c>
      <c r="CQ826">
        <v>40.6108148148148</v>
      </c>
      <c r="CR826">
        <v>39.9395555555556</v>
      </c>
      <c r="CS826">
        <v>40.1502222222222</v>
      </c>
      <c r="CT826">
        <v>38.6988518518518</v>
      </c>
      <c r="CU826">
        <v>39.7937407407407</v>
      </c>
      <c r="CV826">
        <v>1960.01518518519</v>
      </c>
      <c r="CW826">
        <v>40.0107407407407</v>
      </c>
      <c r="CX826">
        <v>0</v>
      </c>
      <c r="CY826">
        <v>1657564794.3</v>
      </c>
      <c r="CZ826">
        <v>0</v>
      </c>
      <c r="DA826">
        <v>1657551629</v>
      </c>
      <c r="DB826" t="s">
        <v>356</v>
      </c>
      <c r="DC826">
        <v>1657551626.5</v>
      </c>
      <c r="DD826">
        <v>1657551629</v>
      </c>
      <c r="DE826">
        <v>1</v>
      </c>
      <c r="DF826">
        <v>0.403</v>
      </c>
      <c r="DG826">
        <v>0.009</v>
      </c>
      <c r="DH826">
        <v>9.41</v>
      </c>
      <c r="DI826">
        <v>0.087</v>
      </c>
      <c r="DJ826">
        <v>417</v>
      </c>
      <c r="DK826">
        <v>17</v>
      </c>
      <c r="DL826">
        <v>1.61</v>
      </c>
      <c r="DM826">
        <v>0.59</v>
      </c>
      <c r="DN826">
        <v>-4.10713097560976</v>
      </c>
      <c r="DO826">
        <v>14.664179163763</v>
      </c>
      <c r="DP826">
        <v>1.48204774064312</v>
      </c>
      <c r="DQ826">
        <v>0</v>
      </c>
      <c r="DR826">
        <v>9.02992682926829</v>
      </c>
      <c r="DS826">
        <v>-0.0743857839721332</v>
      </c>
      <c r="DT826">
        <v>0.013325879724591</v>
      </c>
      <c r="DU826">
        <v>1</v>
      </c>
      <c r="DV826">
        <v>1</v>
      </c>
      <c r="DW826">
        <v>2</v>
      </c>
      <c r="DX826" t="s">
        <v>357</v>
      </c>
      <c r="DY826">
        <v>2.9759</v>
      </c>
      <c r="DZ826">
        <v>2.69358</v>
      </c>
      <c r="EA826">
        <v>0.0504118</v>
      </c>
      <c r="EB826">
        <v>0.0518793</v>
      </c>
      <c r="EC826">
        <v>0.0840544</v>
      </c>
      <c r="ED826">
        <v>0.0625455</v>
      </c>
      <c r="EE826">
        <v>37098.2</v>
      </c>
      <c r="EF826">
        <v>40531</v>
      </c>
      <c r="EG826">
        <v>35393</v>
      </c>
      <c r="EH826">
        <v>38760</v>
      </c>
      <c r="EI826">
        <v>45935.2</v>
      </c>
      <c r="EJ826">
        <v>52476.2</v>
      </c>
      <c r="EK826">
        <v>55276.7</v>
      </c>
      <c r="EL826">
        <v>62159.6</v>
      </c>
      <c r="EM826">
        <v>2.0236</v>
      </c>
      <c r="EN826">
        <v>2.1694</v>
      </c>
      <c r="EO826">
        <v>0.148714</v>
      </c>
      <c r="EP826">
        <v>0</v>
      </c>
      <c r="EQ826">
        <v>22.6059</v>
      </c>
      <c r="ER826">
        <v>999.9</v>
      </c>
      <c r="ES826">
        <v>40.776</v>
      </c>
      <c r="ET826">
        <v>27.533</v>
      </c>
      <c r="EU826">
        <v>22.1617</v>
      </c>
      <c r="EV826">
        <v>51.8502</v>
      </c>
      <c r="EW826">
        <v>37.8165</v>
      </c>
      <c r="EX826">
        <v>2</v>
      </c>
      <c r="EY826">
        <v>-0.230915</v>
      </c>
      <c r="EZ826">
        <v>-0.424662</v>
      </c>
      <c r="FA826">
        <v>20.1509</v>
      </c>
      <c r="FB826">
        <v>5.19932</v>
      </c>
      <c r="FC826">
        <v>12.004</v>
      </c>
      <c r="FD826">
        <v>4.9756</v>
      </c>
      <c r="FE826">
        <v>3.293</v>
      </c>
      <c r="FF826">
        <v>9999</v>
      </c>
      <c r="FG826">
        <v>9999</v>
      </c>
      <c r="FH826">
        <v>590.5</v>
      </c>
      <c r="FI826">
        <v>9999</v>
      </c>
      <c r="FJ826">
        <v>1.86279</v>
      </c>
      <c r="FK826">
        <v>1.86783</v>
      </c>
      <c r="FL826">
        <v>1.86752</v>
      </c>
      <c r="FM826">
        <v>1.86862</v>
      </c>
      <c r="FN826">
        <v>1.86951</v>
      </c>
      <c r="FO826">
        <v>1.86554</v>
      </c>
      <c r="FP826">
        <v>1.86673</v>
      </c>
      <c r="FQ826">
        <v>1.86798</v>
      </c>
      <c r="FR826">
        <v>5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8.195</v>
      </c>
      <c r="GF826">
        <v>0.3176</v>
      </c>
      <c r="GG826">
        <v>5.50701486060513</v>
      </c>
      <c r="GH826">
        <v>0.00975774962471433</v>
      </c>
      <c r="GI826">
        <v>-4.86167925919439e-07</v>
      </c>
      <c r="GJ826">
        <v>-4.7315034107036e-11</v>
      </c>
      <c r="GK826">
        <v>0.31762285376654</v>
      </c>
      <c r="GL826">
        <v>0</v>
      </c>
      <c r="GM826">
        <v>0</v>
      </c>
      <c r="GN826">
        <v>0</v>
      </c>
      <c r="GO826">
        <v>-2</v>
      </c>
      <c r="GP826">
        <v>2105</v>
      </c>
      <c r="GQ826">
        <v>1</v>
      </c>
      <c r="GR826">
        <v>22</v>
      </c>
      <c r="GS826">
        <v>219.9</v>
      </c>
      <c r="GT826">
        <v>219.9</v>
      </c>
      <c r="GU826">
        <v>0.986328</v>
      </c>
      <c r="GV826">
        <v>2.61597</v>
      </c>
      <c r="GW826">
        <v>2.24854</v>
      </c>
      <c r="GX826">
        <v>2.79175</v>
      </c>
      <c r="GY826">
        <v>1.99585</v>
      </c>
      <c r="GZ826">
        <v>2.38403</v>
      </c>
      <c r="HA826">
        <v>30.179</v>
      </c>
      <c r="HB826">
        <v>13.6417</v>
      </c>
      <c r="HC826">
        <v>18</v>
      </c>
      <c r="HD826">
        <v>501.997</v>
      </c>
      <c r="HE826">
        <v>598.184</v>
      </c>
      <c r="HF826">
        <v>25.0719</v>
      </c>
      <c r="HG826">
        <v>24.3794</v>
      </c>
      <c r="HH826">
        <v>30.0005</v>
      </c>
      <c r="HI826">
        <v>24.0948</v>
      </c>
      <c r="HJ826">
        <v>23.9976</v>
      </c>
      <c r="HK826">
        <v>19.5305</v>
      </c>
      <c r="HL826">
        <v>21.1908</v>
      </c>
      <c r="HM826">
        <v>43.2539</v>
      </c>
      <c r="HN826">
        <v>25.0375</v>
      </c>
      <c r="HO826">
        <v>264.821</v>
      </c>
      <c r="HP826">
        <v>17.0836</v>
      </c>
      <c r="HQ826">
        <v>102.575</v>
      </c>
      <c r="HR826">
        <v>103.472</v>
      </c>
    </row>
    <row r="827" spans="1:226">
      <c r="A827">
        <v>811</v>
      </c>
      <c r="B827">
        <v>1657564827.1</v>
      </c>
      <c r="C827">
        <v>11732</v>
      </c>
      <c r="D827" t="s">
        <v>1989</v>
      </c>
      <c r="E827" t="s">
        <v>1990</v>
      </c>
      <c r="F827">
        <v>5</v>
      </c>
      <c r="G827" t="s">
        <v>1970</v>
      </c>
      <c r="H827" t="s">
        <v>354</v>
      </c>
      <c r="I827">
        <v>1657564819.31429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285.343864468066</v>
      </c>
      <c r="AK827">
        <v>280.845066666667</v>
      </c>
      <c r="AL827">
        <v>-3.18831029081501</v>
      </c>
      <c r="AM827">
        <v>64.9803505307127</v>
      </c>
      <c r="AN827">
        <f>(AP827 - AO827 + BO827*1E3/(8.314*(BQ827+273.15)) * AR827/BN827 * AQ827) * BN827/(100*BB827) * 1000/(1000 - AP827)</f>
        <v>0</v>
      </c>
      <c r="AO827">
        <v>16.9940011492636</v>
      </c>
      <c r="AP827">
        <v>26.0124115151515</v>
      </c>
      <c r="AQ827">
        <v>0.00216802671527864</v>
      </c>
      <c r="AR827">
        <v>77.479832811332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6</v>
      </c>
      <c r="BC827">
        <v>0.5</v>
      </c>
      <c r="BD827" t="s">
        <v>355</v>
      </c>
      <c r="BE827">
        <v>2</v>
      </c>
      <c r="BF827" t="b">
        <v>1</v>
      </c>
      <c r="BG827">
        <v>1657564819.31429</v>
      </c>
      <c r="BH827">
        <v>295.850178571429</v>
      </c>
      <c r="BI827">
        <v>297.929678571429</v>
      </c>
      <c r="BJ827">
        <v>26.0190321428571</v>
      </c>
      <c r="BK827">
        <v>16.9974107142857</v>
      </c>
      <c r="BL827">
        <v>287.578321428571</v>
      </c>
      <c r="BM827">
        <v>25.7014</v>
      </c>
      <c r="BN827">
        <v>500.00775</v>
      </c>
      <c r="BO827">
        <v>67.9444571428571</v>
      </c>
      <c r="BP827">
        <v>0.0401809357142857</v>
      </c>
      <c r="BQ827">
        <v>26.788575</v>
      </c>
      <c r="BR827">
        <v>25.0518714285714</v>
      </c>
      <c r="BS827">
        <v>999.9</v>
      </c>
      <c r="BT827">
        <v>0</v>
      </c>
      <c r="BU827">
        <v>0</v>
      </c>
      <c r="BV827">
        <v>10008.0357142857</v>
      </c>
      <c r="BW827">
        <v>0</v>
      </c>
      <c r="BX827">
        <v>373.429</v>
      </c>
      <c r="BY827">
        <v>-2.07952450357143</v>
      </c>
      <c r="BZ827">
        <v>303.753464285714</v>
      </c>
      <c r="CA827">
        <v>303.081107142857</v>
      </c>
      <c r="CB827">
        <v>9.02161678571428</v>
      </c>
      <c r="CC827">
        <v>297.929678571429</v>
      </c>
      <c r="CD827">
        <v>16.9974107142857</v>
      </c>
      <c r="CE827">
        <v>1.76784857142857</v>
      </c>
      <c r="CF827">
        <v>1.15488035714286</v>
      </c>
      <c r="CG827">
        <v>15.5053678571429</v>
      </c>
      <c r="CH827">
        <v>9.03228785714286</v>
      </c>
      <c r="CI827">
        <v>2000.0125</v>
      </c>
      <c r="CJ827">
        <v>0.979993107142857</v>
      </c>
      <c r="CK827">
        <v>0.0200066857142857</v>
      </c>
      <c r="CL827">
        <v>0</v>
      </c>
      <c r="CM827">
        <v>2.283025</v>
      </c>
      <c r="CN827">
        <v>0</v>
      </c>
      <c r="CO827">
        <v>14795.4857142857</v>
      </c>
      <c r="CP827">
        <v>17300.2392857143</v>
      </c>
      <c r="CQ827">
        <v>40.5600714285714</v>
      </c>
      <c r="CR827">
        <v>39.9037857142857</v>
      </c>
      <c r="CS827">
        <v>40.1091071428571</v>
      </c>
      <c r="CT827">
        <v>38.6447857142857</v>
      </c>
      <c r="CU827">
        <v>39.7429642857143</v>
      </c>
      <c r="CV827">
        <v>1960.00214285714</v>
      </c>
      <c r="CW827">
        <v>40.0103571428571</v>
      </c>
      <c r="CX827">
        <v>0</v>
      </c>
      <c r="CY827">
        <v>1657564799.1</v>
      </c>
      <c r="CZ827">
        <v>0</v>
      </c>
      <c r="DA827">
        <v>1657551629</v>
      </c>
      <c r="DB827" t="s">
        <v>356</v>
      </c>
      <c r="DC827">
        <v>1657551626.5</v>
      </c>
      <c r="DD827">
        <v>1657551629</v>
      </c>
      <c r="DE827">
        <v>1</v>
      </c>
      <c r="DF827">
        <v>0.403</v>
      </c>
      <c r="DG827">
        <v>0.009</v>
      </c>
      <c r="DH827">
        <v>9.41</v>
      </c>
      <c r="DI827">
        <v>0.087</v>
      </c>
      <c r="DJ827">
        <v>417</v>
      </c>
      <c r="DK827">
        <v>17</v>
      </c>
      <c r="DL827">
        <v>1.61</v>
      </c>
      <c r="DM827">
        <v>0.59</v>
      </c>
      <c r="DN827">
        <v>-3.05277846341463</v>
      </c>
      <c r="DO827">
        <v>15.4211604878049</v>
      </c>
      <c r="DP827">
        <v>1.55647141679437</v>
      </c>
      <c r="DQ827">
        <v>0</v>
      </c>
      <c r="DR827">
        <v>9.02562</v>
      </c>
      <c r="DS827">
        <v>-0.0777002090592138</v>
      </c>
      <c r="DT827">
        <v>0.0132608256741794</v>
      </c>
      <c r="DU827">
        <v>1</v>
      </c>
      <c r="DV827">
        <v>1</v>
      </c>
      <c r="DW827">
        <v>2</v>
      </c>
      <c r="DX827" t="s">
        <v>357</v>
      </c>
      <c r="DY827">
        <v>2.9758</v>
      </c>
      <c r="DZ827">
        <v>2.69444</v>
      </c>
      <c r="EA827">
        <v>0.0480511</v>
      </c>
      <c r="EB827">
        <v>0.0494107</v>
      </c>
      <c r="EC827">
        <v>0.0840523</v>
      </c>
      <c r="ED827">
        <v>0.0625689</v>
      </c>
      <c r="EE827">
        <v>37189.4</v>
      </c>
      <c r="EF827">
        <v>40635.4</v>
      </c>
      <c r="EG827">
        <v>35392</v>
      </c>
      <c r="EH827">
        <v>38759</v>
      </c>
      <c r="EI827">
        <v>45934.9</v>
      </c>
      <c r="EJ827">
        <v>52473.1</v>
      </c>
      <c r="EK827">
        <v>55276.3</v>
      </c>
      <c r="EL827">
        <v>62157.5</v>
      </c>
      <c r="EM827">
        <v>2.0228</v>
      </c>
      <c r="EN827">
        <v>2.1692</v>
      </c>
      <c r="EO827">
        <v>0.148118</v>
      </c>
      <c r="EP827">
        <v>0</v>
      </c>
      <c r="EQ827">
        <v>22.6021</v>
      </c>
      <c r="ER827">
        <v>999.9</v>
      </c>
      <c r="ES827">
        <v>40.728</v>
      </c>
      <c r="ET827">
        <v>27.543</v>
      </c>
      <c r="EU827">
        <v>22.1486</v>
      </c>
      <c r="EV827">
        <v>51.8602</v>
      </c>
      <c r="EW827">
        <v>37.8045</v>
      </c>
      <c r="EX827">
        <v>2</v>
      </c>
      <c r="EY827">
        <v>-0.230528</v>
      </c>
      <c r="EZ827">
        <v>-0.418453</v>
      </c>
      <c r="FA827">
        <v>20.1512</v>
      </c>
      <c r="FB827">
        <v>5.19932</v>
      </c>
      <c r="FC827">
        <v>12.004</v>
      </c>
      <c r="FD827">
        <v>4.9756</v>
      </c>
      <c r="FE827">
        <v>3.293</v>
      </c>
      <c r="FF827">
        <v>9999</v>
      </c>
      <c r="FG827">
        <v>9999</v>
      </c>
      <c r="FH827">
        <v>590.5</v>
      </c>
      <c r="FI827">
        <v>9999</v>
      </c>
      <c r="FJ827">
        <v>1.86279</v>
      </c>
      <c r="FK827">
        <v>1.86783</v>
      </c>
      <c r="FL827">
        <v>1.86752</v>
      </c>
      <c r="FM827">
        <v>1.86859</v>
      </c>
      <c r="FN827">
        <v>1.86951</v>
      </c>
      <c r="FO827">
        <v>1.86554</v>
      </c>
      <c r="FP827">
        <v>1.86673</v>
      </c>
      <c r="FQ827">
        <v>1.86798</v>
      </c>
      <c r="FR827">
        <v>5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8.048</v>
      </c>
      <c r="GF827">
        <v>0.3176</v>
      </c>
      <c r="GG827">
        <v>5.50701486060513</v>
      </c>
      <c r="GH827">
        <v>0.00975774962471433</v>
      </c>
      <c r="GI827">
        <v>-4.86167925919439e-07</v>
      </c>
      <c r="GJ827">
        <v>-4.7315034107036e-11</v>
      </c>
      <c r="GK827">
        <v>0.31762285376654</v>
      </c>
      <c r="GL827">
        <v>0</v>
      </c>
      <c r="GM827">
        <v>0</v>
      </c>
      <c r="GN827">
        <v>0</v>
      </c>
      <c r="GO827">
        <v>-2</v>
      </c>
      <c r="GP827">
        <v>2105</v>
      </c>
      <c r="GQ827">
        <v>1</v>
      </c>
      <c r="GR827">
        <v>22</v>
      </c>
      <c r="GS827">
        <v>220</v>
      </c>
      <c r="GT827">
        <v>220</v>
      </c>
      <c r="GU827">
        <v>0.933838</v>
      </c>
      <c r="GV827">
        <v>2.62207</v>
      </c>
      <c r="GW827">
        <v>2.24854</v>
      </c>
      <c r="GX827">
        <v>2.79297</v>
      </c>
      <c r="GY827">
        <v>1.99585</v>
      </c>
      <c r="GZ827">
        <v>2.36206</v>
      </c>
      <c r="HA827">
        <v>30.1576</v>
      </c>
      <c r="HB827">
        <v>13.6417</v>
      </c>
      <c r="HC827">
        <v>18</v>
      </c>
      <c r="HD827">
        <v>501.553</v>
      </c>
      <c r="HE827">
        <v>598.126</v>
      </c>
      <c r="HF827">
        <v>25.0142</v>
      </c>
      <c r="HG827">
        <v>24.3855</v>
      </c>
      <c r="HH827">
        <v>30.0006</v>
      </c>
      <c r="HI827">
        <v>24.1028</v>
      </c>
      <c r="HJ827">
        <v>24.0056</v>
      </c>
      <c r="HK827">
        <v>18.644</v>
      </c>
      <c r="HL827">
        <v>20.8995</v>
      </c>
      <c r="HM827">
        <v>43.2539</v>
      </c>
      <c r="HN827">
        <v>24.9983</v>
      </c>
      <c r="HO827">
        <v>251.414</v>
      </c>
      <c r="HP827">
        <v>17.0836</v>
      </c>
      <c r="HQ827">
        <v>102.573</v>
      </c>
      <c r="HR827">
        <v>103.469</v>
      </c>
    </row>
    <row r="828" spans="1:226">
      <c r="A828">
        <v>812</v>
      </c>
      <c r="B828">
        <v>1657564832.1</v>
      </c>
      <c r="C828">
        <v>11737</v>
      </c>
      <c r="D828" t="s">
        <v>1991</v>
      </c>
      <c r="E828" t="s">
        <v>1992</v>
      </c>
      <c r="F828">
        <v>5</v>
      </c>
      <c r="G828" t="s">
        <v>1970</v>
      </c>
      <c r="H828" t="s">
        <v>354</v>
      </c>
      <c r="I828">
        <v>1657564824.6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269.081249562205</v>
      </c>
      <c r="AK828">
        <v>265.09816969697</v>
      </c>
      <c r="AL828">
        <v>-3.11696630616717</v>
      </c>
      <c r="AM828">
        <v>64.9803505307127</v>
      </c>
      <c r="AN828">
        <f>(AP828 - AO828 + BO828*1E3/(8.314*(BQ828+273.15)) * AR828/BN828 * AQ828) * BN828/(100*BB828) * 1000/(1000 - AP828)</f>
        <v>0</v>
      </c>
      <c r="AO828">
        <v>17.0168663204663</v>
      </c>
      <c r="AP828">
        <v>26.0088024242424</v>
      </c>
      <c r="AQ828">
        <v>8.2697842129518e-05</v>
      </c>
      <c r="AR828">
        <v>77.479832811332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6</v>
      </c>
      <c r="BC828">
        <v>0.5</v>
      </c>
      <c r="BD828" t="s">
        <v>355</v>
      </c>
      <c r="BE828">
        <v>2</v>
      </c>
      <c r="BF828" t="b">
        <v>1</v>
      </c>
      <c r="BG828">
        <v>1657564824.6</v>
      </c>
      <c r="BH828">
        <v>279.662814814815</v>
      </c>
      <c r="BI828">
        <v>280.564444444444</v>
      </c>
      <c r="BJ828">
        <v>26.0138259259259</v>
      </c>
      <c r="BK828">
        <v>17.0065962962963</v>
      </c>
      <c r="BL828">
        <v>271.542888888889</v>
      </c>
      <c r="BM828">
        <v>25.6961888888889</v>
      </c>
      <c r="BN828">
        <v>500.000666666667</v>
      </c>
      <c r="BO828">
        <v>67.9440185185185</v>
      </c>
      <c r="BP828">
        <v>0.0401989111111111</v>
      </c>
      <c r="BQ828">
        <v>26.7772592592593</v>
      </c>
      <c r="BR828">
        <v>25.0466592592593</v>
      </c>
      <c r="BS828">
        <v>999.9</v>
      </c>
      <c r="BT828">
        <v>0</v>
      </c>
      <c r="BU828">
        <v>0</v>
      </c>
      <c r="BV828">
        <v>10015.1851851852</v>
      </c>
      <c r="BW828">
        <v>0</v>
      </c>
      <c r="BX828">
        <v>374.124888888889</v>
      </c>
      <c r="BY828">
        <v>-0.901681495925926</v>
      </c>
      <c r="BZ828">
        <v>287.132148148148</v>
      </c>
      <c r="CA828">
        <v>285.418333333333</v>
      </c>
      <c r="CB828">
        <v>9.00722592592593</v>
      </c>
      <c r="CC828">
        <v>280.564444444444</v>
      </c>
      <c r="CD828">
        <v>17.0065962962963</v>
      </c>
      <c r="CE828">
        <v>1.76748333333333</v>
      </c>
      <c r="CF828">
        <v>1.15549703703704</v>
      </c>
      <c r="CG828">
        <v>15.5021407407407</v>
      </c>
      <c r="CH828">
        <v>9.04019888888889</v>
      </c>
      <c r="CI828">
        <v>2000.02888888889</v>
      </c>
      <c r="CJ828">
        <v>0.979996888888889</v>
      </c>
      <c r="CK828">
        <v>0.0200029111111111</v>
      </c>
      <c r="CL828">
        <v>0</v>
      </c>
      <c r="CM828">
        <v>2.27708148148148</v>
      </c>
      <c r="CN828">
        <v>0</v>
      </c>
      <c r="CO828">
        <v>14738.2148148148</v>
      </c>
      <c r="CP828">
        <v>17300.3962962963</v>
      </c>
      <c r="CQ828">
        <v>40.4997037037037</v>
      </c>
      <c r="CR828">
        <v>39.8678888888889</v>
      </c>
      <c r="CS828">
        <v>40.059962962963</v>
      </c>
      <c r="CT828">
        <v>38.5831111111111</v>
      </c>
      <c r="CU828">
        <v>39.684962962963</v>
      </c>
      <c r="CV828">
        <v>1960.0262962963</v>
      </c>
      <c r="CW828">
        <v>40.0025925925926</v>
      </c>
      <c r="CX828">
        <v>0</v>
      </c>
      <c r="CY828">
        <v>1657564804.5</v>
      </c>
      <c r="CZ828">
        <v>0</v>
      </c>
      <c r="DA828">
        <v>1657551629</v>
      </c>
      <c r="DB828" t="s">
        <v>356</v>
      </c>
      <c r="DC828">
        <v>1657551626.5</v>
      </c>
      <c r="DD828">
        <v>1657551629</v>
      </c>
      <c r="DE828">
        <v>1</v>
      </c>
      <c r="DF828">
        <v>0.403</v>
      </c>
      <c r="DG828">
        <v>0.009</v>
      </c>
      <c r="DH828">
        <v>9.41</v>
      </c>
      <c r="DI828">
        <v>0.087</v>
      </c>
      <c r="DJ828">
        <v>417</v>
      </c>
      <c r="DK828">
        <v>17</v>
      </c>
      <c r="DL828">
        <v>1.61</v>
      </c>
      <c r="DM828">
        <v>0.59</v>
      </c>
      <c r="DN828">
        <v>-1.55842776560976</v>
      </c>
      <c r="DO828">
        <v>13.9887933397213</v>
      </c>
      <c r="DP828">
        <v>1.43191110523714</v>
      </c>
      <c r="DQ828">
        <v>0</v>
      </c>
      <c r="DR828">
        <v>9.01413536585366</v>
      </c>
      <c r="DS828">
        <v>-0.127351149825765</v>
      </c>
      <c r="DT828">
        <v>0.0169971560171408</v>
      </c>
      <c r="DU828">
        <v>0</v>
      </c>
      <c r="DV828">
        <v>0</v>
      </c>
      <c r="DW828">
        <v>2</v>
      </c>
      <c r="DX828" t="s">
        <v>389</v>
      </c>
      <c r="DY828">
        <v>2.97547</v>
      </c>
      <c r="DZ828">
        <v>2.6941</v>
      </c>
      <c r="EA828">
        <v>0.0457034</v>
      </c>
      <c r="EB828">
        <v>0.0468486</v>
      </c>
      <c r="EC828">
        <v>0.0840316</v>
      </c>
      <c r="ED828">
        <v>0.0625366</v>
      </c>
      <c r="EE828">
        <v>37280.6</v>
      </c>
      <c r="EF828">
        <v>40744.7</v>
      </c>
      <c r="EG828">
        <v>35391.6</v>
      </c>
      <c r="EH828">
        <v>38759</v>
      </c>
      <c r="EI828">
        <v>45935.8</v>
      </c>
      <c r="EJ828">
        <v>52474.2</v>
      </c>
      <c r="EK828">
        <v>55276.2</v>
      </c>
      <c r="EL828">
        <v>62156.9</v>
      </c>
      <c r="EM828">
        <v>2.0238</v>
      </c>
      <c r="EN828">
        <v>2.1696</v>
      </c>
      <c r="EO828">
        <v>0.14931</v>
      </c>
      <c r="EP828">
        <v>0</v>
      </c>
      <c r="EQ828">
        <v>22.5983</v>
      </c>
      <c r="ER828">
        <v>999.9</v>
      </c>
      <c r="ES828">
        <v>40.728</v>
      </c>
      <c r="ET828">
        <v>27.533</v>
      </c>
      <c r="EU828">
        <v>22.1352</v>
      </c>
      <c r="EV828">
        <v>52.1102</v>
      </c>
      <c r="EW828">
        <v>37.8245</v>
      </c>
      <c r="EX828">
        <v>2</v>
      </c>
      <c r="EY828">
        <v>-0.229878</v>
      </c>
      <c r="EZ828">
        <v>-0.452418</v>
      </c>
      <c r="FA828">
        <v>20.1507</v>
      </c>
      <c r="FB828">
        <v>5.19932</v>
      </c>
      <c r="FC828">
        <v>12.004</v>
      </c>
      <c r="FD828">
        <v>4.976</v>
      </c>
      <c r="FE828">
        <v>3.293</v>
      </c>
      <c r="FF828">
        <v>9999</v>
      </c>
      <c r="FG828">
        <v>9999</v>
      </c>
      <c r="FH828">
        <v>590.5</v>
      </c>
      <c r="FI828">
        <v>9999</v>
      </c>
      <c r="FJ828">
        <v>1.86279</v>
      </c>
      <c r="FK828">
        <v>1.86777</v>
      </c>
      <c r="FL828">
        <v>1.86752</v>
      </c>
      <c r="FM828">
        <v>1.86862</v>
      </c>
      <c r="FN828">
        <v>1.86951</v>
      </c>
      <c r="FO828">
        <v>1.86554</v>
      </c>
      <c r="FP828">
        <v>1.86673</v>
      </c>
      <c r="FQ828">
        <v>1.86798</v>
      </c>
      <c r="FR828">
        <v>5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7.904</v>
      </c>
      <c r="GF828">
        <v>0.3177</v>
      </c>
      <c r="GG828">
        <v>5.50701486060513</v>
      </c>
      <c r="GH828">
        <v>0.00975774962471433</v>
      </c>
      <c r="GI828">
        <v>-4.86167925919439e-07</v>
      </c>
      <c r="GJ828">
        <v>-4.7315034107036e-11</v>
      </c>
      <c r="GK828">
        <v>0.31762285376654</v>
      </c>
      <c r="GL828">
        <v>0</v>
      </c>
      <c r="GM828">
        <v>0</v>
      </c>
      <c r="GN828">
        <v>0</v>
      </c>
      <c r="GO828">
        <v>-2</v>
      </c>
      <c r="GP828">
        <v>2105</v>
      </c>
      <c r="GQ828">
        <v>1</v>
      </c>
      <c r="GR828">
        <v>22</v>
      </c>
      <c r="GS828">
        <v>220.1</v>
      </c>
      <c r="GT828">
        <v>220.1</v>
      </c>
      <c r="GU828">
        <v>0.893555</v>
      </c>
      <c r="GV828">
        <v>2.62085</v>
      </c>
      <c r="GW828">
        <v>2.24854</v>
      </c>
      <c r="GX828">
        <v>2.79297</v>
      </c>
      <c r="GY828">
        <v>1.99585</v>
      </c>
      <c r="GZ828">
        <v>2.34619</v>
      </c>
      <c r="HA828">
        <v>30.1576</v>
      </c>
      <c r="HB828">
        <v>13.6329</v>
      </c>
      <c r="HC828">
        <v>18</v>
      </c>
      <c r="HD828">
        <v>502.282</v>
      </c>
      <c r="HE828">
        <v>598.51</v>
      </c>
      <c r="HF828">
        <v>24.9742</v>
      </c>
      <c r="HG828">
        <v>24.3896</v>
      </c>
      <c r="HH828">
        <v>30.0006</v>
      </c>
      <c r="HI828">
        <v>24.1109</v>
      </c>
      <c r="HJ828">
        <v>24.0132</v>
      </c>
      <c r="HK828">
        <v>17.6878</v>
      </c>
      <c r="HL828">
        <v>20.8995</v>
      </c>
      <c r="HM828">
        <v>43.2539</v>
      </c>
      <c r="HN828">
        <v>24.9535</v>
      </c>
      <c r="HO828">
        <v>231.231</v>
      </c>
      <c r="HP828">
        <v>17.0891</v>
      </c>
      <c r="HQ828">
        <v>102.573</v>
      </c>
      <c r="HR828">
        <v>103.468</v>
      </c>
    </row>
    <row r="829" spans="1:226">
      <c r="A829">
        <v>813</v>
      </c>
      <c r="B829">
        <v>1657564837.1</v>
      </c>
      <c r="C829">
        <v>11742</v>
      </c>
      <c r="D829" t="s">
        <v>1993</v>
      </c>
      <c r="E829" t="s">
        <v>1994</v>
      </c>
      <c r="F829">
        <v>5</v>
      </c>
      <c r="G829" t="s">
        <v>1970</v>
      </c>
      <c r="H829" t="s">
        <v>354</v>
      </c>
      <c r="I829">
        <v>1657564829.31429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251.726940243682</v>
      </c>
      <c r="AK829">
        <v>249.265193939394</v>
      </c>
      <c r="AL829">
        <v>-3.18333466270284</v>
      </c>
      <c r="AM829">
        <v>64.9803505307127</v>
      </c>
      <c r="AN829">
        <f>(AP829 - AO829 + BO829*1E3/(8.314*(BQ829+273.15)) * AR829/BN829 * AQ829) * BN829/(100*BB829) * 1000/(1000 - AP829)</f>
        <v>0</v>
      </c>
      <c r="AO829">
        <v>17.0003669463054</v>
      </c>
      <c r="AP829">
        <v>26.0036884848485</v>
      </c>
      <c r="AQ829">
        <v>-0.00187003596409869</v>
      </c>
      <c r="AR829">
        <v>77.479832811332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6</v>
      </c>
      <c r="BC829">
        <v>0.5</v>
      </c>
      <c r="BD829" t="s">
        <v>355</v>
      </c>
      <c r="BE829">
        <v>2</v>
      </c>
      <c r="BF829" t="b">
        <v>1</v>
      </c>
      <c r="BG829">
        <v>1657564829.31429</v>
      </c>
      <c r="BH829">
        <v>265.218178571429</v>
      </c>
      <c r="BI829">
        <v>264.846678571429</v>
      </c>
      <c r="BJ829">
        <v>26.0078464285714</v>
      </c>
      <c r="BK829">
        <v>17.0054285714286</v>
      </c>
      <c r="BL829">
        <v>257.234071428571</v>
      </c>
      <c r="BM829">
        <v>25.6902178571429</v>
      </c>
      <c r="BN829">
        <v>500.017285714286</v>
      </c>
      <c r="BO829">
        <v>67.9439928571429</v>
      </c>
      <c r="BP829">
        <v>0.0402055964285714</v>
      </c>
      <c r="BQ829">
        <v>26.767725</v>
      </c>
      <c r="BR829">
        <v>25.039975</v>
      </c>
      <c r="BS829">
        <v>999.9</v>
      </c>
      <c r="BT829">
        <v>0</v>
      </c>
      <c r="BU829">
        <v>0</v>
      </c>
      <c r="BV829">
        <v>10011.6071428571</v>
      </c>
      <c r="BW829">
        <v>0</v>
      </c>
      <c r="BX829">
        <v>375.809285714286</v>
      </c>
      <c r="BY829">
        <v>0.371364986071429</v>
      </c>
      <c r="BZ829">
        <v>272.300035714286</v>
      </c>
      <c r="CA829">
        <v>269.428428571429</v>
      </c>
      <c r="CB829">
        <v>9.00242392857143</v>
      </c>
      <c r="CC829">
        <v>264.846678571429</v>
      </c>
      <c r="CD829">
        <v>17.0054285714286</v>
      </c>
      <c r="CE829">
        <v>1.76707607142857</v>
      </c>
      <c r="CF829">
        <v>1.15541607142857</v>
      </c>
      <c r="CG829">
        <v>15.49855</v>
      </c>
      <c r="CH829">
        <v>9.03916857142857</v>
      </c>
      <c r="CI829">
        <v>2000.01785714286</v>
      </c>
      <c r="CJ829">
        <v>0.980000607142857</v>
      </c>
      <c r="CK829">
        <v>0.0199992428571429</v>
      </c>
      <c r="CL829">
        <v>0</v>
      </c>
      <c r="CM829">
        <v>2.28546071428571</v>
      </c>
      <c r="CN829">
        <v>0</v>
      </c>
      <c r="CO829">
        <v>14692.1107142857</v>
      </c>
      <c r="CP829">
        <v>17300.3107142857</v>
      </c>
      <c r="CQ829">
        <v>40.44625</v>
      </c>
      <c r="CR829">
        <v>39.8368214285714</v>
      </c>
      <c r="CS829">
        <v>40.0153571428571</v>
      </c>
      <c r="CT829">
        <v>38.5242857142857</v>
      </c>
      <c r="CU829">
        <v>39.6358571428571</v>
      </c>
      <c r="CV829">
        <v>1960.02107142857</v>
      </c>
      <c r="CW829">
        <v>39.9967857142857</v>
      </c>
      <c r="CX829">
        <v>0</v>
      </c>
      <c r="CY829">
        <v>1657564809.3</v>
      </c>
      <c r="CZ829">
        <v>0</v>
      </c>
      <c r="DA829">
        <v>1657551629</v>
      </c>
      <c r="DB829" t="s">
        <v>356</v>
      </c>
      <c r="DC829">
        <v>1657551626.5</v>
      </c>
      <c r="DD829">
        <v>1657551629</v>
      </c>
      <c r="DE829">
        <v>1</v>
      </c>
      <c r="DF829">
        <v>0.403</v>
      </c>
      <c r="DG829">
        <v>0.009</v>
      </c>
      <c r="DH829">
        <v>9.41</v>
      </c>
      <c r="DI829">
        <v>0.087</v>
      </c>
      <c r="DJ829">
        <v>417</v>
      </c>
      <c r="DK829">
        <v>17</v>
      </c>
      <c r="DL829">
        <v>1.61</v>
      </c>
      <c r="DM829">
        <v>0.59</v>
      </c>
      <c r="DN829">
        <v>-0.596010448536585</v>
      </c>
      <c r="DO829">
        <v>14.6710766941463</v>
      </c>
      <c r="DP829">
        <v>1.49666463836697</v>
      </c>
      <c r="DQ829">
        <v>0</v>
      </c>
      <c r="DR829">
        <v>9.00742780487805</v>
      </c>
      <c r="DS829">
        <v>-0.100199581881538</v>
      </c>
      <c r="DT829">
        <v>0.0143373259254866</v>
      </c>
      <c r="DU829">
        <v>0</v>
      </c>
      <c r="DV829">
        <v>0</v>
      </c>
      <c r="DW829">
        <v>2</v>
      </c>
      <c r="DX829" t="s">
        <v>389</v>
      </c>
      <c r="DY829">
        <v>2.97541</v>
      </c>
      <c r="DZ829">
        <v>2.69391</v>
      </c>
      <c r="EA829">
        <v>0.0432698</v>
      </c>
      <c r="EB829">
        <v>0.0443066</v>
      </c>
      <c r="EC829">
        <v>0.0840264</v>
      </c>
      <c r="ED829">
        <v>0.0626218</v>
      </c>
      <c r="EE829">
        <v>37375.2</v>
      </c>
      <c r="EF829">
        <v>40852.4</v>
      </c>
      <c r="EG829">
        <v>35391.2</v>
      </c>
      <c r="EH829">
        <v>38758.1</v>
      </c>
      <c r="EI829">
        <v>45935.9</v>
      </c>
      <c r="EJ829">
        <v>52468.8</v>
      </c>
      <c r="EK829">
        <v>55276.1</v>
      </c>
      <c r="EL829">
        <v>62156.1</v>
      </c>
      <c r="EM829">
        <v>2.0228</v>
      </c>
      <c r="EN829">
        <v>2.1694</v>
      </c>
      <c r="EO829">
        <v>0.14931</v>
      </c>
      <c r="EP829">
        <v>0</v>
      </c>
      <c r="EQ829">
        <v>22.5926</v>
      </c>
      <c r="ER829">
        <v>999.9</v>
      </c>
      <c r="ES829">
        <v>40.703</v>
      </c>
      <c r="ET829">
        <v>27.533</v>
      </c>
      <c r="EU829">
        <v>22.1225</v>
      </c>
      <c r="EV829">
        <v>51.3702</v>
      </c>
      <c r="EW829">
        <v>37.8245</v>
      </c>
      <c r="EX829">
        <v>2</v>
      </c>
      <c r="EY829">
        <v>-0.229695</v>
      </c>
      <c r="EZ829">
        <v>-0.438649</v>
      </c>
      <c r="FA829">
        <v>20.1511</v>
      </c>
      <c r="FB829">
        <v>5.19932</v>
      </c>
      <c r="FC829">
        <v>12.004</v>
      </c>
      <c r="FD829">
        <v>4.9756</v>
      </c>
      <c r="FE829">
        <v>3.293</v>
      </c>
      <c r="FF829">
        <v>9999</v>
      </c>
      <c r="FG829">
        <v>9999</v>
      </c>
      <c r="FH829">
        <v>590.5</v>
      </c>
      <c r="FI829">
        <v>9999</v>
      </c>
      <c r="FJ829">
        <v>1.86279</v>
      </c>
      <c r="FK829">
        <v>1.86783</v>
      </c>
      <c r="FL829">
        <v>1.86755</v>
      </c>
      <c r="FM829">
        <v>1.86859</v>
      </c>
      <c r="FN829">
        <v>1.86951</v>
      </c>
      <c r="FO829">
        <v>1.86554</v>
      </c>
      <c r="FP829">
        <v>1.8667</v>
      </c>
      <c r="FQ829">
        <v>1.86798</v>
      </c>
      <c r="FR829">
        <v>5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7.759</v>
      </c>
      <c r="GF829">
        <v>0.3176</v>
      </c>
      <c r="GG829">
        <v>5.50701486060513</v>
      </c>
      <c r="GH829">
        <v>0.00975774962471433</v>
      </c>
      <c r="GI829">
        <v>-4.86167925919439e-07</v>
      </c>
      <c r="GJ829">
        <v>-4.7315034107036e-11</v>
      </c>
      <c r="GK829">
        <v>0.31762285376654</v>
      </c>
      <c r="GL829">
        <v>0</v>
      </c>
      <c r="GM829">
        <v>0</v>
      </c>
      <c r="GN829">
        <v>0</v>
      </c>
      <c r="GO829">
        <v>-2</v>
      </c>
      <c r="GP829">
        <v>2105</v>
      </c>
      <c r="GQ829">
        <v>1</v>
      </c>
      <c r="GR829">
        <v>22</v>
      </c>
      <c r="GS829">
        <v>220.2</v>
      </c>
      <c r="GT829">
        <v>220.1</v>
      </c>
      <c r="GU829">
        <v>0.839844</v>
      </c>
      <c r="GV829">
        <v>2.63184</v>
      </c>
      <c r="GW829">
        <v>2.24854</v>
      </c>
      <c r="GX829">
        <v>2.79297</v>
      </c>
      <c r="GY829">
        <v>1.99585</v>
      </c>
      <c r="GZ829">
        <v>2.37061</v>
      </c>
      <c r="HA829">
        <v>30.1361</v>
      </c>
      <c r="HB829">
        <v>13.6417</v>
      </c>
      <c r="HC829">
        <v>18</v>
      </c>
      <c r="HD829">
        <v>501.688</v>
      </c>
      <c r="HE829">
        <v>598.452</v>
      </c>
      <c r="HF829">
        <v>24.9335</v>
      </c>
      <c r="HG829">
        <v>24.3958</v>
      </c>
      <c r="HH829">
        <v>30.0005</v>
      </c>
      <c r="HI829">
        <v>24.1169</v>
      </c>
      <c r="HJ829">
        <v>24.0212</v>
      </c>
      <c r="HK829">
        <v>16.7759</v>
      </c>
      <c r="HL829">
        <v>20.6204</v>
      </c>
      <c r="HM829">
        <v>43.2539</v>
      </c>
      <c r="HN829">
        <v>24.9161</v>
      </c>
      <c r="HO829">
        <v>217.792</v>
      </c>
      <c r="HP829">
        <v>17.0917</v>
      </c>
      <c r="HQ829">
        <v>102.572</v>
      </c>
      <c r="HR829">
        <v>103.467</v>
      </c>
    </row>
    <row r="830" spans="1:226">
      <c r="A830">
        <v>814</v>
      </c>
      <c r="B830">
        <v>1657564842.1</v>
      </c>
      <c r="C830">
        <v>11747</v>
      </c>
      <c r="D830" t="s">
        <v>1995</v>
      </c>
      <c r="E830" t="s">
        <v>1996</v>
      </c>
      <c r="F830">
        <v>5</v>
      </c>
      <c r="G830" t="s">
        <v>1970</v>
      </c>
      <c r="H830" t="s">
        <v>354</v>
      </c>
      <c r="I830">
        <v>1657564834.6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235.394948505211</v>
      </c>
      <c r="AK830">
        <v>233.556412121212</v>
      </c>
      <c r="AL830">
        <v>-3.13758294268484</v>
      </c>
      <c r="AM830">
        <v>64.9803505307127</v>
      </c>
      <c r="AN830">
        <f>(AP830 - AO830 + BO830*1E3/(8.314*(BQ830+273.15)) * AR830/BN830 * AQ830) * BN830/(100*BB830) * 1000/(1000 - AP830)</f>
        <v>0</v>
      </c>
      <c r="AO830">
        <v>17.0519113131289</v>
      </c>
      <c r="AP830">
        <v>26.0036375757576</v>
      </c>
      <c r="AQ830">
        <v>0.00547615706014628</v>
      </c>
      <c r="AR830">
        <v>77.479832811332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6</v>
      </c>
      <c r="BC830">
        <v>0.5</v>
      </c>
      <c r="BD830" t="s">
        <v>355</v>
      </c>
      <c r="BE830">
        <v>2</v>
      </c>
      <c r="BF830" t="b">
        <v>1</v>
      </c>
      <c r="BG830">
        <v>1657564834.6</v>
      </c>
      <c r="BH830">
        <v>248.951925925926</v>
      </c>
      <c r="BI830">
        <v>247.475148148148</v>
      </c>
      <c r="BJ830">
        <v>26.0042592592593</v>
      </c>
      <c r="BK830">
        <v>17.0229037037037</v>
      </c>
      <c r="BL830">
        <v>241.121037037037</v>
      </c>
      <c r="BM830">
        <v>25.6866296296296</v>
      </c>
      <c r="BN830">
        <v>500.016703703704</v>
      </c>
      <c r="BO830">
        <v>67.9444962962963</v>
      </c>
      <c r="BP830">
        <v>0.0401789296296296</v>
      </c>
      <c r="BQ830">
        <v>26.7551481481481</v>
      </c>
      <c r="BR830">
        <v>25.0388740740741</v>
      </c>
      <c r="BS830">
        <v>999.9</v>
      </c>
      <c r="BT830">
        <v>0</v>
      </c>
      <c r="BU830">
        <v>0</v>
      </c>
      <c r="BV830">
        <v>9998.14814814815</v>
      </c>
      <c r="BW830">
        <v>0</v>
      </c>
      <c r="BX830">
        <v>377.268444444444</v>
      </c>
      <c r="BY830">
        <v>1.47673280407407</v>
      </c>
      <c r="BZ830">
        <v>255.598407407407</v>
      </c>
      <c r="CA830">
        <v>251.76062962963</v>
      </c>
      <c r="CB830">
        <v>8.98136148148148</v>
      </c>
      <c r="CC830">
        <v>247.475148148148</v>
      </c>
      <c r="CD830">
        <v>17.0229037037037</v>
      </c>
      <c r="CE830">
        <v>1.76684592592593</v>
      </c>
      <c r="CF830">
        <v>1.15661222222222</v>
      </c>
      <c r="CG830">
        <v>15.4965185185185</v>
      </c>
      <c r="CH830">
        <v>9.05449333333333</v>
      </c>
      <c r="CI830">
        <v>2000.00074074074</v>
      </c>
      <c r="CJ830">
        <v>0.980003666666667</v>
      </c>
      <c r="CK830">
        <v>0.0199962444444444</v>
      </c>
      <c r="CL830">
        <v>0</v>
      </c>
      <c r="CM830">
        <v>2.29967407407407</v>
      </c>
      <c r="CN830">
        <v>0</v>
      </c>
      <c r="CO830">
        <v>14644.5814814815</v>
      </c>
      <c r="CP830">
        <v>17300.1851851852</v>
      </c>
      <c r="CQ830">
        <v>40.3816296296296</v>
      </c>
      <c r="CR830">
        <v>39.7937407407407</v>
      </c>
      <c r="CS830">
        <v>39.9627777777778</v>
      </c>
      <c r="CT830">
        <v>38.4581111111111</v>
      </c>
      <c r="CU830">
        <v>39.5831111111111</v>
      </c>
      <c r="CV830">
        <v>1960.00777777778</v>
      </c>
      <c r="CW830">
        <v>39.992962962963</v>
      </c>
      <c r="CX830">
        <v>0</v>
      </c>
      <c r="CY830">
        <v>1657564814.1</v>
      </c>
      <c r="CZ830">
        <v>0</v>
      </c>
      <c r="DA830">
        <v>1657551629</v>
      </c>
      <c r="DB830" t="s">
        <v>356</v>
      </c>
      <c r="DC830">
        <v>1657551626.5</v>
      </c>
      <c r="DD830">
        <v>1657551629</v>
      </c>
      <c r="DE830">
        <v>1</v>
      </c>
      <c r="DF830">
        <v>0.403</v>
      </c>
      <c r="DG830">
        <v>0.009</v>
      </c>
      <c r="DH830">
        <v>9.41</v>
      </c>
      <c r="DI830">
        <v>0.087</v>
      </c>
      <c r="DJ830">
        <v>417</v>
      </c>
      <c r="DK830">
        <v>17</v>
      </c>
      <c r="DL830">
        <v>1.61</v>
      </c>
      <c r="DM830">
        <v>0.59</v>
      </c>
      <c r="DN830">
        <v>0.864549307560976</v>
      </c>
      <c r="DO830">
        <v>12.7902730149826</v>
      </c>
      <c r="DP830">
        <v>1.30066285533099</v>
      </c>
      <c r="DQ830">
        <v>0</v>
      </c>
      <c r="DR830">
        <v>8.99020097560975</v>
      </c>
      <c r="DS830">
        <v>-0.19551700348431</v>
      </c>
      <c r="DT830">
        <v>0.0228348460509401</v>
      </c>
      <c r="DU830">
        <v>0</v>
      </c>
      <c r="DV830">
        <v>0</v>
      </c>
      <c r="DW830">
        <v>2</v>
      </c>
      <c r="DX830" t="s">
        <v>389</v>
      </c>
      <c r="DY830">
        <v>2.97603</v>
      </c>
      <c r="DZ830">
        <v>2.69326</v>
      </c>
      <c r="EA830">
        <v>0.0408402</v>
      </c>
      <c r="EB830">
        <v>0.0415931</v>
      </c>
      <c r="EC830">
        <v>0.0840404</v>
      </c>
      <c r="ED830">
        <v>0.0626478</v>
      </c>
      <c r="EE830">
        <v>37470</v>
      </c>
      <c r="EF830">
        <v>40967.8</v>
      </c>
      <c r="EG830">
        <v>35391.1</v>
      </c>
      <c r="EH830">
        <v>38757.6</v>
      </c>
      <c r="EI830">
        <v>45935</v>
      </c>
      <c r="EJ830">
        <v>52466.7</v>
      </c>
      <c r="EK830">
        <v>55275.9</v>
      </c>
      <c r="EL830">
        <v>62155.5</v>
      </c>
      <c r="EM830">
        <v>2.023</v>
      </c>
      <c r="EN830">
        <v>2.1696</v>
      </c>
      <c r="EO830">
        <v>0.148714</v>
      </c>
      <c r="EP830">
        <v>0</v>
      </c>
      <c r="EQ830">
        <v>22.5907</v>
      </c>
      <c r="ER830">
        <v>999.9</v>
      </c>
      <c r="ES830">
        <v>40.679</v>
      </c>
      <c r="ET830">
        <v>27.523</v>
      </c>
      <c r="EU830">
        <v>22.0948</v>
      </c>
      <c r="EV830">
        <v>51.9802</v>
      </c>
      <c r="EW830">
        <v>37.7684</v>
      </c>
      <c r="EX830">
        <v>2</v>
      </c>
      <c r="EY830">
        <v>-0.22935</v>
      </c>
      <c r="EZ830">
        <v>-0.444052</v>
      </c>
      <c r="FA830">
        <v>20.1507</v>
      </c>
      <c r="FB830">
        <v>5.20052</v>
      </c>
      <c r="FC830">
        <v>12.0052</v>
      </c>
      <c r="FD830">
        <v>4.9756</v>
      </c>
      <c r="FE830">
        <v>3.293</v>
      </c>
      <c r="FF830">
        <v>9999</v>
      </c>
      <c r="FG830">
        <v>9999</v>
      </c>
      <c r="FH830">
        <v>590.5</v>
      </c>
      <c r="FI830">
        <v>9999</v>
      </c>
      <c r="FJ830">
        <v>1.86279</v>
      </c>
      <c r="FK830">
        <v>1.86783</v>
      </c>
      <c r="FL830">
        <v>1.86752</v>
      </c>
      <c r="FM830">
        <v>1.86859</v>
      </c>
      <c r="FN830">
        <v>1.86951</v>
      </c>
      <c r="FO830">
        <v>1.86554</v>
      </c>
      <c r="FP830">
        <v>1.8667</v>
      </c>
      <c r="FQ830">
        <v>1.86798</v>
      </c>
      <c r="FR830">
        <v>5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7.615</v>
      </c>
      <c r="GF830">
        <v>0.3177</v>
      </c>
      <c r="GG830">
        <v>5.50701486060513</v>
      </c>
      <c r="GH830">
        <v>0.00975774962471433</v>
      </c>
      <c r="GI830">
        <v>-4.86167925919439e-07</v>
      </c>
      <c r="GJ830">
        <v>-4.7315034107036e-11</v>
      </c>
      <c r="GK830">
        <v>0.31762285376654</v>
      </c>
      <c r="GL830">
        <v>0</v>
      </c>
      <c r="GM830">
        <v>0</v>
      </c>
      <c r="GN830">
        <v>0</v>
      </c>
      <c r="GO830">
        <v>-2</v>
      </c>
      <c r="GP830">
        <v>2105</v>
      </c>
      <c r="GQ830">
        <v>1</v>
      </c>
      <c r="GR830">
        <v>22</v>
      </c>
      <c r="GS830">
        <v>220.3</v>
      </c>
      <c r="GT830">
        <v>220.2</v>
      </c>
      <c r="GU830">
        <v>0.799561</v>
      </c>
      <c r="GV830">
        <v>2.62695</v>
      </c>
      <c r="GW830">
        <v>2.24854</v>
      </c>
      <c r="GX830">
        <v>2.79175</v>
      </c>
      <c r="GY830">
        <v>1.99585</v>
      </c>
      <c r="GZ830">
        <v>2.36084</v>
      </c>
      <c r="HA830">
        <v>30.1361</v>
      </c>
      <c r="HB830">
        <v>13.6329</v>
      </c>
      <c r="HC830">
        <v>18</v>
      </c>
      <c r="HD830">
        <v>501.896</v>
      </c>
      <c r="HE830">
        <v>598.695</v>
      </c>
      <c r="HF830">
        <v>24.8975</v>
      </c>
      <c r="HG830">
        <v>24.3999</v>
      </c>
      <c r="HH830">
        <v>30.0005</v>
      </c>
      <c r="HI830">
        <v>24.125</v>
      </c>
      <c r="HJ830">
        <v>24.0292</v>
      </c>
      <c r="HK830">
        <v>15.7994</v>
      </c>
      <c r="HL830">
        <v>20.6204</v>
      </c>
      <c r="HM830">
        <v>43.2539</v>
      </c>
      <c r="HN830">
        <v>24.8799</v>
      </c>
      <c r="HO830">
        <v>197.712</v>
      </c>
      <c r="HP830">
        <v>17.0891</v>
      </c>
      <c r="HQ830">
        <v>102.572</v>
      </c>
      <c r="HR830">
        <v>103.465</v>
      </c>
    </row>
    <row r="831" spans="1:226">
      <c r="A831">
        <v>815</v>
      </c>
      <c r="B831">
        <v>1657564847.1</v>
      </c>
      <c r="C831">
        <v>11752</v>
      </c>
      <c r="D831" t="s">
        <v>1997</v>
      </c>
      <c r="E831" t="s">
        <v>1998</v>
      </c>
      <c r="F831">
        <v>5</v>
      </c>
      <c r="G831" t="s">
        <v>1970</v>
      </c>
      <c r="H831" t="s">
        <v>354</v>
      </c>
      <c r="I831">
        <v>1657564839.31429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218.279789766878</v>
      </c>
      <c r="AK831">
        <v>217.792690909091</v>
      </c>
      <c r="AL831">
        <v>-3.17723563499848</v>
      </c>
      <c r="AM831">
        <v>64.9803505307127</v>
      </c>
      <c r="AN831">
        <f>(AP831 - AO831 + BO831*1E3/(8.314*(BQ831+273.15)) * AR831/BN831 * AQ831) * BN831/(100*BB831) * 1000/(1000 - AP831)</f>
        <v>0</v>
      </c>
      <c r="AO831">
        <v>17.0444674613051</v>
      </c>
      <c r="AP831">
        <v>26.0041042424242</v>
      </c>
      <c r="AQ831">
        <v>-0.000100702294784883</v>
      </c>
      <c r="AR831">
        <v>77.479832811332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6</v>
      </c>
      <c r="BC831">
        <v>0.5</v>
      </c>
      <c r="BD831" t="s">
        <v>355</v>
      </c>
      <c r="BE831">
        <v>2</v>
      </c>
      <c r="BF831" t="b">
        <v>1</v>
      </c>
      <c r="BG831">
        <v>1657564839.31429</v>
      </c>
      <c r="BH831">
        <v>234.51075</v>
      </c>
      <c r="BI831">
        <v>231.838821428571</v>
      </c>
      <c r="BJ831">
        <v>26.0029214285714</v>
      </c>
      <c r="BK831">
        <v>17.0316642857143</v>
      </c>
      <c r="BL831">
        <v>226.816178571429</v>
      </c>
      <c r="BM831">
        <v>25.6852892857143</v>
      </c>
      <c r="BN831">
        <v>500.019928571429</v>
      </c>
      <c r="BO831">
        <v>67.9445785714286</v>
      </c>
      <c r="BP831">
        <v>0.0401697714285714</v>
      </c>
      <c r="BQ831">
        <v>26.7449642857143</v>
      </c>
      <c r="BR831">
        <v>25.0366214285714</v>
      </c>
      <c r="BS831">
        <v>999.9</v>
      </c>
      <c r="BT831">
        <v>0</v>
      </c>
      <c r="BU831">
        <v>0</v>
      </c>
      <c r="BV831">
        <v>9990.71428571429</v>
      </c>
      <c r="BW831">
        <v>0</v>
      </c>
      <c r="BX831">
        <v>378.653392857143</v>
      </c>
      <c r="BY831">
        <v>2.67192642857143</v>
      </c>
      <c r="BZ831">
        <v>240.771357142857</v>
      </c>
      <c r="CA831">
        <v>235.855607142857</v>
      </c>
      <c r="CB831">
        <v>8.97124535714286</v>
      </c>
      <c r="CC831">
        <v>231.838821428571</v>
      </c>
      <c r="CD831">
        <v>17.0316642857143</v>
      </c>
      <c r="CE831">
        <v>1.76675678571429</v>
      </c>
      <c r="CF831">
        <v>1.15720928571429</v>
      </c>
      <c r="CG831">
        <v>15.4957392857143</v>
      </c>
      <c r="CH831">
        <v>9.06214714285714</v>
      </c>
      <c r="CI831">
        <v>1999.98642857143</v>
      </c>
      <c r="CJ831">
        <v>0.98000425</v>
      </c>
      <c r="CK831">
        <v>0.0199957214285714</v>
      </c>
      <c r="CL831">
        <v>0</v>
      </c>
      <c r="CM831">
        <v>2.36108928571429</v>
      </c>
      <c r="CN831">
        <v>0</v>
      </c>
      <c r="CO831">
        <v>14605.7821428571</v>
      </c>
      <c r="CP831">
        <v>17300.0607142857</v>
      </c>
      <c r="CQ831">
        <v>40.3234642857143</v>
      </c>
      <c r="CR831">
        <v>39.7632142857143</v>
      </c>
      <c r="CS831">
        <v>39.9217142857143</v>
      </c>
      <c r="CT831">
        <v>38.4037857142857</v>
      </c>
      <c r="CU831">
        <v>39.5422142857143</v>
      </c>
      <c r="CV831">
        <v>1959.99285714286</v>
      </c>
      <c r="CW831">
        <v>39.9935714285714</v>
      </c>
      <c r="CX831">
        <v>0</v>
      </c>
      <c r="CY831">
        <v>1657564819.5</v>
      </c>
      <c r="CZ831">
        <v>0</v>
      </c>
      <c r="DA831">
        <v>1657551629</v>
      </c>
      <c r="DB831" t="s">
        <v>356</v>
      </c>
      <c r="DC831">
        <v>1657551626.5</v>
      </c>
      <c r="DD831">
        <v>1657551629</v>
      </c>
      <c r="DE831">
        <v>1</v>
      </c>
      <c r="DF831">
        <v>0.403</v>
      </c>
      <c r="DG831">
        <v>0.009</v>
      </c>
      <c r="DH831">
        <v>9.41</v>
      </c>
      <c r="DI831">
        <v>0.087</v>
      </c>
      <c r="DJ831">
        <v>417</v>
      </c>
      <c r="DK831">
        <v>17</v>
      </c>
      <c r="DL831">
        <v>1.61</v>
      </c>
      <c r="DM831">
        <v>0.59</v>
      </c>
      <c r="DN831">
        <v>1.7747856002439</v>
      </c>
      <c r="DO831">
        <v>13.6465776934495</v>
      </c>
      <c r="DP831">
        <v>1.38697581922856</v>
      </c>
      <c r="DQ831">
        <v>0</v>
      </c>
      <c r="DR831">
        <v>8.97896024390244</v>
      </c>
      <c r="DS831">
        <v>-0.172847665505221</v>
      </c>
      <c r="DT831">
        <v>0.020962259058092</v>
      </c>
      <c r="DU831">
        <v>0</v>
      </c>
      <c r="DV831">
        <v>0</v>
      </c>
      <c r="DW831">
        <v>2</v>
      </c>
      <c r="DX831" t="s">
        <v>389</v>
      </c>
      <c r="DY831">
        <v>2.9756</v>
      </c>
      <c r="DZ831">
        <v>2.69381</v>
      </c>
      <c r="EA831">
        <v>0.0382973</v>
      </c>
      <c r="EB831">
        <v>0.0389246</v>
      </c>
      <c r="EC831">
        <v>0.0840459</v>
      </c>
      <c r="ED831">
        <v>0.0626144</v>
      </c>
      <c r="EE831">
        <v>37568.8</v>
      </c>
      <c r="EF831">
        <v>41081.5</v>
      </c>
      <c r="EG831">
        <v>35390.7</v>
      </c>
      <c r="EH831">
        <v>38757.3</v>
      </c>
      <c r="EI831">
        <v>45934.2</v>
      </c>
      <c r="EJ831">
        <v>52468.3</v>
      </c>
      <c r="EK831">
        <v>55275.3</v>
      </c>
      <c r="EL831">
        <v>62155.3</v>
      </c>
      <c r="EM831">
        <v>2.0226</v>
      </c>
      <c r="EN831">
        <v>2.1692</v>
      </c>
      <c r="EO831">
        <v>0.148714</v>
      </c>
      <c r="EP831">
        <v>0</v>
      </c>
      <c r="EQ831">
        <v>22.5869</v>
      </c>
      <c r="ER831">
        <v>999.9</v>
      </c>
      <c r="ES831">
        <v>40.654</v>
      </c>
      <c r="ET831">
        <v>27.523</v>
      </c>
      <c r="EU831">
        <v>22.0818</v>
      </c>
      <c r="EV831">
        <v>51.7502</v>
      </c>
      <c r="EW831">
        <v>37.7925</v>
      </c>
      <c r="EX831">
        <v>2</v>
      </c>
      <c r="EY831">
        <v>-0.228902</v>
      </c>
      <c r="EZ831">
        <v>-0.451046</v>
      </c>
      <c r="FA831">
        <v>20.1513</v>
      </c>
      <c r="FB831">
        <v>5.20411</v>
      </c>
      <c r="FC831">
        <v>12.004</v>
      </c>
      <c r="FD831">
        <v>4.9752</v>
      </c>
      <c r="FE831">
        <v>3.293</v>
      </c>
      <c r="FF831">
        <v>9999</v>
      </c>
      <c r="FG831">
        <v>9999</v>
      </c>
      <c r="FH831">
        <v>590.5</v>
      </c>
      <c r="FI831">
        <v>9999</v>
      </c>
      <c r="FJ831">
        <v>1.86279</v>
      </c>
      <c r="FK831">
        <v>1.86783</v>
      </c>
      <c r="FL831">
        <v>1.86752</v>
      </c>
      <c r="FM831">
        <v>1.86865</v>
      </c>
      <c r="FN831">
        <v>1.86951</v>
      </c>
      <c r="FO831">
        <v>1.86554</v>
      </c>
      <c r="FP831">
        <v>1.86676</v>
      </c>
      <c r="FQ831">
        <v>1.86801</v>
      </c>
      <c r="FR831">
        <v>5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7.468</v>
      </c>
      <c r="GF831">
        <v>0.3176</v>
      </c>
      <c r="GG831">
        <v>5.50701486060513</v>
      </c>
      <c r="GH831">
        <v>0.00975774962471433</v>
      </c>
      <c r="GI831">
        <v>-4.86167925919439e-07</v>
      </c>
      <c r="GJ831">
        <v>-4.7315034107036e-11</v>
      </c>
      <c r="GK831">
        <v>0.31762285376654</v>
      </c>
      <c r="GL831">
        <v>0</v>
      </c>
      <c r="GM831">
        <v>0</v>
      </c>
      <c r="GN831">
        <v>0</v>
      </c>
      <c r="GO831">
        <v>-2</v>
      </c>
      <c r="GP831">
        <v>2105</v>
      </c>
      <c r="GQ831">
        <v>1</v>
      </c>
      <c r="GR831">
        <v>22</v>
      </c>
      <c r="GS831">
        <v>220.3</v>
      </c>
      <c r="GT831">
        <v>220.3</v>
      </c>
      <c r="GU831">
        <v>0.744629</v>
      </c>
      <c r="GV831">
        <v>2.63916</v>
      </c>
      <c r="GW831">
        <v>2.24854</v>
      </c>
      <c r="GX831">
        <v>2.79175</v>
      </c>
      <c r="GY831">
        <v>1.99585</v>
      </c>
      <c r="GZ831">
        <v>2.32788</v>
      </c>
      <c r="HA831">
        <v>30.1147</v>
      </c>
      <c r="HB831">
        <v>13.6242</v>
      </c>
      <c r="HC831">
        <v>18</v>
      </c>
      <c r="HD831">
        <v>501.693</v>
      </c>
      <c r="HE831">
        <v>598.464</v>
      </c>
      <c r="HF831">
        <v>24.8618</v>
      </c>
      <c r="HG831">
        <v>24.404</v>
      </c>
      <c r="HH831">
        <v>30.0007</v>
      </c>
      <c r="HI831">
        <v>24.1311</v>
      </c>
      <c r="HJ831">
        <v>24.0352</v>
      </c>
      <c r="HK831">
        <v>14.8676</v>
      </c>
      <c r="HL831">
        <v>20.6204</v>
      </c>
      <c r="HM831">
        <v>42.8832</v>
      </c>
      <c r="HN831">
        <v>24.8446</v>
      </c>
      <c r="HO831">
        <v>184.294</v>
      </c>
      <c r="HP831">
        <v>17.0884</v>
      </c>
      <c r="HQ831">
        <v>102.571</v>
      </c>
      <c r="HR831">
        <v>103.465</v>
      </c>
    </row>
    <row r="832" spans="1:226">
      <c r="A832">
        <v>816</v>
      </c>
      <c r="B832">
        <v>1657564852.1</v>
      </c>
      <c r="C832">
        <v>11757</v>
      </c>
      <c r="D832" t="s">
        <v>1999</v>
      </c>
      <c r="E832" t="s">
        <v>2000</v>
      </c>
      <c r="F832">
        <v>5</v>
      </c>
      <c r="G832" t="s">
        <v>1970</v>
      </c>
      <c r="H832" t="s">
        <v>354</v>
      </c>
      <c r="I832">
        <v>1657564844.6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201.898489683676</v>
      </c>
      <c r="AK832">
        <v>202.149193939394</v>
      </c>
      <c r="AL832">
        <v>-3.0675815668937</v>
      </c>
      <c r="AM832">
        <v>64.9803505307127</v>
      </c>
      <c r="AN832">
        <f>(AP832 - AO832 + BO832*1E3/(8.314*(BQ832+273.15)) * AR832/BN832 * AQ832) * BN832/(100*BB832) * 1000/(1000 - AP832)</f>
        <v>0</v>
      </c>
      <c r="AO832">
        <v>17.0205213569906</v>
      </c>
      <c r="AP832">
        <v>25.9794806060606</v>
      </c>
      <c r="AQ832">
        <v>0.000374203633085838</v>
      </c>
      <c r="AR832">
        <v>77.479832811332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6</v>
      </c>
      <c r="BC832">
        <v>0.5</v>
      </c>
      <c r="BD832" t="s">
        <v>355</v>
      </c>
      <c r="BE832">
        <v>2</v>
      </c>
      <c r="BF832" t="b">
        <v>1</v>
      </c>
      <c r="BG832">
        <v>1657564844.6</v>
      </c>
      <c r="BH832">
        <v>218.260814814815</v>
      </c>
      <c r="BI832">
        <v>214.559703703704</v>
      </c>
      <c r="BJ832">
        <v>26.0012407407407</v>
      </c>
      <c r="BK832">
        <v>17.0296925925926</v>
      </c>
      <c r="BL832">
        <v>210.719814814815</v>
      </c>
      <c r="BM832">
        <v>25.6836074074074</v>
      </c>
      <c r="BN832">
        <v>500.000259259259</v>
      </c>
      <c r="BO832">
        <v>67.9448185185185</v>
      </c>
      <c r="BP832">
        <v>0.0401863925925926</v>
      </c>
      <c r="BQ832">
        <v>26.7307296296296</v>
      </c>
      <c r="BR832">
        <v>25.0338740740741</v>
      </c>
      <c r="BS832">
        <v>999.9</v>
      </c>
      <c r="BT832">
        <v>0</v>
      </c>
      <c r="BU832">
        <v>0</v>
      </c>
      <c r="BV832">
        <v>9984.25925925926</v>
      </c>
      <c r="BW832">
        <v>0</v>
      </c>
      <c r="BX832">
        <v>380.344962962963</v>
      </c>
      <c r="BY832">
        <v>3.70118259259259</v>
      </c>
      <c r="BZ832">
        <v>224.08737037037</v>
      </c>
      <c r="CA832">
        <v>218.277259259259</v>
      </c>
      <c r="CB832">
        <v>8.97153666666667</v>
      </c>
      <c r="CC832">
        <v>214.559703703704</v>
      </c>
      <c r="CD832">
        <v>17.0296925925926</v>
      </c>
      <c r="CE832">
        <v>1.76664925925926</v>
      </c>
      <c r="CF832">
        <v>1.15707962962963</v>
      </c>
      <c r="CG832">
        <v>15.4947851851852</v>
      </c>
      <c r="CH832">
        <v>9.06047703703704</v>
      </c>
      <c r="CI832">
        <v>2000.01851851852</v>
      </c>
      <c r="CJ832">
        <v>0.980004444444444</v>
      </c>
      <c r="CK832">
        <v>0.0199955481481481</v>
      </c>
      <c r="CL832">
        <v>0</v>
      </c>
      <c r="CM832">
        <v>2.34685925925926</v>
      </c>
      <c r="CN832">
        <v>0</v>
      </c>
      <c r="CO832">
        <v>14566.3518518519</v>
      </c>
      <c r="CP832">
        <v>17300.337037037</v>
      </c>
      <c r="CQ832">
        <v>40.2612962962963</v>
      </c>
      <c r="CR832">
        <v>39.7266666666667</v>
      </c>
      <c r="CS832">
        <v>39.8678148148148</v>
      </c>
      <c r="CT832">
        <v>38.3423703703704</v>
      </c>
      <c r="CU832">
        <v>39.4858888888889</v>
      </c>
      <c r="CV832">
        <v>1960.02518518519</v>
      </c>
      <c r="CW832">
        <v>39.9933333333333</v>
      </c>
      <c r="CX832">
        <v>0</v>
      </c>
      <c r="CY832">
        <v>1657564824.3</v>
      </c>
      <c r="CZ832">
        <v>0</v>
      </c>
      <c r="DA832">
        <v>1657551629</v>
      </c>
      <c r="DB832" t="s">
        <v>356</v>
      </c>
      <c r="DC832">
        <v>1657551626.5</v>
      </c>
      <c r="DD832">
        <v>1657551629</v>
      </c>
      <c r="DE832">
        <v>1</v>
      </c>
      <c r="DF832">
        <v>0.403</v>
      </c>
      <c r="DG832">
        <v>0.009</v>
      </c>
      <c r="DH832">
        <v>9.41</v>
      </c>
      <c r="DI832">
        <v>0.087</v>
      </c>
      <c r="DJ832">
        <v>417</v>
      </c>
      <c r="DK832">
        <v>17</v>
      </c>
      <c r="DL832">
        <v>1.61</v>
      </c>
      <c r="DM832">
        <v>0.59</v>
      </c>
      <c r="DN832">
        <v>2.9074656097561</v>
      </c>
      <c r="DO832">
        <v>13.1192579163763</v>
      </c>
      <c r="DP832">
        <v>1.34565754718567</v>
      </c>
      <c r="DQ832">
        <v>0</v>
      </c>
      <c r="DR832">
        <v>8.97658707317073</v>
      </c>
      <c r="DS832">
        <v>-0.0404180487804796</v>
      </c>
      <c r="DT832">
        <v>0.0219387882632123</v>
      </c>
      <c r="DU832">
        <v>1</v>
      </c>
      <c r="DV832">
        <v>1</v>
      </c>
      <c r="DW832">
        <v>2</v>
      </c>
      <c r="DX832" t="s">
        <v>357</v>
      </c>
      <c r="DY832">
        <v>2.97622</v>
      </c>
      <c r="DZ832">
        <v>2.69365</v>
      </c>
      <c r="EA832">
        <v>0.0357882</v>
      </c>
      <c r="EB832">
        <v>0.036241</v>
      </c>
      <c r="EC832">
        <v>0.0839791</v>
      </c>
      <c r="ED832">
        <v>0.0624043</v>
      </c>
      <c r="EE832">
        <v>37665.9</v>
      </c>
      <c r="EF832">
        <v>41196.4</v>
      </c>
      <c r="EG832">
        <v>35389.9</v>
      </c>
      <c r="EH832">
        <v>38757.6</v>
      </c>
      <c r="EI832">
        <v>45936.7</v>
      </c>
      <c r="EJ832">
        <v>52479.5</v>
      </c>
      <c r="EK832">
        <v>55274.3</v>
      </c>
      <c r="EL832">
        <v>62154.6</v>
      </c>
      <c r="EM832">
        <v>2.0232</v>
      </c>
      <c r="EN832">
        <v>2.1692</v>
      </c>
      <c r="EO832">
        <v>0.148416</v>
      </c>
      <c r="EP832">
        <v>0</v>
      </c>
      <c r="EQ832">
        <v>22.5811</v>
      </c>
      <c r="ER832">
        <v>999.9</v>
      </c>
      <c r="ES832">
        <v>40.606</v>
      </c>
      <c r="ET832">
        <v>27.503</v>
      </c>
      <c r="EU832">
        <v>22.029</v>
      </c>
      <c r="EV832">
        <v>51.4602</v>
      </c>
      <c r="EW832">
        <v>37.7885</v>
      </c>
      <c r="EX832">
        <v>2</v>
      </c>
      <c r="EY832">
        <v>-0.22878</v>
      </c>
      <c r="EZ832">
        <v>-0.447364</v>
      </c>
      <c r="FA832">
        <v>20.1506</v>
      </c>
      <c r="FB832">
        <v>5.19812</v>
      </c>
      <c r="FC832">
        <v>12.004</v>
      </c>
      <c r="FD832">
        <v>4.9748</v>
      </c>
      <c r="FE832">
        <v>3.2926</v>
      </c>
      <c r="FF832">
        <v>9999</v>
      </c>
      <c r="FG832">
        <v>9999</v>
      </c>
      <c r="FH832">
        <v>590.5</v>
      </c>
      <c r="FI832">
        <v>9999</v>
      </c>
      <c r="FJ832">
        <v>1.86279</v>
      </c>
      <c r="FK832">
        <v>1.86783</v>
      </c>
      <c r="FL832">
        <v>1.86752</v>
      </c>
      <c r="FM832">
        <v>1.86868</v>
      </c>
      <c r="FN832">
        <v>1.86951</v>
      </c>
      <c r="FO832">
        <v>1.86557</v>
      </c>
      <c r="FP832">
        <v>1.8667</v>
      </c>
      <c r="FQ832">
        <v>1.86801</v>
      </c>
      <c r="FR832">
        <v>5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7.326</v>
      </c>
      <c r="GF832">
        <v>0.3176</v>
      </c>
      <c r="GG832">
        <v>5.50701486060513</v>
      </c>
      <c r="GH832">
        <v>0.00975774962471433</v>
      </c>
      <c r="GI832">
        <v>-4.86167925919439e-07</v>
      </c>
      <c r="GJ832">
        <v>-4.7315034107036e-11</v>
      </c>
      <c r="GK832">
        <v>0.31762285376654</v>
      </c>
      <c r="GL832">
        <v>0</v>
      </c>
      <c r="GM832">
        <v>0</v>
      </c>
      <c r="GN832">
        <v>0</v>
      </c>
      <c r="GO832">
        <v>-2</v>
      </c>
      <c r="GP832">
        <v>2105</v>
      </c>
      <c r="GQ832">
        <v>1</v>
      </c>
      <c r="GR832">
        <v>22</v>
      </c>
      <c r="GS832">
        <v>220.4</v>
      </c>
      <c r="GT832">
        <v>220.4</v>
      </c>
      <c r="GU832">
        <v>0.704346</v>
      </c>
      <c r="GV832">
        <v>2.62939</v>
      </c>
      <c r="GW832">
        <v>2.24854</v>
      </c>
      <c r="GX832">
        <v>2.79175</v>
      </c>
      <c r="GY832">
        <v>1.99585</v>
      </c>
      <c r="GZ832">
        <v>2.36206</v>
      </c>
      <c r="HA832">
        <v>30.1147</v>
      </c>
      <c r="HB832">
        <v>13.6329</v>
      </c>
      <c r="HC832">
        <v>18</v>
      </c>
      <c r="HD832">
        <v>502.143</v>
      </c>
      <c r="HE832">
        <v>598.557</v>
      </c>
      <c r="HF832">
        <v>24.8278</v>
      </c>
      <c r="HG832">
        <v>24.4081</v>
      </c>
      <c r="HH832">
        <v>30.0005</v>
      </c>
      <c r="HI832">
        <v>24.1371</v>
      </c>
      <c r="HJ832">
        <v>24.0433</v>
      </c>
      <c r="HK832">
        <v>13.9277</v>
      </c>
      <c r="HL832">
        <v>20.6204</v>
      </c>
      <c r="HM832">
        <v>42.8832</v>
      </c>
      <c r="HN832">
        <v>24.8159</v>
      </c>
      <c r="HO832">
        <v>164.079</v>
      </c>
      <c r="HP832">
        <v>17.0311</v>
      </c>
      <c r="HQ832">
        <v>102.569</v>
      </c>
      <c r="HR832">
        <v>103.464</v>
      </c>
    </row>
    <row r="833" spans="1:226">
      <c r="A833">
        <v>817</v>
      </c>
      <c r="B833">
        <v>1657564857.1</v>
      </c>
      <c r="C833">
        <v>11762</v>
      </c>
      <c r="D833" t="s">
        <v>2001</v>
      </c>
      <c r="E833" t="s">
        <v>2002</v>
      </c>
      <c r="F833">
        <v>5</v>
      </c>
      <c r="G833" t="s">
        <v>1970</v>
      </c>
      <c r="H833" t="s">
        <v>354</v>
      </c>
      <c r="I833">
        <v>1657564849.31429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185.418022551288</v>
      </c>
      <c r="AK833">
        <v>186.797612121212</v>
      </c>
      <c r="AL833">
        <v>-3.10168973239591</v>
      </c>
      <c r="AM833">
        <v>64.9803505307127</v>
      </c>
      <c r="AN833">
        <f>(AP833 - AO833 + BO833*1E3/(8.314*(BQ833+273.15)) * AR833/BN833 * AQ833) * BN833/(100*BB833) * 1000/(1000 - AP833)</f>
        <v>0</v>
      </c>
      <c r="AO833">
        <v>16.9496977656457</v>
      </c>
      <c r="AP833">
        <v>25.9422418181818</v>
      </c>
      <c r="AQ833">
        <v>-0.012241678647427</v>
      </c>
      <c r="AR833">
        <v>77.479832811332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6</v>
      </c>
      <c r="BC833">
        <v>0.5</v>
      </c>
      <c r="BD833" t="s">
        <v>355</v>
      </c>
      <c r="BE833">
        <v>2</v>
      </c>
      <c r="BF833" t="b">
        <v>1</v>
      </c>
      <c r="BG833">
        <v>1657564849.31429</v>
      </c>
      <c r="BH833">
        <v>203.931892857143</v>
      </c>
      <c r="BI833">
        <v>199.168392857143</v>
      </c>
      <c r="BJ833">
        <v>25.9863607142857</v>
      </c>
      <c r="BK833">
        <v>16.9961535714286</v>
      </c>
      <c r="BL833">
        <v>196.526428571429</v>
      </c>
      <c r="BM833">
        <v>25.6687357142857</v>
      </c>
      <c r="BN833">
        <v>499.998571428571</v>
      </c>
      <c r="BO833">
        <v>67.9455571428571</v>
      </c>
      <c r="BP833">
        <v>0.0401483571428571</v>
      </c>
      <c r="BQ833">
        <v>26.718225</v>
      </c>
      <c r="BR833">
        <v>25.0290321428571</v>
      </c>
      <c r="BS833">
        <v>999.9</v>
      </c>
      <c r="BT833">
        <v>0</v>
      </c>
      <c r="BU833">
        <v>0</v>
      </c>
      <c r="BV833">
        <v>9984.64285714286</v>
      </c>
      <c r="BW833">
        <v>0</v>
      </c>
      <c r="BX833">
        <v>382.353357142857</v>
      </c>
      <c r="BY833">
        <v>4.76350535714286</v>
      </c>
      <c r="BZ833">
        <v>209.372928571429</v>
      </c>
      <c r="CA833">
        <v>202.612642857143</v>
      </c>
      <c r="CB833">
        <v>8.99020071428571</v>
      </c>
      <c r="CC833">
        <v>199.168392857143</v>
      </c>
      <c r="CD833">
        <v>16.9961535714286</v>
      </c>
      <c r="CE833">
        <v>1.76565785714286</v>
      </c>
      <c r="CF833">
        <v>1.15481285714286</v>
      </c>
      <c r="CG833">
        <v>15.4860321428571</v>
      </c>
      <c r="CH833">
        <v>9.03139821428571</v>
      </c>
      <c r="CI833">
        <v>2000.03107142857</v>
      </c>
      <c r="CJ833">
        <v>0.98000575</v>
      </c>
      <c r="CK833">
        <v>0.019994275</v>
      </c>
      <c r="CL833">
        <v>0</v>
      </c>
      <c r="CM833">
        <v>2.34323214285714</v>
      </c>
      <c r="CN833">
        <v>0</v>
      </c>
      <c r="CO833">
        <v>14534.0071428571</v>
      </c>
      <c r="CP833">
        <v>17300.45</v>
      </c>
      <c r="CQ833">
        <v>40.21625</v>
      </c>
      <c r="CR833">
        <v>39.6939642857143</v>
      </c>
      <c r="CS833">
        <v>39.8234642857143</v>
      </c>
      <c r="CT833">
        <v>38.2922142857143</v>
      </c>
      <c r="CU833">
        <v>39.4373571428571</v>
      </c>
      <c r="CV833">
        <v>1960.04107142857</v>
      </c>
      <c r="CW833">
        <v>39.99</v>
      </c>
      <c r="CX833">
        <v>0</v>
      </c>
      <c r="CY833">
        <v>1657564829.1</v>
      </c>
      <c r="CZ833">
        <v>0</v>
      </c>
      <c r="DA833">
        <v>1657551629</v>
      </c>
      <c r="DB833" t="s">
        <v>356</v>
      </c>
      <c r="DC833">
        <v>1657551626.5</v>
      </c>
      <c r="DD833">
        <v>1657551629</v>
      </c>
      <c r="DE833">
        <v>1</v>
      </c>
      <c r="DF833">
        <v>0.403</v>
      </c>
      <c r="DG833">
        <v>0.009</v>
      </c>
      <c r="DH833">
        <v>9.41</v>
      </c>
      <c r="DI833">
        <v>0.087</v>
      </c>
      <c r="DJ833">
        <v>417</v>
      </c>
      <c r="DK833">
        <v>17</v>
      </c>
      <c r="DL833">
        <v>1.61</v>
      </c>
      <c r="DM833">
        <v>0.59</v>
      </c>
      <c r="DN833">
        <v>3.94547487804878</v>
      </c>
      <c r="DO833">
        <v>12.0382356794425</v>
      </c>
      <c r="DP833">
        <v>1.25036883400434</v>
      </c>
      <c r="DQ833">
        <v>0</v>
      </c>
      <c r="DR833">
        <v>8.98132219512195</v>
      </c>
      <c r="DS833">
        <v>0.199936933797917</v>
      </c>
      <c r="DT833">
        <v>0.0276036434067637</v>
      </c>
      <c r="DU833">
        <v>0</v>
      </c>
      <c r="DV833">
        <v>0</v>
      </c>
      <c r="DW833">
        <v>2</v>
      </c>
      <c r="DX833" t="s">
        <v>389</v>
      </c>
      <c r="DY833">
        <v>2.97501</v>
      </c>
      <c r="DZ833">
        <v>2.69432</v>
      </c>
      <c r="EA833">
        <v>0.0332153</v>
      </c>
      <c r="EB833">
        <v>0.0334524</v>
      </c>
      <c r="EC833">
        <v>0.0838953</v>
      </c>
      <c r="ED833">
        <v>0.0623516</v>
      </c>
      <c r="EE833">
        <v>37766.7</v>
      </c>
      <c r="EF833">
        <v>41315.1</v>
      </c>
      <c r="EG833">
        <v>35390.2</v>
      </c>
      <c r="EH833">
        <v>38757.1</v>
      </c>
      <c r="EI833">
        <v>45941.6</v>
      </c>
      <c r="EJ833">
        <v>52481.6</v>
      </c>
      <c r="EK833">
        <v>55275.1</v>
      </c>
      <c r="EL833">
        <v>62153.7</v>
      </c>
      <c r="EM833">
        <v>2.0226</v>
      </c>
      <c r="EN833">
        <v>2.1696</v>
      </c>
      <c r="EO833">
        <v>0.147671</v>
      </c>
      <c r="EP833">
        <v>0</v>
      </c>
      <c r="EQ833">
        <v>22.5755</v>
      </c>
      <c r="ER833">
        <v>999.9</v>
      </c>
      <c r="ES833">
        <v>40.557</v>
      </c>
      <c r="ET833">
        <v>27.493</v>
      </c>
      <c r="EU833">
        <v>21.9886</v>
      </c>
      <c r="EV833">
        <v>52.0102</v>
      </c>
      <c r="EW833">
        <v>37.8245</v>
      </c>
      <c r="EX833">
        <v>2</v>
      </c>
      <c r="EY833">
        <v>-0.228537</v>
      </c>
      <c r="EZ833">
        <v>-0.452636</v>
      </c>
      <c r="FA833">
        <v>20.1513</v>
      </c>
      <c r="FB833">
        <v>5.20291</v>
      </c>
      <c r="FC833">
        <v>12.0052</v>
      </c>
      <c r="FD833">
        <v>4.9756</v>
      </c>
      <c r="FE833">
        <v>3.293</v>
      </c>
      <c r="FF833">
        <v>9999</v>
      </c>
      <c r="FG833">
        <v>9999</v>
      </c>
      <c r="FH833">
        <v>590.5</v>
      </c>
      <c r="FI833">
        <v>9999</v>
      </c>
      <c r="FJ833">
        <v>1.86279</v>
      </c>
      <c r="FK833">
        <v>1.8678</v>
      </c>
      <c r="FL833">
        <v>1.86752</v>
      </c>
      <c r="FM833">
        <v>1.86862</v>
      </c>
      <c r="FN833">
        <v>1.86951</v>
      </c>
      <c r="FO833">
        <v>1.8656</v>
      </c>
      <c r="FP833">
        <v>1.86676</v>
      </c>
      <c r="FQ833">
        <v>1.86801</v>
      </c>
      <c r="FR833">
        <v>5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7.183</v>
      </c>
      <c r="GF833">
        <v>0.3176</v>
      </c>
      <c r="GG833">
        <v>5.50701486060513</v>
      </c>
      <c r="GH833">
        <v>0.00975774962471433</v>
      </c>
      <c r="GI833">
        <v>-4.86167925919439e-07</v>
      </c>
      <c r="GJ833">
        <v>-4.7315034107036e-11</v>
      </c>
      <c r="GK833">
        <v>0.31762285376654</v>
      </c>
      <c r="GL833">
        <v>0</v>
      </c>
      <c r="GM833">
        <v>0</v>
      </c>
      <c r="GN833">
        <v>0</v>
      </c>
      <c r="GO833">
        <v>-2</v>
      </c>
      <c r="GP833">
        <v>2105</v>
      </c>
      <c r="GQ833">
        <v>1</v>
      </c>
      <c r="GR833">
        <v>22</v>
      </c>
      <c r="GS833">
        <v>220.5</v>
      </c>
      <c r="GT833">
        <v>220.5</v>
      </c>
      <c r="GU833">
        <v>0.651855</v>
      </c>
      <c r="GV833">
        <v>2.63794</v>
      </c>
      <c r="GW833">
        <v>2.24854</v>
      </c>
      <c r="GX833">
        <v>2.79175</v>
      </c>
      <c r="GY833">
        <v>1.99585</v>
      </c>
      <c r="GZ833">
        <v>2.37549</v>
      </c>
      <c r="HA833">
        <v>30.1147</v>
      </c>
      <c r="HB833">
        <v>13.6417</v>
      </c>
      <c r="HC833">
        <v>18</v>
      </c>
      <c r="HD833">
        <v>501.829</v>
      </c>
      <c r="HE833">
        <v>598.927</v>
      </c>
      <c r="HF833">
        <v>24.8006</v>
      </c>
      <c r="HG833">
        <v>24.4102</v>
      </c>
      <c r="HH833">
        <v>30.0005</v>
      </c>
      <c r="HI833">
        <v>24.1453</v>
      </c>
      <c r="HJ833">
        <v>24.0492</v>
      </c>
      <c r="HK833">
        <v>12.9907</v>
      </c>
      <c r="HL833">
        <v>20.3473</v>
      </c>
      <c r="HM833">
        <v>42.8832</v>
      </c>
      <c r="HN833">
        <v>24.7965</v>
      </c>
      <c r="HO833">
        <v>150.51</v>
      </c>
      <c r="HP833">
        <v>17.0466</v>
      </c>
      <c r="HQ833">
        <v>102.57</v>
      </c>
      <c r="HR833">
        <v>103.463</v>
      </c>
    </row>
    <row r="834" spans="1:226">
      <c r="A834">
        <v>818</v>
      </c>
      <c r="B834">
        <v>1657564862.1</v>
      </c>
      <c r="C834">
        <v>11767</v>
      </c>
      <c r="D834" t="s">
        <v>2003</v>
      </c>
      <c r="E834" t="s">
        <v>2004</v>
      </c>
      <c r="F834">
        <v>5</v>
      </c>
      <c r="G834" t="s">
        <v>1970</v>
      </c>
      <c r="H834" t="s">
        <v>354</v>
      </c>
      <c r="I834">
        <v>1657564854.6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168.919432541912</v>
      </c>
      <c r="AK834">
        <v>171.31583030303</v>
      </c>
      <c r="AL834">
        <v>-3.05854706075834</v>
      </c>
      <c r="AM834">
        <v>64.9803505307127</v>
      </c>
      <c r="AN834">
        <f>(AP834 - AO834 + BO834*1E3/(8.314*(BQ834+273.15)) * AR834/BN834 * AQ834) * BN834/(100*BB834) * 1000/(1000 - AP834)</f>
        <v>0</v>
      </c>
      <c r="AO834">
        <v>16.9550569323592</v>
      </c>
      <c r="AP834">
        <v>25.9323987878788</v>
      </c>
      <c r="AQ834">
        <v>-0.00577304555170017</v>
      </c>
      <c r="AR834">
        <v>77.479832811332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6</v>
      </c>
      <c r="BC834">
        <v>0.5</v>
      </c>
      <c r="BD834" t="s">
        <v>355</v>
      </c>
      <c r="BE834">
        <v>2</v>
      </c>
      <c r="BF834" t="b">
        <v>1</v>
      </c>
      <c r="BG834">
        <v>1657564854.6</v>
      </c>
      <c r="BH834">
        <v>187.896925925926</v>
      </c>
      <c r="BI834">
        <v>182.089185185185</v>
      </c>
      <c r="BJ834">
        <v>25.9626148148148</v>
      </c>
      <c r="BK834">
        <v>16.9653185185185</v>
      </c>
      <c r="BL834">
        <v>180.643407407407</v>
      </c>
      <c r="BM834">
        <v>25.6449962962963</v>
      </c>
      <c r="BN834">
        <v>500.00037037037</v>
      </c>
      <c r="BO834">
        <v>67.9460555555555</v>
      </c>
      <c r="BP834">
        <v>0.0402355666666667</v>
      </c>
      <c r="BQ834">
        <v>26.703537037037</v>
      </c>
      <c r="BR834">
        <v>25.0200518518519</v>
      </c>
      <c r="BS834">
        <v>999.9</v>
      </c>
      <c r="BT834">
        <v>0</v>
      </c>
      <c r="BU834">
        <v>0</v>
      </c>
      <c r="BV834">
        <v>9988.7037037037</v>
      </c>
      <c r="BW834">
        <v>0</v>
      </c>
      <c r="BX834">
        <v>385.424296296296</v>
      </c>
      <c r="BY834">
        <v>5.80771222222222</v>
      </c>
      <c r="BZ834">
        <v>192.905518518519</v>
      </c>
      <c r="CA834">
        <v>185.231925925926</v>
      </c>
      <c r="CB834">
        <v>8.99730444444445</v>
      </c>
      <c r="CC834">
        <v>182.089185185185</v>
      </c>
      <c r="CD834">
        <v>16.9653185185185</v>
      </c>
      <c r="CE834">
        <v>1.76405814814815</v>
      </c>
      <c r="CF834">
        <v>1.15272555555556</v>
      </c>
      <c r="CG834">
        <v>15.4718851851852</v>
      </c>
      <c r="CH834">
        <v>9.00461592592593</v>
      </c>
      <c r="CI834">
        <v>2000.04555555556</v>
      </c>
      <c r="CJ834">
        <v>0.980005555555555</v>
      </c>
      <c r="CK834">
        <v>0.0199944888888889</v>
      </c>
      <c r="CL834">
        <v>0</v>
      </c>
      <c r="CM834">
        <v>2.32031481481481</v>
      </c>
      <c r="CN834">
        <v>0</v>
      </c>
      <c r="CO834">
        <v>14501.4592592593</v>
      </c>
      <c r="CP834">
        <v>17300.5740740741</v>
      </c>
      <c r="CQ834">
        <v>40.1640740740741</v>
      </c>
      <c r="CR834">
        <v>39.6548888888889</v>
      </c>
      <c r="CS834">
        <v>39.7752222222222</v>
      </c>
      <c r="CT834">
        <v>38.2312222222222</v>
      </c>
      <c r="CU834">
        <v>39.3723703703704</v>
      </c>
      <c r="CV834">
        <v>1960.05555555556</v>
      </c>
      <c r="CW834">
        <v>39.99</v>
      </c>
      <c r="CX834">
        <v>0</v>
      </c>
      <c r="CY834">
        <v>1657564834.5</v>
      </c>
      <c r="CZ834">
        <v>0</v>
      </c>
      <c r="DA834">
        <v>1657551629</v>
      </c>
      <c r="DB834" t="s">
        <v>356</v>
      </c>
      <c r="DC834">
        <v>1657551626.5</v>
      </c>
      <c r="DD834">
        <v>1657551629</v>
      </c>
      <c r="DE834">
        <v>1</v>
      </c>
      <c r="DF834">
        <v>0.403</v>
      </c>
      <c r="DG834">
        <v>0.009</v>
      </c>
      <c r="DH834">
        <v>9.41</v>
      </c>
      <c r="DI834">
        <v>0.087</v>
      </c>
      <c r="DJ834">
        <v>417</v>
      </c>
      <c r="DK834">
        <v>17</v>
      </c>
      <c r="DL834">
        <v>1.61</v>
      </c>
      <c r="DM834">
        <v>0.59</v>
      </c>
      <c r="DN834">
        <v>5.03006097560976</v>
      </c>
      <c r="DO834">
        <v>12.3132319860627</v>
      </c>
      <c r="DP834">
        <v>1.27214999567528</v>
      </c>
      <c r="DQ834">
        <v>0</v>
      </c>
      <c r="DR834">
        <v>8.98662219512195</v>
      </c>
      <c r="DS834">
        <v>0.135392404181187</v>
      </c>
      <c r="DT834">
        <v>0.0253321749051544</v>
      </c>
      <c r="DU834">
        <v>0</v>
      </c>
      <c r="DV834">
        <v>0</v>
      </c>
      <c r="DW834">
        <v>2</v>
      </c>
      <c r="DX834" t="s">
        <v>389</v>
      </c>
      <c r="DY834">
        <v>2.97569</v>
      </c>
      <c r="DZ834">
        <v>2.69386</v>
      </c>
      <c r="EA834">
        <v>0.030607</v>
      </c>
      <c r="EB834">
        <v>0.0305812</v>
      </c>
      <c r="EC834">
        <v>0.0838437</v>
      </c>
      <c r="ED834">
        <v>0.062384</v>
      </c>
      <c r="EE834">
        <v>37867.7</v>
      </c>
      <c r="EF834">
        <v>41437.4</v>
      </c>
      <c r="EG834">
        <v>35389.4</v>
      </c>
      <c r="EH834">
        <v>38756.7</v>
      </c>
      <c r="EI834">
        <v>45942.5</v>
      </c>
      <c r="EJ834">
        <v>52479.4</v>
      </c>
      <c r="EK834">
        <v>55273.1</v>
      </c>
      <c r="EL834">
        <v>62153.3</v>
      </c>
      <c r="EM834">
        <v>2.0228</v>
      </c>
      <c r="EN834">
        <v>2.169</v>
      </c>
      <c r="EO834">
        <v>0.148267</v>
      </c>
      <c r="EP834">
        <v>0</v>
      </c>
      <c r="EQ834">
        <v>22.5698</v>
      </c>
      <c r="ER834">
        <v>999.9</v>
      </c>
      <c r="ES834">
        <v>40.532</v>
      </c>
      <c r="ET834">
        <v>27.493</v>
      </c>
      <c r="EU834">
        <v>21.9791</v>
      </c>
      <c r="EV834">
        <v>51.9602</v>
      </c>
      <c r="EW834">
        <v>37.8045</v>
      </c>
      <c r="EX834">
        <v>2</v>
      </c>
      <c r="EY834">
        <v>-0.228537</v>
      </c>
      <c r="EZ834">
        <v>-0.485011</v>
      </c>
      <c r="FA834">
        <v>20.1503</v>
      </c>
      <c r="FB834">
        <v>5.19812</v>
      </c>
      <c r="FC834">
        <v>12.004</v>
      </c>
      <c r="FD834">
        <v>4.9748</v>
      </c>
      <c r="FE834">
        <v>3.2928</v>
      </c>
      <c r="FF834">
        <v>9999</v>
      </c>
      <c r="FG834">
        <v>9999</v>
      </c>
      <c r="FH834">
        <v>590.5</v>
      </c>
      <c r="FI834">
        <v>9999</v>
      </c>
      <c r="FJ834">
        <v>1.86279</v>
      </c>
      <c r="FK834">
        <v>1.86783</v>
      </c>
      <c r="FL834">
        <v>1.86752</v>
      </c>
      <c r="FM834">
        <v>1.86865</v>
      </c>
      <c r="FN834">
        <v>1.86951</v>
      </c>
      <c r="FO834">
        <v>1.8656</v>
      </c>
      <c r="FP834">
        <v>1.86673</v>
      </c>
      <c r="FQ834">
        <v>1.86801</v>
      </c>
      <c r="FR834">
        <v>5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7.04</v>
      </c>
      <c r="GF834">
        <v>0.3176</v>
      </c>
      <c r="GG834">
        <v>5.50701486060513</v>
      </c>
      <c r="GH834">
        <v>0.00975774962471433</v>
      </c>
      <c r="GI834">
        <v>-4.86167925919439e-07</v>
      </c>
      <c r="GJ834">
        <v>-4.7315034107036e-11</v>
      </c>
      <c r="GK834">
        <v>0.31762285376654</v>
      </c>
      <c r="GL834">
        <v>0</v>
      </c>
      <c r="GM834">
        <v>0</v>
      </c>
      <c r="GN834">
        <v>0</v>
      </c>
      <c r="GO834">
        <v>-2</v>
      </c>
      <c r="GP834">
        <v>2105</v>
      </c>
      <c r="GQ834">
        <v>1</v>
      </c>
      <c r="GR834">
        <v>22</v>
      </c>
      <c r="GS834">
        <v>220.6</v>
      </c>
      <c r="GT834">
        <v>220.6</v>
      </c>
      <c r="GU834">
        <v>0.605469</v>
      </c>
      <c r="GV834">
        <v>2.64404</v>
      </c>
      <c r="GW834">
        <v>2.24854</v>
      </c>
      <c r="GX834">
        <v>2.79175</v>
      </c>
      <c r="GY834">
        <v>1.99585</v>
      </c>
      <c r="GZ834">
        <v>2.34741</v>
      </c>
      <c r="HA834">
        <v>30.0932</v>
      </c>
      <c r="HB834">
        <v>13.6329</v>
      </c>
      <c r="HC834">
        <v>18</v>
      </c>
      <c r="HD834">
        <v>502.018</v>
      </c>
      <c r="HE834">
        <v>598.554</v>
      </c>
      <c r="HF834">
        <v>24.7814</v>
      </c>
      <c r="HG834">
        <v>24.4142</v>
      </c>
      <c r="HH834">
        <v>30.0001</v>
      </c>
      <c r="HI834">
        <v>24.1513</v>
      </c>
      <c r="HJ834">
        <v>24.0557</v>
      </c>
      <c r="HK834">
        <v>11.9954</v>
      </c>
      <c r="HL834">
        <v>20.0565</v>
      </c>
      <c r="HM834">
        <v>42.8832</v>
      </c>
      <c r="HN834">
        <v>24.7873</v>
      </c>
      <c r="HO834">
        <v>130.143</v>
      </c>
      <c r="HP834">
        <v>17.0566</v>
      </c>
      <c r="HQ834">
        <v>102.567</v>
      </c>
      <c r="HR834">
        <v>103.462</v>
      </c>
    </row>
    <row r="835" spans="1:226">
      <c r="A835">
        <v>819</v>
      </c>
      <c r="B835">
        <v>1657564867.1</v>
      </c>
      <c r="C835">
        <v>11772</v>
      </c>
      <c r="D835" t="s">
        <v>2005</v>
      </c>
      <c r="E835" t="s">
        <v>2006</v>
      </c>
      <c r="F835">
        <v>5</v>
      </c>
      <c r="G835" t="s">
        <v>1970</v>
      </c>
      <c r="H835" t="s">
        <v>354</v>
      </c>
      <c r="I835">
        <v>1657564859.31429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152.005177869706</v>
      </c>
      <c r="AK835">
        <v>155.549515151515</v>
      </c>
      <c r="AL835">
        <v>-3.19031304162733</v>
      </c>
      <c r="AM835">
        <v>64.9803505307127</v>
      </c>
      <c r="AN835">
        <f>(AP835 - AO835 + BO835*1E3/(8.314*(BQ835+273.15)) * AR835/BN835 * AQ835) * BN835/(100*BB835) * 1000/(1000 - AP835)</f>
        <v>0</v>
      </c>
      <c r="AO835">
        <v>16.9632742829368</v>
      </c>
      <c r="AP835">
        <v>25.9235375757576</v>
      </c>
      <c r="AQ835">
        <v>-0.00272747172913612</v>
      </c>
      <c r="AR835">
        <v>77.479832811332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6</v>
      </c>
      <c r="BC835">
        <v>0.5</v>
      </c>
      <c r="BD835" t="s">
        <v>355</v>
      </c>
      <c r="BE835">
        <v>2</v>
      </c>
      <c r="BF835" t="b">
        <v>1</v>
      </c>
      <c r="BG835">
        <v>1657564859.31429</v>
      </c>
      <c r="BH835">
        <v>173.711321428571</v>
      </c>
      <c r="BI835">
        <v>166.706571428571</v>
      </c>
      <c r="BJ835">
        <v>25.9394142857143</v>
      </c>
      <c r="BK835">
        <v>16.9603142857143</v>
      </c>
      <c r="BL835">
        <v>166.592428571429</v>
      </c>
      <c r="BM835">
        <v>25.6218</v>
      </c>
      <c r="BN835">
        <v>499.99675</v>
      </c>
      <c r="BO835">
        <v>67.9465535714286</v>
      </c>
      <c r="BP835">
        <v>0.0402243571428572</v>
      </c>
      <c r="BQ835">
        <v>26.6896928571429</v>
      </c>
      <c r="BR835">
        <v>25.0118785714286</v>
      </c>
      <c r="BS835">
        <v>999.9</v>
      </c>
      <c r="BT835">
        <v>0</v>
      </c>
      <c r="BU835">
        <v>0</v>
      </c>
      <c r="BV835">
        <v>9997.32142857143</v>
      </c>
      <c r="BW835">
        <v>0</v>
      </c>
      <c r="BX835">
        <v>389.088178571429</v>
      </c>
      <c r="BY835">
        <v>7.00471892857143</v>
      </c>
      <c r="BZ835">
        <v>178.337357142857</v>
      </c>
      <c r="CA835">
        <v>169.582464285714</v>
      </c>
      <c r="CB835">
        <v>8.97910642857143</v>
      </c>
      <c r="CC835">
        <v>166.706571428571</v>
      </c>
      <c r="CD835">
        <v>16.9603142857143</v>
      </c>
      <c r="CE835">
        <v>1.76249464285714</v>
      </c>
      <c r="CF835">
        <v>1.15239392857143</v>
      </c>
      <c r="CG835">
        <v>15.4580678571429</v>
      </c>
      <c r="CH835">
        <v>9.00036392857143</v>
      </c>
      <c r="CI835">
        <v>2000.0175</v>
      </c>
      <c r="CJ835">
        <v>0.980005321428571</v>
      </c>
      <c r="CK835">
        <v>0.0199947464285714</v>
      </c>
      <c r="CL835">
        <v>0</v>
      </c>
      <c r="CM835">
        <v>2.30420357142857</v>
      </c>
      <c r="CN835">
        <v>0</v>
      </c>
      <c r="CO835">
        <v>14475.55</v>
      </c>
      <c r="CP835">
        <v>17300.3285714286</v>
      </c>
      <c r="CQ835">
        <v>40.1135357142857</v>
      </c>
      <c r="CR835">
        <v>39.6203571428571</v>
      </c>
      <c r="CS835">
        <v>39.7341071428571</v>
      </c>
      <c r="CT835">
        <v>38.1872857142857</v>
      </c>
      <c r="CU835">
        <v>39.3234285714286</v>
      </c>
      <c r="CV835">
        <v>1960.0275</v>
      </c>
      <c r="CW835">
        <v>39.99</v>
      </c>
      <c r="CX835">
        <v>0</v>
      </c>
      <c r="CY835">
        <v>1657564839.3</v>
      </c>
      <c r="CZ835">
        <v>0</v>
      </c>
      <c r="DA835">
        <v>1657551629</v>
      </c>
      <c r="DB835" t="s">
        <v>356</v>
      </c>
      <c r="DC835">
        <v>1657551626.5</v>
      </c>
      <c r="DD835">
        <v>1657551629</v>
      </c>
      <c r="DE835">
        <v>1</v>
      </c>
      <c r="DF835">
        <v>0.403</v>
      </c>
      <c r="DG835">
        <v>0.009</v>
      </c>
      <c r="DH835">
        <v>9.41</v>
      </c>
      <c r="DI835">
        <v>0.087</v>
      </c>
      <c r="DJ835">
        <v>417</v>
      </c>
      <c r="DK835">
        <v>17</v>
      </c>
      <c r="DL835">
        <v>1.61</v>
      </c>
      <c r="DM835">
        <v>0.59</v>
      </c>
      <c r="DN835">
        <v>6.15061390243902</v>
      </c>
      <c r="DO835">
        <v>13.5567499651568</v>
      </c>
      <c r="DP835">
        <v>1.39184171091343</v>
      </c>
      <c r="DQ835">
        <v>0</v>
      </c>
      <c r="DR835">
        <v>8.9859487804878</v>
      </c>
      <c r="DS835">
        <v>-0.130426202090604</v>
      </c>
      <c r="DT835">
        <v>0.0284108017241742</v>
      </c>
      <c r="DU835">
        <v>0</v>
      </c>
      <c r="DV835">
        <v>0</v>
      </c>
      <c r="DW835">
        <v>2</v>
      </c>
      <c r="DX835" t="s">
        <v>389</v>
      </c>
      <c r="DY835">
        <v>2.97601</v>
      </c>
      <c r="DZ835">
        <v>2.69396</v>
      </c>
      <c r="EA835">
        <v>0.0278857</v>
      </c>
      <c r="EB835">
        <v>0.0276247</v>
      </c>
      <c r="EC835">
        <v>0.0838315</v>
      </c>
      <c r="ED835">
        <v>0.0625154</v>
      </c>
      <c r="EE835">
        <v>37974.1</v>
      </c>
      <c r="EF835">
        <v>41563.6</v>
      </c>
      <c r="EG835">
        <v>35389.5</v>
      </c>
      <c r="EH835">
        <v>38756.6</v>
      </c>
      <c r="EI835">
        <v>45943</v>
      </c>
      <c r="EJ835">
        <v>52471.5</v>
      </c>
      <c r="EK835">
        <v>55273.1</v>
      </c>
      <c r="EL835">
        <v>62152.8</v>
      </c>
      <c r="EM835">
        <v>2.0224</v>
      </c>
      <c r="EN835">
        <v>2.1688</v>
      </c>
      <c r="EO835">
        <v>0.147671</v>
      </c>
      <c r="EP835">
        <v>0</v>
      </c>
      <c r="EQ835">
        <v>22.5603</v>
      </c>
      <c r="ER835">
        <v>999.9</v>
      </c>
      <c r="ES835">
        <v>40.508</v>
      </c>
      <c r="ET835">
        <v>27.493</v>
      </c>
      <c r="EU835">
        <v>21.9642</v>
      </c>
      <c r="EV835">
        <v>51.8802</v>
      </c>
      <c r="EW835">
        <v>37.7204</v>
      </c>
      <c r="EX835">
        <v>2</v>
      </c>
      <c r="EY835">
        <v>-0.227988</v>
      </c>
      <c r="EZ835">
        <v>-0.521656</v>
      </c>
      <c r="FA835">
        <v>20.1513</v>
      </c>
      <c r="FB835">
        <v>5.20172</v>
      </c>
      <c r="FC835">
        <v>12.0052</v>
      </c>
      <c r="FD835">
        <v>4.9756</v>
      </c>
      <c r="FE835">
        <v>3.293</v>
      </c>
      <c r="FF835">
        <v>9999</v>
      </c>
      <c r="FG835">
        <v>9999</v>
      </c>
      <c r="FH835">
        <v>590.5</v>
      </c>
      <c r="FI835">
        <v>9999</v>
      </c>
      <c r="FJ835">
        <v>1.86279</v>
      </c>
      <c r="FK835">
        <v>1.86783</v>
      </c>
      <c r="FL835">
        <v>1.86752</v>
      </c>
      <c r="FM835">
        <v>1.86859</v>
      </c>
      <c r="FN835">
        <v>1.86951</v>
      </c>
      <c r="FO835">
        <v>1.86554</v>
      </c>
      <c r="FP835">
        <v>1.86676</v>
      </c>
      <c r="FQ835">
        <v>1.86798</v>
      </c>
      <c r="FR835">
        <v>5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6.893</v>
      </c>
      <c r="GF835">
        <v>0.3176</v>
      </c>
      <c r="GG835">
        <v>5.50701486060513</v>
      </c>
      <c r="GH835">
        <v>0.00975774962471433</v>
      </c>
      <c r="GI835">
        <v>-4.86167925919439e-07</v>
      </c>
      <c r="GJ835">
        <v>-4.7315034107036e-11</v>
      </c>
      <c r="GK835">
        <v>0.31762285376654</v>
      </c>
      <c r="GL835">
        <v>0</v>
      </c>
      <c r="GM835">
        <v>0</v>
      </c>
      <c r="GN835">
        <v>0</v>
      </c>
      <c r="GO835">
        <v>-2</v>
      </c>
      <c r="GP835">
        <v>2105</v>
      </c>
      <c r="GQ835">
        <v>1</v>
      </c>
      <c r="GR835">
        <v>22</v>
      </c>
      <c r="GS835">
        <v>220.7</v>
      </c>
      <c r="GT835">
        <v>220.6</v>
      </c>
      <c r="GU835">
        <v>0.552979</v>
      </c>
      <c r="GV835">
        <v>2.64893</v>
      </c>
      <c r="GW835">
        <v>2.24854</v>
      </c>
      <c r="GX835">
        <v>2.79175</v>
      </c>
      <c r="GY835">
        <v>1.99585</v>
      </c>
      <c r="GZ835">
        <v>2.33398</v>
      </c>
      <c r="HA835">
        <v>30.0932</v>
      </c>
      <c r="HB835">
        <v>13.6242</v>
      </c>
      <c r="HC835">
        <v>18</v>
      </c>
      <c r="HD835">
        <v>501.815</v>
      </c>
      <c r="HE835">
        <v>598.474</v>
      </c>
      <c r="HF835">
        <v>24.7745</v>
      </c>
      <c r="HG835">
        <v>24.4183</v>
      </c>
      <c r="HH835">
        <v>30.0004</v>
      </c>
      <c r="HI835">
        <v>24.1574</v>
      </c>
      <c r="HJ835">
        <v>24.0617</v>
      </c>
      <c r="HK835">
        <v>11.0155</v>
      </c>
      <c r="HL835">
        <v>20.0565</v>
      </c>
      <c r="HM835">
        <v>42.8832</v>
      </c>
      <c r="HN835">
        <v>24.7849</v>
      </c>
      <c r="HO835">
        <v>116.628</v>
      </c>
      <c r="HP835">
        <v>17.0565</v>
      </c>
      <c r="HQ835">
        <v>102.567</v>
      </c>
      <c r="HR835">
        <v>103.462</v>
      </c>
    </row>
    <row r="836" spans="1:226">
      <c r="A836">
        <v>820</v>
      </c>
      <c r="B836">
        <v>1657564872.1</v>
      </c>
      <c r="C836">
        <v>11777</v>
      </c>
      <c r="D836" t="s">
        <v>2007</v>
      </c>
      <c r="E836" t="s">
        <v>2008</v>
      </c>
      <c r="F836">
        <v>5</v>
      </c>
      <c r="G836" t="s">
        <v>1970</v>
      </c>
      <c r="H836" t="s">
        <v>354</v>
      </c>
      <c r="I836">
        <v>1657564864.6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135.412140812692</v>
      </c>
      <c r="AK836">
        <v>139.921703030303</v>
      </c>
      <c r="AL836">
        <v>-3.12383956032579</v>
      </c>
      <c r="AM836">
        <v>64.9803505307127</v>
      </c>
      <c r="AN836">
        <f>(AP836 - AO836 + BO836*1E3/(8.314*(BQ836+273.15)) * AR836/BN836 * AQ836) * BN836/(100*BB836) * 1000/(1000 - AP836)</f>
        <v>0</v>
      </c>
      <c r="AO836">
        <v>17.0012240333933</v>
      </c>
      <c r="AP836">
        <v>25.9256715151515</v>
      </c>
      <c r="AQ836">
        <v>-0.00221692745171003</v>
      </c>
      <c r="AR836">
        <v>77.479832811332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6</v>
      </c>
      <c r="BC836">
        <v>0.5</v>
      </c>
      <c r="BD836" t="s">
        <v>355</v>
      </c>
      <c r="BE836">
        <v>2</v>
      </c>
      <c r="BF836" t="b">
        <v>1</v>
      </c>
      <c r="BG836">
        <v>1657564864.6</v>
      </c>
      <c r="BH836">
        <v>157.648148148148</v>
      </c>
      <c r="BI836">
        <v>149.395925925926</v>
      </c>
      <c r="BJ836">
        <v>25.9263</v>
      </c>
      <c r="BK836">
        <v>16.9778740740741</v>
      </c>
      <c r="BL836">
        <v>150.681962962963</v>
      </c>
      <c r="BM836">
        <v>25.6086851851852</v>
      </c>
      <c r="BN836">
        <v>499.976259259259</v>
      </c>
      <c r="BO836">
        <v>67.9472888888889</v>
      </c>
      <c r="BP836">
        <v>0.0402820666666667</v>
      </c>
      <c r="BQ836">
        <v>26.6721296296296</v>
      </c>
      <c r="BR836">
        <v>25.0004148148148</v>
      </c>
      <c r="BS836">
        <v>999.9</v>
      </c>
      <c r="BT836">
        <v>0</v>
      </c>
      <c r="BU836">
        <v>0</v>
      </c>
      <c r="BV836">
        <v>10007.037037037</v>
      </c>
      <c r="BW836">
        <v>0</v>
      </c>
      <c r="BX836">
        <v>394.073555555556</v>
      </c>
      <c r="BY836">
        <v>8.25219777777778</v>
      </c>
      <c r="BZ836">
        <v>161.844111111111</v>
      </c>
      <c r="CA836">
        <v>151.975851851852</v>
      </c>
      <c r="CB836">
        <v>8.94843777777778</v>
      </c>
      <c r="CC836">
        <v>149.395925925926</v>
      </c>
      <c r="CD836">
        <v>16.9778740740741</v>
      </c>
      <c r="CE836">
        <v>1.76162259259259</v>
      </c>
      <c r="CF836">
        <v>1.15359962962963</v>
      </c>
      <c r="CG836">
        <v>15.4503518518519</v>
      </c>
      <c r="CH836">
        <v>9.01585222222222</v>
      </c>
      <c r="CI836">
        <v>2000.00555555556</v>
      </c>
      <c r="CJ836">
        <v>0.980005111111111</v>
      </c>
      <c r="CK836">
        <v>0.0199949777777778</v>
      </c>
      <c r="CL836">
        <v>0</v>
      </c>
      <c r="CM836">
        <v>2.25481111111111</v>
      </c>
      <c r="CN836">
        <v>0</v>
      </c>
      <c r="CO836">
        <v>14450.5259259259</v>
      </c>
      <c r="CP836">
        <v>17300.2148148148</v>
      </c>
      <c r="CQ836">
        <v>40.0530740740741</v>
      </c>
      <c r="CR836">
        <v>39.59</v>
      </c>
      <c r="CS836">
        <v>39.684962962963</v>
      </c>
      <c r="CT836">
        <v>38.133962962963</v>
      </c>
      <c r="CU836">
        <v>39.2728888888889</v>
      </c>
      <c r="CV836">
        <v>1960.01555555556</v>
      </c>
      <c r="CW836">
        <v>39.99</v>
      </c>
      <c r="CX836">
        <v>0</v>
      </c>
      <c r="CY836">
        <v>1657564844.1</v>
      </c>
      <c r="CZ836">
        <v>0</v>
      </c>
      <c r="DA836">
        <v>1657551629</v>
      </c>
      <c r="DB836" t="s">
        <v>356</v>
      </c>
      <c r="DC836">
        <v>1657551626.5</v>
      </c>
      <c r="DD836">
        <v>1657551629</v>
      </c>
      <c r="DE836">
        <v>1</v>
      </c>
      <c r="DF836">
        <v>0.403</v>
      </c>
      <c r="DG836">
        <v>0.009</v>
      </c>
      <c r="DH836">
        <v>9.41</v>
      </c>
      <c r="DI836">
        <v>0.087</v>
      </c>
      <c r="DJ836">
        <v>417</v>
      </c>
      <c r="DK836">
        <v>17</v>
      </c>
      <c r="DL836">
        <v>1.61</v>
      </c>
      <c r="DM836">
        <v>0.59</v>
      </c>
      <c r="DN836">
        <v>7.53810804878049</v>
      </c>
      <c r="DO836">
        <v>14.4935174216028</v>
      </c>
      <c r="DP836">
        <v>1.45109688242431</v>
      </c>
      <c r="DQ836">
        <v>0</v>
      </c>
      <c r="DR836">
        <v>8.96759365853659</v>
      </c>
      <c r="DS836">
        <v>-0.360280975609733</v>
      </c>
      <c r="DT836">
        <v>0.0374658072247929</v>
      </c>
      <c r="DU836">
        <v>0</v>
      </c>
      <c r="DV836">
        <v>0</v>
      </c>
      <c r="DW836">
        <v>2</v>
      </c>
      <c r="DX836" t="s">
        <v>389</v>
      </c>
      <c r="DY836">
        <v>2.97565</v>
      </c>
      <c r="DZ836">
        <v>2.69417</v>
      </c>
      <c r="EA836">
        <v>0.0251461</v>
      </c>
      <c r="EB836">
        <v>0.0245616</v>
      </c>
      <c r="EC836">
        <v>0.0838544</v>
      </c>
      <c r="ED836">
        <v>0.0624959</v>
      </c>
      <c r="EE836">
        <v>38081.1</v>
      </c>
      <c r="EF836">
        <v>41694.2</v>
      </c>
      <c r="EG836">
        <v>35389.5</v>
      </c>
      <c r="EH836">
        <v>38756.4</v>
      </c>
      <c r="EI836">
        <v>45942.4</v>
      </c>
      <c r="EJ836">
        <v>52472.4</v>
      </c>
      <c r="EK836">
        <v>55273.8</v>
      </c>
      <c r="EL836">
        <v>62152.7</v>
      </c>
      <c r="EM836">
        <v>2.0224</v>
      </c>
      <c r="EN836">
        <v>2.169</v>
      </c>
      <c r="EO836">
        <v>0.147372</v>
      </c>
      <c r="EP836">
        <v>0</v>
      </c>
      <c r="EQ836">
        <v>22.5492</v>
      </c>
      <c r="ER836">
        <v>999.9</v>
      </c>
      <c r="ES836">
        <v>40.453</v>
      </c>
      <c r="ET836">
        <v>27.473</v>
      </c>
      <c r="EU836">
        <v>21.9075</v>
      </c>
      <c r="EV836">
        <v>51.5302</v>
      </c>
      <c r="EW836">
        <v>37.7965</v>
      </c>
      <c r="EX836">
        <v>2</v>
      </c>
      <c r="EY836">
        <v>-0.227724</v>
      </c>
      <c r="EZ836">
        <v>-0.552832</v>
      </c>
      <c r="FA836">
        <v>20.1509</v>
      </c>
      <c r="FB836">
        <v>5.20411</v>
      </c>
      <c r="FC836">
        <v>12.0052</v>
      </c>
      <c r="FD836">
        <v>4.9756</v>
      </c>
      <c r="FE836">
        <v>3.293</v>
      </c>
      <c r="FF836">
        <v>9999</v>
      </c>
      <c r="FG836">
        <v>9999</v>
      </c>
      <c r="FH836">
        <v>590.5</v>
      </c>
      <c r="FI836">
        <v>9999</v>
      </c>
      <c r="FJ836">
        <v>1.86279</v>
      </c>
      <c r="FK836">
        <v>1.86783</v>
      </c>
      <c r="FL836">
        <v>1.86752</v>
      </c>
      <c r="FM836">
        <v>1.86859</v>
      </c>
      <c r="FN836">
        <v>1.86951</v>
      </c>
      <c r="FO836">
        <v>1.86554</v>
      </c>
      <c r="FP836">
        <v>1.86673</v>
      </c>
      <c r="FQ836">
        <v>1.86801</v>
      </c>
      <c r="FR836">
        <v>5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6.748</v>
      </c>
      <c r="GF836">
        <v>0.3176</v>
      </c>
      <c r="GG836">
        <v>5.50701486060513</v>
      </c>
      <c r="GH836">
        <v>0.00975774962471433</v>
      </c>
      <c r="GI836">
        <v>-4.86167925919439e-07</v>
      </c>
      <c r="GJ836">
        <v>-4.7315034107036e-11</v>
      </c>
      <c r="GK836">
        <v>0.31762285376654</v>
      </c>
      <c r="GL836">
        <v>0</v>
      </c>
      <c r="GM836">
        <v>0</v>
      </c>
      <c r="GN836">
        <v>0</v>
      </c>
      <c r="GO836">
        <v>-2</v>
      </c>
      <c r="GP836">
        <v>2105</v>
      </c>
      <c r="GQ836">
        <v>1</v>
      </c>
      <c r="GR836">
        <v>22</v>
      </c>
      <c r="GS836">
        <v>220.8</v>
      </c>
      <c r="GT836">
        <v>220.7</v>
      </c>
      <c r="GU836">
        <v>0.505371</v>
      </c>
      <c r="GV836">
        <v>2.64038</v>
      </c>
      <c r="GW836">
        <v>2.24854</v>
      </c>
      <c r="GX836">
        <v>2.79175</v>
      </c>
      <c r="GY836">
        <v>1.99585</v>
      </c>
      <c r="GZ836">
        <v>2.38403</v>
      </c>
      <c r="HA836">
        <v>30.0718</v>
      </c>
      <c r="HB836">
        <v>13.6329</v>
      </c>
      <c r="HC836">
        <v>18</v>
      </c>
      <c r="HD836">
        <v>501.866</v>
      </c>
      <c r="HE836">
        <v>598.698</v>
      </c>
      <c r="HF836">
        <v>24.7755</v>
      </c>
      <c r="HG836">
        <v>24.4204</v>
      </c>
      <c r="HH836">
        <v>30.0003</v>
      </c>
      <c r="HI836">
        <v>24.1631</v>
      </c>
      <c r="HJ836">
        <v>24.0685</v>
      </c>
      <c r="HK836">
        <v>9.98983</v>
      </c>
      <c r="HL836">
        <v>20.0565</v>
      </c>
      <c r="HM836">
        <v>42.8832</v>
      </c>
      <c r="HN836">
        <v>25.1856</v>
      </c>
      <c r="HO836">
        <v>96.366</v>
      </c>
      <c r="HP836">
        <v>17.0564</v>
      </c>
      <c r="HQ836">
        <v>102.568</v>
      </c>
      <c r="HR836">
        <v>103.461</v>
      </c>
    </row>
    <row r="837" spans="1:226">
      <c r="A837">
        <v>821</v>
      </c>
      <c r="B837">
        <v>1657564877.1</v>
      </c>
      <c r="C837">
        <v>11782</v>
      </c>
      <c r="D837" t="s">
        <v>2009</v>
      </c>
      <c r="E837" t="s">
        <v>2010</v>
      </c>
      <c r="F837">
        <v>5</v>
      </c>
      <c r="G837" t="s">
        <v>1970</v>
      </c>
      <c r="H837" t="s">
        <v>354</v>
      </c>
      <c r="I837">
        <v>1657564869.31429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118.221391580013</v>
      </c>
      <c r="AK837">
        <v>124.113357575758</v>
      </c>
      <c r="AL837">
        <v>-3.17856381864207</v>
      </c>
      <c r="AM837">
        <v>64.9803505307127</v>
      </c>
      <c r="AN837">
        <f>(AP837 - AO837 + BO837*1E3/(8.314*(BQ837+273.15)) * AR837/BN837 * AQ837) * BN837/(100*BB837) * 1000/(1000 - AP837)</f>
        <v>0</v>
      </c>
      <c r="AO837">
        <v>16.9886949724115</v>
      </c>
      <c r="AP837">
        <v>25.92678</v>
      </c>
      <c r="AQ837">
        <v>-0.00647303955041027</v>
      </c>
      <c r="AR837">
        <v>77.479832811332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6</v>
      </c>
      <c r="BC837">
        <v>0.5</v>
      </c>
      <c r="BD837" t="s">
        <v>355</v>
      </c>
      <c r="BE837">
        <v>2</v>
      </c>
      <c r="BF837" t="b">
        <v>1</v>
      </c>
      <c r="BG837">
        <v>1657564869.31429</v>
      </c>
      <c r="BH837">
        <v>143.273428571429</v>
      </c>
      <c r="BI837">
        <v>133.71375</v>
      </c>
      <c r="BJ837">
        <v>25.9233857142857</v>
      </c>
      <c r="BK837">
        <v>16.9862035714286</v>
      </c>
      <c r="BL837">
        <v>136.444178571429</v>
      </c>
      <c r="BM837">
        <v>25.6057642857143</v>
      </c>
      <c r="BN837">
        <v>499.993892857143</v>
      </c>
      <c r="BO837">
        <v>67.9479642857143</v>
      </c>
      <c r="BP837">
        <v>0.0401841714285714</v>
      </c>
      <c r="BQ837">
        <v>26.6559714285714</v>
      </c>
      <c r="BR837">
        <v>24.9964178571429</v>
      </c>
      <c r="BS837">
        <v>999.9</v>
      </c>
      <c r="BT837">
        <v>0</v>
      </c>
      <c r="BU837">
        <v>0</v>
      </c>
      <c r="BV837">
        <v>10009.2857142857</v>
      </c>
      <c r="BW837">
        <v>0</v>
      </c>
      <c r="BX837">
        <v>398.916428571429</v>
      </c>
      <c r="BY837">
        <v>9.55968428571428</v>
      </c>
      <c r="BZ837">
        <v>147.086285714286</v>
      </c>
      <c r="CA837">
        <v>136.024142857143</v>
      </c>
      <c r="CB837">
        <v>8.9371925</v>
      </c>
      <c r="CC837">
        <v>133.71375</v>
      </c>
      <c r="CD837">
        <v>16.9862035714286</v>
      </c>
      <c r="CE837">
        <v>1.7614425</v>
      </c>
      <c r="CF837">
        <v>1.15417642857143</v>
      </c>
      <c r="CG837">
        <v>15.4487535714286</v>
      </c>
      <c r="CH837">
        <v>9.02327392857143</v>
      </c>
      <c r="CI837">
        <v>2000.0225</v>
      </c>
      <c r="CJ837">
        <v>0.980005</v>
      </c>
      <c r="CK837">
        <v>0.0199951</v>
      </c>
      <c r="CL837">
        <v>0</v>
      </c>
      <c r="CM837">
        <v>2.25609642857143</v>
      </c>
      <c r="CN837">
        <v>0</v>
      </c>
      <c r="CO837">
        <v>14431.5928571429</v>
      </c>
      <c r="CP837">
        <v>17300.3678571429</v>
      </c>
      <c r="CQ837">
        <v>39.9997142857143</v>
      </c>
      <c r="CR837">
        <v>39.5532857142857</v>
      </c>
      <c r="CS837">
        <v>39.6403571428571</v>
      </c>
      <c r="CT837">
        <v>38.1001071428571</v>
      </c>
      <c r="CU837">
        <v>39.2341071428571</v>
      </c>
      <c r="CV837">
        <v>1960.0325</v>
      </c>
      <c r="CW837">
        <v>39.99</v>
      </c>
      <c r="CX837">
        <v>0</v>
      </c>
      <c r="CY837">
        <v>1657564849.5</v>
      </c>
      <c r="CZ837">
        <v>0</v>
      </c>
      <c r="DA837">
        <v>1657551629</v>
      </c>
      <c r="DB837" t="s">
        <v>356</v>
      </c>
      <c r="DC837">
        <v>1657551626.5</v>
      </c>
      <c r="DD837">
        <v>1657551629</v>
      </c>
      <c r="DE837">
        <v>1</v>
      </c>
      <c r="DF837">
        <v>0.403</v>
      </c>
      <c r="DG837">
        <v>0.009</v>
      </c>
      <c r="DH837">
        <v>9.41</v>
      </c>
      <c r="DI837">
        <v>0.087</v>
      </c>
      <c r="DJ837">
        <v>417</v>
      </c>
      <c r="DK837">
        <v>17</v>
      </c>
      <c r="DL837">
        <v>1.61</v>
      </c>
      <c r="DM837">
        <v>0.59</v>
      </c>
      <c r="DN837">
        <v>8.58204414634146</v>
      </c>
      <c r="DO837">
        <v>15.1634044599303</v>
      </c>
      <c r="DP837">
        <v>1.51692698881489</v>
      </c>
      <c r="DQ837">
        <v>0</v>
      </c>
      <c r="DR837">
        <v>8.95166902439024</v>
      </c>
      <c r="DS837">
        <v>-0.232553101045266</v>
      </c>
      <c r="DT837">
        <v>0.0285379325489801</v>
      </c>
      <c r="DU837">
        <v>0</v>
      </c>
      <c r="DV837">
        <v>0</v>
      </c>
      <c r="DW837">
        <v>2</v>
      </c>
      <c r="DX837" t="s">
        <v>389</v>
      </c>
      <c r="DY837">
        <v>2.97498</v>
      </c>
      <c r="DZ837">
        <v>2.69435</v>
      </c>
      <c r="EA837">
        <v>0.0222696</v>
      </c>
      <c r="EB837">
        <v>0.0214298</v>
      </c>
      <c r="EC837">
        <v>0.0838412</v>
      </c>
      <c r="ED837">
        <v>0.0624577</v>
      </c>
      <c r="EE837">
        <v>38193.1</v>
      </c>
      <c r="EF837">
        <v>41828</v>
      </c>
      <c r="EG837">
        <v>35389.2</v>
      </c>
      <c r="EH837">
        <v>38756.3</v>
      </c>
      <c r="EI837">
        <v>45942.2</v>
      </c>
      <c r="EJ837">
        <v>52474.3</v>
      </c>
      <c r="EK837">
        <v>55272.8</v>
      </c>
      <c r="EL837">
        <v>62152.5</v>
      </c>
      <c r="EM837">
        <v>2.0218</v>
      </c>
      <c r="EN837">
        <v>2.1692</v>
      </c>
      <c r="EO837">
        <v>0.14931</v>
      </c>
      <c r="EP837">
        <v>0</v>
      </c>
      <c r="EQ837">
        <v>22.5374</v>
      </c>
      <c r="ER837">
        <v>999.9</v>
      </c>
      <c r="ES837">
        <v>40.404</v>
      </c>
      <c r="ET837">
        <v>27.473</v>
      </c>
      <c r="EU837">
        <v>21.8805</v>
      </c>
      <c r="EV837">
        <v>51.7202</v>
      </c>
      <c r="EW837">
        <v>37.8205</v>
      </c>
      <c r="EX837">
        <v>2</v>
      </c>
      <c r="EY837">
        <v>-0.225793</v>
      </c>
      <c r="EZ837">
        <v>-1.49187</v>
      </c>
      <c r="FA837">
        <v>20.1447</v>
      </c>
      <c r="FB837">
        <v>5.20291</v>
      </c>
      <c r="FC837">
        <v>12.0052</v>
      </c>
      <c r="FD837">
        <v>4.976</v>
      </c>
      <c r="FE837">
        <v>3.293</v>
      </c>
      <c r="FF837">
        <v>9999</v>
      </c>
      <c r="FG837">
        <v>9999</v>
      </c>
      <c r="FH837">
        <v>590.5</v>
      </c>
      <c r="FI837">
        <v>9999</v>
      </c>
      <c r="FJ837">
        <v>1.86279</v>
      </c>
      <c r="FK837">
        <v>1.86783</v>
      </c>
      <c r="FL837">
        <v>1.86752</v>
      </c>
      <c r="FM837">
        <v>1.86862</v>
      </c>
      <c r="FN837">
        <v>1.86951</v>
      </c>
      <c r="FO837">
        <v>1.86557</v>
      </c>
      <c r="FP837">
        <v>1.86676</v>
      </c>
      <c r="FQ837">
        <v>1.86804</v>
      </c>
      <c r="FR837">
        <v>5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6.6</v>
      </c>
      <c r="GF837">
        <v>0.3177</v>
      </c>
      <c r="GG837">
        <v>5.50701486060513</v>
      </c>
      <c r="GH837">
        <v>0.00975774962471433</v>
      </c>
      <c r="GI837">
        <v>-4.86167925919439e-07</v>
      </c>
      <c r="GJ837">
        <v>-4.7315034107036e-11</v>
      </c>
      <c r="GK837">
        <v>0.31762285376654</v>
      </c>
      <c r="GL837">
        <v>0</v>
      </c>
      <c r="GM837">
        <v>0</v>
      </c>
      <c r="GN837">
        <v>0</v>
      </c>
      <c r="GO837">
        <v>-2</v>
      </c>
      <c r="GP837">
        <v>2105</v>
      </c>
      <c r="GQ837">
        <v>1</v>
      </c>
      <c r="GR837">
        <v>22</v>
      </c>
      <c r="GS837">
        <v>220.8</v>
      </c>
      <c r="GT837">
        <v>220.8</v>
      </c>
      <c r="GU837">
        <v>0.45166</v>
      </c>
      <c r="GV837">
        <v>2.64893</v>
      </c>
      <c r="GW837">
        <v>2.24854</v>
      </c>
      <c r="GX837">
        <v>2.79175</v>
      </c>
      <c r="GY837">
        <v>1.99585</v>
      </c>
      <c r="GZ837">
        <v>2.37793</v>
      </c>
      <c r="HA837">
        <v>30.0718</v>
      </c>
      <c r="HB837">
        <v>13.6242</v>
      </c>
      <c r="HC837">
        <v>18</v>
      </c>
      <c r="HD837">
        <v>501.521</v>
      </c>
      <c r="HE837">
        <v>598.927</v>
      </c>
      <c r="HF837">
        <v>25.1796</v>
      </c>
      <c r="HG837">
        <v>24.4245</v>
      </c>
      <c r="HH837">
        <v>30.0012</v>
      </c>
      <c r="HI837">
        <v>24.1675</v>
      </c>
      <c r="HJ837">
        <v>24.0753</v>
      </c>
      <c r="HK837">
        <v>8.99641</v>
      </c>
      <c r="HL837">
        <v>20.0565</v>
      </c>
      <c r="HM837">
        <v>42.8832</v>
      </c>
      <c r="HN837">
        <v>25.1887</v>
      </c>
      <c r="HO837">
        <v>82.9699</v>
      </c>
      <c r="HP837">
        <v>17.0561</v>
      </c>
      <c r="HQ837">
        <v>102.566</v>
      </c>
      <c r="HR837">
        <v>103.461</v>
      </c>
    </row>
    <row r="838" spans="1:226">
      <c r="A838">
        <v>822</v>
      </c>
      <c r="B838">
        <v>1657564882.1</v>
      </c>
      <c r="C838">
        <v>11787</v>
      </c>
      <c r="D838" t="s">
        <v>2011</v>
      </c>
      <c r="E838" t="s">
        <v>2012</v>
      </c>
      <c r="F838">
        <v>5</v>
      </c>
      <c r="G838" t="s">
        <v>1970</v>
      </c>
      <c r="H838" t="s">
        <v>354</v>
      </c>
      <c r="I838">
        <v>1657564874.6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101.146473622771</v>
      </c>
      <c r="AK838">
        <v>108.060787878788</v>
      </c>
      <c r="AL838">
        <v>-3.18513804852224</v>
      </c>
      <c r="AM838">
        <v>64.9803505307127</v>
      </c>
      <c r="AN838">
        <f>(AP838 - AO838 + BO838*1E3/(8.314*(BQ838+273.15)) * AR838/BN838 * AQ838) * BN838/(100*BB838) * 1000/(1000 - AP838)</f>
        <v>0</v>
      </c>
      <c r="AO838">
        <v>16.9707061574746</v>
      </c>
      <c r="AP838">
        <v>25.9207593939394</v>
      </c>
      <c r="AQ838">
        <v>0.000460839325505215</v>
      </c>
      <c r="AR838">
        <v>77.479832811332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6</v>
      </c>
      <c r="BC838">
        <v>0.5</v>
      </c>
      <c r="BD838" t="s">
        <v>355</v>
      </c>
      <c r="BE838">
        <v>2</v>
      </c>
      <c r="BF838" t="b">
        <v>1</v>
      </c>
      <c r="BG838">
        <v>1657564874.6</v>
      </c>
      <c r="BH838">
        <v>126.977259259259</v>
      </c>
      <c r="BI838">
        <v>116.102314814815</v>
      </c>
      <c r="BJ838">
        <v>25.9241925925926</v>
      </c>
      <c r="BK838">
        <v>16.9845555555556</v>
      </c>
      <c r="BL838">
        <v>120.3035</v>
      </c>
      <c r="BM838">
        <v>25.6065555555556</v>
      </c>
      <c r="BN838">
        <v>500.005444444444</v>
      </c>
      <c r="BO838">
        <v>67.9478777777778</v>
      </c>
      <c r="BP838">
        <v>0.0401612407407407</v>
      </c>
      <c r="BQ838">
        <v>26.6462</v>
      </c>
      <c r="BR838">
        <v>24.986837037037</v>
      </c>
      <c r="BS838">
        <v>999.9</v>
      </c>
      <c r="BT838">
        <v>0</v>
      </c>
      <c r="BU838">
        <v>0</v>
      </c>
      <c r="BV838">
        <v>10002.037037037</v>
      </c>
      <c r="BW838">
        <v>0</v>
      </c>
      <c r="BX838">
        <v>404.425148148148</v>
      </c>
      <c r="BY838">
        <v>10.8749340740741</v>
      </c>
      <c r="BZ838">
        <v>130.35662962963</v>
      </c>
      <c r="CA838">
        <v>118.10847037037</v>
      </c>
      <c r="CB838">
        <v>8.93964111111111</v>
      </c>
      <c r="CC838">
        <v>116.102314814815</v>
      </c>
      <c r="CD838">
        <v>16.9845555555556</v>
      </c>
      <c r="CE838">
        <v>1.76149407407407</v>
      </c>
      <c r="CF838">
        <v>1.15406296296296</v>
      </c>
      <c r="CG838">
        <v>15.4492148148148</v>
      </c>
      <c r="CH838">
        <v>9.02181444444444</v>
      </c>
      <c r="CI838">
        <v>2000.02962962963</v>
      </c>
      <c r="CJ838">
        <v>0.980004666666667</v>
      </c>
      <c r="CK838">
        <v>0.0199954555555556</v>
      </c>
      <c r="CL838">
        <v>0</v>
      </c>
      <c r="CM838">
        <v>2.28473333333333</v>
      </c>
      <c r="CN838">
        <v>0</v>
      </c>
      <c r="CO838">
        <v>14413.2962962963</v>
      </c>
      <c r="CP838">
        <v>17300.4259259259</v>
      </c>
      <c r="CQ838">
        <v>39.941962962963</v>
      </c>
      <c r="CR838">
        <v>39.5182962962963</v>
      </c>
      <c r="CS838">
        <v>39.596962962963</v>
      </c>
      <c r="CT838">
        <v>38.0483333333333</v>
      </c>
      <c r="CU838">
        <v>39.1895555555556</v>
      </c>
      <c r="CV838">
        <v>1960.03962962963</v>
      </c>
      <c r="CW838">
        <v>39.99</v>
      </c>
      <c r="CX838">
        <v>0</v>
      </c>
      <c r="CY838">
        <v>1657564854.3</v>
      </c>
      <c r="CZ838">
        <v>0</v>
      </c>
      <c r="DA838">
        <v>1657551629</v>
      </c>
      <c r="DB838" t="s">
        <v>356</v>
      </c>
      <c r="DC838">
        <v>1657551626.5</v>
      </c>
      <c r="DD838">
        <v>1657551629</v>
      </c>
      <c r="DE838">
        <v>1</v>
      </c>
      <c r="DF838">
        <v>0.403</v>
      </c>
      <c r="DG838">
        <v>0.009</v>
      </c>
      <c r="DH838">
        <v>9.41</v>
      </c>
      <c r="DI838">
        <v>0.087</v>
      </c>
      <c r="DJ838">
        <v>417</v>
      </c>
      <c r="DK838">
        <v>17</v>
      </c>
      <c r="DL838">
        <v>1.61</v>
      </c>
      <c r="DM838">
        <v>0.59</v>
      </c>
      <c r="DN838">
        <v>10.1359217073171</v>
      </c>
      <c r="DO838">
        <v>15.3899385365854</v>
      </c>
      <c r="DP838">
        <v>1.53959830510192</v>
      </c>
      <c r="DQ838">
        <v>0</v>
      </c>
      <c r="DR838">
        <v>8.94123780487805</v>
      </c>
      <c r="DS838">
        <v>0.0150296864111556</v>
      </c>
      <c r="DT838">
        <v>0.0169911357825614</v>
      </c>
      <c r="DU838">
        <v>1</v>
      </c>
      <c r="DV838">
        <v>1</v>
      </c>
      <c r="DW838">
        <v>2</v>
      </c>
      <c r="DX838" t="s">
        <v>357</v>
      </c>
      <c r="DY838">
        <v>2.97548</v>
      </c>
      <c r="DZ838">
        <v>2.69412</v>
      </c>
      <c r="EA838">
        <v>0.0193674</v>
      </c>
      <c r="EB838">
        <v>0.018159</v>
      </c>
      <c r="EC838">
        <v>0.0838299</v>
      </c>
      <c r="ED838">
        <v>0.0624823</v>
      </c>
      <c r="EE838">
        <v>38305.8</v>
      </c>
      <c r="EF838">
        <v>41967.1</v>
      </c>
      <c r="EG838">
        <v>35388.6</v>
      </c>
      <c r="EH838">
        <v>38755.8</v>
      </c>
      <c r="EI838">
        <v>45942.6</v>
      </c>
      <c r="EJ838">
        <v>52472.1</v>
      </c>
      <c r="EK838">
        <v>55272.7</v>
      </c>
      <c r="EL838">
        <v>62151.7</v>
      </c>
      <c r="EM838">
        <v>2.0224</v>
      </c>
      <c r="EN838">
        <v>2.169</v>
      </c>
      <c r="EO838">
        <v>0.148118</v>
      </c>
      <c r="EP838">
        <v>0</v>
      </c>
      <c r="EQ838">
        <v>22.5283</v>
      </c>
      <c r="ER838">
        <v>999.9</v>
      </c>
      <c r="ES838">
        <v>40.38</v>
      </c>
      <c r="ET838">
        <v>27.462</v>
      </c>
      <c r="EU838">
        <v>21.8546</v>
      </c>
      <c r="EV838">
        <v>51.6702</v>
      </c>
      <c r="EW838">
        <v>37.7524</v>
      </c>
      <c r="EX838">
        <v>2</v>
      </c>
      <c r="EY838">
        <v>-0.226829</v>
      </c>
      <c r="EZ838">
        <v>-1.09272</v>
      </c>
      <c r="FA838">
        <v>20.1484</v>
      </c>
      <c r="FB838">
        <v>5.20291</v>
      </c>
      <c r="FC838">
        <v>12.0088</v>
      </c>
      <c r="FD838">
        <v>4.976</v>
      </c>
      <c r="FE838">
        <v>3.293</v>
      </c>
      <c r="FF838">
        <v>9999</v>
      </c>
      <c r="FG838">
        <v>9999</v>
      </c>
      <c r="FH838">
        <v>590.5</v>
      </c>
      <c r="FI838">
        <v>9999</v>
      </c>
      <c r="FJ838">
        <v>1.86279</v>
      </c>
      <c r="FK838">
        <v>1.86783</v>
      </c>
      <c r="FL838">
        <v>1.86752</v>
      </c>
      <c r="FM838">
        <v>1.86862</v>
      </c>
      <c r="FN838">
        <v>1.86951</v>
      </c>
      <c r="FO838">
        <v>1.86563</v>
      </c>
      <c r="FP838">
        <v>1.86673</v>
      </c>
      <c r="FQ838">
        <v>1.86804</v>
      </c>
      <c r="FR838">
        <v>5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6.452</v>
      </c>
      <c r="GF838">
        <v>0.3176</v>
      </c>
      <c r="GG838">
        <v>5.50701486060513</v>
      </c>
      <c r="GH838">
        <v>0.00975774962471433</v>
      </c>
      <c r="GI838">
        <v>-4.86167925919439e-07</v>
      </c>
      <c r="GJ838">
        <v>-4.7315034107036e-11</v>
      </c>
      <c r="GK838">
        <v>0.31762285376654</v>
      </c>
      <c r="GL838">
        <v>0</v>
      </c>
      <c r="GM838">
        <v>0</v>
      </c>
      <c r="GN838">
        <v>0</v>
      </c>
      <c r="GO838">
        <v>-2</v>
      </c>
      <c r="GP838">
        <v>2105</v>
      </c>
      <c r="GQ838">
        <v>1</v>
      </c>
      <c r="GR838">
        <v>22</v>
      </c>
      <c r="GS838">
        <v>220.9</v>
      </c>
      <c r="GT838">
        <v>220.9</v>
      </c>
      <c r="GU838">
        <v>0.402832</v>
      </c>
      <c r="GV838">
        <v>2.64771</v>
      </c>
      <c r="GW838">
        <v>2.24854</v>
      </c>
      <c r="GX838">
        <v>2.79175</v>
      </c>
      <c r="GY838">
        <v>1.99585</v>
      </c>
      <c r="GZ838">
        <v>2.39014</v>
      </c>
      <c r="HA838">
        <v>30.0504</v>
      </c>
      <c r="HB838">
        <v>13.6329</v>
      </c>
      <c r="HC838">
        <v>18</v>
      </c>
      <c r="HD838">
        <v>501.971</v>
      </c>
      <c r="HE838">
        <v>598.837</v>
      </c>
      <c r="HF838">
        <v>25.2367</v>
      </c>
      <c r="HG838">
        <v>24.4265</v>
      </c>
      <c r="HH838">
        <v>29.9999</v>
      </c>
      <c r="HI838">
        <v>24.1736</v>
      </c>
      <c r="HJ838">
        <v>24.0806</v>
      </c>
      <c r="HK838">
        <v>7.9518</v>
      </c>
      <c r="HL838">
        <v>19.779</v>
      </c>
      <c r="HM838">
        <v>42.8832</v>
      </c>
      <c r="HN838">
        <v>25.2059</v>
      </c>
      <c r="HO838">
        <v>62.8808</v>
      </c>
      <c r="HP838">
        <v>17.0561</v>
      </c>
      <c r="HQ838">
        <v>102.565</v>
      </c>
      <c r="HR838">
        <v>103.46</v>
      </c>
    </row>
    <row r="839" spans="1:226">
      <c r="A839">
        <v>823</v>
      </c>
      <c r="B839">
        <v>1657564979</v>
      </c>
      <c r="C839">
        <v>11883.9000000954</v>
      </c>
      <c r="D839" t="s">
        <v>2013</v>
      </c>
      <c r="E839" t="s">
        <v>2014</v>
      </c>
      <c r="F839">
        <v>5</v>
      </c>
      <c r="G839" t="s">
        <v>1970</v>
      </c>
      <c r="H839" t="s">
        <v>354</v>
      </c>
      <c r="I839">
        <v>1657564971.25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427.047992622984</v>
      </c>
      <c r="AK839">
        <v>404.464248484848</v>
      </c>
      <c r="AL839">
        <v>-0.00239015158909314</v>
      </c>
      <c r="AM839">
        <v>64.9803505307127</v>
      </c>
      <c r="AN839">
        <f>(AP839 - AO839 + BO839*1E3/(8.314*(BQ839+273.15)) * AR839/BN839 * AQ839) * BN839/(100*BB839) * 1000/(1000 - AP839)</f>
        <v>0</v>
      </c>
      <c r="AO839">
        <v>16.9195742302765</v>
      </c>
      <c r="AP839">
        <v>25.7554103030303</v>
      </c>
      <c r="AQ839">
        <v>0.000297166030854562</v>
      </c>
      <c r="AR839">
        <v>77.479832811332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6</v>
      </c>
      <c r="BC839">
        <v>0.5</v>
      </c>
      <c r="BD839" t="s">
        <v>355</v>
      </c>
      <c r="BE839">
        <v>2</v>
      </c>
      <c r="BF839" t="b">
        <v>1</v>
      </c>
      <c r="BG839">
        <v>1657564971.25</v>
      </c>
      <c r="BH839">
        <v>394.092866666667</v>
      </c>
      <c r="BI839">
        <v>419.8412</v>
      </c>
      <c r="BJ839">
        <v>25.75271</v>
      </c>
      <c r="BK839">
        <v>16.91976</v>
      </c>
      <c r="BL839">
        <v>384.9048</v>
      </c>
      <c r="BM839">
        <v>25.4350833333333</v>
      </c>
      <c r="BN839">
        <v>499.996033333333</v>
      </c>
      <c r="BO839">
        <v>67.9449466666667</v>
      </c>
      <c r="BP839">
        <v>0.0401543866666667</v>
      </c>
      <c r="BQ839">
        <v>26.60853</v>
      </c>
      <c r="BR839">
        <v>25.0044866666667</v>
      </c>
      <c r="BS839">
        <v>999.9</v>
      </c>
      <c r="BT839">
        <v>0</v>
      </c>
      <c r="BU839">
        <v>0</v>
      </c>
      <c r="BV839">
        <v>10002</v>
      </c>
      <c r="BW839">
        <v>0</v>
      </c>
      <c r="BX839">
        <v>579.134566666667</v>
      </c>
      <c r="BY839">
        <v>-25.7483466666667</v>
      </c>
      <c r="BZ839">
        <v>404.5101</v>
      </c>
      <c r="CA839">
        <v>427.0671</v>
      </c>
      <c r="CB839">
        <v>8.83295833333333</v>
      </c>
      <c r="CC839">
        <v>419.8412</v>
      </c>
      <c r="CD839">
        <v>16.91976</v>
      </c>
      <c r="CE839">
        <v>1.74976633333333</v>
      </c>
      <c r="CF839">
        <v>1.14961066666667</v>
      </c>
      <c r="CG839">
        <v>15.3451166666667</v>
      </c>
      <c r="CH839">
        <v>8.964548</v>
      </c>
      <c r="CI839">
        <v>1999.98166666667</v>
      </c>
      <c r="CJ839">
        <v>0.979997</v>
      </c>
      <c r="CK839">
        <v>0.0200031</v>
      </c>
      <c r="CL839">
        <v>0</v>
      </c>
      <c r="CM839">
        <v>2.30398666666667</v>
      </c>
      <c r="CN839">
        <v>0</v>
      </c>
      <c r="CO839">
        <v>15127.1733333333</v>
      </c>
      <c r="CP839">
        <v>17299.9933333333</v>
      </c>
      <c r="CQ839">
        <v>39.0622</v>
      </c>
      <c r="CR839">
        <v>38.958</v>
      </c>
      <c r="CS839">
        <v>38.8080666666667</v>
      </c>
      <c r="CT839">
        <v>37.3079333333333</v>
      </c>
      <c r="CU839">
        <v>38.3830666666667</v>
      </c>
      <c r="CV839">
        <v>1959.97633333333</v>
      </c>
      <c r="CW839">
        <v>40.009</v>
      </c>
      <c r="CX839">
        <v>0</v>
      </c>
      <c r="CY839">
        <v>1657564951.5</v>
      </c>
      <c r="CZ839">
        <v>0</v>
      </c>
      <c r="DA839">
        <v>1657551629</v>
      </c>
      <c r="DB839" t="s">
        <v>356</v>
      </c>
      <c r="DC839">
        <v>1657551626.5</v>
      </c>
      <c r="DD839">
        <v>1657551629</v>
      </c>
      <c r="DE839">
        <v>1</v>
      </c>
      <c r="DF839">
        <v>0.403</v>
      </c>
      <c r="DG839">
        <v>0.009</v>
      </c>
      <c r="DH839">
        <v>9.41</v>
      </c>
      <c r="DI839">
        <v>0.087</v>
      </c>
      <c r="DJ839">
        <v>417</v>
      </c>
      <c r="DK839">
        <v>17</v>
      </c>
      <c r="DL839">
        <v>1.61</v>
      </c>
      <c r="DM839">
        <v>0.59</v>
      </c>
      <c r="DN839">
        <v>-25.7267853658537</v>
      </c>
      <c r="DO839">
        <v>-0.439731010452976</v>
      </c>
      <c r="DP839">
        <v>0.112959428419095</v>
      </c>
      <c r="DQ839">
        <v>0</v>
      </c>
      <c r="DR839">
        <v>8.84500146341463</v>
      </c>
      <c r="DS839">
        <v>-0.128561811846687</v>
      </c>
      <c r="DT839">
        <v>0.0200029285125437</v>
      </c>
      <c r="DU839">
        <v>0</v>
      </c>
      <c r="DV839">
        <v>0</v>
      </c>
      <c r="DW839">
        <v>2</v>
      </c>
      <c r="DX839" t="s">
        <v>389</v>
      </c>
      <c r="DY839">
        <v>2.97592</v>
      </c>
      <c r="DZ839">
        <v>2.69361</v>
      </c>
      <c r="EA839">
        <v>0.0652528</v>
      </c>
      <c r="EB839">
        <v>0.0698724</v>
      </c>
      <c r="EC839">
        <v>0.0834416</v>
      </c>
      <c r="ED839">
        <v>0.0622811</v>
      </c>
      <c r="EE839">
        <v>36514.3</v>
      </c>
      <c r="EF839">
        <v>39755.6</v>
      </c>
      <c r="EG839">
        <v>35389.2</v>
      </c>
      <c r="EH839">
        <v>38754</v>
      </c>
      <c r="EI839">
        <v>45964.3</v>
      </c>
      <c r="EJ839">
        <v>52482.7</v>
      </c>
      <c r="EK839">
        <v>55273.7</v>
      </c>
      <c r="EL839">
        <v>62149.2</v>
      </c>
      <c r="EM839">
        <v>2.0208</v>
      </c>
      <c r="EN839">
        <v>2.171</v>
      </c>
      <c r="EO839">
        <v>0.151694</v>
      </c>
      <c r="EP839">
        <v>0</v>
      </c>
      <c r="EQ839">
        <v>22.4976</v>
      </c>
      <c r="ER839">
        <v>999.9</v>
      </c>
      <c r="ES839">
        <v>39.934</v>
      </c>
      <c r="ET839">
        <v>27.321</v>
      </c>
      <c r="EU839">
        <v>21.4345</v>
      </c>
      <c r="EV839">
        <v>51.3602</v>
      </c>
      <c r="EW839">
        <v>37.6042</v>
      </c>
      <c r="EX839">
        <v>2</v>
      </c>
      <c r="EY839">
        <v>-0.225976</v>
      </c>
      <c r="EZ839">
        <v>-0.984379</v>
      </c>
      <c r="FA839">
        <v>20.1495</v>
      </c>
      <c r="FB839">
        <v>5.20291</v>
      </c>
      <c r="FC839">
        <v>12.004</v>
      </c>
      <c r="FD839">
        <v>4.9756</v>
      </c>
      <c r="FE839">
        <v>3.293</v>
      </c>
      <c r="FF839">
        <v>9999</v>
      </c>
      <c r="FG839">
        <v>9999</v>
      </c>
      <c r="FH839">
        <v>590.5</v>
      </c>
      <c r="FI839">
        <v>9999</v>
      </c>
      <c r="FJ839">
        <v>1.86279</v>
      </c>
      <c r="FK839">
        <v>1.8678</v>
      </c>
      <c r="FL839">
        <v>1.86752</v>
      </c>
      <c r="FM839">
        <v>1.86859</v>
      </c>
      <c r="FN839">
        <v>1.86951</v>
      </c>
      <c r="FO839">
        <v>1.8656</v>
      </c>
      <c r="FP839">
        <v>1.86676</v>
      </c>
      <c r="FQ839">
        <v>1.86801</v>
      </c>
      <c r="FR839">
        <v>5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9.187</v>
      </c>
      <c r="GF839">
        <v>0.3176</v>
      </c>
      <c r="GG839">
        <v>5.50701486060513</v>
      </c>
      <c r="GH839">
        <v>0.00975774962471433</v>
      </c>
      <c r="GI839">
        <v>-4.86167925919439e-07</v>
      </c>
      <c r="GJ839">
        <v>-4.7315034107036e-11</v>
      </c>
      <c r="GK839">
        <v>0.31762285376654</v>
      </c>
      <c r="GL839">
        <v>0</v>
      </c>
      <c r="GM839">
        <v>0</v>
      </c>
      <c r="GN839">
        <v>0</v>
      </c>
      <c r="GO839">
        <v>-2</v>
      </c>
      <c r="GP839">
        <v>2105</v>
      </c>
      <c r="GQ839">
        <v>1</v>
      </c>
      <c r="GR839">
        <v>22</v>
      </c>
      <c r="GS839">
        <v>222.5</v>
      </c>
      <c r="GT839">
        <v>222.5</v>
      </c>
      <c r="GU839">
        <v>1.34155</v>
      </c>
      <c r="GV839">
        <v>2.63306</v>
      </c>
      <c r="GW839">
        <v>2.24854</v>
      </c>
      <c r="GX839">
        <v>2.79175</v>
      </c>
      <c r="GY839">
        <v>1.99585</v>
      </c>
      <c r="GZ839">
        <v>2.35352</v>
      </c>
      <c r="HA839">
        <v>29.8364</v>
      </c>
      <c r="HB839">
        <v>13.5979</v>
      </c>
      <c r="HC839">
        <v>18</v>
      </c>
      <c r="HD839">
        <v>501.645</v>
      </c>
      <c r="HE839">
        <v>601.317</v>
      </c>
      <c r="HF839">
        <v>25.2306</v>
      </c>
      <c r="HG839">
        <v>24.4348</v>
      </c>
      <c r="HH839">
        <v>30.0002</v>
      </c>
      <c r="HI839">
        <v>24.2486</v>
      </c>
      <c r="HJ839">
        <v>24.1643</v>
      </c>
      <c r="HK839">
        <v>26.9597</v>
      </c>
      <c r="HL839">
        <v>18.3462</v>
      </c>
      <c r="HM839">
        <v>42.1404</v>
      </c>
      <c r="HN839">
        <v>25.2361</v>
      </c>
      <c r="HO839">
        <v>426.639</v>
      </c>
      <c r="HP839">
        <v>16.9464</v>
      </c>
      <c r="HQ839">
        <v>102.567</v>
      </c>
      <c r="HR839">
        <v>103.455</v>
      </c>
    </row>
    <row r="840" spans="1:226">
      <c r="A840">
        <v>824</v>
      </c>
      <c r="B840">
        <v>1657564984</v>
      </c>
      <c r="C840">
        <v>11888.9000000954</v>
      </c>
      <c r="D840" t="s">
        <v>2015</v>
      </c>
      <c r="E840" t="s">
        <v>2016</v>
      </c>
      <c r="F840">
        <v>5</v>
      </c>
      <c r="G840" t="s">
        <v>1970</v>
      </c>
      <c r="H840" t="s">
        <v>354</v>
      </c>
      <c r="I840">
        <v>1657564976.15517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428.842095246795</v>
      </c>
      <c r="AK840">
        <v>405.218090909091</v>
      </c>
      <c r="AL840">
        <v>0.27687487687769</v>
      </c>
      <c r="AM840">
        <v>64.9803505307127</v>
      </c>
      <c r="AN840">
        <f>(AP840 - AO840 + BO840*1E3/(8.314*(BQ840+273.15)) * AR840/BN840 * AQ840) * BN840/(100*BB840) * 1000/(1000 - AP840)</f>
        <v>0</v>
      </c>
      <c r="AO840">
        <v>16.9155676938837</v>
      </c>
      <c r="AP840">
        <v>25.7571387878788</v>
      </c>
      <c r="AQ840">
        <v>-0.000135245580597609</v>
      </c>
      <c r="AR840">
        <v>77.479832811332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6</v>
      </c>
      <c r="BC840">
        <v>0.5</v>
      </c>
      <c r="BD840" t="s">
        <v>355</v>
      </c>
      <c r="BE840">
        <v>2</v>
      </c>
      <c r="BF840" t="b">
        <v>1</v>
      </c>
      <c r="BG840">
        <v>1657564976.15517</v>
      </c>
      <c r="BH840">
        <v>394.126310344828</v>
      </c>
      <c r="BI840">
        <v>420.524</v>
      </c>
      <c r="BJ840">
        <v>25.7564034482759</v>
      </c>
      <c r="BK840">
        <v>16.9188448275862</v>
      </c>
      <c r="BL840">
        <v>384.937965517241</v>
      </c>
      <c r="BM840">
        <v>25.4387724137931</v>
      </c>
      <c r="BN840">
        <v>500.019344827586</v>
      </c>
      <c r="BO840">
        <v>67.9452034482759</v>
      </c>
      <c r="BP840">
        <v>0.0400587344827586</v>
      </c>
      <c r="BQ840">
        <v>26.6059793103448</v>
      </c>
      <c r="BR840">
        <v>25.0062689655172</v>
      </c>
      <c r="BS840">
        <v>999.9</v>
      </c>
      <c r="BT840">
        <v>0</v>
      </c>
      <c r="BU840">
        <v>0</v>
      </c>
      <c r="BV840">
        <v>10003.7931034483</v>
      </c>
      <c r="BW840">
        <v>0</v>
      </c>
      <c r="BX840">
        <v>601.072310344828</v>
      </c>
      <c r="BY840">
        <v>-26.3977137931034</v>
      </c>
      <c r="BZ840">
        <v>404.545965517241</v>
      </c>
      <c r="CA840">
        <v>427.761206896552</v>
      </c>
      <c r="CB840">
        <v>8.83756655172414</v>
      </c>
      <c r="CC840">
        <v>420.524</v>
      </c>
      <c r="CD840">
        <v>16.9188448275862</v>
      </c>
      <c r="CE840">
        <v>1.75002379310345</v>
      </c>
      <c r="CF840">
        <v>1.14955310344828</v>
      </c>
      <c r="CG840">
        <v>15.3474034482759</v>
      </c>
      <c r="CH840">
        <v>8.96380344827586</v>
      </c>
      <c r="CI840">
        <v>1999.98137931034</v>
      </c>
      <c r="CJ840">
        <v>0.979996655172414</v>
      </c>
      <c r="CK840">
        <v>0.020003375862069</v>
      </c>
      <c r="CL840">
        <v>0</v>
      </c>
      <c r="CM840">
        <v>2.32669655172414</v>
      </c>
      <c r="CN840">
        <v>0</v>
      </c>
      <c r="CO840">
        <v>15149.0827586207</v>
      </c>
      <c r="CP840">
        <v>17299.9827586207</v>
      </c>
      <c r="CQ840">
        <v>39.0212413793103</v>
      </c>
      <c r="CR840">
        <v>38.9284482758621</v>
      </c>
      <c r="CS840">
        <v>38.7756551724138</v>
      </c>
      <c r="CT840">
        <v>37.2842068965517</v>
      </c>
      <c r="CU840">
        <v>38.3424137931034</v>
      </c>
      <c r="CV840">
        <v>1959.97448275862</v>
      </c>
      <c r="CW840">
        <v>40.01</v>
      </c>
      <c r="CX840">
        <v>0</v>
      </c>
      <c r="CY840">
        <v>1657564956.3</v>
      </c>
      <c r="CZ840">
        <v>0</v>
      </c>
      <c r="DA840">
        <v>1657551629</v>
      </c>
      <c r="DB840" t="s">
        <v>356</v>
      </c>
      <c r="DC840">
        <v>1657551626.5</v>
      </c>
      <c r="DD840">
        <v>1657551629</v>
      </c>
      <c r="DE840">
        <v>1</v>
      </c>
      <c r="DF840">
        <v>0.403</v>
      </c>
      <c r="DG840">
        <v>0.009</v>
      </c>
      <c r="DH840">
        <v>9.41</v>
      </c>
      <c r="DI840">
        <v>0.087</v>
      </c>
      <c r="DJ840">
        <v>417</v>
      </c>
      <c r="DK840">
        <v>17</v>
      </c>
      <c r="DL840">
        <v>1.61</v>
      </c>
      <c r="DM840">
        <v>0.59</v>
      </c>
      <c r="DN840">
        <v>-25.980215</v>
      </c>
      <c r="DO840">
        <v>-4.21389343339587</v>
      </c>
      <c r="DP840">
        <v>0.680509920776325</v>
      </c>
      <c r="DQ840">
        <v>0</v>
      </c>
      <c r="DR840">
        <v>8.8362505</v>
      </c>
      <c r="DS840">
        <v>0.0102787992495308</v>
      </c>
      <c r="DT840">
        <v>0.0108318929439873</v>
      </c>
      <c r="DU840">
        <v>1</v>
      </c>
      <c r="DV840">
        <v>1</v>
      </c>
      <c r="DW840">
        <v>2</v>
      </c>
      <c r="DX840" t="s">
        <v>357</v>
      </c>
      <c r="DY840">
        <v>2.97445</v>
      </c>
      <c r="DZ840">
        <v>2.69437</v>
      </c>
      <c r="EA840">
        <v>0.0653973</v>
      </c>
      <c r="EB840">
        <v>0.0706691</v>
      </c>
      <c r="EC840">
        <v>0.0834398</v>
      </c>
      <c r="ED840">
        <v>0.0622634</v>
      </c>
      <c r="EE840">
        <v>36508.7</v>
      </c>
      <c r="EF840">
        <v>39721.2</v>
      </c>
      <c r="EG840">
        <v>35389.2</v>
      </c>
      <c r="EH840">
        <v>38753.7</v>
      </c>
      <c r="EI840">
        <v>45964.6</v>
      </c>
      <c r="EJ840">
        <v>52484.5</v>
      </c>
      <c r="EK840">
        <v>55273.9</v>
      </c>
      <c r="EL840">
        <v>62150.1</v>
      </c>
      <c r="EM840">
        <v>2.0206</v>
      </c>
      <c r="EN840">
        <v>2.172</v>
      </c>
      <c r="EO840">
        <v>0.153631</v>
      </c>
      <c r="EP840">
        <v>0</v>
      </c>
      <c r="EQ840">
        <v>22.5014</v>
      </c>
      <c r="ER840">
        <v>999.9</v>
      </c>
      <c r="ES840">
        <v>39.885</v>
      </c>
      <c r="ET840">
        <v>27.291</v>
      </c>
      <c r="EU840">
        <v>21.373</v>
      </c>
      <c r="EV840">
        <v>51.0102</v>
      </c>
      <c r="EW840">
        <v>37.6162</v>
      </c>
      <c r="EX840">
        <v>2</v>
      </c>
      <c r="EY840">
        <v>-0.226768</v>
      </c>
      <c r="EZ840">
        <v>-0.992919</v>
      </c>
      <c r="FA840">
        <v>20.1494</v>
      </c>
      <c r="FB840">
        <v>5.20291</v>
      </c>
      <c r="FC840">
        <v>12.004</v>
      </c>
      <c r="FD840">
        <v>4.9756</v>
      </c>
      <c r="FE840">
        <v>3.293</v>
      </c>
      <c r="FF840">
        <v>9999</v>
      </c>
      <c r="FG840">
        <v>9999</v>
      </c>
      <c r="FH840">
        <v>590.5</v>
      </c>
      <c r="FI840">
        <v>9999</v>
      </c>
      <c r="FJ840">
        <v>1.86276</v>
      </c>
      <c r="FK840">
        <v>1.8678</v>
      </c>
      <c r="FL840">
        <v>1.86752</v>
      </c>
      <c r="FM840">
        <v>1.86859</v>
      </c>
      <c r="FN840">
        <v>1.86951</v>
      </c>
      <c r="FO840">
        <v>1.86554</v>
      </c>
      <c r="FP840">
        <v>1.86673</v>
      </c>
      <c r="FQ840">
        <v>1.86801</v>
      </c>
      <c r="FR840">
        <v>5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9.198</v>
      </c>
      <c r="GF840">
        <v>0.3176</v>
      </c>
      <c r="GG840">
        <v>5.50701486060513</v>
      </c>
      <c r="GH840">
        <v>0.00975774962471433</v>
      </c>
      <c r="GI840">
        <v>-4.86167925919439e-07</v>
      </c>
      <c r="GJ840">
        <v>-4.7315034107036e-11</v>
      </c>
      <c r="GK840">
        <v>0.31762285376654</v>
      </c>
      <c r="GL840">
        <v>0</v>
      </c>
      <c r="GM840">
        <v>0</v>
      </c>
      <c r="GN840">
        <v>0</v>
      </c>
      <c r="GO840">
        <v>-2</v>
      </c>
      <c r="GP840">
        <v>2105</v>
      </c>
      <c r="GQ840">
        <v>1</v>
      </c>
      <c r="GR840">
        <v>22</v>
      </c>
      <c r="GS840">
        <v>222.6</v>
      </c>
      <c r="GT840">
        <v>222.6</v>
      </c>
      <c r="GU840">
        <v>1.36841</v>
      </c>
      <c r="GV840">
        <v>2.63428</v>
      </c>
      <c r="GW840">
        <v>2.24854</v>
      </c>
      <c r="GX840">
        <v>2.79175</v>
      </c>
      <c r="GY840">
        <v>1.99585</v>
      </c>
      <c r="GZ840">
        <v>2.35107</v>
      </c>
      <c r="HA840">
        <v>29.8364</v>
      </c>
      <c r="HB840">
        <v>13.6067</v>
      </c>
      <c r="HC840">
        <v>18</v>
      </c>
      <c r="HD840">
        <v>501.533</v>
      </c>
      <c r="HE840">
        <v>602.118</v>
      </c>
      <c r="HF840">
        <v>25.2288</v>
      </c>
      <c r="HG840">
        <v>24.4348</v>
      </c>
      <c r="HH840">
        <v>30</v>
      </c>
      <c r="HI840">
        <v>24.2506</v>
      </c>
      <c r="HJ840">
        <v>24.1683</v>
      </c>
      <c r="HK840">
        <v>27.4515</v>
      </c>
      <c r="HL840">
        <v>18.3462</v>
      </c>
      <c r="HM840">
        <v>42.1404</v>
      </c>
      <c r="HN840">
        <v>25.2313</v>
      </c>
      <c r="HO840">
        <v>440.028</v>
      </c>
      <c r="HP840">
        <v>16.9464</v>
      </c>
      <c r="HQ840">
        <v>102.568</v>
      </c>
      <c r="HR840">
        <v>103.456</v>
      </c>
    </row>
    <row r="841" spans="1:226">
      <c r="A841">
        <v>825</v>
      </c>
      <c r="B841">
        <v>1657564989</v>
      </c>
      <c r="C841">
        <v>11893.9000000954</v>
      </c>
      <c r="D841" t="s">
        <v>2017</v>
      </c>
      <c r="E841" t="s">
        <v>2018</v>
      </c>
      <c r="F841">
        <v>5</v>
      </c>
      <c r="G841" t="s">
        <v>1970</v>
      </c>
      <c r="H841" t="s">
        <v>354</v>
      </c>
      <c r="I841">
        <v>1657564981.23214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439.300041625202</v>
      </c>
      <c r="AK841">
        <v>411.441527272727</v>
      </c>
      <c r="AL841">
        <v>1.42955218800712</v>
      </c>
      <c r="AM841">
        <v>64.9803505307127</v>
      </c>
      <c r="AN841">
        <f>(AP841 - AO841 + BO841*1E3/(8.314*(BQ841+273.15)) * AR841/BN841 * AQ841) * BN841/(100*BB841) * 1000/(1000 - AP841)</f>
        <v>0</v>
      </c>
      <c r="AO841">
        <v>16.9108824426157</v>
      </c>
      <c r="AP841">
        <v>25.7494545454545</v>
      </c>
      <c r="AQ841">
        <v>-0.00689905274268385</v>
      </c>
      <c r="AR841">
        <v>77.479832811332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6</v>
      </c>
      <c r="BC841">
        <v>0.5</v>
      </c>
      <c r="BD841" t="s">
        <v>355</v>
      </c>
      <c r="BE841">
        <v>2</v>
      </c>
      <c r="BF841" t="b">
        <v>1</v>
      </c>
      <c r="BG841">
        <v>1657564981.23214</v>
      </c>
      <c r="BH841">
        <v>395.405142857143</v>
      </c>
      <c r="BI841">
        <v>424.479464285714</v>
      </c>
      <c r="BJ841">
        <v>25.7540357142857</v>
      </c>
      <c r="BK841">
        <v>16.9110607142857</v>
      </c>
      <c r="BL841">
        <v>386.204928571428</v>
      </c>
      <c r="BM841">
        <v>25.4364178571429</v>
      </c>
      <c r="BN841">
        <v>500.011035714286</v>
      </c>
      <c r="BO841">
        <v>67.9458214285714</v>
      </c>
      <c r="BP841">
        <v>0.0399578928571429</v>
      </c>
      <c r="BQ841">
        <v>26.6048821428571</v>
      </c>
      <c r="BR841">
        <v>25.0118964285714</v>
      </c>
      <c r="BS841">
        <v>999.9</v>
      </c>
      <c r="BT841">
        <v>0</v>
      </c>
      <c r="BU841">
        <v>0</v>
      </c>
      <c r="BV841">
        <v>9998.92857142857</v>
      </c>
      <c r="BW841">
        <v>0</v>
      </c>
      <c r="BX841">
        <v>626.997214285714</v>
      </c>
      <c r="BY841">
        <v>-29.0743142857143</v>
      </c>
      <c r="BZ841">
        <v>405.857607142857</v>
      </c>
      <c r="CA841">
        <v>431.78125</v>
      </c>
      <c r="CB841">
        <v>8.842985</v>
      </c>
      <c r="CC841">
        <v>424.479464285714</v>
      </c>
      <c r="CD841">
        <v>16.9110607142857</v>
      </c>
      <c r="CE841">
        <v>1.74987964285714</v>
      </c>
      <c r="CF841">
        <v>1.149035</v>
      </c>
      <c r="CG841">
        <v>15.3461142857143</v>
      </c>
      <c r="CH841">
        <v>8.957125</v>
      </c>
      <c r="CI841">
        <v>2000.03035714286</v>
      </c>
      <c r="CJ841">
        <v>0.979996428571428</v>
      </c>
      <c r="CK841">
        <v>0.0200035571428571</v>
      </c>
      <c r="CL841">
        <v>0</v>
      </c>
      <c r="CM841">
        <v>2.33160714285714</v>
      </c>
      <c r="CN841">
        <v>0</v>
      </c>
      <c r="CO841">
        <v>15167.6035714286</v>
      </c>
      <c r="CP841">
        <v>17300.4035714286</v>
      </c>
      <c r="CQ841">
        <v>38.9796071428571</v>
      </c>
      <c r="CR841">
        <v>38.9082142857143</v>
      </c>
      <c r="CS841">
        <v>38.7364285714286</v>
      </c>
      <c r="CT841">
        <v>37.2542857142857</v>
      </c>
      <c r="CU841">
        <v>38.3077142857143</v>
      </c>
      <c r="CV841">
        <v>1960.02178571429</v>
      </c>
      <c r="CW841">
        <v>40.01</v>
      </c>
      <c r="CX841">
        <v>0</v>
      </c>
      <c r="CY841">
        <v>1657564961.7</v>
      </c>
      <c r="CZ841">
        <v>0</v>
      </c>
      <c r="DA841">
        <v>1657551629</v>
      </c>
      <c r="DB841" t="s">
        <v>356</v>
      </c>
      <c r="DC841">
        <v>1657551626.5</v>
      </c>
      <c r="DD841">
        <v>1657551629</v>
      </c>
      <c r="DE841">
        <v>1</v>
      </c>
      <c r="DF841">
        <v>0.403</v>
      </c>
      <c r="DG841">
        <v>0.009</v>
      </c>
      <c r="DH841">
        <v>9.41</v>
      </c>
      <c r="DI841">
        <v>0.087</v>
      </c>
      <c r="DJ841">
        <v>417</v>
      </c>
      <c r="DK841">
        <v>17</v>
      </c>
      <c r="DL841">
        <v>1.61</v>
      </c>
      <c r="DM841">
        <v>0.59</v>
      </c>
      <c r="DN841">
        <v>-28.218335</v>
      </c>
      <c r="DO841">
        <v>-30.9824848030018</v>
      </c>
      <c r="DP841">
        <v>3.45558331346171</v>
      </c>
      <c r="DQ841">
        <v>0</v>
      </c>
      <c r="DR841">
        <v>8.8408145</v>
      </c>
      <c r="DS841">
        <v>0.065980412757953</v>
      </c>
      <c r="DT841">
        <v>0.00909991482103003</v>
      </c>
      <c r="DU841">
        <v>1</v>
      </c>
      <c r="DV841">
        <v>1</v>
      </c>
      <c r="DW841">
        <v>2</v>
      </c>
      <c r="DX841" t="s">
        <v>357</v>
      </c>
      <c r="DY841">
        <v>2.9751</v>
      </c>
      <c r="DZ841">
        <v>2.694</v>
      </c>
      <c r="EA841">
        <v>0.0662667</v>
      </c>
      <c r="EB841">
        <v>0.0722628</v>
      </c>
      <c r="EC841">
        <v>0.08342</v>
      </c>
      <c r="ED841">
        <v>0.0621217</v>
      </c>
      <c r="EE841">
        <v>36475</v>
      </c>
      <c r="EF841">
        <v>39653.9</v>
      </c>
      <c r="EG841">
        <v>35389.5</v>
      </c>
      <c r="EH841">
        <v>38754.5</v>
      </c>
      <c r="EI841">
        <v>45966</v>
      </c>
      <c r="EJ841">
        <v>52492.6</v>
      </c>
      <c r="EK841">
        <v>55274.4</v>
      </c>
      <c r="EL841">
        <v>62150.2</v>
      </c>
      <c r="EM841">
        <v>2.0208</v>
      </c>
      <c r="EN841">
        <v>2.1716</v>
      </c>
      <c r="EO841">
        <v>0.153333</v>
      </c>
      <c r="EP841">
        <v>0</v>
      </c>
      <c r="EQ841">
        <v>22.5066</v>
      </c>
      <c r="ER841">
        <v>999.9</v>
      </c>
      <c r="ES841">
        <v>39.885</v>
      </c>
      <c r="ET841">
        <v>27.281</v>
      </c>
      <c r="EU841">
        <v>21.3598</v>
      </c>
      <c r="EV841">
        <v>51.6502</v>
      </c>
      <c r="EW841">
        <v>37.6082</v>
      </c>
      <c r="EX841">
        <v>2</v>
      </c>
      <c r="EY841">
        <v>-0.225976</v>
      </c>
      <c r="EZ841">
        <v>-0.897473</v>
      </c>
      <c r="FA841">
        <v>20.1499</v>
      </c>
      <c r="FB841">
        <v>5.20531</v>
      </c>
      <c r="FC841">
        <v>12.0052</v>
      </c>
      <c r="FD841">
        <v>4.976</v>
      </c>
      <c r="FE841">
        <v>3.293</v>
      </c>
      <c r="FF841">
        <v>9999</v>
      </c>
      <c r="FG841">
        <v>9999</v>
      </c>
      <c r="FH841">
        <v>590.5</v>
      </c>
      <c r="FI841">
        <v>9999</v>
      </c>
      <c r="FJ841">
        <v>1.86279</v>
      </c>
      <c r="FK841">
        <v>1.8678</v>
      </c>
      <c r="FL841">
        <v>1.86752</v>
      </c>
      <c r="FM841">
        <v>1.86859</v>
      </c>
      <c r="FN841">
        <v>1.86951</v>
      </c>
      <c r="FO841">
        <v>1.86554</v>
      </c>
      <c r="FP841">
        <v>1.86676</v>
      </c>
      <c r="FQ841">
        <v>1.86798</v>
      </c>
      <c r="FR841">
        <v>5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9.26</v>
      </c>
      <c r="GF841">
        <v>0.3177</v>
      </c>
      <c r="GG841">
        <v>5.50701486060513</v>
      </c>
      <c r="GH841">
        <v>0.00975774962471433</v>
      </c>
      <c r="GI841">
        <v>-4.86167925919439e-07</v>
      </c>
      <c r="GJ841">
        <v>-4.7315034107036e-11</v>
      </c>
      <c r="GK841">
        <v>0.31762285376654</v>
      </c>
      <c r="GL841">
        <v>0</v>
      </c>
      <c r="GM841">
        <v>0</v>
      </c>
      <c r="GN841">
        <v>0</v>
      </c>
      <c r="GO841">
        <v>-2</v>
      </c>
      <c r="GP841">
        <v>2105</v>
      </c>
      <c r="GQ841">
        <v>1</v>
      </c>
      <c r="GR841">
        <v>22</v>
      </c>
      <c r="GS841">
        <v>222.7</v>
      </c>
      <c r="GT841">
        <v>222.7</v>
      </c>
      <c r="GU841">
        <v>1.40015</v>
      </c>
      <c r="GV841">
        <v>2.62207</v>
      </c>
      <c r="GW841">
        <v>2.24854</v>
      </c>
      <c r="GX841">
        <v>2.79175</v>
      </c>
      <c r="GY841">
        <v>1.99585</v>
      </c>
      <c r="GZ841">
        <v>2.37549</v>
      </c>
      <c r="HA841">
        <v>29.8364</v>
      </c>
      <c r="HB841">
        <v>13.6067</v>
      </c>
      <c r="HC841">
        <v>18</v>
      </c>
      <c r="HD841">
        <v>501.695</v>
      </c>
      <c r="HE841">
        <v>601.844</v>
      </c>
      <c r="HF841">
        <v>25.2218</v>
      </c>
      <c r="HG841">
        <v>24.4327</v>
      </c>
      <c r="HH841">
        <v>30.0002</v>
      </c>
      <c r="HI841">
        <v>24.2543</v>
      </c>
      <c r="HJ841">
        <v>24.1711</v>
      </c>
      <c r="HK841">
        <v>28.1756</v>
      </c>
      <c r="HL841">
        <v>18.3462</v>
      </c>
      <c r="HM841">
        <v>41.7696</v>
      </c>
      <c r="HN841">
        <v>25.2067</v>
      </c>
      <c r="HO841">
        <v>460.104</v>
      </c>
      <c r="HP841">
        <v>16.9464</v>
      </c>
      <c r="HQ841">
        <v>102.568</v>
      </c>
      <c r="HR841">
        <v>103.457</v>
      </c>
    </row>
    <row r="842" spans="1:226">
      <c r="A842">
        <v>826</v>
      </c>
      <c r="B842">
        <v>1657564994</v>
      </c>
      <c r="C842">
        <v>11898.9000000954</v>
      </c>
      <c r="D842" t="s">
        <v>2019</v>
      </c>
      <c r="E842" t="s">
        <v>2020</v>
      </c>
      <c r="F842">
        <v>5</v>
      </c>
      <c r="G842" t="s">
        <v>1970</v>
      </c>
      <c r="H842" t="s">
        <v>354</v>
      </c>
      <c r="I842">
        <v>1657564986.5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453.760486340106</v>
      </c>
      <c r="AK842">
        <v>422.346496969697</v>
      </c>
      <c r="AL842">
        <v>2.33795089135612</v>
      </c>
      <c r="AM842">
        <v>64.9803505307127</v>
      </c>
      <c r="AN842">
        <f>(AP842 - AO842 + BO842*1E3/(8.314*(BQ842+273.15)) * AR842/BN842 * AQ842) * BN842/(100*BB842) * 1000/(1000 - AP842)</f>
        <v>0</v>
      </c>
      <c r="AO842">
        <v>16.8442517622338</v>
      </c>
      <c r="AP842">
        <v>25.7143024242424</v>
      </c>
      <c r="AQ842">
        <v>-0.0133259412273551</v>
      </c>
      <c r="AR842">
        <v>77.479832811332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6</v>
      </c>
      <c r="BC842">
        <v>0.5</v>
      </c>
      <c r="BD842" t="s">
        <v>355</v>
      </c>
      <c r="BE842">
        <v>2</v>
      </c>
      <c r="BF842" t="b">
        <v>1</v>
      </c>
      <c r="BG842">
        <v>1657564986.5</v>
      </c>
      <c r="BH842">
        <v>399.740296296296</v>
      </c>
      <c r="BI842">
        <v>433.486259259259</v>
      </c>
      <c r="BJ842">
        <v>25.7430740740741</v>
      </c>
      <c r="BK842">
        <v>16.885337037037</v>
      </c>
      <c r="BL842">
        <v>390.499888888889</v>
      </c>
      <c r="BM842">
        <v>25.4254592592593</v>
      </c>
      <c r="BN842">
        <v>500.024962962963</v>
      </c>
      <c r="BO842">
        <v>67.9461592592593</v>
      </c>
      <c r="BP842">
        <v>0.0399720296296296</v>
      </c>
      <c r="BQ842">
        <v>26.604637037037</v>
      </c>
      <c r="BR842">
        <v>25.0145296296296</v>
      </c>
      <c r="BS842">
        <v>999.9</v>
      </c>
      <c r="BT842">
        <v>0</v>
      </c>
      <c r="BU842">
        <v>0</v>
      </c>
      <c r="BV842">
        <v>9999.25925925926</v>
      </c>
      <c r="BW842">
        <v>0</v>
      </c>
      <c r="BX842">
        <v>661.310185185185</v>
      </c>
      <c r="BY842">
        <v>-33.7459518518519</v>
      </c>
      <c r="BZ842">
        <v>410.302703703704</v>
      </c>
      <c r="CA842">
        <v>440.931111111111</v>
      </c>
      <c r="CB842">
        <v>8.85775074074074</v>
      </c>
      <c r="CC842">
        <v>433.486259259259</v>
      </c>
      <c r="CD842">
        <v>16.885337037037</v>
      </c>
      <c r="CE842">
        <v>1.74914333333333</v>
      </c>
      <c r="CF842">
        <v>1.14729333333333</v>
      </c>
      <c r="CG842">
        <v>15.339562962963</v>
      </c>
      <c r="CH842">
        <v>8.93463333333333</v>
      </c>
      <c r="CI842">
        <v>2000.02111111111</v>
      </c>
      <c r="CJ842">
        <v>0.979996185185185</v>
      </c>
      <c r="CK842">
        <v>0.0200037518518519</v>
      </c>
      <c r="CL842">
        <v>0</v>
      </c>
      <c r="CM842">
        <v>2.38352592592593</v>
      </c>
      <c r="CN842">
        <v>0</v>
      </c>
      <c r="CO842">
        <v>15194.5222222222</v>
      </c>
      <c r="CP842">
        <v>17300.3111111111</v>
      </c>
      <c r="CQ842">
        <v>38.9394814814815</v>
      </c>
      <c r="CR842">
        <v>38.8864814814815</v>
      </c>
      <c r="CS842">
        <v>38.7011481481481</v>
      </c>
      <c r="CT842">
        <v>37.2196666666667</v>
      </c>
      <c r="CU842">
        <v>38.2775555555556</v>
      </c>
      <c r="CV842">
        <v>1960.01111111111</v>
      </c>
      <c r="CW842">
        <v>40.01</v>
      </c>
      <c r="CX842">
        <v>0</v>
      </c>
      <c r="CY842">
        <v>1657564966.5</v>
      </c>
      <c r="CZ842">
        <v>0</v>
      </c>
      <c r="DA842">
        <v>1657551629</v>
      </c>
      <c r="DB842" t="s">
        <v>356</v>
      </c>
      <c r="DC842">
        <v>1657551626.5</v>
      </c>
      <c r="DD842">
        <v>1657551629</v>
      </c>
      <c r="DE842">
        <v>1</v>
      </c>
      <c r="DF842">
        <v>0.403</v>
      </c>
      <c r="DG842">
        <v>0.009</v>
      </c>
      <c r="DH842">
        <v>9.41</v>
      </c>
      <c r="DI842">
        <v>0.087</v>
      </c>
      <c r="DJ842">
        <v>417</v>
      </c>
      <c r="DK842">
        <v>17</v>
      </c>
      <c r="DL842">
        <v>1.61</v>
      </c>
      <c r="DM842">
        <v>0.59</v>
      </c>
      <c r="DN842">
        <v>-30.820375</v>
      </c>
      <c r="DO842">
        <v>-51.1205988742964</v>
      </c>
      <c r="DP842">
        <v>5.13846887038104</v>
      </c>
      <c r="DQ842">
        <v>0</v>
      </c>
      <c r="DR842">
        <v>8.851254</v>
      </c>
      <c r="DS842">
        <v>0.157200225140702</v>
      </c>
      <c r="DT842">
        <v>0.0190490314451944</v>
      </c>
      <c r="DU842">
        <v>0</v>
      </c>
      <c r="DV842">
        <v>0</v>
      </c>
      <c r="DW842">
        <v>2</v>
      </c>
      <c r="DX842" t="s">
        <v>389</v>
      </c>
      <c r="DY842">
        <v>2.9753</v>
      </c>
      <c r="DZ842">
        <v>2.69461</v>
      </c>
      <c r="EA842">
        <v>0.0676823</v>
      </c>
      <c r="EB842">
        <v>0.0741528</v>
      </c>
      <c r="EC842">
        <v>0.0833278</v>
      </c>
      <c r="ED842">
        <v>0.0621138</v>
      </c>
      <c r="EE842">
        <v>36419.5</v>
      </c>
      <c r="EF842">
        <v>39573.7</v>
      </c>
      <c r="EG842">
        <v>35389.3</v>
      </c>
      <c r="EH842">
        <v>38755</v>
      </c>
      <c r="EI842">
        <v>45969.7</v>
      </c>
      <c r="EJ842">
        <v>52493.9</v>
      </c>
      <c r="EK842">
        <v>55273.1</v>
      </c>
      <c r="EL842">
        <v>62151.1</v>
      </c>
      <c r="EM842">
        <v>2.0214</v>
      </c>
      <c r="EN842">
        <v>2.1718</v>
      </c>
      <c r="EO842">
        <v>0.1508</v>
      </c>
      <c r="EP842">
        <v>0</v>
      </c>
      <c r="EQ842">
        <v>22.5128</v>
      </c>
      <c r="ER842">
        <v>999.9</v>
      </c>
      <c r="ES842">
        <v>39.861</v>
      </c>
      <c r="ET842">
        <v>27.281</v>
      </c>
      <c r="EU842">
        <v>21.349</v>
      </c>
      <c r="EV842">
        <v>51.6002</v>
      </c>
      <c r="EW842">
        <v>37.6082</v>
      </c>
      <c r="EX842">
        <v>2</v>
      </c>
      <c r="EY842">
        <v>-0.226646</v>
      </c>
      <c r="EZ842">
        <v>-0.928039</v>
      </c>
      <c r="FA842">
        <v>20.1495</v>
      </c>
      <c r="FB842">
        <v>5.20291</v>
      </c>
      <c r="FC842">
        <v>12.0064</v>
      </c>
      <c r="FD842">
        <v>4.976</v>
      </c>
      <c r="FE842">
        <v>3.293</v>
      </c>
      <c r="FF842">
        <v>9999</v>
      </c>
      <c r="FG842">
        <v>9999</v>
      </c>
      <c r="FH842">
        <v>590.5</v>
      </c>
      <c r="FI842">
        <v>9999</v>
      </c>
      <c r="FJ842">
        <v>1.86279</v>
      </c>
      <c r="FK842">
        <v>1.8678</v>
      </c>
      <c r="FL842">
        <v>1.86752</v>
      </c>
      <c r="FM842">
        <v>1.86862</v>
      </c>
      <c r="FN842">
        <v>1.86951</v>
      </c>
      <c r="FO842">
        <v>1.86554</v>
      </c>
      <c r="FP842">
        <v>1.86676</v>
      </c>
      <c r="FQ842">
        <v>1.86798</v>
      </c>
      <c r="FR842">
        <v>5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9.361</v>
      </c>
      <c r="GF842">
        <v>0.3176</v>
      </c>
      <c r="GG842">
        <v>5.50701486060513</v>
      </c>
      <c r="GH842">
        <v>0.00975774962471433</v>
      </c>
      <c r="GI842">
        <v>-4.86167925919439e-07</v>
      </c>
      <c r="GJ842">
        <v>-4.7315034107036e-11</v>
      </c>
      <c r="GK842">
        <v>0.31762285376654</v>
      </c>
      <c r="GL842">
        <v>0</v>
      </c>
      <c r="GM842">
        <v>0</v>
      </c>
      <c r="GN842">
        <v>0</v>
      </c>
      <c r="GO842">
        <v>-2</v>
      </c>
      <c r="GP842">
        <v>2105</v>
      </c>
      <c r="GQ842">
        <v>1</v>
      </c>
      <c r="GR842">
        <v>22</v>
      </c>
      <c r="GS842">
        <v>222.8</v>
      </c>
      <c r="GT842">
        <v>222.8</v>
      </c>
      <c r="GU842">
        <v>1.44287</v>
      </c>
      <c r="GV842">
        <v>2.63794</v>
      </c>
      <c r="GW842">
        <v>2.24854</v>
      </c>
      <c r="GX842">
        <v>2.79175</v>
      </c>
      <c r="GY842">
        <v>1.99585</v>
      </c>
      <c r="GZ842">
        <v>2.36572</v>
      </c>
      <c r="HA842">
        <v>29.8151</v>
      </c>
      <c r="HB842">
        <v>13.5892</v>
      </c>
      <c r="HC842">
        <v>18</v>
      </c>
      <c r="HD842">
        <v>502.113</v>
      </c>
      <c r="HE842">
        <v>602.037</v>
      </c>
      <c r="HF842">
        <v>25.198</v>
      </c>
      <c r="HG842">
        <v>24.4327</v>
      </c>
      <c r="HH842">
        <v>30.0001</v>
      </c>
      <c r="HI842">
        <v>24.2567</v>
      </c>
      <c r="HJ842">
        <v>24.1744</v>
      </c>
      <c r="HK842">
        <v>28.9499</v>
      </c>
      <c r="HL842">
        <v>18.0612</v>
      </c>
      <c r="HM842">
        <v>41.7696</v>
      </c>
      <c r="HN842">
        <v>25.1948</v>
      </c>
      <c r="HO842">
        <v>473.592</v>
      </c>
      <c r="HP842">
        <v>16.969</v>
      </c>
      <c r="HQ842">
        <v>102.567</v>
      </c>
      <c r="HR842">
        <v>103.458</v>
      </c>
    </row>
    <row r="843" spans="1:226">
      <c r="A843">
        <v>827</v>
      </c>
      <c r="B843">
        <v>1657564999</v>
      </c>
      <c r="C843">
        <v>11903.9000000954</v>
      </c>
      <c r="D843" t="s">
        <v>2021</v>
      </c>
      <c r="E843" t="s">
        <v>2022</v>
      </c>
      <c r="F843">
        <v>5</v>
      </c>
      <c r="G843" t="s">
        <v>1970</v>
      </c>
      <c r="H843" t="s">
        <v>354</v>
      </c>
      <c r="I843">
        <v>1657564991.21429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469.72035522965</v>
      </c>
      <c r="AK843">
        <v>436.065072727273</v>
      </c>
      <c r="AL843">
        <v>2.81476532265093</v>
      </c>
      <c r="AM843">
        <v>64.9803505307127</v>
      </c>
      <c r="AN843">
        <f>(AP843 - AO843 + BO843*1E3/(8.314*(BQ843+273.15)) * AR843/BN843 * AQ843) * BN843/(100*BB843) * 1000/(1000 - AP843)</f>
        <v>0</v>
      </c>
      <c r="AO843">
        <v>16.8561152135428</v>
      </c>
      <c r="AP843">
        <v>25.6985696969697</v>
      </c>
      <c r="AQ843">
        <v>-0.000260715429521627</v>
      </c>
      <c r="AR843">
        <v>77.479832811332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6</v>
      </c>
      <c r="BC843">
        <v>0.5</v>
      </c>
      <c r="BD843" t="s">
        <v>355</v>
      </c>
      <c r="BE843">
        <v>2</v>
      </c>
      <c r="BF843" t="b">
        <v>1</v>
      </c>
      <c r="BG843">
        <v>1657564991.21429</v>
      </c>
      <c r="BH843">
        <v>407.642428571429</v>
      </c>
      <c r="BI843">
        <v>446.004178571428</v>
      </c>
      <c r="BJ843">
        <v>25.7264107142857</v>
      </c>
      <c r="BK843">
        <v>16.8705892857143</v>
      </c>
      <c r="BL843">
        <v>398.328857142857</v>
      </c>
      <c r="BM843">
        <v>25.4087964285714</v>
      </c>
      <c r="BN843">
        <v>499.995071428571</v>
      </c>
      <c r="BO843">
        <v>67.9472321428571</v>
      </c>
      <c r="BP843">
        <v>0.0400571428571429</v>
      </c>
      <c r="BQ843">
        <v>26.5995857142857</v>
      </c>
      <c r="BR843">
        <v>25.0112464285714</v>
      </c>
      <c r="BS843">
        <v>999.9</v>
      </c>
      <c r="BT843">
        <v>0</v>
      </c>
      <c r="BU843">
        <v>0</v>
      </c>
      <c r="BV843">
        <v>10003.9285714286</v>
      </c>
      <c r="BW843">
        <v>0</v>
      </c>
      <c r="BX843">
        <v>842.600107142857</v>
      </c>
      <c r="BY843">
        <v>-38.3616821428571</v>
      </c>
      <c r="BZ843">
        <v>418.406321428571</v>
      </c>
      <c r="CA843">
        <v>453.657357142857</v>
      </c>
      <c r="CB843">
        <v>8.85582678571429</v>
      </c>
      <c r="CC843">
        <v>446.004178571428</v>
      </c>
      <c r="CD843">
        <v>16.8705892857143</v>
      </c>
      <c r="CE843">
        <v>1.74803964285714</v>
      </c>
      <c r="CF843">
        <v>1.14631071428571</v>
      </c>
      <c r="CG843">
        <v>15.3297285714286</v>
      </c>
      <c r="CH843">
        <v>8.92194714285714</v>
      </c>
      <c r="CI843">
        <v>2000.03321428571</v>
      </c>
      <c r="CJ843">
        <v>0.979996</v>
      </c>
      <c r="CK843">
        <v>0.0200039</v>
      </c>
      <c r="CL843">
        <v>0</v>
      </c>
      <c r="CM843">
        <v>2.33774642857143</v>
      </c>
      <c r="CN843">
        <v>0</v>
      </c>
      <c r="CO843">
        <v>15313.5071428571</v>
      </c>
      <c r="CP843">
        <v>17300.4071428571</v>
      </c>
      <c r="CQ843">
        <v>38.9037142857143</v>
      </c>
      <c r="CR843">
        <v>38.8615</v>
      </c>
      <c r="CS843">
        <v>38.6627142857143</v>
      </c>
      <c r="CT843">
        <v>37.2005</v>
      </c>
      <c r="CU843">
        <v>38.2386071428571</v>
      </c>
      <c r="CV843">
        <v>1960.02321428571</v>
      </c>
      <c r="CW843">
        <v>40.01</v>
      </c>
      <c r="CX843">
        <v>0</v>
      </c>
      <c r="CY843">
        <v>1657564971.3</v>
      </c>
      <c r="CZ843">
        <v>0</v>
      </c>
      <c r="DA843">
        <v>1657551629</v>
      </c>
      <c r="DB843" t="s">
        <v>356</v>
      </c>
      <c r="DC843">
        <v>1657551626.5</v>
      </c>
      <c r="DD843">
        <v>1657551629</v>
      </c>
      <c r="DE843">
        <v>1</v>
      </c>
      <c r="DF843">
        <v>0.403</v>
      </c>
      <c r="DG843">
        <v>0.009</v>
      </c>
      <c r="DH843">
        <v>9.41</v>
      </c>
      <c r="DI843">
        <v>0.087</v>
      </c>
      <c r="DJ843">
        <v>417</v>
      </c>
      <c r="DK843">
        <v>17</v>
      </c>
      <c r="DL843">
        <v>1.61</v>
      </c>
      <c r="DM843">
        <v>0.59</v>
      </c>
      <c r="DN843">
        <v>-35.734805</v>
      </c>
      <c r="DO843">
        <v>-59.3214168855535</v>
      </c>
      <c r="DP843">
        <v>5.78036996181689</v>
      </c>
      <c r="DQ843">
        <v>0</v>
      </c>
      <c r="DR843">
        <v>8.85291875</v>
      </c>
      <c r="DS843">
        <v>0.0212954971857205</v>
      </c>
      <c r="DT843">
        <v>0.0203871471995839</v>
      </c>
      <c r="DU843">
        <v>1</v>
      </c>
      <c r="DV843">
        <v>1</v>
      </c>
      <c r="DW843">
        <v>2</v>
      </c>
      <c r="DX843" t="s">
        <v>357</v>
      </c>
      <c r="DY843">
        <v>2.97594</v>
      </c>
      <c r="DZ843">
        <v>2.69443</v>
      </c>
      <c r="EA843">
        <v>0.0693932</v>
      </c>
      <c r="EB843">
        <v>0.0761166</v>
      </c>
      <c r="EC843">
        <v>0.0832896</v>
      </c>
      <c r="ED843">
        <v>0.0622004</v>
      </c>
      <c r="EE843">
        <v>36352.3</v>
      </c>
      <c r="EF843">
        <v>39489.7</v>
      </c>
      <c r="EG843">
        <v>35388.9</v>
      </c>
      <c r="EH843">
        <v>38754.9</v>
      </c>
      <c r="EI843">
        <v>45971.5</v>
      </c>
      <c r="EJ843">
        <v>52488.5</v>
      </c>
      <c r="EK843">
        <v>55272.8</v>
      </c>
      <c r="EL843">
        <v>62150.4</v>
      </c>
      <c r="EM843">
        <v>2.0218</v>
      </c>
      <c r="EN843">
        <v>2.1716</v>
      </c>
      <c r="EO843">
        <v>0.151247</v>
      </c>
      <c r="EP843">
        <v>0</v>
      </c>
      <c r="EQ843">
        <v>22.5128</v>
      </c>
      <c r="ER843">
        <v>999.9</v>
      </c>
      <c r="ES843">
        <v>39.836</v>
      </c>
      <c r="ET843">
        <v>27.281</v>
      </c>
      <c r="EU843">
        <v>21.3302</v>
      </c>
      <c r="EV843">
        <v>51.9102</v>
      </c>
      <c r="EW843">
        <v>37.6042</v>
      </c>
      <c r="EX843">
        <v>2</v>
      </c>
      <c r="EY843">
        <v>-0.226768</v>
      </c>
      <c r="EZ843">
        <v>-0.964858</v>
      </c>
      <c r="FA843">
        <v>20.1494</v>
      </c>
      <c r="FB843">
        <v>5.20411</v>
      </c>
      <c r="FC843">
        <v>12.004</v>
      </c>
      <c r="FD843">
        <v>4.9756</v>
      </c>
      <c r="FE843">
        <v>3.293</v>
      </c>
      <c r="FF843">
        <v>9999</v>
      </c>
      <c r="FG843">
        <v>9999</v>
      </c>
      <c r="FH843">
        <v>590.5</v>
      </c>
      <c r="FI843">
        <v>9999</v>
      </c>
      <c r="FJ843">
        <v>1.86279</v>
      </c>
      <c r="FK843">
        <v>1.86777</v>
      </c>
      <c r="FL843">
        <v>1.86752</v>
      </c>
      <c r="FM843">
        <v>1.86859</v>
      </c>
      <c r="FN843">
        <v>1.86951</v>
      </c>
      <c r="FO843">
        <v>1.86557</v>
      </c>
      <c r="FP843">
        <v>1.8667</v>
      </c>
      <c r="FQ843">
        <v>1.86801</v>
      </c>
      <c r="FR843">
        <v>5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9.485</v>
      </c>
      <c r="GF843">
        <v>0.3176</v>
      </c>
      <c r="GG843">
        <v>5.50701486060513</v>
      </c>
      <c r="GH843">
        <v>0.00975774962471433</v>
      </c>
      <c r="GI843">
        <v>-4.86167925919439e-07</v>
      </c>
      <c r="GJ843">
        <v>-4.7315034107036e-11</v>
      </c>
      <c r="GK843">
        <v>0.31762285376654</v>
      </c>
      <c r="GL843">
        <v>0</v>
      </c>
      <c r="GM843">
        <v>0</v>
      </c>
      <c r="GN843">
        <v>0</v>
      </c>
      <c r="GO843">
        <v>-2</v>
      </c>
      <c r="GP843">
        <v>2105</v>
      </c>
      <c r="GQ843">
        <v>1</v>
      </c>
      <c r="GR843">
        <v>22</v>
      </c>
      <c r="GS843">
        <v>222.9</v>
      </c>
      <c r="GT843">
        <v>222.8</v>
      </c>
      <c r="GU843">
        <v>1.48071</v>
      </c>
      <c r="GV843">
        <v>2.62451</v>
      </c>
      <c r="GW843">
        <v>2.24854</v>
      </c>
      <c r="GX843">
        <v>2.79175</v>
      </c>
      <c r="GY843">
        <v>1.99585</v>
      </c>
      <c r="GZ843">
        <v>2.31323</v>
      </c>
      <c r="HA843">
        <v>29.8151</v>
      </c>
      <c r="HB843">
        <v>13.5892</v>
      </c>
      <c r="HC843">
        <v>18</v>
      </c>
      <c r="HD843">
        <v>502.394</v>
      </c>
      <c r="HE843">
        <v>601.919</v>
      </c>
      <c r="HF843">
        <v>25.1872</v>
      </c>
      <c r="HG843">
        <v>24.4327</v>
      </c>
      <c r="HH843">
        <v>30</v>
      </c>
      <c r="HI843">
        <v>24.2588</v>
      </c>
      <c r="HJ843">
        <v>24.1776</v>
      </c>
      <c r="HK843">
        <v>29.7932</v>
      </c>
      <c r="HL843">
        <v>17.7903</v>
      </c>
      <c r="HM843">
        <v>41.7696</v>
      </c>
      <c r="HN843">
        <v>25.1896</v>
      </c>
      <c r="HO843">
        <v>493.723</v>
      </c>
      <c r="HP843">
        <v>16.9932</v>
      </c>
      <c r="HQ843">
        <v>102.566</v>
      </c>
      <c r="HR843">
        <v>103.457</v>
      </c>
    </row>
    <row r="844" spans="1:226">
      <c r="A844">
        <v>828</v>
      </c>
      <c r="B844">
        <v>1657565004</v>
      </c>
      <c r="C844">
        <v>11908.9000000954</v>
      </c>
      <c r="D844" t="s">
        <v>2023</v>
      </c>
      <c r="E844" t="s">
        <v>2024</v>
      </c>
      <c r="F844">
        <v>5</v>
      </c>
      <c r="G844" t="s">
        <v>1970</v>
      </c>
      <c r="H844" t="s">
        <v>354</v>
      </c>
      <c r="I844">
        <v>1657564996.5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486.545233811278</v>
      </c>
      <c r="AK844">
        <v>451.289321212121</v>
      </c>
      <c r="AL844">
        <v>3.1082572267813</v>
      </c>
      <c r="AM844">
        <v>64.9803505307127</v>
      </c>
      <c r="AN844">
        <f>(AP844 - AO844 + BO844*1E3/(8.314*(BQ844+273.15)) * AR844/BN844 * AQ844) * BN844/(100*BB844) * 1000/(1000 - AP844)</f>
        <v>0</v>
      </c>
      <c r="AO844">
        <v>16.8929642888131</v>
      </c>
      <c r="AP844">
        <v>25.7045133333333</v>
      </c>
      <c r="AQ844">
        <v>0.00574197840409974</v>
      </c>
      <c r="AR844">
        <v>77.479832811332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6</v>
      </c>
      <c r="BC844">
        <v>0.5</v>
      </c>
      <c r="BD844" t="s">
        <v>355</v>
      </c>
      <c r="BE844">
        <v>2</v>
      </c>
      <c r="BF844" t="b">
        <v>1</v>
      </c>
      <c r="BG844">
        <v>1657564996.5</v>
      </c>
      <c r="BH844">
        <v>419.975888888889</v>
      </c>
      <c r="BI844">
        <v>462.255185185185</v>
      </c>
      <c r="BJ844">
        <v>25.7100592592593</v>
      </c>
      <c r="BK844">
        <v>16.8672851851852</v>
      </c>
      <c r="BL844">
        <v>410.548074074074</v>
      </c>
      <c r="BM844">
        <v>25.3924481481481</v>
      </c>
      <c r="BN844">
        <v>500.001518518518</v>
      </c>
      <c r="BO844">
        <v>67.9482962962963</v>
      </c>
      <c r="BP844">
        <v>0.0400250407407408</v>
      </c>
      <c r="BQ844">
        <v>26.5907851851852</v>
      </c>
      <c r="BR844">
        <v>25.0009666666667</v>
      </c>
      <c r="BS844">
        <v>999.9</v>
      </c>
      <c r="BT844">
        <v>0</v>
      </c>
      <c r="BU844">
        <v>0</v>
      </c>
      <c r="BV844">
        <v>10015</v>
      </c>
      <c r="BW844">
        <v>0</v>
      </c>
      <c r="BX844">
        <v>1181.86281481481</v>
      </c>
      <c r="BY844">
        <v>-42.279362962963</v>
      </c>
      <c r="BZ844">
        <v>431.058259259259</v>
      </c>
      <c r="CA844">
        <v>470.186222222222</v>
      </c>
      <c r="CB844">
        <v>8.84278111111111</v>
      </c>
      <c r="CC844">
        <v>462.255185185185</v>
      </c>
      <c r="CD844">
        <v>16.8672851851852</v>
      </c>
      <c r="CE844">
        <v>1.74695666666667</v>
      </c>
      <c r="CF844">
        <v>1.14610481481481</v>
      </c>
      <c r="CG844">
        <v>15.3200777777778</v>
      </c>
      <c r="CH844">
        <v>8.91928518518518</v>
      </c>
      <c r="CI844">
        <v>2000.00481481482</v>
      </c>
      <c r="CJ844">
        <v>0.979995592592592</v>
      </c>
      <c r="CK844">
        <v>0.0200042259259259</v>
      </c>
      <c r="CL844">
        <v>0</v>
      </c>
      <c r="CM844">
        <v>2.34782962962963</v>
      </c>
      <c r="CN844">
        <v>0</v>
      </c>
      <c r="CO844">
        <v>15525.8481481481</v>
      </c>
      <c r="CP844">
        <v>17300.1555555556</v>
      </c>
      <c r="CQ844">
        <v>38.8631481481481</v>
      </c>
      <c r="CR844">
        <v>38.84</v>
      </c>
      <c r="CS844">
        <v>38.6224814814815</v>
      </c>
      <c r="CT844">
        <v>37.187</v>
      </c>
      <c r="CU844">
        <v>38.208</v>
      </c>
      <c r="CV844">
        <v>1959.99481481481</v>
      </c>
      <c r="CW844">
        <v>40.01</v>
      </c>
      <c r="CX844">
        <v>0</v>
      </c>
      <c r="CY844">
        <v>1657564976.1</v>
      </c>
      <c r="CZ844">
        <v>0</v>
      </c>
      <c r="DA844">
        <v>1657551629</v>
      </c>
      <c r="DB844" t="s">
        <v>356</v>
      </c>
      <c r="DC844">
        <v>1657551626.5</v>
      </c>
      <c r="DD844">
        <v>1657551629</v>
      </c>
      <c r="DE844">
        <v>1</v>
      </c>
      <c r="DF844">
        <v>0.403</v>
      </c>
      <c r="DG844">
        <v>0.009</v>
      </c>
      <c r="DH844">
        <v>9.41</v>
      </c>
      <c r="DI844">
        <v>0.087</v>
      </c>
      <c r="DJ844">
        <v>417</v>
      </c>
      <c r="DK844">
        <v>17</v>
      </c>
      <c r="DL844">
        <v>1.61</v>
      </c>
      <c r="DM844">
        <v>0.59</v>
      </c>
      <c r="DN844">
        <v>-39.2772975</v>
      </c>
      <c r="DO844">
        <v>-46.761279174484</v>
      </c>
      <c r="DP844">
        <v>4.5990889981869</v>
      </c>
      <c r="DQ844">
        <v>0</v>
      </c>
      <c r="DR844">
        <v>8.8470225</v>
      </c>
      <c r="DS844">
        <v>-0.159707166979391</v>
      </c>
      <c r="DT844">
        <v>0.0268162031941512</v>
      </c>
      <c r="DU844">
        <v>0</v>
      </c>
      <c r="DV844">
        <v>0</v>
      </c>
      <c r="DW844">
        <v>2</v>
      </c>
      <c r="DX844" t="s">
        <v>389</v>
      </c>
      <c r="DY844">
        <v>2.97553</v>
      </c>
      <c r="DZ844">
        <v>2.69354</v>
      </c>
      <c r="EA844">
        <v>0.0712784</v>
      </c>
      <c r="EB844">
        <v>0.0781273</v>
      </c>
      <c r="EC844">
        <v>0.0833124</v>
      </c>
      <c r="ED844">
        <v>0.0622834</v>
      </c>
      <c r="EE844">
        <v>36279</v>
      </c>
      <c r="EF844">
        <v>39403.7</v>
      </c>
      <c r="EG844">
        <v>35389.2</v>
      </c>
      <c r="EH844">
        <v>38754.8</v>
      </c>
      <c r="EI844">
        <v>45970.5</v>
      </c>
      <c r="EJ844">
        <v>52484.2</v>
      </c>
      <c r="EK844">
        <v>55272.9</v>
      </c>
      <c r="EL844">
        <v>62150.8</v>
      </c>
      <c r="EM844">
        <v>2.0216</v>
      </c>
      <c r="EN844">
        <v>2.1722</v>
      </c>
      <c r="EO844">
        <v>0.150949</v>
      </c>
      <c r="EP844">
        <v>0</v>
      </c>
      <c r="EQ844">
        <v>22.5146</v>
      </c>
      <c r="ER844">
        <v>999.9</v>
      </c>
      <c r="ES844">
        <v>39.812</v>
      </c>
      <c r="ET844">
        <v>27.261</v>
      </c>
      <c r="EU844">
        <v>21.2945</v>
      </c>
      <c r="EV844">
        <v>51.5902</v>
      </c>
      <c r="EW844">
        <v>37.5801</v>
      </c>
      <c r="EX844">
        <v>2</v>
      </c>
      <c r="EY844">
        <v>-0.226768</v>
      </c>
      <c r="EZ844">
        <v>-1.11885</v>
      </c>
      <c r="FA844">
        <v>20.1488</v>
      </c>
      <c r="FB844">
        <v>5.20291</v>
      </c>
      <c r="FC844">
        <v>12.004</v>
      </c>
      <c r="FD844">
        <v>4.9752</v>
      </c>
      <c r="FE844">
        <v>3.293</v>
      </c>
      <c r="FF844">
        <v>9999</v>
      </c>
      <c r="FG844">
        <v>9999</v>
      </c>
      <c r="FH844">
        <v>590.5</v>
      </c>
      <c r="FI844">
        <v>9999</v>
      </c>
      <c r="FJ844">
        <v>1.86279</v>
      </c>
      <c r="FK844">
        <v>1.86777</v>
      </c>
      <c r="FL844">
        <v>1.86752</v>
      </c>
      <c r="FM844">
        <v>1.86859</v>
      </c>
      <c r="FN844">
        <v>1.86951</v>
      </c>
      <c r="FO844">
        <v>1.86554</v>
      </c>
      <c r="FP844">
        <v>1.86673</v>
      </c>
      <c r="FQ844">
        <v>1.86798</v>
      </c>
      <c r="FR844">
        <v>5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9.623</v>
      </c>
      <c r="GF844">
        <v>0.3176</v>
      </c>
      <c r="GG844">
        <v>5.50701486060513</v>
      </c>
      <c r="GH844">
        <v>0.00975774962471433</v>
      </c>
      <c r="GI844">
        <v>-4.86167925919439e-07</v>
      </c>
      <c r="GJ844">
        <v>-4.7315034107036e-11</v>
      </c>
      <c r="GK844">
        <v>0.31762285376654</v>
      </c>
      <c r="GL844">
        <v>0</v>
      </c>
      <c r="GM844">
        <v>0</v>
      </c>
      <c r="GN844">
        <v>0</v>
      </c>
      <c r="GO844">
        <v>-2</v>
      </c>
      <c r="GP844">
        <v>2105</v>
      </c>
      <c r="GQ844">
        <v>1</v>
      </c>
      <c r="GR844">
        <v>22</v>
      </c>
      <c r="GS844">
        <v>223</v>
      </c>
      <c r="GT844">
        <v>222.9</v>
      </c>
      <c r="GU844">
        <v>1.52344</v>
      </c>
      <c r="GV844">
        <v>2.60742</v>
      </c>
      <c r="GW844">
        <v>2.24854</v>
      </c>
      <c r="GX844">
        <v>2.79175</v>
      </c>
      <c r="GY844">
        <v>1.99585</v>
      </c>
      <c r="GZ844">
        <v>2.3645</v>
      </c>
      <c r="HA844">
        <v>29.8151</v>
      </c>
      <c r="HB844">
        <v>13.5979</v>
      </c>
      <c r="HC844">
        <v>18</v>
      </c>
      <c r="HD844">
        <v>502.283</v>
      </c>
      <c r="HE844">
        <v>602.409</v>
      </c>
      <c r="HF844">
        <v>25.1911</v>
      </c>
      <c r="HG844">
        <v>24.4306</v>
      </c>
      <c r="HH844">
        <v>30</v>
      </c>
      <c r="HI844">
        <v>24.2608</v>
      </c>
      <c r="HJ844">
        <v>24.1804</v>
      </c>
      <c r="HK844">
        <v>30.5819</v>
      </c>
      <c r="HL844">
        <v>17.5198</v>
      </c>
      <c r="HM844">
        <v>41.7696</v>
      </c>
      <c r="HN844">
        <v>25.2135</v>
      </c>
      <c r="HO844">
        <v>507.193</v>
      </c>
      <c r="HP844">
        <v>16.9958</v>
      </c>
      <c r="HQ844">
        <v>102.566</v>
      </c>
      <c r="HR844">
        <v>103.458</v>
      </c>
    </row>
    <row r="845" spans="1:226">
      <c r="A845">
        <v>829</v>
      </c>
      <c r="B845">
        <v>1657565009</v>
      </c>
      <c r="C845">
        <v>11913.9000000954</v>
      </c>
      <c r="D845" t="s">
        <v>2025</v>
      </c>
      <c r="E845" t="s">
        <v>2026</v>
      </c>
      <c r="F845">
        <v>5</v>
      </c>
      <c r="G845" t="s">
        <v>1970</v>
      </c>
      <c r="H845" t="s">
        <v>354</v>
      </c>
      <c r="I845">
        <v>1657565001.21429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503.524577420648</v>
      </c>
      <c r="AK845">
        <v>466.971193939394</v>
      </c>
      <c r="AL845">
        <v>3.14314476765761</v>
      </c>
      <c r="AM845">
        <v>64.9803505307127</v>
      </c>
      <c r="AN845">
        <f>(AP845 - AO845 + BO845*1E3/(8.314*(BQ845+273.15)) * AR845/BN845 * AQ845) * BN845/(100*BB845) * 1000/(1000 - AP845)</f>
        <v>0</v>
      </c>
      <c r="AO845">
        <v>16.9446783814452</v>
      </c>
      <c r="AP845">
        <v>25.7244775757576</v>
      </c>
      <c r="AQ845">
        <v>0.000346399454959622</v>
      </c>
      <c r="AR845">
        <v>77.479832811332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6</v>
      </c>
      <c r="BC845">
        <v>0.5</v>
      </c>
      <c r="BD845" t="s">
        <v>355</v>
      </c>
      <c r="BE845">
        <v>2</v>
      </c>
      <c r="BF845" t="b">
        <v>1</v>
      </c>
      <c r="BG845">
        <v>1657565001.21429</v>
      </c>
      <c r="BH845">
        <v>433.143142857143</v>
      </c>
      <c r="BI845">
        <v>477.529714285714</v>
      </c>
      <c r="BJ845">
        <v>25.7065642857143</v>
      </c>
      <c r="BK845">
        <v>16.9007321428571</v>
      </c>
      <c r="BL845">
        <v>423.593642857143</v>
      </c>
      <c r="BM845">
        <v>25.38895</v>
      </c>
      <c r="BN845">
        <v>500.014178571429</v>
      </c>
      <c r="BO845">
        <v>67.9488464285714</v>
      </c>
      <c r="BP845">
        <v>0.0399494464285714</v>
      </c>
      <c r="BQ845">
        <v>26.5840892857143</v>
      </c>
      <c r="BR845">
        <v>24.9971821428571</v>
      </c>
      <c r="BS845">
        <v>999.9</v>
      </c>
      <c r="BT845">
        <v>0</v>
      </c>
      <c r="BU845">
        <v>0</v>
      </c>
      <c r="BV845">
        <v>10016.25</v>
      </c>
      <c r="BW845">
        <v>0</v>
      </c>
      <c r="BX845">
        <v>1380.12921428571</v>
      </c>
      <c r="BY845">
        <v>-44.3866535714286</v>
      </c>
      <c r="BZ845">
        <v>444.571535714286</v>
      </c>
      <c r="CA845">
        <v>485.739607142857</v>
      </c>
      <c r="CB845">
        <v>8.80582785714286</v>
      </c>
      <c r="CC845">
        <v>477.529714285714</v>
      </c>
      <c r="CD845">
        <v>16.9007321428571</v>
      </c>
      <c r="CE845">
        <v>1.74673321428571</v>
      </c>
      <c r="CF845">
        <v>1.14838678571429</v>
      </c>
      <c r="CG845">
        <v>15.3180857142857</v>
      </c>
      <c r="CH845">
        <v>8.94872678571429</v>
      </c>
      <c r="CI845">
        <v>2000.01142857143</v>
      </c>
      <c r="CJ845">
        <v>0.979995285714286</v>
      </c>
      <c r="CK845">
        <v>0.0200044714285714</v>
      </c>
      <c r="CL845">
        <v>0</v>
      </c>
      <c r="CM845">
        <v>2.37669642857143</v>
      </c>
      <c r="CN845">
        <v>0</v>
      </c>
      <c r="CO845">
        <v>15682.6678571429</v>
      </c>
      <c r="CP845">
        <v>17300.2178571429</v>
      </c>
      <c r="CQ845">
        <v>38.83225</v>
      </c>
      <c r="CR845">
        <v>38.821</v>
      </c>
      <c r="CS845">
        <v>38.59125</v>
      </c>
      <c r="CT845">
        <v>37.187</v>
      </c>
      <c r="CU845">
        <v>38.1759642857143</v>
      </c>
      <c r="CV845">
        <v>1960.00142857143</v>
      </c>
      <c r="CW845">
        <v>40.01</v>
      </c>
      <c r="CX845">
        <v>0</v>
      </c>
      <c r="CY845">
        <v>1657564981.5</v>
      </c>
      <c r="CZ845">
        <v>0</v>
      </c>
      <c r="DA845">
        <v>1657551629</v>
      </c>
      <c r="DB845" t="s">
        <v>356</v>
      </c>
      <c r="DC845">
        <v>1657551626.5</v>
      </c>
      <c r="DD845">
        <v>1657551629</v>
      </c>
      <c r="DE845">
        <v>1</v>
      </c>
      <c r="DF845">
        <v>0.403</v>
      </c>
      <c r="DG845">
        <v>0.009</v>
      </c>
      <c r="DH845">
        <v>9.41</v>
      </c>
      <c r="DI845">
        <v>0.087</v>
      </c>
      <c r="DJ845">
        <v>417</v>
      </c>
      <c r="DK845">
        <v>17</v>
      </c>
      <c r="DL845">
        <v>1.61</v>
      </c>
      <c r="DM845">
        <v>0.59</v>
      </c>
      <c r="DN845">
        <v>-42.612755</v>
      </c>
      <c r="DO845">
        <v>-30.9119774859286</v>
      </c>
      <c r="DP845">
        <v>3.06690824202078</v>
      </c>
      <c r="DQ845">
        <v>0</v>
      </c>
      <c r="DR845">
        <v>8.8293695</v>
      </c>
      <c r="DS845">
        <v>-0.427495609756115</v>
      </c>
      <c r="DT845">
        <v>0.0427009510988925</v>
      </c>
      <c r="DU845">
        <v>0</v>
      </c>
      <c r="DV845">
        <v>0</v>
      </c>
      <c r="DW845">
        <v>2</v>
      </c>
      <c r="DX845" t="s">
        <v>389</v>
      </c>
      <c r="DY845">
        <v>2.9753</v>
      </c>
      <c r="DZ845">
        <v>2.69338</v>
      </c>
      <c r="EA845">
        <v>0.0731594</v>
      </c>
      <c r="EB845">
        <v>0.0799708</v>
      </c>
      <c r="EC845">
        <v>0.0833732</v>
      </c>
      <c r="ED845">
        <v>0.0623617</v>
      </c>
      <c r="EE845">
        <v>36205.5</v>
      </c>
      <c r="EF845">
        <v>39324</v>
      </c>
      <c r="EG845">
        <v>35389.2</v>
      </c>
      <c r="EH845">
        <v>38753.8</v>
      </c>
      <c r="EI845">
        <v>45968</v>
      </c>
      <c r="EJ845">
        <v>52478.7</v>
      </c>
      <c r="EK845">
        <v>55273.6</v>
      </c>
      <c r="EL845">
        <v>62149.4</v>
      </c>
      <c r="EM845">
        <v>2.0214</v>
      </c>
      <c r="EN845">
        <v>2.172</v>
      </c>
      <c r="EO845">
        <v>0.150204</v>
      </c>
      <c r="EP845">
        <v>0</v>
      </c>
      <c r="EQ845">
        <v>22.5165</v>
      </c>
      <c r="ER845">
        <v>999.9</v>
      </c>
      <c r="ES845">
        <v>39.812</v>
      </c>
      <c r="ET845">
        <v>27.261</v>
      </c>
      <c r="EU845">
        <v>21.2939</v>
      </c>
      <c r="EV845">
        <v>51.4202</v>
      </c>
      <c r="EW845">
        <v>37.5801</v>
      </c>
      <c r="EX845">
        <v>2</v>
      </c>
      <c r="EY845">
        <v>-0.226707</v>
      </c>
      <c r="EZ845">
        <v>-1.06052</v>
      </c>
      <c r="FA845">
        <v>20.149</v>
      </c>
      <c r="FB845">
        <v>5.20052</v>
      </c>
      <c r="FC845">
        <v>12.004</v>
      </c>
      <c r="FD845">
        <v>4.9752</v>
      </c>
      <c r="FE845">
        <v>3.293</v>
      </c>
      <c r="FF845">
        <v>9999</v>
      </c>
      <c r="FG845">
        <v>9999</v>
      </c>
      <c r="FH845">
        <v>590.6</v>
      </c>
      <c r="FI845">
        <v>9999</v>
      </c>
      <c r="FJ845">
        <v>1.86279</v>
      </c>
      <c r="FK845">
        <v>1.86783</v>
      </c>
      <c r="FL845">
        <v>1.86752</v>
      </c>
      <c r="FM845">
        <v>1.86859</v>
      </c>
      <c r="FN845">
        <v>1.86951</v>
      </c>
      <c r="FO845">
        <v>1.86554</v>
      </c>
      <c r="FP845">
        <v>1.86673</v>
      </c>
      <c r="FQ845">
        <v>1.86801</v>
      </c>
      <c r="FR845">
        <v>5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9.764</v>
      </c>
      <c r="GF845">
        <v>0.3176</v>
      </c>
      <c r="GG845">
        <v>5.50701486060513</v>
      </c>
      <c r="GH845">
        <v>0.00975774962471433</v>
      </c>
      <c r="GI845">
        <v>-4.86167925919439e-07</v>
      </c>
      <c r="GJ845">
        <v>-4.7315034107036e-11</v>
      </c>
      <c r="GK845">
        <v>0.31762285376654</v>
      </c>
      <c r="GL845">
        <v>0</v>
      </c>
      <c r="GM845">
        <v>0</v>
      </c>
      <c r="GN845">
        <v>0</v>
      </c>
      <c r="GO845">
        <v>-2</v>
      </c>
      <c r="GP845">
        <v>2105</v>
      </c>
      <c r="GQ845">
        <v>1</v>
      </c>
      <c r="GR845">
        <v>22</v>
      </c>
      <c r="GS845">
        <v>223</v>
      </c>
      <c r="GT845">
        <v>223</v>
      </c>
      <c r="GU845">
        <v>1.5625</v>
      </c>
      <c r="GV845">
        <v>2.6123</v>
      </c>
      <c r="GW845">
        <v>2.24854</v>
      </c>
      <c r="GX845">
        <v>2.79175</v>
      </c>
      <c r="GY845">
        <v>1.99585</v>
      </c>
      <c r="GZ845">
        <v>2.36572</v>
      </c>
      <c r="HA845">
        <v>29.7937</v>
      </c>
      <c r="HB845">
        <v>13.5892</v>
      </c>
      <c r="HC845">
        <v>18</v>
      </c>
      <c r="HD845">
        <v>502.192</v>
      </c>
      <c r="HE845">
        <v>602.305</v>
      </c>
      <c r="HF845">
        <v>25.2137</v>
      </c>
      <c r="HG845">
        <v>24.4306</v>
      </c>
      <c r="HH845">
        <v>30</v>
      </c>
      <c r="HI845">
        <v>24.2649</v>
      </c>
      <c r="HJ845">
        <v>24.1844</v>
      </c>
      <c r="HK845">
        <v>31.3447</v>
      </c>
      <c r="HL845">
        <v>17.5198</v>
      </c>
      <c r="HM845">
        <v>41.7696</v>
      </c>
      <c r="HN845">
        <v>25.2152</v>
      </c>
      <c r="HO845">
        <v>520.6</v>
      </c>
      <c r="HP845">
        <v>16.9844</v>
      </c>
      <c r="HQ845">
        <v>102.567</v>
      </c>
      <c r="HR845">
        <v>103.455</v>
      </c>
    </row>
    <row r="846" spans="1:226">
      <c r="A846">
        <v>830</v>
      </c>
      <c r="B846">
        <v>1657565013.5</v>
      </c>
      <c r="C846">
        <v>11918.4000000954</v>
      </c>
      <c r="D846" t="s">
        <v>2027</v>
      </c>
      <c r="E846" t="s">
        <v>2028</v>
      </c>
      <c r="F846">
        <v>5</v>
      </c>
      <c r="G846" t="s">
        <v>1970</v>
      </c>
      <c r="H846" t="s">
        <v>354</v>
      </c>
      <c r="I846">
        <v>1657565005.66071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518.345008426946</v>
      </c>
      <c r="AK846">
        <v>480.9846</v>
      </c>
      <c r="AL846">
        <v>3.13661995613028</v>
      </c>
      <c r="AM846">
        <v>64.9803505307127</v>
      </c>
      <c r="AN846">
        <f>(AP846 - AO846 + BO846*1E3/(8.314*(BQ846+273.15)) * AR846/BN846 * AQ846) * BN846/(100*BB846) * 1000/(1000 - AP846)</f>
        <v>0</v>
      </c>
      <c r="AO846">
        <v>16.9513162831138</v>
      </c>
      <c r="AP846">
        <v>25.7375424242424</v>
      </c>
      <c r="AQ846">
        <v>0.00174602717843768</v>
      </c>
      <c r="AR846">
        <v>77.479832811332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6</v>
      </c>
      <c r="BC846">
        <v>0.5</v>
      </c>
      <c r="BD846" t="s">
        <v>355</v>
      </c>
      <c r="BE846">
        <v>2</v>
      </c>
      <c r="BF846" t="b">
        <v>1</v>
      </c>
      <c r="BG846">
        <v>1657565005.66071</v>
      </c>
      <c r="BH846">
        <v>446.311428571429</v>
      </c>
      <c r="BI846">
        <v>492.144</v>
      </c>
      <c r="BJ846">
        <v>25.7147035714286</v>
      </c>
      <c r="BK846">
        <v>16.9275714285714</v>
      </c>
      <c r="BL846">
        <v>436.640464285714</v>
      </c>
      <c r="BM846">
        <v>25.3970964285714</v>
      </c>
      <c r="BN846">
        <v>500.023142857143</v>
      </c>
      <c r="BO846">
        <v>67.9493928571429</v>
      </c>
      <c r="BP846">
        <v>0.0398213</v>
      </c>
      <c r="BQ846">
        <v>26.5820785714286</v>
      </c>
      <c r="BR846">
        <v>24.9974892857143</v>
      </c>
      <c r="BS846">
        <v>999.9</v>
      </c>
      <c r="BT846">
        <v>0</v>
      </c>
      <c r="BU846">
        <v>0</v>
      </c>
      <c r="BV846">
        <v>10022.6785714286</v>
      </c>
      <c r="BW846">
        <v>0</v>
      </c>
      <c r="BX846">
        <v>1441.86392857143</v>
      </c>
      <c r="BY846">
        <v>-45.8327321428571</v>
      </c>
      <c r="BZ846">
        <v>458.091285714286</v>
      </c>
      <c r="CA846">
        <v>500.618785714286</v>
      </c>
      <c r="CB846">
        <v>8.78713321428572</v>
      </c>
      <c r="CC846">
        <v>492.144</v>
      </c>
      <c r="CD846">
        <v>16.9275714285714</v>
      </c>
      <c r="CE846">
        <v>1.7473</v>
      </c>
      <c r="CF846">
        <v>1.15021928571429</v>
      </c>
      <c r="CG846">
        <v>15.3231392857143</v>
      </c>
      <c r="CH846">
        <v>8.97235535714286</v>
      </c>
      <c r="CI846">
        <v>2000.02535714286</v>
      </c>
      <c r="CJ846">
        <v>0.979995142857143</v>
      </c>
      <c r="CK846">
        <v>0.0200045857142857</v>
      </c>
      <c r="CL846">
        <v>0</v>
      </c>
      <c r="CM846">
        <v>2.407275</v>
      </c>
      <c r="CN846">
        <v>0</v>
      </c>
      <c r="CO846">
        <v>15785.4071428571</v>
      </c>
      <c r="CP846">
        <v>17300.35</v>
      </c>
      <c r="CQ846">
        <v>38.8031785714286</v>
      </c>
      <c r="CR846">
        <v>38.812</v>
      </c>
      <c r="CS846">
        <v>38.57325</v>
      </c>
      <c r="CT846">
        <v>37.1825714285714</v>
      </c>
      <c r="CU846">
        <v>38.156</v>
      </c>
      <c r="CV846">
        <v>1960.01535714286</v>
      </c>
      <c r="CW846">
        <v>40.01</v>
      </c>
      <c r="CX846">
        <v>0</v>
      </c>
      <c r="CY846">
        <v>1657564986.3</v>
      </c>
      <c r="CZ846">
        <v>0</v>
      </c>
      <c r="DA846">
        <v>1657551629</v>
      </c>
      <c r="DB846" t="s">
        <v>356</v>
      </c>
      <c r="DC846">
        <v>1657551626.5</v>
      </c>
      <c r="DD846">
        <v>1657551629</v>
      </c>
      <c r="DE846">
        <v>1</v>
      </c>
      <c r="DF846">
        <v>0.403</v>
      </c>
      <c r="DG846">
        <v>0.009</v>
      </c>
      <c r="DH846">
        <v>9.41</v>
      </c>
      <c r="DI846">
        <v>0.087</v>
      </c>
      <c r="DJ846">
        <v>417</v>
      </c>
      <c r="DK846">
        <v>17</v>
      </c>
      <c r="DL846">
        <v>1.61</v>
      </c>
      <c r="DM846">
        <v>0.59</v>
      </c>
      <c r="DN846">
        <v>-44.80427</v>
      </c>
      <c r="DO846">
        <v>-19.9309530956847</v>
      </c>
      <c r="DP846">
        <v>1.9748852731488</v>
      </c>
      <c r="DQ846">
        <v>0</v>
      </c>
      <c r="DR846">
        <v>8.80292825</v>
      </c>
      <c r="DS846">
        <v>-0.301077861163233</v>
      </c>
      <c r="DT846">
        <v>0.0329796070236972</v>
      </c>
      <c r="DU846">
        <v>0</v>
      </c>
      <c r="DV846">
        <v>0</v>
      </c>
      <c r="DW846">
        <v>2</v>
      </c>
      <c r="DX846" t="s">
        <v>389</v>
      </c>
      <c r="DY846">
        <v>2.97536</v>
      </c>
      <c r="DZ846">
        <v>2.69217</v>
      </c>
      <c r="EA846">
        <v>0.0748491</v>
      </c>
      <c r="EB846">
        <v>0.0817439</v>
      </c>
      <c r="EC846">
        <v>0.0833993</v>
      </c>
      <c r="ED846">
        <v>0.0623805</v>
      </c>
      <c r="EE846">
        <v>36139.7</v>
      </c>
      <c r="EF846">
        <v>39248.9</v>
      </c>
      <c r="EG846">
        <v>35389.3</v>
      </c>
      <c r="EH846">
        <v>38754.5</v>
      </c>
      <c r="EI846">
        <v>45966.7</v>
      </c>
      <c r="EJ846">
        <v>52478.7</v>
      </c>
      <c r="EK846">
        <v>55273.7</v>
      </c>
      <c r="EL846">
        <v>62150.6</v>
      </c>
      <c r="EM846">
        <v>2.0216</v>
      </c>
      <c r="EN846">
        <v>2.1726</v>
      </c>
      <c r="EO846">
        <v>0.151098</v>
      </c>
      <c r="EP846">
        <v>0</v>
      </c>
      <c r="EQ846">
        <v>22.5203</v>
      </c>
      <c r="ER846">
        <v>999.9</v>
      </c>
      <c r="ES846">
        <v>39.812</v>
      </c>
      <c r="ET846">
        <v>27.251</v>
      </c>
      <c r="EU846">
        <v>21.2821</v>
      </c>
      <c r="EV846">
        <v>51.2302</v>
      </c>
      <c r="EW846">
        <v>37.524</v>
      </c>
      <c r="EX846">
        <v>2</v>
      </c>
      <c r="EY846">
        <v>-0.226646</v>
      </c>
      <c r="EZ846">
        <v>-1.05399</v>
      </c>
      <c r="FA846">
        <v>20.1475</v>
      </c>
      <c r="FB846">
        <v>5.20172</v>
      </c>
      <c r="FC846">
        <v>12.0052</v>
      </c>
      <c r="FD846">
        <v>4.9756</v>
      </c>
      <c r="FE846">
        <v>3.293</v>
      </c>
      <c r="FF846">
        <v>9999</v>
      </c>
      <c r="FG846">
        <v>9999</v>
      </c>
      <c r="FH846">
        <v>590.6</v>
      </c>
      <c r="FI846">
        <v>9999</v>
      </c>
      <c r="FJ846">
        <v>1.86279</v>
      </c>
      <c r="FK846">
        <v>1.86777</v>
      </c>
      <c r="FL846">
        <v>1.86752</v>
      </c>
      <c r="FM846">
        <v>1.86859</v>
      </c>
      <c r="FN846">
        <v>1.86948</v>
      </c>
      <c r="FO846">
        <v>1.86554</v>
      </c>
      <c r="FP846">
        <v>1.8667</v>
      </c>
      <c r="FQ846">
        <v>1.86801</v>
      </c>
      <c r="FR846">
        <v>5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9.891</v>
      </c>
      <c r="GF846">
        <v>0.3176</v>
      </c>
      <c r="GG846">
        <v>5.50701486060513</v>
      </c>
      <c r="GH846">
        <v>0.00975774962471433</v>
      </c>
      <c r="GI846">
        <v>-4.86167925919439e-07</v>
      </c>
      <c r="GJ846">
        <v>-4.7315034107036e-11</v>
      </c>
      <c r="GK846">
        <v>0.31762285376654</v>
      </c>
      <c r="GL846">
        <v>0</v>
      </c>
      <c r="GM846">
        <v>0</v>
      </c>
      <c r="GN846">
        <v>0</v>
      </c>
      <c r="GO846">
        <v>-2</v>
      </c>
      <c r="GP846">
        <v>2105</v>
      </c>
      <c r="GQ846">
        <v>1</v>
      </c>
      <c r="GR846">
        <v>22</v>
      </c>
      <c r="GS846">
        <v>223.1</v>
      </c>
      <c r="GT846">
        <v>223.1</v>
      </c>
      <c r="GU846">
        <v>1.59668</v>
      </c>
      <c r="GV846">
        <v>2.62207</v>
      </c>
      <c r="GW846">
        <v>2.24854</v>
      </c>
      <c r="GX846">
        <v>2.79175</v>
      </c>
      <c r="GY846">
        <v>1.99585</v>
      </c>
      <c r="GZ846">
        <v>2.34985</v>
      </c>
      <c r="HA846">
        <v>29.7937</v>
      </c>
      <c r="HB846">
        <v>13.5892</v>
      </c>
      <c r="HC846">
        <v>18</v>
      </c>
      <c r="HD846">
        <v>502.341</v>
      </c>
      <c r="HE846">
        <v>602.782</v>
      </c>
      <c r="HF846">
        <v>25.2168</v>
      </c>
      <c r="HG846">
        <v>24.4306</v>
      </c>
      <c r="HH846">
        <v>30.0001</v>
      </c>
      <c r="HI846">
        <v>24.2669</v>
      </c>
      <c r="HJ846">
        <v>24.1864</v>
      </c>
      <c r="HK846">
        <v>32.1197</v>
      </c>
      <c r="HL846">
        <v>17.5198</v>
      </c>
      <c r="HM846">
        <v>41.7696</v>
      </c>
      <c r="HN846">
        <v>25.2168</v>
      </c>
      <c r="HO846">
        <v>540.817</v>
      </c>
      <c r="HP846">
        <v>16.9805</v>
      </c>
      <c r="HQ846">
        <v>102.567</v>
      </c>
      <c r="HR846">
        <v>103.457</v>
      </c>
    </row>
    <row r="847" spans="1:226">
      <c r="A847">
        <v>831</v>
      </c>
      <c r="B847">
        <v>1657565019</v>
      </c>
      <c r="C847">
        <v>11923.9000000954</v>
      </c>
      <c r="D847" t="s">
        <v>2029</v>
      </c>
      <c r="E847" t="s">
        <v>2030</v>
      </c>
      <c r="F847">
        <v>5</v>
      </c>
      <c r="G847" t="s">
        <v>1970</v>
      </c>
      <c r="H847" t="s">
        <v>354</v>
      </c>
      <c r="I847">
        <v>1657565011.23214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536.490773006553</v>
      </c>
      <c r="AK847">
        <v>498.421769696969</v>
      </c>
      <c r="AL847">
        <v>3.17907340558711</v>
      </c>
      <c r="AM847">
        <v>64.9803505307127</v>
      </c>
      <c r="AN847">
        <f>(AP847 - AO847 + BO847*1E3/(8.314*(BQ847+273.15)) * AR847/BN847 * AQ847) * BN847/(100*BB847) * 1000/(1000 - AP847)</f>
        <v>0</v>
      </c>
      <c r="AO847">
        <v>16.9563230396331</v>
      </c>
      <c r="AP847">
        <v>25.7323745454545</v>
      </c>
      <c r="AQ847">
        <v>-0.000232997602440922</v>
      </c>
      <c r="AR847">
        <v>77.479832811332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6</v>
      </c>
      <c r="BC847">
        <v>0.5</v>
      </c>
      <c r="BD847" t="s">
        <v>355</v>
      </c>
      <c r="BE847">
        <v>2</v>
      </c>
      <c r="BF847" t="b">
        <v>1</v>
      </c>
      <c r="BG847">
        <v>1657565011.23214</v>
      </c>
      <c r="BH847">
        <v>463.276714285714</v>
      </c>
      <c r="BI847">
        <v>510.480571428571</v>
      </c>
      <c r="BJ847">
        <v>25.7265607142857</v>
      </c>
      <c r="BK847">
        <v>16.9511071428571</v>
      </c>
      <c r="BL847">
        <v>453.4495</v>
      </c>
      <c r="BM847">
        <v>25.4089464285714</v>
      </c>
      <c r="BN847">
        <v>500.012321428571</v>
      </c>
      <c r="BO847">
        <v>67.9498142857143</v>
      </c>
      <c r="BP847">
        <v>0.0398797035714286</v>
      </c>
      <c r="BQ847">
        <v>26.5832714285714</v>
      </c>
      <c r="BR847">
        <v>25.0001035714286</v>
      </c>
      <c r="BS847">
        <v>999.9</v>
      </c>
      <c r="BT847">
        <v>0</v>
      </c>
      <c r="BU847">
        <v>0</v>
      </c>
      <c r="BV847">
        <v>9995.35714285714</v>
      </c>
      <c r="BW847">
        <v>0</v>
      </c>
      <c r="BX847">
        <v>1548.265</v>
      </c>
      <c r="BY847">
        <v>-47.204</v>
      </c>
      <c r="BZ847">
        <v>475.510107142857</v>
      </c>
      <c r="CA847">
        <v>519.28325</v>
      </c>
      <c r="CB847">
        <v>8.77544821428571</v>
      </c>
      <c r="CC847">
        <v>510.480571428571</v>
      </c>
      <c r="CD847">
        <v>16.9511071428571</v>
      </c>
      <c r="CE847">
        <v>1.74811571428571</v>
      </c>
      <c r="CF847">
        <v>1.151825</v>
      </c>
      <c r="CG847">
        <v>15.3304142857143</v>
      </c>
      <c r="CH847">
        <v>8.99304642857143</v>
      </c>
      <c r="CI847">
        <v>2000.01178571429</v>
      </c>
      <c r="CJ847">
        <v>0.979994678571429</v>
      </c>
      <c r="CK847">
        <v>0.0200050428571429</v>
      </c>
      <c r="CL847">
        <v>0</v>
      </c>
      <c r="CM847">
        <v>2.40772857142857</v>
      </c>
      <c r="CN847">
        <v>0</v>
      </c>
      <c r="CO847">
        <v>15954.5607142857</v>
      </c>
      <c r="CP847">
        <v>17300.2357142857</v>
      </c>
      <c r="CQ847">
        <v>38.7787857142857</v>
      </c>
      <c r="CR847">
        <v>38.812</v>
      </c>
      <c r="CS847">
        <v>38.5398571428571</v>
      </c>
      <c r="CT847">
        <v>37.1604285714286</v>
      </c>
      <c r="CU847">
        <v>38.1293571428571</v>
      </c>
      <c r="CV847">
        <v>1960.00178571429</v>
      </c>
      <c r="CW847">
        <v>40.01</v>
      </c>
      <c r="CX847">
        <v>0</v>
      </c>
      <c r="CY847">
        <v>1657564991.1</v>
      </c>
      <c r="CZ847">
        <v>0</v>
      </c>
      <c r="DA847">
        <v>1657551629</v>
      </c>
      <c r="DB847" t="s">
        <v>356</v>
      </c>
      <c r="DC847">
        <v>1657551626.5</v>
      </c>
      <c r="DD847">
        <v>1657551629</v>
      </c>
      <c r="DE847">
        <v>1</v>
      </c>
      <c r="DF847">
        <v>0.403</v>
      </c>
      <c r="DG847">
        <v>0.009</v>
      </c>
      <c r="DH847">
        <v>9.41</v>
      </c>
      <c r="DI847">
        <v>0.087</v>
      </c>
      <c r="DJ847">
        <v>417</v>
      </c>
      <c r="DK847">
        <v>17</v>
      </c>
      <c r="DL847">
        <v>1.61</v>
      </c>
      <c r="DM847">
        <v>0.59</v>
      </c>
      <c r="DN847">
        <v>-46.317295</v>
      </c>
      <c r="DO847">
        <v>-14.5182123827391</v>
      </c>
      <c r="DP847">
        <v>1.45064632025694</v>
      </c>
      <c r="DQ847">
        <v>0</v>
      </c>
      <c r="DR847">
        <v>8.78576125</v>
      </c>
      <c r="DS847">
        <v>-0.106922814258942</v>
      </c>
      <c r="DT847">
        <v>0.0182602063498061</v>
      </c>
      <c r="DU847">
        <v>0</v>
      </c>
      <c r="DV847">
        <v>0</v>
      </c>
      <c r="DW847">
        <v>2</v>
      </c>
      <c r="DX847" t="s">
        <v>389</v>
      </c>
      <c r="DY847">
        <v>2.97524</v>
      </c>
      <c r="DZ847">
        <v>2.69373</v>
      </c>
      <c r="EA847">
        <v>0.07688</v>
      </c>
      <c r="EB847">
        <v>0.0838652</v>
      </c>
      <c r="EC847">
        <v>0.0834028</v>
      </c>
      <c r="ED847">
        <v>0.0623933</v>
      </c>
      <c r="EE847">
        <v>36060.4</v>
      </c>
      <c r="EF847">
        <v>39159.1</v>
      </c>
      <c r="EG847">
        <v>35389.3</v>
      </c>
      <c r="EH847">
        <v>38755.3</v>
      </c>
      <c r="EI847">
        <v>45967.1</v>
      </c>
      <c r="EJ847">
        <v>52479.1</v>
      </c>
      <c r="EK847">
        <v>55274.3</v>
      </c>
      <c r="EL847">
        <v>62151.9</v>
      </c>
      <c r="EM847">
        <v>2.021</v>
      </c>
      <c r="EN847">
        <v>2.173</v>
      </c>
      <c r="EO847">
        <v>0.150502</v>
      </c>
      <c r="EP847">
        <v>0</v>
      </c>
      <c r="EQ847">
        <v>22.526</v>
      </c>
      <c r="ER847">
        <v>999.9</v>
      </c>
      <c r="ES847">
        <v>39.812</v>
      </c>
      <c r="ET847">
        <v>27.251</v>
      </c>
      <c r="EU847">
        <v>21.282</v>
      </c>
      <c r="EV847">
        <v>51.5002</v>
      </c>
      <c r="EW847">
        <v>37.492</v>
      </c>
      <c r="EX847">
        <v>2</v>
      </c>
      <c r="EY847">
        <v>-0.226585</v>
      </c>
      <c r="EZ847">
        <v>-1.02983</v>
      </c>
      <c r="FA847">
        <v>20.1491</v>
      </c>
      <c r="FB847">
        <v>5.20172</v>
      </c>
      <c r="FC847">
        <v>12.004</v>
      </c>
      <c r="FD847">
        <v>4.9756</v>
      </c>
      <c r="FE847">
        <v>3.293</v>
      </c>
      <c r="FF847">
        <v>9999</v>
      </c>
      <c r="FG847">
        <v>9999</v>
      </c>
      <c r="FH847">
        <v>590.6</v>
      </c>
      <c r="FI847">
        <v>9999</v>
      </c>
      <c r="FJ847">
        <v>1.86279</v>
      </c>
      <c r="FK847">
        <v>1.86783</v>
      </c>
      <c r="FL847">
        <v>1.86752</v>
      </c>
      <c r="FM847">
        <v>1.86862</v>
      </c>
      <c r="FN847">
        <v>1.86951</v>
      </c>
      <c r="FO847">
        <v>1.86554</v>
      </c>
      <c r="FP847">
        <v>1.86676</v>
      </c>
      <c r="FQ847">
        <v>1.86801</v>
      </c>
      <c r="FR847">
        <v>5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10.046</v>
      </c>
      <c r="GF847">
        <v>0.3177</v>
      </c>
      <c r="GG847">
        <v>5.50701486060513</v>
      </c>
      <c r="GH847">
        <v>0.00975774962471433</v>
      </c>
      <c r="GI847">
        <v>-4.86167925919439e-07</v>
      </c>
      <c r="GJ847">
        <v>-4.7315034107036e-11</v>
      </c>
      <c r="GK847">
        <v>0.31762285376654</v>
      </c>
      <c r="GL847">
        <v>0</v>
      </c>
      <c r="GM847">
        <v>0</v>
      </c>
      <c r="GN847">
        <v>0</v>
      </c>
      <c r="GO847">
        <v>-2</v>
      </c>
      <c r="GP847">
        <v>2105</v>
      </c>
      <c r="GQ847">
        <v>1</v>
      </c>
      <c r="GR847">
        <v>22</v>
      </c>
      <c r="GS847">
        <v>223.2</v>
      </c>
      <c r="GT847">
        <v>223.2</v>
      </c>
      <c r="GU847">
        <v>1.64429</v>
      </c>
      <c r="GV847">
        <v>2.59644</v>
      </c>
      <c r="GW847">
        <v>2.24854</v>
      </c>
      <c r="GX847">
        <v>2.79175</v>
      </c>
      <c r="GY847">
        <v>1.99585</v>
      </c>
      <c r="GZ847">
        <v>2.36084</v>
      </c>
      <c r="HA847">
        <v>29.7724</v>
      </c>
      <c r="HB847">
        <v>13.5979</v>
      </c>
      <c r="HC847">
        <v>18</v>
      </c>
      <c r="HD847">
        <v>501.969</v>
      </c>
      <c r="HE847">
        <v>603.136</v>
      </c>
      <c r="HF847">
        <v>25.2195</v>
      </c>
      <c r="HG847">
        <v>24.4306</v>
      </c>
      <c r="HH847">
        <v>30.0001</v>
      </c>
      <c r="HI847">
        <v>24.2689</v>
      </c>
      <c r="HJ847">
        <v>24.1913</v>
      </c>
      <c r="HK847">
        <v>32.9727</v>
      </c>
      <c r="HL847">
        <v>17.5198</v>
      </c>
      <c r="HM847">
        <v>41.7696</v>
      </c>
      <c r="HN847">
        <v>25.2164</v>
      </c>
      <c r="HO847">
        <v>554.289</v>
      </c>
      <c r="HP847">
        <v>16.9809</v>
      </c>
      <c r="HQ847">
        <v>102.568</v>
      </c>
      <c r="HR847">
        <v>103.459</v>
      </c>
    </row>
    <row r="848" spans="1:226">
      <c r="A848">
        <v>832</v>
      </c>
      <c r="B848">
        <v>1657565024</v>
      </c>
      <c r="C848">
        <v>11928.9000000954</v>
      </c>
      <c r="D848" t="s">
        <v>2031</v>
      </c>
      <c r="E848" t="s">
        <v>2032</v>
      </c>
      <c r="F848">
        <v>5</v>
      </c>
      <c r="G848" t="s">
        <v>1970</v>
      </c>
      <c r="H848" t="s">
        <v>354</v>
      </c>
      <c r="I848">
        <v>1657565016.51852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553.216014005748</v>
      </c>
      <c r="AK848">
        <v>514.3464</v>
      </c>
      <c r="AL848">
        <v>3.09681624424249</v>
      </c>
      <c r="AM848">
        <v>64.9803505307127</v>
      </c>
      <c r="AN848">
        <f>(AP848 - AO848 + BO848*1E3/(8.314*(BQ848+273.15)) * AR848/BN848 * AQ848) * BN848/(100*BB848) * 1000/(1000 - AP848)</f>
        <v>0</v>
      </c>
      <c r="AO848">
        <v>16.960935131901</v>
      </c>
      <c r="AP848">
        <v>25.7361551515151</v>
      </c>
      <c r="AQ848">
        <v>-0.00113799931393951</v>
      </c>
      <c r="AR848">
        <v>77.479832811332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6</v>
      </c>
      <c r="BC848">
        <v>0.5</v>
      </c>
      <c r="BD848" t="s">
        <v>355</v>
      </c>
      <c r="BE848">
        <v>2</v>
      </c>
      <c r="BF848" t="b">
        <v>1</v>
      </c>
      <c r="BG848">
        <v>1657565016.51852</v>
      </c>
      <c r="BH848">
        <v>479.562111111111</v>
      </c>
      <c r="BI848">
        <v>527.890814814815</v>
      </c>
      <c r="BJ848">
        <v>25.7359074074074</v>
      </c>
      <c r="BK848">
        <v>16.9571185185185</v>
      </c>
      <c r="BL848">
        <v>469.585148148148</v>
      </c>
      <c r="BM848">
        <v>25.4182925925926</v>
      </c>
      <c r="BN848">
        <v>499.992111111111</v>
      </c>
      <c r="BO848">
        <v>67.9499814814815</v>
      </c>
      <c r="BP848">
        <v>0.0399057037037037</v>
      </c>
      <c r="BQ848">
        <v>26.585837037037</v>
      </c>
      <c r="BR848">
        <v>25.0037148148148</v>
      </c>
      <c r="BS848">
        <v>999.9</v>
      </c>
      <c r="BT848">
        <v>0</v>
      </c>
      <c r="BU848">
        <v>0</v>
      </c>
      <c r="BV848">
        <v>9994.62962962963</v>
      </c>
      <c r="BW848">
        <v>0</v>
      </c>
      <c r="BX848">
        <v>1914.50814814815</v>
      </c>
      <c r="BY848">
        <v>-48.3288925925926</v>
      </c>
      <c r="BZ848">
        <v>492.230074074074</v>
      </c>
      <c r="CA848">
        <v>536.996925925926</v>
      </c>
      <c r="CB848">
        <v>8.77878888888889</v>
      </c>
      <c r="CC848">
        <v>527.890814814815</v>
      </c>
      <c r="CD848">
        <v>16.9571185185185</v>
      </c>
      <c r="CE848">
        <v>1.74875444444444</v>
      </c>
      <c r="CF848">
        <v>1.15223592592593</v>
      </c>
      <c r="CG848">
        <v>15.3361</v>
      </c>
      <c r="CH848">
        <v>8.99833074074074</v>
      </c>
      <c r="CI848">
        <v>2000.01703703704</v>
      </c>
      <c r="CJ848">
        <v>0.979994333333333</v>
      </c>
      <c r="CK848">
        <v>0.0200054111111111</v>
      </c>
      <c r="CL848">
        <v>0</v>
      </c>
      <c r="CM848">
        <v>2.36025925925926</v>
      </c>
      <c r="CN848">
        <v>0</v>
      </c>
      <c r="CO848">
        <v>16246.1074074074</v>
      </c>
      <c r="CP848">
        <v>17300.2888888889</v>
      </c>
      <c r="CQ848">
        <v>38.7475555555556</v>
      </c>
      <c r="CR848">
        <v>38.7959259259259</v>
      </c>
      <c r="CS848">
        <v>38.5183703703704</v>
      </c>
      <c r="CT848">
        <v>37.1387777777778</v>
      </c>
      <c r="CU848">
        <v>38.0993333333333</v>
      </c>
      <c r="CV848">
        <v>1960.00703703704</v>
      </c>
      <c r="CW848">
        <v>40.01</v>
      </c>
      <c r="CX848">
        <v>0</v>
      </c>
      <c r="CY848">
        <v>1657564996.5</v>
      </c>
      <c r="CZ848">
        <v>0</v>
      </c>
      <c r="DA848">
        <v>1657551629</v>
      </c>
      <c r="DB848" t="s">
        <v>356</v>
      </c>
      <c r="DC848">
        <v>1657551626.5</v>
      </c>
      <c r="DD848">
        <v>1657551629</v>
      </c>
      <c r="DE848">
        <v>1</v>
      </c>
      <c r="DF848">
        <v>0.403</v>
      </c>
      <c r="DG848">
        <v>0.009</v>
      </c>
      <c r="DH848">
        <v>9.41</v>
      </c>
      <c r="DI848">
        <v>0.087</v>
      </c>
      <c r="DJ848">
        <v>417</v>
      </c>
      <c r="DK848">
        <v>17</v>
      </c>
      <c r="DL848">
        <v>1.61</v>
      </c>
      <c r="DM848">
        <v>0.59</v>
      </c>
      <c r="DN848">
        <v>-47.5361975</v>
      </c>
      <c r="DO848">
        <v>-12.7211515947466</v>
      </c>
      <c r="DP848">
        <v>1.30830565684925</v>
      </c>
      <c r="DQ848">
        <v>0</v>
      </c>
      <c r="DR848">
        <v>8.7775735</v>
      </c>
      <c r="DS848">
        <v>0.0095058911819529</v>
      </c>
      <c r="DT848">
        <v>0.0107490552026678</v>
      </c>
      <c r="DU848">
        <v>1</v>
      </c>
      <c r="DV848">
        <v>1</v>
      </c>
      <c r="DW848">
        <v>2</v>
      </c>
      <c r="DX848" t="s">
        <v>357</v>
      </c>
      <c r="DY848">
        <v>2.97547</v>
      </c>
      <c r="DZ848">
        <v>2.69425</v>
      </c>
      <c r="EA848">
        <v>0.0787266</v>
      </c>
      <c r="EB848">
        <v>0.085722</v>
      </c>
      <c r="EC848">
        <v>0.0833893</v>
      </c>
      <c r="ED848">
        <v>0.0624092</v>
      </c>
      <c r="EE848">
        <v>35988.9</v>
      </c>
      <c r="EF848">
        <v>39079</v>
      </c>
      <c r="EG848">
        <v>35389.9</v>
      </c>
      <c r="EH848">
        <v>38754.5</v>
      </c>
      <c r="EI848">
        <v>45967.3</v>
      </c>
      <c r="EJ848">
        <v>52477.1</v>
      </c>
      <c r="EK848">
        <v>55273.6</v>
      </c>
      <c r="EL848">
        <v>62150.6</v>
      </c>
      <c r="EM848">
        <v>2.0208</v>
      </c>
      <c r="EN848">
        <v>2.173</v>
      </c>
      <c r="EO848">
        <v>0.150651</v>
      </c>
      <c r="EP848">
        <v>0</v>
      </c>
      <c r="EQ848">
        <v>22.5317</v>
      </c>
      <c r="ER848">
        <v>999.9</v>
      </c>
      <c r="ES848">
        <v>39.812</v>
      </c>
      <c r="ET848">
        <v>27.231</v>
      </c>
      <c r="EU848">
        <v>21.2582</v>
      </c>
      <c r="EV848">
        <v>51.7802</v>
      </c>
      <c r="EW848">
        <v>37.5601</v>
      </c>
      <c r="EX848">
        <v>2</v>
      </c>
      <c r="EY848">
        <v>-0.226646</v>
      </c>
      <c r="EZ848">
        <v>-0.999412</v>
      </c>
      <c r="FA848">
        <v>20.1495</v>
      </c>
      <c r="FB848">
        <v>5.20052</v>
      </c>
      <c r="FC848">
        <v>12.004</v>
      </c>
      <c r="FD848">
        <v>4.9756</v>
      </c>
      <c r="FE848">
        <v>3.293</v>
      </c>
      <c r="FF848">
        <v>9999</v>
      </c>
      <c r="FG848">
        <v>9999</v>
      </c>
      <c r="FH848">
        <v>590.6</v>
      </c>
      <c r="FI848">
        <v>9999</v>
      </c>
      <c r="FJ848">
        <v>1.86279</v>
      </c>
      <c r="FK848">
        <v>1.86783</v>
      </c>
      <c r="FL848">
        <v>1.86752</v>
      </c>
      <c r="FM848">
        <v>1.86868</v>
      </c>
      <c r="FN848">
        <v>1.86951</v>
      </c>
      <c r="FO848">
        <v>1.86557</v>
      </c>
      <c r="FP848">
        <v>1.86676</v>
      </c>
      <c r="FQ848">
        <v>1.86801</v>
      </c>
      <c r="FR848">
        <v>5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10.189</v>
      </c>
      <c r="GF848">
        <v>0.3177</v>
      </c>
      <c r="GG848">
        <v>5.50701486060513</v>
      </c>
      <c r="GH848">
        <v>0.00975774962471433</v>
      </c>
      <c r="GI848">
        <v>-4.86167925919439e-07</v>
      </c>
      <c r="GJ848">
        <v>-4.7315034107036e-11</v>
      </c>
      <c r="GK848">
        <v>0.31762285376654</v>
      </c>
      <c r="GL848">
        <v>0</v>
      </c>
      <c r="GM848">
        <v>0</v>
      </c>
      <c r="GN848">
        <v>0</v>
      </c>
      <c r="GO848">
        <v>-2</v>
      </c>
      <c r="GP848">
        <v>2105</v>
      </c>
      <c r="GQ848">
        <v>1</v>
      </c>
      <c r="GR848">
        <v>22</v>
      </c>
      <c r="GS848">
        <v>223.3</v>
      </c>
      <c r="GT848">
        <v>223.2</v>
      </c>
      <c r="GU848">
        <v>1.68457</v>
      </c>
      <c r="GV848">
        <v>2.5769</v>
      </c>
      <c r="GW848">
        <v>2.24854</v>
      </c>
      <c r="GX848">
        <v>2.79297</v>
      </c>
      <c r="GY848">
        <v>1.99585</v>
      </c>
      <c r="GZ848">
        <v>2.3584</v>
      </c>
      <c r="HA848">
        <v>29.7724</v>
      </c>
      <c r="HB848">
        <v>13.5892</v>
      </c>
      <c r="HC848">
        <v>18</v>
      </c>
      <c r="HD848">
        <v>501.877</v>
      </c>
      <c r="HE848">
        <v>603.183</v>
      </c>
      <c r="HF848">
        <v>25.2173</v>
      </c>
      <c r="HG848">
        <v>24.4327</v>
      </c>
      <c r="HH848">
        <v>30.0001</v>
      </c>
      <c r="HI848">
        <v>24.273</v>
      </c>
      <c r="HJ848">
        <v>24.1953</v>
      </c>
      <c r="HK848">
        <v>33.7955</v>
      </c>
      <c r="HL848">
        <v>17.5198</v>
      </c>
      <c r="HM848">
        <v>41.7696</v>
      </c>
      <c r="HN848">
        <v>25.2118</v>
      </c>
      <c r="HO848">
        <v>574.529</v>
      </c>
      <c r="HP848">
        <v>16.9809</v>
      </c>
      <c r="HQ848">
        <v>102.568</v>
      </c>
      <c r="HR848">
        <v>103.457</v>
      </c>
    </row>
    <row r="849" spans="1:226">
      <c r="A849">
        <v>833</v>
      </c>
      <c r="B849">
        <v>1657565029</v>
      </c>
      <c r="C849">
        <v>11933.9000000954</v>
      </c>
      <c r="D849" t="s">
        <v>2033</v>
      </c>
      <c r="E849" t="s">
        <v>2034</v>
      </c>
      <c r="F849">
        <v>5</v>
      </c>
      <c r="G849" t="s">
        <v>1970</v>
      </c>
      <c r="H849" t="s">
        <v>354</v>
      </c>
      <c r="I849">
        <v>1657565021.23214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571.222663213197</v>
      </c>
      <c r="AK849">
        <v>530.882490909091</v>
      </c>
      <c r="AL849">
        <v>3.32808411891257</v>
      </c>
      <c r="AM849">
        <v>64.9803505307127</v>
      </c>
      <c r="AN849">
        <f>(AP849 - AO849 + BO849*1E3/(8.314*(BQ849+273.15)) * AR849/BN849 * AQ849) * BN849/(100*BB849) * 1000/(1000 - AP849)</f>
        <v>0</v>
      </c>
      <c r="AO849">
        <v>16.9659403852752</v>
      </c>
      <c r="AP849">
        <v>25.7472066666667</v>
      </c>
      <c r="AQ849">
        <v>-0.0005923388319827</v>
      </c>
      <c r="AR849">
        <v>77.479832811332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6</v>
      </c>
      <c r="BC849">
        <v>0.5</v>
      </c>
      <c r="BD849" t="s">
        <v>355</v>
      </c>
      <c r="BE849">
        <v>2</v>
      </c>
      <c r="BF849" t="b">
        <v>1</v>
      </c>
      <c r="BG849">
        <v>1657565021.23214</v>
      </c>
      <c r="BH849">
        <v>494.236178571429</v>
      </c>
      <c r="BI849">
        <v>543.685428571429</v>
      </c>
      <c r="BJ849">
        <v>25.7387928571429</v>
      </c>
      <c r="BK849">
        <v>16.9619178571429</v>
      </c>
      <c r="BL849">
        <v>484.124571428571</v>
      </c>
      <c r="BM849">
        <v>25.4211785714286</v>
      </c>
      <c r="BN849">
        <v>500.009178571429</v>
      </c>
      <c r="BO849">
        <v>67.9492928571429</v>
      </c>
      <c r="BP849">
        <v>0.0399168464285714</v>
      </c>
      <c r="BQ849">
        <v>26.59145</v>
      </c>
      <c r="BR849">
        <v>25.0072142857143</v>
      </c>
      <c r="BS849">
        <v>999.9</v>
      </c>
      <c r="BT849">
        <v>0</v>
      </c>
      <c r="BU849">
        <v>0</v>
      </c>
      <c r="BV849">
        <v>9996.42857142857</v>
      </c>
      <c r="BW849">
        <v>0</v>
      </c>
      <c r="BX849">
        <v>2309.10285714286</v>
      </c>
      <c r="BY849">
        <v>-49.4493571428571</v>
      </c>
      <c r="BZ849">
        <v>507.293321428571</v>
      </c>
      <c r="CA849">
        <v>553.066678571429</v>
      </c>
      <c r="CB849">
        <v>8.77687464285714</v>
      </c>
      <c r="CC849">
        <v>543.685428571429</v>
      </c>
      <c r="CD849">
        <v>16.9619178571429</v>
      </c>
      <c r="CE849">
        <v>1.74893321428571</v>
      </c>
      <c r="CF849">
        <v>1.15255035714286</v>
      </c>
      <c r="CG849">
        <v>15.3376821428571</v>
      </c>
      <c r="CH849">
        <v>9.00237285714286</v>
      </c>
      <c r="CI849">
        <v>2000.00035714286</v>
      </c>
      <c r="CJ849">
        <v>0.979993714285714</v>
      </c>
      <c r="CK849">
        <v>0.0200060714285714</v>
      </c>
      <c r="CL849">
        <v>0</v>
      </c>
      <c r="CM849">
        <v>2.36053214285714</v>
      </c>
      <c r="CN849">
        <v>0</v>
      </c>
      <c r="CO849">
        <v>16520.7035714286</v>
      </c>
      <c r="CP849">
        <v>17300.1357142857</v>
      </c>
      <c r="CQ849">
        <v>38.72075</v>
      </c>
      <c r="CR849">
        <v>38.7965</v>
      </c>
      <c r="CS849">
        <v>38.482</v>
      </c>
      <c r="CT849">
        <v>37.125</v>
      </c>
      <c r="CU849">
        <v>38.08</v>
      </c>
      <c r="CV849">
        <v>1959.99</v>
      </c>
      <c r="CW849">
        <v>40.0103571428571</v>
      </c>
      <c r="CX849">
        <v>0</v>
      </c>
      <c r="CY849">
        <v>1657565001.3</v>
      </c>
      <c r="CZ849">
        <v>0</v>
      </c>
      <c r="DA849">
        <v>1657551629</v>
      </c>
      <c r="DB849" t="s">
        <v>356</v>
      </c>
      <c r="DC849">
        <v>1657551626.5</v>
      </c>
      <c r="DD849">
        <v>1657551629</v>
      </c>
      <c r="DE849">
        <v>1</v>
      </c>
      <c r="DF849">
        <v>0.403</v>
      </c>
      <c r="DG849">
        <v>0.009</v>
      </c>
      <c r="DH849">
        <v>9.41</v>
      </c>
      <c r="DI849">
        <v>0.087</v>
      </c>
      <c r="DJ849">
        <v>417</v>
      </c>
      <c r="DK849">
        <v>17</v>
      </c>
      <c r="DL849">
        <v>1.61</v>
      </c>
      <c r="DM849">
        <v>0.59</v>
      </c>
      <c r="DN849">
        <v>-48.6874125</v>
      </c>
      <c r="DO849">
        <v>-14.0522442776734</v>
      </c>
      <c r="DP849">
        <v>1.43473398060189</v>
      </c>
      <c r="DQ849">
        <v>0</v>
      </c>
      <c r="DR849">
        <v>8.77727425</v>
      </c>
      <c r="DS849">
        <v>-0.0158860412757909</v>
      </c>
      <c r="DT849">
        <v>0.00538600217577919</v>
      </c>
      <c r="DU849">
        <v>1</v>
      </c>
      <c r="DV849">
        <v>1</v>
      </c>
      <c r="DW849">
        <v>2</v>
      </c>
      <c r="DX849" t="s">
        <v>357</v>
      </c>
      <c r="DY849">
        <v>2.97571</v>
      </c>
      <c r="DZ849">
        <v>2.69407</v>
      </c>
      <c r="EA849">
        <v>0.0806076</v>
      </c>
      <c r="EB849">
        <v>0.0875834</v>
      </c>
      <c r="EC849">
        <v>0.0834115</v>
      </c>
      <c r="ED849">
        <v>0.0624239</v>
      </c>
      <c r="EE849">
        <v>35915.7</v>
      </c>
      <c r="EF849">
        <v>38999.4</v>
      </c>
      <c r="EG849">
        <v>35390.1</v>
      </c>
      <c r="EH849">
        <v>38754.4</v>
      </c>
      <c r="EI849">
        <v>45966.5</v>
      </c>
      <c r="EJ849">
        <v>52476.3</v>
      </c>
      <c r="EK849">
        <v>55273.9</v>
      </c>
      <c r="EL849">
        <v>62150.5</v>
      </c>
      <c r="EM849">
        <v>2.0216</v>
      </c>
      <c r="EN849">
        <v>2.1724</v>
      </c>
      <c r="EO849">
        <v>0.150502</v>
      </c>
      <c r="EP849">
        <v>0</v>
      </c>
      <c r="EQ849">
        <v>22.5408</v>
      </c>
      <c r="ER849">
        <v>999.9</v>
      </c>
      <c r="ES849">
        <v>39.812</v>
      </c>
      <c r="ET849">
        <v>27.231</v>
      </c>
      <c r="EU849">
        <v>21.2589</v>
      </c>
      <c r="EV849">
        <v>51.7002</v>
      </c>
      <c r="EW849">
        <v>37.488</v>
      </c>
      <c r="EX849">
        <v>2</v>
      </c>
      <c r="EY849">
        <v>-0.226463</v>
      </c>
      <c r="EZ849">
        <v>-0.943638</v>
      </c>
      <c r="FA849">
        <v>20.1493</v>
      </c>
      <c r="FB849">
        <v>5.19932</v>
      </c>
      <c r="FC849">
        <v>12.004</v>
      </c>
      <c r="FD849">
        <v>4.9756</v>
      </c>
      <c r="FE849">
        <v>3.293</v>
      </c>
      <c r="FF849">
        <v>9999</v>
      </c>
      <c r="FG849">
        <v>9999</v>
      </c>
      <c r="FH849">
        <v>590.6</v>
      </c>
      <c r="FI849">
        <v>9999</v>
      </c>
      <c r="FJ849">
        <v>1.86279</v>
      </c>
      <c r="FK849">
        <v>1.86783</v>
      </c>
      <c r="FL849">
        <v>1.86752</v>
      </c>
      <c r="FM849">
        <v>1.86862</v>
      </c>
      <c r="FN849">
        <v>1.86951</v>
      </c>
      <c r="FO849">
        <v>1.86554</v>
      </c>
      <c r="FP849">
        <v>1.86673</v>
      </c>
      <c r="FQ849">
        <v>1.86801</v>
      </c>
      <c r="FR849">
        <v>5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10.337</v>
      </c>
      <c r="GF849">
        <v>0.3176</v>
      </c>
      <c r="GG849">
        <v>5.50701486060513</v>
      </c>
      <c r="GH849">
        <v>0.00975774962471433</v>
      </c>
      <c r="GI849">
        <v>-4.86167925919439e-07</v>
      </c>
      <c r="GJ849">
        <v>-4.7315034107036e-11</v>
      </c>
      <c r="GK849">
        <v>0.31762285376654</v>
      </c>
      <c r="GL849">
        <v>0</v>
      </c>
      <c r="GM849">
        <v>0</v>
      </c>
      <c r="GN849">
        <v>0</v>
      </c>
      <c r="GO849">
        <v>-2</v>
      </c>
      <c r="GP849">
        <v>2105</v>
      </c>
      <c r="GQ849">
        <v>1</v>
      </c>
      <c r="GR849">
        <v>22</v>
      </c>
      <c r="GS849">
        <v>223.4</v>
      </c>
      <c r="GT849">
        <v>223.3</v>
      </c>
      <c r="GU849">
        <v>1.72485</v>
      </c>
      <c r="GV849">
        <v>2.61475</v>
      </c>
      <c r="GW849">
        <v>2.24854</v>
      </c>
      <c r="GX849">
        <v>2.79175</v>
      </c>
      <c r="GY849">
        <v>1.99585</v>
      </c>
      <c r="GZ849">
        <v>2.32422</v>
      </c>
      <c r="HA849">
        <v>29.7724</v>
      </c>
      <c r="HB849">
        <v>13.5804</v>
      </c>
      <c r="HC849">
        <v>18</v>
      </c>
      <c r="HD849">
        <v>502.439</v>
      </c>
      <c r="HE849">
        <v>602.776</v>
      </c>
      <c r="HF849">
        <v>25.2102</v>
      </c>
      <c r="HG849">
        <v>24.4327</v>
      </c>
      <c r="HH849">
        <v>30.0002</v>
      </c>
      <c r="HI849">
        <v>24.277</v>
      </c>
      <c r="HJ849">
        <v>24.1994</v>
      </c>
      <c r="HK849">
        <v>34.5746</v>
      </c>
      <c r="HL849">
        <v>17.5198</v>
      </c>
      <c r="HM849">
        <v>41.7696</v>
      </c>
      <c r="HN849">
        <v>25.2</v>
      </c>
      <c r="HO849">
        <v>587.966</v>
      </c>
      <c r="HP849">
        <v>16.9809</v>
      </c>
      <c r="HQ849">
        <v>102.569</v>
      </c>
      <c r="HR849">
        <v>103.457</v>
      </c>
    </row>
    <row r="850" spans="1:226">
      <c r="A850">
        <v>834</v>
      </c>
      <c r="B850">
        <v>1657565034</v>
      </c>
      <c r="C850">
        <v>11938.9000000954</v>
      </c>
      <c r="D850" t="s">
        <v>2035</v>
      </c>
      <c r="E850" t="s">
        <v>2036</v>
      </c>
      <c r="F850">
        <v>5</v>
      </c>
      <c r="G850" t="s">
        <v>1970</v>
      </c>
      <c r="H850" t="s">
        <v>354</v>
      </c>
      <c r="I850">
        <v>1657565026.5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587.54026993618</v>
      </c>
      <c r="AK850">
        <v>546.994866666667</v>
      </c>
      <c r="AL850">
        <v>3.15564628896881</v>
      </c>
      <c r="AM850">
        <v>64.9803505307127</v>
      </c>
      <c r="AN850">
        <f>(AP850 - AO850 + BO850*1E3/(8.314*(BQ850+273.15)) * AR850/BN850 * AQ850) * BN850/(100*BB850) * 1000/(1000 - AP850)</f>
        <v>0</v>
      </c>
      <c r="AO850">
        <v>16.9739785357144</v>
      </c>
      <c r="AP850">
        <v>25.7482975757576</v>
      </c>
      <c r="AQ850">
        <v>0.000966760190307342</v>
      </c>
      <c r="AR850">
        <v>77.479832811332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6</v>
      </c>
      <c r="BC850">
        <v>0.5</v>
      </c>
      <c r="BD850" t="s">
        <v>355</v>
      </c>
      <c r="BE850">
        <v>2</v>
      </c>
      <c r="BF850" t="b">
        <v>1</v>
      </c>
      <c r="BG850">
        <v>1657565026.5</v>
      </c>
      <c r="BH850">
        <v>510.857111111111</v>
      </c>
      <c r="BI850">
        <v>561.350185185185</v>
      </c>
      <c r="BJ850">
        <v>25.7424962962963</v>
      </c>
      <c r="BK850">
        <v>16.9680481481481</v>
      </c>
      <c r="BL850">
        <v>500.593222222222</v>
      </c>
      <c r="BM850">
        <v>25.4248777777778</v>
      </c>
      <c r="BN850">
        <v>500.01062962963</v>
      </c>
      <c r="BO850">
        <v>67.9489074074074</v>
      </c>
      <c r="BP850">
        <v>0.0399251259259259</v>
      </c>
      <c r="BQ850">
        <v>26.5995555555556</v>
      </c>
      <c r="BR850">
        <v>25.0129259259259</v>
      </c>
      <c r="BS850">
        <v>999.9</v>
      </c>
      <c r="BT850">
        <v>0</v>
      </c>
      <c r="BU850">
        <v>0</v>
      </c>
      <c r="BV850">
        <v>10004.8148148148</v>
      </c>
      <c r="BW850">
        <v>0</v>
      </c>
      <c r="BX850">
        <v>2539.95740740741</v>
      </c>
      <c r="BY850">
        <v>-50.4930814814815</v>
      </c>
      <c r="BZ850">
        <v>524.355407407407</v>
      </c>
      <c r="CA850">
        <v>571.039666666667</v>
      </c>
      <c r="CB850">
        <v>8.77445296296296</v>
      </c>
      <c r="CC850">
        <v>561.350185185185</v>
      </c>
      <c r="CD850">
        <v>16.9680481481481</v>
      </c>
      <c r="CE850">
        <v>1.74917481481481</v>
      </c>
      <c r="CF850">
        <v>1.15296037037037</v>
      </c>
      <c r="CG850">
        <v>15.339837037037</v>
      </c>
      <c r="CH850">
        <v>9.00763888888889</v>
      </c>
      <c r="CI850">
        <v>1999.99925925926</v>
      </c>
      <c r="CJ850">
        <v>0.979993333333333</v>
      </c>
      <c r="CK850">
        <v>0.0200064777777778</v>
      </c>
      <c r="CL850">
        <v>0</v>
      </c>
      <c r="CM850">
        <v>2.31583703703704</v>
      </c>
      <c r="CN850">
        <v>0</v>
      </c>
      <c r="CO850">
        <v>16714.8407407407</v>
      </c>
      <c r="CP850">
        <v>17300.1296296296</v>
      </c>
      <c r="CQ850">
        <v>38.6986666666667</v>
      </c>
      <c r="CR850">
        <v>38.7867407407407</v>
      </c>
      <c r="CS850">
        <v>38.4603333333333</v>
      </c>
      <c r="CT850">
        <v>37.125</v>
      </c>
      <c r="CU850">
        <v>38.0436296296296</v>
      </c>
      <c r="CV850">
        <v>1959.98851851852</v>
      </c>
      <c r="CW850">
        <v>40.0107407407407</v>
      </c>
      <c r="CX850">
        <v>0</v>
      </c>
      <c r="CY850">
        <v>1657565006.1</v>
      </c>
      <c r="CZ850">
        <v>0</v>
      </c>
      <c r="DA850">
        <v>1657551629</v>
      </c>
      <c r="DB850" t="s">
        <v>356</v>
      </c>
      <c r="DC850">
        <v>1657551626.5</v>
      </c>
      <c r="DD850">
        <v>1657551629</v>
      </c>
      <c r="DE850">
        <v>1</v>
      </c>
      <c r="DF850">
        <v>0.403</v>
      </c>
      <c r="DG850">
        <v>0.009</v>
      </c>
      <c r="DH850">
        <v>9.41</v>
      </c>
      <c r="DI850">
        <v>0.087</v>
      </c>
      <c r="DJ850">
        <v>417</v>
      </c>
      <c r="DK850">
        <v>17</v>
      </c>
      <c r="DL850">
        <v>1.61</v>
      </c>
      <c r="DM850">
        <v>0.59</v>
      </c>
      <c r="DN850">
        <v>-49.9458325</v>
      </c>
      <c r="DO850">
        <v>-12.2885234521576</v>
      </c>
      <c r="DP850">
        <v>1.29789368254636</v>
      </c>
      <c r="DQ850">
        <v>0</v>
      </c>
      <c r="DR850">
        <v>8.77561225</v>
      </c>
      <c r="DS850">
        <v>-0.0301032270168983</v>
      </c>
      <c r="DT850">
        <v>0.00472066228801629</v>
      </c>
      <c r="DU850">
        <v>1</v>
      </c>
      <c r="DV850">
        <v>1</v>
      </c>
      <c r="DW850">
        <v>2</v>
      </c>
      <c r="DX850" t="s">
        <v>357</v>
      </c>
      <c r="DY850">
        <v>2.97566</v>
      </c>
      <c r="DZ850">
        <v>2.69389</v>
      </c>
      <c r="EA850">
        <v>0.0824388</v>
      </c>
      <c r="EB850">
        <v>0.0894368</v>
      </c>
      <c r="EC850">
        <v>0.0834319</v>
      </c>
      <c r="ED850">
        <v>0.0624533</v>
      </c>
      <c r="EE850">
        <v>35844</v>
      </c>
      <c r="EF850">
        <v>38920.5</v>
      </c>
      <c r="EG850">
        <v>35390</v>
      </c>
      <c r="EH850">
        <v>38754.7</v>
      </c>
      <c r="EI850">
        <v>45966.3</v>
      </c>
      <c r="EJ850">
        <v>52474.8</v>
      </c>
      <c r="EK850">
        <v>55275</v>
      </c>
      <c r="EL850">
        <v>62150.6</v>
      </c>
      <c r="EM850">
        <v>2.021</v>
      </c>
      <c r="EN850">
        <v>2.1726</v>
      </c>
      <c r="EO850">
        <v>0.150651</v>
      </c>
      <c r="EP850">
        <v>0</v>
      </c>
      <c r="EQ850">
        <v>22.5522</v>
      </c>
      <c r="ER850">
        <v>999.9</v>
      </c>
      <c r="ES850">
        <v>39.812</v>
      </c>
      <c r="ET850">
        <v>27.221</v>
      </c>
      <c r="EU850">
        <v>21.2462</v>
      </c>
      <c r="EV850">
        <v>51.7402</v>
      </c>
      <c r="EW850">
        <v>37.492</v>
      </c>
      <c r="EX850">
        <v>2</v>
      </c>
      <c r="EY850">
        <v>-0.226057</v>
      </c>
      <c r="EZ850">
        <v>-0.907211</v>
      </c>
      <c r="FA850">
        <v>20.1495</v>
      </c>
      <c r="FB850">
        <v>5.20411</v>
      </c>
      <c r="FC850">
        <v>12.0064</v>
      </c>
      <c r="FD850">
        <v>4.976</v>
      </c>
      <c r="FE850">
        <v>3.293</v>
      </c>
      <c r="FF850">
        <v>9999</v>
      </c>
      <c r="FG850">
        <v>9999</v>
      </c>
      <c r="FH850">
        <v>590.6</v>
      </c>
      <c r="FI850">
        <v>9999</v>
      </c>
      <c r="FJ850">
        <v>1.86279</v>
      </c>
      <c r="FK850">
        <v>1.86783</v>
      </c>
      <c r="FL850">
        <v>1.86752</v>
      </c>
      <c r="FM850">
        <v>1.86865</v>
      </c>
      <c r="FN850">
        <v>1.86951</v>
      </c>
      <c r="FO850">
        <v>1.86554</v>
      </c>
      <c r="FP850">
        <v>1.8667</v>
      </c>
      <c r="FQ850">
        <v>1.86801</v>
      </c>
      <c r="FR850">
        <v>5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10.483</v>
      </c>
      <c r="GF850">
        <v>0.3176</v>
      </c>
      <c r="GG850">
        <v>5.50701486060513</v>
      </c>
      <c r="GH850">
        <v>0.00975774962471433</v>
      </c>
      <c r="GI850">
        <v>-4.86167925919439e-07</v>
      </c>
      <c r="GJ850">
        <v>-4.7315034107036e-11</v>
      </c>
      <c r="GK850">
        <v>0.31762285376654</v>
      </c>
      <c r="GL850">
        <v>0</v>
      </c>
      <c r="GM850">
        <v>0</v>
      </c>
      <c r="GN850">
        <v>0</v>
      </c>
      <c r="GO850">
        <v>-2</v>
      </c>
      <c r="GP850">
        <v>2105</v>
      </c>
      <c r="GQ850">
        <v>1</v>
      </c>
      <c r="GR850">
        <v>22</v>
      </c>
      <c r="GS850">
        <v>223.5</v>
      </c>
      <c r="GT850">
        <v>223.4</v>
      </c>
      <c r="GU850">
        <v>1.75903</v>
      </c>
      <c r="GV850">
        <v>2.61353</v>
      </c>
      <c r="GW850">
        <v>2.24854</v>
      </c>
      <c r="GX850">
        <v>2.79175</v>
      </c>
      <c r="GY850">
        <v>1.99585</v>
      </c>
      <c r="GZ850">
        <v>2.37061</v>
      </c>
      <c r="HA850">
        <v>29.7724</v>
      </c>
      <c r="HB850">
        <v>13.5892</v>
      </c>
      <c r="HC850">
        <v>18</v>
      </c>
      <c r="HD850">
        <v>502.078</v>
      </c>
      <c r="HE850">
        <v>602.993</v>
      </c>
      <c r="HF850">
        <v>25.1951</v>
      </c>
      <c r="HG850">
        <v>24.4348</v>
      </c>
      <c r="HH850">
        <v>30.0001</v>
      </c>
      <c r="HI850">
        <v>24.2807</v>
      </c>
      <c r="HJ850">
        <v>24.2046</v>
      </c>
      <c r="HK850">
        <v>35.4167</v>
      </c>
      <c r="HL850">
        <v>17.5198</v>
      </c>
      <c r="HM850">
        <v>41.7696</v>
      </c>
      <c r="HN850">
        <v>25.1849</v>
      </c>
      <c r="HO850">
        <v>608.107</v>
      </c>
      <c r="HP850">
        <v>16.9809</v>
      </c>
      <c r="HQ850">
        <v>102.57</v>
      </c>
      <c r="HR850">
        <v>103.457</v>
      </c>
    </row>
    <row r="851" spans="1:226">
      <c r="A851">
        <v>835</v>
      </c>
      <c r="B851">
        <v>1657565039</v>
      </c>
      <c r="C851">
        <v>11943.9000000954</v>
      </c>
      <c r="D851" t="s">
        <v>2037</v>
      </c>
      <c r="E851" t="s">
        <v>2038</v>
      </c>
      <c r="F851">
        <v>5</v>
      </c>
      <c r="G851" t="s">
        <v>1970</v>
      </c>
      <c r="H851" t="s">
        <v>354</v>
      </c>
      <c r="I851">
        <v>1657565031.21429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605.87061473036</v>
      </c>
      <c r="AK851">
        <v>563.983193939394</v>
      </c>
      <c r="AL851">
        <v>3.40584126826669</v>
      </c>
      <c r="AM851">
        <v>64.9803505307127</v>
      </c>
      <c r="AN851">
        <f>(AP851 - AO851 + BO851*1E3/(8.314*(BQ851+273.15)) * AR851/BN851 * AQ851) * BN851/(100*BB851) * 1000/(1000 - AP851)</f>
        <v>0</v>
      </c>
      <c r="AO851">
        <v>16.9829794301961</v>
      </c>
      <c r="AP851">
        <v>25.7572212121212</v>
      </c>
      <c r="AQ851">
        <v>0.0020246602657592</v>
      </c>
      <c r="AR851">
        <v>77.479832811332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6</v>
      </c>
      <c r="BC851">
        <v>0.5</v>
      </c>
      <c r="BD851" t="s">
        <v>355</v>
      </c>
      <c r="BE851">
        <v>2</v>
      </c>
      <c r="BF851" t="b">
        <v>1</v>
      </c>
      <c r="BG851">
        <v>1657565031.21429</v>
      </c>
      <c r="BH851">
        <v>525.85325</v>
      </c>
      <c r="BI851">
        <v>577.477392857143</v>
      </c>
      <c r="BJ851">
        <v>25.7486464285714</v>
      </c>
      <c r="BK851">
        <v>16.9753642857143</v>
      </c>
      <c r="BL851">
        <v>515.452321428572</v>
      </c>
      <c r="BM851">
        <v>25.4310285714286</v>
      </c>
      <c r="BN851">
        <v>500.00125</v>
      </c>
      <c r="BO851">
        <v>67.9484857142857</v>
      </c>
      <c r="BP851">
        <v>0.0398798642857143</v>
      </c>
      <c r="BQ851">
        <v>26.611825</v>
      </c>
      <c r="BR851">
        <v>25.0231714285714</v>
      </c>
      <c r="BS851">
        <v>999.9</v>
      </c>
      <c r="BT851">
        <v>0</v>
      </c>
      <c r="BU851">
        <v>0</v>
      </c>
      <c r="BV851">
        <v>10011.9642857143</v>
      </c>
      <c r="BW851">
        <v>0</v>
      </c>
      <c r="BX851">
        <v>2563.91464285714</v>
      </c>
      <c r="BY851">
        <v>-51.6240964285714</v>
      </c>
      <c r="BZ851">
        <v>539.75125</v>
      </c>
      <c r="CA851">
        <v>587.449607142857</v>
      </c>
      <c r="CB851">
        <v>8.77328714285714</v>
      </c>
      <c r="CC851">
        <v>577.477392857143</v>
      </c>
      <c r="CD851">
        <v>16.9753642857143</v>
      </c>
      <c r="CE851">
        <v>1.74958142857143</v>
      </c>
      <c r="CF851">
        <v>1.15345071428571</v>
      </c>
      <c r="CG851">
        <v>15.3434678571429</v>
      </c>
      <c r="CH851">
        <v>9.01393392857143</v>
      </c>
      <c r="CI851">
        <v>1999.99642857143</v>
      </c>
      <c r="CJ851">
        <v>0.979993071428571</v>
      </c>
      <c r="CK851">
        <v>0.0200067571428571</v>
      </c>
      <c r="CL851">
        <v>0</v>
      </c>
      <c r="CM851">
        <v>2.29667857142857</v>
      </c>
      <c r="CN851">
        <v>0</v>
      </c>
      <c r="CO851">
        <v>16805.1035714286</v>
      </c>
      <c r="CP851">
        <v>17300.0964285714</v>
      </c>
      <c r="CQ851">
        <v>38.6692857142857</v>
      </c>
      <c r="CR851">
        <v>38.7920714285714</v>
      </c>
      <c r="CS851">
        <v>38.4370714285714</v>
      </c>
      <c r="CT851">
        <v>37.1405</v>
      </c>
      <c r="CU851">
        <v>38.0243571428571</v>
      </c>
      <c r="CV851">
        <v>1959.98535714286</v>
      </c>
      <c r="CW851">
        <v>40.0110714285714</v>
      </c>
      <c r="CX851">
        <v>0</v>
      </c>
      <c r="CY851">
        <v>1657565011.5</v>
      </c>
      <c r="CZ851">
        <v>0</v>
      </c>
      <c r="DA851">
        <v>1657551629</v>
      </c>
      <c r="DB851" t="s">
        <v>356</v>
      </c>
      <c r="DC851">
        <v>1657551626.5</v>
      </c>
      <c r="DD851">
        <v>1657551629</v>
      </c>
      <c r="DE851">
        <v>1</v>
      </c>
      <c r="DF851">
        <v>0.403</v>
      </c>
      <c r="DG851">
        <v>0.009</v>
      </c>
      <c r="DH851">
        <v>9.41</v>
      </c>
      <c r="DI851">
        <v>0.087</v>
      </c>
      <c r="DJ851">
        <v>417</v>
      </c>
      <c r="DK851">
        <v>17</v>
      </c>
      <c r="DL851">
        <v>1.61</v>
      </c>
      <c r="DM851">
        <v>0.59</v>
      </c>
      <c r="DN851">
        <v>-50.874015</v>
      </c>
      <c r="DO851">
        <v>-12.0835272045028</v>
      </c>
      <c r="DP851">
        <v>1.26253619859987</v>
      </c>
      <c r="DQ851">
        <v>0</v>
      </c>
      <c r="DR851">
        <v>8.774689</v>
      </c>
      <c r="DS851">
        <v>-0.0133033395872561</v>
      </c>
      <c r="DT851">
        <v>0.00411163215767176</v>
      </c>
      <c r="DU851">
        <v>1</v>
      </c>
      <c r="DV851">
        <v>1</v>
      </c>
      <c r="DW851">
        <v>2</v>
      </c>
      <c r="DX851" t="s">
        <v>357</v>
      </c>
      <c r="DY851">
        <v>2.97581</v>
      </c>
      <c r="DZ851">
        <v>2.69441</v>
      </c>
      <c r="EA851">
        <v>0.084276</v>
      </c>
      <c r="EB851">
        <v>0.0912533</v>
      </c>
      <c r="EC851">
        <v>0.0834375</v>
      </c>
      <c r="ED851">
        <v>0.0624715</v>
      </c>
      <c r="EE851">
        <v>35772.2</v>
      </c>
      <c r="EF851">
        <v>38842.4</v>
      </c>
      <c r="EG851">
        <v>35389.9</v>
      </c>
      <c r="EH851">
        <v>38754.2</v>
      </c>
      <c r="EI851">
        <v>45966.1</v>
      </c>
      <c r="EJ851">
        <v>52473.7</v>
      </c>
      <c r="EK851">
        <v>55275</v>
      </c>
      <c r="EL851">
        <v>62150.5</v>
      </c>
      <c r="EM851">
        <v>2.0216</v>
      </c>
      <c r="EN851">
        <v>2.1732</v>
      </c>
      <c r="EO851">
        <v>0.149757</v>
      </c>
      <c r="EP851">
        <v>0</v>
      </c>
      <c r="EQ851">
        <v>22.569</v>
      </c>
      <c r="ER851">
        <v>999.9</v>
      </c>
      <c r="ES851">
        <v>39.812</v>
      </c>
      <c r="ET851">
        <v>27.231</v>
      </c>
      <c r="EU851">
        <v>21.2562</v>
      </c>
      <c r="EV851">
        <v>51.3602</v>
      </c>
      <c r="EW851">
        <v>37.516</v>
      </c>
      <c r="EX851">
        <v>2</v>
      </c>
      <c r="EY851">
        <v>-0.226098</v>
      </c>
      <c r="EZ851">
        <v>-0.803333</v>
      </c>
      <c r="FA851">
        <v>20.1503</v>
      </c>
      <c r="FB851">
        <v>5.20052</v>
      </c>
      <c r="FC851">
        <v>12.0052</v>
      </c>
      <c r="FD851">
        <v>4.9756</v>
      </c>
      <c r="FE851">
        <v>3.293</v>
      </c>
      <c r="FF851">
        <v>9999</v>
      </c>
      <c r="FG851">
        <v>9999</v>
      </c>
      <c r="FH851">
        <v>590.6</v>
      </c>
      <c r="FI851">
        <v>9999</v>
      </c>
      <c r="FJ851">
        <v>1.86279</v>
      </c>
      <c r="FK851">
        <v>1.8678</v>
      </c>
      <c r="FL851">
        <v>1.86752</v>
      </c>
      <c r="FM851">
        <v>1.86862</v>
      </c>
      <c r="FN851">
        <v>1.86951</v>
      </c>
      <c r="FO851">
        <v>1.86557</v>
      </c>
      <c r="FP851">
        <v>1.86673</v>
      </c>
      <c r="FQ851">
        <v>1.86804</v>
      </c>
      <c r="FR851">
        <v>5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10.63</v>
      </c>
      <c r="GF851">
        <v>0.3176</v>
      </c>
      <c r="GG851">
        <v>5.50701486060513</v>
      </c>
      <c r="GH851">
        <v>0.00975774962471433</v>
      </c>
      <c r="GI851">
        <v>-4.86167925919439e-07</v>
      </c>
      <c r="GJ851">
        <v>-4.7315034107036e-11</v>
      </c>
      <c r="GK851">
        <v>0.31762285376654</v>
      </c>
      <c r="GL851">
        <v>0</v>
      </c>
      <c r="GM851">
        <v>0</v>
      </c>
      <c r="GN851">
        <v>0</v>
      </c>
      <c r="GO851">
        <v>-2</v>
      </c>
      <c r="GP851">
        <v>2105</v>
      </c>
      <c r="GQ851">
        <v>1</v>
      </c>
      <c r="GR851">
        <v>22</v>
      </c>
      <c r="GS851">
        <v>223.5</v>
      </c>
      <c r="GT851">
        <v>223.5</v>
      </c>
      <c r="GU851">
        <v>1.8042</v>
      </c>
      <c r="GV851">
        <v>2.60498</v>
      </c>
      <c r="GW851">
        <v>2.24854</v>
      </c>
      <c r="GX851">
        <v>2.79175</v>
      </c>
      <c r="GY851">
        <v>1.99585</v>
      </c>
      <c r="GZ851">
        <v>2.37671</v>
      </c>
      <c r="HA851">
        <v>29.7724</v>
      </c>
      <c r="HB851">
        <v>13.5892</v>
      </c>
      <c r="HC851">
        <v>18</v>
      </c>
      <c r="HD851">
        <v>502.517</v>
      </c>
      <c r="HE851">
        <v>603.518</v>
      </c>
      <c r="HF851">
        <v>25.1737</v>
      </c>
      <c r="HG851">
        <v>24.4388</v>
      </c>
      <c r="HH851">
        <v>30.0005</v>
      </c>
      <c r="HI851">
        <v>24.2852</v>
      </c>
      <c r="HJ851">
        <v>24.2107</v>
      </c>
      <c r="HK851">
        <v>36.1804</v>
      </c>
      <c r="HL851">
        <v>17.5198</v>
      </c>
      <c r="HM851">
        <v>41.7696</v>
      </c>
      <c r="HN851">
        <v>25.1532</v>
      </c>
      <c r="HO851">
        <v>621.633</v>
      </c>
      <c r="HP851">
        <v>16.9809</v>
      </c>
      <c r="HQ851">
        <v>102.57</v>
      </c>
      <c r="HR851">
        <v>103.457</v>
      </c>
    </row>
    <row r="852" spans="1:226">
      <c r="A852">
        <v>836</v>
      </c>
      <c r="B852">
        <v>1657565044</v>
      </c>
      <c r="C852">
        <v>11948.9000000954</v>
      </c>
      <c r="D852" t="s">
        <v>2039</v>
      </c>
      <c r="E852" t="s">
        <v>2040</v>
      </c>
      <c r="F852">
        <v>5</v>
      </c>
      <c r="G852" t="s">
        <v>1970</v>
      </c>
      <c r="H852" t="s">
        <v>354</v>
      </c>
      <c r="I852">
        <v>1657565036.5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622.270493141117</v>
      </c>
      <c r="AK852">
        <v>580.254896969697</v>
      </c>
      <c r="AL852">
        <v>3.19260560320566</v>
      </c>
      <c r="AM852">
        <v>64.9803505307127</v>
      </c>
      <c r="AN852">
        <f>(AP852 - AO852 + BO852*1E3/(8.314*(BQ852+273.15)) * AR852/BN852 * AQ852) * BN852/(100*BB852) * 1000/(1000 - AP852)</f>
        <v>0</v>
      </c>
      <c r="AO852">
        <v>16.9902894426701</v>
      </c>
      <c r="AP852">
        <v>25.7584751515151</v>
      </c>
      <c r="AQ852">
        <v>0.000784584829927823</v>
      </c>
      <c r="AR852">
        <v>77.479832811332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6</v>
      </c>
      <c r="BC852">
        <v>0.5</v>
      </c>
      <c r="BD852" t="s">
        <v>355</v>
      </c>
      <c r="BE852">
        <v>2</v>
      </c>
      <c r="BF852" t="b">
        <v>1</v>
      </c>
      <c r="BG852">
        <v>1657565036.5</v>
      </c>
      <c r="BH852">
        <v>542.890481481482</v>
      </c>
      <c r="BI852">
        <v>595.329851851852</v>
      </c>
      <c r="BJ852">
        <v>25.7551481481481</v>
      </c>
      <c r="BK852">
        <v>16.9838296296296</v>
      </c>
      <c r="BL852">
        <v>532.334074074074</v>
      </c>
      <c r="BM852">
        <v>25.4375185185185</v>
      </c>
      <c r="BN852">
        <v>499.989481481481</v>
      </c>
      <c r="BO852">
        <v>67.9480481481481</v>
      </c>
      <c r="BP852">
        <v>0.040027</v>
      </c>
      <c r="BQ852">
        <v>26.6236777777778</v>
      </c>
      <c r="BR852">
        <v>25.0394851851852</v>
      </c>
      <c r="BS852">
        <v>999.9</v>
      </c>
      <c r="BT852">
        <v>0</v>
      </c>
      <c r="BU852">
        <v>0</v>
      </c>
      <c r="BV852">
        <v>10004.4444444444</v>
      </c>
      <c r="BW852">
        <v>0</v>
      </c>
      <c r="BX852">
        <v>2548.33666666667</v>
      </c>
      <c r="BY852">
        <v>-52.4392777777778</v>
      </c>
      <c r="BZ852">
        <v>557.24237037037</v>
      </c>
      <c r="CA852">
        <v>605.615407407407</v>
      </c>
      <c r="CB852">
        <v>8.77131518518519</v>
      </c>
      <c r="CC852">
        <v>595.329851851852</v>
      </c>
      <c r="CD852">
        <v>16.9838296296296</v>
      </c>
      <c r="CE852">
        <v>1.75001185185185</v>
      </c>
      <c r="CF852">
        <v>1.15401814814815</v>
      </c>
      <c r="CG852">
        <v>15.3473074074074</v>
      </c>
      <c r="CH852">
        <v>9.0212262962963</v>
      </c>
      <c r="CI852">
        <v>1999.98074074074</v>
      </c>
      <c r="CJ852">
        <v>0.979992888888889</v>
      </c>
      <c r="CK852">
        <v>0.0200069518518518</v>
      </c>
      <c r="CL852">
        <v>0</v>
      </c>
      <c r="CM852">
        <v>2.19762592592593</v>
      </c>
      <c r="CN852">
        <v>0</v>
      </c>
      <c r="CO852">
        <v>16886.7185185185</v>
      </c>
      <c r="CP852">
        <v>17299.9592592593</v>
      </c>
      <c r="CQ852">
        <v>38.647962962963</v>
      </c>
      <c r="CR852">
        <v>38.7913333333333</v>
      </c>
      <c r="CS852">
        <v>38.4186296296296</v>
      </c>
      <c r="CT852">
        <v>37.1594444444444</v>
      </c>
      <c r="CU852">
        <v>38.0022962962963</v>
      </c>
      <c r="CV852">
        <v>1959.97</v>
      </c>
      <c r="CW852">
        <v>40.0107407407407</v>
      </c>
      <c r="CX852">
        <v>0</v>
      </c>
      <c r="CY852">
        <v>1657565016.3</v>
      </c>
      <c r="CZ852">
        <v>0</v>
      </c>
      <c r="DA852">
        <v>1657551629</v>
      </c>
      <c r="DB852" t="s">
        <v>356</v>
      </c>
      <c r="DC852">
        <v>1657551626.5</v>
      </c>
      <c r="DD852">
        <v>1657551629</v>
      </c>
      <c r="DE852">
        <v>1</v>
      </c>
      <c r="DF852">
        <v>0.403</v>
      </c>
      <c r="DG852">
        <v>0.009</v>
      </c>
      <c r="DH852">
        <v>9.41</v>
      </c>
      <c r="DI852">
        <v>0.087</v>
      </c>
      <c r="DJ852">
        <v>417</v>
      </c>
      <c r="DK852">
        <v>17</v>
      </c>
      <c r="DL852">
        <v>1.61</v>
      </c>
      <c r="DM852">
        <v>0.59</v>
      </c>
      <c r="DN852">
        <v>-52.01022</v>
      </c>
      <c r="DO852">
        <v>-9.84297861163217</v>
      </c>
      <c r="DP852">
        <v>1.04319193780435</v>
      </c>
      <c r="DQ852">
        <v>0</v>
      </c>
      <c r="DR852">
        <v>8.77183</v>
      </c>
      <c r="DS852">
        <v>-0.0185347091932489</v>
      </c>
      <c r="DT852">
        <v>0.00439376546938961</v>
      </c>
      <c r="DU852">
        <v>1</v>
      </c>
      <c r="DV852">
        <v>1</v>
      </c>
      <c r="DW852">
        <v>2</v>
      </c>
      <c r="DX852" t="s">
        <v>357</v>
      </c>
      <c r="DY852">
        <v>2.97572</v>
      </c>
      <c r="DZ852">
        <v>2.69353</v>
      </c>
      <c r="EA852">
        <v>0.0860439</v>
      </c>
      <c r="EB852">
        <v>0.0930697</v>
      </c>
      <c r="EC852">
        <v>0.083464</v>
      </c>
      <c r="ED852">
        <v>0.0624865</v>
      </c>
      <c r="EE852">
        <v>35702.9</v>
      </c>
      <c r="EF852">
        <v>38764.8</v>
      </c>
      <c r="EG852">
        <v>35389.6</v>
      </c>
      <c r="EH852">
        <v>38754.2</v>
      </c>
      <c r="EI852">
        <v>45964.7</v>
      </c>
      <c r="EJ852">
        <v>52472.7</v>
      </c>
      <c r="EK852">
        <v>55274.9</v>
      </c>
      <c r="EL852">
        <v>62150.3</v>
      </c>
      <c r="EM852">
        <v>2.0212</v>
      </c>
      <c r="EN852">
        <v>2.173</v>
      </c>
      <c r="EO852">
        <v>0.151098</v>
      </c>
      <c r="EP852">
        <v>0</v>
      </c>
      <c r="EQ852">
        <v>22.5861</v>
      </c>
      <c r="ER852">
        <v>999.9</v>
      </c>
      <c r="ES852">
        <v>39.836</v>
      </c>
      <c r="ET852">
        <v>27.211</v>
      </c>
      <c r="EU852">
        <v>21.2467</v>
      </c>
      <c r="EV852">
        <v>51.8202</v>
      </c>
      <c r="EW852">
        <v>37.528</v>
      </c>
      <c r="EX852">
        <v>2</v>
      </c>
      <c r="EY852">
        <v>-0.225976</v>
      </c>
      <c r="EZ852">
        <v>-0.655599</v>
      </c>
      <c r="FA852">
        <v>20.1501</v>
      </c>
      <c r="FB852">
        <v>5.20052</v>
      </c>
      <c r="FC852">
        <v>12.004</v>
      </c>
      <c r="FD852">
        <v>4.9756</v>
      </c>
      <c r="FE852">
        <v>3.293</v>
      </c>
      <c r="FF852">
        <v>9999</v>
      </c>
      <c r="FG852">
        <v>9999</v>
      </c>
      <c r="FH852">
        <v>590.6</v>
      </c>
      <c r="FI852">
        <v>9999</v>
      </c>
      <c r="FJ852">
        <v>1.86279</v>
      </c>
      <c r="FK852">
        <v>1.86783</v>
      </c>
      <c r="FL852">
        <v>1.86752</v>
      </c>
      <c r="FM852">
        <v>1.86859</v>
      </c>
      <c r="FN852">
        <v>1.86951</v>
      </c>
      <c r="FO852">
        <v>1.86554</v>
      </c>
      <c r="FP852">
        <v>1.86676</v>
      </c>
      <c r="FQ852">
        <v>1.86798</v>
      </c>
      <c r="FR852">
        <v>5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10.775</v>
      </c>
      <c r="GF852">
        <v>0.3176</v>
      </c>
      <c r="GG852">
        <v>5.50701486060513</v>
      </c>
      <c r="GH852">
        <v>0.00975774962471433</v>
      </c>
      <c r="GI852">
        <v>-4.86167925919439e-07</v>
      </c>
      <c r="GJ852">
        <v>-4.7315034107036e-11</v>
      </c>
      <c r="GK852">
        <v>0.31762285376654</v>
      </c>
      <c r="GL852">
        <v>0</v>
      </c>
      <c r="GM852">
        <v>0</v>
      </c>
      <c r="GN852">
        <v>0</v>
      </c>
      <c r="GO852">
        <v>-2</v>
      </c>
      <c r="GP852">
        <v>2105</v>
      </c>
      <c r="GQ852">
        <v>1</v>
      </c>
      <c r="GR852">
        <v>22</v>
      </c>
      <c r="GS852">
        <v>223.6</v>
      </c>
      <c r="GT852">
        <v>223.6</v>
      </c>
      <c r="GU852">
        <v>1.83838</v>
      </c>
      <c r="GV852">
        <v>2.61841</v>
      </c>
      <c r="GW852">
        <v>2.24854</v>
      </c>
      <c r="GX852">
        <v>2.79175</v>
      </c>
      <c r="GY852">
        <v>1.99585</v>
      </c>
      <c r="GZ852">
        <v>2.36084</v>
      </c>
      <c r="HA852">
        <v>29.7724</v>
      </c>
      <c r="HB852">
        <v>13.5804</v>
      </c>
      <c r="HC852">
        <v>18</v>
      </c>
      <c r="HD852">
        <v>502.306</v>
      </c>
      <c r="HE852">
        <v>603.436</v>
      </c>
      <c r="HF852">
        <v>25.1337</v>
      </c>
      <c r="HG852">
        <v>24.443</v>
      </c>
      <c r="HH852">
        <v>30.0002</v>
      </c>
      <c r="HI852">
        <v>24.2909</v>
      </c>
      <c r="HJ852">
        <v>24.2167</v>
      </c>
      <c r="HK852">
        <v>37.0004</v>
      </c>
      <c r="HL852">
        <v>17.5198</v>
      </c>
      <c r="HM852">
        <v>41.7696</v>
      </c>
      <c r="HN852">
        <v>25.1018</v>
      </c>
      <c r="HO852">
        <v>641.776</v>
      </c>
      <c r="HP852">
        <v>16.9809</v>
      </c>
      <c r="HQ852">
        <v>102.569</v>
      </c>
      <c r="HR852">
        <v>103.457</v>
      </c>
    </row>
    <row r="853" spans="1:226">
      <c r="A853">
        <v>837</v>
      </c>
      <c r="B853">
        <v>1657565049</v>
      </c>
      <c r="C853">
        <v>11953.9000000954</v>
      </c>
      <c r="D853" t="s">
        <v>2041</v>
      </c>
      <c r="E853" t="s">
        <v>2042</v>
      </c>
      <c r="F853">
        <v>5</v>
      </c>
      <c r="G853" t="s">
        <v>1970</v>
      </c>
      <c r="H853" t="s">
        <v>354</v>
      </c>
      <c r="I853">
        <v>1657565041.21429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640.32533754587</v>
      </c>
      <c r="AK853">
        <v>597.026284848485</v>
      </c>
      <c r="AL853">
        <v>3.32054842627192</v>
      </c>
      <c r="AM853">
        <v>64.9803505307127</v>
      </c>
      <c r="AN853">
        <f>(AP853 - AO853 + BO853*1E3/(8.314*(BQ853+273.15)) * AR853/BN853 * AQ853) * BN853/(100*BB853) * 1000/(1000 - AP853)</f>
        <v>0</v>
      </c>
      <c r="AO853">
        <v>17.0003549077214</v>
      </c>
      <c r="AP853">
        <v>25.7704624242424</v>
      </c>
      <c r="AQ853">
        <v>0.000275911270892427</v>
      </c>
      <c r="AR853">
        <v>77.479832811332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6</v>
      </c>
      <c r="BC853">
        <v>0.5</v>
      </c>
      <c r="BD853" t="s">
        <v>355</v>
      </c>
      <c r="BE853">
        <v>2</v>
      </c>
      <c r="BF853" t="b">
        <v>1</v>
      </c>
      <c r="BG853">
        <v>1657565041.21429</v>
      </c>
      <c r="BH853">
        <v>558.092107142857</v>
      </c>
      <c r="BI853">
        <v>611.509964285714</v>
      </c>
      <c r="BJ853">
        <v>25.7615571428571</v>
      </c>
      <c r="BK853">
        <v>16.9922035714286</v>
      </c>
      <c r="BL853">
        <v>547.397285714286</v>
      </c>
      <c r="BM853">
        <v>25.443925</v>
      </c>
      <c r="BN853">
        <v>499.971607142857</v>
      </c>
      <c r="BO853">
        <v>67.9480321428571</v>
      </c>
      <c r="BP853">
        <v>0.0401443821428571</v>
      </c>
      <c r="BQ853">
        <v>26.6340821428571</v>
      </c>
      <c r="BR853">
        <v>25.0555</v>
      </c>
      <c r="BS853">
        <v>999.9</v>
      </c>
      <c r="BT853">
        <v>0</v>
      </c>
      <c r="BU853">
        <v>0</v>
      </c>
      <c r="BV853">
        <v>10005.5357142857</v>
      </c>
      <c r="BW853">
        <v>0</v>
      </c>
      <c r="BX853">
        <v>2541.64821428571</v>
      </c>
      <c r="BY853">
        <v>-53.4177964285714</v>
      </c>
      <c r="BZ853">
        <v>572.849678571429</v>
      </c>
      <c r="CA853">
        <v>622.080464285714</v>
      </c>
      <c r="CB853">
        <v>8.76934964285714</v>
      </c>
      <c r="CC853">
        <v>611.509964285714</v>
      </c>
      <c r="CD853">
        <v>16.9922035714286</v>
      </c>
      <c r="CE853">
        <v>1.7504475</v>
      </c>
      <c r="CF853">
        <v>1.1545875</v>
      </c>
      <c r="CG853">
        <v>15.3511857142857</v>
      </c>
      <c r="CH853">
        <v>9.02852928571429</v>
      </c>
      <c r="CI853">
        <v>2000.01107142857</v>
      </c>
      <c r="CJ853">
        <v>0.9799935</v>
      </c>
      <c r="CK853">
        <v>0.0200063357142857</v>
      </c>
      <c r="CL853">
        <v>0</v>
      </c>
      <c r="CM853">
        <v>2.21508214285714</v>
      </c>
      <c r="CN853">
        <v>0</v>
      </c>
      <c r="CO853">
        <v>16960.6464285714</v>
      </c>
      <c r="CP853">
        <v>17300.2178571429</v>
      </c>
      <c r="CQ853">
        <v>38.6294285714286</v>
      </c>
      <c r="CR853">
        <v>38.7942857142857</v>
      </c>
      <c r="CS853">
        <v>38.3993571428571</v>
      </c>
      <c r="CT853">
        <v>37.1781428571429</v>
      </c>
      <c r="CU853">
        <v>38</v>
      </c>
      <c r="CV853">
        <v>1960.00107142857</v>
      </c>
      <c r="CW853">
        <v>40.01</v>
      </c>
      <c r="CX853">
        <v>0</v>
      </c>
      <c r="CY853">
        <v>1657565021.1</v>
      </c>
      <c r="CZ853">
        <v>0</v>
      </c>
      <c r="DA853">
        <v>1657551629</v>
      </c>
      <c r="DB853" t="s">
        <v>356</v>
      </c>
      <c r="DC853">
        <v>1657551626.5</v>
      </c>
      <c r="DD853">
        <v>1657551629</v>
      </c>
      <c r="DE853">
        <v>1</v>
      </c>
      <c r="DF853">
        <v>0.403</v>
      </c>
      <c r="DG853">
        <v>0.009</v>
      </c>
      <c r="DH853">
        <v>9.41</v>
      </c>
      <c r="DI853">
        <v>0.087</v>
      </c>
      <c r="DJ853">
        <v>417</v>
      </c>
      <c r="DK853">
        <v>17</v>
      </c>
      <c r="DL853">
        <v>1.61</v>
      </c>
      <c r="DM853">
        <v>0.59</v>
      </c>
      <c r="DN853">
        <v>-52.71213</v>
      </c>
      <c r="DO853">
        <v>-10.7427129455909</v>
      </c>
      <c r="DP853">
        <v>1.12747565920511</v>
      </c>
      <c r="DQ853">
        <v>0</v>
      </c>
      <c r="DR853">
        <v>8.77053675</v>
      </c>
      <c r="DS853">
        <v>-0.030260600375247</v>
      </c>
      <c r="DT853">
        <v>0.00491314735556551</v>
      </c>
      <c r="DU853">
        <v>1</v>
      </c>
      <c r="DV853">
        <v>1</v>
      </c>
      <c r="DW853">
        <v>2</v>
      </c>
      <c r="DX853" t="s">
        <v>357</v>
      </c>
      <c r="DY853">
        <v>2.97542</v>
      </c>
      <c r="DZ853">
        <v>2.69445</v>
      </c>
      <c r="EA853">
        <v>0.0878513</v>
      </c>
      <c r="EB853">
        <v>0.0948281</v>
      </c>
      <c r="EC853">
        <v>0.0834616</v>
      </c>
      <c r="ED853">
        <v>0.0625094</v>
      </c>
      <c r="EE853">
        <v>35632.3</v>
      </c>
      <c r="EF853">
        <v>38690.1</v>
      </c>
      <c r="EG853">
        <v>35389.6</v>
      </c>
      <c r="EH853">
        <v>38754.7</v>
      </c>
      <c r="EI853">
        <v>45964.7</v>
      </c>
      <c r="EJ853">
        <v>52471.3</v>
      </c>
      <c r="EK853">
        <v>55274.6</v>
      </c>
      <c r="EL853">
        <v>62150</v>
      </c>
      <c r="EM853">
        <v>2.0212</v>
      </c>
      <c r="EN853">
        <v>2.1734</v>
      </c>
      <c r="EO853">
        <v>0.149757</v>
      </c>
      <c r="EP853">
        <v>0</v>
      </c>
      <c r="EQ853">
        <v>22.6052</v>
      </c>
      <c r="ER853">
        <v>999.9</v>
      </c>
      <c r="ES853">
        <v>39.836</v>
      </c>
      <c r="ET853">
        <v>27.211</v>
      </c>
      <c r="EU853">
        <v>21.2441</v>
      </c>
      <c r="EV853">
        <v>51.8302</v>
      </c>
      <c r="EW853">
        <v>37.5481</v>
      </c>
      <c r="EX853">
        <v>2</v>
      </c>
      <c r="EY853">
        <v>-0.225772</v>
      </c>
      <c r="EZ853">
        <v>-0.50658</v>
      </c>
      <c r="FA853">
        <v>20.1508</v>
      </c>
      <c r="FB853">
        <v>5.20291</v>
      </c>
      <c r="FC853">
        <v>12.0052</v>
      </c>
      <c r="FD853">
        <v>4.9756</v>
      </c>
      <c r="FE853">
        <v>3.293</v>
      </c>
      <c r="FF853">
        <v>9999</v>
      </c>
      <c r="FG853">
        <v>9999</v>
      </c>
      <c r="FH853">
        <v>590.6</v>
      </c>
      <c r="FI853">
        <v>9999</v>
      </c>
      <c r="FJ853">
        <v>1.86279</v>
      </c>
      <c r="FK853">
        <v>1.86783</v>
      </c>
      <c r="FL853">
        <v>1.86752</v>
      </c>
      <c r="FM853">
        <v>1.86862</v>
      </c>
      <c r="FN853">
        <v>1.86951</v>
      </c>
      <c r="FO853">
        <v>1.86554</v>
      </c>
      <c r="FP853">
        <v>1.86676</v>
      </c>
      <c r="FQ853">
        <v>1.86798</v>
      </c>
      <c r="FR853">
        <v>5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10.924</v>
      </c>
      <c r="GF853">
        <v>0.3177</v>
      </c>
      <c r="GG853">
        <v>5.50701486060513</v>
      </c>
      <c r="GH853">
        <v>0.00975774962471433</v>
      </c>
      <c r="GI853">
        <v>-4.86167925919439e-07</v>
      </c>
      <c r="GJ853">
        <v>-4.7315034107036e-11</v>
      </c>
      <c r="GK853">
        <v>0.31762285376654</v>
      </c>
      <c r="GL853">
        <v>0</v>
      </c>
      <c r="GM853">
        <v>0</v>
      </c>
      <c r="GN853">
        <v>0</v>
      </c>
      <c r="GO853">
        <v>-2</v>
      </c>
      <c r="GP853">
        <v>2105</v>
      </c>
      <c r="GQ853">
        <v>1</v>
      </c>
      <c r="GR853">
        <v>22</v>
      </c>
      <c r="GS853">
        <v>223.7</v>
      </c>
      <c r="GT853">
        <v>223.7</v>
      </c>
      <c r="GU853">
        <v>1.88232</v>
      </c>
      <c r="GV853">
        <v>2.59521</v>
      </c>
      <c r="GW853">
        <v>2.24854</v>
      </c>
      <c r="GX853">
        <v>2.79297</v>
      </c>
      <c r="GY853">
        <v>1.99585</v>
      </c>
      <c r="GZ853">
        <v>2.33521</v>
      </c>
      <c r="HA853">
        <v>29.7724</v>
      </c>
      <c r="HB853">
        <v>13.5804</v>
      </c>
      <c r="HC853">
        <v>18</v>
      </c>
      <c r="HD853">
        <v>502.353</v>
      </c>
      <c r="HE853">
        <v>603.814</v>
      </c>
      <c r="HF853">
        <v>25.0752</v>
      </c>
      <c r="HG853">
        <v>24.4471</v>
      </c>
      <c r="HH853">
        <v>30.0003</v>
      </c>
      <c r="HI853">
        <v>24.2954</v>
      </c>
      <c r="HJ853">
        <v>24.2236</v>
      </c>
      <c r="HK853">
        <v>37.7521</v>
      </c>
      <c r="HL853">
        <v>17.5198</v>
      </c>
      <c r="HM853">
        <v>41.7696</v>
      </c>
      <c r="HN853">
        <v>25.036</v>
      </c>
      <c r="HO853">
        <v>655.183</v>
      </c>
      <c r="HP853">
        <v>16.9809</v>
      </c>
      <c r="HQ853">
        <v>102.569</v>
      </c>
      <c r="HR853">
        <v>103.457</v>
      </c>
    </row>
    <row r="854" spans="1:226">
      <c r="A854">
        <v>838</v>
      </c>
      <c r="B854">
        <v>1657565054</v>
      </c>
      <c r="C854">
        <v>11958.9000000954</v>
      </c>
      <c r="D854" t="s">
        <v>2043</v>
      </c>
      <c r="E854" t="s">
        <v>2044</v>
      </c>
      <c r="F854">
        <v>5</v>
      </c>
      <c r="G854" t="s">
        <v>1970</v>
      </c>
      <c r="H854" t="s">
        <v>354</v>
      </c>
      <c r="I854">
        <v>1657565046.5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656.595280829027</v>
      </c>
      <c r="AK854">
        <v>613.471448484848</v>
      </c>
      <c r="AL854">
        <v>3.21174209178968</v>
      </c>
      <c r="AM854">
        <v>64.9803505307127</v>
      </c>
      <c r="AN854">
        <f>(AP854 - AO854 + BO854*1E3/(8.314*(BQ854+273.15)) * AR854/BN854 * AQ854) * BN854/(100*BB854) * 1000/(1000 - AP854)</f>
        <v>0</v>
      </c>
      <c r="AO854">
        <v>17.0102204100496</v>
      </c>
      <c r="AP854">
        <v>25.7717515151515</v>
      </c>
      <c r="AQ854">
        <v>0.00612510789804108</v>
      </c>
      <c r="AR854">
        <v>77.479832811332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6</v>
      </c>
      <c r="BC854">
        <v>0.5</v>
      </c>
      <c r="BD854" t="s">
        <v>355</v>
      </c>
      <c r="BE854">
        <v>2</v>
      </c>
      <c r="BF854" t="b">
        <v>1</v>
      </c>
      <c r="BG854">
        <v>1657565046.5</v>
      </c>
      <c r="BH854">
        <v>575.222259259259</v>
      </c>
      <c r="BI854">
        <v>629.214592592593</v>
      </c>
      <c r="BJ854">
        <v>25.7666925925926</v>
      </c>
      <c r="BK854">
        <v>17.0022074074074</v>
      </c>
      <c r="BL854">
        <v>564.371740740741</v>
      </c>
      <c r="BM854">
        <v>25.4490592592593</v>
      </c>
      <c r="BN854">
        <v>499.99762962963</v>
      </c>
      <c r="BO854">
        <v>67.9486814814815</v>
      </c>
      <c r="BP854">
        <v>0.0401870259259259</v>
      </c>
      <c r="BQ854">
        <v>26.6431666666667</v>
      </c>
      <c r="BR854">
        <v>25.0697888888889</v>
      </c>
      <c r="BS854">
        <v>999.9</v>
      </c>
      <c r="BT854">
        <v>0</v>
      </c>
      <c r="BU854">
        <v>0</v>
      </c>
      <c r="BV854">
        <v>10012.5925925926</v>
      </c>
      <c r="BW854">
        <v>0</v>
      </c>
      <c r="BX854">
        <v>2540.08962962963</v>
      </c>
      <c r="BY854">
        <v>-53.9923222222222</v>
      </c>
      <c r="BZ854">
        <v>590.435925925926</v>
      </c>
      <c r="CA854">
        <v>640.097703703704</v>
      </c>
      <c r="CB854">
        <v>8.76448074074074</v>
      </c>
      <c r="CC854">
        <v>629.214592592593</v>
      </c>
      <c r="CD854">
        <v>17.0022074074074</v>
      </c>
      <c r="CE854">
        <v>1.75081333333333</v>
      </c>
      <c r="CF854">
        <v>1.15527777777778</v>
      </c>
      <c r="CG854">
        <v>15.354437037037</v>
      </c>
      <c r="CH854">
        <v>9.03739074074074</v>
      </c>
      <c r="CI854">
        <v>2000.01703703704</v>
      </c>
      <c r="CJ854">
        <v>0.979993888888889</v>
      </c>
      <c r="CK854">
        <v>0.0200059592592593</v>
      </c>
      <c r="CL854">
        <v>0</v>
      </c>
      <c r="CM854">
        <v>2.22111481481481</v>
      </c>
      <c r="CN854">
        <v>0</v>
      </c>
      <c r="CO854">
        <v>17043.1740740741</v>
      </c>
      <c r="CP854">
        <v>17300.262962963</v>
      </c>
      <c r="CQ854">
        <v>38.6156666666667</v>
      </c>
      <c r="CR854">
        <v>38.8074074074074</v>
      </c>
      <c r="CS854">
        <v>38.3818888888889</v>
      </c>
      <c r="CT854">
        <v>37.1847037037037</v>
      </c>
      <c r="CU854">
        <v>37.986</v>
      </c>
      <c r="CV854">
        <v>1960.00777777778</v>
      </c>
      <c r="CW854">
        <v>40.0092592592593</v>
      </c>
      <c r="CX854">
        <v>0</v>
      </c>
      <c r="CY854">
        <v>1657565026.5</v>
      </c>
      <c r="CZ854">
        <v>0</v>
      </c>
      <c r="DA854">
        <v>1657551629</v>
      </c>
      <c r="DB854" t="s">
        <v>356</v>
      </c>
      <c r="DC854">
        <v>1657551626.5</v>
      </c>
      <c r="DD854">
        <v>1657551629</v>
      </c>
      <c r="DE854">
        <v>1</v>
      </c>
      <c r="DF854">
        <v>0.403</v>
      </c>
      <c r="DG854">
        <v>0.009</v>
      </c>
      <c r="DH854">
        <v>9.41</v>
      </c>
      <c r="DI854">
        <v>0.087</v>
      </c>
      <c r="DJ854">
        <v>417</v>
      </c>
      <c r="DK854">
        <v>17</v>
      </c>
      <c r="DL854">
        <v>1.61</v>
      </c>
      <c r="DM854">
        <v>0.59</v>
      </c>
      <c r="DN854">
        <v>-53.67657</v>
      </c>
      <c r="DO854">
        <v>-7.19827767354582</v>
      </c>
      <c r="DP854">
        <v>0.849132838900958</v>
      </c>
      <c r="DQ854">
        <v>0</v>
      </c>
      <c r="DR854">
        <v>8.7670835</v>
      </c>
      <c r="DS854">
        <v>-0.0500577861163332</v>
      </c>
      <c r="DT854">
        <v>0.00618049817975868</v>
      </c>
      <c r="DU854">
        <v>1</v>
      </c>
      <c r="DV854">
        <v>1</v>
      </c>
      <c r="DW854">
        <v>2</v>
      </c>
      <c r="DX854" t="s">
        <v>357</v>
      </c>
      <c r="DY854">
        <v>2.97557</v>
      </c>
      <c r="DZ854">
        <v>2.69422</v>
      </c>
      <c r="EA854">
        <v>0.0895738</v>
      </c>
      <c r="EB854">
        <v>0.0965602</v>
      </c>
      <c r="EC854">
        <v>0.0834878</v>
      </c>
      <c r="ED854">
        <v>0.0625459</v>
      </c>
      <c r="EE854">
        <v>35564.8</v>
      </c>
      <c r="EF854">
        <v>38614.9</v>
      </c>
      <c r="EG854">
        <v>35389.4</v>
      </c>
      <c r="EH854">
        <v>38753.5</v>
      </c>
      <c r="EI854">
        <v>45963.3</v>
      </c>
      <c r="EJ854">
        <v>52468.5</v>
      </c>
      <c r="EK854">
        <v>55274.6</v>
      </c>
      <c r="EL854">
        <v>62149.2</v>
      </c>
      <c r="EM854">
        <v>2.0204</v>
      </c>
      <c r="EN854">
        <v>2.1734</v>
      </c>
      <c r="EO854">
        <v>0.149459</v>
      </c>
      <c r="EP854">
        <v>0</v>
      </c>
      <c r="EQ854">
        <v>22.6261</v>
      </c>
      <c r="ER854">
        <v>999.9</v>
      </c>
      <c r="ES854">
        <v>39.836</v>
      </c>
      <c r="ET854">
        <v>27.211</v>
      </c>
      <c r="EU854">
        <v>21.2444</v>
      </c>
      <c r="EV854">
        <v>51.4502</v>
      </c>
      <c r="EW854">
        <v>37.4599</v>
      </c>
      <c r="EX854">
        <v>2</v>
      </c>
      <c r="EY854">
        <v>-0.225163</v>
      </c>
      <c r="EZ854">
        <v>-0.402157</v>
      </c>
      <c r="FA854">
        <v>20.1507</v>
      </c>
      <c r="FB854">
        <v>5.19932</v>
      </c>
      <c r="FC854">
        <v>12.004</v>
      </c>
      <c r="FD854">
        <v>4.9756</v>
      </c>
      <c r="FE854">
        <v>3.293</v>
      </c>
      <c r="FF854">
        <v>9999</v>
      </c>
      <c r="FG854">
        <v>9999</v>
      </c>
      <c r="FH854">
        <v>590.6</v>
      </c>
      <c r="FI854">
        <v>9999</v>
      </c>
      <c r="FJ854">
        <v>1.86279</v>
      </c>
      <c r="FK854">
        <v>1.86783</v>
      </c>
      <c r="FL854">
        <v>1.86752</v>
      </c>
      <c r="FM854">
        <v>1.86859</v>
      </c>
      <c r="FN854">
        <v>1.86951</v>
      </c>
      <c r="FO854">
        <v>1.86557</v>
      </c>
      <c r="FP854">
        <v>1.86676</v>
      </c>
      <c r="FQ854">
        <v>1.86798</v>
      </c>
      <c r="FR854">
        <v>5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11.068</v>
      </c>
      <c r="GF854">
        <v>0.3177</v>
      </c>
      <c r="GG854">
        <v>5.50701486060513</v>
      </c>
      <c r="GH854">
        <v>0.00975774962471433</v>
      </c>
      <c r="GI854">
        <v>-4.86167925919439e-07</v>
      </c>
      <c r="GJ854">
        <v>-4.7315034107036e-11</v>
      </c>
      <c r="GK854">
        <v>0.31762285376654</v>
      </c>
      <c r="GL854">
        <v>0</v>
      </c>
      <c r="GM854">
        <v>0</v>
      </c>
      <c r="GN854">
        <v>0</v>
      </c>
      <c r="GO854">
        <v>-2</v>
      </c>
      <c r="GP854">
        <v>2105</v>
      </c>
      <c r="GQ854">
        <v>1</v>
      </c>
      <c r="GR854">
        <v>22</v>
      </c>
      <c r="GS854">
        <v>223.8</v>
      </c>
      <c r="GT854">
        <v>223.8</v>
      </c>
      <c r="GU854">
        <v>1.91528</v>
      </c>
      <c r="GV854">
        <v>2.6062</v>
      </c>
      <c r="GW854">
        <v>2.24854</v>
      </c>
      <c r="GX854">
        <v>2.79175</v>
      </c>
      <c r="GY854">
        <v>1.99585</v>
      </c>
      <c r="GZ854">
        <v>2.37793</v>
      </c>
      <c r="HA854">
        <v>29.751</v>
      </c>
      <c r="HB854">
        <v>13.5892</v>
      </c>
      <c r="HC854">
        <v>18</v>
      </c>
      <c r="HD854">
        <v>501.889</v>
      </c>
      <c r="HE854">
        <v>603.903</v>
      </c>
      <c r="HF854">
        <v>25.0004</v>
      </c>
      <c r="HG854">
        <v>24.4511</v>
      </c>
      <c r="HH854">
        <v>30.0004</v>
      </c>
      <c r="HI854">
        <v>24.3015</v>
      </c>
      <c r="HJ854">
        <v>24.2309</v>
      </c>
      <c r="HK854">
        <v>38.5486</v>
      </c>
      <c r="HL854">
        <v>17.5198</v>
      </c>
      <c r="HM854">
        <v>41.7696</v>
      </c>
      <c r="HN854">
        <v>24.9638</v>
      </c>
      <c r="HO854">
        <v>675.342</v>
      </c>
      <c r="HP854">
        <v>16.9809</v>
      </c>
      <c r="HQ854">
        <v>102.568</v>
      </c>
      <c r="HR854">
        <v>103.455</v>
      </c>
    </row>
    <row r="855" spans="1:226">
      <c r="A855">
        <v>839</v>
      </c>
      <c r="B855">
        <v>1657565059</v>
      </c>
      <c r="C855">
        <v>11963.9000000954</v>
      </c>
      <c r="D855" t="s">
        <v>2045</v>
      </c>
      <c r="E855" t="s">
        <v>2046</v>
      </c>
      <c r="F855">
        <v>5</v>
      </c>
      <c r="G855" t="s">
        <v>1970</v>
      </c>
      <c r="H855" t="s">
        <v>354</v>
      </c>
      <c r="I855">
        <v>1657565051.21429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674.357758463357</v>
      </c>
      <c r="AK855">
        <v>630.046684848485</v>
      </c>
      <c r="AL855">
        <v>3.33913526156554</v>
      </c>
      <c r="AM855">
        <v>64.9803505307127</v>
      </c>
      <c r="AN855">
        <f>(AP855 - AO855 + BO855*1E3/(8.314*(BQ855+273.15)) * AR855/BN855 * AQ855) * BN855/(100*BB855) * 1000/(1000 - AP855)</f>
        <v>0</v>
      </c>
      <c r="AO855">
        <v>17.0222531681378</v>
      </c>
      <c r="AP855">
        <v>25.7890890909091</v>
      </c>
      <c r="AQ855">
        <v>0.00310547561417705</v>
      </c>
      <c r="AR855">
        <v>77.479832811332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6</v>
      </c>
      <c r="BC855">
        <v>0.5</v>
      </c>
      <c r="BD855" t="s">
        <v>355</v>
      </c>
      <c r="BE855">
        <v>2</v>
      </c>
      <c r="BF855" t="b">
        <v>1</v>
      </c>
      <c r="BG855">
        <v>1657565051.21429</v>
      </c>
      <c r="BH855">
        <v>590.365357142857</v>
      </c>
      <c r="BI855">
        <v>645.198</v>
      </c>
      <c r="BJ855">
        <v>25.7751392857143</v>
      </c>
      <c r="BK855">
        <v>17.0127392857143</v>
      </c>
      <c r="BL855">
        <v>579.377464285714</v>
      </c>
      <c r="BM855">
        <v>25.4575071428571</v>
      </c>
      <c r="BN855">
        <v>500.010214285714</v>
      </c>
      <c r="BO855">
        <v>67.949925</v>
      </c>
      <c r="BP855">
        <v>0.0401202714285714</v>
      </c>
      <c r="BQ855">
        <v>26.6534642857143</v>
      </c>
      <c r="BR855">
        <v>25.0806357142857</v>
      </c>
      <c r="BS855">
        <v>999.9</v>
      </c>
      <c r="BT855">
        <v>0</v>
      </c>
      <c r="BU855">
        <v>0</v>
      </c>
      <c r="BV855">
        <v>10018.75</v>
      </c>
      <c r="BW855">
        <v>0</v>
      </c>
      <c r="BX855">
        <v>2540.15678571429</v>
      </c>
      <c r="BY855">
        <v>-54.8326571428571</v>
      </c>
      <c r="BZ855">
        <v>605.984857142857</v>
      </c>
      <c r="CA855">
        <v>656.36475</v>
      </c>
      <c r="CB855">
        <v>8.76240071428571</v>
      </c>
      <c r="CC855">
        <v>645.198</v>
      </c>
      <c r="CD855">
        <v>17.0127392857143</v>
      </c>
      <c r="CE855">
        <v>1.75141928571429</v>
      </c>
      <c r="CF855">
        <v>1.15601535714286</v>
      </c>
      <c r="CG855">
        <v>15.3598285714286</v>
      </c>
      <c r="CH855">
        <v>9.04683821428572</v>
      </c>
      <c r="CI855">
        <v>2000.06571428571</v>
      </c>
      <c r="CJ855">
        <v>0.979995107142857</v>
      </c>
      <c r="CK855">
        <v>0.0200047285714286</v>
      </c>
      <c r="CL855">
        <v>0</v>
      </c>
      <c r="CM855">
        <v>2.2734</v>
      </c>
      <c r="CN855">
        <v>0</v>
      </c>
      <c r="CO855">
        <v>17114.5392857143</v>
      </c>
      <c r="CP855">
        <v>17300.6785714286</v>
      </c>
      <c r="CQ855">
        <v>38.59575</v>
      </c>
      <c r="CR855">
        <v>38.8075714285714</v>
      </c>
      <c r="CS855">
        <v>38.375</v>
      </c>
      <c r="CT855">
        <v>37.187</v>
      </c>
      <c r="CU855">
        <v>37.96625</v>
      </c>
      <c r="CV855">
        <v>1960.05785714286</v>
      </c>
      <c r="CW855">
        <v>40.0078571428571</v>
      </c>
      <c r="CX855">
        <v>0</v>
      </c>
      <c r="CY855">
        <v>1657565031.3</v>
      </c>
      <c r="CZ855">
        <v>0</v>
      </c>
      <c r="DA855">
        <v>1657551629</v>
      </c>
      <c r="DB855" t="s">
        <v>356</v>
      </c>
      <c r="DC855">
        <v>1657551626.5</v>
      </c>
      <c r="DD855">
        <v>1657551629</v>
      </c>
      <c r="DE855">
        <v>1</v>
      </c>
      <c r="DF855">
        <v>0.403</v>
      </c>
      <c r="DG855">
        <v>0.009</v>
      </c>
      <c r="DH855">
        <v>9.41</v>
      </c>
      <c r="DI855">
        <v>0.087</v>
      </c>
      <c r="DJ855">
        <v>417</v>
      </c>
      <c r="DK855">
        <v>17</v>
      </c>
      <c r="DL855">
        <v>1.61</v>
      </c>
      <c r="DM855">
        <v>0.59</v>
      </c>
      <c r="DN855">
        <v>-54.2493675</v>
      </c>
      <c r="DO855">
        <v>-8.44942176360225</v>
      </c>
      <c r="DP855">
        <v>0.965348014290054</v>
      </c>
      <c r="DQ855">
        <v>0</v>
      </c>
      <c r="DR855">
        <v>8.76437125</v>
      </c>
      <c r="DS855">
        <v>-0.0319457786116502</v>
      </c>
      <c r="DT855">
        <v>0.00474381449231522</v>
      </c>
      <c r="DU855">
        <v>1</v>
      </c>
      <c r="DV855">
        <v>1</v>
      </c>
      <c r="DW855">
        <v>2</v>
      </c>
      <c r="DX855" t="s">
        <v>357</v>
      </c>
      <c r="DY855">
        <v>2.97542</v>
      </c>
      <c r="DZ855">
        <v>2.69396</v>
      </c>
      <c r="EA855">
        <v>0.0913216</v>
      </c>
      <c r="EB855">
        <v>0.0982927</v>
      </c>
      <c r="EC855">
        <v>0.0835008</v>
      </c>
      <c r="ED855">
        <v>0.0625871</v>
      </c>
      <c r="EE855">
        <v>35496.1</v>
      </c>
      <c r="EF855">
        <v>38541.2</v>
      </c>
      <c r="EG855">
        <v>35389</v>
      </c>
      <c r="EH855">
        <v>38753.8</v>
      </c>
      <c r="EI855">
        <v>45962</v>
      </c>
      <c r="EJ855">
        <v>52466.6</v>
      </c>
      <c r="EK855">
        <v>55273.7</v>
      </c>
      <c r="EL855">
        <v>62149.5</v>
      </c>
      <c r="EM855">
        <v>2.021</v>
      </c>
      <c r="EN855">
        <v>2.1728</v>
      </c>
      <c r="EO855">
        <v>0.148416</v>
      </c>
      <c r="EP855">
        <v>0</v>
      </c>
      <c r="EQ855">
        <v>22.6509</v>
      </c>
      <c r="ER855">
        <v>999.9</v>
      </c>
      <c r="ES855">
        <v>39.861</v>
      </c>
      <c r="ET855">
        <v>27.191</v>
      </c>
      <c r="EU855">
        <v>21.2322</v>
      </c>
      <c r="EV855">
        <v>51.0702</v>
      </c>
      <c r="EW855">
        <v>37.4639</v>
      </c>
      <c r="EX855">
        <v>2</v>
      </c>
      <c r="EY855">
        <v>-0.224573</v>
      </c>
      <c r="EZ855">
        <v>-0.236035</v>
      </c>
      <c r="FA855">
        <v>20.1515</v>
      </c>
      <c r="FB855">
        <v>5.20052</v>
      </c>
      <c r="FC855">
        <v>12.0064</v>
      </c>
      <c r="FD855">
        <v>4.976</v>
      </c>
      <c r="FE855">
        <v>3.293</v>
      </c>
      <c r="FF855">
        <v>9999</v>
      </c>
      <c r="FG855">
        <v>9999</v>
      </c>
      <c r="FH855">
        <v>590.6</v>
      </c>
      <c r="FI855">
        <v>9999</v>
      </c>
      <c r="FJ855">
        <v>1.86279</v>
      </c>
      <c r="FK855">
        <v>1.86783</v>
      </c>
      <c r="FL855">
        <v>1.86752</v>
      </c>
      <c r="FM855">
        <v>1.86865</v>
      </c>
      <c r="FN855">
        <v>1.86951</v>
      </c>
      <c r="FO855">
        <v>1.86557</v>
      </c>
      <c r="FP855">
        <v>1.86676</v>
      </c>
      <c r="FQ855">
        <v>1.86798</v>
      </c>
      <c r="FR855">
        <v>5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11.215</v>
      </c>
      <c r="GF855">
        <v>0.3177</v>
      </c>
      <c r="GG855">
        <v>5.50701486060513</v>
      </c>
      <c r="GH855">
        <v>0.00975774962471433</v>
      </c>
      <c r="GI855">
        <v>-4.86167925919439e-07</v>
      </c>
      <c r="GJ855">
        <v>-4.7315034107036e-11</v>
      </c>
      <c r="GK855">
        <v>0.31762285376654</v>
      </c>
      <c r="GL855">
        <v>0</v>
      </c>
      <c r="GM855">
        <v>0</v>
      </c>
      <c r="GN855">
        <v>0</v>
      </c>
      <c r="GO855">
        <v>-2</v>
      </c>
      <c r="GP855">
        <v>2105</v>
      </c>
      <c r="GQ855">
        <v>1</v>
      </c>
      <c r="GR855">
        <v>22</v>
      </c>
      <c r="GS855">
        <v>223.9</v>
      </c>
      <c r="GT855">
        <v>223.8</v>
      </c>
      <c r="GU855">
        <v>1.96045</v>
      </c>
      <c r="GV855">
        <v>2.59277</v>
      </c>
      <c r="GW855">
        <v>2.24854</v>
      </c>
      <c r="GX855">
        <v>2.79297</v>
      </c>
      <c r="GY855">
        <v>1.99585</v>
      </c>
      <c r="GZ855">
        <v>2.36206</v>
      </c>
      <c r="HA855">
        <v>29.7724</v>
      </c>
      <c r="HB855">
        <v>13.5892</v>
      </c>
      <c r="HC855">
        <v>18</v>
      </c>
      <c r="HD855">
        <v>502.35</v>
      </c>
      <c r="HE855">
        <v>603.543</v>
      </c>
      <c r="HF855">
        <v>24.9179</v>
      </c>
      <c r="HG855">
        <v>24.4573</v>
      </c>
      <c r="HH855">
        <v>30.0007</v>
      </c>
      <c r="HI855">
        <v>24.3092</v>
      </c>
      <c r="HJ855">
        <v>24.2389</v>
      </c>
      <c r="HK855">
        <v>39.2988</v>
      </c>
      <c r="HL855">
        <v>17.5198</v>
      </c>
      <c r="HM855">
        <v>41.3992</v>
      </c>
      <c r="HN855">
        <v>24.872</v>
      </c>
      <c r="HO855">
        <v>688.744</v>
      </c>
      <c r="HP855">
        <v>16.9809</v>
      </c>
      <c r="HQ855">
        <v>102.567</v>
      </c>
      <c r="HR855">
        <v>103.455</v>
      </c>
    </row>
    <row r="856" spans="1:226">
      <c r="A856">
        <v>840</v>
      </c>
      <c r="B856">
        <v>1657565063.5</v>
      </c>
      <c r="C856">
        <v>11968.4000000954</v>
      </c>
      <c r="D856" t="s">
        <v>2047</v>
      </c>
      <c r="E856" t="s">
        <v>2048</v>
      </c>
      <c r="F856">
        <v>5</v>
      </c>
      <c r="G856" t="s">
        <v>1970</v>
      </c>
      <c r="H856" t="s">
        <v>354</v>
      </c>
      <c r="I856">
        <v>1657565055.66071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689.881967606154</v>
      </c>
      <c r="AK856">
        <v>645.170357575758</v>
      </c>
      <c r="AL856">
        <v>3.31572629155533</v>
      </c>
      <c r="AM856">
        <v>64.9803505307127</v>
      </c>
      <c r="AN856">
        <f>(AP856 - AO856 + BO856*1E3/(8.314*(BQ856+273.15)) * AR856/BN856 * AQ856) * BN856/(100*BB856) * 1000/(1000 - AP856)</f>
        <v>0</v>
      </c>
      <c r="AO856">
        <v>17.0128854610571</v>
      </c>
      <c r="AP856">
        <v>25.777596969697</v>
      </c>
      <c r="AQ856">
        <v>0.00561278774435186</v>
      </c>
      <c r="AR856">
        <v>77.479832811332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6</v>
      </c>
      <c r="BC856">
        <v>0.5</v>
      </c>
      <c r="BD856" t="s">
        <v>355</v>
      </c>
      <c r="BE856">
        <v>2</v>
      </c>
      <c r="BF856" t="b">
        <v>1</v>
      </c>
      <c r="BG856">
        <v>1657565055.66071</v>
      </c>
      <c r="BH856">
        <v>604.753035714286</v>
      </c>
      <c r="BI856">
        <v>660.144892857143</v>
      </c>
      <c r="BJ856">
        <v>25.7815107142857</v>
      </c>
      <c r="BK856">
        <v>17.0099071428571</v>
      </c>
      <c r="BL856">
        <v>593.634892857143</v>
      </c>
      <c r="BM856">
        <v>25.4638928571429</v>
      </c>
      <c r="BN856">
        <v>500.041928571429</v>
      </c>
      <c r="BO856">
        <v>67.9500535714286</v>
      </c>
      <c r="BP856">
        <v>0.0400073428571429</v>
      </c>
      <c r="BQ856">
        <v>26.6632821428571</v>
      </c>
      <c r="BR856">
        <v>25.0912892857143</v>
      </c>
      <c r="BS856">
        <v>999.9</v>
      </c>
      <c r="BT856">
        <v>0</v>
      </c>
      <c r="BU856">
        <v>0</v>
      </c>
      <c r="BV856">
        <v>10011.6071428571</v>
      </c>
      <c r="BW856">
        <v>0</v>
      </c>
      <c r="BX856">
        <v>2537.85428571429</v>
      </c>
      <c r="BY856">
        <v>-55.391875</v>
      </c>
      <c r="BZ856">
        <v>620.757142857143</v>
      </c>
      <c r="CA856">
        <v>671.568107142857</v>
      </c>
      <c r="CB856">
        <v>8.77160714285714</v>
      </c>
      <c r="CC856">
        <v>660.144892857143</v>
      </c>
      <c r="CD856">
        <v>17.0099071428571</v>
      </c>
      <c r="CE856">
        <v>1.75185535714286</v>
      </c>
      <c r="CF856">
        <v>1.15582392857143</v>
      </c>
      <c r="CG856">
        <v>15.3637035714286</v>
      </c>
      <c r="CH856">
        <v>9.04439357142857</v>
      </c>
      <c r="CI856">
        <v>2000.07107142857</v>
      </c>
      <c r="CJ856">
        <v>0.979995214285714</v>
      </c>
      <c r="CK856">
        <v>0.0200046142857143</v>
      </c>
      <c r="CL856">
        <v>0</v>
      </c>
      <c r="CM856">
        <v>2.26288214285714</v>
      </c>
      <c r="CN856">
        <v>0</v>
      </c>
      <c r="CO856">
        <v>17176.3142857143</v>
      </c>
      <c r="CP856">
        <v>17300.7321428571</v>
      </c>
      <c r="CQ856">
        <v>38.57775</v>
      </c>
      <c r="CR856">
        <v>38.812</v>
      </c>
      <c r="CS856">
        <v>38.375</v>
      </c>
      <c r="CT856">
        <v>37.19375</v>
      </c>
      <c r="CU856">
        <v>37.94825</v>
      </c>
      <c r="CV856">
        <v>1960.06357142857</v>
      </c>
      <c r="CW856">
        <v>40.0075</v>
      </c>
      <c r="CX856">
        <v>0</v>
      </c>
      <c r="CY856">
        <v>1657565036.1</v>
      </c>
      <c r="CZ856">
        <v>0</v>
      </c>
      <c r="DA856">
        <v>1657551629</v>
      </c>
      <c r="DB856" t="s">
        <v>356</v>
      </c>
      <c r="DC856">
        <v>1657551626.5</v>
      </c>
      <c r="DD856">
        <v>1657551629</v>
      </c>
      <c r="DE856">
        <v>1</v>
      </c>
      <c r="DF856">
        <v>0.403</v>
      </c>
      <c r="DG856">
        <v>0.009</v>
      </c>
      <c r="DH856">
        <v>9.41</v>
      </c>
      <c r="DI856">
        <v>0.087</v>
      </c>
      <c r="DJ856">
        <v>417</v>
      </c>
      <c r="DK856">
        <v>17</v>
      </c>
      <c r="DL856">
        <v>1.61</v>
      </c>
      <c r="DM856">
        <v>0.59</v>
      </c>
      <c r="DN856">
        <v>-55.04463</v>
      </c>
      <c r="DO856">
        <v>-8.21360150093792</v>
      </c>
      <c r="DP856">
        <v>0.937770100344429</v>
      </c>
      <c r="DQ856">
        <v>0</v>
      </c>
      <c r="DR856">
        <v>8.7684605</v>
      </c>
      <c r="DS856">
        <v>0.0749428142589183</v>
      </c>
      <c r="DT856">
        <v>0.0157222705023797</v>
      </c>
      <c r="DU856">
        <v>1</v>
      </c>
      <c r="DV856">
        <v>1</v>
      </c>
      <c r="DW856">
        <v>2</v>
      </c>
      <c r="DX856" t="s">
        <v>357</v>
      </c>
      <c r="DY856">
        <v>2.97564</v>
      </c>
      <c r="DZ856">
        <v>2.69355</v>
      </c>
      <c r="EA856">
        <v>0.0928719</v>
      </c>
      <c r="EB856">
        <v>0.0998341</v>
      </c>
      <c r="EC856">
        <v>0.0834829</v>
      </c>
      <c r="ED856">
        <v>0.0624372</v>
      </c>
      <c r="EE856">
        <v>35435.1</v>
      </c>
      <c r="EF856">
        <v>38474.1</v>
      </c>
      <c r="EG856">
        <v>35388.6</v>
      </c>
      <c r="EH856">
        <v>38752.6</v>
      </c>
      <c r="EI856">
        <v>45962.4</v>
      </c>
      <c r="EJ856">
        <v>52473.3</v>
      </c>
      <c r="EK856">
        <v>55273</v>
      </c>
      <c r="EL856">
        <v>62147.5</v>
      </c>
      <c r="EM856">
        <v>2.0206</v>
      </c>
      <c r="EN856">
        <v>2.1732</v>
      </c>
      <c r="EO856">
        <v>0.148118</v>
      </c>
      <c r="EP856">
        <v>0</v>
      </c>
      <c r="EQ856">
        <v>22.6746</v>
      </c>
      <c r="ER856">
        <v>999.9</v>
      </c>
      <c r="ES856">
        <v>39.861</v>
      </c>
      <c r="ET856">
        <v>27.18</v>
      </c>
      <c r="EU856">
        <v>21.2202</v>
      </c>
      <c r="EV856">
        <v>51.7202</v>
      </c>
      <c r="EW856">
        <v>37.4119</v>
      </c>
      <c r="EX856">
        <v>2</v>
      </c>
      <c r="EY856">
        <v>-0.22439</v>
      </c>
      <c r="EZ856">
        <v>-0.0558824</v>
      </c>
      <c r="FA856">
        <v>20.1515</v>
      </c>
      <c r="FB856">
        <v>5.19932</v>
      </c>
      <c r="FC856">
        <v>12.004</v>
      </c>
      <c r="FD856">
        <v>4.9756</v>
      </c>
      <c r="FE856">
        <v>3.293</v>
      </c>
      <c r="FF856">
        <v>9999</v>
      </c>
      <c r="FG856">
        <v>9999</v>
      </c>
      <c r="FH856">
        <v>590.6</v>
      </c>
      <c r="FI856">
        <v>9999</v>
      </c>
      <c r="FJ856">
        <v>1.86279</v>
      </c>
      <c r="FK856">
        <v>1.86783</v>
      </c>
      <c r="FL856">
        <v>1.86752</v>
      </c>
      <c r="FM856">
        <v>1.86865</v>
      </c>
      <c r="FN856">
        <v>1.86951</v>
      </c>
      <c r="FO856">
        <v>1.86554</v>
      </c>
      <c r="FP856">
        <v>1.86676</v>
      </c>
      <c r="FQ856">
        <v>1.86798</v>
      </c>
      <c r="FR856">
        <v>5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11.348</v>
      </c>
      <c r="GF856">
        <v>0.3176</v>
      </c>
      <c r="GG856">
        <v>5.50701486060513</v>
      </c>
      <c r="GH856">
        <v>0.00975774962471433</v>
      </c>
      <c r="GI856">
        <v>-4.86167925919439e-07</v>
      </c>
      <c r="GJ856">
        <v>-4.7315034107036e-11</v>
      </c>
      <c r="GK856">
        <v>0.31762285376654</v>
      </c>
      <c r="GL856">
        <v>0</v>
      </c>
      <c r="GM856">
        <v>0</v>
      </c>
      <c r="GN856">
        <v>0</v>
      </c>
      <c r="GO856">
        <v>-2</v>
      </c>
      <c r="GP856">
        <v>2105</v>
      </c>
      <c r="GQ856">
        <v>1</v>
      </c>
      <c r="GR856">
        <v>22</v>
      </c>
      <c r="GS856">
        <v>223.9</v>
      </c>
      <c r="GT856">
        <v>223.9</v>
      </c>
      <c r="GU856">
        <v>1.99341</v>
      </c>
      <c r="GV856">
        <v>2.61841</v>
      </c>
      <c r="GW856">
        <v>2.24854</v>
      </c>
      <c r="GX856">
        <v>2.79175</v>
      </c>
      <c r="GY856">
        <v>1.99585</v>
      </c>
      <c r="GZ856">
        <v>2.36572</v>
      </c>
      <c r="HA856">
        <v>29.7724</v>
      </c>
      <c r="HB856">
        <v>13.5717</v>
      </c>
      <c r="HC856">
        <v>18</v>
      </c>
      <c r="HD856">
        <v>502.155</v>
      </c>
      <c r="HE856">
        <v>603.94</v>
      </c>
      <c r="HF856">
        <v>24.8347</v>
      </c>
      <c r="HG856">
        <v>24.4615</v>
      </c>
      <c r="HH856">
        <v>30.0006</v>
      </c>
      <c r="HI856">
        <v>24.3157</v>
      </c>
      <c r="HJ856">
        <v>24.2471</v>
      </c>
      <c r="HK856">
        <v>40.0305</v>
      </c>
      <c r="HL856">
        <v>17.5198</v>
      </c>
      <c r="HM856">
        <v>41.3992</v>
      </c>
      <c r="HN856">
        <v>24.7728</v>
      </c>
      <c r="HO856">
        <v>708.862</v>
      </c>
      <c r="HP856">
        <v>16.9808</v>
      </c>
      <c r="HQ856">
        <v>102.566</v>
      </c>
      <c r="HR856">
        <v>103.452</v>
      </c>
    </row>
    <row r="857" spans="1:226">
      <c r="A857">
        <v>841</v>
      </c>
      <c r="B857">
        <v>1657565069</v>
      </c>
      <c r="C857">
        <v>11973.9000000954</v>
      </c>
      <c r="D857" t="s">
        <v>2049</v>
      </c>
      <c r="E857" t="s">
        <v>2050</v>
      </c>
      <c r="F857">
        <v>5</v>
      </c>
      <c r="G857" t="s">
        <v>1970</v>
      </c>
      <c r="H857" t="s">
        <v>354</v>
      </c>
      <c r="I857">
        <v>1657565061.23214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708.998630543997</v>
      </c>
      <c r="AK857">
        <v>663.813793939394</v>
      </c>
      <c r="AL857">
        <v>3.43779456458209</v>
      </c>
      <c r="AM857">
        <v>64.9803505307127</v>
      </c>
      <c r="AN857">
        <f>(AP857 - AO857 + BO857*1E3/(8.314*(BQ857+273.15)) * AR857/BN857 * AQ857) * BN857/(100*BB857) * 1000/(1000 - AP857)</f>
        <v>0</v>
      </c>
      <c r="AO857">
        <v>16.976929507129</v>
      </c>
      <c r="AP857">
        <v>25.7704236363636</v>
      </c>
      <c r="AQ857">
        <v>0.000159414865877004</v>
      </c>
      <c r="AR857">
        <v>77.479832811332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6</v>
      </c>
      <c r="BC857">
        <v>0.5</v>
      </c>
      <c r="BD857" t="s">
        <v>355</v>
      </c>
      <c r="BE857">
        <v>2</v>
      </c>
      <c r="BF857" t="b">
        <v>1</v>
      </c>
      <c r="BG857">
        <v>1657565061.23214</v>
      </c>
      <c r="BH857">
        <v>622.787642857143</v>
      </c>
      <c r="BI857">
        <v>679.114642857143</v>
      </c>
      <c r="BJ857">
        <v>25.7817285714286</v>
      </c>
      <c r="BK857">
        <v>16.9988535714286</v>
      </c>
      <c r="BL857">
        <v>611.506392857143</v>
      </c>
      <c r="BM857">
        <v>25.4641142857143</v>
      </c>
      <c r="BN857">
        <v>500.02425</v>
      </c>
      <c r="BO857">
        <v>67.950225</v>
      </c>
      <c r="BP857">
        <v>0.03992655</v>
      </c>
      <c r="BQ857">
        <v>26.6760321428571</v>
      </c>
      <c r="BR857">
        <v>25.1044928571429</v>
      </c>
      <c r="BS857">
        <v>999.9</v>
      </c>
      <c r="BT857">
        <v>0</v>
      </c>
      <c r="BU857">
        <v>0</v>
      </c>
      <c r="BV857">
        <v>10001.25</v>
      </c>
      <c r="BW857">
        <v>0</v>
      </c>
      <c r="BX857">
        <v>2533.94964285714</v>
      </c>
      <c r="BY857">
        <v>-56.3271357142857</v>
      </c>
      <c r="BZ857">
        <v>639.268964285714</v>
      </c>
      <c r="CA857">
        <v>690.85825</v>
      </c>
      <c r="CB857">
        <v>8.78287857142857</v>
      </c>
      <c r="CC857">
        <v>679.114642857143</v>
      </c>
      <c r="CD857">
        <v>16.9988535714286</v>
      </c>
      <c r="CE857">
        <v>1.75187428571429</v>
      </c>
      <c r="CF857">
        <v>1.15507571428571</v>
      </c>
      <c r="CG857">
        <v>15.363875</v>
      </c>
      <c r="CH857">
        <v>9.03479428571429</v>
      </c>
      <c r="CI857">
        <v>2000.0275</v>
      </c>
      <c r="CJ857">
        <v>0.979995535714286</v>
      </c>
      <c r="CK857">
        <v>0.0200043071428571</v>
      </c>
      <c r="CL857">
        <v>0</v>
      </c>
      <c r="CM857">
        <v>2.30709642857143</v>
      </c>
      <c r="CN857">
        <v>0</v>
      </c>
      <c r="CO857">
        <v>17245.1142857143</v>
      </c>
      <c r="CP857">
        <v>17300.3785714286</v>
      </c>
      <c r="CQ857">
        <v>38.562</v>
      </c>
      <c r="CR857">
        <v>38.812</v>
      </c>
      <c r="CS857">
        <v>38.3525</v>
      </c>
      <c r="CT857">
        <v>37.20725</v>
      </c>
      <c r="CU857">
        <v>37.937</v>
      </c>
      <c r="CV857">
        <v>1960.02178571429</v>
      </c>
      <c r="CW857">
        <v>40.0057142857143</v>
      </c>
      <c r="CX857">
        <v>0</v>
      </c>
      <c r="CY857">
        <v>1657565041.5</v>
      </c>
      <c r="CZ857">
        <v>0</v>
      </c>
      <c r="DA857">
        <v>1657551629</v>
      </c>
      <c r="DB857" t="s">
        <v>356</v>
      </c>
      <c r="DC857">
        <v>1657551626.5</v>
      </c>
      <c r="DD857">
        <v>1657551629</v>
      </c>
      <c r="DE857">
        <v>1</v>
      </c>
      <c r="DF857">
        <v>0.403</v>
      </c>
      <c r="DG857">
        <v>0.009</v>
      </c>
      <c r="DH857">
        <v>9.41</v>
      </c>
      <c r="DI857">
        <v>0.087</v>
      </c>
      <c r="DJ857">
        <v>417</v>
      </c>
      <c r="DK857">
        <v>17</v>
      </c>
      <c r="DL857">
        <v>1.61</v>
      </c>
      <c r="DM857">
        <v>0.59</v>
      </c>
      <c r="DN857">
        <v>-55.7500425</v>
      </c>
      <c r="DO857">
        <v>-9.2748911819886</v>
      </c>
      <c r="DP857">
        <v>1.03010233420945</v>
      </c>
      <c r="DQ857">
        <v>0</v>
      </c>
      <c r="DR857">
        <v>8.77600525</v>
      </c>
      <c r="DS857">
        <v>0.154038911819875</v>
      </c>
      <c r="DT857">
        <v>0.0196464897612143</v>
      </c>
      <c r="DU857">
        <v>0</v>
      </c>
      <c r="DV857">
        <v>0</v>
      </c>
      <c r="DW857">
        <v>2</v>
      </c>
      <c r="DX857" t="s">
        <v>389</v>
      </c>
      <c r="DY857">
        <v>2.97544</v>
      </c>
      <c r="DZ857">
        <v>2.69435</v>
      </c>
      <c r="EA857">
        <v>0.0947399</v>
      </c>
      <c r="EB857">
        <v>0.10164</v>
      </c>
      <c r="EC857">
        <v>0.0834661</v>
      </c>
      <c r="ED857">
        <v>0.0624537</v>
      </c>
      <c r="EE857">
        <v>35361.6</v>
      </c>
      <c r="EF857">
        <v>38395.8</v>
      </c>
      <c r="EG857">
        <v>35388.1</v>
      </c>
      <c r="EH857">
        <v>38751.5</v>
      </c>
      <c r="EI857">
        <v>45962.7</v>
      </c>
      <c r="EJ857">
        <v>52471.1</v>
      </c>
      <c r="EK857">
        <v>55272.4</v>
      </c>
      <c r="EL857">
        <v>62145.9</v>
      </c>
      <c r="EM857">
        <v>2.0212</v>
      </c>
      <c r="EN857">
        <v>2.1734</v>
      </c>
      <c r="EO857">
        <v>0.147372</v>
      </c>
      <c r="EP857">
        <v>0</v>
      </c>
      <c r="EQ857">
        <v>22.7094</v>
      </c>
      <c r="ER857">
        <v>999.9</v>
      </c>
      <c r="ES857">
        <v>39.836</v>
      </c>
      <c r="ET857">
        <v>27.191</v>
      </c>
      <c r="EU857">
        <v>21.2176</v>
      </c>
      <c r="EV857">
        <v>51.5402</v>
      </c>
      <c r="EW857">
        <v>37.4279</v>
      </c>
      <c r="EX857">
        <v>2</v>
      </c>
      <c r="EY857">
        <v>-0.223232</v>
      </c>
      <c r="EZ857">
        <v>0.056122</v>
      </c>
      <c r="FA857">
        <v>20.1514</v>
      </c>
      <c r="FB857">
        <v>5.20291</v>
      </c>
      <c r="FC857">
        <v>12.0064</v>
      </c>
      <c r="FD857">
        <v>4.976</v>
      </c>
      <c r="FE857">
        <v>3.293</v>
      </c>
      <c r="FF857">
        <v>9999</v>
      </c>
      <c r="FG857">
        <v>9999</v>
      </c>
      <c r="FH857">
        <v>590.6</v>
      </c>
      <c r="FI857">
        <v>9999</v>
      </c>
      <c r="FJ857">
        <v>1.86279</v>
      </c>
      <c r="FK857">
        <v>1.86783</v>
      </c>
      <c r="FL857">
        <v>1.86752</v>
      </c>
      <c r="FM857">
        <v>1.86862</v>
      </c>
      <c r="FN857">
        <v>1.86951</v>
      </c>
      <c r="FO857">
        <v>1.86557</v>
      </c>
      <c r="FP857">
        <v>1.86676</v>
      </c>
      <c r="FQ857">
        <v>1.86801</v>
      </c>
      <c r="FR857">
        <v>5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11.509</v>
      </c>
      <c r="GF857">
        <v>0.3176</v>
      </c>
      <c r="GG857">
        <v>5.50701486060513</v>
      </c>
      <c r="GH857">
        <v>0.00975774962471433</v>
      </c>
      <c r="GI857">
        <v>-4.86167925919439e-07</v>
      </c>
      <c r="GJ857">
        <v>-4.7315034107036e-11</v>
      </c>
      <c r="GK857">
        <v>0.31762285376654</v>
      </c>
      <c r="GL857">
        <v>0</v>
      </c>
      <c r="GM857">
        <v>0</v>
      </c>
      <c r="GN857">
        <v>0</v>
      </c>
      <c r="GO857">
        <v>-2</v>
      </c>
      <c r="GP857">
        <v>2105</v>
      </c>
      <c r="GQ857">
        <v>1</v>
      </c>
      <c r="GR857">
        <v>22</v>
      </c>
      <c r="GS857">
        <v>224</v>
      </c>
      <c r="GT857">
        <v>224</v>
      </c>
      <c r="GU857">
        <v>2.03369</v>
      </c>
      <c r="GV857">
        <v>2.58667</v>
      </c>
      <c r="GW857">
        <v>2.24854</v>
      </c>
      <c r="GX857">
        <v>2.79297</v>
      </c>
      <c r="GY857">
        <v>1.99585</v>
      </c>
      <c r="GZ857">
        <v>2.37427</v>
      </c>
      <c r="HA857">
        <v>29.7724</v>
      </c>
      <c r="HB857">
        <v>13.5892</v>
      </c>
      <c r="HC857">
        <v>18</v>
      </c>
      <c r="HD857">
        <v>502.625</v>
      </c>
      <c r="HE857">
        <v>604.19</v>
      </c>
      <c r="HF857">
        <v>24.7112</v>
      </c>
      <c r="HG857">
        <v>24.4717</v>
      </c>
      <c r="HH857">
        <v>30.0008</v>
      </c>
      <c r="HI857">
        <v>24.3239</v>
      </c>
      <c r="HJ857">
        <v>24.2559</v>
      </c>
      <c r="HK857">
        <v>40.7851</v>
      </c>
      <c r="HL857">
        <v>17.5198</v>
      </c>
      <c r="HM857">
        <v>41.3992</v>
      </c>
      <c r="HN857">
        <v>24.6594</v>
      </c>
      <c r="HO857">
        <v>722.377</v>
      </c>
      <c r="HP857">
        <v>16.9808</v>
      </c>
      <c r="HQ857">
        <v>102.564</v>
      </c>
      <c r="HR857">
        <v>103.449</v>
      </c>
    </row>
    <row r="858" spans="1:226">
      <c r="A858">
        <v>842</v>
      </c>
      <c r="B858">
        <v>1657565074</v>
      </c>
      <c r="C858">
        <v>11978.9000000954</v>
      </c>
      <c r="D858" t="s">
        <v>2051</v>
      </c>
      <c r="E858" t="s">
        <v>2052</v>
      </c>
      <c r="F858">
        <v>5</v>
      </c>
      <c r="G858" t="s">
        <v>1970</v>
      </c>
      <c r="H858" t="s">
        <v>354</v>
      </c>
      <c r="I858">
        <v>1657565066.51852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725.089167327844</v>
      </c>
      <c r="AK858">
        <v>680.014636363636</v>
      </c>
      <c r="AL858">
        <v>3.2476898571877</v>
      </c>
      <c r="AM858">
        <v>64.9803505307127</v>
      </c>
      <c r="AN858">
        <f>(AP858 - AO858 + BO858*1E3/(8.314*(BQ858+273.15)) * AR858/BN858 * AQ858) * BN858/(100*BB858) * 1000/(1000 - AP858)</f>
        <v>0</v>
      </c>
      <c r="AO858">
        <v>16.990739154321</v>
      </c>
      <c r="AP858">
        <v>25.7752733333333</v>
      </c>
      <c r="AQ858">
        <v>-0.000144725818592451</v>
      </c>
      <c r="AR858">
        <v>77.479832811332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6</v>
      </c>
      <c r="BC858">
        <v>0.5</v>
      </c>
      <c r="BD858" t="s">
        <v>355</v>
      </c>
      <c r="BE858">
        <v>2</v>
      </c>
      <c r="BF858" t="b">
        <v>1</v>
      </c>
      <c r="BG858">
        <v>1657565066.51852</v>
      </c>
      <c r="BH858">
        <v>640.01037037037</v>
      </c>
      <c r="BI858">
        <v>696.77737037037</v>
      </c>
      <c r="BJ858">
        <v>25.7779703703704</v>
      </c>
      <c r="BK858">
        <v>16.9875740740741</v>
      </c>
      <c r="BL858">
        <v>628.573888888889</v>
      </c>
      <c r="BM858">
        <v>25.4603592592593</v>
      </c>
      <c r="BN858">
        <v>499.997148148148</v>
      </c>
      <c r="BO858">
        <v>67.9494962962963</v>
      </c>
      <c r="BP858">
        <v>0.0398818111111111</v>
      </c>
      <c r="BQ858">
        <v>26.6869888888889</v>
      </c>
      <c r="BR858">
        <v>25.1148592592593</v>
      </c>
      <c r="BS858">
        <v>999.9</v>
      </c>
      <c r="BT858">
        <v>0</v>
      </c>
      <c r="BU858">
        <v>0</v>
      </c>
      <c r="BV858">
        <v>9996.48148148148</v>
      </c>
      <c r="BW858">
        <v>0</v>
      </c>
      <c r="BX858">
        <v>2524.08185185185</v>
      </c>
      <c r="BY858">
        <v>-56.7671740740741</v>
      </c>
      <c r="BZ858">
        <v>656.944962962963</v>
      </c>
      <c r="CA858">
        <v>708.818592592593</v>
      </c>
      <c r="CB858">
        <v>8.79040111111111</v>
      </c>
      <c r="CC858">
        <v>696.77737037037</v>
      </c>
      <c r="CD858">
        <v>16.9875740740741</v>
      </c>
      <c r="CE858">
        <v>1.75159962962963</v>
      </c>
      <c r="CF858">
        <v>1.15429666666667</v>
      </c>
      <c r="CG858">
        <v>15.3614333333333</v>
      </c>
      <c r="CH858">
        <v>9.02480814814815</v>
      </c>
      <c r="CI858">
        <v>1999.99925925926</v>
      </c>
      <c r="CJ858">
        <v>0.979993888888889</v>
      </c>
      <c r="CK858">
        <v>0.0200059518518519</v>
      </c>
      <c r="CL858">
        <v>0</v>
      </c>
      <c r="CM858">
        <v>2.35161481481481</v>
      </c>
      <c r="CN858">
        <v>0</v>
      </c>
      <c r="CO858">
        <v>17299.9148148148</v>
      </c>
      <c r="CP858">
        <v>17300.137037037</v>
      </c>
      <c r="CQ858">
        <v>38.562</v>
      </c>
      <c r="CR858">
        <v>38.812</v>
      </c>
      <c r="CS858">
        <v>38.3306666666667</v>
      </c>
      <c r="CT858">
        <v>37.229</v>
      </c>
      <c r="CU858">
        <v>37.937</v>
      </c>
      <c r="CV858">
        <v>1959.99111111111</v>
      </c>
      <c r="CW858">
        <v>40.0081481481482</v>
      </c>
      <c r="CX858">
        <v>0</v>
      </c>
      <c r="CY858">
        <v>1657565046.3</v>
      </c>
      <c r="CZ858">
        <v>0</v>
      </c>
      <c r="DA858">
        <v>1657551629</v>
      </c>
      <c r="DB858" t="s">
        <v>356</v>
      </c>
      <c r="DC858">
        <v>1657551626.5</v>
      </c>
      <c r="DD858">
        <v>1657551629</v>
      </c>
      <c r="DE858">
        <v>1</v>
      </c>
      <c r="DF858">
        <v>0.403</v>
      </c>
      <c r="DG858">
        <v>0.009</v>
      </c>
      <c r="DH858">
        <v>9.41</v>
      </c>
      <c r="DI858">
        <v>0.087</v>
      </c>
      <c r="DJ858">
        <v>417</v>
      </c>
      <c r="DK858">
        <v>17</v>
      </c>
      <c r="DL858">
        <v>1.61</v>
      </c>
      <c r="DM858">
        <v>0.59</v>
      </c>
      <c r="DN858">
        <v>-56.3494075</v>
      </c>
      <c r="DO858">
        <v>-6.21482589118179</v>
      </c>
      <c r="DP858">
        <v>0.773019669344675</v>
      </c>
      <c r="DQ858">
        <v>0</v>
      </c>
      <c r="DR858">
        <v>8.78102375</v>
      </c>
      <c r="DS858">
        <v>0.100030581613489</v>
      </c>
      <c r="DT858">
        <v>0.0181139519000548</v>
      </c>
      <c r="DU858">
        <v>0</v>
      </c>
      <c r="DV858">
        <v>0</v>
      </c>
      <c r="DW858">
        <v>2</v>
      </c>
      <c r="DX858" t="s">
        <v>389</v>
      </c>
      <c r="DY858">
        <v>2.97608</v>
      </c>
      <c r="DZ858">
        <v>2.69331</v>
      </c>
      <c r="EA858">
        <v>0.0963828</v>
      </c>
      <c r="EB858">
        <v>0.103288</v>
      </c>
      <c r="EC858">
        <v>0.083478</v>
      </c>
      <c r="ED858">
        <v>0.0624813</v>
      </c>
      <c r="EE858">
        <v>35296.5</v>
      </c>
      <c r="EF858">
        <v>38324.8</v>
      </c>
      <c r="EG858">
        <v>35387.2</v>
      </c>
      <c r="EH858">
        <v>38751</v>
      </c>
      <c r="EI858">
        <v>45961.1</v>
      </c>
      <c r="EJ858">
        <v>52469.1</v>
      </c>
      <c r="EK858">
        <v>55271.1</v>
      </c>
      <c r="EL858">
        <v>62145.4</v>
      </c>
      <c r="EM858">
        <v>2.021</v>
      </c>
      <c r="EN858">
        <v>2.173</v>
      </c>
      <c r="EO858">
        <v>0.145882</v>
      </c>
      <c r="EP858">
        <v>0</v>
      </c>
      <c r="EQ858">
        <v>22.742</v>
      </c>
      <c r="ER858">
        <v>999.9</v>
      </c>
      <c r="ES858">
        <v>39.861</v>
      </c>
      <c r="ET858">
        <v>27.18</v>
      </c>
      <c r="EU858">
        <v>21.2192</v>
      </c>
      <c r="EV858">
        <v>51.5202</v>
      </c>
      <c r="EW858">
        <v>37.3998</v>
      </c>
      <c r="EX858">
        <v>2</v>
      </c>
      <c r="EY858">
        <v>-0.222439</v>
      </c>
      <c r="EZ858">
        <v>0.192004</v>
      </c>
      <c r="FA858">
        <v>20.1504</v>
      </c>
      <c r="FB858">
        <v>5.19812</v>
      </c>
      <c r="FC858">
        <v>12.0064</v>
      </c>
      <c r="FD858">
        <v>4.9752</v>
      </c>
      <c r="FE858">
        <v>3.2926</v>
      </c>
      <c r="FF858">
        <v>9999</v>
      </c>
      <c r="FG858">
        <v>9999</v>
      </c>
      <c r="FH858">
        <v>590.6</v>
      </c>
      <c r="FI858">
        <v>9999</v>
      </c>
      <c r="FJ858">
        <v>1.86279</v>
      </c>
      <c r="FK858">
        <v>1.86783</v>
      </c>
      <c r="FL858">
        <v>1.86752</v>
      </c>
      <c r="FM858">
        <v>1.86862</v>
      </c>
      <c r="FN858">
        <v>1.86951</v>
      </c>
      <c r="FO858">
        <v>1.86557</v>
      </c>
      <c r="FP858">
        <v>1.86673</v>
      </c>
      <c r="FQ858">
        <v>1.86807</v>
      </c>
      <c r="FR858">
        <v>5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11.653</v>
      </c>
      <c r="GF858">
        <v>0.3176</v>
      </c>
      <c r="GG858">
        <v>5.50701486060513</v>
      </c>
      <c r="GH858">
        <v>0.00975774962471433</v>
      </c>
      <c r="GI858">
        <v>-4.86167925919439e-07</v>
      </c>
      <c r="GJ858">
        <v>-4.7315034107036e-11</v>
      </c>
      <c r="GK858">
        <v>0.31762285376654</v>
      </c>
      <c r="GL858">
        <v>0</v>
      </c>
      <c r="GM858">
        <v>0</v>
      </c>
      <c r="GN858">
        <v>0</v>
      </c>
      <c r="GO858">
        <v>-2</v>
      </c>
      <c r="GP858">
        <v>2105</v>
      </c>
      <c r="GQ858">
        <v>1</v>
      </c>
      <c r="GR858">
        <v>22</v>
      </c>
      <c r="GS858">
        <v>224.1</v>
      </c>
      <c r="GT858">
        <v>224.1</v>
      </c>
      <c r="GU858">
        <v>2.06909</v>
      </c>
      <c r="GV858">
        <v>2.59399</v>
      </c>
      <c r="GW858">
        <v>2.24854</v>
      </c>
      <c r="GX858">
        <v>2.79175</v>
      </c>
      <c r="GY858">
        <v>1.99585</v>
      </c>
      <c r="GZ858">
        <v>2.37793</v>
      </c>
      <c r="HA858">
        <v>29.7724</v>
      </c>
      <c r="HB858">
        <v>13.5804</v>
      </c>
      <c r="HC858">
        <v>18</v>
      </c>
      <c r="HD858">
        <v>502.584</v>
      </c>
      <c r="HE858">
        <v>604.004</v>
      </c>
      <c r="HF858">
        <v>24.5898</v>
      </c>
      <c r="HG858">
        <v>24.4799</v>
      </c>
      <c r="HH858">
        <v>30.001</v>
      </c>
      <c r="HI858">
        <v>24.3337</v>
      </c>
      <c r="HJ858">
        <v>24.2661</v>
      </c>
      <c r="HK858">
        <v>41.5533</v>
      </c>
      <c r="HL858">
        <v>17.5198</v>
      </c>
      <c r="HM858">
        <v>41.3992</v>
      </c>
      <c r="HN858">
        <v>24.5378</v>
      </c>
      <c r="HO858">
        <v>742.666</v>
      </c>
      <c r="HP858">
        <v>16.9808</v>
      </c>
      <c r="HQ858">
        <v>102.562</v>
      </c>
      <c r="HR858">
        <v>103.448</v>
      </c>
    </row>
    <row r="859" spans="1:226">
      <c r="A859">
        <v>843</v>
      </c>
      <c r="B859">
        <v>1657565079</v>
      </c>
      <c r="C859">
        <v>11983.9000000954</v>
      </c>
      <c r="D859" t="s">
        <v>2053</v>
      </c>
      <c r="E859" t="s">
        <v>2054</v>
      </c>
      <c r="F859">
        <v>5</v>
      </c>
      <c r="G859" t="s">
        <v>1970</v>
      </c>
      <c r="H859" t="s">
        <v>354</v>
      </c>
      <c r="I859">
        <v>1657565071.23214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742.344179028686</v>
      </c>
      <c r="AK859">
        <v>696.776503030303</v>
      </c>
      <c r="AL859">
        <v>3.34121476078865</v>
      </c>
      <c r="AM859">
        <v>64.9803505307127</v>
      </c>
      <c r="AN859">
        <f>(AP859 - AO859 + BO859*1E3/(8.314*(BQ859+273.15)) * AR859/BN859 * AQ859) * BN859/(100*BB859) * 1000/(1000 - AP859)</f>
        <v>0</v>
      </c>
      <c r="AO859">
        <v>17.0066434867063</v>
      </c>
      <c r="AP859">
        <v>25.7744351515152</v>
      </c>
      <c r="AQ859">
        <v>-0.000593050892289888</v>
      </c>
      <c r="AR859">
        <v>77.479832811332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6</v>
      </c>
      <c r="BC859">
        <v>0.5</v>
      </c>
      <c r="BD859" t="s">
        <v>355</v>
      </c>
      <c r="BE859">
        <v>2</v>
      </c>
      <c r="BF859" t="b">
        <v>1</v>
      </c>
      <c r="BG859">
        <v>1657565071.23214</v>
      </c>
      <c r="BH859">
        <v>655.281892857143</v>
      </c>
      <c r="BI859">
        <v>712.48425</v>
      </c>
      <c r="BJ859">
        <v>25.7745035714286</v>
      </c>
      <c r="BK859">
        <v>16.9942714285714</v>
      </c>
      <c r="BL859">
        <v>643.707964285714</v>
      </c>
      <c r="BM859">
        <v>25.4568785714286</v>
      </c>
      <c r="BN859">
        <v>500.001392857143</v>
      </c>
      <c r="BO859">
        <v>67.9493785714286</v>
      </c>
      <c r="BP859">
        <v>0.0397820107142857</v>
      </c>
      <c r="BQ859">
        <v>26.6953</v>
      </c>
      <c r="BR859">
        <v>25.1260571428571</v>
      </c>
      <c r="BS859">
        <v>999.9</v>
      </c>
      <c r="BT859">
        <v>0</v>
      </c>
      <c r="BU859">
        <v>0</v>
      </c>
      <c r="BV859">
        <v>10015.7142857143</v>
      </c>
      <c r="BW859">
        <v>0</v>
      </c>
      <c r="BX859">
        <v>2522.53964285714</v>
      </c>
      <c r="BY859">
        <v>-57.2024821428571</v>
      </c>
      <c r="BZ859">
        <v>672.618285714286</v>
      </c>
      <c r="CA859">
        <v>724.801964285714</v>
      </c>
      <c r="CB859">
        <v>8.78022428571429</v>
      </c>
      <c r="CC859">
        <v>712.48425</v>
      </c>
      <c r="CD859">
        <v>16.9942714285714</v>
      </c>
      <c r="CE859">
        <v>1.75136107142857</v>
      </c>
      <c r="CF859">
        <v>1.15475035714286</v>
      </c>
      <c r="CG859">
        <v>15.3593107142857</v>
      </c>
      <c r="CH859">
        <v>9.03062642857143</v>
      </c>
      <c r="CI859">
        <v>1999.98142857143</v>
      </c>
      <c r="CJ859">
        <v>0.979993821428571</v>
      </c>
      <c r="CK859">
        <v>0.0200060214285714</v>
      </c>
      <c r="CL859">
        <v>0</v>
      </c>
      <c r="CM859">
        <v>2.38533571428571</v>
      </c>
      <c r="CN859">
        <v>0</v>
      </c>
      <c r="CO859">
        <v>17344.7285714286</v>
      </c>
      <c r="CP859">
        <v>17299.9678571429</v>
      </c>
      <c r="CQ859">
        <v>38.562</v>
      </c>
      <c r="CR859">
        <v>38.8255</v>
      </c>
      <c r="CS859">
        <v>38.312</v>
      </c>
      <c r="CT859">
        <v>37.241</v>
      </c>
      <c r="CU859">
        <v>37.9325714285714</v>
      </c>
      <c r="CV859">
        <v>1959.97357142857</v>
      </c>
      <c r="CW859">
        <v>40.0078571428571</v>
      </c>
      <c r="CX859">
        <v>0</v>
      </c>
      <c r="CY859">
        <v>1657565051.1</v>
      </c>
      <c r="CZ859">
        <v>0</v>
      </c>
      <c r="DA859">
        <v>1657551629</v>
      </c>
      <c r="DB859" t="s">
        <v>356</v>
      </c>
      <c r="DC859">
        <v>1657551626.5</v>
      </c>
      <c r="DD859">
        <v>1657551629</v>
      </c>
      <c r="DE859">
        <v>1</v>
      </c>
      <c r="DF859">
        <v>0.403</v>
      </c>
      <c r="DG859">
        <v>0.009</v>
      </c>
      <c r="DH859">
        <v>9.41</v>
      </c>
      <c r="DI859">
        <v>0.087</v>
      </c>
      <c r="DJ859">
        <v>417</v>
      </c>
      <c r="DK859">
        <v>17</v>
      </c>
      <c r="DL859">
        <v>1.61</v>
      </c>
      <c r="DM859">
        <v>0.59</v>
      </c>
      <c r="DN859">
        <v>-56.8805625</v>
      </c>
      <c r="DO859">
        <v>-4.23958086303933</v>
      </c>
      <c r="DP859">
        <v>0.562568575681001</v>
      </c>
      <c r="DQ859">
        <v>0</v>
      </c>
      <c r="DR859">
        <v>8.78390775</v>
      </c>
      <c r="DS859">
        <v>-0.053170469043142</v>
      </c>
      <c r="DT859">
        <v>0.0155578069610565</v>
      </c>
      <c r="DU859">
        <v>1</v>
      </c>
      <c r="DV859">
        <v>1</v>
      </c>
      <c r="DW859">
        <v>2</v>
      </c>
      <c r="DX859" t="s">
        <v>357</v>
      </c>
      <c r="DY859">
        <v>2.97522</v>
      </c>
      <c r="DZ859">
        <v>2.69412</v>
      </c>
      <c r="EA859">
        <v>0.0980321</v>
      </c>
      <c r="EB859">
        <v>0.104861</v>
      </c>
      <c r="EC859">
        <v>0.0834776</v>
      </c>
      <c r="ED859">
        <v>0.0625406</v>
      </c>
      <c r="EE859">
        <v>35230.9</v>
      </c>
      <c r="EF859">
        <v>38256.4</v>
      </c>
      <c r="EG859">
        <v>35385.9</v>
      </c>
      <c r="EH859">
        <v>38749.7</v>
      </c>
      <c r="EI859">
        <v>45960.3</v>
      </c>
      <c r="EJ859">
        <v>52464.4</v>
      </c>
      <c r="EK859">
        <v>55270</v>
      </c>
      <c r="EL859">
        <v>62143.7</v>
      </c>
      <c r="EM859">
        <v>2.0198</v>
      </c>
      <c r="EN859">
        <v>2.1732</v>
      </c>
      <c r="EO859">
        <v>0.144541</v>
      </c>
      <c r="EP859">
        <v>0</v>
      </c>
      <c r="EQ859">
        <v>22.775</v>
      </c>
      <c r="ER859">
        <v>999.9</v>
      </c>
      <c r="ES859">
        <v>39.861</v>
      </c>
      <c r="ET859">
        <v>27.16</v>
      </c>
      <c r="EU859">
        <v>21.1954</v>
      </c>
      <c r="EV859">
        <v>50.9602</v>
      </c>
      <c r="EW859">
        <v>37.4319</v>
      </c>
      <c r="EX859">
        <v>2</v>
      </c>
      <c r="EY859">
        <v>-0.221463</v>
      </c>
      <c r="EZ859">
        <v>0.380087</v>
      </c>
      <c r="FA859">
        <v>20.1507</v>
      </c>
      <c r="FB859">
        <v>5.20172</v>
      </c>
      <c r="FC859">
        <v>12.004</v>
      </c>
      <c r="FD859">
        <v>4.976</v>
      </c>
      <c r="FE859">
        <v>3.293</v>
      </c>
      <c r="FF859">
        <v>9999</v>
      </c>
      <c r="FG859">
        <v>9999</v>
      </c>
      <c r="FH859">
        <v>590.6</v>
      </c>
      <c r="FI859">
        <v>9999</v>
      </c>
      <c r="FJ859">
        <v>1.86279</v>
      </c>
      <c r="FK859">
        <v>1.86783</v>
      </c>
      <c r="FL859">
        <v>1.86752</v>
      </c>
      <c r="FM859">
        <v>1.86859</v>
      </c>
      <c r="FN859">
        <v>1.86951</v>
      </c>
      <c r="FO859">
        <v>1.86563</v>
      </c>
      <c r="FP859">
        <v>1.86673</v>
      </c>
      <c r="FQ859">
        <v>1.86807</v>
      </c>
      <c r="FR859">
        <v>5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11.799</v>
      </c>
      <c r="GF859">
        <v>0.3177</v>
      </c>
      <c r="GG859">
        <v>5.50701486060513</v>
      </c>
      <c r="GH859">
        <v>0.00975774962471433</v>
      </c>
      <c r="GI859">
        <v>-4.86167925919439e-07</v>
      </c>
      <c r="GJ859">
        <v>-4.7315034107036e-11</v>
      </c>
      <c r="GK859">
        <v>0.31762285376654</v>
      </c>
      <c r="GL859">
        <v>0</v>
      </c>
      <c r="GM859">
        <v>0</v>
      </c>
      <c r="GN859">
        <v>0</v>
      </c>
      <c r="GO859">
        <v>-2</v>
      </c>
      <c r="GP859">
        <v>2105</v>
      </c>
      <c r="GQ859">
        <v>1</v>
      </c>
      <c r="GR859">
        <v>22</v>
      </c>
      <c r="GS859">
        <v>224.2</v>
      </c>
      <c r="GT859">
        <v>224.2</v>
      </c>
      <c r="GU859">
        <v>2.10815</v>
      </c>
      <c r="GV859">
        <v>2.59033</v>
      </c>
      <c r="GW859">
        <v>2.24854</v>
      </c>
      <c r="GX859">
        <v>2.79297</v>
      </c>
      <c r="GY859">
        <v>1.99585</v>
      </c>
      <c r="GZ859">
        <v>2.34863</v>
      </c>
      <c r="HA859">
        <v>29.7724</v>
      </c>
      <c r="HB859">
        <v>13.5717</v>
      </c>
      <c r="HC859">
        <v>18</v>
      </c>
      <c r="HD859">
        <v>501.886</v>
      </c>
      <c r="HE859">
        <v>604.273</v>
      </c>
      <c r="HF859">
        <v>24.4603</v>
      </c>
      <c r="HG859">
        <v>24.4902</v>
      </c>
      <c r="HH859">
        <v>30.0012</v>
      </c>
      <c r="HI859">
        <v>24.3422</v>
      </c>
      <c r="HJ859">
        <v>24.2762</v>
      </c>
      <c r="HK859">
        <v>42.281</v>
      </c>
      <c r="HL859">
        <v>17.5198</v>
      </c>
      <c r="HM859">
        <v>41.3992</v>
      </c>
      <c r="HN859">
        <v>24.3997</v>
      </c>
      <c r="HO859">
        <v>756.2</v>
      </c>
      <c r="HP859">
        <v>16.9808</v>
      </c>
      <c r="HQ859">
        <v>102.559</v>
      </c>
      <c r="HR859">
        <v>103.445</v>
      </c>
    </row>
    <row r="860" spans="1:226">
      <c r="A860">
        <v>844</v>
      </c>
      <c r="B860">
        <v>1657565084</v>
      </c>
      <c r="C860">
        <v>11988.9000000954</v>
      </c>
      <c r="D860" t="s">
        <v>2055</v>
      </c>
      <c r="E860" t="s">
        <v>2056</v>
      </c>
      <c r="F860">
        <v>5</v>
      </c>
      <c r="G860" t="s">
        <v>1970</v>
      </c>
      <c r="H860" t="s">
        <v>354</v>
      </c>
      <c r="I860">
        <v>1657565076.5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758.948882076138</v>
      </c>
      <c r="AK860">
        <v>713.511133333333</v>
      </c>
      <c r="AL860">
        <v>3.3256037050359</v>
      </c>
      <c r="AM860">
        <v>64.9803505307127</v>
      </c>
      <c r="AN860">
        <f>(AP860 - AO860 + BO860*1E3/(8.314*(BQ860+273.15)) * AR860/BN860 * AQ860) * BN860/(100*BB860) * 1000/(1000 - AP860)</f>
        <v>0</v>
      </c>
      <c r="AO860">
        <v>17.0247411175495</v>
      </c>
      <c r="AP860">
        <v>25.7926036363636</v>
      </c>
      <c r="AQ860">
        <v>0.00583506593723326</v>
      </c>
      <c r="AR860">
        <v>77.479832811332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6</v>
      </c>
      <c r="BC860">
        <v>0.5</v>
      </c>
      <c r="BD860" t="s">
        <v>355</v>
      </c>
      <c r="BE860">
        <v>2</v>
      </c>
      <c r="BF860" t="b">
        <v>1</v>
      </c>
      <c r="BG860">
        <v>1657565076.5</v>
      </c>
      <c r="BH860">
        <v>672.365481481481</v>
      </c>
      <c r="BI860">
        <v>729.746555555556</v>
      </c>
      <c r="BJ860">
        <v>25.7799740740741</v>
      </c>
      <c r="BK860">
        <v>17.0112111111111</v>
      </c>
      <c r="BL860">
        <v>660.638222222222</v>
      </c>
      <c r="BM860">
        <v>25.4623444444444</v>
      </c>
      <c r="BN860">
        <v>500.017740740741</v>
      </c>
      <c r="BO860">
        <v>67.9479962962963</v>
      </c>
      <c r="BP860">
        <v>0.0397694925925926</v>
      </c>
      <c r="BQ860">
        <v>26.7037851851852</v>
      </c>
      <c r="BR860">
        <v>25.1399555555556</v>
      </c>
      <c r="BS860">
        <v>999.9</v>
      </c>
      <c r="BT860">
        <v>0</v>
      </c>
      <c r="BU860">
        <v>0</v>
      </c>
      <c r="BV860">
        <v>10009.6296296296</v>
      </c>
      <c r="BW860">
        <v>0</v>
      </c>
      <c r="BX860">
        <v>2522.14222222222</v>
      </c>
      <c r="BY860">
        <v>-57.3811814814815</v>
      </c>
      <c r="BZ860">
        <v>690.157814814815</v>
      </c>
      <c r="CA860">
        <v>742.37562962963</v>
      </c>
      <c r="CB860">
        <v>8.76874814814815</v>
      </c>
      <c r="CC860">
        <v>729.746555555556</v>
      </c>
      <c r="CD860">
        <v>17.0112111111111</v>
      </c>
      <c r="CE860">
        <v>1.75169666666667</v>
      </c>
      <c r="CF860">
        <v>1.15587814814815</v>
      </c>
      <c r="CG860">
        <v>15.3622888888889</v>
      </c>
      <c r="CH860">
        <v>9.04509148148148</v>
      </c>
      <c r="CI860">
        <v>1999.98</v>
      </c>
      <c r="CJ860">
        <v>0.979993888888889</v>
      </c>
      <c r="CK860">
        <v>0.0200059518518519</v>
      </c>
      <c r="CL860">
        <v>0</v>
      </c>
      <c r="CM860">
        <v>2.3581</v>
      </c>
      <c r="CN860">
        <v>0</v>
      </c>
      <c r="CO860">
        <v>17386.7555555556</v>
      </c>
      <c r="CP860">
        <v>17299.9481481481</v>
      </c>
      <c r="CQ860">
        <v>38.562</v>
      </c>
      <c r="CR860">
        <v>38.847</v>
      </c>
      <c r="CS860">
        <v>38.312</v>
      </c>
      <c r="CT860">
        <v>37.25</v>
      </c>
      <c r="CU860">
        <v>37.9324074074074</v>
      </c>
      <c r="CV860">
        <v>1959.97222222222</v>
      </c>
      <c r="CW860">
        <v>40.0077777777778</v>
      </c>
      <c r="CX860">
        <v>0</v>
      </c>
      <c r="CY860">
        <v>1657565056.5</v>
      </c>
      <c r="CZ860">
        <v>0</v>
      </c>
      <c r="DA860">
        <v>1657551629</v>
      </c>
      <c r="DB860" t="s">
        <v>356</v>
      </c>
      <c r="DC860">
        <v>1657551626.5</v>
      </c>
      <c r="DD860">
        <v>1657551629</v>
      </c>
      <c r="DE860">
        <v>1</v>
      </c>
      <c r="DF860">
        <v>0.403</v>
      </c>
      <c r="DG860">
        <v>0.009</v>
      </c>
      <c r="DH860">
        <v>9.41</v>
      </c>
      <c r="DI860">
        <v>0.087</v>
      </c>
      <c r="DJ860">
        <v>417</v>
      </c>
      <c r="DK860">
        <v>17</v>
      </c>
      <c r="DL860">
        <v>1.61</v>
      </c>
      <c r="DM860">
        <v>0.59</v>
      </c>
      <c r="DN860">
        <v>-57.2461125</v>
      </c>
      <c r="DO860">
        <v>-3.11602739212009</v>
      </c>
      <c r="DP860">
        <v>0.467483934583585</v>
      </c>
      <c r="DQ860">
        <v>0</v>
      </c>
      <c r="DR860">
        <v>8.77762025</v>
      </c>
      <c r="DS860">
        <v>-0.142049043151996</v>
      </c>
      <c r="DT860">
        <v>0.0144699631111313</v>
      </c>
      <c r="DU860">
        <v>0</v>
      </c>
      <c r="DV860">
        <v>0</v>
      </c>
      <c r="DW860">
        <v>2</v>
      </c>
      <c r="DX860" t="s">
        <v>389</v>
      </c>
      <c r="DY860">
        <v>2.97559</v>
      </c>
      <c r="DZ860">
        <v>2.69337</v>
      </c>
      <c r="EA860">
        <v>0.0996804</v>
      </c>
      <c r="EB860">
        <v>0.106477</v>
      </c>
      <c r="EC860">
        <v>0.083498</v>
      </c>
      <c r="ED860">
        <v>0.0625806</v>
      </c>
      <c r="EE860">
        <v>35166.6</v>
      </c>
      <c r="EF860">
        <v>38186.1</v>
      </c>
      <c r="EG860">
        <v>35386.1</v>
      </c>
      <c r="EH860">
        <v>38748.5</v>
      </c>
      <c r="EI860">
        <v>45958.7</v>
      </c>
      <c r="EJ860">
        <v>52461.4</v>
      </c>
      <c r="EK860">
        <v>55269.3</v>
      </c>
      <c r="EL860">
        <v>62142.8</v>
      </c>
      <c r="EM860">
        <v>2.0208</v>
      </c>
      <c r="EN860">
        <v>2.173</v>
      </c>
      <c r="EO860">
        <v>0.142306</v>
      </c>
      <c r="EP860">
        <v>0</v>
      </c>
      <c r="EQ860">
        <v>22.8084</v>
      </c>
      <c r="ER860">
        <v>999.9</v>
      </c>
      <c r="ES860">
        <v>39.885</v>
      </c>
      <c r="ET860">
        <v>27.15</v>
      </c>
      <c r="EU860">
        <v>21.1956</v>
      </c>
      <c r="EV860">
        <v>50.9102</v>
      </c>
      <c r="EW860">
        <v>37.3998</v>
      </c>
      <c r="EX860">
        <v>2</v>
      </c>
      <c r="EY860">
        <v>-0.22063</v>
      </c>
      <c r="EZ860">
        <v>0.545904</v>
      </c>
      <c r="FA860">
        <v>20.1492</v>
      </c>
      <c r="FB860">
        <v>5.19692</v>
      </c>
      <c r="FC860">
        <v>12.0052</v>
      </c>
      <c r="FD860">
        <v>4.9752</v>
      </c>
      <c r="FE860">
        <v>3.2926</v>
      </c>
      <c r="FF860">
        <v>9999</v>
      </c>
      <c r="FG860">
        <v>9999</v>
      </c>
      <c r="FH860">
        <v>590.6</v>
      </c>
      <c r="FI860">
        <v>9999</v>
      </c>
      <c r="FJ860">
        <v>1.86276</v>
      </c>
      <c r="FK860">
        <v>1.86783</v>
      </c>
      <c r="FL860">
        <v>1.86752</v>
      </c>
      <c r="FM860">
        <v>1.86865</v>
      </c>
      <c r="FN860">
        <v>1.86951</v>
      </c>
      <c r="FO860">
        <v>1.86554</v>
      </c>
      <c r="FP860">
        <v>1.86676</v>
      </c>
      <c r="FQ860">
        <v>1.86798</v>
      </c>
      <c r="FR860">
        <v>5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11.946</v>
      </c>
      <c r="GF860">
        <v>0.3176</v>
      </c>
      <c r="GG860">
        <v>5.50701486060513</v>
      </c>
      <c r="GH860">
        <v>0.00975774962471433</v>
      </c>
      <c r="GI860">
        <v>-4.86167925919439e-07</v>
      </c>
      <c r="GJ860">
        <v>-4.7315034107036e-11</v>
      </c>
      <c r="GK860">
        <v>0.31762285376654</v>
      </c>
      <c r="GL860">
        <v>0</v>
      </c>
      <c r="GM860">
        <v>0</v>
      </c>
      <c r="GN860">
        <v>0</v>
      </c>
      <c r="GO860">
        <v>-2</v>
      </c>
      <c r="GP860">
        <v>2105</v>
      </c>
      <c r="GQ860">
        <v>1</v>
      </c>
      <c r="GR860">
        <v>22</v>
      </c>
      <c r="GS860">
        <v>224.3</v>
      </c>
      <c r="GT860">
        <v>224.2</v>
      </c>
      <c r="GU860">
        <v>2.14355</v>
      </c>
      <c r="GV860">
        <v>2.61841</v>
      </c>
      <c r="GW860">
        <v>2.24854</v>
      </c>
      <c r="GX860">
        <v>2.79297</v>
      </c>
      <c r="GY860">
        <v>1.99585</v>
      </c>
      <c r="GZ860">
        <v>2.38281</v>
      </c>
      <c r="HA860">
        <v>29.7937</v>
      </c>
      <c r="HB860">
        <v>13.5804</v>
      </c>
      <c r="HC860">
        <v>18</v>
      </c>
      <c r="HD860">
        <v>502.626</v>
      </c>
      <c r="HE860">
        <v>604.235</v>
      </c>
      <c r="HF860">
        <v>24.3173</v>
      </c>
      <c r="HG860">
        <v>24.4985</v>
      </c>
      <c r="HH860">
        <v>30.0009</v>
      </c>
      <c r="HI860">
        <v>24.3516</v>
      </c>
      <c r="HJ860">
        <v>24.2863</v>
      </c>
      <c r="HK860">
        <v>43.0484</v>
      </c>
      <c r="HL860">
        <v>17.5198</v>
      </c>
      <c r="HM860">
        <v>41.3992</v>
      </c>
      <c r="HN860">
        <v>24.2547</v>
      </c>
      <c r="HO860">
        <v>776.35</v>
      </c>
      <c r="HP860">
        <v>16.9808</v>
      </c>
      <c r="HQ860">
        <v>102.559</v>
      </c>
      <c r="HR860">
        <v>103.443</v>
      </c>
    </row>
    <row r="861" spans="1:226">
      <c r="A861">
        <v>845</v>
      </c>
      <c r="B861">
        <v>1657565089</v>
      </c>
      <c r="C861">
        <v>11993.9000000954</v>
      </c>
      <c r="D861" t="s">
        <v>2057</v>
      </c>
      <c r="E861" t="s">
        <v>2058</v>
      </c>
      <c r="F861">
        <v>5</v>
      </c>
      <c r="G861" t="s">
        <v>1970</v>
      </c>
      <c r="H861" t="s">
        <v>354</v>
      </c>
      <c r="I861">
        <v>1657565081.21429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776.53258420966</v>
      </c>
      <c r="AK861">
        <v>730.407</v>
      </c>
      <c r="AL861">
        <v>3.45989402944305</v>
      </c>
      <c r="AM861">
        <v>64.9803505307127</v>
      </c>
      <c r="AN861">
        <f>(AP861 - AO861 + BO861*1E3/(8.314*(BQ861+273.15)) * AR861/BN861 * AQ861) * BN861/(100*BB861) * 1000/(1000 - AP861)</f>
        <v>0</v>
      </c>
      <c r="AO861">
        <v>17.0410812344375</v>
      </c>
      <c r="AP861">
        <v>25.8048036363636</v>
      </c>
      <c r="AQ861">
        <v>0.00150123741010002</v>
      </c>
      <c r="AR861">
        <v>77.479832811332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6</v>
      </c>
      <c r="BC861">
        <v>0.5</v>
      </c>
      <c r="BD861" t="s">
        <v>355</v>
      </c>
      <c r="BE861">
        <v>2</v>
      </c>
      <c r="BF861" t="b">
        <v>1</v>
      </c>
      <c r="BG861">
        <v>1657565081.21429</v>
      </c>
      <c r="BH861">
        <v>687.655392857143</v>
      </c>
      <c r="BI861">
        <v>745.569535714286</v>
      </c>
      <c r="BJ861">
        <v>25.7885428571429</v>
      </c>
      <c r="BK861">
        <v>17.0274964285714</v>
      </c>
      <c r="BL861">
        <v>675.791035714286</v>
      </c>
      <c r="BM861">
        <v>25.4709142857143</v>
      </c>
      <c r="BN861">
        <v>500.022642857143</v>
      </c>
      <c r="BO861">
        <v>67.9466607142857</v>
      </c>
      <c r="BP861">
        <v>0.0398182142857143</v>
      </c>
      <c r="BQ861">
        <v>26.7086214285714</v>
      </c>
      <c r="BR861">
        <v>25.1521892857143</v>
      </c>
      <c r="BS861">
        <v>999.9</v>
      </c>
      <c r="BT861">
        <v>0</v>
      </c>
      <c r="BU861">
        <v>0</v>
      </c>
      <c r="BV861">
        <v>10004.8214285714</v>
      </c>
      <c r="BW861">
        <v>0</v>
      </c>
      <c r="BX861">
        <v>2527.6325</v>
      </c>
      <c r="BY861">
        <v>-57.91415</v>
      </c>
      <c r="BZ861">
        <v>705.858571428572</v>
      </c>
      <c r="CA861">
        <v>758.484892857143</v>
      </c>
      <c r="CB861">
        <v>8.76102964285714</v>
      </c>
      <c r="CC861">
        <v>745.569535714286</v>
      </c>
      <c r="CD861">
        <v>17.0274964285714</v>
      </c>
      <c r="CE861">
        <v>1.75224464285714</v>
      </c>
      <c r="CF861">
        <v>1.15696214285714</v>
      </c>
      <c r="CG861">
        <v>15.3671642857143</v>
      </c>
      <c r="CH861">
        <v>9.05898285714286</v>
      </c>
      <c r="CI861">
        <v>1999.98535714286</v>
      </c>
      <c r="CJ861">
        <v>0.979993928571428</v>
      </c>
      <c r="CK861">
        <v>0.0200059142857143</v>
      </c>
      <c r="CL861">
        <v>0</v>
      </c>
      <c r="CM861">
        <v>2.30131071428571</v>
      </c>
      <c r="CN861">
        <v>0</v>
      </c>
      <c r="CO861">
        <v>17416.3392857143</v>
      </c>
      <c r="CP861">
        <v>17299.9857142857</v>
      </c>
      <c r="CQ861">
        <v>38.562</v>
      </c>
      <c r="CR861">
        <v>38.866</v>
      </c>
      <c r="CS861">
        <v>38.312</v>
      </c>
      <c r="CT861">
        <v>37.2544285714286</v>
      </c>
      <c r="CU861">
        <v>37.9325714285714</v>
      </c>
      <c r="CV861">
        <v>1959.9775</v>
      </c>
      <c r="CW861">
        <v>40.0078571428571</v>
      </c>
      <c r="CX861">
        <v>0</v>
      </c>
      <c r="CY861">
        <v>1657565061.3</v>
      </c>
      <c r="CZ861">
        <v>0</v>
      </c>
      <c r="DA861">
        <v>1657551629</v>
      </c>
      <c r="DB861" t="s">
        <v>356</v>
      </c>
      <c r="DC861">
        <v>1657551626.5</v>
      </c>
      <c r="DD861">
        <v>1657551629</v>
      </c>
      <c r="DE861">
        <v>1</v>
      </c>
      <c r="DF861">
        <v>0.403</v>
      </c>
      <c r="DG861">
        <v>0.009</v>
      </c>
      <c r="DH861">
        <v>9.41</v>
      </c>
      <c r="DI861">
        <v>0.087</v>
      </c>
      <c r="DJ861">
        <v>417</v>
      </c>
      <c r="DK861">
        <v>17</v>
      </c>
      <c r="DL861">
        <v>1.61</v>
      </c>
      <c r="DM861">
        <v>0.59</v>
      </c>
      <c r="DN861">
        <v>-57.59217</v>
      </c>
      <c r="DO861">
        <v>-5.06118123827384</v>
      </c>
      <c r="DP861">
        <v>0.607069018399061</v>
      </c>
      <c r="DQ861">
        <v>0</v>
      </c>
      <c r="DR861">
        <v>8.76755725</v>
      </c>
      <c r="DS861">
        <v>-0.108036360225181</v>
      </c>
      <c r="DT861">
        <v>0.0115940122450127</v>
      </c>
      <c r="DU861">
        <v>0</v>
      </c>
      <c r="DV861">
        <v>0</v>
      </c>
      <c r="DW861">
        <v>2</v>
      </c>
      <c r="DX861" t="s">
        <v>389</v>
      </c>
      <c r="DY861">
        <v>2.97577</v>
      </c>
      <c r="DZ861">
        <v>2.69369</v>
      </c>
      <c r="EA861">
        <v>0.101335</v>
      </c>
      <c r="EB861">
        <v>0.108084</v>
      </c>
      <c r="EC861">
        <v>0.0835337</v>
      </c>
      <c r="ED861">
        <v>0.0626348</v>
      </c>
      <c r="EE861">
        <v>35101</v>
      </c>
      <c r="EF861">
        <v>38116.3</v>
      </c>
      <c r="EG861">
        <v>35385.1</v>
      </c>
      <c r="EH861">
        <v>38747.4</v>
      </c>
      <c r="EI861">
        <v>45956.3</v>
      </c>
      <c r="EJ861">
        <v>52456.8</v>
      </c>
      <c r="EK861">
        <v>55268.5</v>
      </c>
      <c r="EL861">
        <v>62140.9</v>
      </c>
      <c r="EM861">
        <v>2.02</v>
      </c>
      <c r="EN861">
        <v>2.1728</v>
      </c>
      <c r="EO861">
        <v>0.141561</v>
      </c>
      <c r="EP861">
        <v>0</v>
      </c>
      <c r="EQ861">
        <v>22.8457</v>
      </c>
      <c r="ER861">
        <v>999.9</v>
      </c>
      <c r="ES861">
        <v>39.885</v>
      </c>
      <c r="ET861">
        <v>27.15</v>
      </c>
      <c r="EU861">
        <v>21.196</v>
      </c>
      <c r="EV861">
        <v>51.2502</v>
      </c>
      <c r="EW861">
        <v>37.4119</v>
      </c>
      <c r="EX861">
        <v>2</v>
      </c>
      <c r="EY861">
        <v>-0.219004</v>
      </c>
      <c r="EZ861">
        <v>0.747211</v>
      </c>
      <c r="FA861">
        <v>20.1488</v>
      </c>
      <c r="FB861">
        <v>5.20172</v>
      </c>
      <c r="FC861">
        <v>12.004</v>
      </c>
      <c r="FD861">
        <v>4.9756</v>
      </c>
      <c r="FE861">
        <v>3.293</v>
      </c>
      <c r="FF861">
        <v>9999</v>
      </c>
      <c r="FG861">
        <v>9999</v>
      </c>
      <c r="FH861">
        <v>590.6</v>
      </c>
      <c r="FI861">
        <v>9999</v>
      </c>
      <c r="FJ861">
        <v>1.86279</v>
      </c>
      <c r="FK861">
        <v>1.86783</v>
      </c>
      <c r="FL861">
        <v>1.86752</v>
      </c>
      <c r="FM861">
        <v>1.86859</v>
      </c>
      <c r="FN861">
        <v>1.86951</v>
      </c>
      <c r="FO861">
        <v>1.86557</v>
      </c>
      <c r="FP861">
        <v>1.86676</v>
      </c>
      <c r="FQ861">
        <v>1.86801</v>
      </c>
      <c r="FR861">
        <v>5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12.094</v>
      </c>
      <c r="GF861">
        <v>0.3176</v>
      </c>
      <c r="GG861">
        <v>5.50701486060513</v>
      </c>
      <c r="GH861">
        <v>0.00975774962471433</v>
      </c>
      <c r="GI861">
        <v>-4.86167925919439e-07</v>
      </c>
      <c r="GJ861">
        <v>-4.7315034107036e-11</v>
      </c>
      <c r="GK861">
        <v>0.31762285376654</v>
      </c>
      <c r="GL861">
        <v>0</v>
      </c>
      <c r="GM861">
        <v>0</v>
      </c>
      <c r="GN861">
        <v>0</v>
      </c>
      <c r="GO861">
        <v>-2</v>
      </c>
      <c r="GP861">
        <v>2105</v>
      </c>
      <c r="GQ861">
        <v>1</v>
      </c>
      <c r="GR861">
        <v>22</v>
      </c>
      <c r="GS861">
        <v>224.4</v>
      </c>
      <c r="GT861">
        <v>224.3</v>
      </c>
      <c r="GU861">
        <v>2.18262</v>
      </c>
      <c r="GV861">
        <v>2.60132</v>
      </c>
      <c r="GW861">
        <v>2.24854</v>
      </c>
      <c r="GX861">
        <v>2.79297</v>
      </c>
      <c r="GY861">
        <v>1.99585</v>
      </c>
      <c r="GZ861">
        <v>2.3645</v>
      </c>
      <c r="HA861">
        <v>29.7937</v>
      </c>
      <c r="HB861">
        <v>13.5717</v>
      </c>
      <c r="HC861">
        <v>18</v>
      </c>
      <c r="HD861">
        <v>502.224</v>
      </c>
      <c r="HE861">
        <v>604.229</v>
      </c>
      <c r="HF861">
        <v>24.1615</v>
      </c>
      <c r="HG861">
        <v>24.5108</v>
      </c>
      <c r="HH861">
        <v>30.0012</v>
      </c>
      <c r="HI861">
        <v>24.3643</v>
      </c>
      <c r="HJ861">
        <v>24.2985</v>
      </c>
      <c r="HK861">
        <v>43.7745</v>
      </c>
      <c r="HL861">
        <v>17.5198</v>
      </c>
      <c r="HM861">
        <v>41.3992</v>
      </c>
      <c r="HN861">
        <v>24.0922</v>
      </c>
      <c r="HO861">
        <v>789.831</v>
      </c>
      <c r="HP861">
        <v>16.97</v>
      </c>
      <c r="HQ861">
        <v>102.557</v>
      </c>
      <c r="HR861">
        <v>103.44</v>
      </c>
    </row>
    <row r="862" spans="1:226">
      <c r="A862">
        <v>846</v>
      </c>
      <c r="B862">
        <v>1657565094</v>
      </c>
      <c r="C862">
        <v>11998.9000000954</v>
      </c>
      <c r="D862" t="s">
        <v>2059</v>
      </c>
      <c r="E862" t="s">
        <v>2060</v>
      </c>
      <c r="F862">
        <v>5</v>
      </c>
      <c r="G862" t="s">
        <v>1970</v>
      </c>
      <c r="H862" t="s">
        <v>354</v>
      </c>
      <c r="I862">
        <v>1657565086.5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793.720052840792</v>
      </c>
      <c r="AK862">
        <v>747.483606060606</v>
      </c>
      <c r="AL862">
        <v>3.38395996902901</v>
      </c>
      <c r="AM862">
        <v>64.9803505307127</v>
      </c>
      <c r="AN862">
        <f>(AP862 - AO862 + BO862*1E3/(8.314*(BQ862+273.15)) * AR862/BN862 * AQ862) * BN862/(100*BB862) * 1000/(1000 - AP862)</f>
        <v>0</v>
      </c>
      <c r="AO862">
        <v>17.0629765446632</v>
      </c>
      <c r="AP862">
        <v>25.8186812121212</v>
      </c>
      <c r="AQ862">
        <v>-9.03657042334366e-05</v>
      </c>
      <c r="AR862">
        <v>77.479832811332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6</v>
      </c>
      <c r="BC862">
        <v>0.5</v>
      </c>
      <c r="BD862" t="s">
        <v>355</v>
      </c>
      <c r="BE862">
        <v>2</v>
      </c>
      <c r="BF862" t="b">
        <v>1</v>
      </c>
      <c r="BG862">
        <v>1657565086.5</v>
      </c>
      <c r="BH862">
        <v>705.015555555556</v>
      </c>
      <c r="BI862">
        <v>763.335148148148</v>
      </c>
      <c r="BJ862">
        <v>25.801362962963</v>
      </c>
      <c r="BK862">
        <v>17.0451222222222</v>
      </c>
      <c r="BL862">
        <v>692.995851851852</v>
      </c>
      <c r="BM862">
        <v>25.4837407407407</v>
      </c>
      <c r="BN862">
        <v>500.002333333333</v>
      </c>
      <c r="BO862">
        <v>67.9445777777778</v>
      </c>
      <c r="BP862">
        <v>0.040035862962963</v>
      </c>
      <c r="BQ862">
        <v>26.7136851851852</v>
      </c>
      <c r="BR862">
        <v>25.1644925925926</v>
      </c>
      <c r="BS862">
        <v>999.9</v>
      </c>
      <c r="BT862">
        <v>0</v>
      </c>
      <c r="BU862">
        <v>0</v>
      </c>
      <c r="BV862">
        <v>9990.18518518518</v>
      </c>
      <c r="BW862">
        <v>0</v>
      </c>
      <c r="BX862">
        <v>2524.80740740741</v>
      </c>
      <c r="BY862">
        <v>-58.3196518518519</v>
      </c>
      <c r="BZ862">
        <v>723.687814814815</v>
      </c>
      <c r="CA862">
        <v>776.572148148148</v>
      </c>
      <c r="CB862">
        <v>8.75624259259259</v>
      </c>
      <c r="CC862">
        <v>763.335148148148</v>
      </c>
      <c r="CD862">
        <v>17.0451222222222</v>
      </c>
      <c r="CE862">
        <v>1.75306259259259</v>
      </c>
      <c r="CF862">
        <v>1.1581237037037</v>
      </c>
      <c r="CG862">
        <v>15.3744407407407</v>
      </c>
      <c r="CH862">
        <v>9.0738562962963</v>
      </c>
      <c r="CI862">
        <v>1999.97444444444</v>
      </c>
      <c r="CJ862">
        <v>0.979993333333333</v>
      </c>
      <c r="CK862">
        <v>0.0200065148148148</v>
      </c>
      <c r="CL862">
        <v>0</v>
      </c>
      <c r="CM862">
        <v>2.29009259259259</v>
      </c>
      <c r="CN862">
        <v>0</v>
      </c>
      <c r="CO862">
        <v>17433.1814814815</v>
      </c>
      <c r="CP862">
        <v>17299.8925925926</v>
      </c>
      <c r="CQ862">
        <v>38.5528148148148</v>
      </c>
      <c r="CR862">
        <v>38.875</v>
      </c>
      <c r="CS862">
        <v>38.312</v>
      </c>
      <c r="CT862">
        <v>37.2752592592593</v>
      </c>
      <c r="CU862">
        <v>37.9301111111111</v>
      </c>
      <c r="CV862">
        <v>1959.96555555556</v>
      </c>
      <c r="CW862">
        <v>40.0088888888889</v>
      </c>
      <c r="CX862">
        <v>0</v>
      </c>
      <c r="CY862">
        <v>1657565066.1</v>
      </c>
      <c r="CZ862">
        <v>0</v>
      </c>
      <c r="DA862">
        <v>1657551629</v>
      </c>
      <c r="DB862" t="s">
        <v>356</v>
      </c>
      <c r="DC862">
        <v>1657551626.5</v>
      </c>
      <c r="DD862">
        <v>1657551629</v>
      </c>
      <c r="DE862">
        <v>1</v>
      </c>
      <c r="DF862">
        <v>0.403</v>
      </c>
      <c r="DG862">
        <v>0.009</v>
      </c>
      <c r="DH862">
        <v>9.41</v>
      </c>
      <c r="DI862">
        <v>0.087</v>
      </c>
      <c r="DJ862">
        <v>417</v>
      </c>
      <c r="DK862">
        <v>17</v>
      </c>
      <c r="DL862">
        <v>1.61</v>
      </c>
      <c r="DM862">
        <v>0.59</v>
      </c>
      <c r="DN862">
        <v>-58.1182675</v>
      </c>
      <c r="DO862">
        <v>-4.96183677298297</v>
      </c>
      <c r="DP862">
        <v>0.59032449016939</v>
      </c>
      <c r="DQ862">
        <v>0</v>
      </c>
      <c r="DR862">
        <v>8.7587905</v>
      </c>
      <c r="DS862">
        <v>-0.0590663414634397</v>
      </c>
      <c r="DT862">
        <v>0.00823170606557359</v>
      </c>
      <c r="DU862">
        <v>1</v>
      </c>
      <c r="DV862">
        <v>1</v>
      </c>
      <c r="DW862">
        <v>2</v>
      </c>
      <c r="DX862" t="s">
        <v>357</v>
      </c>
      <c r="DY862">
        <v>2.97572</v>
      </c>
      <c r="DZ862">
        <v>2.69398</v>
      </c>
      <c r="EA862">
        <v>0.102963</v>
      </c>
      <c r="EB862">
        <v>0.109724</v>
      </c>
      <c r="EC862">
        <v>0.0835584</v>
      </c>
      <c r="ED862">
        <v>0.0626062</v>
      </c>
      <c r="EE862">
        <v>35036.1</v>
      </c>
      <c r="EF862">
        <v>38045.2</v>
      </c>
      <c r="EG862">
        <v>35383.8</v>
      </c>
      <c r="EH862">
        <v>38746.3</v>
      </c>
      <c r="EI862">
        <v>45953.4</v>
      </c>
      <c r="EJ862">
        <v>52457</v>
      </c>
      <c r="EK862">
        <v>55266.6</v>
      </c>
      <c r="EL862">
        <v>62139.1</v>
      </c>
      <c r="EM862">
        <v>2.0206</v>
      </c>
      <c r="EN862">
        <v>2.1724</v>
      </c>
      <c r="EO862">
        <v>0.140309</v>
      </c>
      <c r="EP862">
        <v>0</v>
      </c>
      <c r="EQ862">
        <v>22.8811</v>
      </c>
      <c r="ER862">
        <v>999.9</v>
      </c>
      <c r="ES862">
        <v>39.934</v>
      </c>
      <c r="ET862">
        <v>27.16</v>
      </c>
      <c r="EU862">
        <v>21.2345</v>
      </c>
      <c r="EV862">
        <v>51.2302</v>
      </c>
      <c r="EW862">
        <v>37.4038</v>
      </c>
      <c r="EX862">
        <v>2</v>
      </c>
      <c r="EY862">
        <v>-0.217602</v>
      </c>
      <c r="EZ862">
        <v>0.980109</v>
      </c>
      <c r="FA862">
        <v>20.1476</v>
      </c>
      <c r="FB862">
        <v>5.20291</v>
      </c>
      <c r="FC862">
        <v>12.004</v>
      </c>
      <c r="FD862">
        <v>4.9756</v>
      </c>
      <c r="FE862">
        <v>3.293</v>
      </c>
      <c r="FF862">
        <v>9999</v>
      </c>
      <c r="FG862">
        <v>9999</v>
      </c>
      <c r="FH862">
        <v>590.6</v>
      </c>
      <c r="FI862">
        <v>9999</v>
      </c>
      <c r="FJ862">
        <v>1.86276</v>
      </c>
      <c r="FK862">
        <v>1.8678</v>
      </c>
      <c r="FL862">
        <v>1.86752</v>
      </c>
      <c r="FM862">
        <v>1.86859</v>
      </c>
      <c r="FN862">
        <v>1.86951</v>
      </c>
      <c r="FO862">
        <v>1.86557</v>
      </c>
      <c r="FP862">
        <v>1.86676</v>
      </c>
      <c r="FQ862">
        <v>1.86798</v>
      </c>
      <c r="FR862">
        <v>5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12.242</v>
      </c>
      <c r="GF862">
        <v>0.3176</v>
      </c>
      <c r="GG862">
        <v>5.50701486060513</v>
      </c>
      <c r="GH862">
        <v>0.00975774962471433</v>
      </c>
      <c r="GI862">
        <v>-4.86167925919439e-07</v>
      </c>
      <c r="GJ862">
        <v>-4.7315034107036e-11</v>
      </c>
      <c r="GK862">
        <v>0.31762285376654</v>
      </c>
      <c r="GL862">
        <v>0</v>
      </c>
      <c r="GM862">
        <v>0</v>
      </c>
      <c r="GN862">
        <v>0</v>
      </c>
      <c r="GO862">
        <v>-2</v>
      </c>
      <c r="GP862">
        <v>2105</v>
      </c>
      <c r="GQ862">
        <v>1</v>
      </c>
      <c r="GR862">
        <v>22</v>
      </c>
      <c r="GS862">
        <v>224.5</v>
      </c>
      <c r="GT862">
        <v>224.4</v>
      </c>
      <c r="GU862">
        <v>2.21802</v>
      </c>
      <c r="GV862">
        <v>2.59277</v>
      </c>
      <c r="GW862">
        <v>2.24854</v>
      </c>
      <c r="GX862">
        <v>2.79175</v>
      </c>
      <c r="GY862">
        <v>1.99585</v>
      </c>
      <c r="GZ862">
        <v>2.34131</v>
      </c>
      <c r="HA862">
        <v>29.7937</v>
      </c>
      <c r="HB862">
        <v>13.5629</v>
      </c>
      <c r="HC862">
        <v>18</v>
      </c>
      <c r="HD862">
        <v>502.705</v>
      </c>
      <c r="HE862">
        <v>604.062</v>
      </c>
      <c r="HF862">
        <v>24.0059</v>
      </c>
      <c r="HG862">
        <v>24.5224</v>
      </c>
      <c r="HH862">
        <v>30.0014</v>
      </c>
      <c r="HI862">
        <v>24.3737</v>
      </c>
      <c r="HJ862">
        <v>24.3098</v>
      </c>
      <c r="HK862">
        <v>44.5412</v>
      </c>
      <c r="HL862">
        <v>17.8142</v>
      </c>
      <c r="HM862">
        <v>41.3992</v>
      </c>
      <c r="HN862">
        <v>23.9212</v>
      </c>
      <c r="HO862">
        <v>809.924</v>
      </c>
      <c r="HP862">
        <v>16.9548</v>
      </c>
      <c r="HQ862">
        <v>102.553</v>
      </c>
      <c r="HR862">
        <v>103.437</v>
      </c>
    </row>
    <row r="863" spans="1:226">
      <c r="A863">
        <v>847</v>
      </c>
      <c r="B863">
        <v>1657565099</v>
      </c>
      <c r="C863">
        <v>12003.9000000954</v>
      </c>
      <c r="D863" t="s">
        <v>2061</v>
      </c>
      <c r="E863" t="s">
        <v>2062</v>
      </c>
      <c r="F863">
        <v>5</v>
      </c>
      <c r="G863" t="s">
        <v>1970</v>
      </c>
      <c r="H863" t="s">
        <v>354</v>
      </c>
      <c r="I863">
        <v>1657565091.21429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811.180712609106</v>
      </c>
      <c r="AK863">
        <v>764.95003030303</v>
      </c>
      <c r="AL863">
        <v>3.46869593789018</v>
      </c>
      <c r="AM863">
        <v>64.9803505307127</v>
      </c>
      <c r="AN863">
        <f>(AP863 - AO863 + BO863*1E3/(8.314*(BQ863+273.15)) * AR863/BN863 * AQ863) * BN863/(100*BB863) * 1000/(1000 - AP863)</f>
        <v>0</v>
      </c>
      <c r="AO863">
        <v>17.0497714898873</v>
      </c>
      <c r="AP863">
        <v>25.8190533333333</v>
      </c>
      <c r="AQ863">
        <v>-0.000675107911346704</v>
      </c>
      <c r="AR863">
        <v>77.479832811332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6</v>
      </c>
      <c r="BC863">
        <v>0.5</v>
      </c>
      <c r="BD863" t="s">
        <v>355</v>
      </c>
      <c r="BE863">
        <v>2</v>
      </c>
      <c r="BF863" t="b">
        <v>1</v>
      </c>
      <c r="BG863">
        <v>1657565091.21429</v>
      </c>
      <c r="BH863">
        <v>720.673571428571</v>
      </c>
      <c r="BI863">
        <v>779.468357142857</v>
      </c>
      <c r="BJ863">
        <v>25.8099178571429</v>
      </c>
      <c r="BK863">
        <v>17.0522714285714</v>
      </c>
      <c r="BL863">
        <v>708.514107142857</v>
      </c>
      <c r="BM863">
        <v>25.4922964285714</v>
      </c>
      <c r="BN863">
        <v>499.991928571429</v>
      </c>
      <c r="BO863">
        <v>67.9436107142857</v>
      </c>
      <c r="BP863">
        <v>0.0401844428571429</v>
      </c>
      <c r="BQ863">
        <v>26.7142214285714</v>
      </c>
      <c r="BR863">
        <v>25.1719857142857</v>
      </c>
      <c r="BS863">
        <v>999.9</v>
      </c>
      <c r="BT863">
        <v>0</v>
      </c>
      <c r="BU863">
        <v>0</v>
      </c>
      <c r="BV863">
        <v>9991.78571428571</v>
      </c>
      <c r="BW863">
        <v>0</v>
      </c>
      <c r="BX863">
        <v>2517.87392857143</v>
      </c>
      <c r="BY863">
        <v>-58.7948071428571</v>
      </c>
      <c r="BZ863">
        <v>739.766964285714</v>
      </c>
      <c r="CA863">
        <v>792.990678571429</v>
      </c>
      <c r="CB863">
        <v>8.75765107142857</v>
      </c>
      <c r="CC863">
        <v>779.468357142857</v>
      </c>
      <c r="CD863">
        <v>17.0522714285714</v>
      </c>
      <c r="CE863">
        <v>1.75361928571429</v>
      </c>
      <c r="CF863">
        <v>1.15859321428571</v>
      </c>
      <c r="CG863">
        <v>15.3793892857143</v>
      </c>
      <c r="CH863">
        <v>9.07986571428571</v>
      </c>
      <c r="CI863">
        <v>1999.97035714286</v>
      </c>
      <c r="CJ863">
        <v>0.97999275</v>
      </c>
      <c r="CK863">
        <v>0.0200071</v>
      </c>
      <c r="CL863">
        <v>0</v>
      </c>
      <c r="CM863">
        <v>2.31648214285714</v>
      </c>
      <c r="CN863">
        <v>0</v>
      </c>
      <c r="CO863">
        <v>17434.3214285714</v>
      </c>
      <c r="CP863">
        <v>17299.8571428571</v>
      </c>
      <c r="CQ863">
        <v>38.5487142857143</v>
      </c>
      <c r="CR863">
        <v>38.8794285714286</v>
      </c>
      <c r="CS863">
        <v>38.312</v>
      </c>
      <c r="CT863">
        <v>37.2942857142857</v>
      </c>
      <c r="CU863">
        <v>37.9215</v>
      </c>
      <c r="CV863">
        <v>1959.96035714286</v>
      </c>
      <c r="CW863">
        <v>40.01</v>
      </c>
      <c r="CX863">
        <v>0</v>
      </c>
      <c r="CY863">
        <v>1657565071.5</v>
      </c>
      <c r="CZ863">
        <v>0</v>
      </c>
      <c r="DA863">
        <v>1657551629</v>
      </c>
      <c r="DB863" t="s">
        <v>356</v>
      </c>
      <c r="DC863">
        <v>1657551626.5</v>
      </c>
      <c r="DD863">
        <v>1657551629</v>
      </c>
      <c r="DE863">
        <v>1</v>
      </c>
      <c r="DF863">
        <v>0.403</v>
      </c>
      <c r="DG863">
        <v>0.009</v>
      </c>
      <c r="DH863">
        <v>9.41</v>
      </c>
      <c r="DI863">
        <v>0.087</v>
      </c>
      <c r="DJ863">
        <v>417</v>
      </c>
      <c r="DK863">
        <v>17</v>
      </c>
      <c r="DL863">
        <v>1.61</v>
      </c>
      <c r="DM863">
        <v>0.59</v>
      </c>
      <c r="DN863">
        <v>-58.435405</v>
      </c>
      <c r="DO863">
        <v>-5.27062739212</v>
      </c>
      <c r="DP863">
        <v>0.618075277757491</v>
      </c>
      <c r="DQ863">
        <v>0</v>
      </c>
      <c r="DR863">
        <v>8.75793125</v>
      </c>
      <c r="DS863">
        <v>0.0112915947467192</v>
      </c>
      <c r="DT863">
        <v>0.0067660713074502</v>
      </c>
      <c r="DU863">
        <v>1</v>
      </c>
      <c r="DV863">
        <v>1</v>
      </c>
      <c r="DW863">
        <v>2</v>
      </c>
      <c r="DX863" t="s">
        <v>357</v>
      </c>
      <c r="DY863">
        <v>2.97536</v>
      </c>
      <c r="DZ863">
        <v>2.69405</v>
      </c>
      <c r="EA863">
        <v>0.104606</v>
      </c>
      <c r="EB863">
        <v>0.111273</v>
      </c>
      <c r="EC863">
        <v>0.0835482</v>
      </c>
      <c r="ED863">
        <v>0.062578</v>
      </c>
      <c r="EE863">
        <v>34971.2</v>
      </c>
      <c r="EF863">
        <v>37978</v>
      </c>
      <c r="EG863">
        <v>35383.1</v>
      </c>
      <c r="EH863">
        <v>38745.3</v>
      </c>
      <c r="EI863">
        <v>45953.5</v>
      </c>
      <c r="EJ863">
        <v>52457</v>
      </c>
      <c r="EK863">
        <v>55266</v>
      </c>
      <c r="EL863">
        <v>62137.3</v>
      </c>
      <c r="EM863">
        <v>2.0192</v>
      </c>
      <c r="EN863">
        <v>2.1724</v>
      </c>
      <c r="EO863">
        <v>0.137389</v>
      </c>
      <c r="EP863">
        <v>0</v>
      </c>
      <c r="EQ863">
        <v>22.9228</v>
      </c>
      <c r="ER863">
        <v>999.9</v>
      </c>
      <c r="ES863">
        <v>39.934</v>
      </c>
      <c r="ET863">
        <v>27.16</v>
      </c>
      <c r="EU863">
        <v>21.2353</v>
      </c>
      <c r="EV863">
        <v>51.3602</v>
      </c>
      <c r="EW863">
        <v>37.3958</v>
      </c>
      <c r="EX863">
        <v>2</v>
      </c>
      <c r="EY863">
        <v>-0.215955</v>
      </c>
      <c r="EZ863">
        <v>1.10516</v>
      </c>
      <c r="FA863">
        <v>20.1466</v>
      </c>
      <c r="FB863">
        <v>5.20052</v>
      </c>
      <c r="FC863">
        <v>12.004</v>
      </c>
      <c r="FD863">
        <v>4.9756</v>
      </c>
      <c r="FE863">
        <v>3.293</v>
      </c>
      <c r="FF863">
        <v>9999</v>
      </c>
      <c r="FG863">
        <v>9999</v>
      </c>
      <c r="FH863">
        <v>590.6</v>
      </c>
      <c r="FI863">
        <v>9999</v>
      </c>
      <c r="FJ863">
        <v>1.86279</v>
      </c>
      <c r="FK863">
        <v>1.86783</v>
      </c>
      <c r="FL863">
        <v>1.86752</v>
      </c>
      <c r="FM863">
        <v>1.86865</v>
      </c>
      <c r="FN863">
        <v>1.86951</v>
      </c>
      <c r="FO863">
        <v>1.86557</v>
      </c>
      <c r="FP863">
        <v>1.86676</v>
      </c>
      <c r="FQ863">
        <v>1.86801</v>
      </c>
      <c r="FR863">
        <v>5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12.394</v>
      </c>
      <c r="GF863">
        <v>0.3177</v>
      </c>
      <c r="GG863">
        <v>5.50701486060513</v>
      </c>
      <c r="GH863">
        <v>0.00975774962471433</v>
      </c>
      <c r="GI863">
        <v>-4.86167925919439e-07</v>
      </c>
      <c r="GJ863">
        <v>-4.7315034107036e-11</v>
      </c>
      <c r="GK863">
        <v>0.31762285376654</v>
      </c>
      <c r="GL863">
        <v>0</v>
      </c>
      <c r="GM863">
        <v>0</v>
      </c>
      <c r="GN863">
        <v>0</v>
      </c>
      <c r="GO863">
        <v>-2</v>
      </c>
      <c r="GP863">
        <v>2105</v>
      </c>
      <c r="GQ863">
        <v>1</v>
      </c>
      <c r="GR863">
        <v>22</v>
      </c>
      <c r="GS863">
        <v>224.5</v>
      </c>
      <c r="GT863">
        <v>224.5</v>
      </c>
      <c r="GU863">
        <v>2.25708</v>
      </c>
      <c r="GV863">
        <v>2.59033</v>
      </c>
      <c r="GW863">
        <v>2.24854</v>
      </c>
      <c r="GX863">
        <v>2.79175</v>
      </c>
      <c r="GY863">
        <v>1.99585</v>
      </c>
      <c r="GZ863">
        <v>2.39502</v>
      </c>
      <c r="HA863">
        <v>29.8151</v>
      </c>
      <c r="HB863">
        <v>13.5717</v>
      </c>
      <c r="HC863">
        <v>18</v>
      </c>
      <c r="HD863">
        <v>501.916</v>
      </c>
      <c r="HE863">
        <v>604.208</v>
      </c>
      <c r="HF863">
        <v>23.8142</v>
      </c>
      <c r="HG863">
        <v>24.5355</v>
      </c>
      <c r="HH863">
        <v>30.0013</v>
      </c>
      <c r="HI863">
        <v>24.3867</v>
      </c>
      <c r="HJ863">
        <v>24.3228</v>
      </c>
      <c r="HK863">
        <v>45.2422</v>
      </c>
      <c r="HL863">
        <v>18.0891</v>
      </c>
      <c r="HM863">
        <v>41.3992</v>
      </c>
      <c r="HN863">
        <v>23.7444</v>
      </c>
      <c r="HO863">
        <v>823.312</v>
      </c>
      <c r="HP863">
        <v>16.9483</v>
      </c>
      <c r="HQ863">
        <v>102.552</v>
      </c>
      <c r="HR863">
        <v>103.434</v>
      </c>
    </row>
    <row r="864" spans="1:226">
      <c r="A864">
        <v>848</v>
      </c>
      <c r="B864">
        <v>1657565104</v>
      </c>
      <c r="C864">
        <v>12008.9000000954</v>
      </c>
      <c r="D864" t="s">
        <v>2063</v>
      </c>
      <c r="E864" t="s">
        <v>2064</v>
      </c>
      <c r="F864">
        <v>5</v>
      </c>
      <c r="G864" t="s">
        <v>1970</v>
      </c>
      <c r="H864" t="s">
        <v>354</v>
      </c>
      <c r="I864">
        <v>1657565096.5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827.973961434227</v>
      </c>
      <c r="AK864">
        <v>781.805393939394</v>
      </c>
      <c r="AL864">
        <v>3.29114495788631</v>
      </c>
      <c r="AM864">
        <v>64.9803505307127</v>
      </c>
      <c r="AN864">
        <f>(AP864 - AO864 + BO864*1E3/(8.314*(BQ864+273.15)) * AR864/BN864 * AQ864) * BN864/(100*BB864) * 1000/(1000 - AP864)</f>
        <v>0</v>
      </c>
      <c r="AO864">
        <v>17.0132176408596</v>
      </c>
      <c r="AP864">
        <v>25.7913684848485</v>
      </c>
      <c r="AQ864">
        <v>-0.000831179064457856</v>
      </c>
      <c r="AR864">
        <v>77.479832811332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6</v>
      </c>
      <c r="BC864">
        <v>0.5</v>
      </c>
      <c r="BD864" t="s">
        <v>355</v>
      </c>
      <c r="BE864">
        <v>2</v>
      </c>
      <c r="BF864" t="b">
        <v>1</v>
      </c>
      <c r="BG864">
        <v>1657565096.5</v>
      </c>
      <c r="BH864">
        <v>738.420037037037</v>
      </c>
      <c r="BI864">
        <v>797.318185185185</v>
      </c>
      <c r="BJ864">
        <v>25.8115925925926</v>
      </c>
      <c r="BK864">
        <v>17.0417185185185</v>
      </c>
      <c r="BL864">
        <v>726.102444444444</v>
      </c>
      <c r="BM864">
        <v>25.4939703703704</v>
      </c>
      <c r="BN864">
        <v>499.988962962963</v>
      </c>
      <c r="BO864">
        <v>67.9425407407408</v>
      </c>
      <c r="BP864">
        <v>0.0404457185185185</v>
      </c>
      <c r="BQ864">
        <v>26.7128962962963</v>
      </c>
      <c r="BR864">
        <v>25.1768407407407</v>
      </c>
      <c r="BS864">
        <v>999.9</v>
      </c>
      <c r="BT864">
        <v>0</v>
      </c>
      <c r="BU864">
        <v>0</v>
      </c>
      <c r="BV864">
        <v>9975.55555555555</v>
      </c>
      <c r="BW864">
        <v>0</v>
      </c>
      <c r="BX864">
        <v>2509.78740740741</v>
      </c>
      <c r="BY864">
        <v>-58.8982037037037</v>
      </c>
      <c r="BZ864">
        <v>757.984740740741</v>
      </c>
      <c r="CA864">
        <v>811.141185185185</v>
      </c>
      <c r="CB864">
        <v>8.76988333333333</v>
      </c>
      <c r="CC864">
        <v>797.318185185185</v>
      </c>
      <c r="CD864">
        <v>17.0417185185185</v>
      </c>
      <c r="CE864">
        <v>1.75370555555556</v>
      </c>
      <c r="CF864">
        <v>1.15785851851852</v>
      </c>
      <c r="CG864">
        <v>15.3801555555556</v>
      </c>
      <c r="CH864">
        <v>9.07044518518519</v>
      </c>
      <c r="CI864">
        <v>1999.97</v>
      </c>
      <c r="CJ864">
        <v>0.979994444444444</v>
      </c>
      <c r="CK864">
        <v>0.0200053814814815</v>
      </c>
      <c r="CL864">
        <v>0</v>
      </c>
      <c r="CM864">
        <v>2.39501111111111</v>
      </c>
      <c r="CN864">
        <v>0</v>
      </c>
      <c r="CO864">
        <v>17425.162962963</v>
      </c>
      <c r="CP864">
        <v>17299.8703703704</v>
      </c>
      <c r="CQ864">
        <v>38.5321481481481</v>
      </c>
      <c r="CR864">
        <v>38.9002592592593</v>
      </c>
      <c r="CS864">
        <v>38.312</v>
      </c>
      <c r="CT864">
        <v>37.3213333333333</v>
      </c>
      <c r="CU864">
        <v>37.9209259259259</v>
      </c>
      <c r="CV864">
        <v>1959.96333333333</v>
      </c>
      <c r="CW864">
        <v>40.0066666666667</v>
      </c>
      <c r="CX864">
        <v>0</v>
      </c>
      <c r="CY864">
        <v>1657565076.3</v>
      </c>
      <c r="CZ864">
        <v>0</v>
      </c>
      <c r="DA864">
        <v>1657551629</v>
      </c>
      <c r="DB864" t="s">
        <v>356</v>
      </c>
      <c r="DC864">
        <v>1657551626.5</v>
      </c>
      <c r="DD864">
        <v>1657551629</v>
      </c>
      <c r="DE864">
        <v>1</v>
      </c>
      <c r="DF864">
        <v>0.403</v>
      </c>
      <c r="DG864">
        <v>0.009</v>
      </c>
      <c r="DH864">
        <v>9.41</v>
      </c>
      <c r="DI864">
        <v>0.087</v>
      </c>
      <c r="DJ864">
        <v>417</v>
      </c>
      <c r="DK864">
        <v>17</v>
      </c>
      <c r="DL864">
        <v>1.61</v>
      </c>
      <c r="DM864">
        <v>0.59</v>
      </c>
      <c r="DN864">
        <v>-58.807815</v>
      </c>
      <c r="DO864">
        <v>-1.38389043151976</v>
      </c>
      <c r="DP864">
        <v>0.375933416012729</v>
      </c>
      <c r="DQ864">
        <v>0</v>
      </c>
      <c r="DR864">
        <v>8.76599975</v>
      </c>
      <c r="DS864">
        <v>0.131441763602235</v>
      </c>
      <c r="DT864">
        <v>0.0159858134743747</v>
      </c>
      <c r="DU864">
        <v>0</v>
      </c>
      <c r="DV864">
        <v>0</v>
      </c>
      <c r="DW864">
        <v>2</v>
      </c>
      <c r="DX864" t="s">
        <v>389</v>
      </c>
      <c r="DY864">
        <v>2.97545</v>
      </c>
      <c r="DZ864">
        <v>2.6942</v>
      </c>
      <c r="EA864">
        <v>0.106186</v>
      </c>
      <c r="EB864">
        <v>0.112812</v>
      </c>
      <c r="EC864">
        <v>0.0834734</v>
      </c>
      <c r="ED864">
        <v>0.0625101</v>
      </c>
      <c r="EE864">
        <v>34907.9</v>
      </c>
      <c r="EF864">
        <v>37910.8</v>
      </c>
      <c r="EG864">
        <v>35381.6</v>
      </c>
      <c r="EH864">
        <v>38743.9</v>
      </c>
      <c r="EI864">
        <v>45955.2</v>
      </c>
      <c r="EJ864">
        <v>52458.9</v>
      </c>
      <c r="EK864">
        <v>55263.4</v>
      </c>
      <c r="EL864">
        <v>62134.9</v>
      </c>
      <c r="EM864">
        <v>2.0192</v>
      </c>
      <c r="EN864">
        <v>2.1726</v>
      </c>
      <c r="EO864">
        <v>0.135422</v>
      </c>
      <c r="EP864">
        <v>0</v>
      </c>
      <c r="EQ864">
        <v>22.9584</v>
      </c>
      <c r="ER864">
        <v>999.9</v>
      </c>
      <c r="ES864">
        <v>39.989</v>
      </c>
      <c r="ET864">
        <v>27.15</v>
      </c>
      <c r="EU864">
        <v>21.2524</v>
      </c>
      <c r="EV864">
        <v>51.6402</v>
      </c>
      <c r="EW864">
        <v>37.4279</v>
      </c>
      <c r="EX864">
        <v>2</v>
      </c>
      <c r="EY864">
        <v>-0.214533</v>
      </c>
      <c r="EZ864">
        <v>1.25769</v>
      </c>
      <c r="FA864">
        <v>20.145</v>
      </c>
      <c r="FB864">
        <v>5.20052</v>
      </c>
      <c r="FC864">
        <v>12.004</v>
      </c>
      <c r="FD864">
        <v>4.9756</v>
      </c>
      <c r="FE864">
        <v>3.293</v>
      </c>
      <c r="FF864">
        <v>9999</v>
      </c>
      <c r="FG864">
        <v>9999</v>
      </c>
      <c r="FH864">
        <v>590.6</v>
      </c>
      <c r="FI864">
        <v>9999</v>
      </c>
      <c r="FJ864">
        <v>1.86279</v>
      </c>
      <c r="FK864">
        <v>1.86783</v>
      </c>
      <c r="FL864">
        <v>1.86752</v>
      </c>
      <c r="FM864">
        <v>1.86865</v>
      </c>
      <c r="FN864">
        <v>1.86951</v>
      </c>
      <c r="FO864">
        <v>1.86554</v>
      </c>
      <c r="FP864">
        <v>1.86676</v>
      </c>
      <c r="FQ864">
        <v>1.86798</v>
      </c>
      <c r="FR864">
        <v>5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12.54</v>
      </c>
      <c r="GF864">
        <v>0.3177</v>
      </c>
      <c r="GG864">
        <v>5.50701486060513</v>
      </c>
      <c r="GH864">
        <v>0.00975774962471433</v>
      </c>
      <c r="GI864">
        <v>-4.86167925919439e-07</v>
      </c>
      <c r="GJ864">
        <v>-4.7315034107036e-11</v>
      </c>
      <c r="GK864">
        <v>0.31762285376654</v>
      </c>
      <c r="GL864">
        <v>0</v>
      </c>
      <c r="GM864">
        <v>0</v>
      </c>
      <c r="GN864">
        <v>0</v>
      </c>
      <c r="GO864">
        <v>-2</v>
      </c>
      <c r="GP864">
        <v>2105</v>
      </c>
      <c r="GQ864">
        <v>1</v>
      </c>
      <c r="GR864">
        <v>22</v>
      </c>
      <c r="GS864">
        <v>224.6</v>
      </c>
      <c r="GT864">
        <v>224.6</v>
      </c>
      <c r="GU864">
        <v>2.29126</v>
      </c>
      <c r="GV864">
        <v>2.6001</v>
      </c>
      <c r="GW864">
        <v>2.24854</v>
      </c>
      <c r="GX864">
        <v>2.79175</v>
      </c>
      <c r="GY864">
        <v>1.99585</v>
      </c>
      <c r="GZ864">
        <v>2.3584</v>
      </c>
      <c r="HA864">
        <v>29.8151</v>
      </c>
      <c r="HB864">
        <v>13.5717</v>
      </c>
      <c r="HC864">
        <v>18</v>
      </c>
      <c r="HD864">
        <v>502.025</v>
      </c>
      <c r="HE864">
        <v>604.496</v>
      </c>
      <c r="HF864">
        <v>23.6311</v>
      </c>
      <c r="HG864">
        <v>24.5491</v>
      </c>
      <c r="HH864">
        <v>30.0014</v>
      </c>
      <c r="HI864">
        <v>24.3982</v>
      </c>
      <c r="HJ864">
        <v>24.3342</v>
      </c>
      <c r="HK864">
        <v>45.9824</v>
      </c>
      <c r="HL864">
        <v>18.0891</v>
      </c>
      <c r="HM864">
        <v>41.3992</v>
      </c>
      <c r="HN864">
        <v>23.5626</v>
      </c>
      <c r="HO864">
        <v>843.428</v>
      </c>
      <c r="HP864">
        <v>16.9617</v>
      </c>
      <c r="HQ864">
        <v>102.547</v>
      </c>
      <c r="HR864">
        <v>103.43</v>
      </c>
    </row>
    <row r="865" spans="1:226">
      <c r="A865">
        <v>849</v>
      </c>
      <c r="B865">
        <v>1657565109</v>
      </c>
      <c r="C865">
        <v>12013.9000000954</v>
      </c>
      <c r="D865" t="s">
        <v>2065</v>
      </c>
      <c r="E865" t="s">
        <v>2066</v>
      </c>
      <c r="F865">
        <v>5</v>
      </c>
      <c r="G865" t="s">
        <v>1970</v>
      </c>
      <c r="H865" t="s">
        <v>354</v>
      </c>
      <c r="I865">
        <v>1657565101.21429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845.176117928539</v>
      </c>
      <c r="AK865">
        <v>799.080763636363</v>
      </c>
      <c r="AL865">
        <v>3.48713051365821</v>
      </c>
      <c r="AM865">
        <v>64.9803505307127</v>
      </c>
      <c r="AN865">
        <f>(AP865 - AO865 + BO865*1E3/(8.314*(BQ865+273.15)) * AR865/BN865 * AQ865) * BN865/(100*BB865) * 1000/(1000 - AP865)</f>
        <v>0</v>
      </c>
      <c r="AO865">
        <v>17.02079106249</v>
      </c>
      <c r="AP865">
        <v>25.7868096969697</v>
      </c>
      <c r="AQ865">
        <v>-0.000487380096529177</v>
      </c>
      <c r="AR865">
        <v>77.479832811332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6</v>
      </c>
      <c r="BC865">
        <v>0.5</v>
      </c>
      <c r="BD865" t="s">
        <v>355</v>
      </c>
      <c r="BE865">
        <v>2</v>
      </c>
      <c r="BF865" t="b">
        <v>1</v>
      </c>
      <c r="BG865">
        <v>1657565101.21429</v>
      </c>
      <c r="BH865">
        <v>754.154535714286</v>
      </c>
      <c r="BI865">
        <v>813.257107142857</v>
      </c>
      <c r="BJ865">
        <v>25.8041928571429</v>
      </c>
      <c r="BK865">
        <v>17.0307357142857</v>
      </c>
      <c r="BL865">
        <v>741.697107142857</v>
      </c>
      <c r="BM865">
        <v>25.4865678571429</v>
      </c>
      <c r="BN865">
        <v>499.975035714286</v>
      </c>
      <c r="BO865">
        <v>67.941975</v>
      </c>
      <c r="BP865">
        <v>0.0406471</v>
      </c>
      <c r="BQ865">
        <v>26.7088821428571</v>
      </c>
      <c r="BR865">
        <v>25.1847285714286</v>
      </c>
      <c r="BS865">
        <v>999.9</v>
      </c>
      <c r="BT865">
        <v>0</v>
      </c>
      <c r="BU865">
        <v>0</v>
      </c>
      <c r="BV865">
        <v>9973.57142857143</v>
      </c>
      <c r="BW865">
        <v>0</v>
      </c>
      <c r="BX865">
        <v>2506.05464285714</v>
      </c>
      <c r="BY865">
        <v>-59.1026</v>
      </c>
      <c r="BZ865">
        <v>774.130107142857</v>
      </c>
      <c r="CA865">
        <v>827.347321428571</v>
      </c>
      <c r="CB865">
        <v>8.77345928571429</v>
      </c>
      <c r="CC865">
        <v>813.257107142857</v>
      </c>
      <c r="CD865">
        <v>17.0307357142857</v>
      </c>
      <c r="CE865">
        <v>1.7531875</v>
      </c>
      <c r="CF865">
        <v>1.1571025</v>
      </c>
      <c r="CG865">
        <v>15.3755535714286</v>
      </c>
      <c r="CH865">
        <v>9.06077571428571</v>
      </c>
      <c r="CI865">
        <v>1999.95642857143</v>
      </c>
      <c r="CJ865">
        <v>0.97999425</v>
      </c>
      <c r="CK865">
        <v>0.0200055857142857</v>
      </c>
      <c r="CL865">
        <v>0</v>
      </c>
      <c r="CM865">
        <v>2.42003571428571</v>
      </c>
      <c r="CN865">
        <v>0</v>
      </c>
      <c r="CO865">
        <v>17408.1535714286</v>
      </c>
      <c r="CP865">
        <v>17299.7535714286</v>
      </c>
      <c r="CQ865">
        <v>38.5221428571429</v>
      </c>
      <c r="CR865">
        <v>38.9192857142857</v>
      </c>
      <c r="CS865">
        <v>38.312</v>
      </c>
      <c r="CT865">
        <v>37.33225</v>
      </c>
      <c r="CU865">
        <v>37.9148571428571</v>
      </c>
      <c r="CV865">
        <v>1959.94964285714</v>
      </c>
      <c r="CW865">
        <v>40.0067857142857</v>
      </c>
      <c r="CX865">
        <v>0</v>
      </c>
      <c r="CY865">
        <v>1657565081.1</v>
      </c>
      <c r="CZ865">
        <v>0</v>
      </c>
      <c r="DA865">
        <v>1657551629</v>
      </c>
      <c r="DB865" t="s">
        <v>356</v>
      </c>
      <c r="DC865">
        <v>1657551626.5</v>
      </c>
      <c r="DD865">
        <v>1657551629</v>
      </c>
      <c r="DE865">
        <v>1</v>
      </c>
      <c r="DF865">
        <v>0.403</v>
      </c>
      <c r="DG865">
        <v>0.009</v>
      </c>
      <c r="DH865">
        <v>9.41</v>
      </c>
      <c r="DI865">
        <v>0.087</v>
      </c>
      <c r="DJ865">
        <v>417</v>
      </c>
      <c r="DK865">
        <v>17</v>
      </c>
      <c r="DL865">
        <v>1.61</v>
      </c>
      <c r="DM865">
        <v>0.59</v>
      </c>
      <c r="DN865">
        <v>-58.9662725</v>
      </c>
      <c r="DO865">
        <v>-1.52850393996253</v>
      </c>
      <c r="DP865">
        <v>0.380017116053672</v>
      </c>
      <c r="DQ865">
        <v>0</v>
      </c>
      <c r="DR865">
        <v>8.76838775</v>
      </c>
      <c r="DS865">
        <v>0.0918563977485913</v>
      </c>
      <c r="DT865">
        <v>0.0152715636867185</v>
      </c>
      <c r="DU865">
        <v>1</v>
      </c>
      <c r="DV865">
        <v>1</v>
      </c>
      <c r="DW865">
        <v>2</v>
      </c>
      <c r="DX865" t="s">
        <v>357</v>
      </c>
      <c r="DY865">
        <v>2.97517</v>
      </c>
      <c r="DZ865">
        <v>2.69455</v>
      </c>
      <c r="EA865">
        <v>0.107757</v>
      </c>
      <c r="EB865">
        <v>0.114336</v>
      </c>
      <c r="EC865">
        <v>0.0834683</v>
      </c>
      <c r="ED865">
        <v>0.0625512</v>
      </c>
      <c r="EE865">
        <v>34845.4</v>
      </c>
      <c r="EF865">
        <v>37844.2</v>
      </c>
      <c r="EG865">
        <v>35380.5</v>
      </c>
      <c r="EH865">
        <v>38742.5</v>
      </c>
      <c r="EI865">
        <v>45954.7</v>
      </c>
      <c r="EJ865">
        <v>52454.1</v>
      </c>
      <c r="EK865">
        <v>55262.4</v>
      </c>
      <c r="EL865">
        <v>62132</v>
      </c>
      <c r="EM865">
        <v>2.0186</v>
      </c>
      <c r="EN865">
        <v>2.1728</v>
      </c>
      <c r="EO865">
        <v>0.133067</v>
      </c>
      <c r="EP865">
        <v>0</v>
      </c>
      <c r="EQ865">
        <v>23.0021</v>
      </c>
      <c r="ER865">
        <v>999.9</v>
      </c>
      <c r="ES865">
        <v>40.013</v>
      </c>
      <c r="ET865">
        <v>27.14</v>
      </c>
      <c r="EU865">
        <v>21.2537</v>
      </c>
      <c r="EV865">
        <v>51.8902</v>
      </c>
      <c r="EW865">
        <v>37.4639</v>
      </c>
      <c r="EX865">
        <v>2</v>
      </c>
      <c r="EY865">
        <v>-0.21313</v>
      </c>
      <c r="EZ865">
        <v>1.4619</v>
      </c>
      <c r="FA865">
        <v>20.1437</v>
      </c>
      <c r="FB865">
        <v>5.20291</v>
      </c>
      <c r="FC865">
        <v>12.004</v>
      </c>
      <c r="FD865">
        <v>4.976</v>
      </c>
      <c r="FE865">
        <v>3.293</v>
      </c>
      <c r="FF865">
        <v>9999</v>
      </c>
      <c r="FG865">
        <v>9999</v>
      </c>
      <c r="FH865">
        <v>590.6</v>
      </c>
      <c r="FI865">
        <v>9999</v>
      </c>
      <c r="FJ865">
        <v>1.86279</v>
      </c>
      <c r="FK865">
        <v>1.86783</v>
      </c>
      <c r="FL865">
        <v>1.86752</v>
      </c>
      <c r="FM865">
        <v>1.86865</v>
      </c>
      <c r="FN865">
        <v>1.86951</v>
      </c>
      <c r="FO865">
        <v>1.8656</v>
      </c>
      <c r="FP865">
        <v>1.86676</v>
      </c>
      <c r="FQ865">
        <v>1.86813</v>
      </c>
      <c r="FR865">
        <v>5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12.687</v>
      </c>
      <c r="GF865">
        <v>0.3176</v>
      </c>
      <c r="GG865">
        <v>5.50701486060513</v>
      </c>
      <c r="GH865">
        <v>0.00975774962471433</v>
      </c>
      <c r="GI865">
        <v>-4.86167925919439e-07</v>
      </c>
      <c r="GJ865">
        <v>-4.7315034107036e-11</v>
      </c>
      <c r="GK865">
        <v>0.31762285376654</v>
      </c>
      <c r="GL865">
        <v>0</v>
      </c>
      <c r="GM865">
        <v>0</v>
      </c>
      <c r="GN865">
        <v>0</v>
      </c>
      <c r="GO865">
        <v>-2</v>
      </c>
      <c r="GP865">
        <v>2105</v>
      </c>
      <c r="GQ865">
        <v>1</v>
      </c>
      <c r="GR865">
        <v>22</v>
      </c>
      <c r="GS865">
        <v>224.7</v>
      </c>
      <c r="GT865">
        <v>224.7</v>
      </c>
      <c r="GU865">
        <v>2.3291</v>
      </c>
      <c r="GV865">
        <v>2.59033</v>
      </c>
      <c r="GW865">
        <v>2.24854</v>
      </c>
      <c r="GX865">
        <v>2.79297</v>
      </c>
      <c r="GY865">
        <v>1.99585</v>
      </c>
      <c r="GZ865">
        <v>2.34131</v>
      </c>
      <c r="HA865">
        <v>29.8364</v>
      </c>
      <c r="HB865">
        <v>13.5541</v>
      </c>
      <c r="HC865">
        <v>18</v>
      </c>
      <c r="HD865">
        <v>501.757</v>
      </c>
      <c r="HE865">
        <v>604.818</v>
      </c>
      <c r="HF865">
        <v>23.444</v>
      </c>
      <c r="HG865">
        <v>24.5644</v>
      </c>
      <c r="HH865">
        <v>30.0015</v>
      </c>
      <c r="HI865">
        <v>24.4113</v>
      </c>
      <c r="HJ865">
        <v>24.3492</v>
      </c>
      <c r="HK865">
        <v>46.6861</v>
      </c>
      <c r="HL865">
        <v>18.0891</v>
      </c>
      <c r="HM865">
        <v>41.3992</v>
      </c>
      <c r="HN865">
        <v>23.3695</v>
      </c>
      <c r="HO865">
        <v>856.899</v>
      </c>
      <c r="HP865">
        <v>16.9617</v>
      </c>
      <c r="HQ865">
        <v>102.545</v>
      </c>
      <c r="HR865">
        <v>103.426</v>
      </c>
    </row>
    <row r="866" spans="1:226">
      <c r="A866">
        <v>850</v>
      </c>
      <c r="B866">
        <v>1657565114</v>
      </c>
      <c r="C866">
        <v>12018.9000000954</v>
      </c>
      <c r="D866" t="s">
        <v>2067</v>
      </c>
      <c r="E866" t="s">
        <v>2068</v>
      </c>
      <c r="F866">
        <v>5</v>
      </c>
      <c r="G866" t="s">
        <v>1970</v>
      </c>
      <c r="H866" t="s">
        <v>354</v>
      </c>
      <c r="I866">
        <v>1657565106.5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862.293547997605</v>
      </c>
      <c r="AK866">
        <v>816.069072727273</v>
      </c>
      <c r="AL866">
        <v>3.38220461283776</v>
      </c>
      <c r="AM866">
        <v>64.9803505307127</v>
      </c>
      <c r="AN866">
        <f>(AP866 - AO866 + BO866*1E3/(8.314*(BQ866+273.15)) * AR866/BN866 * AQ866) * BN866/(100*BB866) * 1000/(1000 - AP866)</f>
        <v>0</v>
      </c>
      <c r="AO866">
        <v>17.0393867028256</v>
      </c>
      <c r="AP866">
        <v>25.7843733333333</v>
      </c>
      <c r="AQ866">
        <v>0.000834556351372843</v>
      </c>
      <c r="AR866">
        <v>77.479832811332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6</v>
      </c>
      <c r="BC866">
        <v>0.5</v>
      </c>
      <c r="BD866" t="s">
        <v>355</v>
      </c>
      <c r="BE866">
        <v>2</v>
      </c>
      <c r="BF866" t="b">
        <v>1</v>
      </c>
      <c r="BG866">
        <v>1657565106.5</v>
      </c>
      <c r="BH866">
        <v>771.778111111111</v>
      </c>
      <c r="BI866">
        <v>830.901444444444</v>
      </c>
      <c r="BJ866">
        <v>25.7939111111111</v>
      </c>
      <c r="BK866">
        <v>17.0267851851852</v>
      </c>
      <c r="BL866">
        <v>759.164407407407</v>
      </c>
      <c r="BM866">
        <v>25.4762851851852</v>
      </c>
      <c r="BN866">
        <v>499.972555555556</v>
      </c>
      <c r="BO866">
        <v>67.9416148148148</v>
      </c>
      <c r="BP866">
        <v>0.0407031518518519</v>
      </c>
      <c r="BQ866">
        <v>26.7021481481482</v>
      </c>
      <c r="BR866">
        <v>25.1851407407407</v>
      </c>
      <c r="BS866">
        <v>999.9</v>
      </c>
      <c r="BT866">
        <v>0</v>
      </c>
      <c r="BU866">
        <v>0</v>
      </c>
      <c r="BV866">
        <v>9981.2962962963</v>
      </c>
      <c r="BW866">
        <v>0</v>
      </c>
      <c r="BX866">
        <v>2506.0937037037</v>
      </c>
      <c r="BY866">
        <v>-59.1233518518519</v>
      </c>
      <c r="BZ866">
        <v>792.212259259259</v>
      </c>
      <c r="CA866">
        <v>845.29437037037</v>
      </c>
      <c r="CB866">
        <v>8.76712111111111</v>
      </c>
      <c r="CC866">
        <v>830.901444444444</v>
      </c>
      <c r="CD866">
        <v>17.0267851851852</v>
      </c>
      <c r="CE866">
        <v>1.75247962962963</v>
      </c>
      <c r="CF866">
        <v>1.15682814814815</v>
      </c>
      <c r="CG866">
        <v>15.3692555555556</v>
      </c>
      <c r="CH866">
        <v>9.05726259259259</v>
      </c>
      <c r="CI866">
        <v>1999.97481481482</v>
      </c>
      <c r="CJ866">
        <v>0.979994444444444</v>
      </c>
      <c r="CK866">
        <v>0.0200053814814815</v>
      </c>
      <c r="CL866">
        <v>0</v>
      </c>
      <c r="CM866">
        <v>2.38806666666667</v>
      </c>
      <c r="CN866">
        <v>0</v>
      </c>
      <c r="CO866">
        <v>17383.0703703704</v>
      </c>
      <c r="CP866">
        <v>17299.9074074074</v>
      </c>
      <c r="CQ866">
        <v>38.5114814814815</v>
      </c>
      <c r="CR866">
        <v>38.937</v>
      </c>
      <c r="CS866">
        <v>38.312</v>
      </c>
      <c r="CT866">
        <v>37.354</v>
      </c>
      <c r="CU866">
        <v>37.914037037037</v>
      </c>
      <c r="CV866">
        <v>1959.96814814815</v>
      </c>
      <c r="CW866">
        <v>40.0066666666667</v>
      </c>
      <c r="CX866">
        <v>0</v>
      </c>
      <c r="CY866">
        <v>1657565086.5</v>
      </c>
      <c r="CZ866">
        <v>0</v>
      </c>
      <c r="DA866">
        <v>1657551629</v>
      </c>
      <c r="DB866" t="s">
        <v>356</v>
      </c>
      <c r="DC866">
        <v>1657551626.5</v>
      </c>
      <c r="DD866">
        <v>1657551629</v>
      </c>
      <c r="DE866">
        <v>1</v>
      </c>
      <c r="DF866">
        <v>0.403</v>
      </c>
      <c r="DG866">
        <v>0.009</v>
      </c>
      <c r="DH866">
        <v>9.41</v>
      </c>
      <c r="DI866">
        <v>0.087</v>
      </c>
      <c r="DJ866">
        <v>417</v>
      </c>
      <c r="DK866">
        <v>17</v>
      </c>
      <c r="DL866">
        <v>1.61</v>
      </c>
      <c r="DM866">
        <v>0.59</v>
      </c>
      <c r="DN866">
        <v>-59.1349725</v>
      </c>
      <c r="DO866">
        <v>-0.670461163226864</v>
      </c>
      <c r="DP866">
        <v>0.356288378274889</v>
      </c>
      <c r="DQ866">
        <v>0</v>
      </c>
      <c r="DR866">
        <v>8.766838</v>
      </c>
      <c r="DS866">
        <v>-0.105405478424024</v>
      </c>
      <c r="DT866">
        <v>0.0170465735853278</v>
      </c>
      <c r="DU866">
        <v>0</v>
      </c>
      <c r="DV866">
        <v>0</v>
      </c>
      <c r="DW866">
        <v>2</v>
      </c>
      <c r="DX866" t="s">
        <v>389</v>
      </c>
      <c r="DY866">
        <v>2.97562</v>
      </c>
      <c r="DZ866">
        <v>2.69424</v>
      </c>
      <c r="EA866">
        <v>0.109303</v>
      </c>
      <c r="EB866">
        <v>0.115845</v>
      </c>
      <c r="EC866">
        <v>0.0834762</v>
      </c>
      <c r="ED866">
        <v>0.0626084</v>
      </c>
      <c r="EE866">
        <v>34784.1</v>
      </c>
      <c r="EF866">
        <v>37778</v>
      </c>
      <c r="EG866">
        <v>35379.5</v>
      </c>
      <c r="EH866">
        <v>38740.7</v>
      </c>
      <c r="EI866">
        <v>45953</v>
      </c>
      <c r="EJ866">
        <v>52449.2</v>
      </c>
      <c r="EK866">
        <v>55260.9</v>
      </c>
      <c r="EL866">
        <v>62130</v>
      </c>
      <c r="EM866">
        <v>2.0188</v>
      </c>
      <c r="EN866">
        <v>2.1716</v>
      </c>
      <c r="EO866">
        <v>0.13113</v>
      </c>
      <c r="EP866">
        <v>0</v>
      </c>
      <c r="EQ866">
        <v>23.0374</v>
      </c>
      <c r="ER866">
        <v>999.9</v>
      </c>
      <c r="ES866">
        <v>40.038</v>
      </c>
      <c r="ET866">
        <v>27.15</v>
      </c>
      <c r="EU866">
        <v>21.2784</v>
      </c>
      <c r="EV866">
        <v>51.5702</v>
      </c>
      <c r="EW866">
        <v>37.4519</v>
      </c>
      <c r="EX866">
        <v>2</v>
      </c>
      <c r="EY866">
        <v>-0.211484</v>
      </c>
      <c r="EZ866">
        <v>1.58983</v>
      </c>
      <c r="FA866">
        <v>20.1422</v>
      </c>
      <c r="FB866">
        <v>5.20052</v>
      </c>
      <c r="FC866">
        <v>12.0064</v>
      </c>
      <c r="FD866">
        <v>4.976</v>
      </c>
      <c r="FE866">
        <v>3.2932</v>
      </c>
      <c r="FF866">
        <v>9999</v>
      </c>
      <c r="FG866">
        <v>9999</v>
      </c>
      <c r="FH866">
        <v>590.6</v>
      </c>
      <c r="FI866">
        <v>9999</v>
      </c>
      <c r="FJ866">
        <v>1.86279</v>
      </c>
      <c r="FK866">
        <v>1.86783</v>
      </c>
      <c r="FL866">
        <v>1.86752</v>
      </c>
      <c r="FM866">
        <v>1.86859</v>
      </c>
      <c r="FN866">
        <v>1.86951</v>
      </c>
      <c r="FO866">
        <v>1.8656</v>
      </c>
      <c r="FP866">
        <v>1.86673</v>
      </c>
      <c r="FQ866">
        <v>1.86804</v>
      </c>
      <c r="FR866">
        <v>5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12.833</v>
      </c>
      <c r="GF866">
        <v>0.3176</v>
      </c>
      <c r="GG866">
        <v>5.50701486060513</v>
      </c>
      <c r="GH866">
        <v>0.00975774962471433</v>
      </c>
      <c r="GI866">
        <v>-4.86167925919439e-07</v>
      </c>
      <c r="GJ866">
        <v>-4.7315034107036e-11</v>
      </c>
      <c r="GK866">
        <v>0.31762285376654</v>
      </c>
      <c r="GL866">
        <v>0</v>
      </c>
      <c r="GM866">
        <v>0</v>
      </c>
      <c r="GN866">
        <v>0</v>
      </c>
      <c r="GO866">
        <v>-2</v>
      </c>
      <c r="GP866">
        <v>2105</v>
      </c>
      <c r="GQ866">
        <v>1</v>
      </c>
      <c r="GR866">
        <v>22</v>
      </c>
      <c r="GS866">
        <v>224.8</v>
      </c>
      <c r="GT866">
        <v>224.8</v>
      </c>
      <c r="GU866">
        <v>2.36328</v>
      </c>
      <c r="GV866">
        <v>2.60742</v>
      </c>
      <c r="GW866">
        <v>2.24854</v>
      </c>
      <c r="GX866">
        <v>2.79175</v>
      </c>
      <c r="GY866">
        <v>1.99585</v>
      </c>
      <c r="GZ866">
        <v>2.36694</v>
      </c>
      <c r="HA866">
        <v>29.8364</v>
      </c>
      <c r="HB866">
        <v>13.5629</v>
      </c>
      <c r="HC866">
        <v>18</v>
      </c>
      <c r="HD866">
        <v>502.017</v>
      </c>
      <c r="HE866">
        <v>604.053</v>
      </c>
      <c r="HF866">
        <v>23.2615</v>
      </c>
      <c r="HG866">
        <v>24.5789</v>
      </c>
      <c r="HH866">
        <v>30.0014</v>
      </c>
      <c r="HI866">
        <v>24.4252</v>
      </c>
      <c r="HJ866">
        <v>24.3622</v>
      </c>
      <c r="HK866">
        <v>47.4279</v>
      </c>
      <c r="HL866">
        <v>18.3747</v>
      </c>
      <c r="HM866">
        <v>41.3992</v>
      </c>
      <c r="HN866">
        <v>23.1862</v>
      </c>
      <c r="HO866">
        <v>877.089</v>
      </c>
      <c r="HP866">
        <v>16.9617</v>
      </c>
      <c r="HQ866">
        <v>102.542</v>
      </c>
      <c r="HR866">
        <v>103.422</v>
      </c>
    </row>
    <row r="867" spans="1:226">
      <c r="A867">
        <v>851</v>
      </c>
      <c r="B867">
        <v>1657565119</v>
      </c>
      <c r="C867">
        <v>12023.9000000954</v>
      </c>
      <c r="D867" t="s">
        <v>2069</v>
      </c>
      <c r="E867" t="s">
        <v>2070</v>
      </c>
      <c r="F867">
        <v>5</v>
      </c>
      <c r="G867" t="s">
        <v>1970</v>
      </c>
      <c r="H867" t="s">
        <v>354</v>
      </c>
      <c r="I867">
        <v>1657565111.21429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879.46353135909</v>
      </c>
      <c r="AK867">
        <v>833.195096969697</v>
      </c>
      <c r="AL867">
        <v>3.43945767078976</v>
      </c>
      <c r="AM867">
        <v>64.9803505307127</v>
      </c>
      <c r="AN867">
        <f>(AP867 - AO867 + BO867*1E3/(8.314*(BQ867+273.15)) * AR867/BN867 * AQ867) * BN867/(100*BB867) * 1000/(1000 - AP867)</f>
        <v>0</v>
      </c>
      <c r="AO867">
        <v>17.0388649261128</v>
      </c>
      <c r="AP867">
        <v>25.7763957575758</v>
      </c>
      <c r="AQ867">
        <v>0.00103445642482257</v>
      </c>
      <c r="AR867">
        <v>77.479832811332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6</v>
      </c>
      <c r="BC867">
        <v>0.5</v>
      </c>
      <c r="BD867" t="s">
        <v>355</v>
      </c>
      <c r="BE867">
        <v>2</v>
      </c>
      <c r="BF867" t="b">
        <v>1</v>
      </c>
      <c r="BG867">
        <v>1657565111.21429</v>
      </c>
      <c r="BH867">
        <v>787.419142857143</v>
      </c>
      <c r="BI867">
        <v>846.826071428571</v>
      </c>
      <c r="BJ867">
        <v>25.7881285714286</v>
      </c>
      <c r="BK867">
        <v>17.0342678571429</v>
      </c>
      <c r="BL867">
        <v>774.667</v>
      </c>
      <c r="BM867">
        <v>25.4705</v>
      </c>
      <c r="BN867">
        <v>499.991285714286</v>
      </c>
      <c r="BO867">
        <v>67.9417642857143</v>
      </c>
      <c r="BP867">
        <v>0.04059725</v>
      </c>
      <c r="BQ867">
        <v>26.6921678571429</v>
      </c>
      <c r="BR867">
        <v>25.1843392857143</v>
      </c>
      <c r="BS867">
        <v>999.9</v>
      </c>
      <c r="BT867">
        <v>0</v>
      </c>
      <c r="BU867">
        <v>0</v>
      </c>
      <c r="BV867">
        <v>9995.71428571429</v>
      </c>
      <c r="BW867">
        <v>0</v>
      </c>
      <c r="BX867">
        <v>2508.56714285714</v>
      </c>
      <c r="BY867">
        <v>-59.4069785714286</v>
      </c>
      <c r="BZ867">
        <v>808.262607142857</v>
      </c>
      <c r="CA867">
        <v>861.501285714286</v>
      </c>
      <c r="CB867">
        <v>8.75384892857143</v>
      </c>
      <c r="CC867">
        <v>846.826071428571</v>
      </c>
      <c r="CD867">
        <v>17.0342678571429</v>
      </c>
      <c r="CE867">
        <v>1.75209071428571</v>
      </c>
      <c r="CF867">
        <v>1.15733821428571</v>
      </c>
      <c r="CG867">
        <v>15.3657857142857</v>
      </c>
      <c r="CH867">
        <v>9.06381107142857</v>
      </c>
      <c r="CI867">
        <v>1999.98571428571</v>
      </c>
      <c r="CJ867">
        <v>0.979993392857143</v>
      </c>
      <c r="CK867">
        <v>0.0200064357142857</v>
      </c>
      <c r="CL867">
        <v>0</v>
      </c>
      <c r="CM867">
        <v>2.33332857142857</v>
      </c>
      <c r="CN867">
        <v>0</v>
      </c>
      <c r="CO867">
        <v>17354.4428571429</v>
      </c>
      <c r="CP867">
        <v>17300</v>
      </c>
      <c r="CQ867">
        <v>38.5110714285714</v>
      </c>
      <c r="CR867">
        <v>38.94825</v>
      </c>
      <c r="CS867">
        <v>38.312</v>
      </c>
      <c r="CT867">
        <v>37.36375</v>
      </c>
      <c r="CU867">
        <v>37.9148571428571</v>
      </c>
      <c r="CV867">
        <v>1959.97678571429</v>
      </c>
      <c r="CW867">
        <v>40.0089285714286</v>
      </c>
      <c r="CX867">
        <v>0</v>
      </c>
      <c r="CY867">
        <v>1657565091.3</v>
      </c>
      <c r="CZ867">
        <v>0</v>
      </c>
      <c r="DA867">
        <v>1657551629</v>
      </c>
      <c r="DB867" t="s">
        <v>356</v>
      </c>
      <c r="DC867">
        <v>1657551626.5</v>
      </c>
      <c r="DD867">
        <v>1657551629</v>
      </c>
      <c r="DE867">
        <v>1</v>
      </c>
      <c r="DF867">
        <v>0.403</v>
      </c>
      <c r="DG867">
        <v>0.009</v>
      </c>
      <c r="DH867">
        <v>9.41</v>
      </c>
      <c r="DI867">
        <v>0.087</v>
      </c>
      <c r="DJ867">
        <v>417</v>
      </c>
      <c r="DK867">
        <v>17</v>
      </c>
      <c r="DL867">
        <v>1.61</v>
      </c>
      <c r="DM867">
        <v>0.59</v>
      </c>
      <c r="DN867">
        <v>-59.2375525</v>
      </c>
      <c r="DO867">
        <v>-1.99643414634135</v>
      </c>
      <c r="DP867">
        <v>0.416005201883042</v>
      </c>
      <c r="DQ867">
        <v>0</v>
      </c>
      <c r="DR867">
        <v>8.7634135</v>
      </c>
      <c r="DS867">
        <v>-0.15746769230772</v>
      </c>
      <c r="DT867">
        <v>0.0188455121381722</v>
      </c>
      <c r="DU867">
        <v>0</v>
      </c>
      <c r="DV867">
        <v>0</v>
      </c>
      <c r="DW867">
        <v>2</v>
      </c>
      <c r="DX867" t="s">
        <v>389</v>
      </c>
      <c r="DY867">
        <v>2.97492</v>
      </c>
      <c r="DZ867">
        <v>2.69445</v>
      </c>
      <c r="EA867">
        <v>0.110875</v>
      </c>
      <c r="EB867">
        <v>0.117379</v>
      </c>
      <c r="EC867">
        <v>0.0834461</v>
      </c>
      <c r="ED867">
        <v>0.0625728</v>
      </c>
      <c r="EE867">
        <v>34721.7</v>
      </c>
      <c r="EF867">
        <v>37710.7</v>
      </c>
      <c r="EG867">
        <v>35378.5</v>
      </c>
      <c r="EH867">
        <v>38739</v>
      </c>
      <c r="EI867">
        <v>45953.1</v>
      </c>
      <c r="EJ867">
        <v>52449.7</v>
      </c>
      <c r="EK867">
        <v>55259</v>
      </c>
      <c r="EL867">
        <v>62128.1</v>
      </c>
      <c r="EM867">
        <v>2.0182</v>
      </c>
      <c r="EN867">
        <v>2.1722</v>
      </c>
      <c r="EO867">
        <v>0.128299</v>
      </c>
      <c r="EP867">
        <v>0</v>
      </c>
      <c r="EQ867">
        <v>23.0719</v>
      </c>
      <c r="ER867">
        <v>999.9</v>
      </c>
      <c r="ES867">
        <v>40.062</v>
      </c>
      <c r="ET867">
        <v>27.14</v>
      </c>
      <c r="EU867">
        <v>21.2794</v>
      </c>
      <c r="EV867">
        <v>51.8202</v>
      </c>
      <c r="EW867">
        <v>37.3998</v>
      </c>
      <c r="EX867">
        <v>2</v>
      </c>
      <c r="EY867">
        <v>-0.209553</v>
      </c>
      <c r="EZ867">
        <v>1.65425</v>
      </c>
      <c r="FA867">
        <v>20.1413</v>
      </c>
      <c r="FB867">
        <v>5.20052</v>
      </c>
      <c r="FC867">
        <v>12.0064</v>
      </c>
      <c r="FD867">
        <v>4.976</v>
      </c>
      <c r="FE867">
        <v>3.293</v>
      </c>
      <c r="FF867">
        <v>9999</v>
      </c>
      <c r="FG867">
        <v>9999</v>
      </c>
      <c r="FH867">
        <v>590.6</v>
      </c>
      <c r="FI867">
        <v>9999</v>
      </c>
      <c r="FJ867">
        <v>1.86279</v>
      </c>
      <c r="FK867">
        <v>1.86783</v>
      </c>
      <c r="FL867">
        <v>1.86752</v>
      </c>
      <c r="FM867">
        <v>1.86862</v>
      </c>
      <c r="FN867">
        <v>1.86951</v>
      </c>
      <c r="FO867">
        <v>1.86554</v>
      </c>
      <c r="FP867">
        <v>1.86676</v>
      </c>
      <c r="FQ867">
        <v>1.86801</v>
      </c>
      <c r="FR867">
        <v>5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12.982</v>
      </c>
      <c r="GF867">
        <v>0.3176</v>
      </c>
      <c r="GG867">
        <v>5.50701486060513</v>
      </c>
      <c r="GH867">
        <v>0.00975774962471433</v>
      </c>
      <c r="GI867">
        <v>-4.86167925919439e-07</v>
      </c>
      <c r="GJ867">
        <v>-4.7315034107036e-11</v>
      </c>
      <c r="GK867">
        <v>0.31762285376654</v>
      </c>
      <c r="GL867">
        <v>0</v>
      </c>
      <c r="GM867">
        <v>0</v>
      </c>
      <c r="GN867">
        <v>0</v>
      </c>
      <c r="GO867">
        <v>-2</v>
      </c>
      <c r="GP867">
        <v>2105</v>
      </c>
      <c r="GQ867">
        <v>1</v>
      </c>
      <c r="GR867">
        <v>22</v>
      </c>
      <c r="GS867">
        <v>224.9</v>
      </c>
      <c r="GT867">
        <v>224.8</v>
      </c>
      <c r="GU867">
        <v>2.40112</v>
      </c>
      <c r="GV867">
        <v>2.61108</v>
      </c>
      <c r="GW867">
        <v>2.24854</v>
      </c>
      <c r="GX867">
        <v>2.79297</v>
      </c>
      <c r="GY867">
        <v>1.99585</v>
      </c>
      <c r="GZ867">
        <v>2.35107</v>
      </c>
      <c r="HA867">
        <v>29.8364</v>
      </c>
      <c r="HB867">
        <v>13.5541</v>
      </c>
      <c r="HC867">
        <v>18</v>
      </c>
      <c r="HD867">
        <v>501.749</v>
      </c>
      <c r="HE867">
        <v>604.673</v>
      </c>
      <c r="HF867">
        <v>23.0677</v>
      </c>
      <c r="HG867">
        <v>24.5954</v>
      </c>
      <c r="HH867">
        <v>30.0016</v>
      </c>
      <c r="HI867">
        <v>24.4378</v>
      </c>
      <c r="HJ867">
        <v>24.3764</v>
      </c>
      <c r="HK867">
        <v>48.127</v>
      </c>
      <c r="HL867">
        <v>18.3747</v>
      </c>
      <c r="HM867">
        <v>41.3992</v>
      </c>
      <c r="HN867">
        <v>23.0095</v>
      </c>
      <c r="HO867">
        <v>890.561</v>
      </c>
      <c r="HP867">
        <v>16.9616</v>
      </c>
      <c r="HQ867">
        <v>102.539</v>
      </c>
      <c r="HR867">
        <v>103.418</v>
      </c>
    </row>
    <row r="868" spans="1:226">
      <c r="A868">
        <v>852</v>
      </c>
      <c r="B868">
        <v>1657565124</v>
      </c>
      <c r="C868">
        <v>12028.9000000954</v>
      </c>
      <c r="D868" t="s">
        <v>2071</v>
      </c>
      <c r="E868" t="s">
        <v>2072</v>
      </c>
      <c r="F868">
        <v>5</v>
      </c>
      <c r="G868" t="s">
        <v>1970</v>
      </c>
      <c r="H868" t="s">
        <v>354</v>
      </c>
      <c r="I868">
        <v>1657565116.5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896.917237441889</v>
      </c>
      <c r="AK868">
        <v>850.390193939394</v>
      </c>
      <c r="AL868">
        <v>3.3922826183296</v>
      </c>
      <c r="AM868">
        <v>64.9803505307127</v>
      </c>
      <c r="AN868">
        <f>(AP868 - AO868 + BO868*1E3/(8.314*(BQ868+273.15)) * AR868/BN868 * AQ868) * BN868/(100*BB868) * 1000/(1000 - AP868)</f>
        <v>0</v>
      </c>
      <c r="AO868">
        <v>17.0431430317211</v>
      </c>
      <c r="AP868">
        <v>25.7785151515152</v>
      </c>
      <c r="AQ868">
        <v>0.000525203835955188</v>
      </c>
      <c r="AR868">
        <v>77.479832811332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6</v>
      </c>
      <c r="BC868">
        <v>0.5</v>
      </c>
      <c r="BD868" t="s">
        <v>355</v>
      </c>
      <c r="BE868">
        <v>2</v>
      </c>
      <c r="BF868" t="b">
        <v>1</v>
      </c>
      <c r="BG868">
        <v>1657565116.5</v>
      </c>
      <c r="BH868">
        <v>805.101481481482</v>
      </c>
      <c r="BI868">
        <v>864.625111111111</v>
      </c>
      <c r="BJ868">
        <v>25.7841074074074</v>
      </c>
      <c r="BK868">
        <v>17.0421296296296</v>
      </c>
      <c r="BL868">
        <v>792.193148148148</v>
      </c>
      <c r="BM868">
        <v>25.4664777777778</v>
      </c>
      <c r="BN868">
        <v>500.000518518519</v>
      </c>
      <c r="BO868">
        <v>67.9416740740741</v>
      </c>
      <c r="BP868">
        <v>0.0402195111111111</v>
      </c>
      <c r="BQ868">
        <v>26.6808555555556</v>
      </c>
      <c r="BR868">
        <v>25.1764592592593</v>
      </c>
      <c r="BS868">
        <v>999.9</v>
      </c>
      <c r="BT868">
        <v>0</v>
      </c>
      <c r="BU868">
        <v>0</v>
      </c>
      <c r="BV868">
        <v>10014.4444444444</v>
      </c>
      <c r="BW868">
        <v>0</v>
      </c>
      <c r="BX868">
        <v>2509.30222222222</v>
      </c>
      <c r="BY868">
        <v>-59.5237074074074</v>
      </c>
      <c r="BZ868">
        <v>826.409481481482</v>
      </c>
      <c r="CA868">
        <v>879.615666666667</v>
      </c>
      <c r="CB868">
        <v>8.74196703703704</v>
      </c>
      <c r="CC868">
        <v>864.625111111111</v>
      </c>
      <c r="CD868">
        <v>17.0421296296296</v>
      </c>
      <c r="CE868">
        <v>1.75181518518519</v>
      </c>
      <c r="CF868">
        <v>1.15787074074074</v>
      </c>
      <c r="CG868">
        <v>15.3633296296296</v>
      </c>
      <c r="CH868">
        <v>9.07062740740741</v>
      </c>
      <c r="CI868">
        <v>2000.01</v>
      </c>
      <c r="CJ868">
        <v>0.979993666666667</v>
      </c>
      <c r="CK868">
        <v>0.0200061444444444</v>
      </c>
      <c r="CL868">
        <v>0</v>
      </c>
      <c r="CM868">
        <v>2.3280962962963</v>
      </c>
      <c r="CN868">
        <v>0</v>
      </c>
      <c r="CO868">
        <v>17317.3222222222</v>
      </c>
      <c r="CP868">
        <v>17300.2222222222</v>
      </c>
      <c r="CQ868">
        <v>38.522962962963</v>
      </c>
      <c r="CR868">
        <v>38.9696666666667</v>
      </c>
      <c r="CS868">
        <v>38.312</v>
      </c>
      <c r="CT868">
        <v>37.3841851851852</v>
      </c>
      <c r="CU868">
        <v>37.9278148148148</v>
      </c>
      <c r="CV868">
        <v>1960.00111111111</v>
      </c>
      <c r="CW868">
        <v>40.0088888888889</v>
      </c>
      <c r="CX868">
        <v>0</v>
      </c>
      <c r="CY868">
        <v>1657565096.1</v>
      </c>
      <c r="CZ868">
        <v>0</v>
      </c>
      <c r="DA868">
        <v>1657551629</v>
      </c>
      <c r="DB868" t="s">
        <v>356</v>
      </c>
      <c r="DC868">
        <v>1657551626.5</v>
      </c>
      <c r="DD868">
        <v>1657551629</v>
      </c>
      <c r="DE868">
        <v>1</v>
      </c>
      <c r="DF868">
        <v>0.403</v>
      </c>
      <c r="DG868">
        <v>0.009</v>
      </c>
      <c r="DH868">
        <v>9.41</v>
      </c>
      <c r="DI868">
        <v>0.087</v>
      </c>
      <c r="DJ868">
        <v>417</v>
      </c>
      <c r="DK868">
        <v>17</v>
      </c>
      <c r="DL868">
        <v>1.61</v>
      </c>
      <c r="DM868">
        <v>0.59</v>
      </c>
      <c r="DN868">
        <v>-59.4714475</v>
      </c>
      <c r="DO868">
        <v>-2.48969493433375</v>
      </c>
      <c r="DP868">
        <v>0.406076492786458</v>
      </c>
      <c r="DQ868">
        <v>0</v>
      </c>
      <c r="DR868">
        <v>8.750454</v>
      </c>
      <c r="DS868">
        <v>-0.128587091932497</v>
      </c>
      <c r="DT868">
        <v>0.0146378551707551</v>
      </c>
      <c r="DU868">
        <v>0</v>
      </c>
      <c r="DV868">
        <v>0</v>
      </c>
      <c r="DW868">
        <v>2</v>
      </c>
      <c r="DX868" t="s">
        <v>389</v>
      </c>
      <c r="DY868">
        <v>2.97541</v>
      </c>
      <c r="DZ868">
        <v>2.69449</v>
      </c>
      <c r="EA868">
        <v>0.112414</v>
      </c>
      <c r="EB868">
        <v>0.118789</v>
      </c>
      <c r="EC868">
        <v>0.0834352</v>
      </c>
      <c r="ED868">
        <v>0.0625878</v>
      </c>
      <c r="EE868">
        <v>34660.4</v>
      </c>
      <c r="EF868">
        <v>37648.4</v>
      </c>
      <c r="EG868">
        <v>35377.4</v>
      </c>
      <c r="EH868">
        <v>38736.9</v>
      </c>
      <c r="EI868">
        <v>45953.1</v>
      </c>
      <c r="EJ868">
        <v>52445.8</v>
      </c>
      <c r="EK868">
        <v>55258.3</v>
      </c>
      <c r="EL868">
        <v>62124.5</v>
      </c>
      <c r="EM868">
        <v>2.018</v>
      </c>
      <c r="EN868">
        <v>2.1716</v>
      </c>
      <c r="EO868">
        <v>0.126064</v>
      </c>
      <c r="EP868">
        <v>0</v>
      </c>
      <c r="EQ868">
        <v>23.1073</v>
      </c>
      <c r="ER868">
        <v>999.9</v>
      </c>
      <c r="ES868">
        <v>40.087</v>
      </c>
      <c r="ET868">
        <v>27.14</v>
      </c>
      <c r="EU868">
        <v>21.2944</v>
      </c>
      <c r="EV868">
        <v>51.7402</v>
      </c>
      <c r="EW868">
        <v>37.4239</v>
      </c>
      <c r="EX868">
        <v>2</v>
      </c>
      <c r="EY868">
        <v>-0.208354</v>
      </c>
      <c r="EZ868">
        <v>1.75377</v>
      </c>
      <c r="FA868">
        <v>20.1407</v>
      </c>
      <c r="FB868">
        <v>5.20291</v>
      </c>
      <c r="FC868">
        <v>12.0064</v>
      </c>
      <c r="FD868">
        <v>4.976</v>
      </c>
      <c r="FE868">
        <v>3.293</v>
      </c>
      <c r="FF868">
        <v>9999</v>
      </c>
      <c r="FG868">
        <v>9999</v>
      </c>
      <c r="FH868">
        <v>590.6</v>
      </c>
      <c r="FI868">
        <v>9999</v>
      </c>
      <c r="FJ868">
        <v>1.86279</v>
      </c>
      <c r="FK868">
        <v>1.86783</v>
      </c>
      <c r="FL868">
        <v>1.86752</v>
      </c>
      <c r="FM868">
        <v>1.86865</v>
      </c>
      <c r="FN868">
        <v>1.86951</v>
      </c>
      <c r="FO868">
        <v>1.86557</v>
      </c>
      <c r="FP868">
        <v>1.86676</v>
      </c>
      <c r="FQ868">
        <v>1.86804</v>
      </c>
      <c r="FR868">
        <v>5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13.13</v>
      </c>
      <c r="GF868">
        <v>0.3176</v>
      </c>
      <c r="GG868">
        <v>5.50701486060513</v>
      </c>
      <c r="GH868">
        <v>0.00975774962471433</v>
      </c>
      <c r="GI868">
        <v>-4.86167925919439e-07</v>
      </c>
      <c r="GJ868">
        <v>-4.7315034107036e-11</v>
      </c>
      <c r="GK868">
        <v>0.31762285376654</v>
      </c>
      <c r="GL868">
        <v>0</v>
      </c>
      <c r="GM868">
        <v>0</v>
      </c>
      <c r="GN868">
        <v>0</v>
      </c>
      <c r="GO868">
        <v>-2</v>
      </c>
      <c r="GP868">
        <v>2105</v>
      </c>
      <c r="GQ868">
        <v>1</v>
      </c>
      <c r="GR868">
        <v>22</v>
      </c>
      <c r="GS868">
        <v>225</v>
      </c>
      <c r="GT868">
        <v>224.9</v>
      </c>
      <c r="GU868">
        <v>2.43286</v>
      </c>
      <c r="GV868">
        <v>2.62451</v>
      </c>
      <c r="GW868">
        <v>2.24854</v>
      </c>
      <c r="GX868">
        <v>2.79297</v>
      </c>
      <c r="GY868">
        <v>1.99585</v>
      </c>
      <c r="GZ868">
        <v>2.3938</v>
      </c>
      <c r="HA868">
        <v>29.8578</v>
      </c>
      <c r="HB868">
        <v>13.5629</v>
      </c>
      <c r="HC868">
        <v>18</v>
      </c>
      <c r="HD868">
        <v>501.756</v>
      </c>
      <c r="HE868">
        <v>604.383</v>
      </c>
      <c r="HF868">
        <v>22.8911</v>
      </c>
      <c r="HG868">
        <v>24.6119</v>
      </c>
      <c r="HH868">
        <v>30.0015</v>
      </c>
      <c r="HI868">
        <v>24.4522</v>
      </c>
      <c r="HJ868">
        <v>24.3906</v>
      </c>
      <c r="HK868">
        <v>48.7582</v>
      </c>
      <c r="HL868">
        <v>18.6478</v>
      </c>
      <c r="HM868">
        <v>41.0275</v>
      </c>
      <c r="HN868">
        <v>22.835</v>
      </c>
      <c r="HO868">
        <v>903.949</v>
      </c>
      <c r="HP868">
        <v>16.9616</v>
      </c>
      <c r="HQ868">
        <v>102.536</v>
      </c>
      <c r="HR868">
        <v>103.412</v>
      </c>
    </row>
    <row r="869" spans="1:226">
      <c r="A869">
        <v>853</v>
      </c>
      <c r="B869">
        <v>1657565129</v>
      </c>
      <c r="C869">
        <v>12033.9000000954</v>
      </c>
      <c r="D869" t="s">
        <v>2073</v>
      </c>
      <c r="E869" t="s">
        <v>2074</v>
      </c>
      <c r="F869">
        <v>5</v>
      </c>
      <c r="G869" t="s">
        <v>1970</v>
      </c>
      <c r="H869" t="s">
        <v>354</v>
      </c>
      <c r="I869">
        <v>1657565121.21429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912.937625297899</v>
      </c>
      <c r="AK869">
        <v>867.281751515151</v>
      </c>
      <c r="AL869">
        <v>3.34273546549755</v>
      </c>
      <c r="AM869">
        <v>64.9803505307127</v>
      </c>
      <c r="AN869">
        <f>(AP869 - AO869 + BO869*1E3/(8.314*(BQ869+273.15)) * AR869/BN869 * AQ869) * BN869/(100*BB869) * 1000/(1000 - AP869)</f>
        <v>0</v>
      </c>
      <c r="AO869">
        <v>17.0064846208125</v>
      </c>
      <c r="AP869">
        <v>25.7511139393939</v>
      </c>
      <c r="AQ869">
        <v>-0.00560540768221982</v>
      </c>
      <c r="AR869">
        <v>77.479832811332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6</v>
      </c>
      <c r="BC869">
        <v>0.5</v>
      </c>
      <c r="BD869" t="s">
        <v>355</v>
      </c>
      <c r="BE869">
        <v>2</v>
      </c>
      <c r="BF869" t="b">
        <v>1</v>
      </c>
      <c r="BG869">
        <v>1657565121.21429</v>
      </c>
      <c r="BH869">
        <v>820.806964285714</v>
      </c>
      <c r="BI869">
        <v>880.341607142857</v>
      </c>
      <c r="BJ869">
        <v>25.7781214285714</v>
      </c>
      <c r="BK869">
        <v>17.0217107142857</v>
      </c>
      <c r="BL869">
        <v>807.760214285714</v>
      </c>
      <c r="BM869">
        <v>25.4604928571428</v>
      </c>
      <c r="BN869">
        <v>500.011678571429</v>
      </c>
      <c r="BO869">
        <v>67.9414571428571</v>
      </c>
      <c r="BP869">
        <v>0.0402010142857143</v>
      </c>
      <c r="BQ869">
        <v>26.6709892857143</v>
      </c>
      <c r="BR869">
        <v>25.169425</v>
      </c>
      <c r="BS869">
        <v>999.9</v>
      </c>
      <c r="BT869">
        <v>0</v>
      </c>
      <c r="BU869">
        <v>0</v>
      </c>
      <c r="BV869">
        <v>10008.9285714286</v>
      </c>
      <c r="BW869">
        <v>0</v>
      </c>
      <c r="BX869">
        <v>2504.33392857143</v>
      </c>
      <c r="BY869">
        <v>-59.5347607142857</v>
      </c>
      <c r="BZ869">
        <v>842.525357142857</v>
      </c>
      <c r="CA869">
        <v>895.585571428572</v>
      </c>
      <c r="CB869">
        <v>8.756415</v>
      </c>
      <c r="CC869">
        <v>880.341607142857</v>
      </c>
      <c r="CD869">
        <v>17.0217107142857</v>
      </c>
      <c r="CE869">
        <v>1.75140357142857</v>
      </c>
      <c r="CF869">
        <v>1.15647928571429</v>
      </c>
      <c r="CG869">
        <v>15.3596714285714</v>
      </c>
      <c r="CH869">
        <v>9.05277321428571</v>
      </c>
      <c r="CI869">
        <v>2000.0425</v>
      </c>
      <c r="CJ869">
        <v>0.979993714285714</v>
      </c>
      <c r="CK869">
        <v>0.0200060928571429</v>
      </c>
      <c r="CL869">
        <v>0</v>
      </c>
      <c r="CM869">
        <v>2.37306428571429</v>
      </c>
      <c r="CN869">
        <v>0</v>
      </c>
      <c r="CO869">
        <v>17278.1928571429</v>
      </c>
      <c r="CP869">
        <v>17300.5071428571</v>
      </c>
      <c r="CQ869">
        <v>38.5221428571429</v>
      </c>
      <c r="CR869">
        <v>38.98875</v>
      </c>
      <c r="CS869">
        <v>38.312</v>
      </c>
      <c r="CT869">
        <v>37.4037857142857</v>
      </c>
      <c r="CU869">
        <v>37.9347857142857</v>
      </c>
      <c r="CV869">
        <v>1960.0325</v>
      </c>
      <c r="CW869">
        <v>40.01</v>
      </c>
      <c r="CX869">
        <v>0</v>
      </c>
      <c r="CY869">
        <v>1657565101.5</v>
      </c>
      <c r="CZ869">
        <v>0</v>
      </c>
      <c r="DA869">
        <v>1657551629</v>
      </c>
      <c r="DB869" t="s">
        <v>356</v>
      </c>
      <c r="DC869">
        <v>1657551626.5</v>
      </c>
      <c r="DD869">
        <v>1657551629</v>
      </c>
      <c r="DE869">
        <v>1</v>
      </c>
      <c r="DF869">
        <v>0.403</v>
      </c>
      <c r="DG869">
        <v>0.009</v>
      </c>
      <c r="DH869">
        <v>9.41</v>
      </c>
      <c r="DI869">
        <v>0.087</v>
      </c>
      <c r="DJ869">
        <v>417</v>
      </c>
      <c r="DK869">
        <v>17</v>
      </c>
      <c r="DL869">
        <v>1.61</v>
      </c>
      <c r="DM869">
        <v>0.59</v>
      </c>
      <c r="DN869">
        <v>-59.483645</v>
      </c>
      <c r="DO869">
        <v>0.0494836772984826</v>
      </c>
      <c r="DP869">
        <v>0.388852065026019</v>
      </c>
      <c r="DQ869">
        <v>1</v>
      </c>
      <c r="DR869">
        <v>8.74984175</v>
      </c>
      <c r="DS869">
        <v>0.0684658536585204</v>
      </c>
      <c r="DT869">
        <v>0.0210898697112501</v>
      </c>
      <c r="DU869">
        <v>1</v>
      </c>
      <c r="DV869">
        <v>2</v>
      </c>
      <c r="DW869">
        <v>2</v>
      </c>
      <c r="DX869" t="s">
        <v>607</v>
      </c>
      <c r="DY869">
        <v>2.97517</v>
      </c>
      <c r="DZ869">
        <v>2.6947</v>
      </c>
      <c r="EA869">
        <v>0.113886</v>
      </c>
      <c r="EB869">
        <v>0.120252</v>
      </c>
      <c r="EC869">
        <v>0.083368</v>
      </c>
      <c r="ED869">
        <v>0.0623013</v>
      </c>
      <c r="EE869">
        <v>34601.8</v>
      </c>
      <c r="EF869">
        <v>37584.4</v>
      </c>
      <c r="EG869">
        <v>35376.3</v>
      </c>
      <c r="EH869">
        <v>38735.4</v>
      </c>
      <c r="EI869">
        <v>45955.3</v>
      </c>
      <c r="EJ869">
        <v>52459.1</v>
      </c>
      <c r="EK869">
        <v>55256.8</v>
      </c>
      <c r="EL869">
        <v>62121.1</v>
      </c>
      <c r="EM869">
        <v>2.0176</v>
      </c>
      <c r="EN869">
        <v>2.1718</v>
      </c>
      <c r="EO869">
        <v>0.122041</v>
      </c>
      <c r="EP869">
        <v>0</v>
      </c>
      <c r="EQ869">
        <v>23.1443</v>
      </c>
      <c r="ER869">
        <v>999.9</v>
      </c>
      <c r="ES869">
        <v>40.087</v>
      </c>
      <c r="ET869">
        <v>27.14</v>
      </c>
      <c r="EU869">
        <v>21.2909</v>
      </c>
      <c r="EV869">
        <v>51.5102</v>
      </c>
      <c r="EW869">
        <v>37.3958</v>
      </c>
      <c r="EX869">
        <v>2</v>
      </c>
      <c r="EY869">
        <v>-0.206423</v>
      </c>
      <c r="EZ869">
        <v>1.8241</v>
      </c>
      <c r="FA869">
        <v>20.1399</v>
      </c>
      <c r="FB869">
        <v>5.20172</v>
      </c>
      <c r="FC869">
        <v>12.0076</v>
      </c>
      <c r="FD869">
        <v>4.976</v>
      </c>
      <c r="FE869">
        <v>3.293</v>
      </c>
      <c r="FF869">
        <v>9999</v>
      </c>
      <c r="FG869">
        <v>9999</v>
      </c>
      <c r="FH869">
        <v>590.6</v>
      </c>
      <c r="FI869">
        <v>9999</v>
      </c>
      <c r="FJ869">
        <v>1.86279</v>
      </c>
      <c r="FK869">
        <v>1.86783</v>
      </c>
      <c r="FL869">
        <v>1.86752</v>
      </c>
      <c r="FM869">
        <v>1.86862</v>
      </c>
      <c r="FN869">
        <v>1.86951</v>
      </c>
      <c r="FO869">
        <v>1.86554</v>
      </c>
      <c r="FP869">
        <v>1.86676</v>
      </c>
      <c r="FQ869">
        <v>1.86804</v>
      </c>
      <c r="FR869">
        <v>5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13.272</v>
      </c>
      <c r="GF869">
        <v>0.3176</v>
      </c>
      <c r="GG869">
        <v>5.50701486060513</v>
      </c>
      <c r="GH869">
        <v>0.00975774962471433</v>
      </c>
      <c r="GI869">
        <v>-4.86167925919439e-07</v>
      </c>
      <c r="GJ869">
        <v>-4.7315034107036e-11</v>
      </c>
      <c r="GK869">
        <v>0.31762285376654</v>
      </c>
      <c r="GL869">
        <v>0</v>
      </c>
      <c r="GM869">
        <v>0</v>
      </c>
      <c r="GN869">
        <v>0</v>
      </c>
      <c r="GO869">
        <v>-2</v>
      </c>
      <c r="GP869">
        <v>2105</v>
      </c>
      <c r="GQ869">
        <v>1</v>
      </c>
      <c r="GR869">
        <v>22</v>
      </c>
      <c r="GS869">
        <v>225</v>
      </c>
      <c r="GT869">
        <v>225</v>
      </c>
      <c r="GU869">
        <v>2.4707</v>
      </c>
      <c r="GV869">
        <v>2.64648</v>
      </c>
      <c r="GW869">
        <v>2.24854</v>
      </c>
      <c r="GX869">
        <v>2.79175</v>
      </c>
      <c r="GY869">
        <v>1.99585</v>
      </c>
      <c r="GZ869">
        <v>2.37549</v>
      </c>
      <c r="HA869">
        <v>29.8792</v>
      </c>
      <c r="HB869">
        <v>13.5541</v>
      </c>
      <c r="HC869">
        <v>18</v>
      </c>
      <c r="HD869">
        <v>501.642</v>
      </c>
      <c r="HE869">
        <v>604.723</v>
      </c>
      <c r="HF869">
        <v>22.7196</v>
      </c>
      <c r="HG869">
        <v>24.6285</v>
      </c>
      <c r="HH869">
        <v>30.0016</v>
      </c>
      <c r="HI869">
        <v>24.4682</v>
      </c>
      <c r="HJ869">
        <v>24.4069</v>
      </c>
      <c r="HK869">
        <v>49.4857</v>
      </c>
      <c r="HL869">
        <v>18.6478</v>
      </c>
      <c r="HM869">
        <v>41.0275</v>
      </c>
      <c r="HN869">
        <v>22.6683</v>
      </c>
      <c r="HO869">
        <v>924.181</v>
      </c>
      <c r="HP869">
        <v>16.9616</v>
      </c>
      <c r="HQ869">
        <v>102.533</v>
      </c>
      <c r="HR869">
        <v>103.407</v>
      </c>
    </row>
    <row r="870" spans="1:226">
      <c r="A870">
        <v>854</v>
      </c>
      <c r="B870">
        <v>1657565134</v>
      </c>
      <c r="C870">
        <v>12038.9000000954</v>
      </c>
      <c r="D870" t="s">
        <v>2075</v>
      </c>
      <c r="E870" t="s">
        <v>2076</v>
      </c>
      <c r="F870">
        <v>5</v>
      </c>
      <c r="G870" t="s">
        <v>1970</v>
      </c>
      <c r="H870" t="s">
        <v>354</v>
      </c>
      <c r="I870">
        <v>1657565126.5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930.00589503236</v>
      </c>
      <c r="AK870">
        <v>884.014484848484</v>
      </c>
      <c r="AL870">
        <v>3.34727188179308</v>
      </c>
      <c r="AM870">
        <v>64.9803505307127</v>
      </c>
      <c r="AN870">
        <f>(AP870 - AO870 + BO870*1E3/(8.314*(BQ870+273.15)) * AR870/BN870 * AQ870) * BN870/(100*BB870) * 1000/(1000 - AP870)</f>
        <v>0</v>
      </c>
      <c r="AO870">
        <v>16.9464740429829</v>
      </c>
      <c r="AP870">
        <v>25.7144975757576</v>
      </c>
      <c r="AQ870">
        <v>-0.0114716846372496</v>
      </c>
      <c r="AR870">
        <v>77.479832811332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6</v>
      </c>
      <c r="BC870">
        <v>0.5</v>
      </c>
      <c r="BD870" t="s">
        <v>355</v>
      </c>
      <c r="BE870">
        <v>2</v>
      </c>
      <c r="BF870" t="b">
        <v>1</v>
      </c>
      <c r="BG870">
        <v>1657565126.5</v>
      </c>
      <c r="BH870">
        <v>838.343888888889</v>
      </c>
      <c r="BI870">
        <v>897.869111111111</v>
      </c>
      <c r="BJ870">
        <v>25.7573444444444</v>
      </c>
      <c r="BK870">
        <v>16.9913074074074</v>
      </c>
      <c r="BL870">
        <v>825.143037037037</v>
      </c>
      <c r="BM870">
        <v>25.4397074074074</v>
      </c>
      <c r="BN870">
        <v>500.008111111111</v>
      </c>
      <c r="BO870">
        <v>67.9416074074074</v>
      </c>
      <c r="BP870">
        <v>0.0402524148148148</v>
      </c>
      <c r="BQ870">
        <v>26.6597296296296</v>
      </c>
      <c r="BR870">
        <v>25.1629814814815</v>
      </c>
      <c r="BS870">
        <v>999.9</v>
      </c>
      <c r="BT870">
        <v>0</v>
      </c>
      <c r="BU870">
        <v>0</v>
      </c>
      <c r="BV870">
        <v>10009.0740740741</v>
      </c>
      <c r="BW870">
        <v>0</v>
      </c>
      <c r="BX870">
        <v>2482.21851851852</v>
      </c>
      <c r="BY870">
        <v>-59.5253148148148</v>
      </c>
      <c r="BZ870">
        <v>860.507814814815</v>
      </c>
      <c r="CA870">
        <v>913.388185185185</v>
      </c>
      <c r="CB870">
        <v>8.7660437037037</v>
      </c>
      <c r="CC870">
        <v>897.869111111111</v>
      </c>
      <c r="CD870">
        <v>16.9913074074074</v>
      </c>
      <c r="CE870">
        <v>1.74999555555556</v>
      </c>
      <c r="CF870">
        <v>1.1544162962963</v>
      </c>
      <c r="CG870">
        <v>15.3471444444444</v>
      </c>
      <c r="CH870">
        <v>9.02628777777778</v>
      </c>
      <c r="CI870">
        <v>2000.03222222222</v>
      </c>
      <c r="CJ870">
        <v>0.979993666666667</v>
      </c>
      <c r="CK870">
        <v>0.0200061518518518</v>
      </c>
      <c r="CL870">
        <v>0</v>
      </c>
      <c r="CM870">
        <v>2.40474814814815</v>
      </c>
      <c r="CN870">
        <v>0</v>
      </c>
      <c r="CO870">
        <v>17230.137037037</v>
      </c>
      <c r="CP870">
        <v>17300.4111111111</v>
      </c>
      <c r="CQ870">
        <v>38.5367407407407</v>
      </c>
      <c r="CR870">
        <v>39.0045925925926</v>
      </c>
      <c r="CS870">
        <v>38.312</v>
      </c>
      <c r="CT870">
        <v>37.4348518518519</v>
      </c>
      <c r="CU870">
        <v>37.937</v>
      </c>
      <c r="CV870">
        <v>1960.02185185185</v>
      </c>
      <c r="CW870">
        <v>40.0103703703704</v>
      </c>
      <c r="CX870">
        <v>0</v>
      </c>
      <c r="CY870">
        <v>1657565106.3</v>
      </c>
      <c r="CZ870">
        <v>0</v>
      </c>
      <c r="DA870">
        <v>1657551629</v>
      </c>
      <c r="DB870" t="s">
        <v>356</v>
      </c>
      <c r="DC870">
        <v>1657551626.5</v>
      </c>
      <c r="DD870">
        <v>1657551629</v>
      </c>
      <c r="DE870">
        <v>1</v>
      </c>
      <c r="DF870">
        <v>0.403</v>
      </c>
      <c r="DG870">
        <v>0.009</v>
      </c>
      <c r="DH870">
        <v>9.41</v>
      </c>
      <c r="DI870">
        <v>0.087</v>
      </c>
      <c r="DJ870">
        <v>417</v>
      </c>
      <c r="DK870">
        <v>17</v>
      </c>
      <c r="DL870">
        <v>1.61</v>
      </c>
      <c r="DM870">
        <v>0.59</v>
      </c>
      <c r="DN870">
        <v>-59.535575</v>
      </c>
      <c r="DO870">
        <v>0.444063039399551</v>
      </c>
      <c r="DP870">
        <v>0.366130656152964</v>
      </c>
      <c r="DQ870">
        <v>0</v>
      </c>
      <c r="DR870">
        <v>8.75950525</v>
      </c>
      <c r="DS870">
        <v>0.185999437148195</v>
      </c>
      <c r="DT870">
        <v>0.0277386795817231</v>
      </c>
      <c r="DU870">
        <v>0</v>
      </c>
      <c r="DV870">
        <v>0</v>
      </c>
      <c r="DW870">
        <v>2</v>
      </c>
      <c r="DX870" t="s">
        <v>389</v>
      </c>
      <c r="DY870">
        <v>2.97508</v>
      </c>
      <c r="DZ870">
        <v>2.69447</v>
      </c>
      <c r="EA870">
        <v>0.115374</v>
      </c>
      <c r="EB870">
        <v>0.121675</v>
      </c>
      <c r="EC870">
        <v>0.0832943</v>
      </c>
      <c r="ED870">
        <v>0.0623406</v>
      </c>
      <c r="EE870">
        <v>34542.4</v>
      </c>
      <c r="EF870">
        <v>37521.3</v>
      </c>
      <c r="EG870">
        <v>35375</v>
      </c>
      <c r="EH870">
        <v>38733.1</v>
      </c>
      <c r="EI870">
        <v>45957.6</v>
      </c>
      <c r="EJ870">
        <v>52455.2</v>
      </c>
      <c r="EK870">
        <v>55255</v>
      </c>
      <c r="EL870">
        <v>62119.1</v>
      </c>
      <c r="EM870">
        <v>2.0176</v>
      </c>
      <c r="EN870">
        <v>2.171</v>
      </c>
      <c r="EO870">
        <v>0.120997</v>
      </c>
      <c r="EP870">
        <v>0</v>
      </c>
      <c r="EQ870">
        <v>23.181</v>
      </c>
      <c r="ER870">
        <v>999.9</v>
      </c>
      <c r="ES870">
        <v>40.087</v>
      </c>
      <c r="ET870">
        <v>27.14</v>
      </c>
      <c r="EU870">
        <v>21.2929</v>
      </c>
      <c r="EV870">
        <v>51.8502</v>
      </c>
      <c r="EW870">
        <v>37.4319</v>
      </c>
      <c r="EX870">
        <v>2</v>
      </c>
      <c r="EY870">
        <v>-0.204634</v>
      </c>
      <c r="EZ870">
        <v>1.86937</v>
      </c>
      <c r="FA870">
        <v>20.1392</v>
      </c>
      <c r="FB870">
        <v>5.19932</v>
      </c>
      <c r="FC870">
        <v>12.0064</v>
      </c>
      <c r="FD870">
        <v>4.976</v>
      </c>
      <c r="FE870">
        <v>3.293</v>
      </c>
      <c r="FF870">
        <v>9999</v>
      </c>
      <c r="FG870">
        <v>9999</v>
      </c>
      <c r="FH870">
        <v>590.6</v>
      </c>
      <c r="FI870">
        <v>9999</v>
      </c>
      <c r="FJ870">
        <v>1.86279</v>
      </c>
      <c r="FK870">
        <v>1.86783</v>
      </c>
      <c r="FL870">
        <v>1.86752</v>
      </c>
      <c r="FM870">
        <v>1.86859</v>
      </c>
      <c r="FN870">
        <v>1.86951</v>
      </c>
      <c r="FO870">
        <v>1.86557</v>
      </c>
      <c r="FP870">
        <v>1.86676</v>
      </c>
      <c r="FQ870">
        <v>1.86804</v>
      </c>
      <c r="FR870">
        <v>5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13.418</v>
      </c>
      <c r="GF870">
        <v>0.3177</v>
      </c>
      <c r="GG870">
        <v>5.50701486060513</v>
      </c>
      <c r="GH870">
        <v>0.00975774962471433</v>
      </c>
      <c r="GI870">
        <v>-4.86167925919439e-07</v>
      </c>
      <c r="GJ870">
        <v>-4.7315034107036e-11</v>
      </c>
      <c r="GK870">
        <v>0.31762285376654</v>
      </c>
      <c r="GL870">
        <v>0</v>
      </c>
      <c r="GM870">
        <v>0</v>
      </c>
      <c r="GN870">
        <v>0</v>
      </c>
      <c r="GO870">
        <v>-2</v>
      </c>
      <c r="GP870">
        <v>2105</v>
      </c>
      <c r="GQ870">
        <v>1</v>
      </c>
      <c r="GR870">
        <v>22</v>
      </c>
      <c r="GS870">
        <v>225.1</v>
      </c>
      <c r="GT870">
        <v>225.1</v>
      </c>
      <c r="GU870">
        <v>2.50244</v>
      </c>
      <c r="GV870">
        <v>2.63428</v>
      </c>
      <c r="GW870">
        <v>2.24854</v>
      </c>
      <c r="GX870">
        <v>2.79297</v>
      </c>
      <c r="GY870">
        <v>1.99585</v>
      </c>
      <c r="GZ870">
        <v>2.33765</v>
      </c>
      <c r="HA870">
        <v>29.8792</v>
      </c>
      <c r="HB870">
        <v>13.5541</v>
      </c>
      <c r="HC870">
        <v>18</v>
      </c>
      <c r="HD870">
        <v>501.799</v>
      </c>
      <c r="HE870">
        <v>604.305</v>
      </c>
      <c r="HF870">
        <v>22.5589</v>
      </c>
      <c r="HG870">
        <v>24.6471</v>
      </c>
      <c r="HH870">
        <v>30.0016</v>
      </c>
      <c r="HI870">
        <v>24.4846</v>
      </c>
      <c r="HJ870">
        <v>24.4232</v>
      </c>
      <c r="HK870">
        <v>50.1468</v>
      </c>
      <c r="HL870">
        <v>18.6478</v>
      </c>
      <c r="HM870">
        <v>41.0275</v>
      </c>
      <c r="HN870">
        <v>22.5144</v>
      </c>
      <c r="HO870">
        <v>937.781</v>
      </c>
      <c r="HP870">
        <v>16.9773</v>
      </c>
      <c r="HQ870">
        <v>102.53</v>
      </c>
      <c r="HR870">
        <v>103.403</v>
      </c>
    </row>
    <row r="871" spans="1:226">
      <c r="A871">
        <v>855</v>
      </c>
      <c r="B871">
        <v>1657565139</v>
      </c>
      <c r="C871">
        <v>12043.9000000954</v>
      </c>
      <c r="D871" t="s">
        <v>2077</v>
      </c>
      <c r="E871" t="s">
        <v>2078</v>
      </c>
      <c r="F871">
        <v>5</v>
      </c>
      <c r="G871" t="s">
        <v>1970</v>
      </c>
      <c r="H871" t="s">
        <v>354</v>
      </c>
      <c r="I871">
        <v>1657565131.21429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946.007381316255</v>
      </c>
      <c r="AK871">
        <v>900.63723030303</v>
      </c>
      <c r="AL871">
        <v>3.28667864658047</v>
      </c>
      <c r="AM871">
        <v>64.9803505307127</v>
      </c>
      <c r="AN871">
        <f>(AP871 - AO871 + BO871*1E3/(8.314*(BQ871+273.15)) * AR871/BN871 * AQ871) * BN871/(100*BB871) * 1000/(1000 - AP871)</f>
        <v>0</v>
      </c>
      <c r="AO871">
        <v>16.959529226431</v>
      </c>
      <c r="AP871">
        <v>25.7059642424242</v>
      </c>
      <c r="AQ871">
        <v>-0.00663497600519917</v>
      </c>
      <c r="AR871">
        <v>77.479832811332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6</v>
      </c>
      <c r="BC871">
        <v>0.5</v>
      </c>
      <c r="BD871" t="s">
        <v>355</v>
      </c>
      <c r="BE871">
        <v>2</v>
      </c>
      <c r="BF871" t="b">
        <v>1</v>
      </c>
      <c r="BG871">
        <v>1657565131.21429</v>
      </c>
      <c r="BH871">
        <v>853.812821428572</v>
      </c>
      <c r="BI871">
        <v>913.286785714286</v>
      </c>
      <c r="BJ871">
        <v>25.7352607142857</v>
      </c>
      <c r="BK871">
        <v>16.9669678571429</v>
      </c>
      <c r="BL871">
        <v>840.476321428572</v>
      </c>
      <c r="BM871">
        <v>25.417625</v>
      </c>
      <c r="BN871">
        <v>500.010071428571</v>
      </c>
      <c r="BO871">
        <v>67.942125</v>
      </c>
      <c r="BP871">
        <v>0.0404554607142857</v>
      </c>
      <c r="BQ871">
        <v>26.6466142857143</v>
      </c>
      <c r="BR871">
        <v>25.1577321428571</v>
      </c>
      <c r="BS871">
        <v>999.9</v>
      </c>
      <c r="BT871">
        <v>0</v>
      </c>
      <c r="BU871">
        <v>0</v>
      </c>
      <c r="BV871">
        <v>10004.6428571429</v>
      </c>
      <c r="BW871">
        <v>0</v>
      </c>
      <c r="BX871">
        <v>2481.32071428571</v>
      </c>
      <c r="BY871">
        <v>-59.4740535714286</v>
      </c>
      <c r="BZ871">
        <v>876.365857142857</v>
      </c>
      <c r="CA871">
        <v>929.049821428571</v>
      </c>
      <c r="CB871">
        <v>8.76828714285714</v>
      </c>
      <c r="CC871">
        <v>913.286785714286</v>
      </c>
      <c r="CD871">
        <v>16.9669678571429</v>
      </c>
      <c r="CE871">
        <v>1.74850857142857</v>
      </c>
      <c r="CF871">
        <v>1.15277178571429</v>
      </c>
      <c r="CG871">
        <v>15.3339</v>
      </c>
      <c r="CH871">
        <v>9.00519928571429</v>
      </c>
      <c r="CI871">
        <v>2000.00892857143</v>
      </c>
      <c r="CJ871">
        <v>0.979993607142857</v>
      </c>
      <c r="CK871">
        <v>0.0200062142857143</v>
      </c>
      <c r="CL871">
        <v>0</v>
      </c>
      <c r="CM871">
        <v>2.424275</v>
      </c>
      <c r="CN871">
        <v>0</v>
      </c>
      <c r="CO871">
        <v>17196.7678571429</v>
      </c>
      <c r="CP871">
        <v>17300.2035714286</v>
      </c>
      <c r="CQ871">
        <v>38.5442857142857</v>
      </c>
      <c r="CR871">
        <v>39.0243571428571</v>
      </c>
      <c r="CS871">
        <v>38.312</v>
      </c>
      <c r="CT871">
        <v>37.46625</v>
      </c>
      <c r="CU871">
        <v>37.937</v>
      </c>
      <c r="CV871">
        <v>1959.99857142857</v>
      </c>
      <c r="CW871">
        <v>40.0103571428571</v>
      </c>
      <c r="CX871">
        <v>0</v>
      </c>
      <c r="CY871">
        <v>1657565111.1</v>
      </c>
      <c r="CZ871">
        <v>0</v>
      </c>
      <c r="DA871">
        <v>1657551629</v>
      </c>
      <c r="DB871" t="s">
        <v>356</v>
      </c>
      <c r="DC871">
        <v>1657551626.5</v>
      </c>
      <c r="DD871">
        <v>1657551629</v>
      </c>
      <c r="DE871">
        <v>1</v>
      </c>
      <c r="DF871">
        <v>0.403</v>
      </c>
      <c r="DG871">
        <v>0.009</v>
      </c>
      <c r="DH871">
        <v>9.41</v>
      </c>
      <c r="DI871">
        <v>0.087</v>
      </c>
      <c r="DJ871">
        <v>417</v>
      </c>
      <c r="DK871">
        <v>17</v>
      </c>
      <c r="DL871">
        <v>1.61</v>
      </c>
      <c r="DM871">
        <v>0.59</v>
      </c>
      <c r="DN871">
        <v>-59.54161</v>
      </c>
      <c r="DO871">
        <v>1.14801951219518</v>
      </c>
      <c r="DP871">
        <v>0.421880056295625</v>
      </c>
      <c r="DQ871">
        <v>0</v>
      </c>
      <c r="DR871">
        <v>8.7605295</v>
      </c>
      <c r="DS871">
        <v>0.0750484052533042</v>
      </c>
      <c r="DT871">
        <v>0.0275730230433662</v>
      </c>
      <c r="DU871">
        <v>1</v>
      </c>
      <c r="DV871">
        <v>1</v>
      </c>
      <c r="DW871">
        <v>2</v>
      </c>
      <c r="DX871" t="s">
        <v>357</v>
      </c>
      <c r="DY871">
        <v>2.9751</v>
      </c>
      <c r="DZ871">
        <v>2.69445</v>
      </c>
      <c r="EA871">
        <v>0.11681</v>
      </c>
      <c r="EB871">
        <v>0.123135</v>
      </c>
      <c r="EC871">
        <v>0.0832684</v>
      </c>
      <c r="ED871">
        <v>0.0623883</v>
      </c>
      <c r="EE871">
        <v>34485.3</v>
      </c>
      <c r="EF871">
        <v>37457.3</v>
      </c>
      <c r="EG871">
        <v>35374.1</v>
      </c>
      <c r="EH871">
        <v>38731.5</v>
      </c>
      <c r="EI871">
        <v>45958.2</v>
      </c>
      <c r="EJ871">
        <v>52450.1</v>
      </c>
      <c r="EK871">
        <v>55254.1</v>
      </c>
      <c r="EL871">
        <v>62116.2</v>
      </c>
      <c r="EM871">
        <v>2.017</v>
      </c>
      <c r="EN871">
        <v>2.1712</v>
      </c>
      <c r="EO871">
        <v>0.11757</v>
      </c>
      <c r="EP871">
        <v>0</v>
      </c>
      <c r="EQ871">
        <v>23.2165</v>
      </c>
      <c r="ER871">
        <v>999.9</v>
      </c>
      <c r="ES871">
        <v>40.111</v>
      </c>
      <c r="ET871">
        <v>27.14</v>
      </c>
      <c r="EU871">
        <v>21.3056</v>
      </c>
      <c r="EV871">
        <v>51.9502</v>
      </c>
      <c r="EW871">
        <v>37.4199</v>
      </c>
      <c r="EX871">
        <v>2</v>
      </c>
      <c r="EY871">
        <v>-0.202886</v>
      </c>
      <c r="EZ871">
        <v>2.00109</v>
      </c>
      <c r="FA871">
        <v>20.1378</v>
      </c>
      <c r="FB871">
        <v>5.20052</v>
      </c>
      <c r="FC871">
        <v>12.0088</v>
      </c>
      <c r="FD871">
        <v>4.9752</v>
      </c>
      <c r="FE871">
        <v>3.293</v>
      </c>
      <c r="FF871">
        <v>9999</v>
      </c>
      <c r="FG871">
        <v>9999</v>
      </c>
      <c r="FH871">
        <v>590.6</v>
      </c>
      <c r="FI871">
        <v>9999</v>
      </c>
      <c r="FJ871">
        <v>1.86279</v>
      </c>
      <c r="FK871">
        <v>1.86783</v>
      </c>
      <c r="FL871">
        <v>1.86752</v>
      </c>
      <c r="FM871">
        <v>1.86859</v>
      </c>
      <c r="FN871">
        <v>1.86951</v>
      </c>
      <c r="FO871">
        <v>1.86557</v>
      </c>
      <c r="FP871">
        <v>1.8667</v>
      </c>
      <c r="FQ871">
        <v>1.86801</v>
      </c>
      <c r="FR871">
        <v>5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13.559</v>
      </c>
      <c r="GF871">
        <v>0.3176</v>
      </c>
      <c r="GG871">
        <v>5.50701486060513</v>
      </c>
      <c r="GH871">
        <v>0.00975774962471433</v>
      </c>
      <c r="GI871">
        <v>-4.86167925919439e-07</v>
      </c>
      <c r="GJ871">
        <v>-4.7315034107036e-11</v>
      </c>
      <c r="GK871">
        <v>0.31762285376654</v>
      </c>
      <c r="GL871">
        <v>0</v>
      </c>
      <c r="GM871">
        <v>0</v>
      </c>
      <c r="GN871">
        <v>0</v>
      </c>
      <c r="GO871">
        <v>-2</v>
      </c>
      <c r="GP871">
        <v>2105</v>
      </c>
      <c r="GQ871">
        <v>1</v>
      </c>
      <c r="GR871">
        <v>22</v>
      </c>
      <c r="GS871">
        <v>225.2</v>
      </c>
      <c r="GT871">
        <v>225.2</v>
      </c>
      <c r="GU871">
        <v>2.53906</v>
      </c>
      <c r="GV871">
        <v>2.56714</v>
      </c>
      <c r="GW871">
        <v>2.24854</v>
      </c>
      <c r="GX871">
        <v>2.79419</v>
      </c>
      <c r="GY871">
        <v>1.99585</v>
      </c>
      <c r="GZ871">
        <v>2.37793</v>
      </c>
      <c r="HA871">
        <v>29.9006</v>
      </c>
      <c r="HB871">
        <v>13.5541</v>
      </c>
      <c r="HC871">
        <v>18</v>
      </c>
      <c r="HD871">
        <v>501.563</v>
      </c>
      <c r="HE871">
        <v>604.645</v>
      </c>
      <c r="HF871">
        <v>22.4058</v>
      </c>
      <c r="HG871">
        <v>24.6658</v>
      </c>
      <c r="HH871">
        <v>30.0015</v>
      </c>
      <c r="HI871">
        <v>24.501</v>
      </c>
      <c r="HJ871">
        <v>24.4395</v>
      </c>
      <c r="HK871">
        <v>50.8807</v>
      </c>
      <c r="HL871">
        <v>18.6478</v>
      </c>
      <c r="HM871">
        <v>41.0275</v>
      </c>
      <c r="HN871">
        <v>22.3521</v>
      </c>
      <c r="HO871">
        <v>957.976</v>
      </c>
      <c r="HP871">
        <v>16.9945</v>
      </c>
      <c r="HQ871">
        <v>102.528</v>
      </c>
      <c r="HR871">
        <v>103.398</v>
      </c>
    </row>
    <row r="872" spans="1:226">
      <c r="A872">
        <v>856</v>
      </c>
      <c r="B872">
        <v>1657565144</v>
      </c>
      <c r="C872">
        <v>12048.9000000954</v>
      </c>
      <c r="D872" t="s">
        <v>2079</v>
      </c>
      <c r="E872" t="s">
        <v>2080</v>
      </c>
      <c r="F872">
        <v>5</v>
      </c>
      <c r="G872" t="s">
        <v>1970</v>
      </c>
      <c r="H872" t="s">
        <v>354</v>
      </c>
      <c r="I872">
        <v>1657565136.5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964.371793775212</v>
      </c>
      <c r="AK872">
        <v>917.830387878788</v>
      </c>
      <c r="AL872">
        <v>3.39779055326287</v>
      </c>
      <c r="AM872">
        <v>64.9803505307127</v>
      </c>
      <c r="AN872">
        <f>(AP872 - AO872 + BO872*1E3/(8.314*(BQ872+273.15)) * AR872/BN872 * AQ872) * BN872/(100*BB872) * 1000/(1000 - AP872)</f>
        <v>0</v>
      </c>
      <c r="AO872">
        <v>16.9801267060667</v>
      </c>
      <c r="AP872">
        <v>25.7108254545455</v>
      </c>
      <c r="AQ872">
        <v>0.000824954805009677</v>
      </c>
      <c r="AR872">
        <v>77.479832811332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6</v>
      </c>
      <c r="BC872">
        <v>0.5</v>
      </c>
      <c r="BD872" t="s">
        <v>355</v>
      </c>
      <c r="BE872">
        <v>2</v>
      </c>
      <c r="BF872" t="b">
        <v>1</v>
      </c>
      <c r="BG872">
        <v>1657565136.5</v>
      </c>
      <c r="BH872">
        <v>871.149777777778</v>
      </c>
      <c r="BI872">
        <v>931.002444444445</v>
      </c>
      <c r="BJ872">
        <v>25.712762962963</v>
      </c>
      <c r="BK872">
        <v>16.9657555555556</v>
      </c>
      <c r="BL872">
        <v>857.661555555556</v>
      </c>
      <c r="BM872">
        <v>25.3951259259259</v>
      </c>
      <c r="BN872">
        <v>500.008888888889</v>
      </c>
      <c r="BO872">
        <v>67.9412740740741</v>
      </c>
      <c r="BP872">
        <v>0.0405118925925926</v>
      </c>
      <c r="BQ872">
        <v>26.6297888888889</v>
      </c>
      <c r="BR872">
        <v>25.1530925925926</v>
      </c>
      <c r="BS872">
        <v>999.9</v>
      </c>
      <c r="BT872">
        <v>0</v>
      </c>
      <c r="BU872">
        <v>0</v>
      </c>
      <c r="BV872">
        <v>10014.6296296296</v>
      </c>
      <c r="BW872">
        <v>0</v>
      </c>
      <c r="BX872">
        <v>2488.2262962963</v>
      </c>
      <c r="BY872">
        <v>-59.8526740740741</v>
      </c>
      <c r="BZ872">
        <v>894.140481481482</v>
      </c>
      <c r="CA872">
        <v>947.070518518518</v>
      </c>
      <c r="CB872">
        <v>8.74700111111111</v>
      </c>
      <c r="CC872">
        <v>931.002444444445</v>
      </c>
      <c r="CD872">
        <v>16.9657555555556</v>
      </c>
      <c r="CE872">
        <v>1.74695777777778</v>
      </c>
      <c r="CF872">
        <v>1.15267481481481</v>
      </c>
      <c r="CG872">
        <v>15.3200925925926</v>
      </c>
      <c r="CH872">
        <v>9.0039662962963</v>
      </c>
      <c r="CI872">
        <v>1999.98333333333</v>
      </c>
      <c r="CJ872">
        <v>0.979993666666667</v>
      </c>
      <c r="CK872">
        <v>0.0200061518518518</v>
      </c>
      <c r="CL872">
        <v>0</v>
      </c>
      <c r="CM872">
        <v>2.41595555555556</v>
      </c>
      <c r="CN872">
        <v>0</v>
      </c>
      <c r="CO872">
        <v>17163.3222222222</v>
      </c>
      <c r="CP872">
        <v>17299.9777777778</v>
      </c>
      <c r="CQ872">
        <v>38.5597037037037</v>
      </c>
      <c r="CR872">
        <v>39.0459259259259</v>
      </c>
      <c r="CS872">
        <v>38.312</v>
      </c>
      <c r="CT872">
        <v>37.5021111111111</v>
      </c>
      <c r="CU872">
        <v>37.937</v>
      </c>
      <c r="CV872">
        <v>1959.97333333333</v>
      </c>
      <c r="CW872">
        <v>40.01</v>
      </c>
      <c r="CX872">
        <v>0</v>
      </c>
      <c r="CY872">
        <v>1657565116.5</v>
      </c>
      <c r="CZ872">
        <v>0</v>
      </c>
      <c r="DA872">
        <v>1657551629</v>
      </c>
      <c r="DB872" t="s">
        <v>356</v>
      </c>
      <c r="DC872">
        <v>1657551626.5</v>
      </c>
      <c r="DD872">
        <v>1657551629</v>
      </c>
      <c r="DE872">
        <v>1</v>
      </c>
      <c r="DF872">
        <v>0.403</v>
      </c>
      <c r="DG872">
        <v>0.009</v>
      </c>
      <c r="DH872">
        <v>9.41</v>
      </c>
      <c r="DI872">
        <v>0.087</v>
      </c>
      <c r="DJ872">
        <v>417</v>
      </c>
      <c r="DK872">
        <v>17</v>
      </c>
      <c r="DL872">
        <v>1.61</v>
      </c>
      <c r="DM872">
        <v>0.59</v>
      </c>
      <c r="DN872">
        <v>-59.653865</v>
      </c>
      <c r="DO872">
        <v>-3.48842026266423</v>
      </c>
      <c r="DP872">
        <v>0.533658289802566</v>
      </c>
      <c r="DQ872">
        <v>0</v>
      </c>
      <c r="DR872">
        <v>8.75824525</v>
      </c>
      <c r="DS872">
        <v>-0.18271463414635</v>
      </c>
      <c r="DT872">
        <v>0.0298701032796591</v>
      </c>
      <c r="DU872">
        <v>0</v>
      </c>
      <c r="DV872">
        <v>0</v>
      </c>
      <c r="DW872">
        <v>2</v>
      </c>
      <c r="DX872" t="s">
        <v>389</v>
      </c>
      <c r="DY872">
        <v>2.97555</v>
      </c>
      <c r="DZ872">
        <v>2.69504</v>
      </c>
      <c r="EA872">
        <v>0.118304</v>
      </c>
      <c r="EB872">
        <v>0.124533</v>
      </c>
      <c r="EC872">
        <v>0.0832469</v>
      </c>
      <c r="ED872">
        <v>0.0624306</v>
      </c>
      <c r="EE872">
        <v>34426.2</v>
      </c>
      <c r="EF872">
        <v>37396.1</v>
      </c>
      <c r="EG872">
        <v>35373.4</v>
      </c>
      <c r="EH872">
        <v>38730</v>
      </c>
      <c r="EI872">
        <v>45957.6</v>
      </c>
      <c r="EJ872">
        <v>52446.4</v>
      </c>
      <c r="EK872">
        <v>55252</v>
      </c>
      <c r="EL872">
        <v>62114.6</v>
      </c>
      <c r="EM872">
        <v>2.017</v>
      </c>
      <c r="EN872">
        <v>2.1708</v>
      </c>
      <c r="EO872">
        <v>0.114143</v>
      </c>
      <c r="EP872">
        <v>0</v>
      </c>
      <c r="EQ872">
        <v>23.2517</v>
      </c>
      <c r="ER872">
        <v>999.9</v>
      </c>
      <c r="ES872">
        <v>40.136</v>
      </c>
      <c r="ET872">
        <v>27.14</v>
      </c>
      <c r="EU872">
        <v>21.3202</v>
      </c>
      <c r="EV872">
        <v>51.5102</v>
      </c>
      <c r="EW872">
        <v>37.3958</v>
      </c>
      <c r="EX872">
        <v>2</v>
      </c>
      <c r="EY872">
        <v>-0.200813</v>
      </c>
      <c r="EZ872">
        <v>2.0554</v>
      </c>
      <c r="FA872">
        <v>20.137</v>
      </c>
      <c r="FB872">
        <v>5.19812</v>
      </c>
      <c r="FC872">
        <v>12.0076</v>
      </c>
      <c r="FD872">
        <v>4.9756</v>
      </c>
      <c r="FE872">
        <v>3.293</v>
      </c>
      <c r="FF872">
        <v>9999</v>
      </c>
      <c r="FG872">
        <v>9999</v>
      </c>
      <c r="FH872">
        <v>590.6</v>
      </c>
      <c r="FI872">
        <v>9999</v>
      </c>
      <c r="FJ872">
        <v>1.86279</v>
      </c>
      <c r="FK872">
        <v>1.8678</v>
      </c>
      <c r="FL872">
        <v>1.86752</v>
      </c>
      <c r="FM872">
        <v>1.86865</v>
      </c>
      <c r="FN872">
        <v>1.86951</v>
      </c>
      <c r="FO872">
        <v>1.86557</v>
      </c>
      <c r="FP872">
        <v>1.86676</v>
      </c>
      <c r="FQ872">
        <v>1.86798</v>
      </c>
      <c r="FR872">
        <v>5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13.707</v>
      </c>
      <c r="GF872">
        <v>0.3176</v>
      </c>
      <c r="GG872">
        <v>5.50701486060513</v>
      </c>
      <c r="GH872">
        <v>0.00975774962471433</v>
      </c>
      <c r="GI872">
        <v>-4.86167925919439e-07</v>
      </c>
      <c r="GJ872">
        <v>-4.7315034107036e-11</v>
      </c>
      <c r="GK872">
        <v>0.31762285376654</v>
      </c>
      <c r="GL872">
        <v>0</v>
      </c>
      <c r="GM872">
        <v>0</v>
      </c>
      <c r="GN872">
        <v>0</v>
      </c>
      <c r="GO872">
        <v>-2</v>
      </c>
      <c r="GP872">
        <v>2105</v>
      </c>
      <c r="GQ872">
        <v>1</v>
      </c>
      <c r="GR872">
        <v>22</v>
      </c>
      <c r="GS872">
        <v>225.3</v>
      </c>
      <c r="GT872">
        <v>225.2</v>
      </c>
      <c r="GU872">
        <v>2.57324</v>
      </c>
      <c r="GV872">
        <v>2.63428</v>
      </c>
      <c r="GW872">
        <v>2.24854</v>
      </c>
      <c r="GX872">
        <v>2.79297</v>
      </c>
      <c r="GY872">
        <v>1.99585</v>
      </c>
      <c r="GZ872">
        <v>2.34253</v>
      </c>
      <c r="HA872">
        <v>29.922</v>
      </c>
      <c r="HB872">
        <v>13.5454</v>
      </c>
      <c r="HC872">
        <v>18</v>
      </c>
      <c r="HD872">
        <v>501.719</v>
      </c>
      <c r="HE872">
        <v>604.531</v>
      </c>
      <c r="HF872">
        <v>22.2511</v>
      </c>
      <c r="HG872">
        <v>24.6865</v>
      </c>
      <c r="HH872">
        <v>30.0018</v>
      </c>
      <c r="HI872">
        <v>24.5174</v>
      </c>
      <c r="HJ872">
        <v>24.4558</v>
      </c>
      <c r="HK872">
        <v>51.5434</v>
      </c>
      <c r="HL872">
        <v>18.6478</v>
      </c>
      <c r="HM872">
        <v>41.0275</v>
      </c>
      <c r="HN872">
        <v>22.2055</v>
      </c>
      <c r="HO872">
        <v>971.39</v>
      </c>
      <c r="HP872">
        <v>17.0075</v>
      </c>
      <c r="HQ872">
        <v>102.525</v>
      </c>
      <c r="HR872">
        <v>103.395</v>
      </c>
    </row>
    <row r="873" spans="1:226">
      <c r="A873">
        <v>857</v>
      </c>
      <c r="B873">
        <v>1657565149</v>
      </c>
      <c r="C873">
        <v>12053.9000000954</v>
      </c>
      <c r="D873" t="s">
        <v>2081</v>
      </c>
      <c r="E873" t="s">
        <v>2082</v>
      </c>
      <c r="F873">
        <v>5</v>
      </c>
      <c r="G873" t="s">
        <v>1970</v>
      </c>
      <c r="H873" t="s">
        <v>354</v>
      </c>
      <c r="I873">
        <v>1657565141.21429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980.253399394921</v>
      </c>
      <c r="AK873">
        <v>934.71649090909</v>
      </c>
      <c r="AL873">
        <v>3.23439068756216</v>
      </c>
      <c r="AM873">
        <v>64.9803505307127</v>
      </c>
      <c r="AN873">
        <f>(AP873 - AO873 + BO873*1E3/(8.314*(BQ873+273.15)) * AR873/BN873 * AQ873) * BN873/(100*BB873) * 1000/(1000 - AP873)</f>
        <v>0</v>
      </c>
      <c r="AO873">
        <v>16.9975672446872</v>
      </c>
      <c r="AP873">
        <v>25.7045884848485</v>
      </c>
      <c r="AQ873">
        <v>-0.000444217625369544</v>
      </c>
      <c r="AR873">
        <v>77.479832811332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6</v>
      </c>
      <c r="BC873">
        <v>0.5</v>
      </c>
      <c r="BD873" t="s">
        <v>355</v>
      </c>
      <c r="BE873">
        <v>2</v>
      </c>
      <c r="BF873" t="b">
        <v>1</v>
      </c>
      <c r="BG873">
        <v>1657565141.21429</v>
      </c>
      <c r="BH873">
        <v>886.753178571428</v>
      </c>
      <c r="BI873">
        <v>946.630071428571</v>
      </c>
      <c r="BJ873">
        <v>25.7067464285714</v>
      </c>
      <c r="BK873">
        <v>16.9832107142857</v>
      </c>
      <c r="BL873">
        <v>873.128785714286</v>
      </c>
      <c r="BM873">
        <v>25.3891214285714</v>
      </c>
      <c r="BN873">
        <v>500.026107142857</v>
      </c>
      <c r="BO873">
        <v>67.9391214285714</v>
      </c>
      <c r="BP873">
        <v>0.0404727535714286</v>
      </c>
      <c r="BQ873">
        <v>26.6162357142857</v>
      </c>
      <c r="BR873">
        <v>25.1456642857143</v>
      </c>
      <c r="BS873">
        <v>999.9</v>
      </c>
      <c r="BT873">
        <v>0</v>
      </c>
      <c r="BU873">
        <v>0</v>
      </c>
      <c r="BV873">
        <v>10014.6428571429</v>
      </c>
      <c r="BW873">
        <v>0</v>
      </c>
      <c r="BX873">
        <v>2512.61642857143</v>
      </c>
      <c r="BY873">
        <v>-59.876725</v>
      </c>
      <c r="BZ873">
        <v>910.150214285714</v>
      </c>
      <c r="CA873">
        <v>962.984857142857</v>
      </c>
      <c r="CB873">
        <v>8.7235375</v>
      </c>
      <c r="CC873">
        <v>946.630071428571</v>
      </c>
      <c r="CD873">
        <v>16.9832107142857</v>
      </c>
      <c r="CE873">
        <v>1.74649392857143</v>
      </c>
      <c r="CF873">
        <v>1.15382428571429</v>
      </c>
      <c r="CG873">
        <v>15.3159607142857</v>
      </c>
      <c r="CH873">
        <v>9.01873214285714</v>
      </c>
      <c r="CI873">
        <v>1999.97321428571</v>
      </c>
      <c r="CJ873">
        <v>0.979993285714286</v>
      </c>
      <c r="CK873">
        <v>0.0200065285714286</v>
      </c>
      <c r="CL873">
        <v>0</v>
      </c>
      <c r="CM873">
        <v>2.38405357142857</v>
      </c>
      <c r="CN873">
        <v>0</v>
      </c>
      <c r="CO873">
        <v>17138.7857142857</v>
      </c>
      <c r="CP873">
        <v>17299.8928571429</v>
      </c>
      <c r="CQ873">
        <v>38.562</v>
      </c>
      <c r="CR873">
        <v>39.08225</v>
      </c>
      <c r="CS873">
        <v>38.3165</v>
      </c>
      <c r="CT873">
        <v>37.5332142857143</v>
      </c>
      <c r="CU873">
        <v>37.946</v>
      </c>
      <c r="CV873">
        <v>1959.9625</v>
      </c>
      <c r="CW873">
        <v>40.0107142857143</v>
      </c>
      <c r="CX873">
        <v>0</v>
      </c>
      <c r="CY873">
        <v>1657565121.3</v>
      </c>
      <c r="CZ873">
        <v>0</v>
      </c>
      <c r="DA873">
        <v>1657551629</v>
      </c>
      <c r="DB873" t="s">
        <v>356</v>
      </c>
      <c r="DC873">
        <v>1657551626.5</v>
      </c>
      <c r="DD873">
        <v>1657551629</v>
      </c>
      <c r="DE873">
        <v>1</v>
      </c>
      <c r="DF873">
        <v>0.403</v>
      </c>
      <c r="DG873">
        <v>0.009</v>
      </c>
      <c r="DH873">
        <v>9.41</v>
      </c>
      <c r="DI873">
        <v>0.087</v>
      </c>
      <c r="DJ873">
        <v>417</v>
      </c>
      <c r="DK873">
        <v>17</v>
      </c>
      <c r="DL873">
        <v>1.61</v>
      </c>
      <c r="DM873">
        <v>0.59</v>
      </c>
      <c r="DN873">
        <v>-59.83805</v>
      </c>
      <c r="DO873">
        <v>-1.18923602251389</v>
      </c>
      <c r="DP873">
        <v>0.582556989486866</v>
      </c>
      <c r="DQ873">
        <v>0</v>
      </c>
      <c r="DR873">
        <v>8.73721875</v>
      </c>
      <c r="DS873">
        <v>-0.306717410881836</v>
      </c>
      <c r="DT873">
        <v>0.0302735682722982</v>
      </c>
      <c r="DU873">
        <v>0</v>
      </c>
      <c r="DV873">
        <v>0</v>
      </c>
      <c r="DW873">
        <v>2</v>
      </c>
      <c r="DX873" t="s">
        <v>389</v>
      </c>
      <c r="DY873">
        <v>2.9746</v>
      </c>
      <c r="DZ873">
        <v>2.6946</v>
      </c>
      <c r="EA873">
        <v>0.119708</v>
      </c>
      <c r="EB873">
        <v>0.125938</v>
      </c>
      <c r="EC873">
        <v>0.0832546</v>
      </c>
      <c r="ED873">
        <v>0.062489</v>
      </c>
      <c r="EE873">
        <v>34369.3</v>
      </c>
      <c r="EF873">
        <v>37333.9</v>
      </c>
      <c r="EG873">
        <v>35371.3</v>
      </c>
      <c r="EH873">
        <v>38727.8</v>
      </c>
      <c r="EI873">
        <v>45955.7</v>
      </c>
      <c r="EJ873">
        <v>52440</v>
      </c>
      <c r="EK873">
        <v>55250.2</v>
      </c>
      <c r="EL873">
        <v>62110.9</v>
      </c>
      <c r="EM873">
        <v>2.016</v>
      </c>
      <c r="EN873">
        <v>2.171</v>
      </c>
      <c r="EO873">
        <v>0.111014</v>
      </c>
      <c r="EP873">
        <v>0</v>
      </c>
      <c r="EQ873">
        <v>23.2858</v>
      </c>
      <c r="ER873">
        <v>999.9</v>
      </c>
      <c r="ES873">
        <v>40.136</v>
      </c>
      <c r="ET873">
        <v>27.12</v>
      </c>
      <c r="EU873">
        <v>21.2961</v>
      </c>
      <c r="EV873">
        <v>51.4302</v>
      </c>
      <c r="EW873">
        <v>37.3638</v>
      </c>
      <c r="EX873">
        <v>2</v>
      </c>
      <c r="EY873">
        <v>-0.199024</v>
      </c>
      <c r="EZ873">
        <v>2.0976</v>
      </c>
      <c r="FA873">
        <v>20.1366</v>
      </c>
      <c r="FB873">
        <v>5.19932</v>
      </c>
      <c r="FC873">
        <v>12.0088</v>
      </c>
      <c r="FD873">
        <v>4.976</v>
      </c>
      <c r="FE873">
        <v>3.293</v>
      </c>
      <c r="FF873">
        <v>9999</v>
      </c>
      <c r="FG873">
        <v>9999</v>
      </c>
      <c r="FH873">
        <v>590.6</v>
      </c>
      <c r="FI873">
        <v>9999</v>
      </c>
      <c r="FJ873">
        <v>1.86279</v>
      </c>
      <c r="FK873">
        <v>1.86783</v>
      </c>
      <c r="FL873">
        <v>1.86752</v>
      </c>
      <c r="FM873">
        <v>1.86859</v>
      </c>
      <c r="FN873">
        <v>1.86951</v>
      </c>
      <c r="FO873">
        <v>1.86557</v>
      </c>
      <c r="FP873">
        <v>1.86676</v>
      </c>
      <c r="FQ873">
        <v>1.86801</v>
      </c>
      <c r="FR873">
        <v>5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13.847</v>
      </c>
      <c r="GF873">
        <v>0.3176</v>
      </c>
      <c r="GG873">
        <v>5.50701486060513</v>
      </c>
      <c r="GH873">
        <v>0.00975774962471433</v>
      </c>
      <c r="GI873">
        <v>-4.86167925919439e-07</v>
      </c>
      <c r="GJ873">
        <v>-4.7315034107036e-11</v>
      </c>
      <c r="GK873">
        <v>0.31762285376654</v>
      </c>
      <c r="GL873">
        <v>0</v>
      </c>
      <c r="GM873">
        <v>0</v>
      </c>
      <c r="GN873">
        <v>0</v>
      </c>
      <c r="GO873">
        <v>-2</v>
      </c>
      <c r="GP873">
        <v>2105</v>
      </c>
      <c r="GQ873">
        <v>1</v>
      </c>
      <c r="GR873">
        <v>22</v>
      </c>
      <c r="GS873">
        <v>225.4</v>
      </c>
      <c r="GT873">
        <v>225.3</v>
      </c>
      <c r="GU873">
        <v>2.60254</v>
      </c>
      <c r="GV873">
        <v>2.59766</v>
      </c>
      <c r="GW873">
        <v>2.24854</v>
      </c>
      <c r="GX873">
        <v>2.79297</v>
      </c>
      <c r="GY873">
        <v>1.99585</v>
      </c>
      <c r="GZ873">
        <v>2.37671</v>
      </c>
      <c r="HA873">
        <v>29.922</v>
      </c>
      <c r="HB873">
        <v>13.5541</v>
      </c>
      <c r="HC873">
        <v>18</v>
      </c>
      <c r="HD873">
        <v>501.226</v>
      </c>
      <c r="HE873">
        <v>604.886</v>
      </c>
      <c r="HF873">
        <v>22.1081</v>
      </c>
      <c r="HG873">
        <v>24.7073</v>
      </c>
      <c r="HH873">
        <v>30.0018</v>
      </c>
      <c r="HI873">
        <v>24.5339</v>
      </c>
      <c r="HJ873">
        <v>24.4734</v>
      </c>
      <c r="HK873">
        <v>52.259</v>
      </c>
      <c r="HL873">
        <v>18.6478</v>
      </c>
      <c r="HM873">
        <v>41.0275</v>
      </c>
      <c r="HN873">
        <v>22.0681</v>
      </c>
      <c r="HO873">
        <v>991.602</v>
      </c>
      <c r="HP873">
        <v>17.0146</v>
      </c>
      <c r="HQ873">
        <v>102.52</v>
      </c>
      <c r="HR873">
        <v>103.389</v>
      </c>
    </row>
    <row r="874" spans="1:226">
      <c r="A874">
        <v>858</v>
      </c>
      <c r="B874">
        <v>1657565154</v>
      </c>
      <c r="C874">
        <v>12058.9000000954</v>
      </c>
      <c r="D874" t="s">
        <v>2083</v>
      </c>
      <c r="E874" t="s">
        <v>2084</v>
      </c>
      <c r="F874">
        <v>5</v>
      </c>
      <c r="G874" t="s">
        <v>1970</v>
      </c>
      <c r="H874" t="s">
        <v>354</v>
      </c>
      <c r="I874">
        <v>1657565146.5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998.5187094746</v>
      </c>
      <c r="AK874">
        <v>951.920381818181</v>
      </c>
      <c r="AL874">
        <v>3.4654052710557</v>
      </c>
      <c r="AM874">
        <v>64.9803505307127</v>
      </c>
      <c r="AN874">
        <f>(AP874 - AO874 + BO874*1E3/(8.314*(BQ874+273.15)) * AR874/BN874 * AQ874) * BN874/(100*BB874) * 1000/(1000 - AP874)</f>
        <v>0</v>
      </c>
      <c r="AO874">
        <v>17.0226071875716</v>
      </c>
      <c r="AP874">
        <v>25.7114624242424</v>
      </c>
      <c r="AQ874">
        <v>-0.00180518584587888</v>
      </c>
      <c r="AR874">
        <v>77.479832811332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6</v>
      </c>
      <c r="BC874">
        <v>0.5</v>
      </c>
      <c r="BD874" t="s">
        <v>355</v>
      </c>
      <c r="BE874">
        <v>2</v>
      </c>
      <c r="BF874" t="b">
        <v>1</v>
      </c>
      <c r="BG874">
        <v>1657565146.5</v>
      </c>
      <c r="BH874">
        <v>904.233333333333</v>
      </c>
      <c r="BI874">
        <v>964.544296296296</v>
      </c>
      <c r="BJ874">
        <v>25.7071037037037</v>
      </c>
      <c r="BK874">
        <v>17.0052</v>
      </c>
      <c r="BL874">
        <v>890.456703703704</v>
      </c>
      <c r="BM874">
        <v>25.3894740740741</v>
      </c>
      <c r="BN874">
        <v>500.032</v>
      </c>
      <c r="BO874">
        <v>67.9366555555555</v>
      </c>
      <c r="BP874">
        <v>0.0404190518518519</v>
      </c>
      <c r="BQ874">
        <v>26.6015481481482</v>
      </c>
      <c r="BR874">
        <v>25.1373481481482</v>
      </c>
      <c r="BS874">
        <v>999.9</v>
      </c>
      <c r="BT874">
        <v>0</v>
      </c>
      <c r="BU874">
        <v>0</v>
      </c>
      <c r="BV874">
        <v>10011.2962962963</v>
      </c>
      <c r="BW874">
        <v>0</v>
      </c>
      <c r="BX874">
        <v>2526.60592592593</v>
      </c>
      <c r="BY874">
        <v>-60.3107333333333</v>
      </c>
      <c r="BZ874">
        <v>928.092</v>
      </c>
      <c r="CA874">
        <v>981.230074074074</v>
      </c>
      <c r="CB874">
        <v>8.70191814814815</v>
      </c>
      <c r="CC874">
        <v>964.544296296296</v>
      </c>
      <c r="CD874">
        <v>17.0052</v>
      </c>
      <c r="CE874">
        <v>1.74645555555556</v>
      </c>
      <c r="CF874">
        <v>1.15527555555556</v>
      </c>
      <c r="CG874">
        <v>15.3156111111111</v>
      </c>
      <c r="CH874">
        <v>9.03735777777778</v>
      </c>
      <c r="CI874">
        <v>1999.97592592593</v>
      </c>
      <c r="CJ874">
        <v>0.979993444444444</v>
      </c>
      <c r="CK874">
        <v>0.0200063592592593</v>
      </c>
      <c r="CL874">
        <v>0</v>
      </c>
      <c r="CM874">
        <v>2.30865925925926</v>
      </c>
      <c r="CN874">
        <v>0</v>
      </c>
      <c r="CO874">
        <v>17104.5074074074</v>
      </c>
      <c r="CP874">
        <v>17299.9185185185</v>
      </c>
      <c r="CQ874">
        <v>38.562</v>
      </c>
      <c r="CR874">
        <v>39.104</v>
      </c>
      <c r="CS874">
        <v>38.3213333333333</v>
      </c>
      <c r="CT874">
        <v>37.5737777777778</v>
      </c>
      <c r="CU874">
        <v>37.9556666666667</v>
      </c>
      <c r="CV874">
        <v>1959.96518518518</v>
      </c>
      <c r="CW874">
        <v>40.0107407407407</v>
      </c>
      <c r="CX874">
        <v>0</v>
      </c>
      <c r="CY874">
        <v>1657565126.1</v>
      </c>
      <c r="CZ874">
        <v>0</v>
      </c>
      <c r="DA874">
        <v>1657551629</v>
      </c>
      <c r="DB874" t="s">
        <v>356</v>
      </c>
      <c r="DC874">
        <v>1657551626.5</v>
      </c>
      <c r="DD874">
        <v>1657551629</v>
      </c>
      <c r="DE874">
        <v>1</v>
      </c>
      <c r="DF874">
        <v>0.403</v>
      </c>
      <c r="DG874">
        <v>0.009</v>
      </c>
      <c r="DH874">
        <v>9.41</v>
      </c>
      <c r="DI874">
        <v>0.087</v>
      </c>
      <c r="DJ874">
        <v>417</v>
      </c>
      <c r="DK874">
        <v>17</v>
      </c>
      <c r="DL874">
        <v>1.61</v>
      </c>
      <c r="DM874">
        <v>0.59</v>
      </c>
      <c r="DN874">
        <v>-60.0790925</v>
      </c>
      <c r="DO874">
        <v>-2.91242138836775</v>
      </c>
      <c r="DP874">
        <v>0.671196802133138</v>
      </c>
      <c r="DQ874">
        <v>0</v>
      </c>
      <c r="DR874">
        <v>8.71755575</v>
      </c>
      <c r="DS874">
        <v>-0.260035609756128</v>
      </c>
      <c r="DT874">
        <v>0.0255559369704478</v>
      </c>
      <c r="DU874">
        <v>0</v>
      </c>
      <c r="DV874">
        <v>0</v>
      </c>
      <c r="DW874">
        <v>2</v>
      </c>
      <c r="DX874" t="s">
        <v>389</v>
      </c>
      <c r="DY874">
        <v>2.97457</v>
      </c>
      <c r="DZ874">
        <v>2.69447</v>
      </c>
      <c r="EA874">
        <v>0.121165</v>
      </c>
      <c r="EB874">
        <v>0.127337</v>
      </c>
      <c r="EC874">
        <v>0.0832591</v>
      </c>
      <c r="ED874">
        <v>0.0625445</v>
      </c>
      <c r="EE874">
        <v>34311.3</v>
      </c>
      <c r="EF874">
        <v>37271.9</v>
      </c>
      <c r="EG874">
        <v>35370.2</v>
      </c>
      <c r="EH874">
        <v>38725.6</v>
      </c>
      <c r="EI874">
        <v>45954.3</v>
      </c>
      <c r="EJ874">
        <v>52434.7</v>
      </c>
      <c r="EK874">
        <v>55248.7</v>
      </c>
      <c r="EL874">
        <v>62108.2</v>
      </c>
      <c r="EM874">
        <v>2.0162</v>
      </c>
      <c r="EN874">
        <v>2.1712</v>
      </c>
      <c r="EO874">
        <v>0.110418</v>
      </c>
      <c r="EP874">
        <v>0</v>
      </c>
      <c r="EQ874">
        <v>23.3219</v>
      </c>
      <c r="ER874">
        <v>999.9</v>
      </c>
      <c r="ES874">
        <v>40.16</v>
      </c>
      <c r="ET874">
        <v>27.12</v>
      </c>
      <c r="EU874">
        <v>21.3082</v>
      </c>
      <c r="EV874">
        <v>51.5302</v>
      </c>
      <c r="EW874">
        <v>37.3598</v>
      </c>
      <c r="EX874">
        <v>2</v>
      </c>
      <c r="EY874">
        <v>-0.196951</v>
      </c>
      <c r="EZ874">
        <v>2.16007</v>
      </c>
      <c r="FA874">
        <v>20.1367</v>
      </c>
      <c r="FB874">
        <v>5.19932</v>
      </c>
      <c r="FC874">
        <v>12.0052</v>
      </c>
      <c r="FD874">
        <v>4.976</v>
      </c>
      <c r="FE874">
        <v>3.293</v>
      </c>
      <c r="FF874">
        <v>9999</v>
      </c>
      <c r="FG874">
        <v>9999</v>
      </c>
      <c r="FH874">
        <v>590.6</v>
      </c>
      <c r="FI874">
        <v>9999</v>
      </c>
      <c r="FJ874">
        <v>1.86276</v>
      </c>
      <c r="FK874">
        <v>1.86783</v>
      </c>
      <c r="FL874">
        <v>1.86752</v>
      </c>
      <c r="FM874">
        <v>1.86859</v>
      </c>
      <c r="FN874">
        <v>1.86951</v>
      </c>
      <c r="FO874">
        <v>1.86554</v>
      </c>
      <c r="FP874">
        <v>1.8667</v>
      </c>
      <c r="FQ874">
        <v>1.86798</v>
      </c>
      <c r="FR874">
        <v>5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13.994</v>
      </c>
      <c r="GF874">
        <v>0.3176</v>
      </c>
      <c r="GG874">
        <v>5.50701486060513</v>
      </c>
      <c r="GH874">
        <v>0.00975774962471433</v>
      </c>
      <c r="GI874">
        <v>-4.86167925919439e-07</v>
      </c>
      <c r="GJ874">
        <v>-4.7315034107036e-11</v>
      </c>
      <c r="GK874">
        <v>0.31762285376654</v>
      </c>
      <c r="GL874">
        <v>0</v>
      </c>
      <c r="GM874">
        <v>0</v>
      </c>
      <c r="GN874">
        <v>0</v>
      </c>
      <c r="GO874">
        <v>-2</v>
      </c>
      <c r="GP874">
        <v>2105</v>
      </c>
      <c r="GQ874">
        <v>1</v>
      </c>
      <c r="GR874">
        <v>22</v>
      </c>
      <c r="GS874">
        <v>225.5</v>
      </c>
      <c r="GT874">
        <v>225.4</v>
      </c>
      <c r="GU874">
        <v>2.64282</v>
      </c>
      <c r="GV874">
        <v>2.62695</v>
      </c>
      <c r="GW874">
        <v>2.24854</v>
      </c>
      <c r="GX874">
        <v>2.79297</v>
      </c>
      <c r="GY874">
        <v>1.99585</v>
      </c>
      <c r="GZ874">
        <v>2.35229</v>
      </c>
      <c r="HA874">
        <v>29.9433</v>
      </c>
      <c r="HB874">
        <v>13.5454</v>
      </c>
      <c r="HC874">
        <v>18</v>
      </c>
      <c r="HD874">
        <v>501.528</v>
      </c>
      <c r="HE874">
        <v>605.26</v>
      </c>
      <c r="HF874">
        <v>21.9762</v>
      </c>
      <c r="HG874">
        <v>24.7281</v>
      </c>
      <c r="HH874">
        <v>30.0019</v>
      </c>
      <c r="HI874">
        <v>24.5523</v>
      </c>
      <c r="HJ874">
        <v>24.4926</v>
      </c>
      <c r="HK874">
        <v>52.9244</v>
      </c>
      <c r="HL874">
        <v>18.6478</v>
      </c>
      <c r="HM874">
        <v>41.0275</v>
      </c>
      <c r="HN874">
        <v>21.9366</v>
      </c>
      <c r="HO874">
        <v>1005.02</v>
      </c>
      <c r="HP874">
        <v>17.0201</v>
      </c>
      <c r="HQ874">
        <v>102.518</v>
      </c>
      <c r="HR874">
        <v>103.384</v>
      </c>
    </row>
    <row r="875" spans="1:226">
      <c r="A875">
        <v>859</v>
      </c>
      <c r="B875">
        <v>1657565159</v>
      </c>
      <c r="C875">
        <v>12063.9000000954</v>
      </c>
      <c r="D875" t="s">
        <v>2085</v>
      </c>
      <c r="E875" t="s">
        <v>2086</v>
      </c>
      <c r="F875">
        <v>5</v>
      </c>
      <c r="G875" t="s">
        <v>1970</v>
      </c>
      <c r="H875" t="s">
        <v>354</v>
      </c>
      <c r="I875">
        <v>1657565151.21429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1014.65726098543</v>
      </c>
      <c r="AK875">
        <v>968.839424242425</v>
      </c>
      <c r="AL875">
        <v>3.24978636045276</v>
      </c>
      <c r="AM875">
        <v>64.9803505307127</v>
      </c>
      <c r="AN875">
        <f>(AP875 - AO875 + BO875*1E3/(8.314*(BQ875+273.15)) * AR875/BN875 * AQ875) * BN875/(100*BB875) * 1000/(1000 - AP875)</f>
        <v>0</v>
      </c>
      <c r="AO875">
        <v>17.0439396069314</v>
      </c>
      <c r="AP875">
        <v>25.7163793939394</v>
      </c>
      <c r="AQ875">
        <v>0.000968052222973888</v>
      </c>
      <c r="AR875">
        <v>77.479832811332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6</v>
      </c>
      <c r="BC875">
        <v>0.5</v>
      </c>
      <c r="BD875" t="s">
        <v>355</v>
      </c>
      <c r="BE875">
        <v>2</v>
      </c>
      <c r="BF875" t="b">
        <v>1</v>
      </c>
      <c r="BG875">
        <v>1657565151.21429</v>
      </c>
      <c r="BH875">
        <v>919.944571428571</v>
      </c>
      <c r="BI875">
        <v>980.207214285714</v>
      </c>
      <c r="BJ875">
        <v>25.7099035714286</v>
      </c>
      <c r="BK875">
        <v>17.0257035714286</v>
      </c>
      <c r="BL875">
        <v>906.031392857143</v>
      </c>
      <c r="BM875">
        <v>25.3922714285714</v>
      </c>
      <c r="BN875">
        <v>500.032178571429</v>
      </c>
      <c r="BO875">
        <v>67.9351</v>
      </c>
      <c r="BP875">
        <v>0.0404611357142857</v>
      </c>
      <c r="BQ875">
        <v>26.5897464285714</v>
      </c>
      <c r="BR875">
        <v>25.1320428571429</v>
      </c>
      <c r="BS875">
        <v>999.9</v>
      </c>
      <c r="BT875">
        <v>0</v>
      </c>
      <c r="BU875">
        <v>0</v>
      </c>
      <c r="BV875">
        <v>10004.4642857143</v>
      </c>
      <c r="BW875">
        <v>0</v>
      </c>
      <c r="BX875">
        <v>2540.89928571429</v>
      </c>
      <c r="BY875">
        <v>-60.2620821428571</v>
      </c>
      <c r="BZ875">
        <v>944.220535714286</v>
      </c>
      <c r="CA875">
        <v>997.184285714286</v>
      </c>
      <c r="CB875">
        <v>8.68421</v>
      </c>
      <c r="CC875">
        <v>980.207214285714</v>
      </c>
      <c r="CD875">
        <v>17.0257035714286</v>
      </c>
      <c r="CE875">
        <v>1.74660571428571</v>
      </c>
      <c r="CF875">
        <v>1.15664285714286</v>
      </c>
      <c r="CG875">
        <v>15.31695</v>
      </c>
      <c r="CH875">
        <v>9.05487964285714</v>
      </c>
      <c r="CI875">
        <v>1999.96142857143</v>
      </c>
      <c r="CJ875">
        <v>0.979993714285714</v>
      </c>
      <c r="CK875">
        <v>0.0200060714285714</v>
      </c>
      <c r="CL875">
        <v>0</v>
      </c>
      <c r="CM875">
        <v>2.33902857142857</v>
      </c>
      <c r="CN875">
        <v>0</v>
      </c>
      <c r="CO875">
        <v>17075.3392857143</v>
      </c>
      <c r="CP875">
        <v>17299.8035714286</v>
      </c>
      <c r="CQ875">
        <v>38.5665</v>
      </c>
      <c r="CR875">
        <v>39.1271785714286</v>
      </c>
      <c r="CS875">
        <v>38.34125</v>
      </c>
      <c r="CT875">
        <v>37.6091071428571</v>
      </c>
      <c r="CU875">
        <v>37.97525</v>
      </c>
      <c r="CV875">
        <v>1959.95142857143</v>
      </c>
      <c r="CW875">
        <v>40.01</v>
      </c>
      <c r="CX875">
        <v>0</v>
      </c>
      <c r="CY875">
        <v>1657565131.5</v>
      </c>
      <c r="CZ875">
        <v>0</v>
      </c>
      <c r="DA875">
        <v>1657551629</v>
      </c>
      <c r="DB875" t="s">
        <v>356</v>
      </c>
      <c r="DC875">
        <v>1657551626.5</v>
      </c>
      <c r="DD875">
        <v>1657551629</v>
      </c>
      <c r="DE875">
        <v>1</v>
      </c>
      <c r="DF875">
        <v>0.403</v>
      </c>
      <c r="DG875">
        <v>0.009</v>
      </c>
      <c r="DH875">
        <v>9.41</v>
      </c>
      <c r="DI875">
        <v>0.087</v>
      </c>
      <c r="DJ875">
        <v>417</v>
      </c>
      <c r="DK875">
        <v>17</v>
      </c>
      <c r="DL875">
        <v>1.61</v>
      </c>
      <c r="DM875">
        <v>0.59</v>
      </c>
      <c r="DN875">
        <v>-60.3104275</v>
      </c>
      <c r="DO875">
        <v>-0.441198123827346</v>
      </c>
      <c r="DP875">
        <v>0.638082260757773</v>
      </c>
      <c r="DQ875">
        <v>0</v>
      </c>
      <c r="DR875">
        <v>8.6935045</v>
      </c>
      <c r="DS875">
        <v>-0.226912570356478</v>
      </c>
      <c r="DT875">
        <v>0.0222646511257194</v>
      </c>
      <c r="DU875">
        <v>0</v>
      </c>
      <c r="DV875">
        <v>0</v>
      </c>
      <c r="DW875">
        <v>2</v>
      </c>
      <c r="DX875" t="s">
        <v>389</v>
      </c>
      <c r="DY875">
        <v>2.97567</v>
      </c>
      <c r="DZ875">
        <v>2.69408</v>
      </c>
      <c r="EA875">
        <v>0.122569</v>
      </c>
      <c r="EB875">
        <v>0.128735</v>
      </c>
      <c r="EC875">
        <v>0.0832774</v>
      </c>
      <c r="ED875">
        <v>0.0626039</v>
      </c>
      <c r="EE875">
        <v>34255.1</v>
      </c>
      <c r="EF875">
        <v>37210.1</v>
      </c>
      <c r="EG875">
        <v>35368.8</v>
      </c>
      <c r="EH875">
        <v>38723.5</v>
      </c>
      <c r="EI875">
        <v>45951.8</v>
      </c>
      <c r="EJ875">
        <v>52428.5</v>
      </c>
      <c r="EK875">
        <v>55246.7</v>
      </c>
      <c r="EL875">
        <v>62104.9</v>
      </c>
      <c r="EM875">
        <v>2.016</v>
      </c>
      <c r="EN875">
        <v>2.1698</v>
      </c>
      <c r="EO875">
        <v>0.106841</v>
      </c>
      <c r="EP875">
        <v>0</v>
      </c>
      <c r="EQ875">
        <v>23.3557</v>
      </c>
      <c r="ER875">
        <v>999.9</v>
      </c>
      <c r="ES875">
        <v>40.184</v>
      </c>
      <c r="ET875">
        <v>27.12</v>
      </c>
      <c r="EU875">
        <v>21.321</v>
      </c>
      <c r="EV875">
        <v>51.3602</v>
      </c>
      <c r="EW875">
        <v>37.3117</v>
      </c>
      <c r="EX875">
        <v>2</v>
      </c>
      <c r="EY875">
        <v>-0.194878</v>
      </c>
      <c r="EZ875">
        <v>2.23312</v>
      </c>
      <c r="FA875">
        <v>20.135</v>
      </c>
      <c r="FB875">
        <v>5.19932</v>
      </c>
      <c r="FC875">
        <v>12.0064</v>
      </c>
      <c r="FD875">
        <v>4.9756</v>
      </c>
      <c r="FE875">
        <v>3.293</v>
      </c>
      <c r="FF875">
        <v>9999</v>
      </c>
      <c r="FG875">
        <v>9999</v>
      </c>
      <c r="FH875">
        <v>590.6</v>
      </c>
      <c r="FI875">
        <v>9999</v>
      </c>
      <c r="FJ875">
        <v>1.86279</v>
      </c>
      <c r="FK875">
        <v>1.86777</v>
      </c>
      <c r="FL875">
        <v>1.86752</v>
      </c>
      <c r="FM875">
        <v>1.86862</v>
      </c>
      <c r="FN875">
        <v>1.86951</v>
      </c>
      <c r="FO875">
        <v>1.8656</v>
      </c>
      <c r="FP875">
        <v>1.86676</v>
      </c>
      <c r="FQ875">
        <v>1.86801</v>
      </c>
      <c r="FR875">
        <v>5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14.136</v>
      </c>
      <c r="GF875">
        <v>0.3176</v>
      </c>
      <c r="GG875">
        <v>5.50701486060513</v>
      </c>
      <c r="GH875">
        <v>0.00975774962471433</v>
      </c>
      <c r="GI875">
        <v>-4.86167925919439e-07</v>
      </c>
      <c r="GJ875">
        <v>-4.7315034107036e-11</v>
      </c>
      <c r="GK875">
        <v>0.31762285376654</v>
      </c>
      <c r="GL875">
        <v>0</v>
      </c>
      <c r="GM875">
        <v>0</v>
      </c>
      <c r="GN875">
        <v>0</v>
      </c>
      <c r="GO875">
        <v>-2</v>
      </c>
      <c r="GP875">
        <v>2105</v>
      </c>
      <c r="GQ875">
        <v>1</v>
      </c>
      <c r="GR875">
        <v>22</v>
      </c>
      <c r="GS875">
        <v>225.5</v>
      </c>
      <c r="GT875">
        <v>225.5</v>
      </c>
      <c r="GU875">
        <v>2.6709</v>
      </c>
      <c r="GV875">
        <v>2.59888</v>
      </c>
      <c r="GW875">
        <v>2.24854</v>
      </c>
      <c r="GX875">
        <v>2.79297</v>
      </c>
      <c r="GY875">
        <v>1.99585</v>
      </c>
      <c r="GZ875">
        <v>2.37671</v>
      </c>
      <c r="HA875">
        <v>29.9647</v>
      </c>
      <c r="HB875">
        <v>13.5541</v>
      </c>
      <c r="HC875">
        <v>18</v>
      </c>
      <c r="HD875">
        <v>501.582</v>
      </c>
      <c r="HE875">
        <v>604.409</v>
      </c>
      <c r="HF875">
        <v>21.8489</v>
      </c>
      <c r="HG875">
        <v>24.7509</v>
      </c>
      <c r="HH875">
        <v>30.002</v>
      </c>
      <c r="HI875">
        <v>24.5713</v>
      </c>
      <c r="HJ875">
        <v>24.511</v>
      </c>
      <c r="HK875">
        <v>53.6297</v>
      </c>
      <c r="HL875">
        <v>18.6478</v>
      </c>
      <c r="HM875">
        <v>41.0275</v>
      </c>
      <c r="HN875">
        <v>21.8086</v>
      </c>
      <c r="HO875">
        <v>1025.1</v>
      </c>
      <c r="HP875">
        <v>17.0193</v>
      </c>
      <c r="HQ875">
        <v>102.514</v>
      </c>
      <c r="HR875">
        <v>103.379</v>
      </c>
    </row>
    <row r="876" spans="1:226">
      <c r="A876">
        <v>860</v>
      </c>
      <c r="B876">
        <v>1657565164</v>
      </c>
      <c r="C876">
        <v>12068.9000000954</v>
      </c>
      <c r="D876" t="s">
        <v>2087</v>
      </c>
      <c r="E876" t="s">
        <v>2088</v>
      </c>
      <c r="F876">
        <v>5</v>
      </c>
      <c r="G876" t="s">
        <v>1970</v>
      </c>
      <c r="H876" t="s">
        <v>354</v>
      </c>
      <c r="I876">
        <v>1657565156.5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1032.7188478394</v>
      </c>
      <c r="AK876">
        <v>986.053872727273</v>
      </c>
      <c r="AL876">
        <v>3.40919720961752</v>
      </c>
      <c r="AM876">
        <v>64.9803505307127</v>
      </c>
      <c r="AN876">
        <f>(AP876 - AO876 + BO876*1E3/(8.314*(BQ876+273.15)) * AR876/BN876 * AQ876) * BN876/(100*BB876) * 1000/(1000 - AP876)</f>
        <v>0</v>
      </c>
      <c r="AO876">
        <v>17.0683567834937</v>
      </c>
      <c r="AP876">
        <v>25.7204212121212</v>
      </c>
      <c r="AQ876">
        <v>-0.000183768413456255</v>
      </c>
      <c r="AR876">
        <v>77.479832811332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6</v>
      </c>
      <c r="BC876">
        <v>0.5</v>
      </c>
      <c r="BD876" t="s">
        <v>355</v>
      </c>
      <c r="BE876">
        <v>2</v>
      </c>
      <c r="BF876" t="b">
        <v>1</v>
      </c>
      <c r="BG876">
        <v>1657565156.5</v>
      </c>
      <c r="BH876">
        <v>937.44737037037</v>
      </c>
      <c r="BI876">
        <v>998.196259259259</v>
      </c>
      <c r="BJ876">
        <v>25.7150296296296</v>
      </c>
      <c r="BK876">
        <v>17.0497592592593</v>
      </c>
      <c r="BL876">
        <v>923.382259259259</v>
      </c>
      <c r="BM876">
        <v>25.3973962962963</v>
      </c>
      <c r="BN876">
        <v>500.029222222222</v>
      </c>
      <c r="BO876">
        <v>67.9342925925926</v>
      </c>
      <c r="BP876">
        <v>0.0406161222222222</v>
      </c>
      <c r="BQ876">
        <v>26.5745074074074</v>
      </c>
      <c r="BR876">
        <v>25.1251777777778</v>
      </c>
      <c r="BS876">
        <v>999.9</v>
      </c>
      <c r="BT876">
        <v>0</v>
      </c>
      <c r="BU876">
        <v>0</v>
      </c>
      <c r="BV876">
        <v>9993.7037037037</v>
      </c>
      <c r="BW876">
        <v>0</v>
      </c>
      <c r="BX876">
        <v>2561.11592592593</v>
      </c>
      <c r="BY876">
        <v>-60.7488555555556</v>
      </c>
      <c r="BZ876">
        <v>962.190185185185</v>
      </c>
      <c r="CA876">
        <v>1015.51</v>
      </c>
      <c r="CB876">
        <v>8.66527962962963</v>
      </c>
      <c r="CC876">
        <v>998.196259259259</v>
      </c>
      <c r="CD876">
        <v>17.0497592592593</v>
      </c>
      <c r="CE876">
        <v>1.74693407407407</v>
      </c>
      <c r="CF876">
        <v>1.15826333333333</v>
      </c>
      <c r="CG876">
        <v>15.3198703703704</v>
      </c>
      <c r="CH876">
        <v>9.07563851851852</v>
      </c>
      <c r="CI876">
        <v>1999.97962962963</v>
      </c>
      <c r="CJ876">
        <v>0.979994</v>
      </c>
      <c r="CK876">
        <v>0.0200057666666667</v>
      </c>
      <c r="CL876">
        <v>0</v>
      </c>
      <c r="CM876">
        <v>2.31426666666667</v>
      </c>
      <c r="CN876">
        <v>0</v>
      </c>
      <c r="CO876">
        <v>17042.6740740741</v>
      </c>
      <c r="CP876">
        <v>17299.962962963</v>
      </c>
      <c r="CQ876">
        <v>38.5876666666667</v>
      </c>
      <c r="CR876">
        <v>39.147962962963</v>
      </c>
      <c r="CS876">
        <v>38.3586666666667</v>
      </c>
      <c r="CT876">
        <v>37.6525185185185</v>
      </c>
      <c r="CU876">
        <v>37.9883333333333</v>
      </c>
      <c r="CV876">
        <v>1959.96925925926</v>
      </c>
      <c r="CW876">
        <v>40.0103703703704</v>
      </c>
      <c r="CX876">
        <v>0</v>
      </c>
      <c r="CY876">
        <v>1657565136.3</v>
      </c>
      <c r="CZ876">
        <v>0</v>
      </c>
      <c r="DA876">
        <v>1657551629</v>
      </c>
      <c r="DB876" t="s">
        <v>356</v>
      </c>
      <c r="DC876">
        <v>1657551626.5</v>
      </c>
      <c r="DD876">
        <v>1657551629</v>
      </c>
      <c r="DE876">
        <v>1</v>
      </c>
      <c r="DF876">
        <v>0.403</v>
      </c>
      <c r="DG876">
        <v>0.009</v>
      </c>
      <c r="DH876">
        <v>9.41</v>
      </c>
      <c r="DI876">
        <v>0.087</v>
      </c>
      <c r="DJ876">
        <v>417</v>
      </c>
      <c r="DK876">
        <v>17</v>
      </c>
      <c r="DL876">
        <v>1.61</v>
      </c>
      <c r="DM876">
        <v>0.59</v>
      </c>
      <c r="DN876">
        <v>-60.4562425</v>
      </c>
      <c r="DO876">
        <v>-2.98118836772976</v>
      </c>
      <c r="DP876">
        <v>0.716911959688043</v>
      </c>
      <c r="DQ876">
        <v>0</v>
      </c>
      <c r="DR876">
        <v>8.67887625</v>
      </c>
      <c r="DS876">
        <v>-0.219123489681078</v>
      </c>
      <c r="DT876">
        <v>0.0214821753655792</v>
      </c>
      <c r="DU876">
        <v>0</v>
      </c>
      <c r="DV876">
        <v>0</v>
      </c>
      <c r="DW876">
        <v>2</v>
      </c>
      <c r="DX876" t="s">
        <v>389</v>
      </c>
      <c r="DY876">
        <v>2.97514</v>
      </c>
      <c r="DZ876">
        <v>2.69438</v>
      </c>
      <c r="EA876">
        <v>0.124011</v>
      </c>
      <c r="EB876">
        <v>0.130109</v>
      </c>
      <c r="EC876">
        <v>0.0832808</v>
      </c>
      <c r="ED876">
        <v>0.0626552</v>
      </c>
      <c r="EE876">
        <v>34196.9</v>
      </c>
      <c r="EF876">
        <v>37148.7</v>
      </c>
      <c r="EG876">
        <v>35366.9</v>
      </c>
      <c r="EH876">
        <v>38720.8</v>
      </c>
      <c r="EI876">
        <v>45949.9</v>
      </c>
      <c r="EJ876">
        <v>52422.1</v>
      </c>
      <c r="EK876">
        <v>55244.6</v>
      </c>
      <c r="EL876">
        <v>62100.7</v>
      </c>
      <c r="EM876">
        <v>2.0156</v>
      </c>
      <c r="EN876">
        <v>2.1694</v>
      </c>
      <c r="EO876">
        <v>0.106543</v>
      </c>
      <c r="EP876">
        <v>0</v>
      </c>
      <c r="EQ876">
        <v>23.3891</v>
      </c>
      <c r="ER876">
        <v>999.9</v>
      </c>
      <c r="ES876">
        <v>40.209</v>
      </c>
      <c r="ET876">
        <v>27.14</v>
      </c>
      <c r="EU876">
        <v>21.3584</v>
      </c>
      <c r="EV876">
        <v>51.3702</v>
      </c>
      <c r="EW876">
        <v>37.3077</v>
      </c>
      <c r="EX876">
        <v>2</v>
      </c>
      <c r="EY876">
        <v>-0.192602</v>
      </c>
      <c r="EZ876">
        <v>2.28898</v>
      </c>
      <c r="FA876">
        <v>20.1351</v>
      </c>
      <c r="FB876">
        <v>5.19932</v>
      </c>
      <c r="FC876">
        <v>12.0052</v>
      </c>
      <c r="FD876">
        <v>4.9752</v>
      </c>
      <c r="FE876">
        <v>3.293</v>
      </c>
      <c r="FF876">
        <v>9999</v>
      </c>
      <c r="FG876">
        <v>9999</v>
      </c>
      <c r="FH876">
        <v>590.6</v>
      </c>
      <c r="FI876">
        <v>9999</v>
      </c>
      <c r="FJ876">
        <v>1.86279</v>
      </c>
      <c r="FK876">
        <v>1.8678</v>
      </c>
      <c r="FL876">
        <v>1.86752</v>
      </c>
      <c r="FM876">
        <v>1.86859</v>
      </c>
      <c r="FN876">
        <v>1.86951</v>
      </c>
      <c r="FO876">
        <v>1.86554</v>
      </c>
      <c r="FP876">
        <v>1.86667</v>
      </c>
      <c r="FQ876">
        <v>1.86801</v>
      </c>
      <c r="FR876">
        <v>5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14.283</v>
      </c>
      <c r="GF876">
        <v>0.3176</v>
      </c>
      <c r="GG876">
        <v>5.50701486060513</v>
      </c>
      <c r="GH876">
        <v>0.00975774962471433</v>
      </c>
      <c r="GI876">
        <v>-4.86167925919439e-07</v>
      </c>
      <c r="GJ876">
        <v>-4.7315034107036e-11</v>
      </c>
      <c r="GK876">
        <v>0.31762285376654</v>
      </c>
      <c r="GL876">
        <v>0</v>
      </c>
      <c r="GM876">
        <v>0</v>
      </c>
      <c r="GN876">
        <v>0</v>
      </c>
      <c r="GO876">
        <v>-2</v>
      </c>
      <c r="GP876">
        <v>2105</v>
      </c>
      <c r="GQ876">
        <v>1</v>
      </c>
      <c r="GR876">
        <v>22</v>
      </c>
      <c r="GS876">
        <v>225.6</v>
      </c>
      <c r="GT876">
        <v>225.6</v>
      </c>
      <c r="GU876">
        <v>2.71118</v>
      </c>
      <c r="GV876">
        <v>2.62207</v>
      </c>
      <c r="GW876">
        <v>2.24854</v>
      </c>
      <c r="GX876">
        <v>2.79297</v>
      </c>
      <c r="GY876">
        <v>1.99585</v>
      </c>
      <c r="GZ876">
        <v>2.34131</v>
      </c>
      <c r="HA876">
        <v>29.9861</v>
      </c>
      <c r="HB876">
        <v>13.5366</v>
      </c>
      <c r="HC876">
        <v>18</v>
      </c>
      <c r="HD876">
        <v>501.508</v>
      </c>
      <c r="HE876">
        <v>604.338</v>
      </c>
      <c r="HF876">
        <v>21.725</v>
      </c>
      <c r="HG876">
        <v>24.7738</v>
      </c>
      <c r="HH876">
        <v>30.0022</v>
      </c>
      <c r="HI876">
        <v>24.5915</v>
      </c>
      <c r="HJ876">
        <v>24.5306</v>
      </c>
      <c r="HK876">
        <v>54.2865</v>
      </c>
      <c r="HL876">
        <v>18.6478</v>
      </c>
      <c r="HM876">
        <v>41.0275</v>
      </c>
      <c r="HN876">
        <v>21.6871</v>
      </c>
      <c r="HO876">
        <v>1038.53</v>
      </c>
      <c r="HP876">
        <v>17.0214</v>
      </c>
      <c r="HQ876">
        <v>102.509</v>
      </c>
      <c r="HR876">
        <v>103.371</v>
      </c>
    </row>
    <row r="877" spans="1:226">
      <c r="A877">
        <v>861</v>
      </c>
      <c r="B877">
        <v>1657565168.5</v>
      </c>
      <c r="C877">
        <v>12073.4000000954</v>
      </c>
      <c r="D877" t="s">
        <v>2089</v>
      </c>
      <c r="E877" t="s">
        <v>2090</v>
      </c>
      <c r="F877">
        <v>5</v>
      </c>
      <c r="G877" t="s">
        <v>1970</v>
      </c>
      <c r="H877" t="s">
        <v>354</v>
      </c>
      <c r="I877">
        <v>1657565160.94444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1047.87917253406</v>
      </c>
      <c r="AK877">
        <v>1001.54281212121</v>
      </c>
      <c r="AL877">
        <v>3.34626108247589</v>
      </c>
      <c r="AM877">
        <v>64.9803505307127</v>
      </c>
      <c r="AN877">
        <f>(AP877 - AO877 + BO877*1E3/(8.314*(BQ877+273.15)) * AR877/BN877 * AQ877) * BN877/(100*BB877) * 1000/(1000 - AP877)</f>
        <v>0</v>
      </c>
      <c r="AO877">
        <v>17.0872567920076</v>
      </c>
      <c r="AP877">
        <v>25.7262151515151</v>
      </c>
      <c r="AQ877">
        <v>-0.000162805755074765</v>
      </c>
      <c r="AR877">
        <v>77.479832811332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6</v>
      </c>
      <c r="BC877">
        <v>0.5</v>
      </c>
      <c r="BD877" t="s">
        <v>355</v>
      </c>
      <c r="BE877">
        <v>2</v>
      </c>
      <c r="BF877" t="b">
        <v>1</v>
      </c>
      <c r="BG877">
        <v>1657565160.94444</v>
      </c>
      <c r="BH877">
        <v>952.334814814815</v>
      </c>
      <c r="BI877">
        <v>1013.031</v>
      </c>
      <c r="BJ877">
        <v>25.7201851851852</v>
      </c>
      <c r="BK877">
        <v>17.0699777777778</v>
      </c>
      <c r="BL877">
        <v>938.140814814815</v>
      </c>
      <c r="BM877">
        <v>25.4025592592593</v>
      </c>
      <c r="BN877">
        <v>500.018518518519</v>
      </c>
      <c r="BO877">
        <v>67.9341703703704</v>
      </c>
      <c r="BP877">
        <v>0.0406878037037037</v>
      </c>
      <c r="BQ877">
        <v>26.5625407407407</v>
      </c>
      <c r="BR877">
        <v>25.1210444444444</v>
      </c>
      <c r="BS877">
        <v>999.9</v>
      </c>
      <c r="BT877">
        <v>0</v>
      </c>
      <c r="BU877">
        <v>0</v>
      </c>
      <c r="BV877">
        <v>9992.59259259259</v>
      </c>
      <c r="BW877">
        <v>0</v>
      </c>
      <c r="BX877">
        <v>2576.2337037037</v>
      </c>
      <c r="BY877">
        <v>-60.6960555555556</v>
      </c>
      <c r="BZ877">
        <v>977.47562962963</v>
      </c>
      <c r="CA877">
        <v>1030.62333333333</v>
      </c>
      <c r="CB877">
        <v>8.65021592592593</v>
      </c>
      <c r="CC877">
        <v>1013.031</v>
      </c>
      <c r="CD877">
        <v>17.0699777777778</v>
      </c>
      <c r="CE877">
        <v>1.74728037037037</v>
      </c>
      <c r="CF877">
        <v>1.15963518518519</v>
      </c>
      <c r="CG877">
        <v>15.3229666666667</v>
      </c>
      <c r="CH877">
        <v>9.09318703703704</v>
      </c>
      <c r="CI877">
        <v>1999.97037037037</v>
      </c>
      <c r="CJ877">
        <v>0.979994111111111</v>
      </c>
      <c r="CK877">
        <v>0.0200056481481481</v>
      </c>
      <c r="CL877">
        <v>0</v>
      </c>
      <c r="CM877">
        <v>2.38222962962963</v>
      </c>
      <c r="CN877">
        <v>0</v>
      </c>
      <c r="CO877">
        <v>17009.8444444444</v>
      </c>
      <c r="CP877">
        <v>17299.8814814815</v>
      </c>
      <c r="CQ877">
        <v>38.6063333333333</v>
      </c>
      <c r="CR877">
        <v>39.178</v>
      </c>
      <c r="CS877">
        <v>38.3726666666667</v>
      </c>
      <c r="CT877">
        <v>37.6848888888889</v>
      </c>
      <c r="CU877">
        <v>37.9976666666667</v>
      </c>
      <c r="CV877">
        <v>1959.96</v>
      </c>
      <c r="CW877">
        <v>40.0103703703704</v>
      </c>
      <c r="CX877">
        <v>0</v>
      </c>
      <c r="CY877">
        <v>1657565141.1</v>
      </c>
      <c r="CZ877">
        <v>0</v>
      </c>
      <c r="DA877">
        <v>1657551629</v>
      </c>
      <c r="DB877" t="s">
        <v>356</v>
      </c>
      <c r="DC877">
        <v>1657551626.5</v>
      </c>
      <c r="DD877">
        <v>1657551629</v>
      </c>
      <c r="DE877">
        <v>1</v>
      </c>
      <c r="DF877">
        <v>0.403</v>
      </c>
      <c r="DG877">
        <v>0.009</v>
      </c>
      <c r="DH877">
        <v>9.41</v>
      </c>
      <c r="DI877">
        <v>0.087</v>
      </c>
      <c r="DJ877">
        <v>417</v>
      </c>
      <c r="DK877">
        <v>17</v>
      </c>
      <c r="DL877">
        <v>1.61</v>
      </c>
      <c r="DM877">
        <v>0.59</v>
      </c>
      <c r="DN877">
        <v>-60.7098775</v>
      </c>
      <c r="DO877">
        <v>-1.2473234521576</v>
      </c>
      <c r="DP877">
        <v>0.629811247711368</v>
      </c>
      <c r="DQ877">
        <v>0</v>
      </c>
      <c r="DR877">
        <v>8.6609625</v>
      </c>
      <c r="DS877">
        <v>-0.200583939962482</v>
      </c>
      <c r="DT877">
        <v>0.0196141774935887</v>
      </c>
      <c r="DU877">
        <v>0</v>
      </c>
      <c r="DV877">
        <v>0</v>
      </c>
      <c r="DW877">
        <v>2</v>
      </c>
      <c r="DX877" t="s">
        <v>389</v>
      </c>
      <c r="DY877">
        <v>2.97494</v>
      </c>
      <c r="DZ877">
        <v>2.69487</v>
      </c>
      <c r="EA877">
        <v>0.125246</v>
      </c>
      <c r="EB877">
        <v>0.131311</v>
      </c>
      <c r="EC877">
        <v>0.0832975</v>
      </c>
      <c r="ED877">
        <v>0.0626989</v>
      </c>
      <c r="EE877">
        <v>34147.1</v>
      </c>
      <c r="EF877">
        <v>37095.4</v>
      </c>
      <c r="EG877">
        <v>35365.4</v>
      </c>
      <c r="EH877">
        <v>38718.8</v>
      </c>
      <c r="EI877">
        <v>45947.6</v>
      </c>
      <c r="EJ877">
        <v>52417.3</v>
      </c>
      <c r="EK877">
        <v>55242.8</v>
      </c>
      <c r="EL877">
        <v>62097.9</v>
      </c>
      <c r="EM877">
        <v>2.015</v>
      </c>
      <c r="EN877">
        <v>2.1694</v>
      </c>
      <c r="EO877">
        <v>0.103116</v>
      </c>
      <c r="EP877">
        <v>0</v>
      </c>
      <c r="EQ877">
        <v>23.4179</v>
      </c>
      <c r="ER877">
        <v>999.9</v>
      </c>
      <c r="ES877">
        <v>40.233</v>
      </c>
      <c r="ET877">
        <v>27.14</v>
      </c>
      <c r="EU877">
        <v>21.3727</v>
      </c>
      <c r="EV877">
        <v>51.5102</v>
      </c>
      <c r="EW877">
        <v>37.3237</v>
      </c>
      <c r="EX877">
        <v>2</v>
      </c>
      <c r="EY877">
        <v>-0.191098</v>
      </c>
      <c r="EZ877">
        <v>2.4329</v>
      </c>
      <c r="FA877">
        <v>20.1333</v>
      </c>
      <c r="FB877">
        <v>5.19932</v>
      </c>
      <c r="FC877">
        <v>12.0052</v>
      </c>
      <c r="FD877">
        <v>4.976</v>
      </c>
      <c r="FE877">
        <v>3.293</v>
      </c>
      <c r="FF877">
        <v>9999</v>
      </c>
      <c r="FG877">
        <v>9999</v>
      </c>
      <c r="FH877">
        <v>590.6</v>
      </c>
      <c r="FI877">
        <v>9999</v>
      </c>
      <c r="FJ877">
        <v>1.86276</v>
      </c>
      <c r="FK877">
        <v>1.8678</v>
      </c>
      <c r="FL877">
        <v>1.86752</v>
      </c>
      <c r="FM877">
        <v>1.86859</v>
      </c>
      <c r="FN877">
        <v>1.86951</v>
      </c>
      <c r="FO877">
        <v>1.86557</v>
      </c>
      <c r="FP877">
        <v>1.86667</v>
      </c>
      <c r="FQ877">
        <v>1.86801</v>
      </c>
      <c r="FR877">
        <v>5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14.409</v>
      </c>
      <c r="GF877">
        <v>0.3176</v>
      </c>
      <c r="GG877">
        <v>5.50701486060513</v>
      </c>
      <c r="GH877">
        <v>0.00975774962471433</v>
      </c>
      <c r="GI877">
        <v>-4.86167925919439e-07</v>
      </c>
      <c r="GJ877">
        <v>-4.7315034107036e-11</v>
      </c>
      <c r="GK877">
        <v>0.31762285376654</v>
      </c>
      <c r="GL877">
        <v>0</v>
      </c>
      <c r="GM877">
        <v>0</v>
      </c>
      <c r="GN877">
        <v>0</v>
      </c>
      <c r="GO877">
        <v>-2</v>
      </c>
      <c r="GP877">
        <v>2105</v>
      </c>
      <c r="GQ877">
        <v>1</v>
      </c>
      <c r="GR877">
        <v>22</v>
      </c>
      <c r="GS877">
        <v>225.7</v>
      </c>
      <c r="GT877">
        <v>225.7</v>
      </c>
      <c r="GU877">
        <v>2.73926</v>
      </c>
      <c r="GV877">
        <v>2.59766</v>
      </c>
      <c r="GW877">
        <v>2.24854</v>
      </c>
      <c r="GX877">
        <v>2.79297</v>
      </c>
      <c r="GY877">
        <v>1.99585</v>
      </c>
      <c r="GZ877">
        <v>2.36084</v>
      </c>
      <c r="HA877">
        <v>30.0076</v>
      </c>
      <c r="HB877">
        <v>13.5454</v>
      </c>
      <c r="HC877">
        <v>18</v>
      </c>
      <c r="HD877">
        <v>501.288</v>
      </c>
      <c r="HE877">
        <v>604.546</v>
      </c>
      <c r="HF877">
        <v>21.6274</v>
      </c>
      <c r="HG877">
        <v>24.7946</v>
      </c>
      <c r="HH877">
        <v>30.0018</v>
      </c>
      <c r="HI877">
        <v>24.6088</v>
      </c>
      <c r="HJ877">
        <v>24.5483</v>
      </c>
      <c r="HK877">
        <v>54.9289</v>
      </c>
      <c r="HL877">
        <v>18.6478</v>
      </c>
      <c r="HM877">
        <v>41.0275</v>
      </c>
      <c r="HN877">
        <v>21.5687</v>
      </c>
      <c r="HO877">
        <v>1058.67</v>
      </c>
      <c r="HP877">
        <v>17.0182</v>
      </c>
      <c r="HQ877">
        <v>102.505</v>
      </c>
      <c r="HR877">
        <v>103.366</v>
      </c>
    </row>
    <row r="878" spans="1:226">
      <c r="A878">
        <v>862</v>
      </c>
      <c r="B878">
        <v>1657565174</v>
      </c>
      <c r="C878">
        <v>12078.9000000954</v>
      </c>
      <c r="D878" t="s">
        <v>2091</v>
      </c>
      <c r="E878" t="s">
        <v>2092</v>
      </c>
      <c r="F878">
        <v>5</v>
      </c>
      <c r="G878" t="s">
        <v>1970</v>
      </c>
      <c r="H878" t="s">
        <v>354</v>
      </c>
      <c r="I878">
        <v>1657565166.23214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1067.0713790186</v>
      </c>
      <c r="AK878">
        <v>1020.25957575758</v>
      </c>
      <c r="AL878">
        <v>3.42125064537099</v>
      </c>
      <c r="AM878">
        <v>64.9803505307127</v>
      </c>
      <c r="AN878">
        <f>(AP878 - AO878 + BO878*1E3/(8.314*(BQ878+273.15)) * AR878/BN878 * AQ878) * BN878/(100*BB878) * 1000/(1000 - AP878)</f>
        <v>0</v>
      </c>
      <c r="AO878">
        <v>17.1118962987678</v>
      </c>
      <c r="AP878">
        <v>25.73592</v>
      </c>
      <c r="AQ878">
        <v>0.00117219663924479</v>
      </c>
      <c r="AR878">
        <v>77.479832811332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6</v>
      </c>
      <c r="BC878">
        <v>0.5</v>
      </c>
      <c r="BD878" t="s">
        <v>355</v>
      </c>
      <c r="BE878">
        <v>2</v>
      </c>
      <c r="BF878" t="b">
        <v>1</v>
      </c>
      <c r="BG878">
        <v>1657565166.23214</v>
      </c>
      <c r="BH878">
        <v>969.861</v>
      </c>
      <c r="BI878">
        <v>1030.99035714286</v>
      </c>
      <c r="BJ878">
        <v>25.727725</v>
      </c>
      <c r="BK878">
        <v>17.0916714285714</v>
      </c>
      <c r="BL878">
        <v>955.515535714286</v>
      </c>
      <c r="BM878">
        <v>25.4101</v>
      </c>
      <c r="BN878">
        <v>499.994607142857</v>
      </c>
      <c r="BO878">
        <v>67.934425</v>
      </c>
      <c r="BP878">
        <v>0.0407150785714286</v>
      </c>
      <c r="BQ878">
        <v>26.546775</v>
      </c>
      <c r="BR878">
        <v>25.1156285714286</v>
      </c>
      <c r="BS878">
        <v>999.9</v>
      </c>
      <c r="BT878">
        <v>0</v>
      </c>
      <c r="BU878">
        <v>0</v>
      </c>
      <c r="BV878">
        <v>9991.07142857143</v>
      </c>
      <c r="BW878">
        <v>0</v>
      </c>
      <c r="BX878">
        <v>2586.79035714286</v>
      </c>
      <c r="BY878">
        <v>-61.1295</v>
      </c>
      <c r="BZ878">
        <v>995.472892857143</v>
      </c>
      <c r="CA878">
        <v>1048.91821428571</v>
      </c>
      <c r="CB878">
        <v>8.63606214285714</v>
      </c>
      <c r="CC878">
        <v>1030.99035714286</v>
      </c>
      <c r="CD878">
        <v>17.0916714285714</v>
      </c>
      <c r="CE878">
        <v>1.74779928571429</v>
      </c>
      <c r="CF878">
        <v>1.16111285714286</v>
      </c>
      <c r="CG878">
        <v>15.3275857142857</v>
      </c>
      <c r="CH878">
        <v>9.11207857142857</v>
      </c>
      <c r="CI878">
        <v>1999.98214285714</v>
      </c>
      <c r="CJ878">
        <v>0.979994464285714</v>
      </c>
      <c r="CK878">
        <v>0.0200052714285714</v>
      </c>
      <c r="CL878">
        <v>0</v>
      </c>
      <c r="CM878">
        <v>2.33268928571429</v>
      </c>
      <c r="CN878">
        <v>0</v>
      </c>
      <c r="CO878">
        <v>16962.125</v>
      </c>
      <c r="CP878">
        <v>17299.9892857143</v>
      </c>
      <c r="CQ878">
        <v>38.625</v>
      </c>
      <c r="CR878">
        <v>39.2185357142857</v>
      </c>
      <c r="CS878">
        <v>38.375</v>
      </c>
      <c r="CT878">
        <v>37.72075</v>
      </c>
      <c r="CU878">
        <v>38.0044285714286</v>
      </c>
      <c r="CV878">
        <v>1959.97178571429</v>
      </c>
      <c r="CW878">
        <v>40.0103571428571</v>
      </c>
      <c r="CX878">
        <v>0</v>
      </c>
      <c r="CY878">
        <v>1657565146.5</v>
      </c>
      <c r="CZ878">
        <v>0</v>
      </c>
      <c r="DA878">
        <v>1657551629</v>
      </c>
      <c r="DB878" t="s">
        <v>356</v>
      </c>
      <c r="DC878">
        <v>1657551626.5</v>
      </c>
      <c r="DD878">
        <v>1657551629</v>
      </c>
      <c r="DE878">
        <v>1</v>
      </c>
      <c r="DF878">
        <v>0.403</v>
      </c>
      <c r="DG878">
        <v>0.009</v>
      </c>
      <c r="DH878">
        <v>9.41</v>
      </c>
      <c r="DI878">
        <v>0.087</v>
      </c>
      <c r="DJ878">
        <v>417</v>
      </c>
      <c r="DK878">
        <v>17</v>
      </c>
      <c r="DL878">
        <v>1.61</v>
      </c>
      <c r="DM878">
        <v>0.59</v>
      </c>
      <c r="DN878">
        <v>-60.921785</v>
      </c>
      <c r="DO878">
        <v>-3.31727054409009</v>
      </c>
      <c r="DP878">
        <v>0.702180514380027</v>
      </c>
      <c r="DQ878">
        <v>0</v>
      </c>
      <c r="DR878">
        <v>8.64357325</v>
      </c>
      <c r="DS878">
        <v>-0.161491519699831</v>
      </c>
      <c r="DT878">
        <v>0.0165554555037758</v>
      </c>
      <c r="DU878">
        <v>0</v>
      </c>
      <c r="DV878">
        <v>0</v>
      </c>
      <c r="DW878">
        <v>2</v>
      </c>
      <c r="DX878" t="s">
        <v>389</v>
      </c>
      <c r="DY878">
        <v>2.97529</v>
      </c>
      <c r="DZ878">
        <v>2.6946</v>
      </c>
      <c r="EA878">
        <v>0.126802</v>
      </c>
      <c r="EB878">
        <v>0.132828</v>
      </c>
      <c r="EC878">
        <v>0.0833001</v>
      </c>
      <c r="ED878">
        <v>0.0626842</v>
      </c>
      <c r="EE878">
        <v>34084.9</v>
      </c>
      <c r="EF878">
        <v>37028.1</v>
      </c>
      <c r="EG878">
        <v>35364</v>
      </c>
      <c r="EH878">
        <v>38716.4</v>
      </c>
      <c r="EI878">
        <v>45945.8</v>
      </c>
      <c r="EJ878">
        <v>52414.8</v>
      </c>
      <c r="EK878">
        <v>55240.8</v>
      </c>
      <c r="EL878">
        <v>62094</v>
      </c>
      <c r="EM878">
        <v>2.0146</v>
      </c>
      <c r="EN878">
        <v>2.1684</v>
      </c>
      <c r="EO878">
        <v>0.101179</v>
      </c>
      <c r="EP878">
        <v>0</v>
      </c>
      <c r="EQ878">
        <v>23.4561</v>
      </c>
      <c r="ER878">
        <v>999.9</v>
      </c>
      <c r="ES878">
        <v>40.258</v>
      </c>
      <c r="ET878">
        <v>27.14</v>
      </c>
      <c r="EU878">
        <v>21.3875</v>
      </c>
      <c r="EV878">
        <v>51.4202</v>
      </c>
      <c r="EW878">
        <v>37.3758</v>
      </c>
      <c r="EX878">
        <v>2</v>
      </c>
      <c r="EY878">
        <v>-0.18811</v>
      </c>
      <c r="EZ878">
        <v>2.42623</v>
      </c>
      <c r="FA878">
        <v>20.1328</v>
      </c>
      <c r="FB878">
        <v>5.19932</v>
      </c>
      <c r="FC878">
        <v>12.0064</v>
      </c>
      <c r="FD878">
        <v>4.9752</v>
      </c>
      <c r="FE878">
        <v>3.293</v>
      </c>
      <c r="FF878">
        <v>9999</v>
      </c>
      <c r="FG878">
        <v>9999</v>
      </c>
      <c r="FH878">
        <v>590.6</v>
      </c>
      <c r="FI878">
        <v>9999</v>
      </c>
      <c r="FJ878">
        <v>1.86276</v>
      </c>
      <c r="FK878">
        <v>1.86783</v>
      </c>
      <c r="FL878">
        <v>1.86752</v>
      </c>
      <c r="FM878">
        <v>1.86862</v>
      </c>
      <c r="FN878">
        <v>1.86951</v>
      </c>
      <c r="FO878">
        <v>1.8656</v>
      </c>
      <c r="FP878">
        <v>1.86676</v>
      </c>
      <c r="FQ878">
        <v>1.86801</v>
      </c>
      <c r="FR878">
        <v>5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14.57</v>
      </c>
      <c r="GF878">
        <v>0.3176</v>
      </c>
      <c r="GG878">
        <v>5.50701486060513</v>
      </c>
      <c r="GH878">
        <v>0.00975774962471433</v>
      </c>
      <c r="GI878">
        <v>-4.86167925919439e-07</v>
      </c>
      <c r="GJ878">
        <v>-4.7315034107036e-11</v>
      </c>
      <c r="GK878">
        <v>0.31762285376654</v>
      </c>
      <c r="GL878">
        <v>0</v>
      </c>
      <c r="GM878">
        <v>0</v>
      </c>
      <c r="GN878">
        <v>0</v>
      </c>
      <c r="GO878">
        <v>-2</v>
      </c>
      <c r="GP878">
        <v>2105</v>
      </c>
      <c r="GQ878">
        <v>1</v>
      </c>
      <c r="GR878">
        <v>22</v>
      </c>
      <c r="GS878">
        <v>225.8</v>
      </c>
      <c r="GT878">
        <v>225.8</v>
      </c>
      <c r="GU878">
        <v>2.77954</v>
      </c>
      <c r="GV878">
        <v>2.6123</v>
      </c>
      <c r="GW878">
        <v>2.24854</v>
      </c>
      <c r="GX878">
        <v>2.79297</v>
      </c>
      <c r="GY878">
        <v>1.99585</v>
      </c>
      <c r="GZ878">
        <v>2.37915</v>
      </c>
      <c r="HA878">
        <v>30.0076</v>
      </c>
      <c r="HB878">
        <v>13.5366</v>
      </c>
      <c r="HC878">
        <v>18</v>
      </c>
      <c r="HD878">
        <v>501.246</v>
      </c>
      <c r="HE878">
        <v>604.032</v>
      </c>
      <c r="HF878">
        <v>21.4928</v>
      </c>
      <c r="HG878">
        <v>24.8239</v>
      </c>
      <c r="HH878">
        <v>30.0022</v>
      </c>
      <c r="HI878">
        <v>24.6327</v>
      </c>
      <c r="HJ878">
        <v>24.5704</v>
      </c>
      <c r="HK878">
        <v>55.6408</v>
      </c>
      <c r="HL878">
        <v>19.2122</v>
      </c>
      <c r="HM878">
        <v>41.0275</v>
      </c>
      <c r="HN878">
        <v>21.456</v>
      </c>
      <c r="HO878">
        <v>1072.11</v>
      </c>
      <c r="HP878">
        <v>16.9351</v>
      </c>
      <c r="HQ878">
        <v>102.502</v>
      </c>
      <c r="HR878">
        <v>103.36</v>
      </c>
    </row>
    <row r="879" spans="1:226">
      <c r="A879">
        <v>863</v>
      </c>
      <c r="B879">
        <v>1657565178.5</v>
      </c>
      <c r="C879">
        <v>12083.4000000954</v>
      </c>
      <c r="D879" t="s">
        <v>2093</v>
      </c>
      <c r="E879" t="s">
        <v>2094</v>
      </c>
      <c r="F879">
        <v>5</v>
      </c>
      <c r="G879" t="s">
        <v>1970</v>
      </c>
      <c r="H879" t="s">
        <v>354</v>
      </c>
      <c r="I879">
        <v>1657565170.67857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1082.37134355294</v>
      </c>
      <c r="AK879">
        <v>1035.81054545454</v>
      </c>
      <c r="AL879">
        <v>3.31880058515935</v>
      </c>
      <c r="AM879">
        <v>64.9803505307127</v>
      </c>
      <c r="AN879">
        <f>(AP879 - AO879 + BO879*1E3/(8.314*(BQ879+273.15)) * AR879/BN879 * AQ879) * BN879/(100*BB879) * 1000/(1000 - AP879)</f>
        <v>0</v>
      </c>
      <c r="AO879">
        <v>17.0686667323295</v>
      </c>
      <c r="AP879">
        <v>25.7125206060606</v>
      </c>
      <c r="AQ879">
        <v>-0.000770643495965009</v>
      </c>
      <c r="AR879">
        <v>77.479832811332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6</v>
      </c>
      <c r="BC879">
        <v>0.5</v>
      </c>
      <c r="BD879" t="s">
        <v>355</v>
      </c>
      <c r="BE879">
        <v>2</v>
      </c>
      <c r="BF879" t="b">
        <v>1</v>
      </c>
      <c r="BG879">
        <v>1657565170.67857</v>
      </c>
      <c r="BH879">
        <v>984.773357142857</v>
      </c>
      <c r="BI879">
        <v>1045.90857142857</v>
      </c>
      <c r="BJ879">
        <v>25.7298892857143</v>
      </c>
      <c r="BK879">
        <v>17.0855714285714</v>
      </c>
      <c r="BL879">
        <v>970.299035714286</v>
      </c>
      <c r="BM879">
        <v>25.4122714285714</v>
      </c>
      <c r="BN879">
        <v>499.99175</v>
      </c>
      <c r="BO879">
        <v>67.9341392857143</v>
      </c>
      <c r="BP879">
        <v>0.0406891642857143</v>
      </c>
      <c r="BQ879">
        <v>26.5312464285714</v>
      </c>
      <c r="BR879">
        <v>25.1118071428571</v>
      </c>
      <c r="BS879">
        <v>999.9</v>
      </c>
      <c r="BT879">
        <v>0</v>
      </c>
      <c r="BU879">
        <v>0</v>
      </c>
      <c r="BV879">
        <v>9986.60714285714</v>
      </c>
      <c r="BW879">
        <v>0</v>
      </c>
      <c r="BX879">
        <v>2514.56678571429</v>
      </c>
      <c r="BY879">
        <v>-61.1350535714286</v>
      </c>
      <c r="BZ879">
        <v>1010.78132142857</v>
      </c>
      <c r="CA879">
        <v>1064.08821428571</v>
      </c>
      <c r="CB879">
        <v>8.64432535714286</v>
      </c>
      <c r="CC879">
        <v>1045.90857142857</v>
      </c>
      <c r="CD879">
        <v>17.0855714285714</v>
      </c>
      <c r="CE879">
        <v>1.74793821428571</v>
      </c>
      <c r="CF879">
        <v>1.16069321428571</v>
      </c>
      <c r="CG879">
        <v>15.3288321428571</v>
      </c>
      <c r="CH879">
        <v>9.10671071428571</v>
      </c>
      <c r="CI879">
        <v>1999.975</v>
      </c>
      <c r="CJ879">
        <v>0.979994678571429</v>
      </c>
      <c r="CK879">
        <v>0.0200050428571429</v>
      </c>
      <c r="CL879">
        <v>0</v>
      </c>
      <c r="CM879">
        <v>2.364125</v>
      </c>
      <c r="CN879">
        <v>0</v>
      </c>
      <c r="CO879">
        <v>16881.0357142857</v>
      </c>
      <c r="CP879">
        <v>17299.9214285714</v>
      </c>
      <c r="CQ879">
        <v>38.625</v>
      </c>
      <c r="CR879">
        <v>39.2498214285714</v>
      </c>
      <c r="CS879">
        <v>38.3927142857143</v>
      </c>
      <c r="CT879">
        <v>37.7498214285714</v>
      </c>
      <c r="CU879">
        <v>38.0221428571429</v>
      </c>
      <c r="CV879">
        <v>1959.965</v>
      </c>
      <c r="CW879">
        <v>40.01</v>
      </c>
      <c r="CX879">
        <v>0</v>
      </c>
      <c r="CY879">
        <v>1657565151.3</v>
      </c>
      <c r="CZ879">
        <v>0</v>
      </c>
      <c r="DA879">
        <v>1657551629</v>
      </c>
      <c r="DB879" t="s">
        <v>356</v>
      </c>
      <c r="DC879">
        <v>1657551626.5</v>
      </c>
      <c r="DD879">
        <v>1657551629</v>
      </c>
      <c r="DE879">
        <v>1</v>
      </c>
      <c r="DF879">
        <v>0.403</v>
      </c>
      <c r="DG879">
        <v>0.009</v>
      </c>
      <c r="DH879">
        <v>9.41</v>
      </c>
      <c r="DI879">
        <v>0.087</v>
      </c>
      <c r="DJ879">
        <v>417</v>
      </c>
      <c r="DK879">
        <v>17</v>
      </c>
      <c r="DL879">
        <v>1.61</v>
      </c>
      <c r="DM879">
        <v>0.59</v>
      </c>
      <c r="DN879">
        <v>-61.1029525</v>
      </c>
      <c r="DO879">
        <v>-1.33162964352708</v>
      </c>
      <c r="DP879">
        <v>0.657388246391544</v>
      </c>
      <c r="DQ879">
        <v>0</v>
      </c>
      <c r="DR879">
        <v>8.645078</v>
      </c>
      <c r="DS879">
        <v>0.037678424014986</v>
      </c>
      <c r="DT879">
        <v>0.0202833190331366</v>
      </c>
      <c r="DU879">
        <v>1</v>
      </c>
      <c r="DV879">
        <v>1</v>
      </c>
      <c r="DW879">
        <v>2</v>
      </c>
      <c r="DX879" t="s">
        <v>357</v>
      </c>
      <c r="DY879">
        <v>2.97503</v>
      </c>
      <c r="DZ879">
        <v>2.69493</v>
      </c>
      <c r="EA879">
        <v>0.128022</v>
      </c>
      <c r="EB879">
        <v>0.13401</v>
      </c>
      <c r="EC879">
        <v>0.0832601</v>
      </c>
      <c r="ED879">
        <v>0.0625309</v>
      </c>
      <c r="EE879">
        <v>34036</v>
      </c>
      <c r="EF879">
        <v>36976.1</v>
      </c>
      <c r="EG879">
        <v>35362.8</v>
      </c>
      <c r="EH879">
        <v>38714.8</v>
      </c>
      <c r="EI879">
        <v>45947.1</v>
      </c>
      <c r="EJ879">
        <v>52421.3</v>
      </c>
      <c r="EK879">
        <v>55239.8</v>
      </c>
      <c r="EL879">
        <v>62091.4</v>
      </c>
      <c r="EM879">
        <v>2.0144</v>
      </c>
      <c r="EN879">
        <v>2.1688</v>
      </c>
      <c r="EO879">
        <v>0.0983477</v>
      </c>
      <c r="EP879">
        <v>0</v>
      </c>
      <c r="EQ879">
        <v>23.485</v>
      </c>
      <c r="ER879">
        <v>999.9</v>
      </c>
      <c r="ES879">
        <v>40.282</v>
      </c>
      <c r="ET879">
        <v>27.14</v>
      </c>
      <c r="EU879">
        <v>21.3981</v>
      </c>
      <c r="EV879">
        <v>51.6202</v>
      </c>
      <c r="EW879">
        <v>37.3838</v>
      </c>
      <c r="EX879">
        <v>2</v>
      </c>
      <c r="EY879">
        <v>-0.186098</v>
      </c>
      <c r="EZ879">
        <v>2.54647</v>
      </c>
      <c r="FA879">
        <v>20.1314</v>
      </c>
      <c r="FB879">
        <v>5.19932</v>
      </c>
      <c r="FC879">
        <v>12.0052</v>
      </c>
      <c r="FD879">
        <v>4.976</v>
      </c>
      <c r="FE879">
        <v>3.293</v>
      </c>
      <c r="FF879">
        <v>9999</v>
      </c>
      <c r="FG879">
        <v>9999</v>
      </c>
      <c r="FH879">
        <v>590.6</v>
      </c>
      <c r="FI879">
        <v>9999</v>
      </c>
      <c r="FJ879">
        <v>1.86276</v>
      </c>
      <c r="FK879">
        <v>1.86783</v>
      </c>
      <c r="FL879">
        <v>1.86752</v>
      </c>
      <c r="FM879">
        <v>1.86862</v>
      </c>
      <c r="FN879">
        <v>1.86951</v>
      </c>
      <c r="FO879">
        <v>1.86554</v>
      </c>
      <c r="FP879">
        <v>1.86676</v>
      </c>
      <c r="FQ879">
        <v>1.86804</v>
      </c>
      <c r="FR879">
        <v>5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14.693</v>
      </c>
      <c r="GF879">
        <v>0.3176</v>
      </c>
      <c r="GG879">
        <v>5.50701486060513</v>
      </c>
      <c r="GH879">
        <v>0.00975774962471433</v>
      </c>
      <c r="GI879">
        <v>-4.86167925919439e-07</v>
      </c>
      <c r="GJ879">
        <v>-4.7315034107036e-11</v>
      </c>
      <c r="GK879">
        <v>0.31762285376654</v>
      </c>
      <c r="GL879">
        <v>0</v>
      </c>
      <c r="GM879">
        <v>0</v>
      </c>
      <c r="GN879">
        <v>0</v>
      </c>
      <c r="GO879">
        <v>-2</v>
      </c>
      <c r="GP879">
        <v>2105</v>
      </c>
      <c r="GQ879">
        <v>1</v>
      </c>
      <c r="GR879">
        <v>22</v>
      </c>
      <c r="GS879">
        <v>225.9</v>
      </c>
      <c r="GT879">
        <v>225.8</v>
      </c>
      <c r="GU879">
        <v>2.8064</v>
      </c>
      <c r="GV879">
        <v>2.59277</v>
      </c>
      <c r="GW879">
        <v>2.24854</v>
      </c>
      <c r="GX879">
        <v>2.79297</v>
      </c>
      <c r="GY879">
        <v>1.99585</v>
      </c>
      <c r="GZ879">
        <v>2.37183</v>
      </c>
      <c r="HA879">
        <v>30.029</v>
      </c>
      <c r="HB879">
        <v>13.5366</v>
      </c>
      <c r="HC879">
        <v>18</v>
      </c>
      <c r="HD879">
        <v>501.287</v>
      </c>
      <c r="HE879">
        <v>604.587</v>
      </c>
      <c r="HF879">
        <v>21.3981</v>
      </c>
      <c r="HG879">
        <v>24.8447</v>
      </c>
      <c r="HH879">
        <v>30.0022</v>
      </c>
      <c r="HI879">
        <v>24.6501</v>
      </c>
      <c r="HJ879">
        <v>24.5913</v>
      </c>
      <c r="HK879">
        <v>56.2727</v>
      </c>
      <c r="HL879">
        <v>19.4949</v>
      </c>
      <c r="HM879">
        <v>41.0275</v>
      </c>
      <c r="HN879">
        <v>21.3458</v>
      </c>
      <c r="HO879">
        <v>1092.21</v>
      </c>
      <c r="HP879">
        <v>16.9211</v>
      </c>
      <c r="HQ879">
        <v>102.499</v>
      </c>
      <c r="HR879">
        <v>103.356</v>
      </c>
    </row>
    <row r="880" spans="1:226">
      <c r="A880">
        <v>864</v>
      </c>
      <c r="B880">
        <v>1657565184</v>
      </c>
      <c r="C880">
        <v>12088.9000000954</v>
      </c>
      <c r="D880" t="s">
        <v>2095</v>
      </c>
      <c r="E880" t="s">
        <v>2096</v>
      </c>
      <c r="F880">
        <v>5</v>
      </c>
      <c r="G880" t="s">
        <v>1970</v>
      </c>
      <c r="H880" t="s">
        <v>354</v>
      </c>
      <c r="I880">
        <v>1657565176.25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1101.16243672288</v>
      </c>
      <c r="AK880">
        <v>1054.8796969697</v>
      </c>
      <c r="AL880">
        <v>3.55280397517465</v>
      </c>
      <c r="AM880">
        <v>64.9803505307127</v>
      </c>
      <c r="AN880">
        <f>(AP880 - AO880 + BO880*1E3/(8.314*(BQ880+273.15)) * AR880/BN880 * AQ880) * BN880/(100*BB880) * 1000/(1000 - AP880)</f>
        <v>0</v>
      </c>
      <c r="AO880">
        <v>17.0278937597999</v>
      </c>
      <c r="AP880">
        <v>25.6869109090909</v>
      </c>
      <c r="AQ880">
        <v>-0.0132292985405855</v>
      </c>
      <c r="AR880">
        <v>77.479832811332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6</v>
      </c>
      <c r="BC880">
        <v>0.5</v>
      </c>
      <c r="BD880" t="s">
        <v>355</v>
      </c>
      <c r="BE880">
        <v>2</v>
      </c>
      <c r="BF880" t="b">
        <v>1</v>
      </c>
      <c r="BG880">
        <v>1657565176.25</v>
      </c>
      <c r="BH880">
        <v>1003.33575</v>
      </c>
      <c r="BI880">
        <v>1064.79071428571</v>
      </c>
      <c r="BJ880">
        <v>25.719875</v>
      </c>
      <c r="BK880">
        <v>17.0594107142857</v>
      </c>
      <c r="BL880">
        <v>988.702464285714</v>
      </c>
      <c r="BM880">
        <v>25.4022571428571</v>
      </c>
      <c r="BN880">
        <v>499.999178571429</v>
      </c>
      <c r="BO880">
        <v>67.9345357142857</v>
      </c>
      <c r="BP880">
        <v>0.0406619964285714</v>
      </c>
      <c r="BQ880">
        <v>26.5111714285714</v>
      </c>
      <c r="BR880">
        <v>25.1045464285714</v>
      </c>
      <c r="BS880">
        <v>999.9</v>
      </c>
      <c r="BT880">
        <v>0</v>
      </c>
      <c r="BU880">
        <v>0</v>
      </c>
      <c r="BV880">
        <v>9993.03571428571</v>
      </c>
      <c r="BW880">
        <v>0</v>
      </c>
      <c r="BX880">
        <v>2217.27714285714</v>
      </c>
      <c r="BY880">
        <v>-61.4543607142857</v>
      </c>
      <c r="BZ880">
        <v>1029.82357142857</v>
      </c>
      <c r="CA880">
        <v>1083.26964285714</v>
      </c>
      <c r="CB880">
        <v>8.66046642857143</v>
      </c>
      <c r="CC880">
        <v>1064.79071428571</v>
      </c>
      <c r="CD880">
        <v>17.0594107142857</v>
      </c>
      <c r="CE880">
        <v>1.74726785714286</v>
      </c>
      <c r="CF880">
        <v>1.15892321428571</v>
      </c>
      <c r="CG880">
        <v>15.3228535714286</v>
      </c>
      <c r="CH880">
        <v>9.08405392857143</v>
      </c>
      <c r="CI880">
        <v>1999.97178571429</v>
      </c>
      <c r="CJ880">
        <v>0.979995</v>
      </c>
      <c r="CK880">
        <v>0.0200047</v>
      </c>
      <c r="CL880">
        <v>0</v>
      </c>
      <c r="CM880">
        <v>2.30479642857143</v>
      </c>
      <c r="CN880">
        <v>0</v>
      </c>
      <c r="CO880">
        <v>16676.725</v>
      </c>
      <c r="CP880">
        <v>17299.8964285714</v>
      </c>
      <c r="CQ880">
        <v>38.6427142857143</v>
      </c>
      <c r="CR880">
        <v>39.2832142857143</v>
      </c>
      <c r="CS880">
        <v>38.4148571428571</v>
      </c>
      <c r="CT880">
        <v>37.7832142857143</v>
      </c>
      <c r="CU880">
        <v>38.0442857142857</v>
      </c>
      <c r="CV880">
        <v>1959.96178571429</v>
      </c>
      <c r="CW880">
        <v>40.01</v>
      </c>
      <c r="CX880">
        <v>0</v>
      </c>
      <c r="CY880">
        <v>1657565156.1</v>
      </c>
      <c r="CZ880">
        <v>0</v>
      </c>
      <c r="DA880">
        <v>1657551629</v>
      </c>
      <c r="DB880" t="s">
        <v>356</v>
      </c>
      <c r="DC880">
        <v>1657551626.5</v>
      </c>
      <c r="DD880">
        <v>1657551629</v>
      </c>
      <c r="DE880">
        <v>1</v>
      </c>
      <c r="DF880">
        <v>0.403</v>
      </c>
      <c r="DG880">
        <v>0.009</v>
      </c>
      <c r="DH880">
        <v>9.41</v>
      </c>
      <c r="DI880">
        <v>0.087</v>
      </c>
      <c r="DJ880">
        <v>417</v>
      </c>
      <c r="DK880">
        <v>17</v>
      </c>
      <c r="DL880">
        <v>1.61</v>
      </c>
      <c r="DM880">
        <v>0.59</v>
      </c>
      <c r="DN880">
        <v>-61.26131</v>
      </c>
      <c r="DO880">
        <v>-2.38557523452129</v>
      </c>
      <c r="DP880">
        <v>0.69770018016337</v>
      </c>
      <c r="DQ880">
        <v>0</v>
      </c>
      <c r="DR880">
        <v>8.6535735</v>
      </c>
      <c r="DS880">
        <v>0.217076848030002</v>
      </c>
      <c r="DT880">
        <v>0.0263090850800631</v>
      </c>
      <c r="DU880">
        <v>0</v>
      </c>
      <c r="DV880">
        <v>0</v>
      </c>
      <c r="DW880">
        <v>2</v>
      </c>
      <c r="DX880" t="s">
        <v>389</v>
      </c>
      <c r="DY880">
        <v>2.97509</v>
      </c>
      <c r="DZ880">
        <v>2.69483</v>
      </c>
      <c r="EA880">
        <v>0.129538</v>
      </c>
      <c r="EB880">
        <v>0.135504</v>
      </c>
      <c r="EC880">
        <v>0.0831681</v>
      </c>
      <c r="ED880">
        <v>0.0623327</v>
      </c>
      <c r="EE880">
        <v>33974.4</v>
      </c>
      <c r="EF880">
        <v>36909.8</v>
      </c>
      <c r="EG880">
        <v>35360.4</v>
      </c>
      <c r="EH880">
        <v>38712.3</v>
      </c>
      <c r="EI880">
        <v>45948.9</v>
      </c>
      <c r="EJ880">
        <v>52429.3</v>
      </c>
      <c r="EK880">
        <v>55236.3</v>
      </c>
      <c r="EL880">
        <v>62087.6</v>
      </c>
      <c r="EM880">
        <v>2.0142</v>
      </c>
      <c r="EN880">
        <v>2.1678</v>
      </c>
      <c r="EO880">
        <v>0.0968575</v>
      </c>
      <c r="EP880">
        <v>0</v>
      </c>
      <c r="EQ880">
        <v>23.5214</v>
      </c>
      <c r="ER880">
        <v>999.9</v>
      </c>
      <c r="ES880">
        <v>40.306</v>
      </c>
      <c r="ET880">
        <v>27.14</v>
      </c>
      <c r="EU880">
        <v>21.4099</v>
      </c>
      <c r="EV880">
        <v>51.6502</v>
      </c>
      <c r="EW880">
        <v>37.3317</v>
      </c>
      <c r="EX880">
        <v>2</v>
      </c>
      <c r="EY880">
        <v>-0.183374</v>
      </c>
      <c r="EZ880">
        <v>2.51521</v>
      </c>
      <c r="FA880">
        <v>20.132</v>
      </c>
      <c r="FB880">
        <v>5.19932</v>
      </c>
      <c r="FC880">
        <v>12.0088</v>
      </c>
      <c r="FD880">
        <v>4.9756</v>
      </c>
      <c r="FE880">
        <v>3.293</v>
      </c>
      <c r="FF880">
        <v>9999</v>
      </c>
      <c r="FG880">
        <v>9999</v>
      </c>
      <c r="FH880">
        <v>590.6</v>
      </c>
      <c r="FI880">
        <v>9999</v>
      </c>
      <c r="FJ880">
        <v>1.86279</v>
      </c>
      <c r="FK880">
        <v>1.8678</v>
      </c>
      <c r="FL880">
        <v>1.86752</v>
      </c>
      <c r="FM880">
        <v>1.86859</v>
      </c>
      <c r="FN880">
        <v>1.86951</v>
      </c>
      <c r="FO880">
        <v>1.86557</v>
      </c>
      <c r="FP880">
        <v>1.86673</v>
      </c>
      <c r="FQ880">
        <v>1.86801</v>
      </c>
      <c r="FR880">
        <v>5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14.85</v>
      </c>
      <c r="GF880">
        <v>0.3176</v>
      </c>
      <c r="GG880">
        <v>5.50701486060513</v>
      </c>
      <c r="GH880">
        <v>0.00975774962471433</v>
      </c>
      <c r="GI880">
        <v>-4.86167925919439e-07</v>
      </c>
      <c r="GJ880">
        <v>-4.7315034107036e-11</v>
      </c>
      <c r="GK880">
        <v>0.31762285376654</v>
      </c>
      <c r="GL880">
        <v>0</v>
      </c>
      <c r="GM880">
        <v>0</v>
      </c>
      <c r="GN880">
        <v>0</v>
      </c>
      <c r="GO880">
        <v>-2</v>
      </c>
      <c r="GP880">
        <v>2105</v>
      </c>
      <c r="GQ880">
        <v>1</v>
      </c>
      <c r="GR880">
        <v>22</v>
      </c>
      <c r="GS880">
        <v>226</v>
      </c>
      <c r="GT880">
        <v>225.9</v>
      </c>
      <c r="GU880">
        <v>2.84424</v>
      </c>
      <c r="GV880">
        <v>2.59888</v>
      </c>
      <c r="GW880">
        <v>2.24854</v>
      </c>
      <c r="GX880">
        <v>2.79297</v>
      </c>
      <c r="GY880">
        <v>1.99585</v>
      </c>
      <c r="GZ880">
        <v>2.36816</v>
      </c>
      <c r="HA880">
        <v>30.0504</v>
      </c>
      <c r="HB880">
        <v>13.5366</v>
      </c>
      <c r="HC880">
        <v>18</v>
      </c>
      <c r="HD880">
        <v>501.388</v>
      </c>
      <c r="HE880">
        <v>604.074</v>
      </c>
      <c r="HF880">
        <v>21.2766</v>
      </c>
      <c r="HG880">
        <v>24.876</v>
      </c>
      <c r="HH880">
        <v>30.0023</v>
      </c>
      <c r="HI880">
        <v>24.6757</v>
      </c>
      <c r="HJ880">
        <v>24.6135</v>
      </c>
      <c r="HK880">
        <v>56.9513</v>
      </c>
      <c r="HL880">
        <v>19.4949</v>
      </c>
      <c r="HM880">
        <v>40.6572</v>
      </c>
      <c r="HN880">
        <v>21.2472</v>
      </c>
      <c r="HO880">
        <v>1105.66</v>
      </c>
      <c r="HP880">
        <v>16.9292</v>
      </c>
      <c r="HQ880">
        <v>102.492</v>
      </c>
      <c r="HR880">
        <v>103.349</v>
      </c>
    </row>
    <row r="881" spans="1:226">
      <c r="A881">
        <v>865</v>
      </c>
      <c r="B881">
        <v>1657565189</v>
      </c>
      <c r="C881">
        <v>12093.9000000954</v>
      </c>
      <c r="D881" t="s">
        <v>2097</v>
      </c>
      <c r="E881" t="s">
        <v>2098</v>
      </c>
      <c r="F881">
        <v>5</v>
      </c>
      <c r="G881" t="s">
        <v>1970</v>
      </c>
      <c r="H881" t="s">
        <v>354</v>
      </c>
      <c r="I881">
        <v>1657565181.51852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1117.11329935478</v>
      </c>
      <c r="AK881">
        <v>1071.386</v>
      </c>
      <c r="AL881">
        <v>3.24808229226123</v>
      </c>
      <c r="AM881">
        <v>64.9803505307127</v>
      </c>
      <c r="AN881">
        <f>(AP881 - AO881 + BO881*1E3/(8.314*(BQ881+273.15)) * AR881/BN881 * AQ881) * BN881/(100*BB881) * 1000/(1000 - AP881)</f>
        <v>0</v>
      </c>
      <c r="AO881">
        <v>16.9590748660526</v>
      </c>
      <c r="AP881">
        <v>25.6495763636364</v>
      </c>
      <c r="AQ881">
        <v>-0.0117223261251367</v>
      </c>
      <c r="AR881">
        <v>77.479832811332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6</v>
      </c>
      <c r="BC881">
        <v>0.5</v>
      </c>
      <c r="BD881" t="s">
        <v>355</v>
      </c>
      <c r="BE881">
        <v>2</v>
      </c>
      <c r="BF881" t="b">
        <v>1</v>
      </c>
      <c r="BG881">
        <v>1657565181.51852</v>
      </c>
      <c r="BH881">
        <v>1020.98311111111</v>
      </c>
      <c r="BI881">
        <v>1082.23074074074</v>
      </c>
      <c r="BJ881">
        <v>25.6942148148148</v>
      </c>
      <c r="BK881">
        <v>17.0071666666667</v>
      </c>
      <c r="BL881">
        <v>1006.19855555556</v>
      </c>
      <c r="BM881">
        <v>25.3765888888889</v>
      </c>
      <c r="BN881">
        <v>499.998925925926</v>
      </c>
      <c r="BO881">
        <v>67.9360777777778</v>
      </c>
      <c r="BP881">
        <v>0.0407340222222222</v>
      </c>
      <c r="BQ881">
        <v>26.4905925925926</v>
      </c>
      <c r="BR881">
        <v>25.0927</v>
      </c>
      <c r="BS881">
        <v>999.9</v>
      </c>
      <c r="BT881">
        <v>0</v>
      </c>
      <c r="BU881">
        <v>0</v>
      </c>
      <c r="BV881">
        <v>9990.55555555555</v>
      </c>
      <c r="BW881">
        <v>0</v>
      </c>
      <c r="BX881">
        <v>1858.91925925926</v>
      </c>
      <c r="BY881">
        <v>-61.2473</v>
      </c>
      <c r="BZ881">
        <v>1047.90814814815</v>
      </c>
      <c r="CA881">
        <v>1100.95444444444</v>
      </c>
      <c r="CB881">
        <v>8.68704222222222</v>
      </c>
      <c r="CC881">
        <v>1082.23074074074</v>
      </c>
      <c r="CD881">
        <v>17.0071666666667</v>
      </c>
      <c r="CE881">
        <v>1.74556296296296</v>
      </c>
      <c r="CF881">
        <v>1.15540037037037</v>
      </c>
      <c r="CG881">
        <v>15.3076592592593</v>
      </c>
      <c r="CH881">
        <v>9.03893148148148</v>
      </c>
      <c r="CI881">
        <v>1999.96074074074</v>
      </c>
      <c r="CJ881">
        <v>0.979995148148148</v>
      </c>
      <c r="CK881">
        <v>0.0200045814814815</v>
      </c>
      <c r="CL881">
        <v>0</v>
      </c>
      <c r="CM881">
        <v>2.36983333333333</v>
      </c>
      <c r="CN881">
        <v>0</v>
      </c>
      <c r="CO881">
        <v>16454.9185185185</v>
      </c>
      <c r="CP881">
        <v>17299.8037037037</v>
      </c>
      <c r="CQ881">
        <v>38.664037037037</v>
      </c>
      <c r="CR881">
        <v>39.3051111111111</v>
      </c>
      <c r="CS881">
        <v>38.437</v>
      </c>
      <c r="CT881">
        <v>37.8261111111111</v>
      </c>
      <c r="CU881">
        <v>38.062</v>
      </c>
      <c r="CV881">
        <v>1959.95074074074</v>
      </c>
      <c r="CW881">
        <v>40.01</v>
      </c>
      <c r="CX881">
        <v>0</v>
      </c>
      <c r="CY881">
        <v>1657565161.5</v>
      </c>
      <c r="CZ881">
        <v>0</v>
      </c>
      <c r="DA881">
        <v>1657551629</v>
      </c>
      <c r="DB881" t="s">
        <v>356</v>
      </c>
      <c r="DC881">
        <v>1657551626.5</v>
      </c>
      <c r="DD881">
        <v>1657551629</v>
      </c>
      <c r="DE881">
        <v>1</v>
      </c>
      <c r="DF881">
        <v>0.403</v>
      </c>
      <c r="DG881">
        <v>0.009</v>
      </c>
      <c r="DH881">
        <v>9.41</v>
      </c>
      <c r="DI881">
        <v>0.087</v>
      </c>
      <c r="DJ881">
        <v>417</v>
      </c>
      <c r="DK881">
        <v>17</v>
      </c>
      <c r="DL881">
        <v>1.61</v>
      </c>
      <c r="DM881">
        <v>0.59</v>
      </c>
      <c r="DN881">
        <v>-61.3101325</v>
      </c>
      <c r="DO881">
        <v>0.585135084427719</v>
      </c>
      <c r="DP881">
        <v>0.642936348866472</v>
      </c>
      <c r="DQ881">
        <v>0</v>
      </c>
      <c r="DR881">
        <v>8.667865</v>
      </c>
      <c r="DS881">
        <v>0.284809305816129</v>
      </c>
      <c r="DT881">
        <v>0.031336146141477</v>
      </c>
      <c r="DU881">
        <v>0</v>
      </c>
      <c r="DV881">
        <v>0</v>
      </c>
      <c r="DW881">
        <v>2</v>
      </c>
      <c r="DX881" t="s">
        <v>389</v>
      </c>
      <c r="DY881">
        <v>2.97523</v>
      </c>
      <c r="DZ881">
        <v>2.69469</v>
      </c>
      <c r="EA881">
        <v>0.130878</v>
      </c>
      <c r="EB881">
        <v>0.136785</v>
      </c>
      <c r="EC881">
        <v>0.0830845</v>
      </c>
      <c r="ED881">
        <v>0.0623154</v>
      </c>
      <c r="EE881">
        <v>33920.8</v>
      </c>
      <c r="EF881">
        <v>36852.1</v>
      </c>
      <c r="EG881">
        <v>35359.2</v>
      </c>
      <c r="EH881">
        <v>38709.4</v>
      </c>
      <c r="EI881">
        <v>45952.1</v>
      </c>
      <c r="EJ881">
        <v>52426.8</v>
      </c>
      <c r="EK881">
        <v>55234.9</v>
      </c>
      <c r="EL881">
        <v>62083.6</v>
      </c>
      <c r="EM881">
        <v>2.0134</v>
      </c>
      <c r="EN881">
        <v>2.1674</v>
      </c>
      <c r="EO881">
        <v>0.0919402</v>
      </c>
      <c r="EP881">
        <v>0</v>
      </c>
      <c r="EQ881">
        <v>23.5511</v>
      </c>
      <c r="ER881">
        <v>999.9</v>
      </c>
      <c r="ES881">
        <v>40.306</v>
      </c>
      <c r="ET881">
        <v>27.14</v>
      </c>
      <c r="EU881">
        <v>21.4088</v>
      </c>
      <c r="EV881">
        <v>51.8702</v>
      </c>
      <c r="EW881">
        <v>37.4279</v>
      </c>
      <c r="EX881">
        <v>2</v>
      </c>
      <c r="EY881">
        <v>-0.181098</v>
      </c>
      <c r="EZ881">
        <v>2.51597</v>
      </c>
      <c r="FA881">
        <v>20.1313</v>
      </c>
      <c r="FB881">
        <v>5.19812</v>
      </c>
      <c r="FC881">
        <v>12.0064</v>
      </c>
      <c r="FD881">
        <v>4.9752</v>
      </c>
      <c r="FE881">
        <v>3.2926</v>
      </c>
      <c r="FF881">
        <v>9999</v>
      </c>
      <c r="FG881">
        <v>9999</v>
      </c>
      <c r="FH881">
        <v>590.6</v>
      </c>
      <c r="FI881">
        <v>9999</v>
      </c>
      <c r="FJ881">
        <v>1.86279</v>
      </c>
      <c r="FK881">
        <v>1.8678</v>
      </c>
      <c r="FL881">
        <v>1.86752</v>
      </c>
      <c r="FM881">
        <v>1.86862</v>
      </c>
      <c r="FN881">
        <v>1.86951</v>
      </c>
      <c r="FO881">
        <v>1.86554</v>
      </c>
      <c r="FP881">
        <v>1.86667</v>
      </c>
      <c r="FQ881">
        <v>1.86798</v>
      </c>
      <c r="FR881">
        <v>5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15</v>
      </c>
      <c r="GF881">
        <v>0.3176</v>
      </c>
      <c r="GG881">
        <v>5.50701486060513</v>
      </c>
      <c r="GH881">
        <v>0.00975774962471433</v>
      </c>
      <c r="GI881">
        <v>-4.86167925919439e-07</v>
      </c>
      <c r="GJ881">
        <v>-4.7315034107036e-11</v>
      </c>
      <c r="GK881">
        <v>0.31762285376654</v>
      </c>
      <c r="GL881">
        <v>0</v>
      </c>
      <c r="GM881">
        <v>0</v>
      </c>
      <c r="GN881">
        <v>0</v>
      </c>
      <c r="GO881">
        <v>-2</v>
      </c>
      <c r="GP881">
        <v>2105</v>
      </c>
      <c r="GQ881">
        <v>1</v>
      </c>
      <c r="GR881">
        <v>22</v>
      </c>
      <c r="GS881">
        <v>226</v>
      </c>
      <c r="GT881">
        <v>226</v>
      </c>
      <c r="GU881">
        <v>2.87476</v>
      </c>
      <c r="GV881">
        <v>2.59888</v>
      </c>
      <c r="GW881">
        <v>2.24854</v>
      </c>
      <c r="GX881">
        <v>2.79297</v>
      </c>
      <c r="GY881">
        <v>1.99585</v>
      </c>
      <c r="GZ881">
        <v>2.35474</v>
      </c>
      <c r="HA881">
        <v>30.0718</v>
      </c>
      <c r="HB881">
        <v>13.5279</v>
      </c>
      <c r="HC881">
        <v>18</v>
      </c>
      <c r="HD881">
        <v>501.069</v>
      </c>
      <c r="HE881">
        <v>604.031</v>
      </c>
      <c r="HF881">
        <v>21.1823</v>
      </c>
      <c r="HG881">
        <v>24.9032</v>
      </c>
      <c r="HH881">
        <v>30.0022</v>
      </c>
      <c r="HI881">
        <v>24.6968</v>
      </c>
      <c r="HJ881">
        <v>24.6361</v>
      </c>
      <c r="HK881">
        <v>57.6143</v>
      </c>
      <c r="HL881">
        <v>19.4949</v>
      </c>
      <c r="HM881">
        <v>40.6572</v>
      </c>
      <c r="HN881">
        <v>21.16</v>
      </c>
      <c r="HO881">
        <v>1126.01</v>
      </c>
      <c r="HP881">
        <v>16.9468</v>
      </c>
      <c r="HQ881">
        <v>102.489</v>
      </c>
      <c r="HR881">
        <v>103.342</v>
      </c>
    </row>
    <row r="882" spans="1:226">
      <c r="A882">
        <v>866</v>
      </c>
      <c r="B882">
        <v>1657565194</v>
      </c>
      <c r="C882">
        <v>12098.9000000954</v>
      </c>
      <c r="D882" t="s">
        <v>2099</v>
      </c>
      <c r="E882" t="s">
        <v>2100</v>
      </c>
      <c r="F882">
        <v>5</v>
      </c>
      <c r="G882" t="s">
        <v>1970</v>
      </c>
      <c r="H882" t="s">
        <v>354</v>
      </c>
      <c r="I882">
        <v>1657565186.23214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1134.29705512234</v>
      </c>
      <c r="AK882">
        <v>1088.30090909091</v>
      </c>
      <c r="AL882">
        <v>3.40120744279006</v>
      </c>
      <c r="AM882">
        <v>64.9803505307127</v>
      </c>
      <c r="AN882">
        <f>(AP882 - AO882 + BO882*1E3/(8.314*(BQ882+273.15)) * AR882/BN882 * AQ882) * BN882/(100*BB882) * 1000/(1000 - AP882)</f>
        <v>0</v>
      </c>
      <c r="AO882">
        <v>16.9570015535601</v>
      </c>
      <c r="AP882">
        <v>25.6244272727273</v>
      </c>
      <c r="AQ882">
        <v>-0.00625212229491113</v>
      </c>
      <c r="AR882">
        <v>77.479832811332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6</v>
      </c>
      <c r="BC882">
        <v>0.5</v>
      </c>
      <c r="BD882" t="s">
        <v>355</v>
      </c>
      <c r="BE882">
        <v>2</v>
      </c>
      <c r="BF882" t="b">
        <v>1</v>
      </c>
      <c r="BG882">
        <v>1657565186.23214</v>
      </c>
      <c r="BH882">
        <v>1036.50964285714</v>
      </c>
      <c r="BI882">
        <v>1097.89107142857</v>
      </c>
      <c r="BJ882">
        <v>25.6642214285714</v>
      </c>
      <c r="BK882">
        <v>16.9800892857143</v>
      </c>
      <c r="BL882">
        <v>1021.59289285714</v>
      </c>
      <c r="BM882">
        <v>25.3465892857143</v>
      </c>
      <c r="BN882">
        <v>500.004714285714</v>
      </c>
      <c r="BO882">
        <v>67.9380035714286</v>
      </c>
      <c r="BP882">
        <v>0.040869675</v>
      </c>
      <c r="BQ882">
        <v>26.4728642857143</v>
      </c>
      <c r="BR882">
        <v>25.0790821428571</v>
      </c>
      <c r="BS882">
        <v>999.9</v>
      </c>
      <c r="BT882">
        <v>0</v>
      </c>
      <c r="BU882">
        <v>0</v>
      </c>
      <c r="BV882">
        <v>10001.25</v>
      </c>
      <c r="BW882">
        <v>0</v>
      </c>
      <c r="BX882">
        <v>1465.30857142857</v>
      </c>
      <c r="BY882">
        <v>-61.3808892857143</v>
      </c>
      <c r="BZ882">
        <v>1063.81071428571</v>
      </c>
      <c r="CA882">
        <v>1116.85535714286</v>
      </c>
      <c r="CB882">
        <v>8.68412392857143</v>
      </c>
      <c r="CC882">
        <v>1097.89107142857</v>
      </c>
      <c r="CD882">
        <v>16.9800892857143</v>
      </c>
      <c r="CE882">
        <v>1.743575</v>
      </c>
      <c r="CF882">
        <v>1.15359464285714</v>
      </c>
      <c r="CG882">
        <v>15.2899142857143</v>
      </c>
      <c r="CH882">
        <v>9.01575571428571</v>
      </c>
      <c r="CI882">
        <v>1999.97</v>
      </c>
      <c r="CJ882">
        <v>0.979995571428571</v>
      </c>
      <c r="CK882">
        <v>0.0200042428571429</v>
      </c>
      <c r="CL882">
        <v>0</v>
      </c>
      <c r="CM882">
        <v>2.34608571428571</v>
      </c>
      <c r="CN882">
        <v>0</v>
      </c>
      <c r="CO882">
        <v>16241.4714285714</v>
      </c>
      <c r="CP882">
        <v>17299.8857142857</v>
      </c>
      <c r="CQ882">
        <v>38.6825714285714</v>
      </c>
      <c r="CR882">
        <v>39.33</v>
      </c>
      <c r="CS882">
        <v>38.437</v>
      </c>
      <c r="CT882">
        <v>37.8525</v>
      </c>
      <c r="CU882">
        <v>38.071</v>
      </c>
      <c r="CV882">
        <v>1959.96</v>
      </c>
      <c r="CW882">
        <v>40.01</v>
      </c>
      <c r="CX882">
        <v>0</v>
      </c>
      <c r="CY882">
        <v>1657565166.3</v>
      </c>
      <c r="CZ882">
        <v>0</v>
      </c>
      <c r="DA882">
        <v>1657551629</v>
      </c>
      <c r="DB882" t="s">
        <v>356</v>
      </c>
      <c r="DC882">
        <v>1657551626.5</v>
      </c>
      <c r="DD882">
        <v>1657551629</v>
      </c>
      <c r="DE882">
        <v>1</v>
      </c>
      <c r="DF882">
        <v>0.403</v>
      </c>
      <c r="DG882">
        <v>0.009</v>
      </c>
      <c r="DH882">
        <v>9.41</v>
      </c>
      <c r="DI882">
        <v>0.087</v>
      </c>
      <c r="DJ882">
        <v>417</v>
      </c>
      <c r="DK882">
        <v>17</v>
      </c>
      <c r="DL882">
        <v>1.61</v>
      </c>
      <c r="DM882">
        <v>0.59</v>
      </c>
      <c r="DN882">
        <v>-61.3283675</v>
      </c>
      <c r="DO882">
        <v>0.795029268292761</v>
      </c>
      <c r="DP882">
        <v>0.617818040116789</v>
      </c>
      <c r="DQ882">
        <v>0</v>
      </c>
      <c r="DR882">
        <v>8.681358</v>
      </c>
      <c r="DS882">
        <v>0.0790255159474513</v>
      </c>
      <c r="DT882">
        <v>0.0199662849824398</v>
      </c>
      <c r="DU882">
        <v>1</v>
      </c>
      <c r="DV882">
        <v>1</v>
      </c>
      <c r="DW882">
        <v>2</v>
      </c>
      <c r="DX882" t="s">
        <v>357</v>
      </c>
      <c r="DY882">
        <v>2.9756</v>
      </c>
      <c r="DZ882">
        <v>2.69477</v>
      </c>
      <c r="EA882">
        <v>0.132203</v>
      </c>
      <c r="EB882">
        <v>0.138087</v>
      </c>
      <c r="EC882">
        <v>0.0830225</v>
      </c>
      <c r="ED882">
        <v>0.0623214</v>
      </c>
      <c r="EE882">
        <v>33867.1</v>
      </c>
      <c r="EF882">
        <v>36794.2</v>
      </c>
      <c r="EG882">
        <v>35357.2</v>
      </c>
      <c r="EH882">
        <v>38707.1</v>
      </c>
      <c r="EI882">
        <v>45953</v>
      </c>
      <c r="EJ882">
        <v>52423.2</v>
      </c>
      <c r="EK882">
        <v>55232.2</v>
      </c>
      <c r="EL882">
        <v>62079.7</v>
      </c>
      <c r="EM882">
        <v>2.0142</v>
      </c>
      <c r="EN882">
        <v>2.1672</v>
      </c>
      <c r="EO882">
        <v>0.090152</v>
      </c>
      <c r="EP882">
        <v>0</v>
      </c>
      <c r="EQ882">
        <v>23.5769</v>
      </c>
      <c r="ER882">
        <v>999.9</v>
      </c>
      <c r="ES882">
        <v>40.306</v>
      </c>
      <c r="ET882">
        <v>27.14</v>
      </c>
      <c r="EU882">
        <v>21.4091</v>
      </c>
      <c r="EV882">
        <v>51.6702</v>
      </c>
      <c r="EW882">
        <v>37.3438</v>
      </c>
      <c r="EX882">
        <v>2</v>
      </c>
      <c r="EY882">
        <v>-0.17878</v>
      </c>
      <c r="EZ882">
        <v>2.44479</v>
      </c>
      <c r="FA882">
        <v>20.1334</v>
      </c>
      <c r="FB882">
        <v>5.19812</v>
      </c>
      <c r="FC882">
        <v>12.0064</v>
      </c>
      <c r="FD882">
        <v>4.9756</v>
      </c>
      <c r="FE882">
        <v>3.293</v>
      </c>
      <c r="FF882">
        <v>9999</v>
      </c>
      <c r="FG882">
        <v>9999</v>
      </c>
      <c r="FH882">
        <v>590.6</v>
      </c>
      <c r="FI882">
        <v>9999</v>
      </c>
      <c r="FJ882">
        <v>1.86279</v>
      </c>
      <c r="FK882">
        <v>1.86783</v>
      </c>
      <c r="FL882">
        <v>1.86752</v>
      </c>
      <c r="FM882">
        <v>1.86859</v>
      </c>
      <c r="FN882">
        <v>1.86951</v>
      </c>
      <c r="FO882">
        <v>1.8656</v>
      </c>
      <c r="FP882">
        <v>1.86676</v>
      </c>
      <c r="FQ882">
        <v>1.86807</v>
      </c>
      <c r="FR882">
        <v>5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15.14</v>
      </c>
      <c r="GF882">
        <v>0.3176</v>
      </c>
      <c r="GG882">
        <v>5.50701486060513</v>
      </c>
      <c r="GH882">
        <v>0.00975774962471433</v>
      </c>
      <c r="GI882">
        <v>-4.86167925919439e-07</v>
      </c>
      <c r="GJ882">
        <v>-4.7315034107036e-11</v>
      </c>
      <c r="GK882">
        <v>0.31762285376654</v>
      </c>
      <c r="GL882">
        <v>0</v>
      </c>
      <c r="GM882">
        <v>0</v>
      </c>
      <c r="GN882">
        <v>0</v>
      </c>
      <c r="GO882">
        <v>-2</v>
      </c>
      <c r="GP882">
        <v>2105</v>
      </c>
      <c r="GQ882">
        <v>1</v>
      </c>
      <c r="GR882">
        <v>22</v>
      </c>
      <c r="GS882">
        <v>226.1</v>
      </c>
      <c r="GT882">
        <v>226.1</v>
      </c>
      <c r="GU882">
        <v>2.91016</v>
      </c>
      <c r="GV882">
        <v>2.57202</v>
      </c>
      <c r="GW882">
        <v>2.24854</v>
      </c>
      <c r="GX882">
        <v>2.79297</v>
      </c>
      <c r="GY882">
        <v>1.99585</v>
      </c>
      <c r="GZ882">
        <v>2.37549</v>
      </c>
      <c r="HA882">
        <v>30.0932</v>
      </c>
      <c r="HB882">
        <v>13.5366</v>
      </c>
      <c r="HC882">
        <v>18</v>
      </c>
      <c r="HD882">
        <v>501.807</v>
      </c>
      <c r="HE882">
        <v>604.139</v>
      </c>
      <c r="HF882">
        <v>21.1023</v>
      </c>
      <c r="HG882">
        <v>24.9305</v>
      </c>
      <c r="HH882">
        <v>30.0022</v>
      </c>
      <c r="HI882">
        <v>24.7196</v>
      </c>
      <c r="HJ882">
        <v>24.6587</v>
      </c>
      <c r="HK882">
        <v>58.2538</v>
      </c>
      <c r="HL882">
        <v>19.4949</v>
      </c>
      <c r="HM882">
        <v>40.6572</v>
      </c>
      <c r="HN882">
        <v>21.0945</v>
      </c>
      <c r="HO882">
        <v>1139.5</v>
      </c>
      <c r="HP882">
        <v>16.9498</v>
      </c>
      <c r="HQ882">
        <v>102.484</v>
      </c>
      <c r="HR882">
        <v>103.336</v>
      </c>
    </row>
    <row r="883" spans="1:226">
      <c r="A883">
        <v>867</v>
      </c>
      <c r="B883">
        <v>1657565199</v>
      </c>
      <c r="C883">
        <v>12103.9000000954</v>
      </c>
      <c r="D883" t="s">
        <v>2101</v>
      </c>
      <c r="E883" t="s">
        <v>2102</v>
      </c>
      <c r="F883">
        <v>5</v>
      </c>
      <c r="G883" t="s">
        <v>1970</v>
      </c>
      <c r="H883" t="s">
        <v>354</v>
      </c>
      <c r="I883">
        <v>1657565191.5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1151.16328230291</v>
      </c>
      <c r="AK883">
        <v>1105.14163636364</v>
      </c>
      <c r="AL883">
        <v>3.34295530026175</v>
      </c>
      <c r="AM883">
        <v>64.9803505307127</v>
      </c>
      <c r="AN883">
        <f>(AP883 - AO883 + BO883*1E3/(8.314*(BQ883+273.15)) * AR883/BN883 * AQ883) * BN883/(100*BB883) * 1000/(1000 - AP883)</f>
        <v>0</v>
      </c>
      <c r="AO883">
        <v>16.9645124214676</v>
      </c>
      <c r="AP883">
        <v>25.6010854545455</v>
      </c>
      <c r="AQ883">
        <v>-0.000972070348049803</v>
      </c>
      <c r="AR883">
        <v>77.479832811332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6</v>
      </c>
      <c r="BC883">
        <v>0.5</v>
      </c>
      <c r="BD883" t="s">
        <v>355</v>
      </c>
      <c r="BE883">
        <v>2</v>
      </c>
      <c r="BF883" t="b">
        <v>1</v>
      </c>
      <c r="BG883">
        <v>1657565191.5</v>
      </c>
      <c r="BH883">
        <v>1053.89111111111</v>
      </c>
      <c r="BI883">
        <v>1115.18925925926</v>
      </c>
      <c r="BJ883">
        <v>25.6337814814815</v>
      </c>
      <c r="BK883">
        <v>16.9573111111111</v>
      </c>
      <c r="BL883">
        <v>1038.82481481481</v>
      </c>
      <c r="BM883">
        <v>25.3161444444444</v>
      </c>
      <c r="BN883">
        <v>499.989296296296</v>
      </c>
      <c r="BO883">
        <v>67.9396962962963</v>
      </c>
      <c r="BP883">
        <v>0.0408669185185185</v>
      </c>
      <c r="BQ883">
        <v>26.4487888888889</v>
      </c>
      <c r="BR883">
        <v>25.0616962962963</v>
      </c>
      <c r="BS883">
        <v>999.9</v>
      </c>
      <c r="BT883">
        <v>0</v>
      </c>
      <c r="BU883">
        <v>0</v>
      </c>
      <c r="BV883">
        <v>10004.8148148148</v>
      </c>
      <c r="BW883">
        <v>0</v>
      </c>
      <c r="BX883">
        <v>1243.13074074074</v>
      </c>
      <c r="BY883">
        <v>-61.2993555555556</v>
      </c>
      <c r="BZ883">
        <v>1081.61518518519</v>
      </c>
      <c r="CA883">
        <v>1134.42740740741</v>
      </c>
      <c r="CB883">
        <v>8.67646222222222</v>
      </c>
      <c r="CC883">
        <v>1115.18925925926</v>
      </c>
      <c r="CD883">
        <v>16.9573111111111</v>
      </c>
      <c r="CE883">
        <v>1.74155037037037</v>
      </c>
      <c r="CF883">
        <v>1.15207518518519</v>
      </c>
      <c r="CG883">
        <v>15.2718259259259</v>
      </c>
      <c r="CH883">
        <v>8.99625222222222</v>
      </c>
      <c r="CI883">
        <v>1999.98592592593</v>
      </c>
      <c r="CJ883">
        <v>0.979996037037037</v>
      </c>
      <c r="CK883">
        <v>0.0200038703703704</v>
      </c>
      <c r="CL883">
        <v>0</v>
      </c>
      <c r="CM883">
        <v>2.43302592592593</v>
      </c>
      <c r="CN883">
        <v>0</v>
      </c>
      <c r="CO883">
        <v>16119</v>
      </c>
      <c r="CP883">
        <v>17300.0222222222</v>
      </c>
      <c r="CQ883">
        <v>38.687</v>
      </c>
      <c r="CR883">
        <v>39.3516666666667</v>
      </c>
      <c r="CS883">
        <v>38.4416666666667</v>
      </c>
      <c r="CT883">
        <v>37.8956666666667</v>
      </c>
      <c r="CU883">
        <v>38.0923333333333</v>
      </c>
      <c r="CV883">
        <v>1959.97592592593</v>
      </c>
      <c r="CW883">
        <v>40.01</v>
      </c>
      <c r="CX883">
        <v>0</v>
      </c>
      <c r="CY883">
        <v>1657565171.1</v>
      </c>
      <c r="CZ883">
        <v>0</v>
      </c>
      <c r="DA883">
        <v>1657551629</v>
      </c>
      <c r="DB883" t="s">
        <v>356</v>
      </c>
      <c r="DC883">
        <v>1657551626.5</v>
      </c>
      <c r="DD883">
        <v>1657551629</v>
      </c>
      <c r="DE883">
        <v>1</v>
      </c>
      <c r="DF883">
        <v>0.403</v>
      </c>
      <c r="DG883">
        <v>0.009</v>
      </c>
      <c r="DH883">
        <v>9.41</v>
      </c>
      <c r="DI883">
        <v>0.087</v>
      </c>
      <c r="DJ883">
        <v>417</v>
      </c>
      <c r="DK883">
        <v>17</v>
      </c>
      <c r="DL883">
        <v>1.61</v>
      </c>
      <c r="DM883">
        <v>0.59</v>
      </c>
      <c r="DN883">
        <v>-61.4043925</v>
      </c>
      <c r="DO883">
        <v>-0.397457786116136</v>
      </c>
      <c r="DP883">
        <v>0.497090466307442</v>
      </c>
      <c r="DQ883">
        <v>0</v>
      </c>
      <c r="DR883">
        <v>8.67865075</v>
      </c>
      <c r="DS883">
        <v>-0.105413245778637</v>
      </c>
      <c r="DT883">
        <v>0.0195595349366365</v>
      </c>
      <c r="DU883">
        <v>0</v>
      </c>
      <c r="DV883">
        <v>0</v>
      </c>
      <c r="DW883">
        <v>2</v>
      </c>
      <c r="DX883" t="s">
        <v>389</v>
      </c>
      <c r="DY883">
        <v>2.97533</v>
      </c>
      <c r="DZ883">
        <v>2.69424</v>
      </c>
      <c r="EA883">
        <v>0.133511</v>
      </c>
      <c r="EB883">
        <v>0.139369</v>
      </c>
      <c r="EC883">
        <v>0.0829667</v>
      </c>
      <c r="ED883">
        <v>0.0622425</v>
      </c>
      <c r="EE883">
        <v>33813.8</v>
      </c>
      <c r="EF883">
        <v>36736.4</v>
      </c>
      <c r="EG883">
        <v>35355</v>
      </c>
      <c r="EH883">
        <v>38703.9</v>
      </c>
      <c r="EI883">
        <v>45953.9</v>
      </c>
      <c r="EJ883">
        <v>52424.1</v>
      </c>
      <c r="EK883">
        <v>55229.8</v>
      </c>
      <c r="EL883">
        <v>62075.5</v>
      </c>
      <c r="EM883">
        <v>2.0138</v>
      </c>
      <c r="EN883">
        <v>2.1668</v>
      </c>
      <c r="EO883">
        <v>0.0866055</v>
      </c>
      <c r="EP883">
        <v>0</v>
      </c>
      <c r="EQ883">
        <v>23.5995</v>
      </c>
      <c r="ER883">
        <v>999.9</v>
      </c>
      <c r="ES883">
        <v>40.306</v>
      </c>
      <c r="ET883">
        <v>27.14</v>
      </c>
      <c r="EU883">
        <v>21.4082</v>
      </c>
      <c r="EV883">
        <v>51.3502</v>
      </c>
      <c r="EW883">
        <v>37.2837</v>
      </c>
      <c r="EX883">
        <v>2</v>
      </c>
      <c r="EY883">
        <v>-0.176423</v>
      </c>
      <c r="EZ883">
        <v>2.40272</v>
      </c>
      <c r="FA883">
        <v>20.1341</v>
      </c>
      <c r="FB883">
        <v>5.19932</v>
      </c>
      <c r="FC883">
        <v>12.0052</v>
      </c>
      <c r="FD883">
        <v>4.9756</v>
      </c>
      <c r="FE883">
        <v>3.293</v>
      </c>
      <c r="FF883">
        <v>9999</v>
      </c>
      <c r="FG883">
        <v>9999</v>
      </c>
      <c r="FH883">
        <v>590.6</v>
      </c>
      <c r="FI883">
        <v>9999</v>
      </c>
      <c r="FJ883">
        <v>1.86279</v>
      </c>
      <c r="FK883">
        <v>1.86783</v>
      </c>
      <c r="FL883">
        <v>1.86752</v>
      </c>
      <c r="FM883">
        <v>1.86859</v>
      </c>
      <c r="FN883">
        <v>1.86951</v>
      </c>
      <c r="FO883">
        <v>1.8656</v>
      </c>
      <c r="FP883">
        <v>1.86673</v>
      </c>
      <c r="FQ883">
        <v>1.86798</v>
      </c>
      <c r="FR883">
        <v>5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15.27</v>
      </c>
      <c r="GF883">
        <v>0.3176</v>
      </c>
      <c r="GG883">
        <v>5.50701486060513</v>
      </c>
      <c r="GH883">
        <v>0.00975774962471433</v>
      </c>
      <c r="GI883">
        <v>-4.86167925919439e-07</v>
      </c>
      <c r="GJ883">
        <v>-4.7315034107036e-11</v>
      </c>
      <c r="GK883">
        <v>0.31762285376654</v>
      </c>
      <c r="GL883">
        <v>0</v>
      </c>
      <c r="GM883">
        <v>0</v>
      </c>
      <c r="GN883">
        <v>0</v>
      </c>
      <c r="GO883">
        <v>-2</v>
      </c>
      <c r="GP883">
        <v>2105</v>
      </c>
      <c r="GQ883">
        <v>1</v>
      </c>
      <c r="GR883">
        <v>22</v>
      </c>
      <c r="GS883">
        <v>226.2</v>
      </c>
      <c r="GT883">
        <v>226.2</v>
      </c>
      <c r="GU883">
        <v>2.93945</v>
      </c>
      <c r="GV883">
        <v>2.6001</v>
      </c>
      <c r="GW883">
        <v>2.24854</v>
      </c>
      <c r="GX883">
        <v>2.79419</v>
      </c>
      <c r="GY883">
        <v>1.99585</v>
      </c>
      <c r="GZ883">
        <v>2.37915</v>
      </c>
      <c r="HA883">
        <v>30.1147</v>
      </c>
      <c r="HB883">
        <v>13.5279</v>
      </c>
      <c r="HC883">
        <v>18</v>
      </c>
      <c r="HD883">
        <v>501.75</v>
      </c>
      <c r="HE883">
        <v>604.063</v>
      </c>
      <c r="HF883">
        <v>21.0477</v>
      </c>
      <c r="HG883">
        <v>24.9586</v>
      </c>
      <c r="HH883">
        <v>30.0022</v>
      </c>
      <c r="HI883">
        <v>24.7415</v>
      </c>
      <c r="HJ883">
        <v>24.6776</v>
      </c>
      <c r="HK883">
        <v>58.9347</v>
      </c>
      <c r="HL883">
        <v>19.7743</v>
      </c>
      <c r="HM883">
        <v>40.6572</v>
      </c>
      <c r="HN883">
        <v>21.042</v>
      </c>
      <c r="HO883">
        <v>1159.74</v>
      </c>
      <c r="HP883">
        <v>16.8412</v>
      </c>
      <c r="HQ883">
        <v>102.479</v>
      </c>
      <c r="HR883">
        <v>103.328</v>
      </c>
    </row>
    <row r="884" spans="1:226">
      <c r="A884">
        <v>868</v>
      </c>
      <c r="B884">
        <v>1657565204</v>
      </c>
      <c r="C884">
        <v>12108.9000000954</v>
      </c>
      <c r="D884" t="s">
        <v>2103</v>
      </c>
      <c r="E884" t="s">
        <v>2104</v>
      </c>
      <c r="F884">
        <v>5</v>
      </c>
      <c r="G884" t="s">
        <v>1970</v>
      </c>
      <c r="H884" t="s">
        <v>354</v>
      </c>
      <c r="I884">
        <v>1657565196.21429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1168.36921181944</v>
      </c>
      <c r="AK884">
        <v>1122.21939393939</v>
      </c>
      <c r="AL884">
        <v>3.42431163311761</v>
      </c>
      <c r="AM884">
        <v>64.9803505307127</v>
      </c>
      <c r="AN884">
        <f>(AP884 - AO884 + BO884*1E3/(8.314*(BQ884+273.15)) * AR884/BN884 * AQ884) * BN884/(100*BB884) * 1000/(1000 - AP884)</f>
        <v>0</v>
      </c>
      <c r="AO884">
        <v>16.9380555065959</v>
      </c>
      <c r="AP884">
        <v>25.5790315151515</v>
      </c>
      <c r="AQ884">
        <v>-0.00109325340189019</v>
      </c>
      <c r="AR884">
        <v>77.479832811332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6</v>
      </c>
      <c r="BC884">
        <v>0.5</v>
      </c>
      <c r="BD884" t="s">
        <v>355</v>
      </c>
      <c r="BE884">
        <v>2</v>
      </c>
      <c r="BF884" t="b">
        <v>1</v>
      </c>
      <c r="BG884">
        <v>1657565196.21429</v>
      </c>
      <c r="BH884">
        <v>1069.37285714286</v>
      </c>
      <c r="BI884">
        <v>1131.06535714286</v>
      </c>
      <c r="BJ884">
        <v>25.6109178571429</v>
      </c>
      <c r="BK884">
        <v>16.9482357142857</v>
      </c>
      <c r="BL884">
        <v>1054.175</v>
      </c>
      <c r="BM884">
        <v>25.2932892857143</v>
      </c>
      <c r="BN884">
        <v>499.990535714286</v>
      </c>
      <c r="BO884">
        <v>67.9400464285714</v>
      </c>
      <c r="BP884">
        <v>0.040841775</v>
      </c>
      <c r="BQ884">
        <v>26.4249071428571</v>
      </c>
      <c r="BR884">
        <v>25.0483464285714</v>
      </c>
      <c r="BS884">
        <v>999.9</v>
      </c>
      <c r="BT884">
        <v>0</v>
      </c>
      <c r="BU884">
        <v>0</v>
      </c>
      <c r="BV884">
        <v>10004.2857142857</v>
      </c>
      <c r="BW884">
        <v>0</v>
      </c>
      <c r="BX884">
        <v>1153.19607142857</v>
      </c>
      <c r="BY884">
        <v>-61.6932464285714</v>
      </c>
      <c r="BZ884">
        <v>1097.47857142857</v>
      </c>
      <c r="CA884">
        <v>1150.56571428571</v>
      </c>
      <c r="CB884">
        <v>8.66267892857143</v>
      </c>
      <c r="CC884">
        <v>1131.06535714286</v>
      </c>
      <c r="CD884">
        <v>16.9482357142857</v>
      </c>
      <c r="CE884">
        <v>1.74000678571429</v>
      </c>
      <c r="CF884">
        <v>1.15146464285714</v>
      </c>
      <c r="CG884">
        <v>15.2580107142857</v>
      </c>
      <c r="CH884">
        <v>8.98839321428571</v>
      </c>
      <c r="CI884">
        <v>1999.98142857143</v>
      </c>
      <c r="CJ884">
        <v>0.979996285714286</v>
      </c>
      <c r="CK884">
        <v>0.0200036714285714</v>
      </c>
      <c r="CL884">
        <v>0</v>
      </c>
      <c r="CM884">
        <v>2.374975</v>
      </c>
      <c r="CN884">
        <v>0</v>
      </c>
      <c r="CO884">
        <v>16073.2928571429</v>
      </c>
      <c r="CP884">
        <v>17299.975</v>
      </c>
      <c r="CQ884">
        <v>38.7005</v>
      </c>
      <c r="CR884">
        <v>39.3705</v>
      </c>
      <c r="CS884">
        <v>38.46175</v>
      </c>
      <c r="CT884">
        <v>37.9148571428571</v>
      </c>
      <c r="CU884">
        <v>38.1115</v>
      </c>
      <c r="CV884">
        <v>1959.97142857143</v>
      </c>
      <c r="CW884">
        <v>40.01</v>
      </c>
      <c r="CX884">
        <v>0</v>
      </c>
      <c r="CY884">
        <v>1657565176.5</v>
      </c>
      <c r="CZ884">
        <v>0</v>
      </c>
      <c r="DA884">
        <v>1657551629</v>
      </c>
      <c r="DB884" t="s">
        <v>356</v>
      </c>
      <c r="DC884">
        <v>1657551626.5</v>
      </c>
      <c r="DD884">
        <v>1657551629</v>
      </c>
      <c r="DE884">
        <v>1</v>
      </c>
      <c r="DF884">
        <v>0.403</v>
      </c>
      <c r="DG884">
        <v>0.009</v>
      </c>
      <c r="DH884">
        <v>9.41</v>
      </c>
      <c r="DI884">
        <v>0.087</v>
      </c>
      <c r="DJ884">
        <v>417</v>
      </c>
      <c r="DK884">
        <v>17</v>
      </c>
      <c r="DL884">
        <v>1.61</v>
      </c>
      <c r="DM884">
        <v>0.59</v>
      </c>
      <c r="DN884">
        <v>-61.4935875</v>
      </c>
      <c r="DO884">
        <v>-2.3435110694182</v>
      </c>
      <c r="DP884">
        <v>0.512356349715459</v>
      </c>
      <c r="DQ884">
        <v>0</v>
      </c>
      <c r="DR884">
        <v>8.67409925</v>
      </c>
      <c r="DS884">
        <v>-0.194695046904345</v>
      </c>
      <c r="DT884">
        <v>0.021774489590746</v>
      </c>
      <c r="DU884">
        <v>0</v>
      </c>
      <c r="DV884">
        <v>0</v>
      </c>
      <c r="DW884">
        <v>2</v>
      </c>
      <c r="DX884" t="s">
        <v>389</v>
      </c>
      <c r="DY884">
        <v>2.97523</v>
      </c>
      <c r="DZ884">
        <v>2.69517</v>
      </c>
      <c r="EA884">
        <v>0.134836</v>
      </c>
      <c r="EB884">
        <v>0.140642</v>
      </c>
      <c r="EC884">
        <v>0.0829109</v>
      </c>
      <c r="ED884">
        <v>0.0621284</v>
      </c>
      <c r="EE884">
        <v>33760.5</v>
      </c>
      <c r="EF884">
        <v>36679.5</v>
      </c>
      <c r="EG884">
        <v>35353.5</v>
      </c>
      <c r="EH884">
        <v>38701.4</v>
      </c>
      <c r="EI884">
        <v>45955.2</v>
      </c>
      <c r="EJ884">
        <v>52427.2</v>
      </c>
      <c r="EK884">
        <v>55227.9</v>
      </c>
      <c r="EL884">
        <v>62071.5</v>
      </c>
      <c r="EM884">
        <v>2.0128</v>
      </c>
      <c r="EN884">
        <v>2.1666</v>
      </c>
      <c r="EO884">
        <v>0.0844896</v>
      </c>
      <c r="EP884">
        <v>0</v>
      </c>
      <c r="EQ884">
        <v>23.6214</v>
      </c>
      <c r="ER884">
        <v>999.9</v>
      </c>
      <c r="ES884">
        <v>40.306</v>
      </c>
      <c r="ET884">
        <v>27.14</v>
      </c>
      <c r="EU884">
        <v>21.4102</v>
      </c>
      <c r="EV884">
        <v>51.5402</v>
      </c>
      <c r="EW884">
        <v>37.3117</v>
      </c>
      <c r="EX884">
        <v>2</v>
      </c>
      <c r="EY884">
        <v>-0.173943</v>
      </c>
      <c r="EZ884">
        <v>2.30255</v>
      </c>
      <c r="FA884">
        <v>20.1354</v>
      </c>
      <c r="FB884">
        <v>5.19932</v>
      </c>
      <c r="FC884">
        <v>12.0064</v>
      </c>
      <c r="FD884">
        <v>4.9756</v>
      </c>
      <c r="FE884">
        <v>3.293</v>
      </c>
      <c r="FF884">
        <v>9999</v>
      </c>
      <c r="FG884">
        <v>9999</v>
      </c>
      <c r="FH884">
        <v>590.6</v>
      </c>
      <c r="FI884">
        <v>9999</v>
      </c>
      <c r="FJ884">
        <v>1.86279</v>
      </c>
      <c r="FK884">
        <v>1.86783</v>
      </c>
      <c r="FL884">
        <v>1.86752</v>
      </c>
      <c r="FM884">
        <v>1.86862</v>
      </c>
      <c r="FN884">
        <v>1.86951</v>
      </c>
      <c r="FO884">
        <v>1.86554</v>
      </c>
      <c r="FP884">
        <v>1.86676</v>
      </c>
      <c r="FQ884">
        <v>1.86801</v>
      </c>
      <c r="FR884">
        <v>5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15.42</v>
      </c>
      <c r="GF884">
        <v>0.3176</v>
      </c>
      <c r="GG884">
        <v>5.50701486060513</v>
      </c>
      <c r="GH884">
        <v>0.00975774962471433</v>
      </c>
      <c r="GI884">
        <v>-4.86167925919439e-07</v>
      </c>
      <c r="GJ884">
        <v>-4.7315034107036e-11</v>
      </c>
      <c r="GK884">
        <v>0.31762285376654</v>
      </c>
      <c r="GL884">
        <v>0</v>
      </c>
      <c r="GM884">
        <v>0</v>
      </c>
      <c r="GN884">
        <v>0</v>
      </c>
      <c r="GO884">
        <v>-2</v>
      </c>
      <c r="GP884">
        <v>2105</v>
      </c>
      <c r="GQ884">
        <v>1</v>
      </c>
      <c r="GR884">
        <v>22</v>
      </c>
      <c r="GS884">
        <v>226.3</v>
      </c>
      <c r="GT884">
        <v>226.2</v>
      </c>
      <c r="GU884">
        <v>2.97607</v>
      </c>
      <c r="GV884">
        <v>2.57446</v>
      </c>
      <c r="GW884">
        <v>2.24854</v>
      </c>
      <c r="GX884">
        <v>2.79297</v>
      </c>
      <c r="GY884">
        <v>1.99585</v>
      </c>
      <c r="GZ884">
        <v>2.38403</v>
      </c>
      <c r="HA884">
        <v>30.1147</v>
      </c>
      <c r="HB884">
        <v>13.5279</v>
      </c>
      <c r="HC884">
        <v>18</v>
      </c>
      <c r="HD884">
        <v>501.336</v>
      </c>
      <c r="HE884">
        <v>604.182</v>
      </c>
      <c r="HF884">
        <v>21.0032</v>
      </c>
      <c r="HG884">
        <v>24.9871</v>
      </c>
      <c r="HH884">
        <v>30.0024</v>
      </c>
      <c r="HI884">
        <v>24.7669</v>
      </c>
      <c r="HJ884">
        <v>24.7019</v>
      </c>
      <c r="HK884">
        <v>59.5763</v>
      </c>
      <c r="HL884">
        <v>20.0451</v>
      </c>
      <c r="HM884">
        <v>40.6572</v>
      </c>
      <c r="HN884">
        <v>21.0084</v>
      </c>
      <c r="HO884">
        <v>1173.21</v>
      </c>
      <c r="HP884">
        <v>16.8239</v>
      </c>
      <c r="HQ884">
        <v>102.475</v>
      </c>
      <c r="HR884">
        <v>103.322</v>
      </c>
    </row>
    <row r="885" spans="1:226">
      <c r="A885">
        <v>869</v>
      </c>
      <c r="B885">
        <v>1657565209</v>
      </c>
      <c r="C885">
        <v>12113.9000000954</v>
      </c>
      <c r="D885" t="s">
        <v>2105</v>
      </c>
      <c r="E885" t="s">
        <v>2106</v>
      </c>
      <c r="F885">
        <v>5</v>
      </c>
      <c r="G885" t="s">
        <v>1970</v>
      </c>
      <c r="H885" t="s">
        <v>354</v>
      </c>
      <c r="I885">
        <v>1657565201.5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1185.53449661177</v>
      </c>
      <c r="AK885">
        <v>1139.34</v>
      </c>
      <c r="AL885">
        <v>3.34568928761743</v>
      </c>
      <c r="AM885">
        <v>64.9803505307127</v>
      </c>
      <c r="AN885">
        <f>(AP885 - AO885 + BO885*1E3/(8.314*(BQ885+273.15)) * AR885/BN885 * AQ885) * BN885/(100*BB885) * 1000/(1000 - AP885)</f>
        <v>0</v>
      </c>
      <c r="AO885">
        <v>16.8858487564796</v>
      </c>
      <c r="AP885">
        <v>25.543143030303</v>
      </c>
      <c r="AQ885">
        <v>-0.00588664868576305</v>
      </c>
      <c r="AR885">
        <v>77.479832811332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6</v>
      </c>
      <c r="BC885">
        <v>0.5</v>
      </c>
      <c r="BD885" t="s">
        <v>355</v>
      </c>
      <c r="BE885">
        <v>2</v>
      </c>
      <c r="BF885" t="b">
        <v>1</v>
      </c>
      <c r="BG885">
        <v>1657565201.5</v>
      </c>
      <c r="BH885">
        <v>1086.95259259259</v>
      </c>
      <c r="BI885">
        <v>1148.81518518519</v>
      </c>
      <c r="BJ885">
        <v>25.5855888888889</v>
      </c>
      <c r="BK885">
        <v>16.9233962962963</v>
      </c>
      <c r="BL885">
        <v>1071.60555555556</v>
      </c>
      <c r="BM885">
        <v>25.2679666666667</v>
      </c>
      <c r="BN885">
        <v>499.998740740741</v>
      </c>
      <c r="BO885">
        <v>67.9404703703704</v>
      </c>
      <c r="BP885">
        <v>0.040582737037037</v>
      </c>
      <c r="BQ885">
        <v>26.3961333333333</v>
      </c>
      <c r="BR885">
        <v>25.0319037037037</v>
      </c>
      <c r="BS885">
        <v>999.9</v>
      </c>
      <c r="BT885">
        <v>0</v>
      </c>
      <c r="BU885">
        <v>0</v>
      </c>
      <c r="BV885">
        <v>10014.8148148148</v>
      </c>
      <c r="BW885">
        <v>0</v>
      </c>
      <c r="BX885">
        <v>1210.18111111111</v>
      </c>
      <c r="BY885">
        <v>-61.8635518518519</v>
      </c>
      <c r="BZ885">
        <v>1115.49222222222</v>
      </c>
      <c r="CA885">
        <v>1168.59222222222</v>
      </c>
      <c r="CB885">
        <v>8.66219333333333</v>
      </c>
      <c r="CC885">
        <v>1148.81518518519</v>
      </c>
      <c r="CD885">
        <v>16.9233962962963</v>
      </c>
      <c r="CE885">
        <v>1.73829703703704</v>
      </c>
      <c r="CF885">
        <v>1.1497837037037</v>
      </c>
      <c r="CG885">
        <v>15.2427037037037</v>
      </c>
      <c r="CH885">
        <v>8.9667437037037</v>
      </c>
      <c r="CI885">
        <v>1999.97777777778</v>
      </c>
      <c r="CJ885">
        <v>0.979996333333333</v>
      </c>
      <c r="CK885">
        <v>0.0200036333333333</v>
      </c>
      <c r="CL885">
        <v>0</v>
      </c>
      <c r="CM885">
        <v>2.34204444444444</v>
      </c>
      <c r="CN885">
        <v>0</v>
      </c>
      <c r="CO885">
        <v>16080.1444444444</v>
      </c>
      <c r="CP885">
        <v>17299.9481481481</v>
      </c>
      <c r="CQ885">
        <v>38.722</v>
      </c>
      <c r="CR885">
        <v>39.3956666666667</v>
      </c>
      <c r="CS885">
        <v>38.4836666666667</v>
      </c>
      <c r="CT885">
        <v>37.951</v>
      </c>
      <c r="CU885">
        <v>38.125</v>
      </c>
      <c r="CV885">
        <v>1959.96777777778</v>
      </c>
      <c r="CW885">
        <v>40.01</v>
      </c>
      <c r="CX885">
        <v>0</v>
      </c>
      <c r="CY885">
        <v>1657565181.3</v>
      </c>
      <c r="CZ885">
        <v>0</v>
      </c>
      <c r="DA885">
        <v>1657551629</v>
      </c>
      <c r="DB885" t="s">
        <v>356</v>
      </c>
      <c r="DC885">
        <v>1657551626.5</v>
      </c>
      <c r="DD885">
        <v>1657551629</v>
      </c>
      <c r="DE885">
        <v>1</v>
      </c>
      <c r="DF885">
        <v>0.403</v>
      </c>
      <c r="DG885">
        <v>0.009</v>
      </c>
      <c r="DH885">
        <v>9.41</v>
      </c>
      <c r="DI885">
        <v>0.087</v>
      </c>
      <c r="DJ885">
        <v>417</v>
      </c>
      <c r="DK885">
        <v>17</v>
      </c>
      <c r="DL885">
        <v>1.61</v>
      </c>
      <c r="DM885">
        <v>0.59</v>
      </c>
      <c r="DN885">
        <v>-61.77195</v>
      </c>
      <c r="DO885">
        <v>-1.96655009380863</v>
      </c>
      <c r="DP885">
        <v>0.426839141832142</v>
      </c>
      <c r="DQ885">
        <v>0</v>
      </c>
      <c r="DR885">
        <v>8.66531</v>
      </c>
      <c r="DS885">
        <v>-0.00162641651032178</v>
      </c>
      <c r="DT885">
        <v>0.0122082687142773</v>
      </c>
      <c r="DU885">
        <v>1</v>
      </c>
      <c r="DV885">
        <v>1</v>
      </c>
      <c r="DW885">
        <v>2</v>
      </c>
      <c r="DX885" t="s">
        <v>357</v>
      </c>
      <c r="DY885">
        <v>2.97477</v>
      </c>
      <c r="DZ885">
        <v>2.69465</v>
      </c>
      <c r="EA885">
        <v>0.136154</v>
      </c>
      <c r="EB885">
        <v>0.141962</v>
      </c>
      <c r="EC885">
        <v>0.0828337</v>
      </c>
      <c r="ED885">
        <v>0.0621241</v>
      </c>
      <c r="EE885">
        <v>33707.8</v>
      </c>
      <c r="EF885">
        <v>36620.6</v>
      </c>
      <c r="EG885">
        <v>35352.2</v>
      </c>
      <c r="EH885">
        <v>38698.8</v>
      </c>
      <c r="EI885">
        <v>45957.1</v>
      </c>
      <c r="EJ885">
        <v>52424</v>
      </c>
      <c r="EK885">
        <v>55225.4</v>
      </c>
      <c r="EL885">
        <v>62067.5</v>
      </c>
      <c r="EM885">
        <v>2.0118</v>
      </c>
      <c r="EN885">
        <v>2.1662</v>
      </c>
      <c r="EO885">
        <v>0.0831187</v>
      </c>
      <c r="EP885">
        <v>0</v>
      </c>
      <c r="EQ885">
        <v>23.6385</v>
      </c>
      <c r="ER885">
        <v>999.9</v>
      </c>
      <c r="ES885">
        <v>40.331</v>
      </c>
      <c r="ET885">
        <v>27.14</v>
      </c>
      <c r="EU885">
        <v>21.4212</v>
      </c>
      <c r="EV885">
        <v>51.3702</v>
      </c>
      <c r="EW885">
        <v>37.3478</v>
      </c>
      <c r="EX885">
        <v>2</v>
      </c>
      <c r="EY885">
        <v>-0.172276</v>
      </c>
      <c r="EZ885">
        <v>2.22723</v>
      </c>
      <c r="FA885">
        <v>20.1365</v>
      </c>
      <c r="FB885">
        <v>5.19932</v>
      </c>
      <c r="FC885">
        <v>12.0052</v>
      </c>
      <c r="FD885">
        <v>4.976</v>
      </c>
      <c r="FE885">
        <v>3.2932</v>
      </c>
      <c r="FF885">
        <v>9999</v>
      </c>
      <c r="FG885">
        <v>9999</v>
      </c>
      <c r="FH885">
        <v>590.6</v>
      </c>
      <c r="FI885">
        <v>9999</v>
      </c>
      <c r="FJ885">
        <v>1.86279</v>
      </c>
      <c r="FK885">
        <v>1.86783</v>
      </c>
      <c r="FL885">
        <v>1.86752</v>
      </c>
      <c r="FM885">
        <v>1.86859</v>
      </c>
      <c r="FN885">
        <v>1.86951</v>
      </c>
      <c r="FO885">
        <v>1.86554</v>
      </c>
      <c r="FP885">
        <v>1.86667</v>
      </c>
      <c r="FQ885">
        <v>1.86804</v>
      </c>
      <c r="FR885">
        <v>5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15.56</v>
      </c>
      <c r="GF885">
        <v>0.3176</v>
      </c>
      <c r="GG885">
        <v>5.50701486060513</v>
      </c>
      <c r="GH885">
        <v>0.00975774962471433</v>
      </c>
      <c r="GI885">
        <v>-4.86167925919439e-07</v>
      </c>
      <c r="GJ885">
        <v>-4.7315034107036e-11</v>
      </c>
      <c r="GK885">
        <v>0.31762285376654</v>
      </c>
      <c r="GL885">
        <v>0</v>
      </c>
      <c r="GM885">
        <v>0</v>
      </c>
      <c r="GN885">
        <v>0</v>
      </c>
      <c r="GO885">
        <v>-2</v>
      </c>
      <c r="GP885">
        <v>2105</v>
      </c>
      <c r="GQ885">
        <v>1</v>
      </c>
      <c r="GR885">
        <v>22</v>
      </c>
      <c r="GS885">
        <v>226.4</v>
      </c>
      <c r="GT885">
        <v>226.3</v>
      </c>
      <c r="GU885">
        <v>3.00537</v>
      </c>
      <c r="GV885">
        <v>2.6001</v>
      </c>
      <c r="GW885">
        <v>2.24854</v>
      </c>
      <c r="GX885">
        <v>2.79419</v>
      </c>
      <c r="GY885">
        <v>1.99585</v>
      </c>
      <c r="GZ885">
        <v>2.36816</v>
      </c>
      <c r="HA885">
        <v>30.1361</v>
      </c>
      <c r="HB885">
        <v>13.5279</v>
      </c>
      <c r="HC885">
        <v>18</v>
      </c>
      <c r="HD885">
        <v>500.89</v>
      </c>
      <c r="HE885">
        <v>604.13</v>
      </c>
      <c r="HF885">
        <v>20.9803</v>
      </c>
      <c r="HG885">
        <v>25.0132</v>
      </c>
      <c r="HH885">
        <v>30.0019</v>
      </c>
      <c r="HI885">
        <v>24.7884</v>
      </c>
      <c r="HJ885">
        <v>24.7229</v>
      </c>
      <c r="HK885">
        <v>60.243</v>
      </c>
      <c r="HL885">
        <v>20.0451</v>
      </c>
      <c r="HM885">
        <v>40.6572</v>
      </c>
      <c r="HN885">
        <v>20.988</v>
      </c>
      <c r="HO885">
        <v>1193.35</v>
      </c>
      <c r="HP885">
        <v>16.8247</v>
      </c>
      <c r="HQ885">
        <v>102.471</v>
      </c>
      <c r="HR885">
        <v>103.315</v>
      </c>
    </row>
    <row r="886" spans="1:226">
      <c r="A886">
        <v>870</v>
      </c>
      <c r="B886">
        <v>1657565214</v>
      </c>
      <c r="C886">
        <v>12118.9000000954</v>
      </c>
      <c r="D886" t="s">
        <v>2107</v>
      </c>
      <c r="E886" t="s">
        <v>2108</v>
      </c>
      <c r="F886">
        <v>5</v>
      </c>
      <c r="G886" t="s">
        <v>1970</v>
      </c>
      <c r="H886" t="s">
        <v>354</v>
      </c>
      <c r="I886">
        <v>1657565206.21429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1203.00266003881</v>
      </c>
      <c r="AK886">
        <v>1156.60890909091</v>
      </c>
      <c r="AL886">
        <v>3.41854077612345</v>
      </c>
      <c r="AM886">
        <v>64.9803505307127</v>
      </c>
      <c r="AN886">
        <f>(AP886 - AO886 + BO886*1E3/(8.314*(BQ886+273.15)) * AR886/BN886 * AQ886) * BN886/(100*BB886) * 1000/(1000 - AP886)</f>
        <v>0</v>
      </c>
      <c r="AO886">
        <v>16.891144909641</v>
      </c>
      <c r="AP886">
        <v>25.525336969697</v>
      </c>
      <c r="AQ886">
        <v>-0.00249851318985319</v>
      </c>
      <c r="AR886">
        <v>77.479832811332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6</v>
      </c>
      <c r="BC886">
        <v>0.5</v>
      </c>
      <c r="BD886" t="s">
        <v>355</v>
      </c>
      <c r="BE886">
        <v>2</v>
      </c>
      <c r="BF886" t="b">
        <v>1</v>
      </c>
      <c r="BG886">
        <v>1657565206.21429</v>
      </c>
      <c r="BH886">
        <v>1102.69964285714</v>
      </c>
      <c r="BI886">
        <v>1164.84928571429</v>
      </c>
      <c r="BJ886">
        <v>25.5612392857143</v>
      </c>
      <c r="BK886">
        <v>16.9043357142857</v>
      </c>
      <c r="BL886">
        <v>1087.21964285714</v>
      </c>
      <c r="BM886">
        <v>25.243625</v>
      </c>
      <c r="BN886">
        <v>500.017357142857</v>
      </c>
      <c r="BO886">
        <v>67.9410785714286</v>
      </c>
      <c r="BP886">
        <v>0.0405583642857143</v>
      </c>
      <c r="BQ886">
        <v>26.3729821428571</v>
      </c>
      <c r="BR886">
        <v>25.01545</v>
      </c>
      <c r="BS886">
        <v>999.9</v>
      </c>
      <c r="BT886">
        <v>0</v>
      </c>
      <c r="BU886">
        <v>0</v>
      </c>
      <c r="BV886">
        <v>10012.6785714286</v>
      </c>
      <c r="BW886">
        <v>0</v>
      </c>
      <c r="BX886">
        <v>1142.76746428571</v>
      </c>
      <c r="BY886">
        <v>-62.1502821428571</v>
      </c>
      <c r="BZ886">
        <v>1131.62464285714</v>
      </c>
      <c r="CA886">
        <v>1184.87892857143</v>
      </c>
      <c r="CB886">
        <v>8.65691071428572</v>
      </c>
      <c r="CC886">
        <v>1164.84928571429</v>
      </c>
      <c r="CD886">
        <v>16.9043357142857</v>
      </c>
      <c r="CE886">
        <v>1.73665857142857</v>
      </c>
      <c r="CF886">
        <v>1.14849857142857</v>
      </c>
      <c r="CG886">
        <v>15.228025</v>
      </c>
      <c r="CH886">
        <v>8.95019392857143</v>
      </c>
      <c r="CI886">
        <v>1999.98357142857</v>
      </c>
      <c r="CJ886">
        <v>0.979996428571428</v>
      </c>
      <c r="CK886">
        <v>0.0200035571428571</v>
      </c>
      <c r="CL886">
        <v>0</v>
      </c>
      <c r="CM886">
        <v>2.33373214285714</v>
      </c>
      <c r="CN886">
        <v>0</v>
      </c>
      <c r="CO886">
        <v>16033.4892857143</v>
      </c>
      <c r="CP886">
        <v>17300</v>
      </c>
      <c r="CQ886">
        <v>38.741</v>
      </c>
      <c r="CR886">
        <v>39.4148571428571</v>
      </c>
      <c r="CS886">
        <v>38.5</v>
      </c>
      <c r="CT886">
        <v>37.97075</v>
      </c>
      <c r="CU886">
        <v>38.1427142857143</v>
      </c>
      <c r="CV886">
        <v>1959.97428571429</v>
      </c>
      <c r="CW886">
        <v>40.01</v>
      </c>
      <c r="CX886">
        <v>0</v>
      </c>
      <c r="CY886">
        <v>1657565186.1</v>
      </c>
      <c r="CZ886">
        <v>0</v>
      </c>
      <c r="DA886">
        <v>1657551629</v>
      </c>
      <c r="DB886" t="s">
        <v>356</v>
      </c>
      <c r="DC886">
        <v>1657551626.5</v>
      </c>
      <c r="DD886">
        <v>1657551629</v>
      </c>
      <c r="DE886">
        <v>1</v>
      </c>
      <c r="DF886">
        <v>0.403</v>
      </c>
      <c r="DG886">
        <v>0.009</v>
      </c>
      <c r="DH886">
        <v>9.41</v>
      </c>
      <c r="DI886">
        <v>0.087</v>
      </c>
      <c r="DJ886">
        <v>417</v>
      </c>
      <c r="DK886">
        <v>17</v>
      </c>
      <c r="DL886">
        <v>1.61</v>
      </c>
      <c r="DM886">
        <v>0.59</v>
      </c>
      <c r="DN886">
        <v>-61.9629175</v>
      </c>
      <c r="DO886">
        <v>-2.41114784240144</v>
      </c>
      <c r="DP886">
        <v>0.454872669484274</v>
      </c>
      <c r="DQ886">
        <v>0</v>
      </c>
      <c r="DR886">
        <v>8.65874325</v>
      </c>
      <c r="DS886">
        <v>-0.020890018761734</v>
      </c>
      <c r="DT886">
        <v>0.0135270533353535</v>
      </c>
      <c r="DU886">
        <v>1</v>
      </c>
      <c r="DV886">
        <v>1</v>
      </c>
      <c r="DW886">
        <v>2</v>
      </c>
      <c r="DX886" t="s">
        <v>357</v>
      </c>
      <c r="DY886">
        <v>2.97549</v>
      </c>
      <c r="DZ886">
        <v>2.69418</v>
      </c>
      <c r="EA886">
        <v>0.137449</v>
      </c>
      <c r="EB886">
        <v>0.143235</v>
      </c>
      <c r="EC886">
        <v>0.0827984</v>
      </c>
      <c r="ED886">
        <v>0.0621246</v>
      </c>
      <c r="EE886">
        <v>33655.4</v>
      </c>
      <c r="EF886">
        <v>36563.4</v>
      </c>
      <c r="EG886">
        <v>35350.4</v>
      </c>
      <c r="EH886">
        <v>38695.9</v>
      </c>
      <c r="EI886">
        <v>45957.7</v>
      </c>
      <c r="EJ886">
        <v>52420.9</v>
      </c>
      <c r="EK886">
        <v>55223.9</v>
      </c>
      <c r="EL886">
        <v>62063.8</v>
      </c>
      <c r="EM886">
        <v>2.0128</v>
      </c>
      <c r="EN886">
        <v>2.1654</v>
      </c>
      <c r="EO886">
        <v>0.0803173</v>
      </c>
      <c r="EP886">
        <v>0</v>
      </c>
      <c r="EQ886">
        <v>23.6568</v>
      </c>
      <c r="ER886">
        <v>999.9</v>
      </c>
      <c r="ES886">
        <v>40.331</v>
      </c>
      <c r="ET886">
        <v>27.15</v>
      </c>
      <c r="EU886">
        <v>21.435</v>
      </c>
      <c r="EV886">
        <v>51.3802</v>
      </c>
      <c r="EW886">
        <v>37.2476</v>
      </c>
      <c r="EX886">
        <v>2</v>
      </c>
      <c r="EY886">
        <v>-0.169553</v>
      </c>
      <c r="EZ886">
        <v>2.15209</v>
      </c>
      <c r="FA886">
        <v>20.1377</v>
      </c>
      <c r="FB886">
        <v>5.19932</v>
      </c>
      <c r="FC886">
        <v>12.0076</v>
      </c>
      <c r="FD886">
        <v>4.9756</v>
      </c>
      <c r="FE886">
        <v>3.293</v>
      </c>
      <c r="FF886">
        <v>9999</v>
      </c>
      <c r="FG886">
        <v>9999</v>
      </c>
      <c r="FH886">
        <v>590.6</v>
      </c>
      <c r="FI886">
        <v>9999</v>
      </c>
      <c r="FJ886">
        <v>1.86279</v>
      </c>
      <c r="FK886">
        <v>1.86783</v>
      </c>
      <c r="FL886">
        <v>1.86752</v>
      </c>
      <c r="FM886">
        <v>1.86859</v>
      </c>
      <c r="FN886">
        <v>1.86951</v>
      </c>
      <c r="FO886">
        <v>1.8656</v>
      </c>
      <c r="FP886">
        <v>1.86676</v>
      </c>
      <c r="FQ886">
        <v>1.86798</v>
      </c>
      <c r="FR886">
        <v>5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15.7</v>
      </c>
      <c r="GF886">
        <v>0.3176</v>
      </c>
      <c r="GG886">
        <v>5.50701486060513</v>
      </c>
      <c r="GH886">
        <v>0.00975774962471433</v>
      </c>
      <c r="GI886">
        <v>-4.86167925919439e-07</v>
      </c>
      <c r="GJ886">
        <v>-4.7315034107036e-11</v>
      </c>
      <c r="GK886">
        <v>0.31762285376654</v>
      </c>
      <c r="GL886">
        <v>0</v>
      </c>
      <c r="GM886">
        <v>0</v>
      </c>
      <c r="GN886">
        <v>0</v>
      </c>
      <c r="GO886">
        <v>-2</v>
      </c>
      <c r="GP886">
        <v>2105</v>
      </c>
      <c r="GQ886">
        <v>1</v>
      </c>
      <c r="GR886">
        <v>22</v>
      </c>
      <c r="GS886">
        <v>226.5</v>
      </c>
      <c r="GT886">
        <v>226.4</v>
      </c>
      <c r="GU886">
        <v>3.03955</v>
      </c>
      <c r="GV886">
        <v>2.56836</v>
      </c>
      <c r="GW886">
        <v>2.24854</v>
      </c>
      <c r="GX886">
        <v>2.79297</v>
      </c>
      <c r="GY886">
        <v>1.99585</v>
      </c>
      <c r="GZ886">
        <v>2.37305</v>
      </c>
      <c r="HA886">
        <v>30.1576</v>
      </c>
      <c r="HB886">
        <v>13.5279</v>
      </c>
      <c r="HC886">
        <v>18</v>
      </c>
      <c r="HD886">
        <v>501.776</v>
      </c>
      <c r="HE886">
        <v>603.793</v>
      </c>
      <c r="HF886">
        <v>20.9689</v>
      </c>
      <c r="HG886">
        <v>25.0439</v>
      </c>
      <c r="HH886">
        <v>30.0023</v>
      </c>
      <c r="HI886">
        <v>24.813</v>
      </c>
      <c r="HJ886">
        <v>24.7473</v>
      </c>
      <c r="HK886">
        <v>60.8711</v>
      </c>
      <c r="HL886">
        <v>20.4389</v>
      </c>
      <c r="HM886">
        <v>40.6572</v>
      </c>
      <c r="HN886">
        <v>20.9798</v>
      </c>
      <c r="HO886">
        <v>1206.85</v>
      </c>
      <c r="HP886">
        <v>16.7115</v>
      </c>
      <c r="HQ886">
        <v>102.467</v>
      </c>
      <c r="HR886">
        <v>103.308</v>
      </c>
    </row>
    <row r="887" spans="1:226">
      <c r="A887">
        <v>871</v>
      </c>
      <c r="B887">
        <v>1657565219</v>
      </c>
      <c r="C887">
        <v>12123.9000000954</v>
      </c>
      <c r="D887" t="s">
        <v>2109</v>
      </c>
      <c r="E887" t="s">
        <v>2110</v>
      </c>
      <c r="F887">
        <v>5</v>
      </c>
      <c r="G887" t="s">
        <v>1970</v>
      </c>
      <c r="H887" t="s">
        <v>354</v>
      </c>
      <c r="I887">
        <v>1657565211.5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1219.84117863019</v>
      </c>
      <c r="AK887">
        <v>1173.48036363636</v>
      </c>
      <c r="AL887">
        <v>3.30257144215341</v>
      </c>
      <c r="AM887">
        <v>64.9803505307127</v>
      </c>
      <c r="AN887">
        <f>(AP887 - AO887 + BO887*1E3/(8.314*(BQ887+273.15)) * AR887/BN887 * AQ887) * BN887/(100*BB887) * 1000/(1000 - AP887)</f>
        <v>0</v>
      </c>
      <c r="AO887">
        <v>16.8550470697624</v>
      </c>
      <c r="AP887">
        <v>25.5054109090909</v>
      </c>
      <c r="AQ887">
        <v>-0.00748604315737255</v>
      </c>
      <c r="AR887">
        <v>77.479832811332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6</v>
      </c>
      <c r="BC887">
        <v>0.5</v>
      </c>
      <c r="BD887" t="s">
        <v>355</v>
      </c>
      <c r="BE887">
        <v>2</v>
      </c>
      <c r="BF887" t="b">
        <v>1</v>
      </c>
      <c r="BG887">
        <v>1657565211.5</v>
      </c>
      <c r="BH887">
        <v>1120.40814814815</v>
      </c>
      <c r="BI887">
        <v>1182.66037037037</v>
      </c>
      <c r="BJ887">
        <v>25.5348074074074</v>
      </c>
      <c r="BK887">
        <v>16.8728518518519</v>
      </c>
      <c r="BL887">
        <v>1104.77814814815</v>
      </c>
      <c r="BM887">
        <v>25.2171962962963</v>
      </c>
      <c r="BN887">
        <v>500.015222222222</v>
      </c>
      <c r="BO887">
        <v>67.942162962963</v>
      </c>
      <c r="BP887">
        <v>0.0405297</v>
      </c>
      <c r="BQ887">
        <v>26.3480851851852</v>
      </c>
      <c r="BR887">
        <v>25.0020037037037</v>
      </c>
      <c r="BS887">
        <v>999.9</v>
      </c>
      <c r="BT887">
        <v>0</v>
      </c>
      <c r="BU887">
        <v>0</v>
      </c>
      <c r="BV887">
        <v>10012.7777777778</v>
      </c>
      <c r="BW887">
        <v>0</v>
      </c>
      <c r="BX887">
        <v>1009.34211111111</v>
      </c>
      <c r="BY887">
        <v>-62.2527888888889</v>
      </c>
      <c r="BZ887">
        <v>1149.76703703704</v>
      </c>
      <c r="CA887">
        <v>1202.95777777778</v>
      </c>
      <c r="CB887">
        <v>8.66196481481482</v>
      </c>
      <c r="CC887">
        <v>1182.66037037037</v>
      </c>
      <c r="CD887">
        <v>16.8728518518519</v>
      </c>
      <c r="CE887">
        <v>1.73489</v>
      </c>
      <c r="CF887">
        <v>1.14637740740741</v>
      </c>
      <c r="CG887">
        <v>15.2121814814815</v>
      </c>
      <c r="CH887">
        <v>8.92282</v>
      </c>
      <c r="CI887">
        <v>2000.00962962963</v>
      </c>
      <c r="CJ887">
        <v>0.979996777777777</v>
      </c>
      <c r="CK887">
        <v>0.0200032777777778</v>
      </c>
      <c r="CL887">
        <v>0</v>
      </c>
      <c r="CM887">
        <v>2.3517</v>
      </c>
      <c r="CN887">
        <v>0</v>
      </c>
      <c r="CO887">
        <v>15948.8407407407</v>
      </c>
      <c r="CP887">
        <v>17300.2222222222</v>
      </c>
      <c r="CQ887">
        <v>38.75</v>
      </c>
      <c r="CR887">
        <v>39.437</v>
      </c>
      <c r="CS887">
        <v>38.5091851851852</v>
      </c>
      <c r="CT887">
        <v>37.9975925925926</v>
      </c>
      <c r="CU887">
        <v>38.164037037037</v>
      </c>
      <c r="CV887">
        <v>1960.00185185185</v>
      </c>
      <c r="CW887">
        <v>40.01</v>
      </c>
      <c r="CX887">
        <v>0</v>
      </c>
      <c r="CY887">
        <v>1657565191.5</v>
      </c>
      <c r="CZ887">
        <v>0</v>
      </c>
      <c r="DA887">
        <v>1657551629</v>
      </c>
      <c r="DB887" t="s">
        <v>356</v>
      </c>
      <c r="DC887">
        <v>1657551626.5</v>
      </c>
      <c r="DD887">
        <v>1657551629</v>
      </c>
      <c r="DE887">
        <v>1</v>
      </c>
      <c r="DF887">
        <v>0.403</v>
      </c>
      <c r="DG887">
        <v>0.009</v>
      </c>
      <c r="DH887">
        <v>9.41</v>
      </c>
      <c r="DI887">
        <v>0.087</v>
      </c>
      <c r="DJ887">
        <v>417</v>
      </c>
      <c r="DK887">
        <v>17</v>
      </c>
      <c r="DL887">
        <v>1.61</v>
      </c>
      <c r="DM887">
        <v>0.59</v>
      </c>
      <c r="DN887">
        <v>-62.2263325</v>
      </c>
      <c r="DO887">
        <v>-1.36033733583476</v>
      </c>
      <c r="DP887">
        <v>0.398014752482555</v>
      </c>
      <c r="DQ887">
        <v>0</v>
      </c>
      <c r="DR887">
        <v>8.660854</v>
      </c>
      <c r="DS887">
        <v>0.00138191369606321</v>
      </c>
      <c r="DT887">
        <v>0.0169700325279593</v>
      </c>
      <c r="DU887">
        <v>1</v>
      </c>
      <c r="DV887">
        <v>1</v>
      </c>
      <c r="DW887">
        <v>2</v>
      </c>
      <c r="DX887" t="s">
        <v>357</v>
      </c>
      <c r="DY887">
        <v>2.97465</v>
      </c>
      <c r="DZ887">
        <v>2.69489</v>
      </c>
      <c r="EA887">
        <v>0.138742</v>
      </c>
      <c r="EB887">
        <v>0.144496</v>
      </c>
      <c r="EC887">
        <v>0.0827133</v>
      </c>
      <c r="ED887">
        <v>0.0619193</v>
      </c>
      <c r="EE887">
        <v>33602.8</v>
      </c>
      <c r="EF887">
        <v>36506.8</v>
      </c>
      <c r="EG887">
        <v>35348.3</v>
      </c>
      <c r="EH887">
        <v>38693.1</v>
      </c>
      <c r="EI887">
        <v>45958.8</v>
      </c>
      <c r="EJ887">
        <v>52428.7</v>
      </c>
      <c r="EK887">
        <v>55220</v>
      </c>
      <c r="EL887">
        <v>62059.4</v>
      </c>
      <c r="EM887">
        <v>2.0114</v>
      </c>
      <c r="EN887">
        <v>2.1648</v>
      </c>
      <c r="EO887">
        <v>0.0855327</v>
      </c>
      <c r="EP887">
        <v>0</v>
      </c>
      <c r="EQ887">
        <v>23.6699</v>
      </c>
      <c r="ER887">
        <v>999.9</v>
      </c>
      <c r="ES887">
        <v>40.355</v>
      </c>
      <c r="ET887">
        <v>27.14</v>
      </c>
      <c r="EU887">
        <v>21.434</v>
      </c>
      <c r="EV887">
        <v>51.3302</v>
      </c>
      <c r="EW887">
        <v>37.2837</v>
      </c>
      <c r="EX887">
        <v>2</v>
      </c>
      <c r="EY887">
        <v>-0.16315</v>
      </c>
      <c r="EZ887">
        <v>-6.66667</v>
      </c>
      <c r="FA887">
        <v>19.9937</v>
      </c>
      <c r="FB887">
        <v>5.20531</v>
      </c>
      <c r="FC887">
        <v>12.0099</v>
      </c>
      <c r="FD887">
        <v>4.976</v>
      </c>
      <c r="FE887">
        <v>3.293</v>
      </c>
      <c r="FF887">
        <v>9999</v>
      </c>
      <c r="FG887">
        <v>9999</v>
      </c>
      <c r="FH887">
        <v>590.6</v>
      </c>
      <c r="FI887">
        <v>9999</v>
      </c>
      <c r="FJ887">
        <v>1.86264</v>
      </c>
      <c r="FK887">
        <v>1.86768</v>
      </c>
      <c r="FL887">
        <v>1.86749</v>
      </c>
      <c r="FM887">
        <v>1.86859</v>
      </c>
      <c r="FN887">
        <v>1.86941</v>
      </c>
      <c r="FO887">
        <v>1.86551</v>
      </c>
      <c r="FP887">
        <v>1.86661</v>
      </c>
      <c r="FQ887">
        <v>1.86795</v>
      </c>
      <c r="FR887">
        <v>5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15.85</v>
      </c>
      <c r="GF887">
        <v>0.3176</v>
      </c>
      <c r="GG887">
        <v>5.50701486060513</v>
      </c>
      <c r="GH887">
        <v>0.00975774962471433</v>
      </c>
      <c r="GI887">
        <v>-4.86167925919439e-07</v>
      </c>
      <c r="GJ887">
        <v>-4.7315034107036e-11</v>
      </c>
      <c r="GK887">
        <v>0.31762285376654</v>
      </c>
      <c r="GL887">
        <v>0</v>
      </c>
      <c r="GM887">
        <v>0</v>
      </c>
      <c r="GN887">
        <v>0</v>
      </c>
      <c r="GO887">
        <v>-2</v>
      </c>
      <c r="GP887">
        <v>2105</v>
      </c>
      <c r="GQ887">
        <v>1</v>
      </c>
      <c r="GR887">
        <v>22</v>
      </c>
      <c r="GS887">
        <v>226.5</v>
      </c>
      <c r="GT887">
        <v>226.5</v>
      </c>
      <c r="GU887">
        <v>3.07007</v>
      </c>
      <c r="GV887">
        <v>2.59888</v>
      </c>
      <c r="GW887">
        <v>2.24854</v>
      </c>
      <c r="GX887">
        <v>2.79297</v>
      </c>
      <c r="GY887">
        <v>1.99585</v>
      </c>
      <c r="GZ887">
        <v>2.35107</v>
      </c>
      <c r="HA887">
        <v>30.179</v>
      </c>
      <c r="HB887">
        <v>13.4053</v>
      </c>
      <c r="HC887">
        <v>18</v>
      </c>
      <c r="HD887">
        <v>501.068</v>
      </c>
      <c r="HE887">
        <v>603.589</v>
      </c>
      <c r="HF887">
        <v>21.3567</v>
      </c>
      <c r="HG887">
        <v>25.0713</v>
      </c>
      <c r="HH887">
        <v>30.0059</v>
      </c>
      <c r="HI887">
        <v>24.835</v>
      </c>
      <c r="HJ887">
        <v>24.7692</v>
      </c>
      <c r="HK887">
        <v>61.5333</v>
      </c>
      <c r="HL887">
        <v>20.7186</v>
      </c>
      <c r="HM887">
        <v>40.6572</v>
      </c>
      <c r="HN887">
        <v>23.0916</v>
      </c>
      <c r="HO887">
        <v>1226.99</v>
      </c>
      <c r="HP887">
        <v>16.6842</v>
      </c>
      <c r="HQ887">
        <v>102.46</v>
      </c>
      <c r="HR887">
        <v>103.301</v>
      </c>
    </row>
    <row r="888" spans="1:226">
      <c r="A888">
        <v>872</v>
      </c>
      <c r="B888">
        <v>1657565224</v>
      </c>
      <c r="C888">
        <v>12128.9000000954</v>
      </c>
      <c r="D888" t="s">
        <v>2111</v>
      </c>
      <c r="E888" t="s">
        <v>2112</v>
      </c>
      <c r="F888">
        <v>5</v>
      </c>
      <c r="G888" t="s">
        <v>1970</v>
      </c>
      <c r="H888" t="s">
        <v>354</v>
      </c>
      <c r="I888">
        <v>1657565216.21429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1237.10469734586</v>
      </c>
      <c r="AK888">
        <v>1190.90436363636</v>
      </c>
      <c r="AL888">
        <v>3.49055910345285</v>
      </c>
      <c r="AM888">
        <v>64.9803505307127</v>
      </c>
      <c r="AN888">
        <f>(AP888 - AO888 + BO888*1E3/(8.314*(BQ888+273.15)) * AR888/BN888 * AQ888) * BN888/(100*BB888) * 1000/(1000 - AP888)</f>
        <v>0</v>
      </c>
      <c r="AO888">
        <v>16.8044770137317</v>
      </c>
      <c r="AP888">
        <v>25.5903236363636</v>
      </c>
      <c r="AQ888">
        <v>0.0144111990656861</v>
      </c>
      <c r="AR888">
        <v>77.479832811332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6</v>
      </c>
      <c r="BC888">
        <v>0.5</v>
      </c>
      <c r="BD888" t="s">
        <v>355</v>
      </c>
      <c r="BE888">
        <v>2</v>
      </c>
      <c r="BF888" t="b">
        <v>1</v>
      </c>
      <c r="BG888">
        <v>1657565216.21429</v>
      </c>
      <c r="BH888">
        <v>1136.11071428571</v>
      </c>
      <c r="BI888">
        <v>1198.66142857143</v>
      </c>
      <c r="BJ888">
        <v>25.5290607142857</v>
      </c>
      <c r="BK888">
        <v>16.8325</v>
      </c>
      <c r="BL888">
        <v>1120.34857142857</v>
      </c>
      <c r="BM888">
        <v>25.2114428571429</v>
      </c>
      <c r="BN888">
        <v>499.966571428571</v>
      </c>
      <c r="BO888">
        <v>67.94345</v>
      </c>
      <c r="BP888">
        <v>0.0409424607142857</v>
      </c>
      <c r="BQ888">
        <v>26.3344607142857</v>
      </c>
      <c r="BR888">
        <v>25.0091821428571</v>
      </c>
      <c r="BS888">
        <v>999.9</v>
      </c>
      <c r="BT888">
        <v>0</v>
      </c>
      <c r="BU888">
        <v>0</v>
      </c>
      <c r="BV888">
        <v>9983.75</v>
      </c>
      <c r="BW888">
        <v>0</v>
      </c>
      <c r="BX888">
        <v>1009.09417857143</v>
      </c>
      <c r="BY888">
        <v>-62.5513035714286</v>
      </c>
      <c r="BZ888">
        <v>1165.87464285714</v>
      </c>
      <c r="CA888">
        <v>1219.1825</v>
      </c>
      <c r="CB888">
        <v>8.69656642857143</v>
      </c>
      <c r="CC888">
        <v>1198.66142857143</v>
      </c>
      <c r="CD888">
        <v>16.8325</v>
      </c>
      <c r="CE888">
        <v>1.73453214285714</v>
      </c>
      <c r="CF888">
        <v>1.1436575</v>
      </c>
      <c r="CG888">
        <v>15.208975</v>
      </c>
      <c r="CH888">
        <v>8.88757678571429</v>
      </c>
      <c r="CI888">
        <v>2000.01714285714</v>
      </c>
      <c r="CJ888">
        <v>0.979997</v>
      </c>
      <c r="CK888">
        <v>0.0200031</v>
      </c>
      <c r="CL888">
        <v>0</v>
      </c>
      <c r="CM888">
        <v>2.39526785714286</v>
      </c>
      <c r="CN888">
        <v>0</v>
      </c>
      <c r="CO888">
        <v>15939.75</v>
      </c>
      <c r="CP888">
        <v>17300.2785714286</v>
      </c>
      <c r="CQ888">
        <v>38.75</v>
      </c>
      <c r="CR888">
        <v>39.45725</v>
      </c>
      <c r="CS888">
        <v>38.5221428571429</v>
      </c>
      <c r="CT888">
        <v>38.0132857142857</v>
      </c>
      <c r="CU888">
        <v>38.1825714285714</v>
      </c>
      <c r="CV888">
        <v>1960.00928571429</v>
      </c>
      <c r="CW888">
        <v>40.01</v>
      </c>
      <c r="CX888">
        <v>0</v>
      </c>
      <c r="CY888">
        <v>1657565196.3</v>
      </c>
      <c r="CZ888">
        <v>0</v>
      </c>
      <c r="DA888">
        <v>1657551629</v>
      </c>
      <c r="DB888" t="s">
        <v>356</v>
      </c>
      <c r="DC888">
        <v>1657551626.5</v>
      </c>
      <c r="DD888">
        <v>1657551629</v>
      </c>
      <c r="DE888">
        <v>1</v>
      </c>
      <c r="DF888">
        <v>0.403</v>
      </c>
      <c r="DG888">
        <v>0.009</v>
      </c>
      <c r="DH888">
        <v>9.41</v>
      </c>
      <c r="DI888">
        <v>0.087</v>
      </c>
      <c r="DJ888">
        <v>417</v>
      </c>
      <c r="DK888">
        <v>17</v>
      </c>
      <c r="DL888">
        <v>1.61</v>
      </c>
      <c r="DM888">
        <v>0.59</v>
      </c>
      <c r="DN888">
        <v>-62.39522</v>
      </c>
      <c r="DO888">
        <v>-2.18421838649146</v>
      </c>
      <c r="DP888">
        <v>0.429930221198743</v>
      </c>
      <c r="DQ888">
        <v>0</v>
      </c>
      <c r="DR888">
        <v>8.677806</v>
      </c>
      <c r="DS888">
        <v>0.235152270168844</v>
      </c>
      <c r="DT888">
        <v>0.0444420789230207</v>
      </c>
      <c r="DU888">
        <v>0</v>
      </c>
      <c r="DV888">
        <v>0</v>
      </c>
      <c r="DW888">
        <v>2</v>
      </c>
      <c r="DX888" t="s">
        <v>389</v>
      </c>
      <c r="DY888">
        <v>2.97537</v>
      </c>
      <c r="DZ888">
        <v>2.6952</v>
      </c>
      <c r="EA888">
        <v>0.140025</v>
      </c>
      <c r="EB888">
        <v>0.145761</v>
      </c>
      <c r="EC888">
        <v>0.0829302</v>
      </c>
      <c r="ED888">
        <v>0.061579</v>
      </c>
      <c r="EE888">
        <v>33550.3</v>
      </c>
      <c r="EF888">
        <v>36449.6</v>
      </c>
      <c r="EG888">
        <v>35345.8</v>
      </c>
      <c r="EH888">
        <v>38689.8</v>
      </c>
      <c r="EI888">
        <v>45945.3</v>
      </c>
      <c r="EJ888">
        <v>52443.6</v>
      </c>
      <c r="EK888">
        <v>55217</v>
      </c>
      <c r="EL888">
        <v>62054.4</v>
      </c>
      <c r="EM888">
        <v>2.0128</v>
      </c>
      <c r="EN888">
        <v>2.164</v>
      </c>
      <c r="EO888">
        <v>0.0800192</v>
      </c>
      <c r="EP888">
        <v>0</v>
      </c>
      <c r="EQ888">
        <v>23.6827</v>
      </c>
      <c r="ER888">
        <v>999.9</v>
      </c>
      <c r="ES888">
        <v>40.331</v>
      </c>
      <c r="ET888">
        <v>27.15</v>
      </c>
      <c r="EU888">
        <v>21.4357</v>
      </c>
      <c r="EV888">
        <v>51.8202</v>
      </c>
      <c r="EW888">
        <v>37.3598</v>
      </c>
      <c r="EX888">
        <v>2</v>
      </c>
      <c r="EY888">
        <v>-0.160854</v>
      </c>
      <c r="EZ888">
        <v>-1.36797</v>
      </c>
      <c r="FA888">
        <v>20.1413</v>
      </c>
      <c r="FB888">
        <v>5.19812</v>
      </c>
      <c r="FC888">
        <v>12.0076</v>
      </c>
      <c r="FD888">
        <v>4.9752</v>
      </c>
      <c r="FE888">
        <v>3.293</v>
      </c>
      <c r="FF888">
        <v>9999</v>
      </c>
      <c r="FG888">
        <v>9999</v>
      </c>
      <c r="FH888">
        <v>590.6</v>
      </c>
      <c r="FI888">
        <v>9999</v>
      </c>
      <c r="FJ888">
        <v>1.86279</v>
      </c>
      <c r="FK888">
        <v>1.86783</v>
      </c>
      <c r="FL888">
        <v>1.86752</v>
      </c>
      <c r="FM888">
        <v>1.86865</v>
      </c>
      <c r="FN888">
        <v>1.86951</v>
      </c>
      <c r="FO888">
        <v>1.86557</v>
      </c>
      <c r="FP888">
        <v>1.86673</v>
      </c>
      <c r="FQ888">
        <v>1.86798</v>
      </c>
      <c r="FR888">
        <v>5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15.98</v>
      </c>
      <c r="GF888">
        <v>0.3177</v>
      </c>
      <c r="GG888">
        <v>5.50701486060513</v>
      </c>
      <c r="GH888">
        <v>0.00975774962471433</v>
      </c>
      <c r="GI888">
        <v>-4.86167925919439e-07</v>
      </c>
      <c r="GJ888">
        <v>-4.7315034107036e-11</v>
      </c>
      <c r="GK888">
        <v>0.31762285376654</v>
      </c>
      <c r="GL888">
        <v>0</v>
      </c>
      <c r="GM888">
        <v>0</v>
      </c>
      <c r="GN888">
        <v>0</v>
      </c>
      <c r="GO888">
        <v>-2</v>
      </c>
      <c r="GP888">
        <v>2105</v>
      </c>
      <c r="GQ888">
        <v>1</v>
      </c>
      <c r="GR888">
        <v>22</v>
      </c>
      <c r="GS888">
        <v>226.6</v>
      </c>
      <c r="GT888">
        <v>226.6</v>
      </c>
      <c r="GU888">
        <v>3.10425</v>
      </c>
      <c r="GV888">
        <v>2.57202</v>
      </c>
      <c r="GW888">
        <v>2.24854</v>
      </c>
      <c r="GX888">
        <v>2.79297</v>
      </c>
      <c r="GY888">
        <v>1.99585</v>
      </c>
      <c r="GZ888">
        <v>2.37061</v>
      </c>
      <c r="HA888">
        <v>30.2005</v>
      </c>
      <c r="HB888">
        <v>13.5279</v>
      </c>
      <c r="HC888">
        <v>18</v>
      </c>
      <c r="HD888">
        <v>502.221</v>
      </c>
      <c r="HE888">
        <v>603.22</v>
      </c>
      <c r="HF888">
        <v>23.3707</v>
      </c>
      <c r="HG888">
        <v>25.0987</v>
      </c>
      <c r="HH888">
        <v>30.0005</v>
      </c>
      <c r="HI888">
        <v>24.86</v>
      </c>
      <c r="HJ888">
        <v>24.7899</v>
      </c>
      <c r="HK888">
        <v>62.158</v>
      </c>
      <c r="HL888">
        <v>21.3009</v>
      </c>
      <c r="HM888">
        <v>40.2808</v>
      </c>
      <c r="HN888">
        <v>23.0629</v>
      </c>
      <c r="HO888">
        <v>1240.5</v>
      </c>
      <c r="HP888">
        <v>16.558</v>
      </c>
      <c r="HQ888">
        <v>102.454</v>
      </c>
      <c r="HR888">
        <v>103.292</v>
      </c>
    </row>
    <row r="889" spans="1:226">
      <c r="A889">
        <v>873</v>
      </c>
      <c r="B889">
        <v>1657565229</v>
      </c>
      <c r="C889">
        <v>12133.9000000954</v>
      </c>
      <c r="D889" t="s">
        <v>2113</v>
      </c>
      <c r="E889" t="s">
        <v>2114</v>
      </c>
      <c r="F889">
        <v>5</v>
      </c>
      <c r="G889" t="s">
        <v>1970</v>
      </c>
      <c r="H889" t="s">
        <v>354</v>
      </c>
      <c r="I889">
        <v>1657565221.5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1254.20929151669</v>
      </c>
      <c r="AK889">
        <v>1207.87036363636</v>
      </c>
      <c r="AL889">
        <v>3.35989654968654</v>
      </c>
      <c r="AM889">
        <v>64.9803505307127</v>
      </c>
      <c r="AN889">
        <f>(AP889 - AO889 + BO889*1E3/(8.314*(BQ889+273.15)) * AR889/BN889 * AQ889) * BN889/(100*BB889) * 1000/(1000 - AP889)</f>
        <v>0</v>
      </c>
      <c r="AO889">
        <v>16.6758971455519</v>
      </c>
      <c r="AP889">
        <v>25.5587478787879</v>
      </c>
      <c r="AQ889">
        <v>0.000318705017066816</v>
      </c>
      <c r="AR889">
        <v>77.479832811332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6</v>
      </c>
      <c r="BC889">
        <v>0.5</v>
      </c>
      <c r="BD889" t="s">
        <v>355</v>
      </c>
      <c r="BE889">
        <v>2</v>
      </c>
      <c r="BF889" t="b">
        <v>1</v>
      </c>
      <c r="BG889">
        <v>1657565221.5</v>
      </c>
      <c r="BH889">
        <v>1153.73851851852</v>
      </c>
      <c r="BI889">
        <v>1216.46851851852</v>
      </c>
      <c r="BJ889">
        <v>25.545237037037</v>
      </c>
      <c r="BK889">
        <v>16.753237037037</v>
      </c>
      <c r="BL889">
        <v>1137.82814814815</v>
      </c>
      <c r="BM889">
        <v>25.2276111111111</v>
      </c>
      <c r="BN889">
        <v>499.958037037037</v>
      </c>
      <c r="BO889">
        <v>67.9447259259259</v>
      </c>
      <c r="BP889">
        <v>0.041197437037037</v>
      </c>
      <c r="BQ889">
        <v>26.3462407407407</v>
      </c>
      <c r="BR889">
        <v>25.0131777777778</v>
      </c>
      <c r="BS889">
        <v>999.9</v>
      </c>
      <c r="BT889">
        <v>0</v>
      </c>
      <c r="BU889">
        <v>0</v>
      </c>
      <c r="BV889">
        <v>9983.33333333333</v>
      </c>
      <c r="BW889">
        <v>0</v>
      </c>
      <c r="BX889">
        <v>1164.44511111111</v>
      </c>
      <c r="BY889">
        <v>-62.7299296296296</v>
      </c>
      <c r="BZ889">
        <v>1183.98481481481</v>
      </c>
      <c r="CA889">
        <v>1237.19444444444</v>
      </c>
      <c r="CB889">
        <v>8.79198962962963</v>
      </c>
      <c r="CC889">
        <v>1216.46851851852</v>
      </c>
      <c r="CD889">
        <v>16.753237037037</v>
      </c>
      <c r="CE889">
        <v>1.73566333333333</v>
      </c>
      <c r="CF889">
        <v>1.13829444444444</v>
      </c>
      <c r="CG889">
        <v>15.2191185185185</v>
      </c>
      <c r="CH889">
        <v>8.81795925925926</v>
      </c>
      <c r="CI889">
        <v>1999.9962962963</v>
      </c>
      <c r="CJ889">
        <v>0.979996777777778</v>
      </c>
      <c r="CK889">
        <v>0.0200032777777778</v>
      </c>
      <c r="CL889">
        <v>0</v>
      </c>
      <c r="CM889">
        <v>2.36213333333333</v>
      </c>
      <c r="CN889">
        <v>0</v>
      </c>
      <c r="CO889">
        <v>16003.9296296296</v>
      </c>
      <c r="CP889">
        <v>17300.1</v>
      </c>
      <c r="CQ889">
        <v>38.75</v>
      </c>
      <c r="CR889">
        <v>39.479</v>
      </c>
      <c r="CS889">
        <v>38.5436296296296</v>
      </c>
      <c r="CT889">
        <v>38.0252592592593</v>
      </c>
      <c r="CU889">
        <v>38.187</v>
      </c>
      <c r="CV889">
        <v>1959.98777777778</v>
      </c>
      <c r="CW889">
        <v>40.01</v>
      </c>
      <c r="CX889">
        <v>0</v>
      </c>
      <c r="CY889">
        <v>1657565201.1</v>
      </c>
      <c r="CZ889">
        <v>0</v>
      </c>
      <c r="DA889">
        <v>1657551629</v>
      </c>
      <c r="DB889" t="s">
        <v>356</v>
      </c>
      <c r="DC889">
        <v>1657551626.5</v>
      </c>
      <c r="DD889">
        <v>1657551629</v>
      </c>
      <c r="DE889">
        <v>1</v>
      </c>
      <c r="DF889">
        <v>0.403</v>
      </c>
      <c r="DG889">
        <v>0.009</v>
      </c>
      <c r="DH889">
        <v>9.41</v>
      </c>
      <c r="DI889">
        <v>0.087</v>
      </c>
      <c r="DJ889">
        <v>417</v>
      </c>
      <c r="DK889">
        <v>17</v>
      </c>
      <c r="DL889">
        <v>1.61</v>
      </c>
      <c r="DM889">
        <v>0.59</v>
      </c>
      <c r="DN889">
        <v>-62.6199175</v>
      </c>
      <c r="DO889">
        <v>-2.64572420262653</v>
      </c>
      <c r="DP889">
        <v>0.444360894930855</v>
      </c>
      <c r="DQ889">
        <v>0</v>
      </c>
      <c r="DR889">
        <v>8.73679475</v>
      </c>
      <c r="DS889">
        <v>1.02653189493432</v>
      </c>
      <c r="DT889">
        <v>0.110753112010171</v>
      </c>
      <c r="DU889">
        <v>0</v>
      </c>
      <c r="DV889">
        <v>0</v>
      </c>
      <c r="DW889">
        <v>2</v>
      </c>
      <c r="DX889" t="s">
        <v>389</v>
      </c>
      <c r="DY889">
        <v>2.97484</v>
      </c>
      <c r="DZ889">
        <v>2.69534</v>
      </c>
      <c r="EA889">
        <v>0.141286</v>
      </c>
      <c r="EB889">
        <v>0.146934</v>
      </c>
      <c r="EC889">
        <v>0.0828376</v>
      </c>
      <c r="ED889">
        <v>0.0613586</v>
      </c>
      <c r="EE889">
        <v>33499.3</v>
      </c>
      <c r="EF889">
        <v>36397.1</v>
      </c>
      <c r="EG889">
        <v>35344.1</v>
      </c>
      <c r="EH889">
        <v>38687.4</v>
      </c>
      <c r="EI889">
        <v>45948.1</v>
      </c>
      <c r="EJ889">
        <v>52452.8</v>
      </c>
      <c r="EK889">
        <v>55214.6</v>
      </c>
      <c r="EL889">
        <v>62050.6</v>
      </c>
      <c r="EM889">
        <v>2.011</v>
      </c>
      <c r="EN889">
        <v>2.1638</v>
      </c>
      <c r="EO889">
        <v>0.0815094</v>
      </c>
      <c r="EP889">
        <v>0</v>
      </c>
      <c r="EQ889">
        <v>23.697</v>
      </c>
      <c r="ER889">
        <v>999.9</v>
      </c>
      <c r="ES889">
        <v>40.331</v>
      </c>
      <c r="ET889">
        <v>27.15</v>
      </c>
      <c r="EU889">
        <v>21.4347</v>
      </c>
      <c r="EV889">
        <v>51.6802</v>
      </c>
      <c r="EW889">
        <v>37.3277</v>
      </c>
      <c r="EX889">
        <v>2</v>
      </c>
      <c r="EY889">
        <v>-0.165305</v>
      </c>
      <c r="EZ889">
        <v>0.00605664</v>
      </c>
      <c r="FA889">
        <v>20.1502</v>
      </c>
      <c r="FB889">
        <v>5.19932</v>
      </c>
      <c r="FC889">
        <v>12.0064</v>
      </c>
      <c r="FD889">
        <v>4.9756</v>
      </c>
      <c r="FE889">
        <v>3.293</v>
      </c>
      <c r="FF889">
        <v>9999</v>
      </c>
      <c r="FG889">
        <v>9999</v>
      </c>
      <c r="FH889">
        <v>590.6</v>
      </c>
      <c r="FI889">
        <v>9999</v>
      </c>
      <c r="FJ889">
        <v>1.86279</v>
      </c>
      <c r="FK889">
        <v>1.86783</v>
      </c>
      <c r="FL889">
        <v>1.86755</v>
      </c>
      <c r="FM889">
        <v>1.86865</v>
      </c>
      <c r="FN889">
        <v>1.86951</v>
      </c>
      <c r="FO889">
        <v>1.8656</v>
      </c>
      <c r="FP889">
        <v>1.86676</v>
      </c>
      <c r="FQ889">
        <v>1.86804</v>
      </c>
      <c r="FR889">
        <v>5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16.12</v>
      </c>
      <c r="GF889">
        <v>0.3176</v>
      </c>
      <c r="GG889">
        <v>5.50701486060513</v>
      </c>
      <c r="GH889">
        <v>0.00975774962471433</v>
      </c>
      <c r="GI889">
        <v>-4.86167925919439e-07</v>
      </c>
      <c r="GJ889">
        <v>-4.7315034107036e-11</v>
      </c>
      <c r="GK889">
        <v>0.31762285376654</v>
      </c>
      <c r="GL889">
        <v>0</v>
      </c>
      <c r="GM889">
        <v>0</v>
      </c>
      <c r="GN889">
        <v>0</v>
      </c>
      <c r="GO889">
        <v>-2</v>
      </c>
      <c r="GP889">
        <v>2105</v>
      </c>
      <c r="GQ889">
        <v>1</v>
      </c>
      <c r="GR889">
        <v>22</v>
      </c>
      <c r="GS889">
        <v>226.7</v>
      </c>
      <c r="GT889">
        <v>226.7</v>
      </c>
      <c r="GU889">
        <v>3.13354</v>
      </c>
      <c r="GV889">
        <v>2.57202</v>
      </c>
      <c r="GW889">
        <v>2.24854</v>
      </c>
      <c r="GX889">
        <v>2.79297</v>
      </c>
      <c r="GY889">
        <v>1.99585</v>
      </c>
      <c r="GZ889">
        <v>2.38159</v>
      </c>
      <c r="HA889">
        <v>30.222</v>
      </c>
      <c r="HB889">
        <v>13.5366</v>
      </c>
      <c r="HC889">
        <v>18</v>
      </c>
      <c r="HD889">
        <v>501.267</v>
      </c>
      <c r="HE889">
        <v>603.338</v>
      </c>
      <c r="HF889">
        <v>23.3525</v>
      </c>
      <c r="HG889">
        <v>25.1283</v>
      </c>
      <c r="HH889">
        <v>29.9984</v>
      </c>
      <c r="HI889">
        <v>24.8838</v>
      </c>
      <c r="HJ889">
        <v>24.8135</v>
      </c>
      <c r="HK889">
        <v>62.7206</v>
      </c>
      <c r="HL889">
        <v>21.571</v>
      </c>
      <c r="HM889">
        <v>40.2808</v>
      </c>
      <c r="HN889">
        <v>23.0608</v>
      </c>
      <c r="HO889">
        <v>1254.08</v>
      </c>
      <c r="HP889">
        <v>16.5121</v>
      </c>
      <c r="HQ889">
        <v>102.449</v>
      </c>
      <c r="HR889">
        <v>103.286</v>
      </c>
    </row>
    <row r="890" spans="1:226">
      <c r="A890">
        <v>874</v>
      </c>
      <c r="B890">
        <v>1657565234</v>
      </c>
      <c r="C890">
        <v>12138.9000000954</v>
      </c>
      <c r="D890" t="s">
        <v>2115</v>
      </c>
      <c r="E890" t="s">
        <v>2116</v>
      </c>
      <c r="F890">
        <v>5</v>
      </c>
      <c r="G890" t="s">
        <v>1970</v>
      </c>
      <c r="H890" t="s">
        <v>354</v>
      </c>
      <c r="I890">
        <v>1657565226.21429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1268.87946630421</v>
      </c>
      <c r="AK890">
        <v>1223.81721212121</v>
      </c>
      <c r="AL890">
        <v>3.13348166410581</v>
      </c>
      <c r="AM890">
        <v>64.9803505307127</v>
      </c>
      <c r="AN890">
        <f>(AP890 - AO890 + BO890*1E3/(8.314*(BQ890+273.15)) * AR890/BN890 * AQ890) * BN890/(100*BB890) * 1000/(1000 - AP890)</f>
        <v>0</v>
      </c>
      <c r="AO890">
        <v>16.5895454656479</v>
      </c>
      <c r="AP890">
        <v>25.4913842424242</v>
      </c>
      <c r="AQ890">
        <v>-0.0210572721652325</v>
      </c>
      <c r="AR890">
        <v>77.479832811332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6</v>
      </c>
      <c r="BC890">
        <v>0.5</v>
      </c>
      <c r="BD890" t="s">
        <v>355</v>
      </c>
      <c r="BE890">
        <v>2</v>
      </c>
      <c r="BF890" t="b">
        <v>1</v>
      </c>
      <c r="BG890">
        <v>1657565226.21429</v>
      </c>
      <c r="BH890">
        <v>1169.24571428571</v>
      </c>
      <c r="BI890">
        <v>1231.86035714286</v>
      </c>
      <c r="BJ890">
        <v>25.5455642857143</v>
      </c>
      <c r="BK890">
        <v>16.6744571428571</v>
      </c>
      <c r="BL890">
        <v>1153.20535714286</v>
      </c>
      <c r="BM890">
        <v>25.2279392857143</v>
      </c>
      <c r="BN890">
        <v>499.989892857143</v>
      </c>
      <c r="BO890">
        <v>67.9459107142857</v>
      </c>
      <c r="BP890">
        <v>0.0412523392857143</v>
      </c>
      <c r="BQ890">
        <v>26.3814678571429</v>
      </c>
      <c r="BR890">
        <v>25.0344785714286</v>
      </c>
      <c r="BS890">
        <v>999.9</v>
      </c>
      <c r="BT890">
        <v>0</v>
      </c>
      <c r="BU890">
        <v>0</v>
      </c>
      <c r="BV890">
        <v>9987.67857142857</v>
      </c>
      <c r="BW890">
        <v>0</v>
      </c>
      <c r="BX890">
        <v>1183.73671428571</v>
      </c>
      <c r="BY890">
        <v>-62.6146</v>
      </c>
      <c r="BZ890">
        <v>1199.89821428571</v>
      </c>
      <c r="CA890">
        <v>1252.74857142857</v>
      </c>
      <c r="CB890">
        <v>8.87109321428571</v>
      </c>
      <c r="CC890">
        <v>1231.86035714286</v>
      </c>
      <c r="CD890">
        <v>16.6744571428571</v>
      </c>
      <c r="CE890">
        <v>1.73571607142857</v>
      </c>
      <c r="CF890">
        <v>1.13296178571429</v>
      </c>
      <c r="CG890">
        <v>15.2195857142857</v>
      </c>
      <c r="CH890">
        <v>8.74850071428571</v>
      </c>
      <c r="CI890">
        <v>1999.96535714286</v>
      </c>
      <c r="CJ890">
        <v>0.979996428571428</v>
      </c>
      <c r="CK890">
        <v>0.0200035571428571</v>
      </c>
      <c r="CL890">
        <v>0</v>
      </c>
      <c r="CM890">
        <v>2.3608</v>
      </c>
      <c r="CN890">
        <v>0</v>
      </c>
      <c r="CO890">
        <v>15981.9214285714</v>
      </c>
      <c r="CP890">
        <v>17299.8285714286</v>
      </c>
      <c r="CQ890">
        <v>38.7610714285714</v>
      </c>
      <c r="CR890">
        <v>39.49775</v>
      </c>
      <c r="CS890">
        <v>38.5553571428571</v>
      </c>
      <c r="CT890">
        <v>38.0354285714286</v>
      </c>
      <c r="CU890">
        <v>38.187</v>
      </c>
      <c r="CV890">
        <v>1959.95607142857</v>
      </c>
      <c r="CW890">
        <v>40.01</v>
      </c>
      <c r="CX890">
        <v>0</v>
      </c>
      <c r="CY890">
        <v>1657565206.5</v>
      </c>
      <c r="CZ890">
        <v>0</v>
      </c>
      <c r="DA890">
        <v>1657551629</v>
      </c>
      <c r="DB890" t="s">
        <v>356</v>
      </c>
      <c r="DC890">
        <v>1657551626.5</v>
      </c>
      <c r="DD890">
        <v>1657551629</v>
      </c>
      <c r="DE890">
        <v>1</v>
      </c>
      <c r="DF890">
        <v>0.403</v>
      </c>
      <c r="DG890">
        <v>0.009</v>
      </c>
      <c r="DH890">
        <v>9.41</v>
      </c>
      <c r="DI890">
        <v>0.087</v>
      </c>
      <c r="DJ890">
        <v>417</v>
      </c>
      <c r="DK890">
        <v>17</v>
      </c>
      <c r="DL890">
        <v>1.61</v>
      </c>
      <c r="DM890">
        <v>0.59</v>
      </c>
      <c r="DN890">
        <v>-62.5849475</v>
      </c>
      <c r="DO890">
        <v>1.34999662288929</v>
      </c>
      <c r="DP890">
        <v>0.582580619737518</v>
      </c>
      <c r="DQ890">
        <v>0</v>
      </c>
      <c r="DR890">
        <v>8.80952675</v>
      </c>
      <c r="DS890">
        <v>1.1908515196998</v>
      </c>
      <c r="DT890">
        <v>0.122091776266616</v>
      </c>
      <c r="DU890">
        <v>0</v>
      </c>
      <c r="DV890">
        <v>0</v>
      </c>
      <c r="DW890">
        <v>2</v>
      </c>
      <c r="DX890" t="s">
        <v>389</v>
      </c>
      <c r="DY890">
        <v>2.97496</v>
      </c>
      <c r="DZ890">
        <v>2.69535</v>
      </c>
      <c r="EA890">
        <v>0.142466</v>
      </c>
      <c r="EB890">
        <v>0.148128</v>
      </c>
      <c r="EC890">
        <v>0.0826792</v>
      </c>
      <c r="ED890">
        <v>0.0613132</v>
      </c>
      <c r="EE890">
        <v>33452.5</v>
      </c>
      <c r="EF890">
        <v>36344.4</v>
      </c>
      <c r="EG890">
        <v>35343.4</v>
      </c>
      <c r="EH890">
        <v>38685.6</v>
      </c>
      <c r="EI890">
        <v>45956</v>
      </c>
      <c r="EJ890">
        <v>52453.4</v>
      </c>
      <c r="EK890">
        <v>55214.4</v>
      </c>
      <c r="EL890">
        <v>62048.3</v>
      </c>
      <c r="EM890">
        <v>2.0108</v>
      </c>
      <c r="EN890">
        <v>2.163</v>
      </c>
      <c r="EO890">
        <v>0.0821054</v>
      </c>
      <c r="EP890">
        <v>0</v>
      </c>
      <c r="EQ890">
        <v>23.7106</v>
      </c>
      <c r="ER890">
        <v>999.9</v>
      </c>
      <c r="ES890">
        <v>40.306</v>
      </c>
      <c r="ET890">
        <v>27.15</v>
      </c>
      <c r="EU890">
        <v>21.419</v>
      </c>
      <c r="EV890">
        <v>51.6302</v>
      </c>
      <c r="EW890">
        <v>37.2756</v>
      </c>
      <c r="EX890">
        <v>2</v>
      </c>
      <c r="EY890">
        <v>-0.162805</v>
      </c>
      <c r="EZ890">
        <v>0.992048</v>
      </c>
      <c r="FA890">
        <v>20.148</v>
      </c>
      <c r="FB890">
        <v>5.20052</v>
      </c>
      <c r="FC890">
        <v>12.0076</v>
      </c>
      <c r="FD890">
        <v>4.976</v>
      </c>
      <c r="FE890">
        <v>3.293</v>
      </c>
      <c r="FF890">
        <v>9999</v>
      </c>
      <c r="FG890">
        <v>9999</v>
      </c>
      <c r="FH890">
        <v>590.6</v>
      </c>
      <c r="FI890">
        <v>9999</v>
      </c>
      <c r="FJ890">
        <v>1.86279</v>
      </c>
      <c r="FK890">
        <v>1.86783</v>
      </c>
      <c r="FL890">
        <v>1.86755</v>
      </c>
      <c r="FM890">
        <v>1.86868</v>
      </c>
      <c r="FN890">
        <v>1.86951</v>
      </c>
      <c r="FO890">
        <v>1.86566</v>
      </c>
      <c r="FP890">
        <v>1.86676</v>
      </c>
      <c r="FQ890">
        <v>1.8681</v>
      </c>
      <c r="FR890">
        <v>5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16.25</v>
      </c>
      <c r="GF890">
        <v>0.3176</v>
      </c>
      <c r="GG890">
        <v>5.50701486060513</v>
      </c>
      <c r="GH890">
        <v>0.00975774962471433</v>
      </c>
      <c r="GI890">
        <v>-4.86167925919439e-07</v>
      </c>
      <c r="GJ890">
        <v>-4.7315034107036e-11</v>
      </c>
      <c r="GK890">
        <v>0.31762285376654</v>
      </c>
      <c r="GL890">
        <v>0</v>
      </c>
      <c r="GM890">
        <v>0</v>
      </c>
      <c r="GN890">
        <v>0</v>
      </c>
      <c r="GO890">
        <v>-2</v>
      </c>
      <c r="GP890">
        <v>2105</v>
      </c>
      <c r="GQ890">
        <v>1</v>
      </c>
      <c r="GR890">
        <v>22</v>
      </c>
      <c r="GS890">
        <v>226.8</v>
      </c>
      <c r="GT890">
        <v>226.8</v>
      </c>
      <c r="GU890">
        <v>3.15918</v>
      </c>
      <c r="GV890">
        <v>2.59155</v>
      </c>
      <c r="GW890">
        <v>2.24854</v>
      </c>
      <c r="GX890">
        <v>2.79419</v>
      </c>
      <c r="GY890">
        <v>1.99585</v>
      </c>
      <c r="GZ890">
        <v>2.34985</v>
      </c>
      <c r="HA890">
        <v>30.222</v>
      </c>
      <c r="HB890">
        <v>13.5279</v>
      </c>
      <c r="HC890">
        <v>18</v>
      </c>
      <c r="HD890">
        <v>501.344</v>
      </c>
      <c r="HE890">
        <v>602.983</v>
      </c>
      <c r="HF890">
        <v>23.2554</v>
      </c>
      <c r="HG890">
        <v>25.1558</v>
      </c>
      <c r="HH890">
        <v>30.0013</v>
      </c>
      <c r="HI890">
        <v>24.9059</v>
      </c>
      <c r="HJ890">
        <v>24.8359</v>
      </c>
      <c r="HK890">
        <v>63.372</v>
      </c>
      <c r="HL890">
        <v>21.571</v>
      </c>
      <c r="HM890">
        <v>40.2808</v>
      </c>
      <c r="HN890">
        <v>23.0222</v>
      </c>
      <c r="HO890">
        <v>1274.32</v>
      </c>
      <c r="HP890">
        <v>16.5077</v>
      </c>
      <c r="HQ890">
        <v>102.448</v>
      </c>
      <c r="HR890">
        <v>103.282</v>
      </c>
    </row>
    <row r="891" spans="1:226">
      <c r="A891">
        <v>875</v>
      </c>
      <c r="B891">
        <v>1657565239</v>
      </c>
      <c r="C891">
        <v>12143.9000000954</v>
      </c>
      <c r="D891" t="s">
        <v>2117</v>
      </c>
      <c r="E891" t="s">
        <v>2118</v>
      </c>
      <c r="F891">
        <v>5</v>
      </c>
      <c r="G891" t="s">
        <v>1970</v>
      </c>
      <c r="H891" t="s">
        <v>354</v>
      </c>
      <c r="I891">
        <v>1657565231.5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1286.33483307001</v>
      </c>
      <c r="AK891">
        <v>1240.19490909091</v>
      </c>
      <c r="AL891">
        <v>3.21659220450468</v>
      </c>
      <c r="AM891">
        <v>64.9803505307127</v>
      </c>
      <c r="AN891">
        <f>(AP891 - AO891 + BO891*1E3/(8.314*(BQ891+273.15)) * AR891/BN891 * AQ891) * BN891/(100*BB891) * 1000/(1000 - AP891)</f>
        <v>0</v>
      </c>
      <c r="AO891">
        <v>16.5884325447401</v>
      </c>
      <c r="AP891">
        <v>25.4447709090909</v>
      </c>
      <c r="AQ891">
        <v>-0.00955007193508028</v>
      </c>
      <c r="AR891">
        <v>77.479832811332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6</v>
      </c>
      <c r="BC891">
        <v>0.5</v>
      </c>
      <c r="BD891" t="s">
        <v>355</v>
      </c>
      <c r="BE891">
        <v>2</v>
      </c>
      <c r="BF891" t="b">
        <v>1</v>
      </c>
      <c r="BG891">
        <v>1657565231.5</v>
      </c>
      <c r="BH891">
        <v>1186.42</v>
      </c>
      <c r="BI891">
        <v>1249.0637037037</v>
      </c>
      <c r="BJ891">
        <v>25.5195259259259</v>
      </c>
      <c r="BK891">
        <v>16.6122888888889</v>
      </c>
      <c r="BL891">
        <v>1170.23555555556</v>
      </c>
      <c r="BM891">
        <v>25.2019037037037</v>
      </c>
      <c r="BN891">
        <v>500.005</v>
      </c>
      <c r="BO891">
        <v>67.9474555555556</v>
      </c>
      <c r="BP891">
        <v>0.0410647703703704</v>
      </c>
      <c r="BQ891">
        <v>26.4287555555556</v>
      </c>
      <c r="BR891">
        <v>25.0514481481481</v>
      </c>
      <c r="BS891">
        <v>999.9</v>
      </c>
      <c r="BT891">
        <v>0</v>
      </c>
      <c r="BU891">
        <v>0</v>
      </c>
      <c r="BV891">
        <v>10004.6296296296</v>
      </c>
      <c r="BW891">
        <v>0</v>
      </c>
      <c r="BX891">
        <v>985.726259259259</v>
      </c>
      <c r="BY891">
        <v>-62.6424518518519</v>
      </c>
      <c r="BZ891">
        <v>1217.48925925926</v>
      </c>
      <c r="CA891">
        <v>1270.16333333333</v>
      </c>
      <c r="CB891">
        <v>8.90721851851852</v>
      </c>
      <c r="CC891">
        <v>1249.0637037037</v>
      </c>
      <c r="CD891">
        <v>16.6122888888889</v>
      </c>
      <c r="CE891">
        <v>1.7339862962963</v>
      </c>
      <c r="CF891">
        <v>1.1287637037037</v>
      </c>
      <c r="CG891">
        <v>15.2040481481481</v>
      </c>
      <c r="CH891">
        <v>8.69374074074074</v>
      </c>
      <c r="CI891">
        <v>1999.95148148148</v>
      </c>
      <c r="CJ891">
        <v>0.979996481481481</v>
      </c>
      <c r="CK891">
        <v>0.0200035148148148</v>
      </c>
      <c r="CL891">
        <v>0</v>
      </c>
      <c r="CM891">
        <v>2.34773333333333</v>
      </c>
      <c r="CN891">
        <v>0</v>
      </c>
      <c r="CO891">
        <v>15866.562962963</v>
      </c>
      <c r="CP891">
        <v>17299.7185185185</v>
      </c>
      <c r="CQ891">
        <v>38.7821481481481</v>
      </c>
      <c r="CR891">
        <v>39.5</v>
      </c>
      <c r="CS891">
        <v>38.562</v>
      </c>
      <c r="CT891">
        <v>38.0482222222222</v>
      </c>
      <c r="CU891">
        <v>38.187</v>
      </c>
      <c r="CV891">
        <v>1959.94407407407</v>
      </c>
      <c r="CW891">
        <v>40.01</v>
      </c>
      <c r="CX891">
        <v>0</v>
      </c>
      <c r="CY891">
        <v>1657565211.3</v>
      </c>
      <c r="CZ891">
        <v>0</v>
      </c>
      <c r="DA891">
        <v>1657551629</v>
      </c>
      <c r="DB891" t="s">
        <v>356</v>
      </c>
      <c r="DC891">
        <v>1657551626.5</v>
      </c>
      <c r="DD891">
        <v>1657551629</v>
      </c>
      <c r="DE891">
        <v>1</v>
      </c>
      <c r="DF891">
        <v>0.403</v>
      </c>
      <c r="DG891">
        <v>0.009</v>
      </c>
      <c r="DH891">
        <v>9.41</v>
      </c>
      <c r="DI891">
        <v>0.087</v>
      </c>
      <c r="DJ891">
        <v>417</v>
      </c>
      <c r="DK891">
        <v>17</v>
      </c>
      <c r="DL891">
        <v>1.61</v>
      </c>
      <c r="DM891">
        <v>0.59</v>
      </c>
      <c r="DN891">
        <v>-62.6827625</v>
      </c>
      <c r="DO891">
        <v>1.31986153846159</v>
      </c>
      <c r="DP891">
        <v>0.603730027697605</v>
      </c>
      <c r="DQ891">
        <v>0</v>
      </c>
      <c r="DR891">
        <v>8.86513</v>
      </c>
      <c r="DS891">
        <v>0.565285778611624</v>
      </c>
      <c r="DT891">
        <v>0.0860773411241309</v>
      </c>
      <c r="DU891">
        <v>0</v>
      </c>
      <c r="DV891">
        <v>0</v>
      </c>
      <c r="DW891">
        <v>2</v>
      </c>
      <c r="DX891" t="s">
        <v>389</v>
      </c>
      <c r="DY891">
        <v>2.97472</v>
      </c>
      <c r="DZ891">
        <v>2.69514</v>
      </c>
      <c r="EA891">
        <v>0.143658</v>
      </c>
      <c r="EB891">
        <v>0.149373</v>
      </c>
      <c r="EC891">
        <v>0.0825714</v>
      </c>
      <c r="ED891">
        <v>0.0612942</v>
      </c>
      <c r="EE891">
        <v>33404.2</v>
      </c>
      <c r="EF891">
        <v>36289.5</v>
      </c>
      <c r="EG891">
        <v>35341.6</v>
      </c>
      <c r="EH891">
        <v>38683.8</v>
      </c>
      <c r="EI891">
        <v>45959.7</v>
      </c>
      <c r="EJ891">
        <v>52451.4</v>
      </c>
      <c r="EK891">
        <v>55212.2</v>
      </c>
      <c r="EL891">
        <v>62044.7</v>
      </c>
      <c r="EM891">
        <v>2.01</v>
      </c>
      <c r="EN891">
        <v>2.1628</v>
      </c>
      <c r="EO891">
        <v>0.0846088</v>
      </c>
      <c r="EP891">
        <v>0</v>
      </c>
      <c r="EQ891">
        <v>23.7234</v>
      </c>
      <c r="ER891">
        <v>999.9</v>
      </c>
      <c r="ES891">
        <v>40.306</v>
      </c>
      <c r="ET891">
        <v>27.15</v>
      </c>
      <c r="EU891">
        <v>21.4189</v>
      </c>
      <c r="EV891">
        <v>51.9102</v>
      </c>
      <c r="EW891">
        <v>37.3117</v>
      </c>
      <c r="EX891">
        <v>2</v>
      </c>
      <c r="EY891">
        <v>-0.159512</v>
      </c>
      <c r="EZ891">
        <v>1.46218</v>
      </c>
      <c r="FA891">
        <v>20.144</v>
      </c>
      <c r="FB891">
        <v>5.19692</v>
      </c>
      <c r="FC891">
        <v>12.0052</v>
      </c>
      <c r="FD891">
        <v>4.976</v>
      </c>
      <c r="FE891">
        <v>3.293</v>
      </c>
      <c r="FF891">
        <v>9999</v>
      </c>
      <c r="FG891">
        <v>9999</v>
      </c>
      <c r="FH891">
        <v>590.6</v>
      </c>
      <c r="FI891">
        <v>9999</v>
      </c>
      <c r="FJ891">
        <v>1.86279</v>
      </c>
      <c r="FK891">
        <v>1.86783</v>
      </c>
      <c r="FL891">
        <v>1.86752</v>
      </c>
      <c r="FM891">
        <v>1.86859</v>
      </c>
      <c r="FN891">
        <v>1.86951</v>
      </c>
      <c r="FO891">
        <v>1.86569</v>
      </c>
      <c r="FP891">
        <v>1.86676</v>
      </c>
      <c r="FQ891">
        <v>1.86813</v>
      </c>
      <c r="FR891">
        <v>5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16.38</v>
      </c>
      <c r="GF891">
        <v>0.3176</v>
      </c>
      <c r="GG891">
        <v>5.50701486060513</v>
      </c>
      <c r="GH891">
        <v>0.00975774962471433</v>
      </c>
      <c r="GI891">
        <v>-4.86167925919439e-07</v>
      </c>
      <c r="GJ891">
        <v>-4.7315034107036e-11</v>
      </c>
      <c r="GK891">
        <v>0.31762285376654</v>
      </c>
      <c r="GL891">
        <v>0</v>
      </c>
      <c r="GM891">
        <v>0</v>
      </c>
      <c r="GN891">
        <v>0</v>
      </c>
      <c r="GO891">
        <v>-2</v>
      </c>
      <c r="GP891">
        <v>2105</v>
      </c>
      <c r="GQ891">
        <v>1</v>
      </c>
      <c r="GR891">
        <v>22</v>
      </c>
      <c r="GS891">
        <v>226.9</v>
      </c>
      <c r="GT891">
        <v>226.8</v>
      </c>
      <c r="GU891">
        <v>3.19336</v>
      </c>
      <c r="GV891">
        <v>2.59033</v>
      </c>
      <c r="GW891">
        <v>2.24854</v>
      </c>
      <c r="GX891">
        <v>2.79419</v>
      </c>
      <c r="GY891">
        <v>1.99585</v>
      </c>
      <c r="GZ891">
        <v>2.37915</v>
      </c>
      <c r="HA891">
        <v>30.2434</v>
      </c>
      <c r="HB891">
        <v>13.5366</v>
      </c>
      <c r="HC891">
        <v>18</v>
      </c>
      <c r="HD891">
        <v>501.041</v>
      </c>
      <c r="HE891">
        <v>603.116</v>
      </c>
      <c r="HF891">
        <v>23.1004</v>
      </c>
      <c r="HG891">
        <v>25.1816</v>
      </c>
      <c r="HH891">
        <v>30.0027</v>
      </c>
      <c r="HI891">
        <v>24.9284</v>
      </c>
      <c r="HJ891">
        <v>24.8595</v>
      </c>
      <c r="HK891">
        <v>63.9895</v>
      </c>
      <c r="HL891">
        <v>21.571</v>
      </c>
      <c r="HM891">
        <v>40.2808</v>
      </c>
      <c r="HN891">
        <v>22.9488</v>
      </c>
      <c r="HO891">
        <v>1287.82</v>
      </c>
      <c r="HP891">
        <v>16.6079</v>
      </c>
      <c r="HQ891">
        <v>102.444</v>
      </c>
      <c r="HR891">
        <v>103.276</v>
      </c>
    </row>
    <row r="892" spans="1:226">
      <c r="A892">
        <v>876</v>
      </c>
      <c r="B892">
        <v>1657565244</v>
      </c>
      <c r="C892">
        <v>12148.9000000954</v>
      </c>
      <c r="D892" t="s">
        <v>2119</v>
      </c>
      <c r="E892" t="s">
        <v>2120</v>
      </c>
      <c r="F892">
        <v>5</v>
      </c>
      <c r="G892" t="s">
        <v>1970</v>
      </c>
      <c r="H892" t="s">
        <v>354</v>
      </c>
      <c r="I892">
        <v>1657565236.21429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1302.98752734908</v>
      </c>
      <c r="AK892">
        <v>1257.17163636364</v>
      </c>
      <c r="AL892">
        <v>3.29660753751965</v>
      </c>
      <c r="AM892">
        <v>64.9803505307127</v>
      </c>
      <c r="AN892">
        <f>(AP892 - AO892 + BO892*1E3/(8.314*(BQ892+273.15)) * AR892/BN892 * AQ892) * BN892/(100*BB892) * 1000/(1000 - AP892)</f>
        <v>0</v>
      </c>
      <c r="AO892">
        <v>16.5887865014566</v>
      </c>
      <c r="AP892">
        <v>25.4116903030303</v>
      </c>
      <c r="AQ892">
        <v>-0.00388806235092137</v>
      </c>
      <c r="AR892">
        <v>77.479832811332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6</v>
      </c>
      <c r="BC892">
        <v>0.5</v>
      </c>
      <c r="BD892" t="s">
        <v>355</v>
      </c>
      <c r="BE892">
        <v>2</v>
      </c>
      <c r="BF892" t="b">
        <v>1</v>
      </c>
      <c r="BG892">
        <v>1657565236.21429</v>
      </c>
      <c r="BH892">
        <v>1201.63035714286</v>
      </c>
      <c r="BI892">
        <v>1264.37678571429</v>
      </c>
      <c r="BJ892">
        <v>25.4696321428571</v>
      </c>
      <c r="BK892">
        <v>16.5893785714286</v>
      </c>
      <c r="BL892">
        <v>1185.31928571429</v>
      </c>
      <c r="BM892">
        <v>25.1520107142857</v>
      </c>
      <c r="BN892">
        <v>500.029214285714</v>
      </c>
      <c r="BO892">
        <v>67.9483464285714</v>
      </c>
      <c r="BP892">
        <v>0.0408292071428571</v>
      </c>
      <c r="BQ892">
        <v>26.4500607142857</v>
      </c>
      <c r="BR892">
        <v>25.0826607142857</v>
      </c>
      <c r="BS892">
        <v>999.9</v>
      </c>
      <c r="BT892">
        <v>0</v>
      </c>
      <c r="BU892">
        <v>0</v>
      </c>
      <c r="BV892">
        <v>10016.7857142857</v>
      </c>
      <c r="BW892">
        <v>0</v>
      </c>
      <c r="BX892">
        <v>696.359785714286</v>
      </c>
      <c r="BY892">
        <v>-62.7449392857143</v>
      </c>
      <c r="BZ892">
        <v>1233.03464285714</v>
      </c>
      <c r="CA892">
        <v>1285.705</v>
      </c>
      <c r="CB892">
        <v>8.88025035714286</v>
      </c>
      <c r="CC892">
        <v>1264.37678571429</v>
      </c>
      <c r="CD892">
        <v>16.5893785714286</v>
      </c>
      <c r="CE892">
        <v>1.73061964285714</v>
      </c>
      <c r="CF892">
        <v>1.12722142857143</v>
      </c>
      <c r="CG892">
        <v>15.1738107142857</v>
      </c>
      <c r="CH892">
        <v>8.67355678571429</v>
      </c>
      <c r="CI892">
        <v>1999.94678571429</v>
      </c>
      <c r="CJ892">
        <v>0.979996714285714</v>
      </c>
      <c r="CK892">
        <v>0.0200033285714286</v>
      </c>
      <c r="CL892">
        <v>0</v>
      </c>
      <c r="CM892">
        <v>2.35273571428571</v>
      </c>
      <c r="CN892">
        <v>0</v>
      </c>
      <c r="CO892">
        <v>15713.2071428571</v>
      </c>
      <c r="CP892">
        <v>17299.6714285714</v>
      </c>
      <c r="CQ892">
        <v>38.8009285714286</v>
      </c>
      <c r="CR892">
        <v>39.5</v>
      </c>
      <c r="CS892">
        <v>38.562</v>
      </c>
      <c r="CT892">
        <v>38.0575714285714</v>
      </c>
      <c r="CU892">
        <v>38.19825</v>
      </c>
      <c r="CV892">
        <v>1959.94071428571</v>
      </c>
      <c r="CW892">
        <v>40.0082142857143</v>
      </c>
      <c r="CX892">
        <v>0</v>
      </c>
      <c r="CY892">
        <v>1657565216.1</v>
      </c>
      <c r="CZ892">
        <v>0</v>
      </c>
      <c r="DA892">
        <v>1657551629</v>
      </c>
      <c r="DB892" t="s">
        <v>356</v>
      </c>
      <c r="DC892">
        <v>1657551626.5</v>
      </c>
      <c r="DD892">
        <v>1657551629</v>
      </c>
      <c r="DE892">
        <v>1</v>
      </c>
      <c r="DF892">
        <v>0.403</v>
      </c>
      <c r="DG892">
        <v>0.009</v>
      </c>
      <c r="DH892">
        <v>9.41</v>
      </c>
      <c r="DI892">
        <v>0.087</v>
      </c>
      <c r="DJ892">
        <v>417</v>
      </c>
      <c r="DK892">
        <v>17</v>
      </c>
      <c r="DL892">
        <v>1.61</v>
      </c>
      <c r="DM892">
        <v>0.59</v>
      </c>
      <c r="DN892">
        <v>-62.83947</v>
      </c>
      <c r="DO892">
        <v>-1.04391219512181</v>
      </c>
      <c r="DP892">
        <v>0.807020638273892</v>
      </c>
      <c r="DQ892">
        <v>0</v>
      </c>
      <c r="DR892">
        <v>8.8932535</v>
      </c>
      <c r="DS892">
        <v>-0.306652457786143</v>
      </c>
      <c r="DT892">
        <v>0.0376301144397675</v>
      </c>
      <c r="DU892">
        <v>0</v>
      </c>
      <c r="DV892">
        <v>0</v>
      </c>
      <c r="DW892">
        <v>2</v>
      </c>
      <c r="DX892" t="s">
        <v>389</v>
      </c>
      <c r="DY892">
        <v>2.97406</v>
      </c>
      <c r="DZ892">
        <v>2.695</v>
      </c>
      <c r="EA892">
        <v>0.144899</v>
      </c>
      <c r="EB892">
        <v>0.150556</v>
      </c>
      <c r="EC892">
        <v>0.0824949</v>
      </c>
      <c r="ED892">
        <v>0.0613071</v>
      </c>
      <c r="EE892">
        <v>33353.9</v>
      </c>
      <c r="EF892">
        <v>36236.1</v>
      </c>
      <c r="EG892">
        <v>35339.7</v>
      </c>
      <c r="EH892">
        <v>38680.9</v>
      </c>
      <c r="EI892">
        <v>45961.5</v>
      </c>
      <c r="EJ892">
        <v>52447.5</v>
      </c>
      <c r="EK892">
        <v>55209.7</v>
      </c>
      <c r="EL892">
        <v>62040.9</v>
      </c>
      <c r="EM892">
        <v>2.0094</v>
      </c>
      <c r="EN892">
        <v>2.163</v>
      </c>
      <c r="EO892">
        <v>0.0835061</v>
      </c>
      <c r="EP892">
        <v>0</v>
      </c>
      <c r="EQ892">
        <v>23.7353</v>
      </c>
      <c r="ER892">
        <v>999.9</v>
      </c>
      <c r="ES892">
        <v>40.306</v>
      </c>
      <c r="ET892">
        <v>27.16</v>
      </c>
      <c r="EU892">
        <v>21.4322</v>
      </c>
      <c r="EV892">
        <v>51.0502</v>
      </c>
      <c r="EW892">
        <v>37.3157</v>
      </c>
      <c r="EX892">
        <v>2</v>
      </c>
      <c r="EY892">
        <v>-0.156748</v>
      </c>
      <c r="EZ892">
        <v>1.76926</v>
      </c>
      <c r="FA892">
        <v>20.141</v>
      </c>
      <c r="FB892">
        <v>5.20052</v>
      </c>
      <c r="FC892">
        <v>12.0052</v>
      </c>
      <c r="FD892">
        <v>4.976</v>
      </c>
      <c r="FE892">
        <v>3.293</v>
      </c>
      <c r="FF892">
        <v>9999</v>
      </c>
      <c r="FG892">
        <v>9999</v>
      </c>
      <c r="FH892">
        <v>590.6</v>
      </c>
      <c r="FI892">
        <v>9999</v>
      </c>
      <c r="FJ892">
        <v>1.86279</v>
      </c>
      <c r="FK892">
        <v>1.86783</v>
      </c>
      <c r="FL892">
        <v>1.86755</v>
      </c>
      <c r="FM892">
        <v>1.86871</v>
      </c>
      <c r="FN892">
        <v>1.86951</v>
      </c>
      <c r="FO892">
        <v>1.8656</v>
      </c>
      <c r="FP892">
        <v>1.86676</v>
      </c>
      <c r="FQ892">
        <v>1.86807</v>
      </c>
      <c r="FR892">
        <v>5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16.52</v>
      </c>
      <c r="GF892">
        <v>0.3176</v>
      </c>
      <c r="GG892">
        <v>5.50701486060513</v>
      </c>
      <c r="GH892">
        <v>0.00975774962471433</v>
      </c>
      <c r="GI892">
        <v>-4.86167925919439e-07</v>
      </c>
      <c r="GJ892">
        <v>-4.7315034107036e-11</v>
      </c>
      <c r="GK892">
        <v>0.31762285376654</v>
      </c>
      <c r="GL892">
        <v>0</v>
      </c>
      <c r="GM892">
        <v>0</v>
      </c>
      <c r="GN892">
        <v>0</v>
      </c>
      <c r="GO892">
        <v>-2</v>
      </c>
      <c r="GP892">
        <v>2105</v>
      </c>
      <c r="GQ892">
        <v>1</v>
      </c>
      <c r="GR892">
        <v>22</v>
      </c>
      <c r="GS892">
        <v>227</v>
      </c>
      <c r="GT892">
        <v>226.9</v>
      </c>
      <c r="GU892">
        <v>3.22266</v>
      </c>
      <c r="GV892">
        <v>2.59888</v>
      </c>
      <c r="GW892">
        <v>2.24854</v>
      </c>
      <c r="GX892">
        <v>2.79419</v>
      </c>
      <c r="GY892">
        <v>1.99585</v>
      </c>
      <c r="GZ892">
        <v>2.34863</v>
      </c>
      <c r="HA892">
        <v>30.2649</v>
      </c>
      <c r="HB892">
        <v>13.5191</v>
      </c>
      <c r="HC892">
        <v>18</v>
      </c>
      <c r="HD892">
        <v>500.884</v>
      </c>
      <c r="HE892">
        <v>603.53</v>
      </c>
      <c r="HF892">
        <v>22.9419</v>
      </c>
      <c r="HG892">
        <v>25.2091</v>
      </c>
      <c r="HH892">
        <v>30.0027</v>
      </c>
      <c r="HI892">
        <v>24.9535</v>
      </c>
      <c r="HJ892">
        <v>24.8823</v>
      </c>
      <c r="HK892">
        <v>64.6505</v>
      </c>
      <c r="HL892">
        <v>21.571</v>
      </c>
      <c r="HM892">
        <v>40.2808</v>
      </c>
      <c r="HN892">
        <v>22.8357</v>
      </c>
      <c r="HO892">
        <v>1308.07</v>
      </c>
      <c r="HP892">
        <v>16.6445</v>
      </c>
      <c r="HQ892">
        <v>102.439</v>
      </c>
      <c r="HR892">
        <v>103.269</v>
      </c>
    </row>
    <row r="893" spans="1:226">
      <c r="A893">
        <v>877</v>
      </c>
      <c r="B893">
        <v>1657565249</v>
      </c>
      <c r="C893">
        <v>12153.9000000954</v>
      </c>
      <c r="D893" t="s">
        <v>2121</v>
      </c>
      <c r="E893" t="s">
        <v>2122</v>
      </c>
      <c r="F893">
        <v>5</v>
      </c>
      <c r="G893" t="s">
        <v>1970</v>
      </c>
      <c r="H893" t="s">
        <v>354</v>
      </c>
      <c r="I893">
        <v>1657565241.5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1321.50377815474</v>
      </c>
      <c r="AK893">
        <v>1274.55193939394</v>
      </c>
      <c r="AL893">
        <v>3.52377273272273</v>
      </c>
      <c r="AM893">
        <v>64.9803505307127</v>
      </c>
      <c r="AN893">
        <f>(AP893 - AO893 + BO893*1E3/(8.314*(BQ893+273.15)) * AR893/BN893 * AQ893) * BN893/(100*BB893) * 1000/(1000 - AP893)</f>
        <v>0</v>
      </c>
      <c r="AO893">
        <v>16.5879549844927</v>
      </c>
      <c r="AP893">
        <v>25.3941109090909</v>
      </c>
      <c r="AQ893">
        <v>-0.00840691844977501</v>
      </c>
      <c r="AR893">
        <v>77.479832811332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6</v>
      </c>
      <c r="BC893">
        <v>0.5</v>
      </c>
      <c r="BD893" t="s">
        <v>355</v>
      </c>
      <c r="BE893">
        <v>2</v>
      </c>
      <c r="BF893" t="b">
        <v>1</v>
      </c>
      <c r="BG893">
        <v>1657565241.5</v>
      </c>
      <c r="BH893">
        <v>1218.81851851852</v>
      </c>
      <c r="BI893">
        <v>1282.32814814815</v>
      </c>
      <c r="BJ893">
        <v>25.425837037037</v>
      </c>
      <c r="BK893">
        <v>16.5880518518518</v>
      </c>
      <c r="BL893">
        <v>1202.36518518519</v>
      </c>
      <c r="BM893">
        <v>25.1082111111111</v>
      </c>
      <c r="BN893">
        <v>500.020555555556</v>
      </c>
      <c r="BO893">
        <v>67.9485074074074</v>
      </c>
      <c r="BP893">
        <v>0.0408679296296296</v>
      </c>
      <c r="BQ893">
        <v>26.4513851851852</v>
      </c>
      <c r="BR893">
        <v>25.1067518518519</v>
      </c>
      <c r="BS893">
        <v>999.9</v>
      </c>
      <c r="BT893">
        <v>0</v>
      </c>
      <c r="BU893">
        <v>0</v>
      </c>
      <c r="BV893">
        <v>10006.1111111111</v>
      </c>
      <c r="BW893">
        <v>0</v>
      </c>
      <c r="BX893">
        <v>497.294259259259</v>
      </c>
      <c r="BY893">
        <v>-63.5075333333333</v>
      </c>
      <c r="BZ893">
        <v>1250.61666666667</v>
      </c>
      <c r="CA893">
        <v>1303.95703703704</v>
      </c>
      <c r="CB893">
        <v>8.83778518518518</v>
      </c>
      <c r="CC893">
        <v>1282.32814814815</v>
      </c>
      <c r="CD893">
        <v>16.5880518518518</v>
      </c>
      <c r="CE893">
        <v>1.72764814814815</v>
      </c>
      <c r="CF893">
        <v>1.12713407407407</v>
      </c>
      <c r="CG893">
        <v>15.1471</v>
      </c>
      <c r="CH893">
        <v>8.67241444444444</v>
      </c>
      <c r="CI893">
        <v>1999.95703703704</v>
      </c>
      <c r="CJ893">
        <v>0.979997074074074</v>
      </c>
      <c r="CK893">
        <v>0.0200030407407407</v>
      </c>
      <c r="CL893">
        <v>0</v>
      </c>
      <c r="CM893">
        <v>2.31164814814815</v>
      </c>
      <c r="CN893">
        <v>0</v>
      </c>
      <c r="CO893">
        <v>15625.1888888889</v>
      </c>
      <c r="CP893">
        <v>17299.7555555556</v>
      </c>
      <c r="CQ893">
        <v>38.812</v>
      </c>
      <c r="CR893">
        <v>39.5</v>
      </c>
      <c r="CS893">
        <v>38.562</v>
      </c>
      <c r="CT893">
        <v>38.0713333333333</v>
      </c>
      <c r="CU893">
        <v>38.2126666666667</v>
      </c>
      <c r="CV893">
        <v>1959.95222222222</v>
      </c>
      <c r="CW893">
        <v>40.0081481481481</v>
      </c>
      <c r="CX893">
        <v>0</v>
      </c>
      <c r="CY893">
        <v>1657565221.5</v>
      </c>
      <c r="CZ893">
        <v>0</v>
      </c>
      <c r="DA893">
        <v>1657551629</v>
      </c>
      <c r="DB893" t="s">
        <v>356</v>
      </c>
      <c r="DC893">
        <v>1657551626.5</v>
      </c>
      <c r="DD893">
        <v>1657551629</v>
      </c>
      <c r="DE893">
        <v>1</v>
      </c>
      <c r="DF893">
        <v>0.403</v>
      </c>
      <c r="DG893">
        <v>0.009</v>
      </c>
      <c r="DH893">
        <v>9.41</v>
      </c>
      <c r="DI893">
        <v>0.087</v>
      </c>
      <c r="DJ893">
        <v>417</v>
      </c>
      <c r="DK893">
        <v>17</v>
      </c>
      <c r="DL893">
        <v>1.61</v>
      </c>
      <c r="DM893">
        <v>0.59</v>
      </c>
      <c r="DN893">
        <v>-63.1048225</v>
      </c>
      <c r="DO893">
        <v>-6.43690694183854</v>
      </c>
      <c r="DP893">
        <v>0.981735169607237</v>
      </c>
      <c r="DQ893">
        <v>0</v>
      </c>
      <c r="DR893">
        <v>8.869008</v>
      </c>
      <c r="DS893">
        <v>-0.476188818011273</v>
      </c>
      <c r="DT893">
        <v>0.0471436823020859</v>
      </c>
      <c r="DU893">
        <v>0</v>
      </c>
      <c r="DV893">
        <v>0</v>
      </c>
      <c r="DW893">
        <v>2</v>
      </c>
      <c r="DX893" t="s">
        <v>389</v>
      </c>
      <c r="DY893">
        <v>2.97459</v>
      </c>
      <c r="DZ893">
        <v>2.69531</v>
      </c>
      <c r="EA893">
        <v>0.146164</v>
      </c>
      <c r="EB893">
        <v>0.151775</v>
      </c>
      <c r="EC893">
        <v>0.0824441</v>
      </c>
      <c r="ED893">
        <v>0.0613035</v>
      </c>
      <c r="EE893">
        <v>33302.5</v>
      </c>
      <c r="EF893">
        <v>36180.8</v>
      </c>
      <c r="EG893">
        <v>35337.6</v>
      </c>
      <c r="EH893">
        <v>38677.5</v>
      </c>
      <c r="EI893">
        <v>45961.8</v>
      </c>
      <c r="EJ893">
        <v>52443.2</v>
      </c>
      <c r="EK893">
        <v>55206.9</v>
      </c>
      <c r="EL893">
        <v>62035.5</v>
      </c>
      <c r="EM893">
        <v>2.0092</v>
      </c>
      <c r="EN893">
        <v>2.1626</v>
      </c>
      <c r="EO893">
        <v>0.0837743</v>
      </c>
      <c r="EP893">
        <v>0</v>
      </c>
      <c r="EQ893">
        <v>23.7433</v>
      </c>
      <c r="ER893">
        <v>999.9</v>
      </c>
      <c r="ES893">
        <v>40.306</v>
      </c>
      <c r="ET893">
        <v>27.16</v>
      </c>
      <c r="EU893">
        <v>21.4317</v>
      </c>
      <c r="EV893">
        <v>51.6002</v>
      </c>
      <c r="EW893">
        <v>37.3077</v>
      </c>
      <c r="EX893">
        <v>2</v>
      </c>
      <c r="EY893">
        <v>-0.15372</v>
      </c>
      <c r="EZ893">
        <v>1.84211</v>
      </c>
      <c r="FA893">
        <v>20.1405</v>
      </c>
      <c r="FB893">
        <v>5.19812</v>
      </c>
      <c r="FC893">
        <v>12.004</v>
      </c>
      <c r="FD893">
        <v>4.976</v>
      </c>
      <c r="FE893">
        <v>3.293</v>
      </c>
      <c r="FF893">
        <v>9999</v>
      </c>
      <c r="FG893">
        <v>9999</v>
      </c>
      <c r="FH893">
        <v>590.6</v>
      </c>
      <c r="FI893">
        <v>9999</v>
      </c>
      <c r="FJ893">
        <v>1.86279</v>
      </c>
      <c r="FK893">
        <v>1.8678</v>
      </c>
      <c r="FL893">
        <v>1.86752</v>
      </c>
      <c r="FM893">
        <v>1.86862</v>
      </c>
      <c r="FN893">
        <v>1.86951</v>
      </c>
      <c r="FO893">
        <v>1.8656</v>
      </c>
      <c r="FP893">
        <v>1.86673</v>
      </c>
      <c r="FQ893">
        <v>1.86807</v>
      </c>
      <c r="FR893">
        <v>5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16.66</v>
      </c>
      <c r="GF893">
        <v>0.3176</v>
      </c>
      <c r="GG893">
        <v>5.50701486060513</v>
      </c>
      <c r="GH893">
        <v>0.00975774962471433</v>
      </c>
      <c r="GI893">
        <v>-4.86167925919439e-07</v>
      </c>
      <c r="GJ893">
        <v>-4.7315034107036e-11</v>
      </c>
      <c r="GK893">
        <v>0.31762285376654</v>
      </c>
      <c r="GL893">
        <v>0</v>
      </c>
      <c r="GM893">
        <v>0</v>
      </c>
      <c r="GN893">
        <v>0</v>
      </c>
      <c r="GO893">
        <v>-2</v>
      </c>
      <c r="GP893">
        <v>2105</v>
      </c>
      <c r="GQ893">
        <v>1</v>
      </c>
      <c r="GR893">
        <v>22</v>
      </c>
      <c r="GS893">
        <v>227</v>
      </c>
      <c r="GT893">
        <v>227</v>
      </c>
      <c r="GU893">
        <v>3.25562</v>
      </c>
      <c r="GV893">
        <v>2.58911</v>
      </c>
      <c r="GW893">
        <v>2.24854</v>
      </c>
      <c r="GX893">
        <v>2.79419</v>
      </c>
      <c r="GY893">
        <v>1.99585</v>
      </c>
      <c r="GZ893">
        <v>2.38281</v>
      </c>
      <c r="HA893">
        <v>30.2864</v>
      </c>
      <c r="HB893">
        <v>13.5279</v>
      </c>
      <c r="HC893">
        <v>18</v>
      </c>
      <c r="HD893">
        <v>500.97</v>
      </c>
      <c r="HE893">
        <v>603.464</v>
      </c>
      <c r="HF893">
        <v>22.7835</v>
      </c>
      <c r="HG893">
        <v>25.2367</v>
      </c>
      <c r="HH893">
        <v>30.0027</v>
      </c>
      <c r="HI893">
        <v>24.9765</v>
      </c>
      <c r="HJ893">
        <v>24.9031</v>
      </c>
      <c r="HK893">
        <v>65.2485</v>
      </c>
      <c r="HL893">
        <v>21.571</v>
      </c>
      <c r="HM893">
        <v>40.2808</v>
      </c>
      <c r="HN893">
        <v>22.7216</v>
      </c>
      <c r="HO893">
        <v>1321.53</v>
      </c>
      <c r="HP893">
        <v>16.6785</v>
      </c>
      <c r="HQ893">
        <v>102.433</v>
      </c>
      <c r="HR893">
        <v>103.26</v>
      </c>
    </row>
    <row r="894" spans="1:226">
      <c r="A894">
        <v>878</v>
      </c>
      <c r="B894">
        <v>1657565254</v>
      </c>
      <c r="C894">
        <v>12158.9000000954</v>
      </c>
      <c r="D894" t="s">
        <v>2123</v>
      </c>
      <c r="E894" t="s">
        <v>2124</v>
      </c>
      <c r="F894">
        <v>5</v>
      </c>
      <c r="G894" t="s">
        <v>1970</v>
      </c>
      <c r="H894" t="s">
        <v>354</v>
      </c>
      <c r="I894">
        <v>1657565246.21429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1337.78133281074</v>
      </c>
      <c r="AK894">
        <v>1291.57690909091</v>
      </c>
      <c r="AL894">
        <v>3.31976299263597</v>
      </c>
      <c r="AM894">
        <v>64.9803505307127</v>
      </c>
      <c r="AN894">
        <f>(AP894 - AO894 + BO894*1E3/(8.314*(BQ894+273.15)) * AR894/BN894 * AQ894) * BN894/(100*BB894) * 1000/(1000 - AP894)</f>
        <v>0</v>
      </c>
      <c r="AO894">
        <v>16.590424701269</v>
      </c>
      <c r="AP894">
        <v>25.3727818181818</v>
      </c>
      <c r="AQ894">
        <v>-0.00143204316701849</v>
      </c>
      <c r="AR894">
        <v>77.479832811332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6</v>
      </c>
      <c r="BC894">
        <v>0.5</v>
      </c>
      <c r="BD894" t="s">
        <v>355</v>
      </c>
      <c r="BE894">
        <v>2</v>
      </c>
      <c r="BF894" t="b">
        <v>1</v>
      </c>
      <c r="BG894">
        <v>1657565246.21429</v>
      </c>
      <c r="BH894">
        <v>1234.52</v>
      </c>
      <c r="BI894">
        <v>1298.32678571429</v>
      </c>
      <c r="BJ894">
        <v>25.4009285714286</v>
      </c>
      <c r="BK894">
        <v>16.5887285714286</v>
      </c>
      <c r="BL894">
        <v>1217.93607142857</v>
      </c>
      <c r="BM894">
        <v>25.0833107142857</v>
      </c>
      <c r="BN894">
        <v>500.005535714286</v>
      </c>
      <c r="BO894">
        <v>67.9471392857143</v>
      </c>
      <c r="BP894">
        <v>0.0411204035714286</v>
      </c>
      <c r="BQ894">
        <v>26.4403357142857</v>
      </c>
      <c r="BR894">
        <v>25.1138</v>
      </c>
      <c r="BS894">
        <v>999.9</v>
      </c>
      <c r="BT894">
        <v>0</v>
      </c>
      <c r="BU894">
        <v>0</v>
      </c>
      <c r="BV894">
        <v>9988.03571428571</v>
      </c>
      <c r="BW894">
        <v>0</v>
      </c>
      <c r="BX894">
        <v>440.277785714286</v>
      </c>
      <c r="BY894">
        <v>-63.8054</v>
      </c>
      <c r="BZ894">
        <v>1266.69607142857</v>
      </c>
      <c r="CA894">
        <v>1320.22714285714</v>
      </c>
      <c r="CB894">
        <v>8.81220535714286</v>
      </c>
      <c r="CC894">
        <v>1298.32678571429</v>
      </c>
      <c r="CD894">
        <v>16.5887285714286</v>
      </c>
      <c r="CE894">
        <v>1.72592107142857</v>
      </c>
      <c r="CF894">
        <v>1.12715714285714</v>
      </c>
      <c r="CG894">
        <v>15.13155</v>
      </c>
      <c r="CH894">
        <v>8.67271821428571</v>
      </c>
      <c r="CI894">
        <v>1999.97607142857</v>
      </c>
      <c r="CJ894">
        <v>0.979997142857143</v>
      </c>
      <c r="CK894">
        <v>0.0200029857142857</v>
      </c>
      <c r="CL894">
        <v>0</v>
      </c>
      <c r="CM894">
        <v>2.29221071428571</v>
      </c>
      <c r="CN894">
        <v>0</v>
      </c>
      <c r="CO894">
        <v>15591.5392857143</v>
      </c>
      <c r="CP894">
        <v>17299.9142857143</v>
      </c>
      <c r="CQ894">
        <v>38.812</v>
      </c>
      <c r="CR894">
        <v>39.5066428571428</v>
      </c>
      <c r="CS894">
        <v>38.562</v>
      </c>
      <c r="CT894">
        <v>38.07775</v>
      </c>
      <c r="CU894">
        <v>38.2275</v>
      </c>
      <c r="CV894">
        <v>1959.97142857143</v>
      </c>
      <c r="CW894">
        <v>40.0082142857143</v>
      </c>
      <c r="CX894">
        <v>0</v>
      </c>
      <c r="CY894">
        <v>1657565226.3</v>
      </c>
      <c r="CZ894">
        <v>0</v>
      </c>
      <c r="DA894">
        <v>1657551629</v>
      </c>
      <c r="DB894" t="s">
        <v>356</v>
      </c>
      <c r="DC894">
        <v>1657551626.5</v>
      </c>
      <c r="DD894">
        <v>1657551629</v>
      </c>
      <c r="DE894">
        <v>1</v>
      </c>
      <c r="DF894">
        <v>0.403</v>
      </c>
      <c r="DG894">
        <v>0.009</v>
      </c>
      <c r="DH894">
        <v>9.41</v>
      </c>
      <c r="DI894">
        <v>0.087</v>
      </c>
      <c r="DJ894">
        <v>417</v>
      </c>
      <c r="DK894">
        <v>17</v>
      </c>
      <c r="DL894">
        <v>1.61</v>
      </c>
      <c r="DM894">
        <v>0.59</v>
      </c>
      <c r="DN894">
        <v>-63.6359125</v>
      </c>
      <c r="DO894">
        <v>-3.6104904315197</v>
      </c>
      <c r="DP894">
        <v>0.782822859332653</v>
      </c>
      <c r="DQ894">
        <v>0</v>
      </c>
      <c r="DR894">
        <v>8.8269155</v>
      </c>
      <c r="DS894">
        <v>-0.327610806754232</v>
      </c>
      <c r="DT894">
        <v>0.0320371065289923</v>
      </c>
      <c r="DU894">
        <v>0</v>
      </c>
      <c r="DV894">
        <v>0</v>
      </c>
      <c r="DW894">
        <v>2</v>
      </c>
      <c r="DX894" t="s">
        <v>389</v>
      </c>
      <c r="DY894">
        <v>2.9747</v>
      </c>
      <c r="DZ894">
        <v>2.69514</v>
      </c>
      <c r="EA894">
        <v>0.147381</v>
      </c>
      <c r="EB894">
        <v>0.153001</v>
      </c>
      <c r="EC894">
        <v>0.082387</v>
      </c>
      <c r="ED894">
        <v>0.0613066</v>
      </c>
      <c r="EE894">
        <v>33253.2</v>
      </c>
      <c r="EF894">
        <v>36126.3</v>
      </c>
      <c r="EG894">
        <v>35335.8</v>
      </c>
      <c r="EH894">
        <v>38675.2</v>
      </c>
      <c r="EI894">
        <v>45962.1</v>
      </c>
      <c r="EJ894">
        <v>52440.1</v>
      </c>
      <c r="EK894">
        <v>55203.8</v>
      </c>
      <c r="EL894">
        <v>62032.1</v>
      </c>
      <c r="EM894">
        <v>2.0086</v>
      </c>
      <c r="EN894">
        <v>2.1616</v>
      </c>
      <c r="EO894">
        <v>0.0821948</v>
      </c>
      <c r="EP894">
        <v>0</v>
      </c>
      <c r="EQ894">
        <v>23.7493</v>
      </c>
      <c r="ER894">
        <v>999.9</v>
      </c>
      <c r="ES894">
        <v>40.306</v>
      </c>
      <c r="ET894">
        <v>27.16</v>
      </c>
      <c r="EU894">
        <v>21.432</v>
      </c>
      <c r="EV894">
        <v>51.8202</v>
      </c>
      <c r="EW894">
        <v>37.3237</v>
      </c>
      <c r="EX894">
        <v>2</v>
      </c>
      <c r="EY894">
        <v>-0.150691</v>
      </c>
      <c r="EZ894">
        <v>1.89237</v>
      </c>
      <c r="FA894">
        <v>20.1398</v>
      </c>
      <c r="FB894">
        <v>5.19812</v>
      </c>
      <c r="FC894">
        <v>12.0076</v>
      </c>
      <c r="FD894">
        <v>4.976</v>
      </c>
      <c r="FE894">
        <v>3.293</v>
      </c>
      <c r="FF894">
        <v>9999</v>
      </c>
      <c r="FG894">
        <v>9999</v>
      </c>
      <c r="FH894">
        <v>590.6</v>
      </c>
      <c r="FI894">
        <v>9999</v>
      </c>
      <c r="FJ894">
        <v>1.86279</v>
      </c>
      <c r="FK894">
        <v>1.86783</v>
      </c>
      <c r="FL894">
        <v>1.86752</v>
      </c>
      <c r="FM894">
        <v>1.86862</v>
      </c>
      <c r="FN894">
        <v>1.86951</v>
      </c>
      <c r="FO894">
        <v>1.86554</v>
      </c>
      <c r="FP894">
        <v>1.86676</v>
      </c>
      <c r="FQ894">
        <v>1.86804</v>
      </c>
      <c r="FR894">
        <v>5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16.8</v>
      </c>
      <c r="GF894">
        <v>0.3176</v>
      </c>
      <c r="GG894">
        <v>5.50701486060513</v>
      </c>
      <c r="GH894">
        <v>0.00975774962471433</v>
      </c>
      <c r="GI894">
        <v>-4.86167925919439e-07</v>
      </c>
      <c r="GJ894">
        <v>-4.7315034107036e-11</v>
      </c>
      <c r="GK894">
        <v>0.31762285376654</v>
      </c>
      <c r="GL894">
        <v>0</v>
      </c>
      <c r="GM894">
        <v>0</v>
      </c>
      <c r="GN894">
        <v>0</v>
      </c>
      <c r="GO894">
        <v>-2</v>
      </c>
      <c r="GP894">
        <v>2105</v>
      </c>
      <c r="GQ894">
        <v>1</v>
      </c>
      <c r="GR894">
        <v>22</v>
      </c>
      <c r="GS894">
        <v>227.1</v>
      </c>
      <c r="GT894">
        <v>227.1</v>
      </c>
      <c r="GU894">
        <v>3.28613</v>
      </c>
      <c r="GV894">
        <v>2.59155</v>
      </c>
      <c r="GW894">
        <v>2.24854</v>
      </c>
      <c r="GX894">
        <v>2.79419</v>
      </c>
      <c r="GY894">
        <v>1.99585</v>
      </c>
      <c r="GZ894">
        <v>2.38037</v>
      </c>
      <c r="HA894">
        <v>30.2864</v>
      </c>
      <c r="HB894">
        <v>13.5279</v>
      </c>
      <c r="HC894">
        <v>18</v>
      </c>
      <c r="HD894">
        <v>500.795</v>
      </c>
      <c r="HE894">
        <v>602.966</v>
      </c>
      <c r="HF894">
        <v>22.6476</v>
      </c>
      <c r="HG894">
        <v>25.2635</v>
      </c>
      <c r="HH894">
        <v>30.0028</v>
      </c>
      <c r="HI894">
        <v>24.9996</v>
      </c>
      <c r="HJ894">
        <v>24.926</v>
      </c>
      <c r="HK894">
        <v>65.9061</v>
      </c>
      <c r="HL894">
        <v>21.2984</v>
      </c>
      <c r="HM894">
        <v>40.2808</v>
      </c>
      <c r="HN894">
        <v>22.6044</v>
      </c>
      <c r="HO894">
        <v>1341.7</v>
      </c>
      <c r="HP894">
        <v>16.7219</v>
      </c>
      <c r="HQ894">
        <v>102.428</v>
      </c>
      <c r="HR894">
        <v>103.254</v>
      </c>
    </row>
    <row r="895" spans="1:226">
      <c r="A895">
        <v>879</v>
      </c>
      <c r="B895">
        <v>1657565259</v>
      </c>
      <c r="C895">
        <v>12163.9000000954</v>
      </c>
      <c r="D895" t="s">
        <v>2125</v>
      </c>
      <c r="E895" t="s">
        <v>2126</v>
      </c>
      <c r="F895">
        <v>5</v>
      </c>
      <c r="G895" t="s">
        <v>1970</v>
      </c>
      <c r="H895" t="s">
        <v>354</v>
      </c>
      <c r="I895">
        <v>1657565251.5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1356.10606569533</v>
      </c>
      <c r="AK895">
        <v>1308.98854545455</v>
      </c>
      <c r="AL895">
        <v>3.45505368268149</v>
      </c>
      <c r="AM895">
        <v>64.9803505307127</v>
      </c>
      <c r="AN895">
        <f>(AP895 - AO895 + BO895*1E3/(8.314*(BQ895+273.15)) * AR895/BN895 * AQ895) * BN895/(100*BB895) * 1000/(1000 - AP895)</f>
        <v>0</v>
      </c>
      <c r="AO895">
        <v>16.6152073443104</v>
      </c>
      <c r="AP895">
        <v>25.3647466666667</v>
      </c>
      <c r="AQ895">
        <v>0.00565392084870754</v>
      </c>
      <c r="AR895">
        <v>77.479832811332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6</v>
      </c>
      <c r="BC895">
        <v>0.5</v>
      </c>
      <c r="BD895" t="s">
        <v>355</v>
      </c>
      <c r="BE895">
        <v>2</v>
      </c>
      <c r="BF895" t="b">
        <v>1</v>
      </c>
      <c r="BG895">
        <v>1657565251.5</v>
      </c>
      <c r="BH895">
        <v>1252.22962962963</v>
      </c>
      <c r="BI895">
        <v>1316.49925925926</v>
      </c>
      <c r="BJ895">
        <v>25.3805592592593</v>
      </c>
      <c r="BK895">
        <v>16.5997407407407</v>
      </c>
      <c r="BL895">
        <v>1235.49851851852</v>
      </c>
      <c r="BM895">
        <v>25.0629481481481</v>
      </c>
      <c r="BN895">
        <v>499.99137037037</v>
      </c>
      <c r="BO895">
        <v>67.9458777777778</v>
      </c>
      <c r="BP895">
        <v>0.0414220888888889</v>
      </c>
      <c r="BQ895">
        <v>26.4213592592593</v>
      </c>
      <c r="BR895">
        <v>25.1079259259259</v>
      </c>
      <c r="BS895">
        <v>999.9</v>
      </c>
      <c r="BT895">
        <v>0</v>
      </c>
      <c r="BU895">
        <v>0</v>
      </c>
      <c r="BV895">
        <v>9971.48148148148</v>
      </c>
      <c r="BW895">
        <v>0</v>
      </c>
      <c r="BX895">
        <v>409.574296296296</v>
      </c>
      <c r="BY895">
        <v>-64.2689777777778</v>
      </c>
      <c r="BZ895">
        <v>1284.84037037037</v>
      </c>
      <c r="CA895">
        <v>1338.72148148148</v>
      </c>
      <c r="CB895">
        <v>8.78082666666667</v>
      </c>
      <c r="CC895">
        <v>1316.49925925926</v>
      </c>
      <c r="CD895">
        <v>16.5997407407407</v>
      </c>
      <c r="CE895">
        <v>1.72450481481481</v>
      </c>
      <c r="CF895">
        <v>1.12788444444444</v>
      </c>
      <c r="CG895">
        <v>15.1187925925926</v>
      </c>
      <c r="CH895">
        <v>8.68224481481482</v>
      </c>
      <c r="CI895">
        <v>2000.01555555556</v>
      </c>
      <c r="CJ895">
        <v>0.979997518518518</v>
      </c>
      <c r="CK895">
        <v>0.0200026851851852</v>
      </c>
      <c r="CL895">
        <v>0</v>
      </c>
      <c r="CM895">
        <v>2.33242592592593</v>
      </c>
      <c r="CN895">
        <v>0</v>
      </c>
      <c r="CO895">
        <v>15575.9074074074</v>
      </c>
      <c r="CP895">
        <v>17300.262962963</v>
      </c>
      <c r="CQ895">
        <v>38.812</v>
      </c>
      <c r="CR895">
        <v>39.522962962963</v>
      </c>
      <c r="CS895">
        <v>38.5666666666667</v>
      </c>
      <c r="CT895">
        <v>38.0853333333333</v>
      </c>
      <c r="CU895">
        <v>38.2383333333333</v>
      </c>
      <c r="CV895">
        <v>1960.01185185185</v>
      </c>
      <c r="CW895">
        <v>40.01</v>
      </c>
      <c r="CX895">
        <v>0</v>
      </c>
      <c r="CY895">
        <v>1657565231.1</v>
      </c>
      <c r="CZ895">
        <v>0</v>
      </c>
      <c r="DA895">
        <v>1657551629</v>
      </c>
      <c r="DB895" t="s">
        <v>356</v>
      </c>
      <c r="DC895">
        <v>1657551626.5</v>
      </c>
      <c r="DD895">
        <v>1657551629</v>
      </c>
      <c r="DE895">
        <v>1</v>
      </c>
      <c r="DF895">
        <v>0.403</v>
      </c>
      <c r="DG895">
        <v>0.009</v>
      </c>
      <c r="DH895">
        <v>9.41</v>
      </c>
      <c r="DI895">
        <v>0.087</v>
      </c>
      <c r="DJ895">
        <v>417</v>
      </c>
      <c r="DK895">
        <v>17</v>
      </c>
      <c r="DL895">
        <v>1.61</v>
      </c>
      <c r="DM895">
        <v>0.59</v>
      </c>
      <c r="DN895">
        <v>-63.9792475</v>
      </c>
      <c r="DO895">
        <v>-3.40018198874277</v>
      </c>
      <c r="DP895">
        <v>0.731438571920945</v>
      </c>
      <c r="DQ895">
        <v>0</v>
      </c>
      <c r="DR895">
        <v>8.80192925</v>
      </c>
      <c r="DS895">
        <v>-0.339949981238285</v>
      </c>
      <c r="DT895">
        <v>0.0333957080616281</v>
      </c>
      <c r="DU895">
        <v>0</v>
      </c>
      <c r="DV895">
        <v>0</v>
      </c>
      <c r="DW895">
        <v>2</v>
      </c>
      <c r="DX895" t="s">
        <v>389</v>
      </c>
      <c r="DY895">
        <v>2.97471</v>
      </c>
      <c r="DZ895">
        <v>2.6954</v>
      </c>
      <c r="EA895">
        <v>0.1486</v>
      </c>
      <c r="EB895">
        <v>0.154161</v>
      </c>
      <c r="EC895">
        <v>0.0823855</v>
      </c>
      <c r="ED895">
        <v>0.0613845</v>
      </c>
      <c r="EE895">
        <v>33203.4</v>
      </c>
      <c r="EF895">
        <v>36073.6</v>
      </c>
      <c r="EG895">
        <v>35333.6</v>
      </c>
      <c r="EH895">
        <v>38672</v>
      </c>
      <c r="EI895">
        <v>45960.4</v>
      </c>
      <c r="EJ895">
        <v>52431.1</v>
      </c>
      <c r="EK895">
        <v>55201.6</v>
      </c>
      <c r="EL895">
        <v>62026.6</v>
      </c>
      <c r="EM895">
        <v>2.0086</v>
      </c>
      <c r="EN895">
        <v>2.1616</v>
      </c>
      <c r="EO895">
        <v>0.0814497</v>
      </c>
      <c r="EP895">
        <v>0</v>
      </c>
      <c r="EQ895">
        <v>23.7513</v>
      </c>
      <c r="ER895">
        <v>999.9</v>
      </c>
      <c r="ES895">
        <v>40.306</v>
      </c>
      <c r="ET895">
        <v>27.18</v>
      </c>
      <c r="EU895">
        <v>21.4579</v>
      </c>
      <c r="EV895">
        <v>51.8302</v>
      </c>
      <c r="EW895">
        <v>37.3598</v>
      </c>
      <c r="EX895">
        <v>2</v>
      </c>
      <c r="EY895">
        <v>-0.148374</v>
      </c>
      <c r="EZ895">
        <v>1.83392</v>
      </c>
      <c r="FA895">
        <v>20.1404</v>
      </c>
      <c r="FB895">
        <v>5.20052</v>
      </c>
      <c r="FC895">
        <v>12.0076</v>
      </c>
      <c r="FD895">
        <v>4.976</v>
      </c>
      <c r="FE895">
        <v>3.293</v>
      </c>
      <c r="FF895">
        <v>9999</v>
      </c>
      <c r="FG895">
        <v>9999</v>
      </c>
      <c r="FH895">
        <v>590.6</v>
      </c>
      <c r="FI895">
        <v>9999</v>
      </c>
      <c r="FJ895">
        <v>1.86279</v>
      </c>
      <c r="FK895">
        <v>1.8678</v>
      </c>
      <c r="FL895">
        <v>1.86752</v>
      </c>
      <c r="FM895">
        <v>1.86868</v>
      </c>
      <c r="FN895">
        <v>1.86951</v>
      </c>
      <c r="FO895">
        <v>1.86557</v>
      </c>
      <c r="FP895">
        <v>1.86673</v>
      </c>
      <c r="FQ895">
        <v>1.86801</v>
      </c>
      <c r="FR895">
        <v>5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16.94</v>
      </c>
      <c r="GF895">
        <v>0.3176</v>
      </c>
      <c r="GG895">
        <v>5.50701486060513</v>
      </c>
      <c r="GH895">
        <v>0.00975774962471433</v>
      </c>
      <c r="GI895">
        <v>-4.86167925919439e-07</v>
      </c>
      <c r="GJ895">
        <v>-4.7315034107036e-11</v>
      </c>
      <c r="GK895">
        <v>0.31762285376654</v>
      </c>
      <c r="GL895">
        <v>0</v>
      </c>
      <c r="GM895">
        <v>0</v>
      </c>
      <c r="GN895">
        <v>0</v>
      </c>
      <c r="GO895">
        <v>-2</v>
      </c>
      <c r="GP895">
        <v>2105</v>
      </c>
      <c r="GQ895">
        <v>1</v>
      </c>
      <c r="GR895">
        <v>22</v>
      </c>
      <c r="GS895">
        <v>227.2</v>
      </c>
      <c r="GT895">
        <v>227.2</v>
      </c>
      <c r="GU895">
        <v>3.31787</v>
      </c>
      <c r="GV895">
        <v>2.59399</v>
      </c>
      <c r="GW895">
        <v>2.24854</v>
      </c>
      <c r="GX895">
        <v>2.79419</v>
      </c>
      <c r="GY895">
        <v>1.99585</v>
      </c>
      <c r="GZ895">
        <v>2.3938</v>
      </c>
      <c r="HA895">
        <v>30.3079</v>
      </c>
      <c r="HB895">
        <v>13.5191</v>
      </c>
      <c r="HC895">
        <v>18</v>
      </c>
      <c r="HD895">
        <v>501.011</v>
      </c>
      <c r="HE895">
        <v>603.228</v>
      </c>
      <c r="HF895">
        <v>22.5272</v>
      </c>
      <c r="HG895">
        <v>25.289</v>
      </c>
      <c r="HH895">
        <v>30.0026</v>
      </c>
      <c r="HI895">
        <v>25.0226</v>
      </c>
      <c r="HJ895">
        <v>24.9489</v>
      </c>
      <c r="HK895">
        <v>66.4956</v>
      </c>
      <c r="HL895">
        <v>21.0184</v>
      </c>
      <c r="HM895">
        <v>39.9058</v>
      </c>
      <c r="HN895">
        <v>22.5061</v>
      </c>
      <c r="HO895">
        <v>1355.15</v>
      </c>
      <c r="HP895">
        <v>16.7541</v>
      </c>
      <c r="HQ895">
        <v>102.423</v>
      </c>
      <c r="HR895">
        <v>103.245</v>
      </c>
    </row>
    <row r="896" spans="1:226">
      <c r="A896">
        <v>880</v>
      </c>
      <c r="B896">
        <v>1657565263.5</v>
      </c>
      <c r="C896">
        <v>12168.4000000954</v>
      </c>
      <c r="D896" t="s">
        <v>2127</v>
      </c>
      <c r="E896" t="s">
        <v>2128</v>
      </c>
      <c r="F896">
        <v>5</v>
      </c>
      <c r="G896" t="s">
        <v>1970</v>
      </c>
      <c r="H896" t="s">
        <v>354</v>
      </c>
      <c r="I896">
        <v>1657565255.94444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1370.8885132841</v>
      </c>
      <c r="AK896">
        <v>1323.9896969697</v>
      </c>
      <c r="AL896">
        <v>3.23741299272247</v>
      </c>
      <c r="AM896">
        <v>64.9803505307127</v>
      </c>
      <c r="AN896">
        <f>(AP896 - AO896 + BO896*1E3/(8.314*(BQ896+273.15)) * AR896/BN896 * AQ896) * BN896/(100*BB896) * 1000/(1000 - AP896)</f>
        <v>0</v>
      </c>
      <c r="AO896">
        <v>16.6223425360864</v>
      </c>
      <c r="AP896">
        <v>25.3582945454545</v>
      </c>
      <c r="AQ896">
        <v>-0.00571477217268326</v>
      </c>
      <c r="AR896">
        <v>77.479832811332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6</v>
      </c>
      <c r="BC896">
        <v>0.5</v>
      </c>
      <c r="BD896" t="s">
        <v>355</v>
      </c>
      <c r="BE896">
        <v>2</v>
      </c>
      <c r="BF896" t="b">
        <v>1</v>
      </c>
      <c r="BG896">
        <v>1657565255.94444</v>
      </c>
      <c r="BH896">
        <v>1267.19333333333</v>
      </c>
      <c r="BI896">
        <v>1331.33555555556</v>
      </c>
      <c r="BJ896">
        <v>25.3693481481481</v>
      </c>
      <c r="BK896">
        <v>16.6118111111111</v>
      </c>
      <c r="BL896">
        <v>1250.33740740741</v>
      </c>
      <c r="BM896">
        <v>25.0517407407407</v>
      </c>
      <c r="BN896">
        <v>499.961074074074</v>
      </c>
      <c r="BO896">
        <v>67.9458481481481</v>
      </c>
      <c r="BP896">
        <v>0.0415996962962963</v>
      </c>
      <c r="BQ896">
        <v>26.4041777777778</v>
      </c>
      <c r="BR896">
        <v>25.095037037037</v>
      </c>
      <c r="BS896">
        <v>999.9</v>
      </c>
      <c r="BT896">
        <v>0</v>
      </c>
      <c r="BU896">
        <v>0</v>
      </c>
      <c r="BV896">
        <v>9982.22222222222</v>
      </c>
      <c r="BW896">
        <v>0</v>
      </c>
      <c r="BX896">
        <v>391.074592592593</v>
      </c>
      <c r="BY896">
        <v>-64.1424148148148</v>
      </c>
      <c r="BZ896">
        <v>1300.17814814815</v>
      </c>
      <c r="CA896">
        <v>1353.82444444444</v>
      </c>
      <c r="CB896">
        <v>8.75754074074074</v>
      </c>
      <c r="CC896">
        <v>1331.33555555556</v>
      </c>
      <c r="CD896">
        <v>16.6118111111111</v>
      </c>
      <c r="CE896">
        <v>1.72374222222222</v>
      </c>
      <c r="CF896">
        <v>1.12870444444444</v>
      </c>
      <c r="CG896">
        <v>15.1119111111111</v>
      </c>
      <c r="CH896">
        <v>8.69298518518518</v>
      </c>
      <c r="CI896">
        <v>2000.01888888889</v>
      </c>
      <c r="CJ896">
        <v>0.979997518518518</v>
      </c>
      <c r="CK896">
        <v>0.0200026851851852</v>
      </c>
      <c r="CL896">
        <v>0</v>
      </c>
      <c r="CM896">
        <v>2.34334074074074</v>
      </c>
      <c r="CN896">
        <v>0</v>
      </c>
      <c r="CO896">
        <v>15572.6962962963</v>
      </c>
      <c r="CP896">
        <v>17300.2962962963</v>
      </c>
      <c r="CQ896">
        <v>38.812</v>
      </c>
      <c r="CR896">
        <v>39.5344444444444</v>
      </c>
      <c r="CS896">
        <v>38.5736666666667</v>
      </c>
      <c r="CT896">
        <v>38.083</v>
      </c>
      <c r="CU896">
        <v>38.243</v>
      </c>
      <c r="CV896">
        <v>1960.01518518519</v>
      </c>
      <c r="CW896">
        <v>40.01</v>
      </c>
      <c r="CX896">
        <v>0</v>
      </c>
      <c r="CY896">
        <v>1657565235.9</v>
      </c>
      <c r="CZ896">
        <v>0</v>
      </c>
      <c r="DA896">
        <v>1657551629</v>
      </c>
      <c r="DB896" t="s">
        <v>356</v>
      </c>
      <c r="DC896">
        <v>1657551626.5</v>
      </c>
      <c r="DD896">
        <v>1657551629</v>
      </c>
      <c r="DE896">
        <v>1</v>
      </c>
      <c r="DF896">
        <v>0.403</v>
      </c>
      <c r="DG896">
        <v>0.009</v>
      </c>
      <c r="DH896">
        <v>9.41</v>
      </c>
      <c r="DI896">
        <v>0.087</v>
      </c>
      <c r="DJ896">
        <v>417</v>
      </c>
      <c r="DK896">
        <v>17</v>
      </c>
      <c r="DL896">
        <v>1.61</v>
      </c>
      <c r="DM896">
        <v>0.59</v>
      </c>
      <c r="DN896">
        <v>-64.1681925</v>
      </c>
      <c r="DO896">
        <v>-0.600406378986743</v>
      </c>
      <c r="DP896">
        <v>0.570727801314909</v>
      </c>
      <c r="DQ896">
        <v>0</v>
      </c>
      <c r="DR896">
        <v>8.77539325</v>
      </c>
      <c r="DS896">
        <v>-0.326440863039427</v>
      </c>
      <c r="DT896">
        <v>0.0321652150146317</v>
      </c>
      <c r="DU896">
        <v>0</v>
      </c>
      <c r="DV896">
        <v>0</v>
      </c>
      <c r="DW896">
        <v>2</v>
      </c>
      <c r="DX896" t="s">
        <v>389</v>
      </c>
      <c r="DY896">
        <v>2.97459</v>
      </c>
      <c r="DZ896">
        <v>2.69523</v>
      </c>
      <c r="EA896">
        <v>0.149668</v>
      </c>
      <c r="EB896">
        <v>0.15518</v>
      </c>
      <c r="EC896">
        <v>0.0823674</v>
      </c>
      <c r="ED896">
        <v>0.0614429</v>
      </c>
      <c r="EE896">
        <v>33160.4</v>
      </c>
      <c r="EF896">
        <v>36027.9</v>
      </c>
      <c r="EG896">
        <v>35332.2</v>
      </c>
      <c r="EH896">
        <v>38669.6</v>
      </c>
      <c r="EI896">
        <v>45960.2</v>
      </c>
      <c r="EJ896">
        <v>52425.6</v>
      </c>
      <c r="EK896">
        <v>55200.1</v>
      </c>
      <c r="EL896">
        <v>62024</v>
      </c>
      <c r="EM896">
        <v>2.0084</v>
      </c>
      <c r="EN896">
        <v>2.1612</v>
      </c>
      <c r="EO896">
        <v>0.0804663</v>
      </c>
      <c r="EP896">
        <v>0</v>
      </c>
      <c r="EQ896">
        <v>23.7533</v>
      </c>
      <c r="ER896">
        <v>999.9</v>
      </c>
      <c r="ES896">
        <v>40.282</v>
      </c>
      <c r="ET896">
        <v>27.18</v>
      </c>
      <c r="EU896">
        <v>21.4433</v>
      </c>
      <c r="EV896">
        <v>51.4902</v>
      </c>
      <c r="EW896">
        <v>37.3117</v>
      </c>
      <c r="EX896">
        <v>2</v>
      </c>
      <c r="EY896">
        <v>-0.146199</v>
      </c>
      <c r="EZ896">
        <v>1.79686</v>
      </c>
      <c r="FA896">
        <v>20.1403</v>
      </c>
      <c r="FB896">
        <v>5.19932</v>
      </c>
      <c r="FC896">
        <v>12.0064</v>
      </c>
      <c r="FD896">
        <v>4.9752</v>
      </c>
      <c r="FE896">
        <v>3.293</v>
      </c>
      <c r="FF896">
        <v>9999</v>
      </c>
      <c r="FG896">
        <v>9999</v>
      </c>
      <c r="FH896">
        <v>590.6</v>
      </c>
      <c r="FI896">
        <v>9999</v>
      </c>
      <c r="FJ896">
        <v>1.86279</v>
      </c>
      <c r="FK896">
        <v>1.86783</v>
      </c>
      <c r="FL896">
        <v>1.86752</v>
      </c>
      <c r="FM896">
        <v>1.86862</v>
      </c>
      <c r="FN896">
        <v>1.86954</v>
      </c>
      <c r="FO896">
        <v>1.86557</v>
      </c>
      <c r="FP896">
        <v>1.86676</v>
      </c>
      <c r="FQ896">
        <v>1.86801</v>
      </c>
      <c r="FR896">
        <v>5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17.06</v>
      </c>
      <c r="GF896">
        <v>0.3176</v>
      </c>
      <c r="GG896">
        <v>5.50701486060513</v>
      </c>
      <c r="GH896">
        <v>0.00975774962471433</v>
      </c>
      <c r="GI896">
        <v>-4.86167925919439e-07</v>
      </c>
      <c r="GJ896">
        <v>-4.7315034107036e-11</v>
      </c>
      <c r="GK896">
        <v>0.31762285376654</v>
      </c>
      <c r="GL896">
        <v>0</v>
      </c>
      <c r="GM896">
        <v>0</v>
      </c>
      <c r="GN896">
        <v>0</v>
      </c>
      <c r="GO896">
        <v>-2</v>
      </c>
      <c r="GP896">
        <v>2105</v>
      </c>
      <c r="GQ896">
        <v>1</v>
      </c>
      <c r="GR896">
        <v>22</v>
      </c>
      <c r="GS896">
        <v>227.3</v>
      </c>
      <c r="GT896">
        <v>227.2</v>
      </c>
      <c r="GU896">
        <v>3.34717</v>
      </c>
      <c r="GV896">
        <v>2.58789</v>
      </c>
      <c r="GW896">
        <v>2.24854</v>
      </c>
      <c r="GX896">
        <v>2.79419</v>
      </c>
      <c r="GY896">
        <v>1.99585</v>
      </c>
      <c r="GZ896">
        <v>2.37671</v>
      </c>
      <c r="HA896">
        <v>30.3294</v>
      </c>
      <c r="HB896">
        <v>13.5279</v>
      </c>
      <c r="HC896">
        <v>18</v>
      </c>
      <c r="HD896">
        <v>501.081</v>
      </c>
      <c r="HE896">
        <v>603.125</v>
      </c>
      <c r="HF896">
        <v>22.4412</v>
      </c>
      <c r="HG896">
        <v>25.3128</v>
      </c>
      <c r="HH896">
        <v>30.0024</v>
      </c>
      <c r="HI896">
        <v>25.0449</v>
      </c>
      <c r="HJ896">
        <v>24.9672</v>
      </c>
      <c r="HK896">
        <v>67.0875</v>
      </c>
      <c r="HL896">
        <v>20.4547</v>
      </c>
      <c r="HM896">
        <v>39.9058</v>
      </c>
      <c r="HN896">
        <v>22.4231</v>
      </c>
      <c r="HO896">
        <v>1375.29</v>
      </c>
      <c r="HP896">
        <v>16.789</v>
      </c>
      <c r="HQ896">
        <v>102.42</v>
      </c>
      <c r="HR896">
        <v>103.24</v>
      </c>
    </row>
    <row r="897" spans="1:226">
      <c r="A897">
        <v>881</v>
      </c>
      <c r="B897">
        <v>1657565269</v>
      </c>
      <c r="C897">
        <v>12173.9000000954</v>
      </c>
      <c r="D897" t="s">
        <v>2129</v>
      </c>
      <c r="E897" t="s">
        <v>2130</v>
      </c>
      <c r="F897">
        <v>5</v>
      </c>
      <c r="G897" t="s">
        <v>1970</v>
      </c>
      <c r="H897" t="s">
        <v>354</v>
      </c>
      <c r="I897">
        <v>1657565261.23214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1390.26411995578</v>
      </c>
      <c r="AK897">
        <v>1342.58042424242</v>
      </c>
      <c r="AL897">
        <v>3.35449007062714</v>
      </c>
      <c r="AM897">
        <v>64.9803505307127</v>
      </c>
      <c r="AN897">
        <f>(AP897 - AO897 + BO897*1E3/(8.314*(BQ897+273.15)) * AR897/BN897 * AQ897) * BN897/(100*BB897) * 1000/(1000 - AP897)</f>
        <v>0</v>
      </c>
      <c r="AO897">
        <v>16.6851114651547</v>
      </c>
      <c r="AP897">
        <v>25.3735381818182</v>
      </c>
      <c r="AQ897">
        <v>0.00100057896635327</v>
      </c>
      <c r="AR897">
        <v>77.479832811332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6</v>
      </c>
      <c r="BC897">
        <v>0.5</v>
      </c>
      <c r="BD897" t="s">
        <v>355</v>
      </c>
      <c r="BE897">
        <v>2</v>
      </c>
      <c r="BF897" t="b">
        <v>1</v>
      </c>
      <c r="BG897">
        <v>1657565261.23214</v>
      </c>
      <c r="BH897">
        <v>1284.69428571429</v>
      </c>
      <c r="BI897">
        <v>1349.27857142857</v>
      </c>
      <c r="BJ897">
        <v>25.3635392857143</v>
      </c>
      <c r="BK897">
        <v>16.6476464285714</v>
      </c>
      <c r="BL897">
        <v>1267.695</v>
      </c>
      <c r="BM897">
        <v>25.0459285714286</v>
      </c>
      <c r="BN897">
        <v>499.983714285714</v>
      </c>
      <c r="BO897">
        <v>67.9476</v>
      </c>
      <c r="BP897">
        <v>0.041658225</v>
      </c>
      <c r="BQ897">
        <v>26.3819107142857</v>
      </c>
      <c r="BR897">
        <v>25.0754071428571</v>
      </c>
      <c r="BS897">
        <v>999.9</v>
      </c>
      <c r="BT897">
        <v>0</v>
      </c>
      <c r="BU897">
        <v>0</v>
      </c>
      <c r="BV897">
        <v>9990</v>
      </c>
      <c r="BW897">
        <v>0</v>
      </c>
      <c r="BX897">
        <v>402.713964285714</v>
      </c>
      <c r="BY897">
        <v>-64.5847607142857</v>
      </c>
      <c r="BZ897">
        <v>1318.12678571429</v>
      </c>
      <c r="CA897">
        <v>1372.12107142857</v>
      </c>
      <c r="CB897">
        <v>8.71589392857143</v>
      </c>
      <c r="CC897">
        <v>1349.27857142857</v>
      </c>
      <c r="CD897">
        <v>16.6476464285714</v>
      </c>
      <c r="CE897">
        <v>1.72339214285714</v>
      </c>
      <c r="CF897">
        <v>1.13116892857143</v>
      </c>
      <c r="CG897">
        <v>15.10875</v>
      </c>
      <c r="CH897">
        <v>8.72519821428571</v>
      </c>
      <c r="CI897">
        <v>2000.01464285714</v>
      </c>
      <c r="CJ897">
        <v>0.979997285714285</v>
      </c>
      <c r="CK897">
        <v>0.0200028714285714</v>
      </c>
      <c r="CL897">
        <v>0</v>
      </c>
      <c r="CM897">
        <v>2.37547857142857</v>
      </c>
      <c r="CN897">
        <v>0</v>
      </c>
      <c r="CO897">
        <v>15584.0571428571</v>
      </c>
      <c r="CP897">
        <v>17300.2678571429</v>
      </c>
      <c r="CQ897">
        <v>38.812</v>
      </c>
      <c r="CR897">
        <v>39.5420714285714</v>
      </c>
      <c r="CS897">
        <v>38.59125</v>
      </c>
      <c r="CT897">
        <v>38.08</v>
      </c>
      <c r="CU897">
        <v>38.25</v>
      </c>
      <c r="CV897">
        <v>1960.01035714286</v>
      </c>
      <c r="CW897">
        <v>40.01</v>
      </c>
      <c r="CX897">
        <v>0</v>
      </c>
      <c r="CY897">
        <v>1657565241.3</v>
      </c>
      <c r="CZ897">
        <v>0</v>
      </c>
      <c r="DA897">
        <v>1657551629</v>
      </c>
      <c r="DB897" t="s">
        <v>356</v>
      </c>
      <c r="DC897">
        <v>1657551626.5</v>
      </c>
      <c r="DD897">
        <v>1657551629</v>
      </c>
      <c r="DE897">
        <v>1</v>
      </c>
      <c r="DF897">
        <v>0.403</v>
      </c>
      <c r="DG897">
        <v>0.009</v>
      </c>
      <c r="DH897">
        <v>9.41</v>
      </c>
      <c r="DI897">
        <v>0.087</v>
      </c>
      <c r="DJ897">
        <v>417</v>
      </c>
      <c r="DK897">
        <v>17</v>
      </c>
      <c r="DL897">
        <v>1.61</v>
      </c>
      <c r="DM897">
        <v>0.59</v>
      </c>
      <c r="DN897">
        <v>-64.3946125</v>
      </c>
      <c r="DO897">
        <v>-3.01454296435255</v>
      </c>
      <c r="DP897">
        <v>0.666796844693907</v>
      </c>
      <c r="DQ897">
        <v>0</v>
      </c>
      <c r="DR897">
        <v>8.7347875</v>
      </c>
      <c r="DS897">
        <v>-0.442339812382747</v>
      </c>
      <c r="DT897">
        <v>0.044331578177976</v>
      </c>
      <c r="DU897">
        <v>0</v>
      </c>
      <c r="DV897">
        <v>0</v>
      </c>
      <c r="DW897">
        <v>2</v>
      </c>
      <c r="DX897" t="s">
        <v>389</v>
      </c>
      <c r="DY897">
        <v>2.97401</v>
      </c>
      <c r="DZ897">
        <v>2.6953</v>
      </c>
      <c r="EA897">
        <v>0.15099</v>
      </c>
      <c r="EB897">
        <v>0.156533</v>
      </c>
      <c r="EC897">
        <v>0.0823863</v>
      </c>
      <c r="ED897">
        <v>0.0616209</v>
      </c>
      <c r="EE897">
        <v>33106.7</v>
      </c>
      <c r="EF897">
        <v>35968.2</v>
      </c>
      <c r="EG897">
        <v>35330.1</v>
      </c>
      <c r="EH897">
        <v>38667.6</v>
      </c>
      <c r="EI897">
        <v>45956.4</v>
      </c>
      <c r="EJ897">
        <v>52412.7</v>
      </c>
      <c r="EK897">
        <v>55196.7</v>
      </c>
      <c r="EL897">
        <v>62020.5</v>
      </c>
      <c r="EM897">
        <v>2.0076</v>
      </c>
      <c r="EN897">
        <v>2.1614</v>
      </c>
      <c r="EO897">
        <v>0.0789165</v>
      </c>
      <c r="EP897">
        <v>0</v>
      </c>
      <c r="EQ897">
        <v>23.7553</v>
      </c>
      <c r="ER897">
        <v>999.9</v>
      </c>
      <c r="ES897">
        <v>40.258</v>
      </c>
      <c r="ET897">
        <v>27.18</v>
      </c>
      <c r="EU897">
        <v>21.4303</v>
      </c>
      <c r="EV897">
        <v>51.7902</v>
      </c>
      <c r="EW897">
        <v>37.3157</v>
      </c>
      <c r="EX897">
        <v>2</v>
      </c>
      <c r="EY897">
        <v>-0.144329</v>
      </c>
      <c r="EZ897">
        <v>1.65678</v>
      </c>
      <c r="FA897">
        <v>20.1422</v>
      </c>
      <c r="FB897">
        <v>5.19932</v>
      </c>
      <c r="FC897">
        <v>12.0052</v>
      </c>
      <c r="FD897">
        <v>4.9756</v>
      </c>
      <c r="FE897">
        <v>3.293</v>
      </c>
      <c r="FF897">
        <v>9999</v>
      </c>
      <c r="FG897">
        <v>9999</v>
      </c>
      <c r="FH897">
        <v>590.6</v>
      </c>
      <c r="FI897">
        <v>9999</v>
      </c>
      <c r="FJ897">
        <v>1.86279</v>
      </c>
      <c r="FK897">
        <v>1.86783</v>
      </c>
      <c r="FL897">
        <v>1.86752</v>
      </c>
      <c r="FM897">
        <v>1.86865</v>
      </c>
      <c r="FN897">
        <v>1.86951</v>
      </c>
      <c r="FO897">
        <v>1.8656</v>
      </c>
      <c r="FP897">
        <v>1.86676</v>
      </c>
      <c r="FQ897">
        <v>1.86804</v>
      </c>
      <c r="FR897">
        <v>5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17.21</v>
      </c>
      <c r="GF897">
        <v>0.3176</v>
      </c>
      <c r="GG897">
        <v>5.50701486060513</v>
      </c>
      <c r="GH897">
        <v>0.00975774962471433</v>
      </c>
      <c r="GI897">
        <v>-4.86167925919439e-07</v>
      </c>
      <c r="GJ897">
        <v>-4.7315034107036e-11</v>
      </c>
      <c r="GK897">
        <v>0.31762285376654</v>
      </c>
      <c r="GL897">
        <v>0</v>
      </c>
      <c r="GM897">
        <v>0</v>
      </c>
      <c r="GN897">
        <v>0</v>
      </c>
      <c r="GO897">
        <v>-2</v>
      </c>
      <c r="GP897">
        <v>2105</v>
      </c>
      <c r="GQ897">
        <v>1</v>
      </c>
      <c r="GR897">
        <v>22</v>
      </c>
      <c r="GS897">
        <v>227.4</v>
      </c>
      <c r="GT897">
        <v>227.3</v>
      </c>
      <c r="GU897">
        <v>3.38013</v>
      </c>
      <c r="GV897">
        <v>2.59277</v>
      </c>
      <c r="GW897">
        <v>2.24854</v>
      </c>
      <c r="GX897">
        <v>2.79419</v>
      </c>
      <c r="GY897">
        <v>1.99585</v>
      </c>
      <c r="GZ897">
        <v>2.37061</v>
      </c>
      <c r="HA897">
        <v>30.3294</v>
      </c>
      <c r="HB897">
        <v>13.5191</v>
      </c>
      <c r="HC897">
        <v>18</v>
      </c>
      <c r="HD897">
        <v>500.771</v>
      </c>
      <c r="HE897">
        <v>603.553</v>
      </c>
      <c r="HF897">
        <v>22.3608</v>
      </c>
      <c r="HG897">
        <v>25.3401</v>
      </c>
      <c r="HH897">
        <v>30.002</v>
      </c>
      <c r="HI897">
        <v>25.0668</v>
      </c>
      <c r="HJ897">
        <v>24.9906</v>
      </c>
      <c r="HK897">
        <v>67.7293</v>
      </c>
      <c r="HL897">
        <v>20.4547</v>
      </c>
      <c r="HM897">
        <v>39.9058</v>
      </c>
      <c r="HN897">
        <v>22.3622</v>
      </c>
      <c r="HO897">
        <v>1388.84</v>
      </c>
      <c r="HP897">
        <v>16.7367</v>
      </c>
      <c r="HQ897">
        <v>102.413</v>
      </c>
      <c r="HR897">
        <v>103.235</v>
      </c>
    </row>
    <row r="898" spans="1:226">
      <c r="A898">
        <v>882</v>
      </c>
      <c r="B898">
        <v>1657565273.5</v>
      </c>
      <c r="C898">
        <v>12178.4000000954</v>
      </c>
      <c r="D898" t="s">
        <v>2131</v>
      </c>
      <c r="E898" t="s">
        <v>2132</v>
      </c>
      <c r="F898">
        <v>5</v>
      </c>
      <c r="G898" t="s">
        <v>1970</v>
      </c>
      <c r="H898" t="s">
        <v>354</v>
      </c>
      <c r="I898">
        <v>1657565265.67857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1405.21282739721</v>
      </c>
      <c r="AK898">
        <v>1358.4363030303</v>
      </c>
      <c r="AL898">
        <v>3.46118368612438</v>
      </c>
      <c r="AM898">
        <v>64.9803505307127</v>
      </c>
      <c r="AN898">
        <f>(AP898 - AO898 + BO898*1E3/(8.314*(BQ898+273.15)) * AR898/BN898 * AQ898) * BN898/(100*BB898) * 1000/(1000 - AP898)</f>
        <v>0</v>
      </c>
      <c r="AO898">
        <v>16.7129017872919</v>
      </c>
      <c r="AP898">
        <v>25.3760454545455</v>
      </c>
      <c r="AQ898">
        <v>0.00761286568760834</v>
      </c>
      <c r="AR898">
        <v>77.479832811332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6</v>
      </c>
      <c r="BC898">
        <v>0.5</v>
      </c>
      <c r="BD898" t="s">
        <v>355</v>
      </c>
      <c r="BE898">
        <v>2</v>
      </c>
      <c r="BF898" t="b">
        <v>1</v>
      </c>
      <c r="BG898">
        <v>1657565265.67857</v>
      </c>
      <c r="BH898">
        <v>1299.48107142857</v>
      </c>
      <c r="BI898">
        <v>1364.00107142857</v>
      </c>
      <c r="BJ898">
        <v>25.3670178571429</v>
      </c>
      <c r="BK898">
        <v>16.6752285714286</v>
      </c>
      <c r="BL898">
        <v>1282.36035714286</v>
      </c>
      <c r="BM898">
        <v>25.0494071428571</v>
      </c>
      <c r="BN898">
        <v>499.969642857143</v>
      </c>
      <c r="BO898">
        <v>67.9492964285714</v>
      </c>
      <c r="BP898">
        <v>0.0416474357142857</v>
      </c>
      <c r="BQ898">
        <v>26.3635678571429</v>
      </c>
      <c r="BR898">
        <v>25.0614428571429</v>
      </c>
      <c r="BS898">
        <v>999.9</v>
      </c>
      <c r="BT898">
        <v>0</v>
      </c>
      <c r="BU898">
        <v>0</v>
      </c>
      <c r="BV898">
        <v>9996.42857142857</v>
      </c>
      <c r="BW898">
        <v>0</v>
      </c>
      <c r="BX898">
        <v>422.184535714286</v>
      </c>
      <c r="BY898">
        <v>-64.5208</v>
      </c>
      <c r="BZ898">
        <v>1333.30357142857</v>
      </c>
      <c r="CA898">
        <v>1387.13214285714</v>
      </c>
      <c r="CB898">
        <v>8.69178571428571</v>
      </c>
      <c r="CC898">
        <v>1364.00107142857</v>
      </c>
      <c r="CD898">
        <v>16.6752285714286</v>
      </c>
      <c r="CE898">
        <v>1.72367178571429</v>
      </c>
      <c r="CF898">
        <v>1.13307142857143</v>
      </c>
      <c r="CG898">
        <v>15.1112642857143</v>
      </c>
      <c r="CH898">
        <v>8.75004</v>
      </c>
      <c r="CI898">
        <v>2000.01607142857</v>
      </c>
      <c r="CJ898">
        <v>0.979997285714285</v>
      </c>
      <c r="CK898">
        <v>0.0200028714285714</v>
      </c>
      <c r="CL898">
        <v>0</v>
      </c>
      <c r="CM898">
        <v>2.30587142857143</v>
      </c>
      <c r="CN898">
        <v>0</v>
      </c>
      <c r="CO898">
        <v>15593.9785714286</v>
      </c>
      <c r="CP898">
        <v>17300.2785714286</v>
      </c>
      <c r="CQ898">
        <v>38.812</v>
      </c>
      <c r="CR898">
        <v>39.5420714285714</v>
      </c>
      <c r="CS898">
        <v>38.60475</v>
      </c>
      <c r="CT898">
        <v>38.07325</v>
      </c>
      <c r="CU898">
        <v>38.25</v>
      </c>
      <c r="CV898">
        <v>1960.01178571429</v>
      </c>
      <c r="CW898">
        <v>40.01</v>
      </c>
      <c r="CX898">
        <v>0</v>
      </c>
      <c r="CY898">
        <v>1657565246.1</v>
      </c>
      <c r="CZ898">
        <v>0</v>
      </c>
      <c r="DA898">
        <v>1657551629</v>
      </c>
      <c r="DB898" t="s">
        <v>356</v>
      </c>
      <c r="DC898">
        <v>1657551626.5</v>
      </c>
      <c r="DD898">
        <v>1657551629</v>
      </c>
      <c r="DE898">
        <v>1</v>
      </c>
      <c r="DF898">
        <v>0.403</v>
      </c>
      <c r="DG898">
        <v>0.009</v>
      </c>
      <c r="DH898">
        <v>9.41</v>
      </c>
      <c r="DI898">
        <v>0.087</v>
      </c>
      <c r="DJ898">
        <v>417</v>
      </c>
      <c r="DK898">
        <v>17</v>
      </c>
      <c r="DL898">
        <v>1.61</v>
      </c>
      <c r="DM898">
        <v>0.59</v>
      </c>
      <c r="DN898">
        <v>-64.507443902439</v>
      </c>
      <c r="DO898">
        <v>-2.30433031358889</v>
      </c>
      <c r="DP898">
        <v>0.687684530640564</v>
      </c>
      <c r="DQ898">
        <v>0</v>
      </c>
      <c r="DR898">
        <v>8.7146656097561</v>
      </c>
      <c r="DS898">
        <v>-0.417331777003481</v>
      </c>
      <c r="DT898">
        <v>0.0434167774724428</v>
      </c>
      <c r="DU898">
        <v>0</v>
      </c>
      <c r="DV898">
        <v>0</v>
      </c>
      <c r="DW898">
        <v>2</v>
      </c>
      <c r="DX898" t="s">
        <v>389</v>
      </c>
      <c r="DY898">
        <v>2.97501</v>
      </c>
      <c r="DZ898">
        <v>2.69538</v>
      </c>
      <c r="EA898">
        <v>0.15208</v>
      </c>
      <c r="EB898">
        <v>0.157549</v>
      </c>
      <c r="EC898">
        <v>0.0824064</v>
      </c>
      <c r="ED898">
        <v>0.0616287</v>
      </c>
      <c r="EE898">
        <v>33063.8</v>
      </c>
      <c r="EF898">
        <v>35923.1</v>
      </c>
      <c r="EG898">
        <v>35329.7</v>
      </c>
      <c r="EH898">
        <v>38665.7</v>
      </c>
      <c r="EI898">
        <v>45954.6</v>
      </c>
      <c r="EJ898">
        <v>52410.3</v>
      </c>
      <c r="EK898">
        <v>55195.7</v>
      </c>
      <c r="EL898">
        <v>62018.2</v>
      </c>
      <c r="EM898">
        <v>2.0078</v>
      </c>
      <c r="EN898">
        <v>2.1606</v>
      </c>
      <c r="EO898">
        <v>0.0785291</v>
      </c>
      <c r="EP898">
        <v>0</v>
      </c>
      <c r="EQ898">
        <v>23.7533</v>
      </c>
      <c r="ER898">
        <v>999.9</v>
      </c>
      <c r="ES898">
        <v>40.233</v>
      </c>
      <c r="ET898">
        <v>27.191</v>
      </c>
      <c r="EU898">
        <v>21.4302</v>
      </c>
      <c r="EV898">
        <v>51.7802</v>
      </c>
      <c r="EW898">
        <v>37.2917</v>
      </c>
      <c r="EX898">
        <v>2</v>
      </c>
      <c r="EY898">
        <v>-0.142805</v>
      </c>
      <c r="EZ898">
        <v>1.61451</v>
      </c>
      <c r="FA898">
        <v>20.1431</v>
      </c>
      <c r="FB898">
        <v>5.19932</v>
      </c>
      <c r="FC898">
        <v>12.0052</v>
      </c>
      <c r="FD898">
        <v>4.9756</v>
      </c>
      <c r="FE898">
        <v>3.293</v>
      </c>
      <c r="FF898">
        <v>9999</v>
      </c>
      <c r="FG898">
        <v>9999</v>
      </c>
      <c r="FH898">
        <v>590.6</v>
      </c>
      <c r="FI898">
        <v>9999</v>
      </c>
      <c r="FJ898">
        <v>1.86279</v>
      </c>
      <c r="FK898">
        <v>1.86783</v>
      </c>
      <c r="FL898">
        <v>1.86755</v>
      </c>
      <c r="FM898">
        <v>1.86868</v>
      </c>
      <c r="FN898">
        <v>1.86951</v>
      </c>
      <c r="FO898">
        <v>1.86563</v>
      </c>
      <c r="FP898">
        <v>1.86676</v>
      </c>
      <c r="FQ898">
        <v>1.86807</v>
      </c>
      <c r="FR898">
        <v>5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17.33</v>
      </c>
      <c r="GF898">
        <v>0.3176</v>
      </c>
      <c r="GG898">
        <v>5.50701486060513</v>
      </c>
      <c r="GH898">
        <v>0.00975774962471433</v>
      </c>
      <c r="GI898">
        <v>-4.86167925919439e-07</v>
      </c>
      <c r="GJ898">
        <v>-4.7315034107036e-11</v>
      </c>
      <c r="GK898">
        <v>0.31762285376654</v>
      </c>
      <c r="GL898">
        <v>0</v>
      </c>
      <c r="GM898">
        <v>0</v>
      </c>
      <c r="GN898">
        <v>0</v>
      </c>
      <c r="GO898">
        <v>-2</v>
      </c>
      <c r="GP898">
        <v>2105</v>
      </c>
      <c r="GQ898">
        <v>1</v>
      </c>
      <c r="GR898">
        <v>22</v>
      </c>
      <c r="GS898">
        <v>227.4</v>
      </c>
      <c r="GT898">
        <v>227.4</v>
      </c>
      <c r="GU898">
        <v>3.4082</v>
      </c>
      <c r="GV898">
        <v>2.59033</v>
      </c>
      <c r="GW898">
        <v>2.24854</v>
      </c>
      <c r="GX898">
        <v>2.79297</v>
      </c>
      <c r="GY898">
        <v>1.99585</v>
      </c>
      <c r="GZ898">
        <v>2.35107</v>
      </c>
      <c r="HA898">
        <v>30.3509</v>
      </c>
      <c r="HB898">
        <v>13.5191</v>
      </c>
      <c r="HC898">
        <v>18</v>
      </c>
      <c r="HD898">
        <v>501.111</v>
      </c>
      <c r="HE898">
        <v>603.155</v>
      </c>
      <c r="HF898">
        <v>22.3164</v>
      </c>
      <c r="HG898">
        <v>25.364</v>
      </c>
      <c r="HH898">
        <v>30.0017</v>
      </c>
      <c r="HI898">
        <v>25.0898</v>
      </c>
      <c r="HJ898">
        <v>25.0098</v>
      </c>
      <c r="HK898">
        <v>68.3209</v>
      </c>
      <c r="HL898">
        <v>20.4547</v>
      </c>
      <c r="HM898">
        <v>39.9058</v>
      </c>
      <c r="HN898">
        <v>22.3131</v>
      </c>
      <c r="HO898">
        <v>1408.95</v>
      </c>
      <c r="HP898">
        <v>16.7341</v>
      </c>
      <c r="HQ898">
        <v>102.412</v>
      </c>
      <c r="HR898">
        <v>103.23</v>
      </c>
    </row>
    <row r="899" spans="1:226">
      <c r="A899">
        <v>883</v>
      </c>
      <c r="B899">
        <v>1657565279</v>
      </c>
      <c r="C899">
        <v>12183.9000000954</v>
      </c>
      <c r="D899" t="s">
        <v>2133</v>
      </c>
      <c r="E899" t="s">
        <v>2134</v>
      </c>
      <c r="F899">
        <v>5</v>
      </c>
      <c r="G899" t="s">
        <v>1970</v>
      </c>
      <c r="H899" t="s">
        <v>354</v>
      </c>
      <c r="I899">
        <v>1657565271.25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1424.38746821239</v>
      </c>
      <c r="AK899">
        <v>1376.90260606061</v>
      </c>
      <c r="AL899">
        <v>3.38267601105241</v>
      </c>
      <c r="AM899">
        <v>64.9803505307127</v>
      </c>
      <c r="AN899">
        <f>(AP899 - AO899 + BO899*1E3/(8.314*(BQ899+273.15)) * AR899/BN899 * AQ899) * BN899/(100*BB899) * 1000/(1000 - AP899)</f>
        <v>0</v>
      </c>
      <c r="AO899">
        <v>16.7121825768136</v>
      </c>
      <c r="AP899">
        <v>25.3672054545454</v>
      </c>
      <c r="AQ899">
        <v>-0.000241184656628252</v>
      </c>
      <c r="AR899">
        <v>77.479832811332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6</v>
      </c>
      <c r="BC899">
        <v>0.5</v>
      </c>
      <c r="BD899" t="s">
        <v>355</v>
      </c>
      <c r="BE899">
        <v>2</v>
      </c>
      <c r="BF899" t="b">
        <v>1</v>
      </c>
      <c r="BG899">
        <v>1657565271.25</v>
      </c>
      <c r="BH899">
        <v>1317.89821428571</v>
      </c>
      <c r="BI899">
        <v>1382.84928571429</v>
      </c>
      <c r="BJ899">
        <v>25.3712714285714</v>
      </c>
      <c r="BK899">
        <v>16.7046642857143</v>
      </c>
      <c r="BL899">
        <v>1300.62714285714</v>
      </c>
      <c r="BM899">
        <v>25.0536392857143</v>
      </c>
      <c r="BN899">
        <v>500.012785714286</v>
      </c>
      <c r="BO899">
        <v>67.95035</v>
      </c>
      <c r="BP899">
        <v>0.0415514</v>
      </c>
      <c r="BQ899">
        <v>26.337625</v>
      </c>
      <c r="BR899">
        <v>25.0427214285714</v>
      </c>
      <c r="BS899">
        <v>999.9</v>
      </c>
      <c r="BT899">
        <v>0</v>
      </c>
      <c r="BU899">
        <v>0</v>
      </c>
      <c r="BV899">
        <v>10005.5357142857</v>
      </c>
      <c r="BW899">
        <v>0</v>
      </c>
      <c r="BX899">
        <v>431.313857142857</v>
      </c>
      <c r="BY899">
        <v>-64.951175</v>
      </c>
      <c r="BZ899">
        <v>1352.20607142857</v>
      </c>
      <c r="CA899">
        <v>1406.34214285714</v>
      </c>
      <c r="CB899">
        <v>8.66659714285714</v>
      </c>
      <c r="CC899">
        <v>1382.84928571429</v>
      </c>
      <c r="CD899">
        <v>16.7046642857143</v>
      </c>
      <c r="CE899">
        <v>1.72398642857143</v>
      </c>
      <c r="CF899">
        <v>1.13508857142857</v>
      </c>
      <c r="CG899">
        <v>15.1141</v>
      </c>
      <c r="CH899">
        <v>8.77637535714286</v>
      </c>
      <c r="CI899">
        <v>2000.02642857143</v>
      </c>
      <c r="CJ899">
        <v>0.979997142857143</v>
      </c>
      <c r="CK899">
        <v>0.0200029857142857</v>
      </c>
      <c r="CL899">
        <v>0</v>
      </c>
      <c r="CM899">
        <v>2.31477142857143</v>
      </c>
      <c r="CN899">
        <v>0</v>
      </c>
      <c r="CO899">
        <v>15596.9107142857</v>
      </c>
      <c r="CP899">
        <v>17300.3714285714</v>
      </c>
      <c r="CQ899">
        <v>38.812</v>
      </c>
      <c r="CR899">
        <v>39.5487142857143</v>
      </c>
      <c r="CS899">
        <v>38.607</v>
      </c>
      <c r="CT899">
        <v>38.0755</v>
      </c>
      <c r="CU899">
        <v>38.25</v>
      </c>
      <c r="CV899">
        <v>1960.02178571429</v>
      </c>
      <c r="CW899">
        <v>40.01</v>
      </c>
      <c r="CX899">
        <v>0</v>
      </c>
      <c r="CY899">
        <v>1657565251.5</v>
      </c>
      <c r="CZ899">
        <v>0</v>
      </c>
      <c r="DA899">
        <v>1657551629</v>
      </c>
      <c r="DB899" t="s">
        <v>356</v>
      </c>
      <c r="DC899">
        <v>1657551626.5</v>
      </c>
      <c r="DD899">
        <v>1657551629</v>
      </c>
      <c r="DE899">
        <v>1</v>
      </c>
      <c r="DF899">
        <v>0.403</v>
      </c>
      <c r="DG899">
        <v>0.009</v>
      </c>
      <c r="DH899">
        <v>9.41</v>
      </c>
      <c r="DI899">
        <v>0.087</v>
      </c>
      <c r="DJ899">
        <v>417</v>
      </c>
      <c r="DK899">
        <v>17</v>
      </c>
      <c r="DL899">
        <v>1.61</v>
      </c>
      <c r="DM899">
        <v>0.59</v>
      </c>
      <c r="DN899">
        <v>-64.668155</v>
      </c>
      <c r="DO899">
        <v>-2.52441951219495</v>
      </c>
      <c r="DP899">
        <v>0.741844705767319</v>
      </c>
      <c r="DQ899">
        <v>0</v>
      </c>
      <c r="DR899">
        <v>8.686413</v>
      </c>
      <c r="DS899">
        <v>-0.283396322701709</v>
      </c>
      <c r="DT899">
        <v>0.0326321413027095</v>
      </c>
      <c r="DU899">
        <v>0</v>
      </c>
      <c r="DV899">
        <v>0</v>
      </c>
      <c r="DW899">
        <v>2</v>
      </c>
      <c r="DX899" t="s">
        <v>389</v>
      </c>
      <c r="DY899">
        <v>2.97518</v>
      </c>
      <c r="DZ899">
        <v>2.6957</v>
      </c>
      <c r="EA899">
        <v>0.153355</v>
      </c>
      <c r="EB899">
        <v>0.158793</v>
      </c>
      <c r="EC899">
        <v>0.0823763</v>
      </c>
      <c r="ED899">
        <v>0.0615923</v>
      </c>
      <c r="EE899">
        <v>33011.8</v>
      </c>
      <c r="EF899">
        <v>35867.5</v>
      </c>
      <c r="EG899">
        <v>35327.4</v>
      </c>
      <c r="EH899">
        <v>38663.2</v>
      </c>
      <c r="EI899">
        <v>45954.5</v>
      </c>
      <c r="EJ899">
        <v>52408.5</v>
      </c>
      <c r="EK899">
        <v>55193.8</v>
      </c>
      <c r="EL899">
        <v>62013.7</v>
      </c>
      <c r="EM899">
        <v>2.0084</v>
      </c>
      <c r="EN899">
        <v>2.1598</v>
      </c>
      <c r="EO899">
        <v>0.0777543</v>
      </c>
      <c r="EP899">
        <v>0</v>
      </c>
      <c r="EQ899">
        <v>23.7453</v>
      </c>
      <c r="ER899">
        <v>999.9</v>
      </c>
      <c r="ES899">
        <v>40.233</v>
      </c>
      <c r="ET899">
        <v>27.191</v>
      </c>
      <c r="EU899">
        <v>21.4313</v>
      </c>
      <c r="EV899">
        <v>51.5402</v>
      </c>
      <c r="EW899">
        <v>37.2796</v>
      </c>
      <c r="EX899">
        <v>2</v>
      </c>
      <c r="EY899">
        <v>-0.140305</v>
      </c>
      <c r="EZ899">
        <v>1.50991</v>
      </c>
      <c r="FA899">
        <v>20.1446</v>
      </c>
      <c r="FB899">
        <v>5.19932</v>
      </c>
      <c r="FC899">
        <v>12.0064</v>
      </c>
      <c r="FD899">
        <v>4.9756</v>
      </c>
      <c r="FE899">
        <v>3.293</v>
      </c>
      <c r="FF899">
        <v>9999</v>
      </c>
      <c r="FG899">
        <v>9999</v>
      </c>
      <c r="FH899">
        <v>590.6</v>
      </c>
      <c r="FI899">
        <v>9999</v>
      </c>
      <c r="FJ899">
        <v>1.86279</v>
      </c>
      <c r="FK899">
        <v>1.86783</v>
      </c>
      <c r="FL899">
        <v>1.86752</v>
      </c>
      <c r="FM899">
        <v>1.86859</v>
      </c>
      <c r="FN899">
        <v>1.86951</v>
      </c>
      <c r="FO899">
        <v>1.8656</v>
      </c>
      <c r="FP899">
        <v>1.86676</v>
      </c>
      <c r="FQ899">
        <v>1.86798</v>
      </c>
      <c r="FR899">
        <v>5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17.48</v>
      </c>
      <c r="GF899">
        <v>0.3176</v>
      </c>
      <c r="GG899">
        <v>5.50701486060513</v>
      </c>
      <c r="GH899">
        <v>0.00975774962471433</v>
      </c>
      <c r="GI899">
        <v>-4.86167925919439e-07</v>
      </c>
      <c r="GJ899">
        <v>-4.7315034107036e-11</v>
      </c>
      <c r="GK899">
        <v>0.31762285376654</v>
      </c>
      <c r="GL899">
        <v>0</v>
      </c>
      <c r="GM899">
        <v>0</v>
      </c>
      <c r="GN899">
        <v>0</v>
      </c>
      <c r="GO899">
        <v>-2</v>
      </c>
      <c r="GP899">
        <v>2105</v>
      </c>
      <c r="GQ899">
        <v>1</v>
      </c>
      <c r="GR899">
        <v>22</v>
      </c>
      <c r="GS899">
        <v>227.5</v>
      </c>
      <c r="GT899">
        <v>227.5</v>
      </c>
      <c r="GU899">
        <v>3.43872</v>
      </c>
      <c r="GV899">
        <v>2.59155</v>
      </c>
      <c r="GW899">
        <v>2.24854</v>
      </c>
      <c r="GX899">
        <v>2.79419</v>
      </c>
      <c r="GY899">
        <v>1.99585</v>
      </c>
      <c r="GZ899">
        <v>2.37305</v>
      </c>
      <c r="HA899">
        <v>30.3509</v>
      </c>
      <c r="HB899">
        <v>13.5279</v>
      </c>
      <c r="HC899">
        <v>18</v>
      </c>
      <c r="HD899">
        <v>501.71</v>
      </c>
      <c r="HE899">
        <v>602.815</v>
      </c>
      <c r="HF899">
        <v>22.2708</v>
      </c>
      <c r="HG899">
        <v>25.3901</v>
      </c>
      <c r="HH899">
        <v>30.002</v>
      </c>
      <c r="HI899">
        <v>25.111</v>
      </c>
      <c r="HJ899">
        <v>25.0323</v>
      </c>
      <c r="HK899">
        <v>68.9229</v>
      </c>
      <c r="HL899">
        <v>20.4547</v>
      </c>
      <c r="HM899">
        <v>39.9058</v>
      </c>
      <c r="HN899">
        <v>22.2764</v>
      </c>
      <c r="HO899">
        <v>1422.4</v>
      </c>
      <c r="HP899">
        <v>16.7359</v>
      </c>
      <c r="HQ899">
        <v>102.407</v>
      </c>
      <c r="HR899">
        <v>103.223</v>
      </c>
    </row>
    <row r="900" spans="1:226">
      <c r="A900">
        <v>884</v>
      </c>
      <c r="B900">
        <v>1657565284</v>
      </c>
      <c r="C900">
        <v>12188.9000000954</v>
      </c>
      <c r="D900" t="s">
        <v>2135</v>
      </c>
      <c r="E900" t="s">
        <v>2136</v>
      </c>
      <c r="F900">
        <v>5</v>
      </c>
      <c r="G900" t="s">
        <v>1970</v>
      </c>
      <c r="H900" t="s">
        <v>354</v>
      </c>
      <c r="I900">
        <v>1657565276.51852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1440.28503006792</v>
      </c>
      <c r="AK900">
        <v>1393.67</v>
      </c>
      <c r="AL900">
        <v>3.29974278957768</v>
      </c>
      <c r="AM900">
        <v>64.9803505307127</v>
      </c>
      <c r="AN900">
        <f>(AP900 - AO900 + BO900*1E3/(8.314*(BQ900+273.15)) * AR900/BN900 * AQ900) * BN900/(100*BB900) * 1000/(1000 - AP900)</f>
        <v>0</v>
      </c>
      <c r="AO900">
        <v>16.7058099062604</v>
      </c>
      <c r="AP900">
        <v>25.3552715151515</v>
      </c>
      <c r="AQ900">
        <v>-0.00241623980534074</v>
      </c>
      <c r="AR900">
        <v>77.479832811332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6</v>
      </c>
      <c r="BC900">
        <v>0.5</v>
      </c>
      <c r="BD900" t="s">
        <v>355</v>
      </c>
      <c r="BE900">
        <v>2</v>
      </c>
      <c r="BF900" t="b">
        <v>1</v>
      </c>
      <c r="BG900">
        <v>1657565276.51852</v>
      </c>
      <c r="BH900">
        <v>1335.43851851852</v>
      </c>
      <c r="BI900">
        <v>1400.20185185185</v>
      </c>
      <c r="BJ900">
        <v>25.3699814814815</v>
      </c>
      <c r="BK900">
        <v>16.7098296296296</v>
      </c>
      <c r="BL900">
        <v>1318.02407407407</v>
      </c>
      <c r="BM900">
        <v>25.052337037037</v>
      </c>
      <c r="BN900">
        <v>499.997</v>
      </c>
      <c r="BO900">
        <v>67.9501888888889</v>
      </c>
      <c r="BP900">
        <v>0.0415126074074074</v>
      </c>
      <c r="BQ900">
        <v>26.3107592592593</v>
      </c>
      <c r="BR900">
        <v>25.0293518518519</v>
      </c>
      <c r="BS900">
        <v>999.9</v>
      </c>
      <c r="BT900">
        <v>0</v>
      </c>
      <c r="BU900">
        <v>0</v>
      </c>
      <c r="BV900">
        <v>10006.2962962963</v>
      </c>
      <c r="BW900">
        <v>0</v>
      </c>
      <c r="BX900">
        <v>420.288703703704</v>
      </c>
      <c r="BY900">
        <v>-64.7630148148148</v>
      </c>
      <c r="BZ900">
        <v>1370.20148148148</v>
      </c>
      <c r="CA900">
        <v>1423.99666666667</v>
      </c>
      <c r="CB900">
        <v>8.66014037037037</v>
      </c>
      <c r="CC900">
        <v>1400.20185185185</v>
      </c>
      <c r="CD900">
        <v>16.7098296296296</v>
      </c>
      <c r="CE900">
        <v>1.72389444444444</v>
      </c>
      <c r="CF900">
        <v>1.1354362962963</v>
      </c>
      <c r="CG900">
        <v>15.1132703703704</v>
      </c>
      <c r="CH900">
        <v>8.78091407407407</v>
      </c>
      <c r="CI900">
        <v>2000.01925925926</v>
      </c>
      <c r="CJ900">
        <v>0.979997222222222</v>
      </c>
      <c r="CK900">
        <v>0.0200029222222222</v>
      </c>
      <c r="CL900">
        <v>0</v>
      </c>
      <c r="CM900">
        <v>2.33162962962963</v>
      </c>
      <c r="CN900">
        <v>0</v>
      </c>
      <c r="CO900">
        <v>15595.2888888889</v>
      </c>
      <c r="CP900">
        <v>17300.3074074074</v>
      </c>
      <c r="CQ900">
        <v>38.812</v>
      </c>
      <c r="CR900">
        <v>39.5482222222222</v>
      </c>
      <c r="CS900">
        <v>38.611</v>
      </c>
      <c r="CT900">
        <v>38.076</v>
      </c>
      <c r="CU900">
        <v>38.25</v>
      </c>
      <c r="CV900">
        <v>1960.01296296296</v>
      </c>
      <c r="CW900">
        <v>40.01</v>
      </c>
      <c r="CX900">
        <v>0</v>
      </c>
      <c r="CY900">
        <v>1657565256.3</v>
      </c>
      <c r="CZ900">
        <v>0</v>
      </c>
      <c r="DA900">
        <v>1657551629</v>
      </c>
      <c r="DB900" t="s">
        <v>356</v>
      </c>
      <c r="DC900">
        <v>1657551626.5</v>
      </c>
      <c r="DD900">
        <v>1657551629</v>
      </c>
      <c r="DE900">
        <v>1</v>
      </c>
      <c r="DF900">
        <v>0.403</v>
      </c>
      <c r="DG900">
        <v>0.009</v>
      </c>
      <c r="DH900">
        <v>9.41</v>
      </c>
      <c r="DI900">
        <v>0.087</v>
      </c>
      <c r="DJ900">
        <v>417</v>
      </c>
      <c r="DK900">
        <v>17</v>
      </c>
      <c r="DL900">
        <v>1.61</v>
      </c>
      <c r="DM900">
        <v>0.59</v>
      </c>
      <c r="DN900">
        <v>-64.81071</v>
      </c>
      <c r="DO900">
        <v>0.18422138836786</v>
      </c>
      <c r="DP900">
        <v>0.640456118637336</v>
      </c>
      <c r="DQ900">
        <v>0</v>
      </c>
      <c r="DR900">
        <v>8.66626075</v>
      </c>
      <c r="DS900">
        <v>-0.101923564727987</v>
      </c>
      <c r="DT900">
        <v>0.015921900387124</v>
      </c>
      <c r="DU900">
        <v>0</v>
      </c>
      <c r="DV900">
        <v>0</v>
      </c>
      <c r="DW900">
        <v>2</v>
      </c>
      <c r="DX900" t="s">
        <v>389</v>
      </c>
      <c r="DY900">
        <v>2.9742</v>
      </c>
      <c r="DZ900">
        <v>2.69503</v>
      </c>
      <c r="EA900">
        <v>0.154494</v>
      </c>
      <c r="EB900">
        <v>0.159928</v>
      </c>
      <c r="EC900">
        <v>0.0823334</v>
      </c>
      <c r="ED900">
        <v>0.0615874</v>
      </c>
      <c r="EE900">
        <v>32965.7</v>
      </c>
      <c r="EF900">
        <v>35817</v>
      </c>
      <c r="EG900">
        <v>35325.6</v>
      </c>
      <c r="EH900">
        <v>38661</v>
      </c>
      <c r="EI900">
        <v>45955</v>
      </c>
      <c r="EJ900">
        <v>52406.1</v>
      </c>
      <c r="EK900">
        <v>55191.7</v>
      </c>
      <c r="EL900">
        <v>62010.5</v>
      </c>
      <c r="EM900">
        <v>2.0066</v>
      </c>
      <c r="EN900">
        <v>2.1602</v>
      </c>
      <c r="EO900">
        <v>0.0771582</v>
      </c>
      <c r="EP900">
        <v>0</v>
      </c>
      <c r="EQ900">
        <v>23.7353</v>
      </c>
      <c r="ER900">
        <v>999.9</v>
      </c>
      <c r="ES900">
        <v>40.209</v>
      </c>
      <c r="ET900">
        <v>27.191</v>
      </c>
      <c r="EU900">
        <v>21.4166</v>
      </c>
      <c r="EV900">
        <v>51.6702</v>
      </c>
      <c r="EW900">
        <v>37.2877</v>
      </c>
      <c r="EX900">
        <v>2</v>
      </c>
      <c r="EY900">
        <v>-0.138415</v>
      </c>
      <c r="EZ900">
        <v>1.40804</v>
      </c>
      <c r="FA900">
        <v>20.1449</v>
      </c>
      <c r="FB900">
        <v>5.19573</v>
      </c>
      <c r="FC900">
        <v>12.004</v>
      </c>
      <c r="FD900">
        <v>4.9752</v>
      </c>
      <c r="FE900">
        <v>3.2926</v>
      </c>
      <c r="FF900">
        <v>9999</v>
      </c>
      <c r="FG900">
        <v>9999</v>
      </c>
      <c r="FH900">
        <v>590.6</v>
      </c>
      <c r="FI900">
        <v>9999</v>
      </c>
      <c r="FJ900">
        <v>1.86279</v>
      </c>
      <c r="FK900">
        <v>1.86783</v>
      </c>
      <c r="FL900">
        <v>1.86752</v>
      </c>
      <c r="FM900">
        <v>1.86865</v>
      </c>
      <c r="FN900">
        <v>1.86951</v>
      </c>
      <c r="FO900">
        <v>1.86563</v>
      </c>
      <c r="FP900">
        <v>1.86676</v>
      </c>
      <c r="FQ900">
        <v>1.86804</v>
      </c>
      <c r="FR900">
        <v>5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17.62</v>
      </c>
      <c r="GF900">
        <v>0.3176</v>
      </c>
      <c r="GG900">
        <v>5.50701486060513</v>
      </c>
      <c r="GH900">
        <v>0.00975774962471433</v>
      </c>
      <c r="GI900">
        <v>-4.86167925919439e-07</v>
      </c>
      <c r="GJ900">
        <v>-4.7315034107036e-11</v>
      </c>
      <c r="GK900">
        <v>0.31762285376654</v>
      </c>
      <c r="GL900">
        <v>0</v>
      </c>
      <c r="GM900">
        <v>0</v>
      </c>
      <c r="GN900">
        <v>0</v>
      </c>
      <c r="GO900">
        <v>-2</v>
      </c>
      <c r="GP900">
        <v>2105</v>
      </c>
      <c r="GQ900">
        <v>1</v>
      </c>
      <c r="GR900">
        <v>22</v>
      </c>
      <c r="GS900">
        <v>227.6</v>
      </c>
      <c r="GT900">
        <v>227.6</v>
      </c>
      <c r="GU900">
        <v>3.46802</v>
      </c>
      <c r="GV900">
        <v>2.59155</v>
      </c>
      <c r="GW900">
        <v>2.24854</v>
      </c>
      <c r="GX900">
        <v>2.79419</v>
      </c>
      <c r="GY900">
        <v>1.99585</v>
      </c>
      <c r="GZ900">
        <v>2.38525</v>
      </c>
      <c r="HA900">
        <v>30.3724</v>
      </c>
      <c r="HB900">
        <v>13.5191</v>
      </c>
      <c r="HC900">
        <v>18</v>
      </c>
      <c r="HD900">
        <v>500.729</v>
      </c>
      <c r="HE900">
        <v>603.333</v>
      </c>
      <c r="HF900">
        <v>22.2465</v>
      </c>
      <c r="HG900">
        <v>25.4149</v>
      </c>
      <c r="HH900">
        <v>30.0019</v>
      </c>
      <c r="HI900">
        <v>25.132</v>
      </c>
      <c r="HJ900">
        <v>25.0511</v>
      </c>
      <c r="HK900">
        <v>69.5363</v>
      </c>
      <c r="HL900">
        <v>20.4547</v>
      </c>
      <c r="HM900">
        <v>39.9058</v>
      </c>
      <c r="HN900">
        <v>22.2584</v>
      </c>
      <c r="HO900">
        <v>1442.72</v>
      </c>
      <c r="HP900">
        <v>16.7359</v>
      </c>
      <c r="HQ900">
        <v>102.403</v>
      </c>
      <c r="HR900">
        <v>103.218</v>
      </c>
    </row>
    <row r="901" spans="1:226">
      <c r="A901">
        <v>885</v>
      </c>
      <c r="B901">
        <v>1657565289</v>
      </c>
      <c r="C901">
        <v>12193.9000000954</v>
      </c>
      <c r="D901" t="s">
        <v>2137</v>
      </c>
      <c r="E901" t="s">
        <v>2138</v>
      </c>
      <c r="F901">
        <v>5</v>
      </c>
      <c r="G901" t="s">
        <v>1970</v>
      </c>
      <c r="H901" t="s">
        <v>354</v>
      </c>
      <c r="I901">
        <v>1657565281.23214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1457.4419090336</v>
      </c>
      <c r="AK901">
        <v>1410.14357575758</v>
      </c>
      <c r="AL901">
        <v>3.35961897261378</v>
      </c>
      <c r="AM901">
        <v>64.9803505307127</v>
      </c>
      <c r="AN901">
        <f>(AP901 - AO901 + BO901*1E3/(8.314*(BQ901+273.15)) * AR901/BN901 * AQ901) * BN901/(100*BB901) * 1000/(1000 - AP901)</f>
        <v>0</v>
      </c>
      <c r="AO901">
        <v>16.7052991354006</v>
      </c>
      <c r="AP901">
        <v>25.3437442424242</v>
      </c>
      <c r="AQ901">
        <v>-0.00663256593551784</v>
      </c>
      <c r="AR901">
        <v>77.479832811332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6</v>
      </c>
      <c r="BC901">
        <v>0.5</v>
      </c>
      <c r="BD901" t="s">
        <v>355</v>
      </c>
      <c r="BE901">
        <v>2</v>
      </c>
      <c r="BF901" t="b">
        <v>1</v>
      </c>
      <c r="BG901">
        <v>1657565281.23214</v>
      </c>
      <c r="BH901">
        <v>1350.81821428571</v>
      </c>
      <c r="BI901">
        <v>1415.91321428571</v>
      </c>
      <c r="BJ901">
        <v>25.3600821428571</v>
      </c>
      <c r="BK901">
        <v>16.7076214285714</v>
      </c>
      <c r="BL901">
        <v>1333.27821428571</v>
      </c>
      <c r="BM901">
        <v>25.0424392857143</v>
      </c>
      <c r="BN901">
        <v>499.996035714286</v>
      </c>
      <c r="BO901">
        <v>67.9501928571429</v>
      </c>
      <c r="BP901">
        <v>0.0414245678571429</v>
      </c>
      <c r="BQ901">
        <v>26.2873892857143</v>
      </c>
      <c r="BR901">
        <v>25.0129178571429</v>
      </c>
      <c r="BS901">
        <v>999.9</v>
      </c>
      <c r="BT901">
        <v>0</v>
      </c>
      <c r="BU901">
        <v>0</v>
      </c>
      <c r="BV901">
        <v>10010.5357142857</v>
      </c>
      <c r="BW901">
        <v>0</v>
      </c>
      <c r="BX901">
        <v>454.914178571429</v>
      </c>
      <c r="BY901">
        <v>-65.0937857142857</v>
      </c>
      <c r="BZ901">
        <v>1385.96714285714</v>
      </c>
      <c r="CA901">
        <v>1439.97142857143</v>
      </c>
      <c r="CB901">
        <v>8.65245642857143</v>
      </c>
      <c r="CC901">
        <v>1415.91321428571</v>
      </c>
      <c r="CD901">
        <v>16.7076214285714</v>
      </c>
      <c r="CE901">
        <v>1.72322178571429</v>
      </c>
      <c r="CF901">
        <v>1.13528642857143</v>
      </c>
      <c r="CG901">
        <v>15.1072071428571</v>
      </c>
      <c r="CH901">
        <v>8.77895714285714</v>
      </c>
      <c r="CI901">
        <v>2000.03892857143</v>
      </c>
      <c r="CJ901">
        <v>0.979996857142857</v>
      </c>
      <c r="CK901">
        <v>0.0200032142857143</v>
      </c>
      <c r="CL901">
        <v>0</v>
      </c>
      <c r="CM901">
        <v>2.30801785714286</v>
      </c>
      <c r="CN901">
        <v>0</v>
      </c>
      <c r="CO901">
        <v>15617.2642857143</v>
      </c>
      <c r="CP901">
        <v>17300.4821428571</v>
      </c>
      <c r="CQ901">
        <v>38.812</v>
      </c>
      <c r="CR901">
        <v>39.5420714285714</v>
      </c>
      <c r="CS901">
        <v>38.607</v>
      </c>
      <c r="CT901">
        <v>38.0755</v>
      </c>
      <c r="CU901">
        <v>38.25</v>
      </c>
      <c r="CV901">
        <v>1960.03071428571</v>
      </c>
      <c r="CW901">
        <v>40.01</v>
      </c>
      <c r="CX901">
        <v>0</v>
      </c>
      <c r="CY901">
        <v>1657565261.1</v>
      </c>
      <c r="CZ901">
        <v>0</v>
      </c>
      <c r="DA901">
        <v>1657551629</v>
      </c>
      <c r="DB901" t="s">
        <v>356</v>
      </c>
      <c r="DC901">
        <v>1657551626.5</v>
      </c>
      <c r="DD901">
        <v>1657551629</v>
      </c>
      <c r="DE901">
        <v>1</v>
      </c>
      <c r="DF901">
        <v>0.403</v>
      </c>
      <c r="DG901">
        <v>0.009</v>
      </c>
      <c r="DH901">
        <v>9.41</v>
      </c>
      <c r="DI901">
        <v>0.087</v>
      </c>
      <c r="DJ901">
        <v>417</v>
      </c>
      <c r="DK901">
        <v>17</v>
      </c>
      <c r="DL901">
        <v>1.61</v>
      </c>
      <c r="DM901">
        <v>0.59</v>
      </c>
      <c r="DN901">
        <v>-64.8927075</v>
      </c>
      <c r="DO901">
        <v>-0.554756848029918</v>
      </c>
      <c r="DP901">
        <v>0.631545573726671</v>
      </c>
      <c r="DQ901">
        <v>0</v>
      </c>
      <c r="DR901">
        <v>8.65695625</v>
      </c>
      <c r="DS901">
        <v>-0.083168667917474</v>
      </c>
      <c r="DT901">
        <v>0.00958062463712568</v>
      </c>
      <c r="DU901">
        <v>1</v>
      </c>
      <c r="DV901">
        <v>1</v>
      </c>
      <c r="DW901">
        <v>2</v>
      </c>
      <c r="DX901" t="s">
        <v>357</v>
      </c>
      <c r="DY901">
        <v>2.97479</v>
      </c>
      <c r="DZ901">
        <v>2.69526</v>
      </c>
      <c r="EA901">
        <v>0.155651</v>
      </c>
      <c r="EB901">
        <v>0.161104</v>
      </c>
      <c r="EC901">
        <v>0.08229</v>
      </c>
      <c r="ED901">
        <v>0.0615912</v>
      </c>
      <c r="EE901">
        <v>32919.6</v>
      </c>
      <c r="EF901">
        <v>35765.5</v>
      </c>
      <c r="EG901">
        <v>35324.7</v>
      </c>
      <c r="EH901">
        <v>38659.6</v>
      </c>
      <c r="EI901">
        <v>45955</v>
      </c>
      <c r="EJ901">
        <v>52404.2</v>
      </c>
      <c r="EK901">
        <v>55188.9</v>
      </c>
      <c r="EL901">
        <v>62008.4</v>
      </c>
      <c r="EM901">
        <v>2.0066</v>
      </c>
      <c r="EN901">
        <v>2.16</v>
      </c>
      <c r="EO901">
        <v>0.0762641</v>
      </c>
      <c r="EP901">
        <v>0</v>
      </c>
      <c r="EQ901">
        <v>23.7213</v>
      </c>
      <c r="ER901">
        <v>999.9</v>
      </c>
      <c r="ES901">
        <v>40.184</v>
      </c>
      <c r="ET901">
        <v>27.191</v>
      </c>
      <c r="EU901">
        <v>21.4043</v>
      </c>
      <c r="EV901">
        <v>51.1702</v>
      </c>
      <c r="EW901">
        <v>37.2676</v>
      </c>
      <c r="EX901">
        <v>2</v>
      </c>
      <c r="EY901">
        <v>-0.136646</v>
      </c>
      <c r="EZ901">
        <v>1.28852</v>
      </c>
      <c r="FA901">
        <v>20.1465</v>
      </c>
      <c r="FB901">
        <v>5.20052</v>
      </c>
      <c r="FC901">
        <v>12.0088</v>
      </c>
      <c r="FD901">
        <v>4.976</v>
      </c>
      <c r="FE901">
        <v>3.293</v>
      </c>
      <c r="FF901">
        <v>9999</v>
      </c>
      <c r="FG901">
        <v>9999</v>
      </c>
      <c r="FH901">
        <v>590.6</v>
      </c>
      <c r="FI901">
        <v>9999</v>
      </c>
      <c r="FJ901">
        <v>1.86279</v>
      </c>
      <c r="FK901">
        <v>1.8678</v>
      </c>
      <c r="FL901">
        <v>1.86752</v>
      </c>
      <c r="FM901">
        <v>1.86862</v>
      </c>
      <c r="FN901">
        <v>1.86951</v>
      </c>
      <c r="FO901">
        <v>1.86557</v>
      </c>
      <c r="FP901">
        <v>1.86676</v>
      </c>
      <c r="FQ901">
        <v>1.86801</v>
      </c>
      <c r="FR901">
        <v>5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17.75</v>
      </c>
      <c r="GF901">
        <v>0.3176</v>
      </c>
      <c r="GG901">
        <v>5.50701486060513</v>
      </c>
      <c r="GH901">
        <v>0.00975774962471433</v>
      </c>
      <c r="GI901">
        <v>-4.86167925919439e-07</v>
      </c>
      <c r="GJ901">
        <v>-4.7315034107036e-11</v>
      </c>
      <c r="GK901">
        <v>0.31762285376654</v>
      </c>
      <c r="GL901">
        <v>0</v>
      </c>
      <c r="GM901">
        <v>0</v>
      </c>
      <c r="GN901">
        <v>0</v>
      </c>
      <c r="GO901">
        <v>-2</v>
      </c>
      <c r="GP901">
        <v>2105</v>
      </c>
      <c r="GQ901">
        <v>1</v>
      </c>
      <c r="GR901">
        <v>22</v>
      </c>
      <c r="GS901">
        <v>227.7</v>
      </c>
      <c r="GT901">
        <v>227.7</v>
      </c>
      <c r="GU901">
        <v>3.49976</v>
      </c>
      <c r="GV901">
        <v>2.59521</v>
      </c>
      <c r="GW901">
        <v>2.24854</v>
      </c>
      <c r="GX901">
        <v>2.79419</v>
      </c>
      <c r="GY901">
        <v>1.99585</v>
      </c>
      <c r="GZ901">
        <v>2.36938</v>
      </c>
      <c r="HA901">
        <v>30.3724</v>
      </c>
      <c r="HB901">
        <v>13.5191</v>
      </c>
      <c r="HC901">
        <v>18</v>
      </c>
      <c r="HD901">
        <v>500.926</v>
      </c>
      <c r="HE901">
        <v>603.42</v>
      </c>
      <c r="HF901">
        <v>22.2384</v>
      </c>
      <c r="HG901">
        <v>25.4384</v>
      </c>
      <c r="HH901">
        <v>30.0018</v>
      </c>
      <c r="HI901">
        <v>25.1531</v>
      </c>
      <c r="HJ901">
        <v>25.0721</v>
      </c>
      <c r="HK901">
        <v>70.1165</v>
      </c>
      <c r="HL901">
        <v>20.4547</v>
      </c>
      <c r="HM901">
        <v>39.9058</v>
      </c>
      <c r="HN901">
        <v>22.2572</v>
      </c>
      <c r="HO901">
        <v>1456.25</v>
      </c>
      <c r="HP901">
        <v>16.643</v>
      </c>
      <c r="HQ901">
        <v>102.398</v>
      </c>
      <c r="HR901">
        <v>103.214</v>
      </c>
    </row>
    <row r="902" spans="1:226">
      <c r="A902">
        <v>886</v>
      </c>
      <c r="B902">
        <v>1657565294</v>
      </c>
      <c r="C902">
        <v>12198.9000000954</v>
      </c>
      <c r="D902" t="s">
        <v>2139</v>
      </c>
      <c r="E902" t="s">
        <v>2140</v>
      </c>
      <c r="F902">
        <v>5</v>
      </c>
      <c r="G902" t="s">
        <v>1970</v>
      </c>
      <c r="H902" t="s">
        <v>354</v>
      </c>
      <c r="I902">
        <v>1657565286.5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1474.42906065556</v>
      </c>
      <c r="AK902">
        <v>1427.17454545454</v>
      </c>
      <c r="AL902">
        <v>3.28144872664614</v>
      </c>
      <c r="AM902">
        <v>64.9803505307127</v>
      </c>
      <c r="AN902">
        <f>(AP902 - AO902 + BO902*1E3/(8.314*(BQ902+273.15)) * AR902/BN902 * AQ902) * BN902/(100*BB902) * 1000/(1000 - AP902)</f>
        <v>0</v>
      </c>
      <c r="AO902">
        <v>16.7030930325627</v>
      </c>
      <c r="AP902">
        <v>25.3151678787879</v>
      </c>
      <c r="AQ902">
        <v>-0.000454286578165046</v>
      </c>
      <c r="AR902">
        <v>77.479832811332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6</v>
      </c>
      <c r="BC902">
        <v>0.5</v>
      </c>
      <c r="BD902" t="s">
        <v>355</v>
      </c>
      <c r="BE902">
        <v>2</v>
      </c>
      <c r="BF902" t="b">
        <v>1</v>
      </c>
      <c r="BG902">
        <v>1657565286.5</v>
      </c>
      <c r="BH902">
        <v>1368.12666666667</v>
      </c>
      <c r="BI902">
        <v>1433.22888888889</v>
      </c>
      <c r="BJ902">
        <v>25.3449888888889</v>
      </c>
      <c r="BK902">
        <v>16.7044777777778</v>
      </c>
      <c r="BL902">
        <v>1350.44666666667</v>
      </c>
      <c r="BM902">
        <v>25.0273592592593</v>
      </c>
      <c r="BN902">
        <v>499.994259259259</v>
      </c>
      <c r="BO902">
        <v>67.9508962962963</v>
      </c>
      <c r="BP902">
        <v>0.0413895592592593</v>
      </c>
      <c r="BQ902">
        <v>26.2633111111111</v>
      </c>
      <c r="BR902">
        <v>24.9957037037037</v>
      </c>
      <c r="BS902">
        <v>999.9</v>
      </c>
      <c r="BT902">
        <v>0</v>
      </c>
      <c r="BU902">
        <v>0</v>
      </c>
      <c r="BV902">
        <v>9996.2962962963</v>
      </c>
      <c r="BW902">
        <v>0</v>
      </c>
      <c r="BX902">
        <v>499.822925925926</v>
      </c>
      <c r="BY902">
        <v>-65.101137037037</v>
      </c>
      <c r="BZ902">
        <v>1403.7037037037</v>
      </c>
      <c r="CA902">
        <v>1457.5762962963</v>
      </c>
      <c r="CB902">
        <v>8.64051777777778</v>
      </c>
      <c r="CC902">
        <v>1433.22888888889</v>
      </c>
      <c r="CD902">
        <v>16.7044777777778</v>
      </c>
      <c r="CE902">
        <v>1.72221481481481</v>
      </c>
      <c r="CF902">
        <v>1.13508444444444</v>
      </c>
      <c r="CG902">
        <v>15.0981185185185</v>
      </c>
      <c r="CH902">
        <v>8.77632296296296</v>
      </c>
      <c r="CI902">
        <v>2000.0437037037</v>
      </c>
      <c r="CJ902">
        <v>0.979996777777778</v>
      </c>
      <c r="CK902">
        <v>0.0200032777777778</v>
      </c>
      <c r="CL902">
        <v>0</v>
      </c>
      <c r="CM902">
        <v>2.28064444444444</v>
      </c>
      <c r="CN902">
        <v>0</v>
      </c>
      <c r="CO902">
        <v>15641.2925925926</v>
      </c>
      <c r="CP902">
        <v>17300.5111111111</v>
      </c>
      <c r="CQ902">
        <v>38.812</v>
      </c>
      <c r="CR902">
        <v>39.522962962963</v>
      </c>
      <c r="CS902">
        <v>38.618</v>
      </c>
      <c r="CT902">
        <v>38.0666666666667</v>
      </c>
      <c r="CU902">
        <v>38.25</v>
      </c>
      <c r="CV902">
        <v>1960.0337037037</v>
      </c>
      <c r="CW902">
        <v>40.01</v>
      </c>
      <c r="CX902">
        <v>0</v>
      </c>
      <c r="CY902">
        <v>1657565266.5</v>
      </c>
      <c r="CZ902">
        <v>0</v>
      </c>
      <c r="DA902">
        <v>1657551629</v>
      </c>
      <c r="DB902" t="s">
        <v>356</v>
      </c>
      <c r="DC902">
        <v>1657551626.5</v>
      </c>
      <c r="DD902">
        <v>1657551629</v>
      </c>
      <c r="DE902">
        <v>1</v>
      </c>
      <c r="DF902">
        <v>0.403</v>
      </c>
      <c r="DG902">
        <v>0.009</v>
      </c>
      <c r="DH902">
        <v>9.41</v>
      </c>
      <c r="DI902">
        <v>0.087</v>
      </c>
      <c r="DJ902">
        <v>417</v>
      </c>
      <c r="DK902">
        <v>17</v>
      </c>
      <c r="DL902">
        <v>1.61</v>
      </c>
      <c r="DM902">
        <v>0.59</v>
      </c>
      <c r="DN902">
        <v>-65.08455</v>
      </c>
      <c r="DO902">
        <v>-1.88430393996231</v>
      </c>
      <c r="DP902">
        <v>0.59383184193844</v>
      </c>
      <c r="DQ902">
        <v>0</v>
      </c>
      <c r="DR902">
        <v>8.649003</v>
      </c>
      <c r="DS902">
        <v>-0.126875797373348</v>
      </c>
      <c r="DT902">
        <v>0.012804862592</v>
      </c>
      <c r="DU902">
        <v>0</v>
      </c>
      <c r="DV902">
        <v>0</v>
      </c>
      <c r="DW902">
        <v>2</v>
      </c>
      <c r="DX902" t="s">
        <v>389</v>
      </c>
      <c r="DY902">
        <v>2.97411</v>
      </c>
      <c r="DZ902">
        <v>2.69503</v>
      </c>
      <c r="EA902">
        <v>0.156786</v>
      </c>
      <c r="EB902">
        <v>0.162223</v>
      </c>
      <c r="EC902">
        <v>0.0822506</v>
      </c>
      <c r="ED902">
        <v>0.0615741</v>
      </c>
      <c r="EE902">
        <v>32873.8</v>
      </c>
      <c r="EF902">
        <v>35715.3</v>
      </c>
      <c r="EG902">
        <v>35323.2</v>
      </c>
      <c r="EH902">
        <v>38657</v>
      </c>
      <c r="EI902">
        <v>45956.4</v>
      </c>
      <c r="EJ902">
        <v>52402.5</v>
      </c>
      <c r="EK902">
        <v>55188.2</v>
      </c>
      <c r="EL902">
        <v>62005.3</v>
      </c>
      <c r="EM902">
        <v>2.0064</v>
      </c>
      <c r="EN902">
        <v>2.1596</v>
      </c>
      <c r="EO902">
        <v>0.0762939</v>
      </c>
      <c r="EP902">
        <v>0</v>
      </c>
      <c r="EQ902">
        <v>23.7074</v>
      </c>
      <c r="ER902">
        <v>999.9</v>
      </c>
      <c r="ES902">
        <v>40.184</v>
      </c>
      <c r="ET902">
        <v>27.191</v>
      </c>
      <c r="EU902">
        <v>21.4026</v>
      </c>
      <c r="EV902">
        <v>51.6002</v>
      </c>
      <c r="EW902">
        <v>37.3117</v>
      </c>
      <c r="EX902">
        <v>2</v>
      </c>
      <c r="EY902">
        <v>-0.135488</v>
      </c>
      <c r="EZ902">
        <v>-0.726122</v>
      </c>
      <c r="FA902">
        <v>20.1478</v>
      </c>
      <c r="FB902">
        <v>5.20052</v>
      </c>
      <c r="FC902">
        <v>12.004</v>
      </c>
      <c r="FD902">
        <v>4.9756</v>
      </c>
      <c r="FE902">
        <v>3.293</v>
      </c>
      <c r="FF902">
        <v>9999</v>
      </c>
      <c r="FG902">
        <v>9999</v>
      </c>
      <c r="FH902">
        <v>590.6</v>
      </c>
      <c r="FI902">
        <v>9999</v>
      </c>
      <c r="FJ902">
        <v>1.86279</v>
      </c>
      <c r="FK902">
        <v>1.86783</v>
      </c>
      <c r="FL902">
        <v>1.86752</v>
      </c>
      <c r="FM902">
        <v>1.86865</v>
      </c>
      <c r="FN902">
        <v>1.86951</v>
      </c>
      <c r="FO902">
        <v>1.86557</v>
      </c>
      <c r="FP902">
        <v>1.86676</v>
      </c>
      <c r="FQ902">
        <v>1.86798</v>
      </c>
      <c r="FR902">
        <v>5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17.88</v>
      </c>
      <c r="GF902">
        <v>0.3176</v>
      </c>
      <c r="GG902">
        <v>5.50701486060513</v>
      </c>
      <c r="GH902">
        <v>0.00975774962471433</v>
      </c>
      <c r="GI902">
        <v>-4.86167925919439e-07</v>
      </c>
      <c r="GJ902">
        <v>-4.7315034107036e-11</v>
      </c>
      <c r="GK902">
        <v>0.31762285376654</v>
      </c>
      <c r="GL902">
        <v>0</v>
      </c>
      <c r="GM902">
        <v>0</v>
      </c>
      <c r="GN902">
        <v>0</v>
      </c>
      <c r="GO902">
        <v>-2</v>
      </c>
      <c r="GP902">
        <v>2105</v>
      </c>
      <c r="GQ902">
        <v>1</v>
      </c>
      <c r="GR902">
        <v>22</v>
      </c>
      <c r="GS902">
        <v>227.8</v>
      </c>
      <c r="GT902">
        <v>227.8</v>
      </c>
      <c r="GU902">
        <v>3.52783</v>
      </c>
      <c r="GV902">
        <v>2.59033</v>
      </c>
      <c r="GW902">
        <v>2.24854</v>
      </c>
      <c r="GX902">
        <v>2.79419</v>
      </c>
      <c r="GY902">
        <v>1.99585</v>
      </c>
      <c r="GZ902">
        <v>2.38037</v>
      </c>
      <c r="HA902">
        <v>30.3939</v>
      </c>
      <c r="HB902">
        <v>13.5279</v>
      </c>
      <c r="HC902">
        <v>18</v>
      </c>
      <c r="HD902">
        <v>500.993</v>
      </c>
      <c r="HE902">
        <v>603.331</v>
      </c>
      <c r="HF902">
        <v>22.3557</v>
      </c>
      <c r="HG902">
        <v>25.4581</v>
      </c>
      <c r="HH902">
        <v>30.0012</v>
      </c>
      <c r="HI902">
        <v>25.1742</v>
      </c>
      <c r="HJ902">
        <v>25.0909</v>
      </c>
      <c r="HK902">
        <v>70.7409</v>
      </c>
      <c r="HL902">
        <v>20.4547</v>
      </c>
      <c r="HM902">
        <v>39.9058</v>
      </c>
      <c r="HN902">
        <v>22.6522</v>
      </c>
      <c r="HO902">
        <v>1476.41</v>
      </c>
      <c r="HP902">
        <v>16.6286</v>
      </c>
      <c r="HQ902">
        <v>102.396</v>
      </c>
      <c r="HR902">
        <v>103.208</v>
      </c>
    </row>
    <row r="903" spans="1:226">
      <c r="A903">
        <v>887</v>
      </c>
      <c r="B903">
        <v>1657565299</v>
      </c>
      <c r="C903">
        <v>12203.9000000954</v>
      </c>
      <c r="D903" t="s">
        <v>2141</v>
      </c>
      <c r="E903" t="s">
        <v>2142</v>
      </c>
      <c r="F903">
        <v>5</v>
      </c>
      <c r="G903" t="s">
        <v>1970</v>
      </c>
      <c r="H903" t="s">
        <v>354</v>
      </c>
      <c r="I903">
        <v>1657565291.21429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1491.98577516193</v>
      </c>
      <c r="AK903">
        <v>1444.12139393939</v>
      </c>
      <c r="AL903">
        <v>3.39479722940228</v>
      </c>
      <c r="AM903">
        <v>64.9803505307127</v>
      </c>
      <c r="AN903">
        <f>(AP903 - AO903 + BO903*1E3/(8.314*(BQ903+273.15)) * AR903/BN903 * AQ903) * BN903/(100*BB903) * 1000/(1000 - AP903)</f>
        <v>0</v>
      </c>
      <c r="AO903">
        <v>16.7039217179417</v>
      </c>
      <c r="AP903">
        <v>25.3301690909091</v>
      </c>
      <c r="AQ903">
        <v>0.00115512923006634</v>
      </c>
      <c r="AR903">
        <v>77.479832811332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6</v>
      </c>
      <c r="BC903">
        <v>0.5</v>
      </c>
      <c r="BD903" t="s">
        <v>355</v>
      </c>
      <c r="BE903">
        <v>2</v>
      </c>
      <c r="BF903" t="b">
        <v>1</v>
      </c>
      <c r="BG903">
        <v>1657565291.21429</v>
      </c>
      <c r="BH903">
        <v>1383.53857142857</v>
      </c>
      <c r="BI903">
        <v>1449.18535714286</v>
      </c>
      <c r="BJ903">
        <v>25.3345392857143</v>
      </c>
      <c r="BK903">
        <v>16.6968392857143</v>
      </c>
      <c r="BL903">
        <v>1365.73285714286</v>
      </c>
      <c r="BM903">
        <v>25.0169107142857</v>
      </c>
      <c r="BN903">
        <v>499.975392857143</v>
      </c>
      <c r="BO903">
        <v>67.9529321428572</v>
      </c>
      <c r="BP903">
        <v>0.0415048392857143</v>
      </c>
      <c r="BQ903">
        <v>26.2455892857143</v>
      </c>
      <c r="BR903">
        <v>24.9740285714286</v>
      </c>
      <c r="BS903">
        <v>999.9</v>
      </c>
      <c r="BT903">
        <v>0</v>
      </c>
      <c r="BU903">
        <v>0</v>
      </c>
      <c r="BV903">
        <v>9998.03571428571</v>
      </c>
      <c r="BW903">
        <v>0</v>
      </c>
      <c r="BX903">
        <v>550.747928571429</v>
      </c>
      <c r="BY903">
        <v>-65.6469178571429</v>
      </c>
      <c r="BZ903">
        <v>1419.50071428571</v>
      </c>
      <c r="CA903">
        <v>1473.7925</v>
      </c>
      <c r="CB903">
        <v>8.63770285714286</v>
      </c>
      <c r="CC903">
        <v>1449.18535714286</v>
      </c>
      <c r="CD903">
        <v>16.6968392857143</v>
      </c>
      <c r="CE903">
        <v>1.72155642857143</v>
      </c>
      <c r="CF903">
        <v>1.13459928571429</v>
      </c>
      <c r="CG903">
        <v>15.0921678571429</v>
      </c>
      <c r="CH903">
        <v>8.77</v>
      </c>
      <c r="CI903">
        <v>2000.03357142857</v>
      </c>
      <c r="CJ903">
        <v>0.979996428571428</v>
      </c>
      <c r="CK903">
        <v>0.0200035571428571</v>
      </c>
      <c r="CL903">
        <v>0</v>
      </c>
      <c r="CM903">
        <v>2.31164285714286</v>
      </c>
      <c r="CN903">
        <v>0</v>
      </c>
      <c r="CO903">
        <v>15669.875</v>
      </c>
      <c r="CP903">
        <v>17300.425</v>
      </c>
      <c r="CQ903">
        <v>38.812</v>
      </c>
      <c r="CR903">
        <v>39.5177142857143</v>
      </c>
      <c r="CS903">
        <v>38.61375</v>
      </c>
      <c r="CT903">
        <v>38.062</v>
      </c>
      <c r="CU903">
        <v>38.25</v>
      </c>
      <c r="CV903">
        <v>1960.02357142857</v>
      </c>
      <c r="CW903">
        <v>40.01</v>
      </c>
      <c r="CX903">
        <v>0</v>
      </c>
      <c r="CY903">
        <v>1657565271.3</v>
      </c>
      <c r="CZ903">
        <v>0</v>
      </c>
      <c r="DA903">
        <v>1657551629</v>
      </c>
      <c r="DB903" t="s">
        <v>356</v>
      </c>
      <c r="DC903">
        <v>1657551626.5</v>
      </c>
      <c r="DD903">
        <v>1657551629</v>
      </c>
      <c r="DE903">
        <v>1</v>
      </c>
      <c r="DF903">
        <v>0.403</v>
      </c>
      <c r="DG903">
        <v>0.009</v>
      </c>
      <c r="DH903">
        <v>9.41</v>
      </c>
      <c r="DI903">
        <v>0.087</v>
      </c>
      <c r="DJ903">
        <v>417</v>
      </c>
      <c r="DK903">
        <v>17</v>
      </c>
      <c r="DL903">
        <v>1.61</v>
      </c>
      <c r="DM903">
        <v>0.59</v>
      </c>
      <c r="DN903">
        <v>-65.324795</v>
      </c>
      <c r="DO903">
        <v>-4.67831819887412</v>
      </c>
      <c r="DP903">
        <v>0.673264577246568</v>
      </c>
      <c r="DQ903">
        <v>0</v>
      </c>
      <c r="DR903">
        <v>8.639615</v>
      </c>
      <c r="DS903">
        <v>-0.115455309568505</v>
      </c>
      <c r="DT903">
        <v>0.0139007087948781</v>
      </c>
      <c r="DU903">
        <v>0</v>
      </c>
      <c r="DV903">
        <v>0</v>
      </c>
      <c r="DW903">
        <v>2</v>
      </c>
      <c r="DX903" t="s">
        <v>389</v>
      </c>
      <c r="DY903">
        <v>2.97551</v>
      </c>
      <c r="DZ903">
        <v>2.69519</v>
      </c>
      <c r="EA903">
        <v>0.15795</v>
      </c>
      <c r="EB903">
        <v>0.16336</v>
      </c>
      <c r="EC903">
        <v>0.0822654</v>
      </c>
      <c r="ED903">
        <v>0.0613771</v>
      </c>
      <c r="EE903">
        <v>32827.1</v>
      </c>
      <c r="EF903">
        <v>35665.8</v>
      </c>
      <c r="EG903">
        <v>35321.8</v>
      </c>
      <c r="EH903">
        <v>38656.1</v>
      </c>
      <c r="EI903">
        <v>45955</v>
      </c>
      <c r="EJ903">
        <v>52411.4</v>
      </c>
      <c r="EK903">
        <v>55187.4</v>
      </c>
      <c r="EL903">
        <v>62002.7</v>
      </c>
      <c r="EM903">
        <v>2.0064</v>
      </c>
      <c r="EN903">
        <v>2.1592</v>
      </c>
      <c r="EO903">
        <v>0.0766814</v>
      </c>
      <c r="EP903">
        <v>0</v>
      </c>
      <c r="EQ903">
        <v>23.6914</v>
      </c>
      <c r="ER903">
        <v>999.9</v>
      </c>
      <c r="ES903">
        <v>40.16</v>
      </c>
      <c r="ET903">
        <v>27.191</v>
      </c>
      <c r="EU903">
        <v>21.3929</v>
      </c>
      <c r="EV903">
        <v>51.7002</v>
      </c>
      <c r="EW903">
        <v>37.2636</v>
      </c>
      <c r="EX903">
        <v>2</v>
      </c>
      <c r="EY903">
        <v>-0.134817</v>
      </c>
      <c r="EZ903">
        <v>0.300784</v>
      </c>
      <c r="FA903">
        <v>20.151</v>
      </c>
      <c r="FB903">
        <v>5.19812</v>
      </c>
      <c r="FC903">
        <v>12.0052</v>
      </c>
      <c r="FD903">
        <v>4.9752</v>
      </c>
      <c r="FE903">
        <v>3.293</v>
      </c>
      <c r="FF903">
        <v>9999</v>
      </c>
      <c r="FG903">
        <v>9999</v>
      </c>
      <c r="FH903">
        <v>590.6</v>
      </c>
      <c r="FI903">
        <v>9999</v>
      </c>
      <c r="FJ903">
        <v>1.86279</v>
      </c>
      <c r="FK903">
        <v>1.86783</v>
      </c>
      <c r="FL903">
        <v>1.86752</v>
      </c>
      <c r="FM903">
        <v>1.86865</v>
      </c>
      <c r="FN903">
        <v>1.86951</v>
      </c>
      <c r="FO903">
        <v>1.86563</v>
      </c>
      <c r="FP903">
        <v>1.86676</v>
      </c>
      <c r="FQ903">
        <v>1.86804</v>
      </c>
      <c r="FR903">
        <v>5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18.01</v>
      </c>
      <c r="GF903">
        <v>0.3177</v>
      </c>
      <c r="GG903">
        <v>5.50701486060513</v>
      </c>
      <c r="GH903">
        <v>0.00975774962471433</v>
      </c>
      <c r="GI903">
        <v>-4.86167925919439e-07</v>
      </c>
      <c r="GJ903">
        <v>-4.7315034107036e-11</v>
      </c>
      <c r="GK903">
        <v>0.31762285376654</v>
      </c>
      <c r="GL903">
        <v>0</v>
      </c>
      <c r="GM903">
        <v>0</v>
      </c>
      <c r="GN903">
        <v>0</v>
      </c>
      <c r="GO903">
        <v>-2</v>
      </c>
      <c r="GP903">
        <v>2105</v>
      </c>
      <c r="GQ903">
        <v>1</v>
      </c>
      <c r="GR903">
        <v>22</v>
      </c>
      <c r="GS903">
        <v>227.9</v>
      </c>
      <c r="GT903">
        <v>227.8</v>
      </c>
      <c r="GU903">
        <v>3.55957</v>
      </c>
      <c r="GV903">
        <v>2.59644</v>
      </c>
      <c r="GW903">
        <v>2.24854</v>
      </c>
      <c r="GX903">
        <v>2.79419</v>
      </c>
      <c r="GY903">
        <v>1.99585</v>
      </c>
      <c r="GZ903">
        <v>2.35474</v>
      </c>
      <c r="HA903">
        <v>30.3939</v>
      </c>
      <c r="HB903">
        <v>13.5191</v>
      </c>
      <c r="HC903">
        <v>18</v>
      </c>
      <c r="HD903">
        <v>501.191</v>
      </c>
      <c r="HE903">
        <v>603.242</v>
      </c>
      <c r="HF903">
        <v>22.6863</v>
      </c>
      <c r="HG903">
        <v>25.4834</v>
      </c>
      <c r="HH903">
        <v>30.0013</v>
      </c>
      <c r="HI903">
        <v>25.1953</v>
      </c>
      <c r="HJ903">
        <v>25.1098</v>
      </c>
      <c r="HK903">
        <v>71.3154</v>
      </c>
      <c r="HL903">
        <v>20.4547</v>
      </c>
      <c r="HM903">
        <v>39.5283</v>
      </c>
      <c r="HN903">
        <v>22.6811</v>
      </c>
      <c r="HO903">
        <v>1489.92</v>
      </c>
      <c r="HP903">
        <v>16.5957</v>
      </c>
      <c r="HQ903">
        <v>102.393</v>
      </c>
      <c r="HR903">
        <v>103.205</v>
      </c>
    </row>
    <row r="904" spans="1:226">
      <c r="A904">
        <v>888</v>
      </c>
      <c r="B904">
        <v>1657565304</v>
      </c>
      <c r="C904">
        <v>12208.9000000954</v>
      </c>
      <c r="D904" t="s">
        <v>2143</v>
      </c>
      <c r="E904" t="s">
        <v>2144</v>
      </c>
      <c r="F904">
        <v>5</v>
      </c>
      <c r="G904" t="s">
        <v>1970</v>
      </c>
      <c r="H904" t="s">
        <v>354</v>
      </c>
      <c r="I904">
        <v>1657565296.5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1508.49380598969</v>
      </c>
      <c r="AK904">
        <v>1461.48218181818</v>
      </c>
      <c r="AL904">
        <v>3.44662214764962</v>
      </c>
      <c r="AM904">
        <v>64.9803505307127</v>
      </c>
      <c r="AN904">
        <f>(AP904 - AO904 + BO904*1E3/(8.314*(BQ904+273.15)) * AR904/BN904 * AQ904) * BN904/(100*BB904) * 1000/(1000 - AP904)</f>
        <v>0</v>
      </c>
      <c r="AO904">
        <v>16.6165657659115</v>
      </c>
      <c r="AP904">
        <v>25.2793690909091</v>
      </c>
      <c r="AQ904">
        <v>-0.00358767866807913</v>
      </c>
      <c r="AR904">
        <v>77.479832811332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6</v>
      </c>
      <c r="BC904">
        <v>0.5</v>
      </c>
      <c r="BD904" t="s">
        <v>355</v>
      </c>
      <c r="BE904">
        <v>2</v>
      </c>
      <c r="BF904" t="b">
        <v>1</v>
      </c>
      <c r="BG904">
        <v>1657565296.5</v>
      </c>
      <c r="BH904">
        <v>1401.11777777778</v>
      </c>
      <c r="BI904">
        <v>1466.95037037037</v>
      </c>
      <c r="BJ904">
        <v>25.3182037037037</v>
      </c>
      <c r="BK904">
        <v>16.6660555555556</v>
      </c>
      <c r="BL904">
        <v>1383.17</v>
      </c>
      <c r="BM904">
        <v>25.0005777777778</v>
      </c>
      <c r="BN904">
        <v>499.978296296296</v>
      </c>
      <c r="BO904">
        <v>67.9546185185185</v>
      </c>
      <c r="BP904">
        <v>0.0415033962962963</v>
      </c>
      <c r="BQ904">
        <v>26.2308592592593</v>
      </c>
      <c r="BR904">
        <v>24.9549407407407</v>
      </c>
      <c r="BS904">
        <v>999.9</v>
      </c>
      <c r="BT904">
        <v>0</v>
      </c>
      <c r="BU904">
        <v>0</v>
      </c>
      <c r="BV904">
        <v>10008.3333333333</v>
      </c>
      <c r="BW904">
        <v>0</v>
      </c>
      <c r="BX904">
        <v>600.827962962963</v>
      </c>
      <c r="BY904">
        <v>-65.8336666666667</v>
      </c>
      <c r="BZ904">
        <v>1437.51222222222</v>
      </c>
      <c r="CA904">
        <v>1491.81222222222</v>
      </c>
      <c r="CB904">
        <v>8.65214888888889</v>
      </c>
      <c r="CC904">
        <v>1466.95037037037</v>
      </c>
      <c r="CD904">
        <v>16.6660555555556</v>
      </c>
      <c r="CE904">
        <v>1.72048925925926</v>
      </c>
      <c r="CF904">
        <v>1.13253518518519</v>
      </c>
      <c r="CG904">
        <v>15.0825296296296</v>
      </c>
      <c r="CH904">
        <v>8.74305148148148</v>
      </c>
      <c r="CI904">
        <v>2000.01259259259</v>
      </c>
      <c r="CJ904">
        <v>0.979996481481481</v>
      </c>
      <c r="CK904">
        <v>0.0200035148148148</v>
      </c>
      <c r="CL904">
        <v>0</v>
      </c>
      <c r="CM904">
        <v>2.41281111111111</v>
      </c>
      <c r="CN904">
        <v>0</v>
      </c>
      <c r="CO904">
        <v>15698.9481481481</v>
      </c>
      <c r="CP904">
        <v>17300.2444444444</v>
      </c>
      <c r="CQ904">
        <v>38.812</v>
      </c>
      <c r="CR904">
        <v>39.5068888888889</v>
      </c>
      <c r="CS904">
        <v>38.6016666666667</v>
      </c>
      <c r="CT904">
        <v>38.062</v>
      </c>
      <c r="CU904">
        <v>38.2453333333333</v>
      </c>
      <c r="CV904">
        <v>1960.00259259259</v>
      </c>
      <c r="CW904">
        <v>40.01</v>
      </c>
      <c r="CX904">
        <v>0</v>
      </c>
      <c r="CY904">
        <v>1657565276.7</v>
      </c>
      <c r="CZ904">
        <v>0</v>
      </c>
      <c r="DA904">
        <v>1657551629</v>
      </c>
      <c r="DB904" t="s">
        <v>356</v>
      </c>
      <c r="DC904">
        <v>1657551626.5</v>
      </c>
      <c r="DD904">
        <v>1657551629</v>
      </c>
      <c r="DE904">
        <v>1</v>
      </c>
      <c r="DF904">
        <v>0.403</v>
      </c>
      <c r="DG904">
        <v>0.009</v>
      </c>
      <c r="DH904">
        <v>9.41</v>
      </c>
      <c r="DI904">
        <v>0.087</v>
      </c>
      <c r="DJ904">
        <v>417</v>
      </c>
      <c r="DK904">
        <v>17</v>
      </c>
      <c r="DL904">
        <v>1.61</v>
      </c>
      <c r="DM904">
        <v>0.59</v>
      </c>
      <c r="DN904">
        <v>-65.7394</v>
      </c>
      <c r="DO904">
        <v>-2.65167579737331</v>
      </c>
      <c r="DP904">
        <v>0.560168664778743</v>
      </c>
      <c r="DQ904">
        <v>0</v>
      </c>
      <c r="DR904">
        <v>8.64951025</v>
      </c>
      <c r="DS904">
        <v>0.168950206378956</v>
      </c>
      <c r="DT904">
        <v>0.0270124173749315</v>
      </c>
      <c r="DU904">
        <v>0</v>
      </c>
      <c r="DV904">
        <v>0</v>
      </c>
      <c r="DW904">
        <v>2</v>
      </c>
      <c r="DX904" t="s">
        <v>389</v>
      </c>
      <c r="DY904">
        <v>2.97479</v>
      </c>
      <c r="DZ904">
        <v>2.69539</v>
      </c>
      <c r="EA904">
        <v>0.15909</v>
      </c>
      <c r="EB904">
        <v>0.16448</v>
      </c>
      <c r="EC904">
        <v>0.0821442</v>
      </c>
      <c r="ED904">
        <v>0.0613279</v>
      </c>
      <c r="EE904">
        <v>32781.2</v>
      </c>
      <c r="EF904">
        <v>35616.1</v>
      </c>
      <c r="EG904">
        <v>35320.4</v>
      </c>
      <c r="EH904">
        <v>38654.1</v>
      </c>
      <c r="EI904">
        <v>45958.9</v>
      </c>
      <c r="EJ904">
        <v>52411.5</v>
      </c>
      <c r="EK904">
        <v>55184.6</v>
      </c>
      <c r="EL904">
        <v>61999.6</v>
      </c>
      <c r="EM904">
        <v>2.0058</v>
      </c>
      <c r="EN904">
        <v>2.159</v>
      </c>
      <c r="EO904">
        <v>0.0767708</v>
      </c>
      <c r="EP904">
        <v>0</v>
      </c>
      <c r="EQ904">
        <v>23.6715</v>
      </c>
      <c r="ER904">
        <v>999.9</v>
      </c>
      <c r="ES904">
        <v>40.136</v>
      </c>
      <c r="ET904">
        <v>27.191</v>
      </c>
      <c r="EU904">
        <v>21.3774</v>
      </c>
      <c r="EV904">
        <v>51.0502</v>
      </c>
      <c r="EW904">
        <v>37.2476</v>
      </c>
      <c r="EX904">
        <v>2</v>
      </c>
      <c r="EY904">
        <v>-0.132561</v>
      </c>
      <c r="EZ904">
        <v>0.481699</v>
      </c>
      <c r="FA904">
        <v>20.1509</v>
      </c>
      <c r="FB904">
        <v>5.20052</v>
      </c>
      <c r="FC904">
        <v>12.0088</v>
      </c>
      <c r="FD904">
        <v>4.976</v>
      </c>
      <c r="FE904">
        <v>3.293</v>
      </c>
      <c r="FF904">
        <v>9999</v>
      </c>
      <c r="FG904">
        <v>9999</v>
      </c>
      <c r="FH904">
        <v>590.6</v>
      </c>
      <c r="FI904">
        <v>9999</v>
      </c>
      <c r="FJ904">
        <v>1.86279</v>
      </c>
      <c r="FK904">
        <v>1.86783</v>
      </c>
      <c r="FL904">
        <v>1.86752</v>
      </c>
      <c r="FM904">
        <v>1.86865</v>
      </c>
      <c r="FN904">
        <v>1.86951</v>
      </c>
      <c r="FO904">
        <v>1.86554</v>
      </c>
      <c r="FP904">
        <v>1.86676</v>
      </c>
      <c r="FQ904">
        <v>1.86801</v>
      </c>
      <c r="FR904">
        <v>5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18.15</v>
      </c>
      <c r="GF904">
        <v>0.3177</v>
      </c>
      <c r="GG904">
        <v>5.50701486060513</v>
      </c>
      <c r="GH904">
        <v>0.00975774962471433</v>
      </c>
      <c r="GI904">
        <v>-4.86167925919439e-07</v>
      </c>
      <c r="GJ904">
        <v>-4.7315034107036e-11</v>
      </c>
      <c r="GK904">
        <v>0.31762285376654</v>
      </c>
      <c r="GL904">
        <v>0</v>
      </c>
      <c r="GM904">
        <v>0</v>
      </c>
      <c r="GN904">
        <v>0</v>
      </c>
      <c r="GO904">
        <v>-2</v>
      </c>
      <c r="GP904">
        <v>2105</v>
      </c>
      <c r="GQ904">
        <v>1</v>
      </c>
      <c r="GR904">
        <v>22</v>
      </c>
      <c r="GS904">
        <v>228</v>
      </c>
      <c r="GT904">
        <v>227.9</v>
      </c>
      <c r="GU904">
        <v>3.59009</v>
      </c>
      <c r="GV904">
        <v>2.59033</v>
      </c>
      <c r="GW904">
        <v>2.24854</v>
      </c>
      <c r="GX904">
        <v>2.79419</v>
      </c>
      <c r="GY904">
        <v>1.99585</v>
      </c>
      <c r="GZ904">
        <v>2.37305</v>
      </c>
      <c r="HA904">
        <v>30.4154</v>
      </c>
      <c r="HB904">
        <v>13.5279</v>
      </c>
      <c r="HC904">
        <v>18</v>
      </c>
      <c r="HD904">
        <v>500.976</v>
      </c>
      <c r="HE904">
        <v>603.306</v>
      </c>
      <c r="HF904">
        <v>22.7419</v>
      </c>
      <c r="HG904">
        <v>25.504</v>
      </c>
      <c r="HH904">
        <v>30.0019</v>
      </c>
      <c r="HI904">
        <v>25.2143</v>
      </c>
      <c r="HJ904">
        <v>25.1286</v>
      </c>
      <c r="HK904">
        <v>71.9348</v>
      </c>
      <c r="HL904">
        <v>20.4547</v>
      </c>
      <c r="HM904">
        <v>39.5283</v>
      </c>
      <c r="HN904">
        <v>22.7228</v>
      </c>
      <c r="HO904">
        <v>1510.08</v>
      </c>
      <c r="HP904">
        <v>16.6166</v>
      </c>
      <c r="HQ904">
        <v>102.389</v>
      </c>
      <c r="HR904">
        <v>103.199</v>
      </c>
    </row>
    <row r="905" spans="1:226">
      <c r="A905">
        <v>889</v>
      </c>
      <c r="B905">
        <v>1657565309</v>
      </c>
      <c r="C905">
        <v>12213.9000000954</v>
      </c>
      <c r="D905" t="s">
        <v>2145</v>
      </c>
      <c r="E905" t="s">
        <v>2146</v>
      </c>
      <c r="F905">
        <v>5</v>
      </c>
      <c r="G905" t="s">
        <v>1970</v>
      </c>
      <c r="H905" t="s">
        <v>354</v>
      </c>
      <c r="I905">
        <v>1657565301.21429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1526.12798539141</v>
      </c>
      <c r="AK905">
        <v>1478.52563636364</v>
      </c>
      <c r="AL905">
        <v>3.43640590263695</v>
      </c>
      <c r="AM905">
        <v>64.9803505307127</v>
      </c>
      <c r="AN905">
        <f>(AP905 - AO905 + BO905*1E3/(8.314*(BQ905+273.15)) * AR905/BN905 * AQ905) * BN905/(100*BB905) * 1000/(1000 - AP905)</f>
        <v>0</v>
      </c>
      <c r="AO905">
        <v>16.6082535376898</v>
      </c>
      <c r="AP905">
        <v>25.2503381818182</v>
      </c>
      <c r="AQ905">
        <v>-0.00670529376339558</v>
      </c>
      <c r="AR905">
        <v>77.479832811332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6</v>
      </c>
      <c r="BC905">
        <v>0.5</v>
      </c>
      <c r="BD905" t="s">
        <v>355</v>
      </c>
      <c r="BE905">
        <v>2</v>
      </c>
      <c r="BF905" t="b">
        <v>1</v>
      </c>
      <c r="BG905">
        <v>1657565301.21429</v>
      </c>
      <c r="BH905">
        <v>1416.77857142857</v>
      </c>
      <c r="BI905">
        <v>1482.98678571429</v>
      </c>
      <c r="BJ905">
        <v>25.2965392857143</v>
      </c>
      <c r="BK905">
        <v>16.6367321428571</v>
      </c>
      <c r="BL905">
        <v>1398.70392857143</v>
      </c>
      <c r="BM905">
        <v>24.9789107142857</v>
      </c>
      <c r="BN905">
        <v>499.98025</v>
      </c>
      <c r="BO905">
        <v>67.9550178571428</v>
      </c>
      <c r="BP905">
        <v>0.0416443464285714</v>
      </c>
      <c r="BQ905">
        <v>26.2228428571429</v>
      </c>
      <c r="BR905">
        <v>24.9418285714286</v>
      </c>
      <c r="BS905">
        <v>999.9</v>
      </c>
      <c r="BT905">
        <v>0</v>
      </c>
      <c r="BU905">
        <v>0</v>
      </c>
      <c r="BV905">
        <v>10004.2857142857</v>
      </c>
      <c r="BW905">
        <v>0</v>
      </c>
      <c r="BX905">
        <v>605.293</v>
      </c>
      <c r="BY905">
        <v>-66.2094892857143</v>
      </c>
      <c r="BZ905">
        <v>1453.54714285714</v>
      </c>
      <c r="CA905">
        <v>1508.07642857143</v>
      </c>
      <c r="CB905">
        <v>8.65980428571429</v>
      </c>
      <c r="CC905">
        <v>1482.98678571429</v>
      </c>
      <c r="CD905">
        <v>16.6367321428571</v>
      </c>
      <c r="CE905">
        <v>1.71902642857143</v>
      </c>
      <c r="CF905">
        <v>1.13054928571429</v>
      </c>
      <c r="CG905">
        <v>15.0693071428571</v>
      </c>
      <c r="CH905">
        <v>8.71710535714286</v>
      </c>
      <c r="CI905">
        <v>1999.98964285714</v>
      </c>
      <c r="CJ905">
        <v>0.979996142857143</v>
      </c>
      <c r="CK905">
        <v>0.0200037857142857</v>
      </c>
      <c r="CL905">
        <v>0</v>
      </c>
      <c r="CM905">
        <v>2.4436</v>
      </c>
      <c r="CN905">
        <v>0</v>
      </c>
      <c r="CO905">
        <v>15700.7857142857</v>
      </c>
      <c r="CP905">
        <v>17300.05</v>
      </c>
      <c r="CQ905">
        <v>38.812</v>
      </c>
      <c r="CR905">
        <v>39.5044285714286</v>
      </c>
      <c r="CS905">
        <v>38.5845</v>
      </c>
      <c r="CT905">
        <v>38.062</v>
      </c>
      <c r="CU905">
        <v>38.2365</v>
      </c>
      <c r="CV905">
        <v>1959.97964285714</v>
      </c>
      <c r="CW905">
        <v>40.01</v>
      </c>
      <c r="CX905">
        <v>0</v>
      </c>
      <c r="CY905">
        <v>1657565281.5</v>
      </c>
      <c r="CZ905">
        <v>0</v>
      </c>
      <c r="DA905">
        <v>1657551629</v>
      </c>
      <c r="DB905" t="s">
        <v>356</v>
      </c>
      <c r="DC905">
        <v>1657551626.5</v>
      </c>
      <c r="DD905">
        <v>1657551629</v>
      </c>
      <c r="DE905">
        <v>1</v>
      </c>
      <c r="DF905">
        <v>0.403</v>
      </c>
      <c r="DG905">
        <v>0.009</v>
      </c>
      <c r="DH905">
        <v>9.41</v>
      </c>
      <c r="DI905">
        <v>0.087</v>
      </c>
      <c r="DJ905">
        <v>417</v>
      </c>
      <c r="DK905">
        <v>17</v>
      </c>
      <c r="DL905">
        <v>1.61</v>
      </c>
      <c r="DM905">
        <v>0.59</v>
      </c>
      <c r="DN905">
        <v>-65.9652325</v>
      </c>
      <c r="DO905">
        <v>-2.42990881801123</v>
      </c>
      <c r="DP905">
        <v>0.554560663222474</v>
      </c>
      <c r="DQ905">
        <v>0</v>
      </c>
      <c r="DR905">
        <v>8.65274875</v>
      </c>
      <c r="DS905">
        <v>0.169443264540317</v>
      </c>
      <c r="DT905">
        <v>0.0270254753138127</v>
      </c>
      <c r="DU905">
        <v>0</v>
      </c>
      <c r="DV905">
        <v>0</v>
      </c>
      <c r="DW905">
        <v>2</v>
      </c>
      <c r="DX905" t="s">
        <v>389</v>
      </c>
      <c r="DY905">
        <v>2.97453</v>
      </c>
      <c r="DZ905">
        <v>2.69559</v>
      </c>
      <c r="EA905">
        <v>0.160219</v>
      </c>
      <c r="EB905">
        <v>0.165604</v>
      </c>
      <c r="EC905">
        <v>0.0820685</v>
      </c>
      <c r="ED905">
        <v>0.0612883</v>
      </c>
      <c r="EE905">
        <v>32735.8</v>
      </c>
      <c r="EF905">
        <v>35566.8</v>
      </c>
      <c r="EG905">
        <v>35319</v>
      </c>
      <c r="EH905">
        <v>38652.7</v>
      </c>
      <c r="EI905">
        <v>45961</v>
      </c>
      <c r="EJ905">
        <v>52412</v>
      </c>
      <c r="EK905">
        <v>55182.5</v>
      </c>
      <c r="EL905">
        <v>61997.5</v>
      </c>
      <c r="EM905">
        <v>2.0058</v>
      </c>
      <c r="EN905">
        <v>2.1586</v>
      </c>
      <c r="EO905">
        <v>0.0783503</v>
      </c>
      <c r="EP905">
        <v>0</v>
      </c>
      <c r="EQ905">
        <v>23.6516</v>
      </c>
      <c r="ER905">
        <v>999.9</v>
      </c>
      <c r="ES905">
        <v>40.087</v>
      </c>
      <c r="ET905">
        <v>27.211</v>
      </c>
      <c r="EU905">
        <v>21.377</v>
      </c>
      <c r="EV905">
        <v>51.6902</v>
      </c>
      <c r="EW905">
        <v>37.2716</v>
      </c>
      <c r="EX905">
        <v>2</v>
      </c>
      <c r="EY905">
        <v>-0.13061</v>
      </c>
      <c r="EZ905">
        <v>0.589194</v>
      </c>
      <c r="FA905">
        <v>20.1503</v>
      </c>
      <c r="FB905">
        <v>5.19932</v>
      </c>
      <c r="FC905">
        <v>12.0076</v>
      </c>
      <c r="FD905">
        <v>4.9756</v>
      </c>
      <c r="FE905">
        <v>3.2932</v>
      </c>
      <c r="FF905">
        <v>9999</v>
      </c>
      <c r="FG905">
        <v>9999</v>
      </c>
      <c r="FH905">
        <v>590.6</v>
      </c>
      <c r="FI905">
        <v>9999</v>
      </c>
      <c r="FJ905">
        <v>1.86279</v>
      </c>
      <c r="FK905">
        <v>1.86783</v>
      </c>
      <c r="FL905">
        <v>1.86752</v>
      </c>
      <c r="FM905">
        <v>1.86865</v>
      </c>
      <c r="FN905">
        <v>1.86951</v>
      </c>
      <c r="FO905">
        <v>1.8656</v>
      </c>
      <c r="FP905">
        <v>1.86676</v>
      </c>
      <c r="FQ905">
        <v>1.86798</v>
      </c>
      <c r="FR905">
        <v>5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18.29</v>
      </c>
      <c r="GF905">
        <v>0.3176</v>
      </c>
      <c r="GG905">
        <v>5.50701486060513</v>
      </c>
      <c r="GH905">
        <v>0.00975774962471433</v>
      </c>
      <c r="GI905">
        <v>-4.86167925919439e-07</v>
      </c>
      <c r="GJ905">
        <v>-4.7315034107036e-11</v>
      </c>
      <c r="GK905">
        <v>0.31762285376654</v>
      </c>
      <c r="GL905">
        <v>0</v>
      </c>
      <c r="GM905">
        <v>0</v>
      </c>
      <c r="GN905">
        <v>0</v>
      </c>
      <c r="GO905">
        <v>-2</v>
      </c>
      <c r="GP905">
        <v>2105</v>
      </c>
      <c r="GQ905">
        <v>1</v>
      </c>
      <c r="GR905">
        <v>22</v>
      </c>
      <c r="GS905">
        <v>228</v>
      </c>
      <c r="GT905">
        <v>228</v>
      </c>
      <c r="GU905">
        <v>3.61938</v>
      </c>
      <c r="GV905">
        <v>2.58911</v>
      </c>
      <c r="GW905">
        <v>2.24854</v>
      </c>
      <c r="GX905">
        <v>2.79419</v>
      </c>
      <c r="GY905">
        <v>1.99585</v>
      </c>
      <c r="GZ905">
        <v>2.39136</v>
      </c>
      <c r="HA905">
        <v>30.4154</v>
      </c>
      <c r="HB905">
        <v>13.5191</v>
      </c>
      <c r="HC905">
        <v>18</v>
      </c>
      <c r="HD905">
        <v>501.154</v>
      </c>
      <c r="HE905">
        <v>603.217</v>
      </c>
      <c r="HF905">
        <v>22.7804</v>
      </c>
      <c r="HG905">
        <v>25.5263</v>
      </c>
      <c r="HH905">
        <v>30.0019</v>
      </c>
      <c r="HI905">
        <v>25.2333</v>
      </c>
      <c r="HJ905">
        <v>25.1475</v>
      </c>
      <c r="HK905">
        <v>72.5035</v>
      </c>
      <c r="HL905">
        <v>20.4547</v>
      </c>
      <c r="HM905">
        <v>39.5283</v>
      </c>
      <c r="HN905">
        <v>22.7669</v>
      </c>
      <c r="HO905">
        <v>1523.51</v>
      </c>
      <c r="HP905">
        <v>16.6314</v>
      </c>
      <c r="HQ905">
        <v>102.385</v>
      </c>
      <c r="HR905">
        <v>103.196</v>
      </c>
    </row>
    <row r="906" spans="1:226">
      <c r="A906">
        <v>890</v>
      </c>
      <c r="B906">
        <v>1657565314</v>
      </c>
      <c r="C906">
        <v>12218.9000000954</v>
      </c>
      <c r="D906" t="s">
        <v>2147</v>
      </c>
      <c r="E906" t="s">
        <v>2148</v>
      </c>
      <c r="F906">
        <v>5</v>
      </c>
      <c r="G906" t="s">
        <v>1970</v>
      </c>
      <c r="H906" t="s">
        <v>354</v>
      </c>
      <c r="I906">
        <v>1657565306.5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1543.27295311454</v>
      </c>
      <c r="AK906">
        <v>1495.74339393939</v>
      </c>
      <c r="AL906">
        <v>3.35362644127113</v>
      </c>
      <c r="AM906">
        <v>64.9803505307127</v>
      </c>
      <c r="AN906">
        <f>(AP906 - AO906 + BO906*1E3/(8.314*(BQ906+273.15)) * AR906/BN906 * AQ906) * BN906/(100*BB906) * 1000/(1000 - AP906)</f>
        <v>0</v>
      </c>
      <c r="AO906">
        <v>16.6026246625563</v>
      </c>
      <c r="AP906">
        <v>25.2278260606061</v>
      </c>
      <c r="AQ906">
        <v>-0.000886903480992511</v>
      </c>
      <c r="AR906">
        <v>77.479832811332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6</v>
      </c>
      <c r="BC906">
        <v>0.5</v>
      </c>
      <c r="BD906" t="s">
        <v>355</v>
      </c>
      <c r="BE906">
        <v>2</v>
      </c>
      <c r="BF906" t="b">
        <v>1</v>
      </c>
      <c r="BG906">
        <v>1657565306.5</v>
      </c>
      <c r="BH906">
        <v>1434.5737037037</v>
      </c>
      <c r="BI906">
        <v>1500.82481481481</v>
      </c>
      <c r="BJ906">
        <v>25.2668</v>
      </c>
      <c r="BK906">
        <v>16.6072518518519</v>
      </c>
      <c r="BL906">
        <v>1416.35592592593</v>
      </c>
      <c r="BM906">
        <v>24.9491777777778</v>
      </c>
      <c r="BN906">
        <v>499.988407407407</v>
      </c>
      <c r="BO906">
        <v>67.9541296296296</v>
      </c>
      <c r="BP906">
        <v>0.0415975148148148</v>
      </c>
      <c r="BQ906">
        <v>26.2175555555556</v>
      </c>
      <c r="BR906">
        <v>24.9337518518519</v>
      </c>
      <c r="BS906">
        <v>999.9</v>
      </c>
      <c r="BT906">
        <v>0</v>
      </c>
      <c r="BU906">
        <v>0</v>
      </c>
      <c r="BV906">
        <v>10011.6666666667</v>
      </c>
      <c r="BW906">
        <v>0</v>
      </c>
      <c r="BX906">
        <v>541.444925925926</v>
      </c>
      <c r="BY906">
        <v>-66.2509666666667</v>
      </c>
      <c r="BZ906">
        <v>1471.76037037037</v>
      </c>
      <c r="CA906">
        <v>1526.17037037037</v>
      </c>
      <c r="CB906">
        <v>8.65954555555556</v>
      </c>
      <c r="CC906">
        <v>1500.82481481481</v>
      </c>
      <c r="CD906">
        <v>16.6072518518519</v>
      </c>
      <c r="CE906">
        <v>1.71698333333333</v>
      </c>
      <c r="CF906">
        <v>1.12853111111111</v>
      </c>
      <c r="CG906">
        <v>15.0508259259259</v>
      </c>
      <c r="CH906">
        <v>8.69073185185185</v>
      </c>
      <c r="CI906">
        <v>1999.98666666667</v>
      </c>
      <c r="CJ906">
        <v>0.979996037037037</v>
      </c>
      <c r="CK906">
        <v>0.0200038703703704</v>
      </c>
      <c r="CL906">
        <v>0</v>
      </c>
      <c r="CM906">
        <v>2.43173333333333</v>
      </c>
      <c r="CN906">
        <v>0</v>
      </c>
      <c r="CO906">
        <v>15673.2814814815</v>
      </c>
      <c r="CP906">
        <v>17300.0259259259</v>
      </c>
      <c r="CQ906">
        <v>38.8028148148148</v>
      </c>
      <c r="CR906">
        <v>39.5</v>
      </c>
      <c r="CS906">
        <v>38.5713333333333</v>
      </c>
      <c r="CT906">
        <v>38.0574074074074</v>
      </c>
      <c r="CU906">
        <v>38.222</v>
      </c>
      <c r="CV906">
        <v>1959.97666666667</v>
      </c>
      <c r="CW906">
        <v>40.01</v>
      </c>
      <c r="CX906">
        <v>0</v>
      </c>
      <c r="CY906">
        <v>1657565286.3</v>
      </c>
      <c r="CZ906">
        <v>0</v>
      </c>
      <c r="DA906">
        <v>1657551629</v>
      </c>
      <c r="DB906" t="s">
        <v>356</v>
      </c>
      <c r="DC906">
        <v>1657551626.5</v>
      </c>
      <c r="DD906">
        <v>1657551629</v>
      </c>
      <c r="DE906">
        <v>1</v>
      </c>
      <c r="DF906">
        <v>0.403</v>
      </c>
      <c r="DG906">
        <v>0.009</v>
      </c>
      <c r="DH906">
        <v>9.41</v>
      </c>
      <c r="DI906">
        <v>0.087</v>
      </c>
      <c r="DJ906">
        <v>417</v>
      </c>
      <c r="DK906">
        <v>17</v>
      </c>
      <c r="DL906">
        <v>1.61</v>
      </c>
      <c r="DM906">
        <v>0.59</v>
      </c>
      <c r="DN906">
        <v>-66.2696475</v>
      </c>
      <c r="DO906">
        <v>-0.806945966228959</v>
      </c>
      <c r="DP906">
        <v>0.425312299955868</v>
      </c>
      <c r="DQ906">
        <v>0</v>
      </c>
      <c r="DR906">
        <v>8.65560425</v>
      </c>
      <c r="DS906">
        <v>-0.0381909568480467</v>
      </c>
      <c r="DT906">
        <v>0.024816849405948</v>
      </c>
      <c r="DU906">
        <v>1</v>
      </c>
      <c r="DV906">
        <v>1</v>
      </c>
      <c r="DW906">
        <v>2</v>
      </c>
      <c r="DX906" t="s">
        <v>357</v>
      </c>
      <c r="DY906">
        <v>2.97484</v>
      </c>
      <c r="DZ906">
        <v>2.69545</v>
      </c>
      <c r="EA906">
        <v>0.161364</v>
      </c>
      <c r="EB906">
        <v>0.16671</v>
      </c>
      <c r="EC906">
        <v>0.0820083</v>
      </c>
      <c r="ED906">
        <v>0.0612782</v>
      </c>
      <c r="EE906">
        <v>32689.7</v>
      </c>
      <c r="EF906">
        <v>35517.8</v>
      </c>
      <c r="EG906">
        <v>35317.5</v>
      </c>
      <c r="EH906">
        <v>38650.8</v>
      </c>
      <c r="EI906">
        <v>45963.1</v>
      </c>
      <c r="EJ906">
        <v>52409.9</v>
      </c>
      <c r="EK906">
        <v>55181.3</v>
      </c>
      <c r="EL906">
        <v>61994.3</v>
      </c>
      <c r="EM906">
        <v>2.0052</v>
      </c>
      <c r="EN906">
        <v>2.1582</v>
      </c>
      <c r="EO906">
        <v>0.0788271</v>
      </c>
      <c r="EP906">
        <v>0</v>
      </c>
      <c r="EQ906">
        <v>23.6277</v>
      </c>
      <c r="ER906">
        <v>999.9</v>
      </c>
      <c r="ES906">
        <v>40.062</v>
      </c>
      <c r="ET906">
        <v>27.211</v>
      </c>
      <c r="EU906">
        <v>21.3639</v>
      </c>
      <c r="EV906">
        <v>51.4602</v>
      </c>
      <c r="EW906">
        <v>37.2356</v>
      </c>
      <c r="EX906">
        <v>2</v>
      </c>
      <c r="EY906">
        <v>-0.128659</v>
      </c>
      <c r="EZ906">
        <v>0.560283</v>
      </c>
      <c r="FA906">
        <v>20.1505</v>
      </c>
      <c r="FB906">
        <v>5.20172</v>
      </c>
      <c r="FC906">
        <v>12.0076</v>
      </c>
      <c r="FD906">
        <v>4.976</v>
      </c>
      <c r="FE906">
        <v>3.293</v>
      </c>
      <c r="FF906">
        <v>9999</v>
      </c>
      <c r="FG906">
        <v>9999</v>
      </c>
      <c r="FH906">
        <v>590.6</v>
      </c>
      <c r="FI906">
        <v>9999</v>
      </c>
      <c r="FJ906">
        <v>1.86279</v>
      </c>
      <c r="FK906">
        <v>1.86783</v>
      </c>
      <c r="FL906">
        <v>1.86752</v>
      </c>
      <c r="FM906">
        <v>1.86865</v>
      </c>
      <c r="FN906">
        <v>1.86951</v>
      </c>
      <c r="FO906">
        <v>1.86566</v>
      </c>
      <c r="FP906">
        <v>1.86676</v>
      </c>
      <c r="FQ906">
        <v>1.86798</v>
      </c>
      <c r="FR906">
        <v>5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18.42</v>
      </c>
      <c r="GF906">
        <v>0.3176</v>
      </c>
      <c r="GG906">
        <v>5.50701486060513</v>
      </c>
      <c r="GH906">
        <v>0.00975774962471433</v>
      </c>
      <c r="GI906">
        <v>-4.86167925919439e-07</v>
      </c>
      <c r="GJ906">
        <v>-4.7315034107036e-11</v>
      </c>
      <c r="GK906">
        <v>0.31762285376654</v>
      </c>
      <c r="GL906">
        <v>0</v>
      </c>
      <c r="GM906">
        <v>0</v>
      </c>
      <c r="GN906">
        <v>0</v>
      </c>
      <c r="GO906">
        <v>-2</v>
      </c>
      <c r="GP906">
        <v>2105</v>
      </c>
      <c r="GQ906">
        <v>1</v>
      </c>
      <c r="GR906">
        <v>22</v>
      </c>
      <c r="GS906">
        <v>228.1</v>
      </c>
      <c r="GT906">
        <v>228.1</v>
      </c>
      <c r="GU906">
        <v>3.6499</v>
      </c>
      <c r="GV906">
        <v>2.58057</v>
      </c>
      <c r="GW906">
        <v>2.24854</v>
      </c>
      <c r="GX906">
        <v>2.79419</v>
      </c>
      <c r="GY906">
        <v>1.99585</v>
      </c>
      <c r="GZ906">
        <v>2.36572</v>
      </c>
      <c r="HA906">
        <v>30.4154</v>
      </c>
      <c r="HB906">
        <v>13.5191</v>
      </c>
      <c r="HC906">
        <v>18</v>
      </c>
      <c r="HD906">
        <v>500.939</v>
      </c>
      <c r="HE906">
        <v>603.128</v>
      </c>
      <c r="HF906">
        <v>22.8086</v>
      </c>
      <c r="HG906">
        <v>25.5469</v>
      </c>
      <c r="HH906">
        <v>30.0021</v>
      </c>
      <c r="HI906">
        <v>25.2524</v>
      </c>
      <c r="HJ906">
        <v>25.1664</v>
      </c>
      <c r="HK906">
        <v>73.1247</v>
      </c>
      <c r="HL906">
        <v>20.4547</v>
      </c>
      <c r="HM906">
        <v>39.5283</v>
      </c>
      <c r="HN906">
        <v>22.8159</v>
      </c>
      <c r="HO906">
        <v>1543.61</v>
      </c>
      <c r="HP906">
        <v>16.6313</v>
      </c>
      <c r="HQ906">
        <v>102.382</v>
      </c>
      <c r="HR906">
        <v>103.191</v>
      </c>
    </row>
    <row r="907" spans="1:226">
      <c r="A907">
        <v>891</v>
      </c>
      <c r="B907">
        <v>1657565319</v>
      </c>
      <c r="C907">
        <v>12223.9000000954</v>
      </c>
      <c r="D907" t="s">
        <v>2149</v>
      </c>
      <c r="E907" t="s">
        <v>2150</v>
      </c>
      <c r="F907">
        <v>5</v>
      </c>
      <c r="G907" t="s">
        <v>1970</v>
      </c>
      <c r="H907" t="s">
        <v>354</v>
      </c>
      <c r="I907">
        <v>1657565311.21429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1560.3637735683</v>
      </c>
      <c r="AK907">
        <v>1512.91587878788</v>
      </c>
      <c r="AL907">
        <v>3.39050017215645</v>
      </c>
      <c r="AM907">
        <v>64.9803505307127</v>
      </c>
      <c r="AN907">
        <f>(AP907 - AO907 + BO907*1E3/(8.314*(BQ907+273.15)) * AR907/BN907 * AQ907) * BN907/(100*BB907) * 1000/(1000 - AP907)</f>
        <v>0</v>
      </c>
      <c r="AO907">
        <v>16.5957315931752</v>
      </c>
      <c r="AP907">
        <v>25.2078624242424</v>
      </c>
      <c r="AQ907">
        <v>-0.00538861510106965</v>
      </c>
      <c r="AR907">
        <v>77.479832811332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6</v>
      </c>
      <c r="BC907">
        <v>0.5</v>
      </c>
      <c r="BD907" t="s">
        <v>355</v>
      </c>
      <c r="BE907">
        <v>2</v>
      </c>
      <c r="BF907" t="b">
        <v>1</v>
      </c>
      <c r="BG907">
        <v>1657565311.21429</v>
      </c>
      <c r="BH907">
        <v>1450.40785714286</v>
      </c>
      <c r="BI907">
        <v>1516.87107142857</v>
      </c>
      <c r="BJ907">
        <v>25.2392107142857</v>
      </c>
      <c r="BK907">
        <v>16.6010035714286</v>
      </c>
      <c r="BL907">
        <v>1432.06285714286</v>
      </c>
      <c r="BM907">
        <v>24.9215928571429</v>
      </c>
      <c r="BN907">
        <v>499.972571428571</v>
      </c>
      <c r="BO907">
        <v>67.9544464285714</v>
      </c>
      <c r="BP907">
        <v>0.0417658714285714</v>
      </c>
      <c r="BQ907">
        <v>26.2099464285714</v>
      </c>
      <c r="BR907">
        <v>24.92885</v>
      </c>
      <c r="BS907">
        <v>999.9</v>
      </c>
      <c r="BT907">
        <v>0</v>
      </c>
      <c r="BU907">
        <v>0</v>
      </c>
      <c r="BV907">
        <v>9987.32142857143</v>
      </c>
      <c r="BW907">
        <v>0</v>
      </c>
      <c r="BX907">
        <v>445.664357142857</v>
      </c>
      <c r="BY907">
        <v>-66.4628142857143</v>
      </c>
      <c r="BZ907">
        <v>1487.96357142857</v>
      </c>
      <c r="CA907">
        <v>1542.47821428571</v>
      </c>
      <c r="CB907">
        <v>8.63821071428571</v>
      </c>
      <c r="CC907">
        <v>1516.87107142857</v>
      </c>
      <c r="CD907">
        <v>16.6010035714286</v>
      </c>
      <c r="CE907">
        <v>1.71511678571429</v>
      </c>
      <c r="CF907">
        <v>1.12811178571429</v>
      </c>
      <c r="CG907">
        <v>15.033925</v>
      </c>
      <c r="CH907">
        <v>8.68523785714286</v>
      </c>
      <c r="CI907">
        <v>1999.99607142857</v>
      </c>
      <c r="CJ907">
        <v>0.979996142857143</v>
      </c>
      <c r="CK907">
        <v>0.0200037857142857</v>
      </c>
      <c r="CL907">
        <v>0</v>
      </c>
      <c r="CM907">
        <v>2.37129285714286</v>
      </c>
      <c r="CN907">
        <v>0</v>
      </c>
      <c r="CO907">
        <v>15629.825</v>
      </c>
      <c r="CP907">
        <v>17300.1035714286</v>
      </c>
      <c r="CQ907">
        <v>38.7898571428571</v>
      </c>
      <c r="CR907">
        <v>39.5</v>
      </c>
      <c r="CS907">
        <v>38.5665</v>
      </c>
      <c r="CT907">
        <v>38.0531428571429</v>
      </c>
      <c r="CU907">
        <v>38.205</v>
      </c>
      <c r="CV907">
        <v>1959.98607142857</v>
      </c>
      <c r="CW907">
        <v>40.01</v>
      </c>
      <c r="CX907">
        <v>0</v>
      </c>
      <c r="CY907">
        <v>1657565291.1</v>
      </c>
      <c r="CZ907">
        <v>0</v>
      </c>
      <c r="DA907">
        <v>1657551629</v>
      </c>
      <c r="DB907" t="s">
        <v>356</v>
      </c>
      <c r="DC907">
        <v>1657551626.5</v>
      </c>
      <c r="DD907">
        <v>1657551629</v>
      </c>
      <c r="DE907">
        <v>1</v>
      </c>
      <c r="DF907">
        <v>0.403</v>
      </c>
      <c r="DG907">
        <v>0.009</v>
      </c>
      <c r="DH907">
        <v>9.41</v>
      </c>
      <c r="DI907">
        <v>0.087</v>
      </c>
      <c r="DJ907">
        <v>417</v>
      </c>
      <c r="DK907">
        <v>17</v>
      </c>
      <c r="DL907">
        <v>1.61</v>
      </c>
      <c r="DM907">
        <v>0.59</v>
      </c>
      <c r="DN907">
        <v>-66.3359375</v>
      </c>
      <c r="DO907">
        <v>-1.07664427767328</v>
      </c>
      <c r="DP907">
        <v>0.425874487195172</v>
      </c>
      <c r="DQ907">
        <v>0</v>
      </c>
      <c r="DR907">
        <v>8.6540055</v>
      </c>
      <c r="DS907">
        <v>-0.266569305816144</v>
      </c>
      <c r="DT907">
        <v>0.0261898206322609</v>
      </c>
      <c r="DU907">
        <v>0</v>
      </c>
      <c r="DV907">
        <v>0</v>
      </c>
      <c r="DW907">
        <v>2</v>
      </c>
      <c r="DX907" t="s">
        <v>389</v>
      </c>
      <c r="DY907">
        <v>2.97423</v>
      </c>
      <c r="DZ907">
        <v>2.69608</v>
      </c>
      <c r="EA907">
        <v>0.162508</v>
      </c>
      <c r="EB907">
        <v>0.1678</v>
      </c>
      <c r="EC907">
        <v>0.0819578</v>
      </c>
      <c r="ED907">
        <v>0.06128</v>
      </c>
      <c r="EE907">
        <v>32643.9</v>
      </c>
      <c r="EF907">
        <v>35469.7</v>
      </c>
      <c r="EG907">
        <v>35316.2</v>
      </c>
      <c r="EH907">
        <v>38649.1</v>
      </c>
      <c r="EI907">
        <v>45963.9</v>
      </c>
      <c r="EJ907">
        <v>52408.5</v>
      </c>
      <c r="EK907">
        <v>55179.1</v>
      </c>
      <c r="EL907">
        <v>61992.8</v>
      </c>
      <c r="EM907">
        <v>2.005</v>
      </c>
      <c r="EN907">
        <v>2.1574</v>
      </c>
      <c r="EO907">
        <v>0.080198</v>
      </c>
      <c r="EP907">
        <v>0</v>
      </c>
      <c r="EQ907">
        <v>23.6059</v>
      </c>
      <c r="ER907">
        <v>999.9</v>
      </c>
      <c r="ES907">
        <v>40.038</v>
      </c>
      <c r="ET907">
        <v>27.211</v>
      </c>
      <c r="EU907">
        <v>21.3485</v>
      </c>
      <c r="EV907">
        <v>51.5602</v>
      </c>
      <c r="EW907">
        <v>37.2997</v>
      </c>
      <c r="EX907">
        <v>2</v>
      </c>
      <c r="EY907">
        <v>-0.127642</v>
      </c>
      <c r="EZ907">
        <v>0.50268</v>
      </c>
      <c r="FA907">
        <v>20.1508</v>
      </c>
      <c r="FB907">
        <v>5.20052</v>
      </c>
      <c r="FC907">
        <v>12.0076</v>
      </c>
      <c r="FD907">
        <v>4.976</v>
      </c>
      <c r="FE907">
        <v>3.293</v>
      </c>
      <c r="FF907">
        <v>9999</v>
      </c>
      <c r="FG907">
        <v>9999</v>
      </c>
      <c r="FH907">
        <v>590.6</v>
      </c>
      <c r="FI907">
        <v>9999</v>
      </c>
      <c r="FJ907">
        <v>1.86279</v>
      </c>
      <c r="FK907">
        <v>1.86783</v>
      </c>
      <c r="FL907">
        <v>1.86752</v>
      </c>
      <c r="FM907">
        <v>1.86868</v>
      </c>
      <c r="FN907">
        <v>1.86951</v>
      </c>
      <c r="FO907">
        <v>1.8656</v>
      </c>
      <c r="FP907">
        <v>1.86676</v>
      </c>
      <c r="FQ907">
        <v>1.86801</v>
      </c>
      <c r="FR907">
        <v>5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18.56</v>
      </c>
      <c r="GF907">
        <v>0.3177</v>
      </c>
      <c r="GG907">
        <v>5.50701486060513</v>
      </c>
      <c r="GH907">
        <v>0.00975774962471433</v>
      </c>
      <c r="GI907">
        <v>-4.86167925919439e-07</v>
      </c>
      <c r="GJ907">
        <v>-4.7315034107036e-11</v>
      </c>
      <c r="GK907">
        <v>0.31762285376654</v>
      </c>
      <c r="GL907">
        <v>0</v>
      </c>
      <c r="GM907">
        <v>0</v>
      </c>
      <c r="GN907">
        <v>0</v>
      </c>
      <c r="GO907">
        <v>-2</v>
      </c>
      <c r="GP907">
        <v>2105</v>
      </c>
      <c r="GQ907">
        <v>1</v>
      </c>
      <c r="GR907">
        <v>22</v>
      </c>
      <c r="GS907">
        <v>228.2</v>
      </c>
      <c r="GT907">
        <v>228.2</v>
      </c>
      <c r="GU907">
        <v>3.67798</v>
      </c>
      <c r="GV907">
        <v>2.58179</v>
      </c>
      <c r="GW907">
        <v>2.24854</v>
      </c>
      <c r="GX907">
        <v>2.79297</v>
      </c>
      <c r="GY907">
        <v>1.99585</v>
      </c>
      <c r="GZ907">
        <v>2.39258</v>
      </c>
      <c r="HA907">
        <v>30.4369</v>
      </c>
      <c r="HB907">
        <v>13.5191</v>
      </c>
      <c r="HC907">
        <v>18</v>
      </c>
      <c r="HD907">
        <v>500.987</v>
      </c>
      <c r="HE907">
        <v>602.712</v>
      </c>
      <c r="HF907">
        <v>22.8523</v>
      </c>
      <c r="HG907">
        <v>25.5672</v>
      </c>
      <c r="HH907">
        <v>30.0016</v>
      </c>
      <c r="HI907">
        <v>25.2715</v>
      </c>
      <c r="HJ907">
        <v>25.1833</v>
      </c>
      <c r="HK907">
        <v>73.6895</v>
      </c>
      <c r="HL907">
        <v>20.4547</v>
      </c>
      <c r="HM907">
        <v>39.5283</v>
      </c>
      <c r="HN907">
        <v>22.8689</v>
      </c>
      <c r="HO907">
        <v>1557.05</v>
      </c>
      <c r="HP907">
        <v>16.6313</v>
      </c>
      <c r="HQ907">
        <v>102.378</v>
      </c>
      <c r="HR907">
        <v>103.187</v>
      </c>
    </row>
    <row r="908" spans="1:226">
      <c r="A908">
        <v>892</v>
      </c>
      <c r="B908">
        <v>1657565324</v>
      </c>
      <c r="C908">
        <v>12228.9000000954</v>
      </c>
      <c r="D908" t="s">
        <v>2151</v>
      </c>
      <c r="E908" t="s">
        <v>2152</v>
      </c>
      <c r="F908">
        <v>5</v>
      </c>
      <c r="G908" t="s">
        <v>1970</v>
      </c>
      <c r="H908" t="s">
        <v>354</v>
      </c>
      <c r="I908">
        <v>1657565316.5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1577.22786948895</v>
      </c>
      <c r="AK908">
        <v>1529.93090909091</v>
      </c>
      <c r="AL908">
        <v>3.31631031668129</v>
      </c>
      <c r="AM908">
        <v>64.9803505307127</v>
      </c>
      <c r="AN908">
        <f>(AP908 - AO908 + BO908*1E3/(8.314*(BQ908+273.15)) * AR908/BN908 * AQ908) * BN908/(100*BB908) * 1000/(1000 - AP908)</f>
        <v>0</v>
      </c>
      <c r="AO908">
        <v>16.5898049600354</v>
      </c>
      <c r="AP908">
        <v>25.1951363636364</v>
      </c>
      <c r="AQ908">
        <v>-0.00108746659697827</v>
      </c>
      <c r="AR908">
        <v>77.479832811332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6</v>
      </c>
      <c r="BC908">
        <v>0.5</v>
      </c>
      <c r="BD908" t="s">
        <v>355</v>
      </c>
      <c r="BE908">
        <v>2</v>
      </c>
      <c r="BF908" t="b">
        <v>1</v>
      </c>
      <c r="BG908">
        <v>1657565316.5</v>
      </c>
      <c r="BH908">
        <v>1468.17703703704</v>
      </c>
      <c r="BI908">
        <v>1534.56555555556</v>
      </c>
      <c r="BJ908">
        <v>25.2166185185185</v>
      </c>
      <c r="BK908">
        <v>16.5947296296296</v>
      </c>
      <c r="BL908">
        <v>1449.69111111111</v>
      </c>
      <c r="BM908">
        <v>24.8990074074074</v>
      </c>
      <c r="BN908">
        <v>499.978333333333</v>
      </c>
      <c r="BO908">
        <v>67.9556148148148</v>
      </c>
      <c r="BP908">
        <v>0.0417003407407407</v>
      </c>
      <c r="BQ908">
        <v>26.2007740740741</v>
      </c>
      <c r="BR908">
        <v>24.9210851851852</v>
      </c>
      <c r="BS908">
        <v>999.9</v>
      </c>
      <c r="BT908">
        <v>0</v>
      </c>
      <c r="BU908">
        <v>0</v>
      </c>
      <c r="BV908">
        <v>10003.1481481481</v>
      </c>
      <c r="BW908">
        <v>0</v>
      </c>
      <c r="BX908">
        <v>363.456259259259</v>
      </c>
      <c r="BY908">
        <v>-66.3873222222222</v>
      </c>
      <c r="BZ908">
        <v>1506.15851851852</v>
      </c>
      <c r="CA908">
        <v>1560.46185185185</v>
      </c>
      <c r="CB908">
        <v>8.62189518518519</v>
      </c>
      <c r="CC908">
        <v>1534.56555555556</v>
      </c>
      <c r="CD908">
        <v>16.5947296296296</v>
      </c>
      <c r="CE908">
        <v>1.71361185185185</v>
      </c>
      <c r="CF908">
        <v>1.12770481481481</v>
      </c>
      <c r="CG908">
        <v>15.0202814814815</v>
      </c>
      <c r="CH908">
        <v>8.67990962962963</v>
      </c>
      <c r="CI908">
        <v>1999.98296296296</v>
      </c>
      <c r="CJ908">
        <v>0.979996037037037</v>
      </c>
      <c r="CK908">
        <v>0.0200038703703704</v>
      </c>
      <c r="CL908">
        <v>0</v>
      </c>
      <c r="CM908">
        <v>2.35454814814815</v>
      </c>
      <c r="CN908">
        <v>0</v>
      </c>
      <c r="CO908">
        <v>15599.3851851852</v>
      </c>
      <c r="CP908">
        <v>17299.9777777778</v>
      </c>
      <c r="CQ908">
        <v>38.7683703703704</v>
      </c>
      <c r="CR908">
        <v>39.4906666666667</v>
      </c>
      <c r="CS908">
        <v>38.5666666666667</v>
      </c>
      <c r="CT908">
        <v>38.0459259259259</v>
      </c>
      <c r="CU908">
        <v>38.194</v>
      </c>
      <c r="CV908">
        <v>1959.97296296296</v>
      </c>
      <c r="CW908">
        <v>40.01</v>
      </c>
      <c r="CX908">
        <v>0</v>
      </c>
      <c r="CY908">
        <v>1657565296.5</v>
      </c>
      <c r="CZ908">
        <v>0</v>
      </c>
      <c r="DA908">
        <v>1657551629</v>
      </c>
      <c r="DB908" t="s">
        <v>356</v>
      </c>
      <c r="DC908">
        <v>1657551626.5</v>
      </c>
      <c r="DD908">
        <v>1657551629</v>
      </c>
      <c r="DE908">
        <v>1</v>
      </c>
      <c r="DF908">
        <v>0.403</v>
      </c>
      <c r="DG908">
        <v>0.009</v>
      </c>
      <c r="DH908">
        <v>9.41</v>
      </c>
      <c r="DI908">
        <v>0.087</v>
      </c>
      <c r="DJ908">
        <v>417</v>
      </c>
      <c r="DK908">
        <v>17</v>
      </c>
      <c r="DL908">
        <v>1.61</v>
      </c>
      <c r="DM908">
        <v>0.59</v>
      </c>
      <c r="DN908">
        <v>-66.4252</v>
      </c>
      <c r="DO908">
        <v>1.00298386491551</v>
      </c>
      <c r="DP908">
        <v>0.37991392709402</v>
      </c>
      <c r="DQ908">
        <v>0</v>
      </c>
      <c r="DR908">
        <v>8.63112175</v>
      </c>
      <c r="DS908">
        <v>-0.190562138836762</v>
      </c>
      <c r="DT908">
        <v>0.0189026693733319</v>
      </c>
      <c r="DU908">
        <v>0</v>
      </c>
      <c r="DV908">
        <v>0</v>
      </c>
      <c r="DW908">
        <v>2</v>
      </c>
      <c r="DX908" t="s">
        <v>389</v>
      </c>
      <c r="DY908">
        <v>2.97441</v>
      </c>
      <c r="DZ908">
        <v>2.69597</v>
      </c>
      <c r="EA908">
        <v>0.163612</v>
      </c>
      <c r="EB908">
        <v>0.168875</v>
      </c>
      <c r="EC908">
        <v>0.0819371</v>
      </c>
      <c r="ED908">
        <v>0.0612533</v>
      </c>
      <c r="EE908">
        <v>32600.2</v>
      </c>
      <c r="EF908">
        <v>35422.8</v>
      </c>
      <c r="EG908">
        <v>35315.6</v>
      </c>
      <c r="EH908">
        <v>38648</v>
      </c>
      <c r="EI908">
        <v>45964.6</v>
      </c>
      <c r="EJ908">
        <v>52408.6</v>
      </c>
      <c r="EK908">
        <v>55178.7</v>
      </c>
      <c r="EL908">
        <v>61991.1</v>
      </c>
      <c r="EM908">
        <v>2.0044</v>
      </c>
      <c r="EN908">
        <v>2.158</v>
      </c>
      <c r="EO908">
        <v>0.0809431</v>
      </c>
      <c r="EP908">
        <v>0</v>
      </c>
      <c r="EQ908">
        <v>23.582</v>
      </c>
      <c r="ER908">
        <v>999.9</v>
      </c>
      <c r="ES908">
        <v>40.038</v>
      </c>
      <c r="ET908">
        <v>27.191</v>
      </c>
      <c r="EU908">
        <v>21.3237</v>
      </c>
      <c r="EV908">
        <v>51.3602</v>
      </c>
      <c r="EW908">
        <v>37.2596</v>
      </c>
      <c r="EX908">
        <v>2</v>
      </c>
      <c r="EY908">
        <v>-0.125976</v>
      </c>
      <c r="EZ908">
        <v>0.426776</v>
      </c>
      <c r="FA908">
        <v>20.1508</v>
      </c>
      <c r="FB908">
        <v>5.19812</v>
      </c>
      <c r="FC908">
        <v>12.0064</v>
      </c>
      <c r="FD908">
        <v>4.9756</v>
      </c>
      <c r="FE908">
        <v>3.293</v>
      </c>
      <c r="FF908">
        <v>9999</v>
      </c>
      <c r="FG908">
        <v>9999</v>
      </c>
      <c r="FH908">
        <v>590.6</v>
      </c>
      <c r="FI908">
        <v>9999</v>
      </c>
      <c r="FJ908">
        <v>1.86279</v>
      </c>
      <c r="FK908">
        <v>1.86783</v>
      </c>
      <c r="FL908">
        <v>1.86752</v>
      </c>
      <c r="FM908">
        <v>1.86868</v>
      </c>
      <c r="FN908">
        <v>1.86951</v>
      </c>
      <c r="FO908">
        <v>1.86563</v>
      </c>
      <c r="FP908">
        <v>1.86676</v>
      </c>
      <c r="FQ908">
        <v>1.86798</v>
      </c>
      <c r="FR908">
        <v>5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18.69</v>
      </c>
      <c r="GF908">
        <v>0.3176</v>
      </c>
      <c r="GG908">
        <v>5.50701486060513</v>
      </c>
      <c r="GH908">
        <v>0.00975774962471433</v>
      </c>
      <c r="GI908">
        <v>-4.86167925919439e-07</v>
      </c>
      <c r="GJ908">
        <v>-4.7315034107036e-11</v>
      </c>
      <c r="GK908">
        <v>0.31762285376654</v>
      </c>
      <c r="GL908">
        <v>0</v>
      </c>
      <c r="GM908">
        <v>0</v>
      </c>
      <c r="GN908">
        <v>0</v>
      </c>
      <c r="GO908">
        <v>-2</v>
      </c>
      <c r="GP908">
        <v>2105</v>
      </c>
      <c r="GQ908">
        <v>1</v>
      </c>
      <c r="GR908">
        <v>22</v>
      </c>
      <c r="GS908">
        <v>228.3</v>
      </c>
      <c r="GT908">
        <v>228.2</v>
      </c>
      <c r="GU908">
        <v>3.7085</v>
      </c>
      <c r="GV908">
        <v>2.58667</v>
      </c>
      <c r="GW908">
        <v>2.24854</v>
      </c>
      <c r="GX908">
        <v>2.79297</v>
      </c>
      <c r="GY908">
        <v>1.99585</v>
      </c>
      <c r="GZ908">
        <v>2.36694</v>
      </c>
      <c r="HA908">
        <v>30.4369</v>
      </c>
      <c r="HB908">
        <v>13.5191</v>
      </c>
      <c r="HC908">
        <v>18</v>
      </c>
      <c r="HD908">
        <v>500.773</v>
      </c>
      <c r="HE908">
        <v>603.383</v>
      </c>
      <c r="HF908">
        <v>22.8994</v>
      </c>
      <c r="HG908">
        <v>25.5865</v>
      </c>
      <c r="HH908">
        <v>30.0015</v>
      </c>
      <c r="HI908">
        <v>25.2906</v>
      </c>
      <c r="HJ908">
        <v>25.2022</v>
      </c>
      <c r="HK908">
        <v>74.2982</v>
      </c>
      <c r="HL908">
        <v>20.4547</v>
      </c>
      <c r="HM908">
        <v>39.5283</v>
      </c>
      <c r="HN908">
        <v>22.9249</v>
      </c>
      <c r="HO908">
        <v>1577.17</v>
      </c>
      <c r="HP908">
        <v>16.5596</v>
      </c>
      <c r="HQ908">
        <v>102.376</v>
      </c>
      <c r="HR908">
        <v>103.184</v>
      </c>
    </row>
    <row r="909" spans="1:226">
      <c r="A909">
        <v>893</v>
      </c>
      <c r="B909">
        <v>1657565329</v>
      </c>
      <c r="C909">
        <v>12233.9000000954</v>
      </c>
      <c r="D909" t="s">
        <v>2153</v>
      </c>
      <c r="E909" t="s">
        <v>2154</v>
      </c>
      <c r="F909">
        <v>5</v>
      </c>
      <c r="G909" t="s">
        <v>1970</v>
      </c>
      <c r="H909" t="s">
        <v>354</v>
      </c>
      <c r="I909">
        <v>1657565321.21429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1594.68843205061</v>
      </c>
      <c r="AK909">
        <v>1547.17660606061</v>
      </c>
      <c r="AL909">
        <v>3.47894556017495</v>
      </c>
      <c r="AM909">
        <v>64.9803505307127</v>
      </c>
      <c r="AN909">
        <f>(AP909 - AO909 + BO909*1E3/(8.314*(BQ909+273.15)) * AR909/BN909 * AQ909) * BN909/(100*BB909) * 1000/(1000 - AP909)</f>
        <v>0</v>
      </c>
      <c r="AO909">
        <v>16.5853258681884</v>
      </c>
      <c r="AP909">
        <v>25.1753563636364</v>
      </c>
      <c r="AQ909">
        <v>-0.00216359232671289</v>
      </c>
      <c r="AR909">
        <v>77.479832811332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6</v>
      </c>
      <c r="BC909">
        <v>0.5</v>
      </c>
      <c r="BD909" t="s">
        <v>355</v>
      </c>
      <c r="BE909">
        <v>2</v>
      </c>
      <c r="BF909" t="b">
        <v>1</v>
      </c>
      <c r="BG909">
        <v>1657565321.21429</v>
      </c>
      <c r="BH909">
        <v>1483.88392857143</v>
      </c>
      <c r="BI909">
        <v>1550.44</v>
      </c>
      <c r="BJ909">
        <v>25.1989428571429</v>
      </c>
      <c r="BK909">
        <v>16.5892107142857</v>
      </c>
      <c r="BL909">
        <v>1465.2725</v>
      </c>
      <c r="BM909">
        <v>24.8813392857143</v>
      </c>
      <c r="BN909">
        <v>499.996821428571</v>
      </c>
      <c r="BO909">
        <v>67.9568</v>
      </c>
      <c r="BP909">
        <v>0.0416819071428571</v>
      </c>
      <c r="BQ909">
        <v>26.1917821428571</v>
      </c>
      <c r="BR909">
        <v>24.9139428571429</v>
      </c>
      <c r="BS909">
        <v>999.9</v>
      </c>
      <c r="BT909">
        <v>0</v>
      </c>
      <c r="BU909">
        <v>0</v>
      </c>
      <c r="BV909">
        <v>10001.7857142857</v>
      </c>
      <c r="BW909">
        <v>0</v>
      </c>
      <c r="BX909">
        <v>346.239857142857</v>
      </c>
      <c r="BY909">
        <v>-66.5558964285714</v>
      </c>
      <c r="BZ909">
        <v>1522.24285714286</v>
      </c>
      <c r="CA909">
        <v>1576.59571428571</v>
      </c>
      <c r="CB909">
        <v>8.60975071428572</v>
      </c>
      <c r="CC909">
        <v>1550.44</v>
      </c>
      <c r="CD909">
        <v>16.5892107142857</v>
      </c>
      <c r="CE909">
        <v>1.71244035714286</v>
      </c>
      <c r="CF909">
        <v>1.12734892857143</v>
      </c>
      <c r="CG909">
        <v>15.0096535714286</v>
      </c>
      <c r="CH909">
        <v>8.67524214285715</v>
      </c>
      <c r="CI909">
        <v>1999.97642857143</v>
      </c>
      <c r="CJ909">
        <v>0.979996</v>
      </c>
      <c r="CK909">
        <v>0.0200039</v>
      </c>
      <c r="CL909">
        <v>0</v>
      </c>
      <c r="CM909">
        <v>2.29426785714286</v>
      </c>
      <c r="CN909">
        <v>0</v>
      </c>
      <c r="CO909">
        <v>15595.8</v>
      </c>
      <c r="CP909">
        <v>17299.9142857143</v>
      </c>
      <c r="CQ909">
        <v>38.7566428571429</v>
      </c>
      <c r="CR909">
        <v>39.47075</v>
      </c>
      <c r="CS909">
        <v>38.562</v>
      </c>
      <c r="CT909">
        <v>38.0376428571429</v>
      </c>
      <c r="CU909">
        <v>38.187</v>
      </c>
      <c r="CV909">
        <v>1959.96642857143</v>
      </c>
      <c r="CW909">
        <v>40.01</v>
      </c>
      <c r="CX909">
        <v>0</v>
      </c>
      <c r="CY909">
        <v>1657565301.3</v>
      </c>
      <c r="CZ909">
        <v>0</v>
      </c>
      <c r="DA909">
        <v>1657551629</v>
      </c>
      <c r="DB909" t="s">
        <v>356</v>
      </c>
      <c r="DC909">
        <v>1657551626.5</v>
      </c>
      <c r="DD909">
        <v>1657551629</v>
      </c>
      <c r="DE909">
        <v>1</v>
      </c>
      <c r="DF909">
        <v>0.403</v>
      </c>
      <c r="DG909">
        <v>0.009</v>
      </c>
      <c r="DH909">
        <v>9.41</v>
      </c>
      <c r="DI909">
        <v>0.087</v>
      </c>
      <c r="DJ909">
        <v>417</v>
      </c>
      <c r="DK909">
        <v>17</v>
      </c>
      <c r="DL909">
        <v>1.61</v>
      </c>
      <c r="DM909">
        <v>0.59</v>
      </c>
      <c r="DN909">
        <v>-66.5121825</v>
      </c>
      <c r="DO909">
        <v>-0.133102063789846</v>
      </c>
      <c r="DP909">
        <v>0.418743865559545</v>
      </c>
      <c r="DQ909">
        <v>0</v>
      </c>
      <c r="DR909">
        <v>8.61925625</v>
      </c>
      <c r="DS909">
        <v>-0.157238611632274</v>
      </c>
      <c r="DT909">
        <v>0.015774488690208</v>
      </c>
      <c r="DU909">
        <v>0</v>
      </c>
      <c r="DV909">
        <v>0</v>
      </c>
      <c r="DW909">
        <v>2</v>
      </c>
      <c r="DX909" t="s">
        <v>389</v>
      </c>
      <c r="DY909">
        <v>2.97449</v>
      </c>
      <c r="DZ909">
        <v>2.69565</v>
      </c>
      <c r="EA909">
        <v>0.164707</v>
      </c>
      <c r="EB909">
        <v>0.169993</v>
      </c>
      <c r="EC909">
        <v>0.0818979</v>
      </c>
      <c r="ED909">
        <v>0.0612411</v>
      </c>
      <c r="EE909">
        <v>32556.3</v>
      </c>
      <c r="EF909">
        <v>35373.7</v>
      </c>
      <c r="EG909">
        <v>35314.4</v>
      </c>
      <c r="EH909">
        <v>38646.5</v>
      </c>
      <c r="EI909">
        <v>45965.4</v>
      </c>
      <c r="EJ909">
        <v>52406.7</v>
      </c>
      <c r="EK909">
        <v>55177.2</v>
      </c>
      <c r="EL909">
        <v>61988</v>
      </c>
      <c r="EM909">
        <v>2.0044</v>
      </c>
      <c r="EN909">
        <v>2.1574</v>
      </c>
      <c r="EO909">
        <v>0.0821948</v>
      </c>
      <c r="EP909">
        <v>0</v>
      </c>
      <c r="EQ909">
        <v>23.5602</v>
      </c>
      <c r="ER909">
        <v>999.9</v>
      </c>
      <c r="ES909">
        <v>40.013</v>
      </c>
      <c r="ET909">
        <v>27.211</v>
      </c>
      <c r="EU909">
        <v>21.3346</v>
      </c>
      <c r="EV909">
        <v>50.9802</v>
      </c>
      <c r="EW909">
        <v>37.2236</v>
      </c>
      <c r="EX909">
        <v>2</v>
      </c>
      <c r="EY909">
        <v>-0.12439</v>
      </c>
      <c r="EZ909">
        <v>0.316819</v>
      </c>
      <c r="FA909">
        <v>20.1513</v>
      </c>
      <c r="FB909">
        <v>5.19812</v>
      </c>
      <c r="FC909">
        <v>12.0052</v>
      </c>
      <c r="FD909">
        <v>4.9756</v>
      </c>
      <c r="FE909">
        <v>3.293</v>
      </c>
      <c r="FF909">
        <v>9999</v>
      </c>
      <c r="FG909">
        <v>9999</v>
      </c>
      <c r="FH909">
        <v>590.6</v>
      </c>
      <c r="FI909">
        <v>9999</v>
      </c>
      <c r="FJ909">
        <v>1.86279</v>
      </c>
      <c r="FK909">
        <v>1.86783</v>
      </c>
      <c r="FL909">
        <v>1.86752</v>
      </c>
      <c r="FM909">
        <v>1.86862</v>
      </c>
      <c r="FN909">
        <v>1.86951</v>
      </c>
      <c r="FO909">
        <v>1.86563</v>
      </c>
      <c r="FP909">
        <v>1.86676</v>
      </c>
      <c r="FQ909">
        <v>1.86804</v>
      </c>
      <c r="FR909">
        <v>5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18.82</v>
      </c>
      <c r="GF909">
        <v>0.3176</v>
      </c>
      <c r="GG909">
        <v>5.50701486060513</v>
      </c>
      <c r="GH909">
        <v>0.00975774962471433</v>
      </c>
      <c r="GI909">
        <v>-4.86167925919439e-07</v>
      </c>
      <c r="GJ909">
        <v>-4.7315034107036e-11</v>
      </c>
      <c r="GK909">
        <v>0.31762285376654</v>
      </c>
      <c r="GL909">
        <v>0</v>
      </c>
      <c r="GM909">
        <v>0</v>
      </c>
      <c r="GN909">
        <v>0</v>
      </c>
      <c r="GO909">
        <v>-2</v>
      </c>
      <c r="GP909">
        <v>2105</v>
      </c>
      <c r="GQ909">
        <v>1</v>
      </c>
      <c r="GR909">
        <v>22</v>
      </c>
      <c r="GS909">
        <v>228.4</v>
      </c>
      <c r="GT909">
        <v>228.3</v>
      </c>
      <c r="GU909">
        <v>3.73657</v>
      </c>
      <c r="GV909">
        <v>2.58545</v>
      </c>
      <c r="GW909">
        <v>2.24854</v>
      </c>
      <c r="GX909">
        <v>2.79419</v>
      </c>
      <c r="GY909">
        <v>1.99585</v>
      </c>
      <c r="GZ909">
        <v>2.38892</v>
      </c>
      <c r="HA909">
        <v>30.4369</v>
      </c>
      <c r="HB909">
        <v>13.5104</v>
      </c>
      <c r="HC909">
        <v>18</v>
      </c>
      <c r="HD909">
        <v>500.93</v>
      </c>
      <c r="HE909">
        <v>603.119</v>
      </c>
      <c r="HF909">
        <v>22.9595</v>
      </c>
      <c r="HG909">
        <v>25.606</v>
      </c>
      <c r="HH909">
        <v>30.0013</v>
      </c>
      <c r="HI909">
        <v>25.3075</v>
      </c>
      <c r="HJ909">
        <v>25.219</v>
      </c>
      <c r="HK909">
        <v>74.8534</v>
      </c>
      <c r="HL909">
        <v>20.4547</v>
      </c>
      <c r="HM909">
        <v>39.5283</v>
      </c>
      <c r="HN909">
        <v>22.9909</v>
      </c>
      <c r="HO909">
        <v>1590.62</v>
      </c>
      <c r="HP909">
        <v>16.5489</v>
      </c>
      <c r="HQ909">
        <v>102.373</v>
      </c>
      <c r="HR909">
        <v>103.18</v>
      </c>
    </row>
    <row r="910" spans="1:226">
      <c r="A910">
        <v>894</v>
      </c>
      <c r="B910">
        <v>1657565334</v>
      </c>
      <c r="C910">
        <v>12238.9000000954</v>
      </c>
      <c r="D910" t="s">
        <v>2155</v>
      </c>
      <c r="E910" t="s">
        <v>2156</v>
      </c>
      <c r="F910">
        <v>5</v>
      </c>
      <c r="G910" t="s">
        <v>1970</v>
      </c>
      <c r="H910" t="s">
        <v>354</v>
      </c>
      <c r="I910">
        <v>1657565326.5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1611.48834630446</v>
      </c>
      <c r="AK910">
        <v>1564.08393939394</v>
      </c>
      <c r="AL910">
        <v>3.34278712787317</v>
      </c>
      <c r="AM910">
        <v>64.9803505307127</v>
      </c>
      <c r="AN910">
        <f>(AP910 - AO910 + BO910*1E3/(8.314*(BQ910+273.15)) * AR910/BN910 * AQ910) * BN910/(100*BB910) * 1000/(1000 - AP910)</f>
        <v>0</v>
      </c>
      <c r="AO910">
        <v>16.58181297553</v>
      </c>
      <c r="AP910">
        <v>25.1499072727273</v>
      </c>
      <c r="AQ910">
        <v>0.0010913295925327</v>
      </c>
      <c r="AR910">
        <v>77.479832811332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6</v>
      </c>
      <c r="BC910">
        <v>0.5</v>
      </c>
      <c r="BD910" t="s">
        <v>355</v>
      </c>
      <c r="BE910">
        <v>2</v>
      </c>
      <c r="BF910" t="b">
        <v>1</v>
      </c>
      <c r="BG910">
        <v>1657565326.5</v>
      </c>
      <c r="BH910">
        <v>1501.51851851852</v>
      </c>
      <c r="BI910">
        <v>1568.08</v>
      </c>
      <c r="BJ910">
        <v>25.1819333333333</v>
      </c>
      <c r="BK910">
        <v>16.5839407407407</v>
      </c>
      <c r="BL910">
        <v>1482.76703703704</v>
      </c>
      <c r="BM910">
        <v>24.8643296296296</v>
      </c>
      <c r="BN910">
        <v>500.036925925926</v>
      </c>
      <c r="BO910">
        <v>67.9567962962963</v>
      </c>
      <c r="BP910">
        <v>0.0415486074074074</v>
      </c>
      <c r="BQ910">
        <v>26.1815407407407</v>
      </c>
      <c r="BR910">
        <v>24.9063111111111</v>
      </c>
      <c r="BS910">
        <v>999.9</v>
      </c>
      <c r="BT910">
        <v>0</v>
      </c>
      <c r="BU910">
        <v>0</v>
      </c>
      <c r="BV910">
        <v>10019.8148148148</v>
      </c>
      <c r="BW910">
        <v>0</v>
      </c>
      <c r="BX910">
        <v>333.263111111111</v>
      </c>
      <c r="BY910">
        <v>-66.5618481481481</v>
      </c>
      <c r="BZ910">
        <v>1540.3062962963</v>
      </c>
      <c r="CA910">
        <v>1594.52481481481</v>
      </c>
      <c r="CB910">
        <v>8.59800851851852</v>
      </c>
      <c r="CC910">
        <v>1568.08</v>
      </c>
      <c r="CD910">
        <v>16.5839407407407</v>
      </c>
      <c r="CE910">
        <v>1.71128481481481</v>
      </c>
      <c r="CF910">
        <v>1.12699111111111</v>
      </c>
      <c r="CG910">
        <v>14.9991555555556</v>
      </c>
      <c r="CH910">
        <v>8.6705462962963</v>
      </c>
      <c r="CI910">
        <v>1999.98481481482</v>
      </c>
      <c r="CJ910">
        <v>0.979995740740741</v>
      </c>
      <c r="CK910">
        <v>0.0200041074074074</v>
      </c>
      <c r="CL910">
        <v>0</v>
      </c>
      <c r="CM910">
        <v>2.31809259259259</v>
      </c>
      <c r="CN910">
        <v>0</v>
      </c>
      <c r="CO910">
        <v>15598.0851851852</v>
      </c>
      <c r="CP910">
        <v>17299.9962962963</v>
      </c>
      <c r="CQ910">
        <v>38.75</v>
      </c>
      <c r="CR910">
        <v>39.4486666666667</v>
      </c>
      <c r="CS910">
        <v>38.562</v>
      </c>
      <c r="CT910">
        <v>38.0206666666667</v>
      </c>
      <c r="CU910">
        <v>38.187</v>
      </c>
      <c r="CV910">
        <v>1959.97481481481</v>
      </c>
      <c r="CW910">
        <v>40.01</v>
      </c>
      <c r="CX910">
        <v>0</v>
      </c>
      <c r="CY910">
        <v>1657565306.1</v>
      </c>
      <c r="CZ910">
        <v>0</v>
      </c>
      <c r="DA910">
        <v>1657551629</v>
      </c>
      <c r="DB910" t="s">
        <v>356</v>
      </c>
      <c r="DC910">
        <v>1657551626.5</v>
      </c>
      <c r="DD910">
        <v>1657551629</v>
      </c>
      <c r="DE910">
        <v>1</v>
      </c>
      <c r="DF910">
        <v>0.403</v>
      </c>
      <c r="DG910">
        <v>0.009</v>
      </c>
      <c r="DH910">
        <v>9.41</v>
      </c>
      <c r="DI910">
        <v>0.087</v>
      </c>
      <c r="DJ910">
        <v>417</v>
      </c>
      <c r="DK910">
        <v>17</v>
      </c>
      <c r="DL910">
        <v>1.61</v>
      </c>
      <c r="DM910">
        <v>0.59</v>
      </c>
      <c r="DN910">
        <v>-66.5791825</v>
      </c>
      <c r="DO910">
        <v>-1.08805666041267</v>
      </c>
      <c r="DP910">
        <v>0.488554172987756</v>
      </c>
      <c r="DQ910">
        <v>0</v>
      </c>
      <c r="DR910">
        <v>8.6065205</v>
      </c>
      <c r="DS910">
        <v>-0.129620262664159</v>
      </c>
      <c r="DT910">
        <v>0.0130634445974254</v>
      </c>
      <c r="DU910">
        <v>0</v>
      </c>
      <c r="DV910">
        <v>0</v>
      </c>
      <c r="DW910">
        <v>2</v>
      </c>
      <c r="DX910" t="s">
        <v>389</v>
      </c>
      <c r="DY910">
        <v>2.97424</v>
      </c>
      <c r="DZ910">
        <v>2.6958</v>
      </c>
      <c r="EA910">
        <v>0.165808</v>
      </c>
      <c r="EB910">
        <v>0.171002</v>
      </c>
      <c r="EC910">
        <v>0.0818417</v>
      </c>
      <c r="ED910">
        <v>0.0612267</v>
      </c>
      <c r="EE910">
        <v>32512.4</v>
      </c>
      <c r="EF910">
        <v>35329.5</v>
      </c>
      <c r="EG910">
        <v>35313.4</v>
      </c>
      <c r="EH910">
        <v>38645.3</v>
      </c>
      <c r="EI910">
        <v>45967.4</v>
      </c>
      <c r="EJ910">
        <v>52405.9</v>
      </c>
      <c r="EK910">
        <v>55176.1</v>
      </c>
      <c r="EL910">
        <v>61986.2</v>
      </c>
      <c r="EM910">
        <v>2.0038</v>
      </c>
      <c r="EN910">
        <v>2.157</v>
      </c>
      <c r="EO910">
        <v>0.0821352</v>
      </c>
      <c r="EP910">
        <v>0</v>
      </c>
      <c r="EQ910">
        <v>23.5364</v>
      </c>
      <c r="ER910">
        <v>999.9</v>
      </c>
      <c r="ES910">
        <v>39.989</v>
      </c>
      <c r="ET910">
        <v>27.211</v>
      </c>
      <c r="EU910">
        <v>21.3242</v>
      </c>
      <c r="EV910">
        <v>50.5702</v>
      </c>
      <c r="EW910">
        <v>37.1795</v>
      </c>
      <c r="EX910">
        <v>2</v>
      </c>
      <c r="EY910">
        <v>-0.12311</v>
      </c>
      <c r="EZ910">
        <v>0.252179</v>
      </c>
      <c r="FA910">
        <v>20.1514</v>
      </c>
      <c r="FB910">
        <v>5.19812</v>
      </c>
      <c r="FC910">
        <v>12.0064</v>
      </c>
      <c r="FD910">
        <v>4.9752</v>
      </c>
      <c r="FE910">
        <v>3.293</v>
      </c>
      <c r="FF910">
        <v>9999</v>
      </c>
      <c r="FG910">
        <v>9999</v>
      </c>
      <c r="FH910">
        <v>590.6</v>
      </c>
      <c r="FI910">
        <v>9999</v>
      </c>
      <c r="FJ910">
        <v>1.86279</v>
      </c>
      <c r="FK910">
        <v>1.86783</v>
      </c>
      <c r="FL910">
        <v>1.86752</v>
      </c>
      <c r="FM910">
        <v>1.86862</v>
      </c>
      <c r="FN910">
        <v>1.86951</v>
      </c>
      <c r="FO910">
        <v>1.8656</v>
      </c>
      <c r="FP910">
        <v>1.8667</v>
      </c>
      <c r="FQ910">
        <v>1.86801</v>
      </c>
      <c r="FR910">
        <v>5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18.95</v>
      </c>
      <c r="GF910">
        <v>0.3176</v>
      </c>
      <c r="GG910">
        <v>5.50701486060513</v>
      </c>
      <c r="GH910">
        <v>0.00975774962471433</v>
      </c>
      <c r="GI910">
        <v>-4.86167925919439e-07</v>
      </c>
      <c r="GJ910">
        <v>-4.7315034107036e-11</v>
      </c>
      <c r="GK910">
        <v>0.31762285376654</v>
      </c>
      <c r="GL910">
        <v>0</v>
      </c>
      <c r="GM910">
        <v>0</v>
      </c>
      <c r="GN910">
        <v>0</v>
      </c>
      <c r="GO910">
        <v>-2</v>
      </c>
      <c r="GP910">
        <v>2105</v>
      </c>
      <c r="GQ910">
        <v>1</v>
      </c>
      <c r="GR910">
        <v>22</v>
      </c>
      <c r="GS910">
        <v>228.5</v>
      </c>
      <c r="GT910">
        <v>228.4</v>
      </c>
      <c r="GU910">
        <v>3.76343</v>
      </c>
      <c r="GV910">
        <v>2.59155</v>
      </c>
      <c r="GW910">
        <v>2.24854</v>
      </c>
      <c r="GX910">
        <v>2.79419</v>
      </c>
      <c r="GY910">
        <v>1.99585</v>
      </c>
      <c r="GZ910">
        <v>2.33398</v>
      </c>
      <c r="HA910">
        <v>30.4369</v>
      </c>
      <c r="HB910">
        <v>13.5016</v>
      </c>
      <c r="HC910">
        <v>18</v>
      </c>
      <c r="HD910">
        <v>500.717</v>
      </c>
      <c r="HE910">
        <v>603.006</v>
      </c>
      <c r="HF910">
        <v>23.0291</v>
      </c>
      <c r="HG910">
        <v>25.6245</v>
      </c>
      <c r="HH910">
        <v>30.0014</v>
      </c>
      <c r="HI910">
        <v>25.3267</v>
      </c>
      <c r="HJ910">
        <v>25.2359</v>
      </c>
      <c r="HK910">
        <v>75.3598</v>
      </c>
      <c r="HL910">
        <v>20.4547</v>
      </c>
      <c r="HM910">
        <v>39.1565</v>
      </c>
      <c r="HN910">
        <v>23.0571</v>
      </c>
      <c r="HO910">
        <v>1604.03</v>
      </c>
      <c r="HP910">
        <v>16.5506</v>
      </c>
      <c r="HQ910">
        <v>102.371</v>
      </c>
      <c r="HR910">
        <v>103.177</v>
      </c>
    </row>
    <row r="911" spans="1:226">
      <c r="A911">
        <v>895</v>
      </c>
      <c r="B911">
        <v>1657565339</v>
      </c>
      <c r="C911">
        <v>12243.9000000954</v>
      </c>
      <c r="D911" t="s">
        <v>2157</v>
      </c>
      <c r="E911" t="s">
        <v>2158</v>
      </c>
      <c r="F911">
        <v>5</v>
      </c>
      <c r="G911" t="s">
        <v>1970</v>
      </c>
      <c r="H911" t="s">
        <v>354</v>
      </c>
      <c r="I911">
        <v>1657565331.21429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1627.91178991294</v>
      </c>
      <c r="AK911">
        <v>1580.75781818182</v>
      </c>
      <c r="AL911">
        <v>3.34992106349504</v>
      </c>
      <c r="AM911">
        <v>64.9803505307127</v>
      </c>
      <c r="AN911">
        <f>(AP911 - AO911 + BO911*1E3/(8.314*(BQ911+273.15)) * AR911/BN911 * AQ911) * BN911/(100*BB911) * 1000/(1000 - AP911)</f>
        <v>0</v>
      </c>
      <c r="AO911">
        <v>16.5410105530714</v>
      </c>
      <c r="AP911">
        <v>25.1262684848485</v>
      </c>
      <c r="AQ911">
        <v>-0.00996681654270977</v>
      </c>
      <c r="AR911">
        <v>77.479832811332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6</v>
      </c>
      <c r="BC911">
        <v>0.5</v>
      </c>
      <c r="BD911" t="s">
        <v>355</v>
      </c>
      <c r="BE911">
        <v>2</v>
      </c>
      <c r="BF911" t="b">
        <v>1</v>
      </c>
      <c r="BG911">
        <v>1657565331.21429</v>
      </c>
      <c r="BH911">
        <v>1517.08678571429</v>
      </c>
      <c r="BI911">
        <v>1583.74071428571</v>
      </c>
      <c r="BJ911">
        <v>25.1643107142857</v>
      </c>
      <c r="BK911">
        <v>16.5629035714286</v>
      </c>
      <c r="BL911">
        <v>1498.21071428571</v>
      </c>
      <c r="BM911">
        <v>24.8467071428571</v>
      </c>
      <c r="BN911">
        <v>500.033071428571</v>
      </c>
      <c r="BO911">
        <v>67.9569107142857</v>
      </c>
      <c r="BP911">
        <v>0.0416664107142857</v>
      </c>
      <c r="BQ911">
        <v>26.1742321428572</v>
      </c>
      <c r="BR911">
        <v>24.8954892857143</v>
      </c>
      <c r="BS911">
        <v>999.9</v>
      </c>
      <c r="BT911">
        <v>0</v>
      </c>
      <c r="BU911">
        <v>0</v>
      </c>
      <c r="BV911">
        <v>10000.7142857143</v>
      </c>
      <c r="BW911">
        <v>0</v>
      </c>
      <c r="BX911">
        <v>325.382642857143</v>
      </c>
      <c r="BY911">
        <v>-66.6546035714286</v>
      </c>
      <c r="BZ911">
        <v>1556.24821428571</v>
      </c>
      <c r="CA911">
        <v>1610.41392857143</v>
      </c>
      <c r="CB911">
        <v>8.60141785714286</v>
      </c>
      <c r="CC911">
        <v>1583.74071428571</v>
      </c>
      <c r="CD911">
        <v>16.5629035714286</v>
      </c>
      <c r="CE911">
        <v>1.71009</v>
      </c>
      <c r="CF911">
        <v>1.12556321428571</v>
      </c>
      <c r="CG911">
        <v>14.9883035714286</v>
      </c>
      <c r="CH911">
        <v>8.651795</v>
      </c>
      <c r="CI911">
        <v>1999.9925</v>
      </c>
      <c r="CJ911">
        <v>0.979995714285714</v>
      </c>
      <c r="CK911">
        <v>0.0200041285714286</v>
      </c>
      <c r="CL911">
        <v>0</v>
      </c>
      <c r="CM911">
        <v>2.31356428571429</v>
      </c>
      <c r="CN911">
        <v>0</v>
      </c>
      <c r="CO911">
        <v>15603.7142857143</v>
      </c>
      <c r="CP911">
        <v>17300.0714285714</v>
      </c>
      <c r="CQ911">
        <v>38.75</v>
      </c>
      <c r="CR911">
        <v>39.43925</v>
      </c>
      <c r="CS911">
        <v>38.562</v>
      </c>
      <c r="CT911">
        <v>38.0066428571429</v>
      </c>
      <c r="CU911">
        <v>38.187</v>
      </c>
      <c r="CV911">
        <v>1959.9825</v>
      </c>
      <c r="CW911">
        <v>40.01</v>
      </c>
      <c r="CX911">
        <v>0</v>
      </c>
      <c r="CY911">
        <v>1657565311.5</v>
      </c>
      <c r="CZ911">
        <v>0</v>
      </c>
      <c r="DA911">
        <v>1657551629</v>
      </c>
      <c r="DB911" t="s">
        <v>356</v>
      </c>
      <c r="DC911">
        <v>1657551626.5</v>
      </c>
      <c r="DD911">
        <v>1657551629</v>
      </c>
      <c r="DE911">
        <v>1</v>
      </c>
      <c r="DF911">
        <v>0.403</v>
      </c>
      <c r="DG911">
        <v>0.009</v>
      </c>
      <c r="DH911">
        <v>9.41</v>
      </c>
      <c r="DI911">
        <v>0.087</v>
      </c>
      <c r="DJ911">
        <v>417</v>
      </c>
      <c r="DK911">
        <v>17</v>
      </c>
      <c r="DL911">
        <v>1.61</v>
      </c>
      <c r="DM911">
        <v>0.59</v>
      </c>
      <c r="DN911">
        <v>-66.594535</v>
      </c>
      <c r="DO911">
        <v>-0.334351969981166</v>
      </c>
      <c r="DP911">
        <v>0.498588684463456</v>
      </c>
      <c r="DQ911">
        <v>0</v>
      </c>
      <c r="DR911">
        <v>8.602469</v>
      </c>
      <c r="DS911">
        <v>-0.02422896810509</v>
      </c>
      <c r="DT911">
        <v>0.0144425336766096</v>
      </c>
      <c r="DU911">
        <v>1</v>
      </c>
      <c r="DV911">
        <v>1</v>
      </c>
      <c r="DW911">
        <v>2</v>
      </c>
      <c r="DX911" t="s">
        <v>357</v>
      </c>
      <c r="DY911">
        <v>2.97399</v>
      </c>
      <c r="DZ911">
        <v>2.69567</v>
      </c>
      <c r="EA911">
        <v>0.166876</v>
      </c>
      <c r="EB911">
        <v>0.172059</v>
      </c>
      <c r="EC911">
        <v>0.0817687</v>
      </c>
      <c r="ED911">
        <v>0.0610248</v>
      </c>
      <c r="EE911">
        <v>32470.2</v>
      </c>
      <c r="EF911">
        <v>35282.6</v>
      </c>
      <c r="EG911">
        <v>35312.9</v>
      </c>
      <c r="EH911">
        <v>38643.4</v>
      </c>
      <c r="EI911">
        <v>45970.1</v>
      </c>
      <c r="EJ911">
        <v>52415.4</v>
      </c>
      <c r="EK911">
        <v>55174.9</v>
      </c>
      <c r="EL911">
        <v>61983.9</v>
      </c>
      <c r="EM911">
        <v>2.0026</v>
      </c>
      <c r="EN911">
        <v>2.1572</v>
      </c>
      <c r="EO911">
        <v>0.0836849</v>
      </c>
      <c r="EP911">
        <v>0</v>
      </c>
      <c r="EQ911">
        <v>23.5107</v>
      </c>
      <c r="ER911">
        <v>999.9</v>
      </c>
      <c r="ES911">
        <v>39.965</v>
      </c>
      <c r="ET911">
        <v>27.211</v>
      </c>
      <c r="EU911">
        <v>21.3106</v>
      </c>
      <c r="EV911">
        <v>51.2102</v>
      </c>
      <c r="EW911">
        <v>37.2316</v>
      </c>
      <c r="EX911">
        <v>2</v>
      </c>
      <c r="EY911">
        <v>-0.122033</v>
      </c>
      <c r="EZ911">
        <v>0.121503</v>
      </c>
      <c r="FA911">
        <v>20.1515</v>
      </c>
      <c r="FB911">
        <v>5.19812</v>
      </c>
      <c r="FC911">
        <v>12.0064</v>
      </c>
      <c r="FD911">
        <v>4.976</v>
      </c>
      <c r="FE911">
        <v>3.293</v>
      </c>
      <c r="FF911">
        <v>9999</v>
      </c>
      <c r="FG911">
        <v>9999</v>
      </c>
      <c r="FH911">
        <v>590.6</v>
      </c>
      <c r="FI911">
        <v>9999</v>
      </c>
      <c r="FJ911">
        <v>1.86279</v>
      </c>
      <c r="FK911">
        <v>1.86783</v>
      </c>
      <c r="FL911">
        <v>1.86752</v>
      </c>
      <c r="FM911">
        <v>1.86865</v>
      </c>
      <c r="FN911">
        <v>1.86951</v>
      </c>
      <c r="FO911">
        <v>1.86557</v>
      </c>
      <c r="FP911">
        <v>1.86676</v>
      </c>
      <c r="FQ911">
        <v>1.86798</v>
      </c>
      <c r="FR911">
        <v>5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19.08</v>
      </c>
      <c r="GF911">
        <v>0.3176</v>
      </c>
      <c r="GG911">
        <v>5.50701486060513</v>
      </c>
      <c r="GH911">
        <v>0.00975774962471433</v>
      </c>
      <c r="GI911">
        <v>-4.86167925919439e-07</v>
      </c>
      <c r="GJ911">
        <v>-4.7315034107036e-11</v>
      </c>
      <c r="GK911">
        <v>0.31762285376654</v>
      </c>
      <c r="GL911">
        <v>0</v>
      </c>
      <c r="GM911">
        <v>0</v>
      </c>
      <c r="GN911">
        <v>0</v>
      </c>
      <c r="GO911">
        <v>-2</v>
      </c>
      <c r="GP911">
        <v>2105</v>
      </c>
      <c r="GQ911">
        <v>1</v>
      </c>
      <c r="GR911">
        <v>22</v>
      </c>
      <c r="GS911">
        <v>228.5</v>
      </c>
      <c r="GT911">
        <v>228.5</v>
      </c>
      <c r="GU911">
        <v>3.78906</v>
      </c>
      <c r="GV911">
        <v>2.59033</v>
      </c>
      <c r="GW911">
        <v>2.24854</v>
      </c>
      <c r="GX911">
        <v>2.79419</v>
      </c>
      <c r="GY911">
        <v>1.99585</v>
      </c>
      <c r="GZ911">
        <v>2.34375</v>
      </c>
      <c r="HA911">
        <v>30.4584</v>
      </c>
      <c r="HB911">
        <v>13.5016</v>
      </c>
      <c r="HC911">
        <v>18</v>
      </c>
      <c r="HD911">
        <v>500.088</v>
      </c>
      <c r="HE911">
        <v>603.35</v>
      </c>
      <c r="HF911">
        <v>23.1007</v>
      </c>
      <c r="HG911">
        <v>25.6417</v>
      </c>
      <c r="HH911">
        <v>30.0012</v>
      </c>
      <c r="HI911">
        <v>25.3436</v>
      </c>
      <c r="HJ911">
        <v>25.2528</v>
      </c>
      <c r="HK911">
        <v>75.9602</v>
      </c>
      <c r="HL911">
        <v>20.4547</v>
      </c>
      <c r="HM911">
        <v>39.1565</v>
      </c>
      <c r="HN911">
        <v>23.1376</v>
      </c>
      <c r="HO911">
        <v>1624.33</v>
      </c>
      <c r="HP911">
        <v>16.565</v>
      </c>
      <c r="HQ911">
        <v>102.369</v>
      </c>
      <c r="HR911">
        <v>103.172</v>
      </c>
    </row>
    <row r="912" spans="1:226">
      <c r="A912">
        <v>896</v>
      </c>
      <c r="B912">
        <v>1657565344</v>
      </c>
      <c r="C912">
        <v>12248.9000000954</v>
      </c>
      <c r="D912" t="s">
        <v>2159</v>
      </c>
      <c r="E912" t="s">
        <v>2160</v>
      </c>
      <c r="F912">
        <v>5</v>
      </c>
      <c r="G912" t="s">
        <v>1970</v>
      </c>
      <c r="H912" t="s">
        <v>354</v>
      </c>
      <c r="I912">
        <v>1657565336.5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1644.6469097852</v>
      </c>
      <c r="AK912">
        <v>1597.45909090909</v>
      </c>
      <c r="AL912">
        <v>3.44720819993318</v>
      </c>
      <c r="AM912">
        <v>64.9803505307127</v>
      </c>
      <c r="AN912">
        <f>(AP912 - AO912 + BO912*1E3/(8.314*(BQ912+273.15)) * AR912/BN912 * AQ912) * BN912/(100*BB912) * 1000/(1000 - AP912)</f>
        <v>0</v>
      </c>
      <c r="AO912">
        <v>16.4938193022276</v>
      </c>
      <c r="AP912">
        <v>25.0955515151515</v>
      </c>
      <c r="AQ912">
        <v>-0.00952225418776094</v>
      </c>
      <c r="AR912">
        <v>77.479832811332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6</v>
      </c>
      <c r="BC912">
        <v>0.5</v>
      </c>
      <c r="BD912" t="s">
        <v>355</v>
      </c>
      <c r="BE912">
        <v>2</v>
      </c>
      <c r="BF912" t="b">
        <v>1</v>
      </c>
      <c r="BG912">
        <v>1657565336.5</v>
      </c>
      <c r="BH912">
        <v>1534.43888888889</v>
      </c>
      <c r="BI912">
        <v>1601.10555555556</v>
      </c>
      <c r="BJ912">
        <v>25.1382962962963</v>
      </c>
      <c r="BK912">
        <v>16.5317814814815</v>
      </c>
      <c r="BL912">
        <v>1515.42555555556</v>
      </c>
      <c r="BM912">
        <v>24.8206888888889</v>
      </c>
      <c r="BN912">
        <v>500.031962962963</v>
      </c>
      <c r="BO912">
        <v>67.9583518518519</v>
      </c>
      <c r="BP912">
        <v>0.0417113777777778</v>
      </c>
      <c r="BQ912">
        <v>26.166837037037</v>
      </c>
      <c r="BR912">
        <v>24.8889333333333</v>
      </c>
      <c r="BS912">
        <v>999.9</v>
      </c>
      <c r="BT912">
        <v>0</v>
      </c>
      <c r="BU912">
        <v>0</v>
      </c>
      <c r="BV912">
        <v>9995.92592592593</v>
      </c>
      <c r="BW912">
        <v>0</v>
      </c>
      <c r="BX912">
        <v>319.696296296296</v>
      </c>
      <c r="BY912">
        <v>-66.6663888888889</v>
      </c>
      <c r="BZ912">
        <v>1574.00666666667</v>
      </c>
      <c r="CA912">
        <v>1628.01851851852</v>
      </c>
      <c r="CB912">
        <v>8.60651851851852</v>
      </c>
      <c r="CC912">
        <v>1601.10555555556</v>
      </c>
      <c r="CD912">
        <v>16.5317814814815</v>
      </c>
      <c r="CE912">
        <v>1.70835851851852</v>
      </c>
      <c r="CF912">
        <v>1.12347259259259</v>
      </c>
      <c r="CG912">
        <v>14.9725666666667</v>
      </c>
      <c r="CH912">
        <v>8.62431925925926</v>
      </c>
      <c r="CI912">
        <v>2000.02296296296</v>
      </c>
      <c r="CJ912">
        <v>0.979995740740741</v>
      </c>
      <c r="CK912">
        <v>0.0200041074074074</v>
      </c>
      <c r="CL912">
        <v>0</v>
      </c>
      <c r="CM912">
        <v>2.33493333333333</v>
      </c>
      <c r="CN912">
        <v>0</v>
      </c>
      <c r="CO912">
        <v>15610.4962962963</v>
      </c>
      <c r="CP912">
        <v>17300.3444444444</v>
      </c>
      <c r="CQ912">
        <v>38.736</v>
      </c>
      <c r="CR912">
        <v>39.4324074074074</v>
      </c>
      <c r="CS912">
        <v>38.5574074074074</v>
      </c>
      <c r="CT912">
        <v>38</v>
      </c>
      <c r="CU912">
        <v>38.1824074074074</v>
      </c>
      <c r="CV912">
        <v>1960.01259259259</v>
      </c>
      <c r="CW912">
        <v>40.01</v>
      </c>
      <c r="CX912">
        <v>0</v>
      </c>
      <c r="CY912">
        <v>1657565316.3</v>
      </c>
      <c r="CZ912">
        <v>0</v>
      </c>
      <c r="DA912">
        <v>1657551629</v>
      </c>
      <c r="DB912" t="s">
        <v>356</v>
      </c>
      <c r="DC912">
        <v>1657551626.5</v>
      </c>
      <c r="DD912">
        <v>1657551629</v>
      </c>
      <c r="DE912">
        <v>1</v>
      </c>
      <c r="DF912">
        <v>0.403</v>
      </c>
      <c r="DG912">
        <v>0.009</v>
      </c>
      <c r="DH912">
        <v>9.41</v>
      </c>
      <c r="DI912">
        <v>0.087</v>
      </c>
      <c r="DJ912">
        <v>417</v>
      </c>
      <c r="DK912">
        <v>17</v>
      </c>
      <c r="DL912">
        <v>1.61</v>
      </c>
      <c r="DM912">
        <v>0.59</v>
      </c>
      <c r="DN912">
        <v>-66.6667025</v>
      </c>
      <c r="DO912">
        <v>-0.387907317073122</v>
      </c>
      <c r="DP912">
        <v>0.468141232155158</v>
      </c>
      <c r="DQ912">
        <v>0</v>
      </c>
      <c r="DR912">
        <v>8.60422325</v>
      </c>
      <c r="DS912">
        <v>0.0826841651031868</v>
      </c>
      <c r="DT912">
        <v>0.0160027720079211</v>
      </c>
      <c r="DU912">
        <v>1</v>
      </c>
      <c r="DV912">
        <v>1</v>
      </c>
      <c r="DW912">
        <v>2</v>
      </c>
      <c r="DX912" t="s">
        <v>357</v>
      </c>
      <c r="DY912">
        <v>2.9746</v>
      </c>
      <c r="DZ912">
        <v>2.69558</v>
      </c>
      <c r="EA912">
        <v>0.167945</v>
      </c>
      <c r="EB912">
        <v>0.173105</v>
      </c>
      <c r="EC912">
        <v>0.0816933</v>
      </c>
      <c r="ED912">
        <v>0.0609935</v>
      </c>
      <c r="EE912">
        <v>32427.7</v>
      </c>
      <c r="EF912">
        <v>35236.6</v>
      </c>
      <c r="EG912">
        <v>35312</v>
      </c>
      <c r="EH912">
        <v>38641.9</v>
      </c>
      <c r="EI912">
        <v>45973.3</v>
      </c>
      <c r="EJ912">
        <v>52416</v>
      </c>
      <c r="EK912">
        <v>55174.1</v>
      </c>
      <c r="EL912">
        <v>61982.6</v>
      </c>
      <c r="EM912">
        <v>2.0036</v>
      </c>
      <c r="EN912">
        <v>2.1566</v>
      </c>
      <c r="EO912">
        <v>0.0840425</v>
      </c>
      <c r="EP912">
        <v>0</v>
      </c>
      <c r="EQ912">
        <v>23.489</v>
      </c>
      <c r="ER912">
        <v>999.9</v>
      </c>
      <c r="ES912">
        <v>39.91</v>
      </c>
      <c r="ET912">
        <v>27.221</v>
      </c>
      <c r="EU912">
        <v>21.2929</v>
      </c>
      <c r="EV912">
        <v>51.6402</v>
      </c>
      <c r="EW912">
        <v>37.1474</v>
      </c>
      <c r="EX912">
        <v>2</v>
      </c>
      <c r="EY912">
        <v>-0.120894</v>
      </c>
      <c r="EZ912">
        <v>0.0529194</v>
      </c>
      <c r="FA912">
        <v>20.1516</v>
      </c>
      <c r="FB912">
        <v>5.19573</v>
      </c>
      <c r="FC912">
        <v>12.004</v>
      </c>
      <c r="FD912">
        <v>4.9756</v>
      </c>
      <c r="FE912">
        <v>3.293</v>
      </c>
      <c r="FF912">
        <v>9999</v>
      </c>
      <c r="FG912">
        <v>9999</v>
      </c>
      <c r="FH912">
        <v>590.6</v>
      </c>
      <c r="FI912">
        <v>9999</v>
      </c>
      <c r="FJ912">
        <v>1.86279</v>
      </c>
      <c r="FK912">
        <v>1.86783</v>
      </c>
      <c r="FL912">
        <v>1.86755</v>
      </c>
      <c r="FM912">
        <v>1.86865</v>
      </c>
      <c r="FN912">
        <v>1.86951</v>
      </c>
      <c r="FO912">
        <v>1.86563</v>
      </c>
      <c r="FP912">
        <v>1.86676</v>
      </c>
      <c r="FQ912">
        <v>1.86801</v>
      </c>
      <c r="FR912">
        <v>5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19.21</v>
      </c>
      <c r="GF912">
        <v>0.3176</v>
      </c>
      <c r="GG912">
        <v>5.50701486060513</v>
      </c>
      <c r="GH912">
        <v>0.00975774962471433</v>
      </c>
      <c r="GI912">
        <v>-4.86167925919439e-07</v>
      </c>
      <c r="GJ912">
        <v>-4.7315034107036e-11</v>
      </c>
      <c r="GK912">
        <v>0.31762285376654</v>
      </c>
      <c r="GL912">
        <v>0</v>
      </c>
      <c r="GM912">
        <v>0</v>
      </c>
      <c r="GN912">
        <v>0</v>
      </c>
      <c r="GO912">
        <v>-2</v>
      </c>
      <c r="GP912">
        <v>2105</v>
      </c>
      <c r="GQ912">
        <v>1</v>
      </c>
      <c r="GR912">
        <v>22</v>
      </c>
      <c r="GS912">
        <v>228.6</v>
      </c>
      <c r="GT912">
        <v>228.6</v>
      </c>
      <c r="GU912">
        <v>3.82202</v>
      </c>
      <c r="GV912">
        <v>2.55249</v>
      </c>
      <c r="GW912">
        <v>2.24854</v>
      </c>
      <c r="GX912">
        <v>2.79419</v>
      </c>
      <c r="GY912">
        <v>1.99585</v>
      </c>
      <c r="GZ912">
        <v>2.38403</v>
      </c>
      <c r="HA912">
        <v>30.4584</v>
      </c>
      <c r="HB912">
        <v>13.5191</v>
      </c>
      <c r="HC912">
        <v>18</v>
      </c>
      <c r="HD912">
        <v>500.903</v>
      </c>
      <c r="HE912">
        <v>603.062</v>
      </c>
      <c r="HF912">
        <v>23.1834</v>
      </c>
      <c r="HG912">
        <v>25.659</v>
      </c>
      <c r="HH912">
        <v>30.0012</v>
      </c>
      <c r="HI912">
        <v>25.3607</v>
      </c>
      <c r="HJ912">
        <v>25.2675</v>
      </c>
      <c r="HK912">
        <v>76.5025</v>
      </c>
      <c r="HL912">
        <v>20.4547</v>
      </c>
      <c r="HM912">
        <v>39.1565</v>
      </c>
      <c r="HN912">
        <v>23.2162</v>
      </c>
      <c r="HO912">
        <v>1637.89</v>
      </c>
      <c r="HP912">
        <v>16.5684</v>
      </c>
      <c r="HQ912">
        <v>102.367</v>
      </c>
      <c r="HR912">
        <v>103.169</v>
      </c>
    </row>
    <row r="913" spans="1:226">
      <c r="A913">
        <v>897</v>
      </c>
      <c r="B913">
        <v>1657565349</v>
      </c>
      <c r="C913">
        <v>12253.9000000954</v>
      </c>
      <c r="D913" t="s">
        <v>2161</v>
      </c>
      <c r="E913" t="s">
        <v>2162</v>
      </c>
      <c r="F913">
        <v>5</v>
      </c>
      <c r="G913" t="s">
        <v>1970</v>
      </c>
      <c r="H913" t="s">
        <v>354</v>
      </c>
      <c r="I913">
        <v>1657565341.21429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1660.81397147934</v>
      </c>
      <c r="AK913">
        <v>1613.7016969697</v>
      </c>
      <c r="AL913">
        <v>3.2021475736291</v>
      </c>
      <c r="AM913">
        <v>64.9803505307127</v>
      </c>
      <c r="AN913">
        <f>(AP913 - AO913 + BO913*1E3/(8.314*(BQ913+273.15)) * AR913/BN913 * AQ913) * BN913/(100*BB913) * 1000/(1000 - AP913)</f>
        <v>0</v>
      </c>
      <c r="AO913">
        <v>16.4846441453765</v>
      </c>
      <c r="AP913">
        <v>25.0668448484848</v>
      </c>
      <c r="AQ913">
        <v>-0.00248860112407709</v>
      </c>
      <c r="AR913">
        <v>77.479832811332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6</v>
      </c>
      <c r="BC913">
        <v>0.5</v>
      </c>
      <c r="BD913" t="s">
        <v>355</v>
      </c>
      <c r="BE913">
        <v>2</v>
      </c>
      <c r="BF913" t="b">
        <v>1</v>
      </c>
      <c r="BG913">
        <v>1657565341.21429</v>
      </c>
      <c r="BH913">
        <v>1549.77142857143</v>
      </c>
      <c r="BI913">
        <v>1616.57642857143</v>
      </c>
      <c r="BJ913">
        <v>25.1116428571429</v>
      </c>
      <c r="BK913">
        <v>16.5023178571429</v>
      </c>
      <c r="BL913">
        <v>1530.6375</v>
      </c>
      <c r="BM913">
        <v>24.7940357142857</v>
      </c>
      <c r="BN913">
        <v>499.982535714286</v>
      </c>
      <c r="BO913">
        <v>67.9601964285714</v>
      </c>
      <c r="BP913">
        <v>0.0418530214285714</v>
      </c>
      <c r="BQ913">
        <v>26.1624214285714</v>
      </c>
      <c r="BR913">
        <v>24.8821964285714</v>
      </c>
      <c r="BS913">
        <v>999.9</v>
      </c>
      <c r="BT913">
        <v>0</v>
      </c>
      <c r="BU913">
        <v>0</v>
      </c>
      <c r="BV913">
        <v>9989.46428571429</v>
      </c>
      <c r="BW913">
        <v>0</v>
      </c>
      <c r="BX913">
        <v>316.911821428571</v>
      </c>
      <c r="BY913">
        <v>-66.804325</v>
      </c>
      <c r="BZ913">
        <v>1589.69107142857</v>
      </c>
      <c r="CA913">
        <v>1643.70035714286</v>
      </c>
      <c r="CB913">
        <v>8.60932964285714</v>
      </c>
      <c r="CC913">
        <v>1616.57642857143</v>
      </c>
      <c r="CD913">
        <v>16.5023178571429</v>
      </c>
      <c r="CE913">
        <v>1.7065925</v>
      </c>
      <c r="CF913">
        <v>1.12150035714286</v>
      </c>
      <c r="CG913">
        <v>14.9565142857143</v>
      </c>
      <c r="CH913">
        <v>8.59839357142857</v>
      </c>
      <c r="CI913">
        <v>2000.01285714286</v>
      </c>
      <c r="CJ913">
        <v>0.979995571428571</v>
      </c>
      <c r="CK913">
        <v>0.0200042428571429</v>
      </c>
      <c r="CL913">
        <v>0</v>
      </c>
      <c r="CM913">
        <v>2.36257857142857</v>
      </c>
      <c r="CN913">
        <v>0</v>
      </c>
      <c r="CO913">
        <v>15614.6678571429</v>
      </c>
      <c r="CP913">
        <v>17300.2464285714</v>
      </c>
      <c r="CQ913">
        <v>38.723</v>
      </c>
      <c r="CR913">
        <v>39.4126428571429</v>
      </c>
      <c r="CS913">
        <v>38.5442857142857</v>
      </c>
      <c r="CT913">
        <v>37.97975</v>
      </c>
      <c r="CU913">
        <v>38.1737142857143</v>
      </c>
      <c r="CV913">
        <v>1960.0025</v>
      </c>
      <c r="CW913">
        <v>40.01</v>
      </c>
      <c r="CX913">
        <v>0</v>
      </c>
      <c r="CY913">
        <v>1657565321.1</v>
      </c>
      <c r="CZ913">
        <v>0</v>
      </c>
      <c r="DA913">
        <v>1657551629</v>
      </c>
      <c r="DB913" t="s">
        <v>356</v>
      </c>
      <c r="DC913">
        <v>1657551626.5</v>
      </c>
      <c r="DD913">
        <v>1657551629</v>
      </c>
      <c r="DE913">
        <v>1</v>
      </c>
      <c r="DF913">
        <v>0.403</v>
      </c>
      <c r="DG913">
        <v>0.009</v>
      </c>
      <c r="DH913">
        <v>9.41</v>
      </c>
      <c r="DI913">
        <v>0.087</v>
      </c>
      <c r="DJ913">
        <v>417</v>
      </c>
      <c r="DK913">
        <v>17</v>
      </c>
      <c r="DL913">
        <v>1.61</v>
      </c>
      <c r="DM913">
        <v>0.59</v>
      </c>
      <c r="DN913">
        <v>-66.7238675</v>
      </c>
      <c r="DO913">
        <v>-0.505529831144298</v>
      </c>
      <c r="DP913">
        <v>0.474950500782713</v>
      </c>
      <c r="DQ913">
        <v>0</v>
      </c>
      <c r="DR913">
        <v>8.60430725</v>
      </c>
      <c r="DS913">
        <v>0.0591758724202449</v>
      </c>
      <c r="DT913">
        <v>0.0159592136378176</v>
      </c>
      <c r="DU913">
        <v>1</v>
      </c>
      <c r="DV913">
        <v>1</v>
      </c>
      <c r="DW913">
        <v>2</v>
      </c>
      <c r="DX913" t="s">
        <v>357</v>
      </c>
      <c r="DY913">
        <v>2.97472</v>
      </c>
      <c r="DZ913">
        <v>2.69629</v>
      </c>
      <c r="EA913">
        <v>0.168981</v>
      </c>
      <c r="EB913">
        <v>0.174202</v>
      </c>
      <c r="EC913">
        <v>0.081631</v>
      </c>
      <c r="ED913">
        <v>0.0609561</v>
      </c>
      <c r="EE913">
        <v>32386.1</v>
      </c>
      <c r="EF913">
        <v>35189</v>
      </c>
      <c r="EG913">
        <v>35310.7</v>
      </c>
      <c r="EH913">
        <v>38640.9</v>
      </c>
      <c r="EI913">
        <v>45975.1</v>
      </c>
      <c r="EJ913">
        <v>52416.5</v>
      </c>
      <c r="EK913">
        <v>55172.5</v>
      </c>
      <c r="EL913">
        <v>61980.7</v>
      </c>
      <c r="EM913">
        <v>2.0026</v>
      </c>
      <c r="EN913">
        <v>2.1564</v>
      </c>
      <c r="EO913">
        <v>0.0857413</v>
      </c>
      <c r="EP913">
        <v>0</v>
      </c>
      <c r="EQ913">
        <v>23.4653</v>
      </c>
      <c r="ER913">
        <v>999.9</v>
      </c>
      <c r="ES913">
        <v>39.885</v>
      </c>
      <c r="ET913">
        <v>27.231</v>
      </c>
      <c r="EU913">
        <v>21.289</v>
      </c>
      <c r="EV913">
        <v>51.5902</v>
      </c>
      <c r="EW913">
        <v>37.2155</v>
      </c>
      <c r="EX913">
        <v>2</v>
      </c>
      <c r="EY913">
        <v>-0.119634</v>
      </c>
      <c r="EZ913">
        <v>-0.0399782</v>
      </c>
      <c r="FA913">
        <v>20.1515</v>
      </c>
      <c r="FB913">
        <v>5.19932</v>
      </c>
      <c r="FC913">
        <v>12.004</v>
      </c>
      <c r="FD913">
        <v>4.9756</v>
      </c>
      <c r="FE913">
        <v>3.293</v>
      </c>
      <c r="FF913">
        <v>9999</v>
      </c>
      <c r="FG913">
        <v>9999</v>
      </c>
      <c r="FH913">
        <v>590.6</v>
      </c>
      <c r="FI913">
        <v>9999</v>
      </c>
      <c r="FJ913">
        <v>1.86279</v>
      </c>
      <c r="FK913">
        <v>1.86783</v>
      </c>
      <c r="FL913">
        <v>1.86752</v>
      </c>
      <c r="FM913">
        <v>1.86868</v>
      </c>
      <c r="FN913">
        <v>1.86951</v>
      </c>
      <c r="FO913">
        <v>1.8656</v>
      </c>
      <c r="FP913">
        <v>1.86676</v>
      </c>
      <c r="FQ913">
        <v>1.86801</v>
      </c>
      <c r="FR913">
        <v>5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19.33</v>
      </c>
      <c r="GF913">
        <v>0.3176</v>
      </c>
      <c r="GG913">
        <v>5.50701486060513</v>
      </c>
      <c r="GH913">
        <v>0.00975774962471433</v>
      </c>
      <c r="GI913">
        <v>-4.86167925919439e-07</v>
      </c>
      <c r="GJ913">
        <v>-4.7315034107036e-11</v>
      </c>
      <c r="GK913">
        <v>0.31762285376654</v>
      </c>
      <c r="GL913">
        <v>0</v>
      </c>
      <c r="GM913">
        <v>0</v>
      </c>
      <c r="GN913">
        <v>0</v>
      </c>
      <c r="GO913">
        <v>-2</v>
      </c>
      <c r="GP913">
        <v>2105</v>
      </c>
      <c r="GQ913">
        <v>1</v>
      </c>
      <c r="GR913">
        <v>22</v>
      </c>
      <c r="GS913">
        <v>228.7</v>
      </c>
      <c r="GT913">
        <v>228.7</v>
      </c>
      <c r="GU913">
        <v>3.84644</v>
      </c>
      <c r="GV913">
        <v>2.58301</v>
      </c>
      <c r="GW913">
        <v>2.24854</v>
      </c>
      <c r="GX913">
        <v>2.79419</v>
      </c>
      <c r="GY913">
        <v>1.99585</v>
      </c>
      <c r="GZ913">
        <v>2.40601</v>
      </c>
      <c r="HA913">
        <v>30.4584</v>
      </c>
      <c r="HB913">
        <v>13.5104</v>
      </c>
      <c r="HC913">
        <v>18</v>
      </c>
      <c r="HD913">
        <v>500.406</v>
      </c>
      <c r="HE913">
        <v>603.102</v>
      </c>
      <c r="HF913">
        <v>23.2682</v>
      </c>
      <c r="HG913">
        <v>25.675</v>
      </c>
      <c r="HH913">
        <v>30.0012</v>
      </c>
      <c r="HI913">
        <v>25.3777</v>
      </c>
      <c r="HJ913">
        <v>25.2844</v>
      </c>
      <c r="HK913">
        <v>77.1021</v>
      </c>
      <c r="HL913">
        <v>20.4547</v>
      </c>
      <c r="HM913">
        <v>39.1565</v>
      </c>
      <c r="HN913">
        <v>23.3033</v>
      </c>
      <c r="HO913">
        <v>1658.07</v>
      </c>
      <c r="HP913">
        <v>16.5684</v>
      </c>
      <c r="HQ913">
        <v>102.364</v>
      </c>
      <c r="HR913">
        <v>103.167</v>
      </c>
    </row>
    <row r="914" spans="1:226">
      <c r="A914">
        <v>898</v>
      </c>
      <c r="B914">
        <v>1657565354</v>
      </c>
      <c r="C914">
        <v>12258.9000000954</v>
      </c>
      <c r="D914" t="s">
        <v>2163</v>
      </c>
      <c r="E914" t="s">
        <v>2164</v>
      </c>
      <c r="F914">
        <v>5</v>
      </c>
      <c r="G914" t="s">
        <v>1970</v>
      </c>
      <c r="H914" t="s">
        <v>354</v>
      </c>
      <c r="I914">
        <v>1657565346.5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1678.96033476594</v>
      </c>
      <c r="AK914">
        <v>1631.26903030303</v>
      </c>
      <c r="AL914">
        <v>3.47301590943674</v>
      </c>
      <c r="AM914">
        <v>64.9803505307127</v>
      </c>
      <c r="AN914">
        <f>(AP914 - AO914 + BO914*1E3/(8.314*(BQ914+273.15)) * AR914/BN914 * AQ914) * BN914/(100*BB914) * 1000/(1000 - AP914)</f>
        <v>0</v>
      </c>
      <c r="AO914">
        <v>16.4781568410567</v>
      </c>
      <c r="AP914">
        <v>25.0539642424242</v>
      </c>
      <c r="AQ914">
        <v>0.000360530236568911</v>
      </c>
      <c r="AR914">
        <v>77.479832811332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6</v>
      </c>
      <c r="BC914">
        <v>0.5</v>
      </c>
      <c r="BD914" t="s">
        <v>355</v>
      </c>
      <c r="BE914">
        <v>2</v>
      </c>
      <c r="BF914" t="b">
        <v>1</v>
      </c>
      <c r="BG914">
        <v>1657565346.5</v>
      </c>
      <c r="BH914">
        <v>1567.07407407407</v>
      </c>
      <c r="BI914">
        <v>1634.2937037037</v>
      </c>
      <c r="BJ914">
        <v>25.0838111111111</v>
      </c>
      <c r="BK914">
        <v>16.4865148148148</v>
      </c>
      <c r="BL914">
        <v>1547.80407407407</v>
      </c>
      <c r="BM914">
        <v>24.7662</v>
      </c>
      <c r="BN914">
        <v>499.978740740741</v>
      </c>
      <c r="BO914">
        <v>67.9614555555556</v>
      </c>
      <c r="BP914">
        <v>0.0419673444444444</v>
      </c>
      <c r="BQ914">
        <v>26.158662962963</v>
      </c>
      <c r="BR914">
        <v>24.8822481481481</v>
      </c>
      <c r="BS914">
        <v>999.9</v>
      </c>
      <c r="BT914">
        <v>0</v>
      </c>
      <c r="BU914">
        <v>0</v>
      </c>
      <c r="BV914">
        <v>9995</v>
      </c>
      <c r="BW914">
        <v>0</v>
      </c>
      <c r="BX914">
        <v>315.189666666667</v>
      </c>
      <c r="BY914">
        <v>-67.2190407407407</v>
      </c>
      <c r="BZ914">
        <v>1607.39481481481</v>
      </c>
      <c r="CA914">
        <v>1661.68851851852</v>
      </c>
      <c r="CB914">
        <v>8.59730333333333</v>
      </c>
      <c r="CC914">
        <v>1634.2937037037</v>
      </c>
      <c r="CD914">
        <v>16.4865148148148</v>
      </c>
      <c r="CE914">
        <v>1.70473333333333</v>
      </c>
      <c r="CF914">
        <v>1.12044777777778</v>
      </c>
      <c r="CG914">
        <v>14.9395925925926</v>
      </c>
      <c r="CH914">
        <v>8.58453407407407</v>
      </c>
      <c r="CI914">
        <v>2000.00740740741</v>
      </c>
      <c r="CJ914">
        <v>0.979995444444444</v>
      </c>
      <c r="CK914">
        <v>0.0200043444444444</v>
      </c>
      <c r="CL914">
        <v>0</v>
      </c>
      <c r="CM914">
        <v>2.3470962962963</v>
      </c>
      <c r="CN914">
        <v>0</v>
      </c>
      <c r="CO914">
        <v>15618.2296296296</v>
      </c>
      <c r="CP914">
        <v>17300.1851851852</v>
      </c>
      <c r="CQ914">
        <v>38.7056666666667</v>
      </c>
      <c r="CR914">
        <v>39.3910740740741</v>
      </c>
      <c r="CS914">
        <v>38.522962962963</v>
      </c>
      <c r="CT914">
        <v>37.958</v>
      </c>
      <c r="CU914">
        <v>38.1525555555556</v>
      </c>
      <c r="CV914">
        <v>1959.99703703704</v>
      </c>
      <c r="CW914">
        <v>40.01</v>
      </c>
      <c r="CX914">
        <v>0</v>
      </c>
      <c r="CY914">
        <v>1657565326.5</v>
      </c>
      <c r="CZ914">
        <v>0</v>
      </c>
      <c r="DA914">
        <v>1657551629</v>
      </c>
      <c r="DB914" t="s">
        <v>356</v>
      </c>
      <c r="DC914">
        <v>1657551626.5</v>
      </c>
      <c r="DD914">
        <v>1657551629</v>
      </c>
      <c r="DE914">
        <v>1</v>
      </c>
      <c r="DF914">
        <v>0.403</v>
      </c>
      <c r="DG914">
        <v>0.009</v>
      </c>
      <c r="DH914">
        <v>9.41</v>
      </c>
      <c r="DI914">
        <v>0.087</v>
      </c>
      <c r="DJ914">
        <v>417</v>
      </c>
      <c r="DK914">
        <v>17</v>
      </c>
      <c r="DL914">
        <v>1.61</v>
      </c>
      <c r="DM914">
        <v>0.59</v>
      </c>
      <c r="DN914">
        <v>-66.9762725</v>
      </c>
      <c r="DO914">
        <v>-4.68727542213872</v>
      </c>
      <c r="DP914">
        <v>0.642485288542663</v>
      </c>
      <c r="DQ914">
        <v>0</v>
      </c>
      <c r="DR914">
        <v>8.603395</v>
      </c>
      <c r="DS914">
        <v>-0.0766338461538871</v>
      </c>
      <c r="DT914">
        <v>0.0168786396075039</v>
      </c>
      <c r="DU914">
        <v>1</v>
      </c>
      <c r="DV914">
        <v>1</v>
      </c>
      <c r="DW914">
        <v>2</v>
      </c>
      <c r="DX914" t="s">
        <v>357</v>
      </c>
      <c r="DY914">
        <v>2.97426</v>
      </c>
      <c r="DZ914">
        <v>2.69581</v>
      </c>
      <c r="EA914">
        <v>0.170081</v>
      </c>
      <c r="EB914">
        <v>0.175233</v>
      </c>
      <c r="EC914">
        <v>0.0815944</v>
      </c>
      <c r="ED914">
        <v>0.0610221</v>
      </c>
      <c r="EE914">
        <v>32343</v>
      </c>
      <c r="EF914">
        <v>35144.4</v>
      </c>
      <c r="EG914">
        <v>35310.6</v>
      </c>
      <c r="EH914">
        <v>38640.4</v>
      </c>
      <c r="EI914">
        <v>45976.7</v>
      </c>
      <c r="EJ914">
        <v>52411.8</v>
      </c>
      <c r="EK914">
        <v>55172.1</v>
      </c>
      <c r="EL914">
        <v>61979.5</v>
      </c>
      <c r="EM914">
        <v>2.0028</v>
      </c>
      <c r="EN914">
        <v>2.1568</v>
      </c>
      <c r="EO914">
        <v>0.0867844</v>
      </c>
      <c r="EP914">
        <v>0</v>
      </c>
      <c r="EQ914">
        <v>23.4435</v>
      </c>
      <c r="ER914">
        <v>999.9</v>
      </c>
      <c r="ES914">
        <v>39.861</v>
      </c>
      <c r="ET914">
        <v>27.221</v>
      </c>
      <c r="EU914">
        <v>21.2677</v>
      </c>
      <c r="EV914">
        <v>51.4202</v>
      </c>
      <c r="EW914">
        <v>37.2316</v>
      </c>
      <c r="EX914">
        <v>2</v>
      </c>
      <c r="EY914">
        <v>-0.119024</v>
      </c>
      <c r="EZ914">
        <v>-0.0957952</v>
      </c>
      <c r="FA914">
        <v>20.1515</v>
      </c>
      <c r="FB914">
        <v>5.19812</v>
      </c>
      <c r="FC914">
        <v>12.0052</v>
      </c>
      <c r="FD914">
        <v>4.9756</v>
      </c>
      <c r="FE914">
        <v>3.293</v>
      </c>
      <c r="FF914">
        <v>9999</v>
      </c>
      <c r="FG914">
        <v>9999</v>
      </c>
      <c r="FH914">
        <v>590.6</v>
      </c>
      <c r="FI914">
        <v>9999</v>
      </c>
      <c r="FJ914">
        <v>1.86279</v>
      </c>
      <c r="FK914">
        <v>1.8678</v>
      </c>
      <c r="FL914">
        <v>1.86752</v>
      </c>
      <c r="FM914">
        <v>1.86862</v>
      </c>
      <c r="FN914">
        <v>1.86951</v>
      </c>
      <c r="FO914">
        <v>1.86557</v>
      </c>
      <c r="FP914">
        <v>1.86676</v>
      </c>
      <c r="FQ914">
        <v>1.86807</v>
      </c>
      <c r="FR914">
        <v>5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19.47</v>
      </c>
      <c r="GF914">
        <v>0.3177</v>
      </c>
      <c r="GG914">
        <v>5.50701486060513</v>
      </c>
      <c r="GH914">
        <v>0.00975774962471433</v>
      </c>
      <c r="GI914">
        <v>-4.86167925919439e-07</v>
      </c>
      <c r="GJ914">
        <v>-4.7315034107036e-11</v>
      </c>
      <c r="GK914">
        <v>0.31762285376654</v>
      </c>
      <c r="GL914">
        <v>0</v>
      </c>
      <c r="GM914">
        <v>0</v>
      </c>
      <c r="GN914">
        <v>0</v>
      </c>
      <c r="GO914">
        <v>-2</v>
      </c>
      <c r="GP914">
        <v>2105</v>
      </c>
      <c r="GQ914">
        <v>1</v>
      </c>
      <c r="GR914">
        <v>22</v>
      </c>
      <c r="GS914">
        <v>228.8</v>
      </c>
      <c r="GT914">
        <v>228.8</v>
      </c>
      <c r="GU914">
        <v>3.87573</v>
      </c>
      <c r="GV914">
        <v>2.58545</v>
      </c>
      <c r="GW914">
        <v>2.24854</v>
      </c>
      <c r="GX914">
        <v>2.79419</v>
      </c>
      <c r="GY914">
        <v>1.99585</v>
      </c>
      <c r="GZ914">
        <v>2.39746</v>
      </c>
      <c r="HA914">
        <v>30.48</v>
      </c>
      <c r="HB914">
        <v>13.5104</v>
      </c>
      <c r="HC914">
        <v>18</v>
      </c>
      <c r="HD914">
        <v>500.676</v>
      </c>
      <c r="HE914">
        <v>603.574</v>
      </c>
      <c r="HF914">
        <v>23.356</v>
      </c>
      <c r="HG914">
        <v>25.6915</v>
      </c>
      <c r="HH914">
        <v>30.0012</v>
      </c>
      <c r="HI914">
        <v>25.3926</v>
      </c>
      <c r="HJ914">
        <v>25.2992</v>
      </c>
      <c r="HK914">
        <v>77.6324</v>
      </c>
      <c r="HL914">
        <v>20.1734</v>
      </c>
      <c r="HM914">
        <v>39.1565</v>
      </c>
      <c r="HN914">
        <v>23.3869</v>
      </c>
      <c r="HO914">
        <v>1671.49</v>
      </c>
      <c r="HP914">
        <v>16.5722</v>
      </c>
      <c r="HQ914">
        <v>102.363</v>
      </c>
      <c r="HR914">
        <v>103.165</v>
      </c>
    </row>
    <row r="915" spans="1:226">
      <c r="A915">
        <v>899</v>
      </c>
      <c r="B915">
        <v>1657565359</v>
      </c>
      <c r="C915">
        <v>12263.9000000954</v>
      </c>
      <c r="D915" t="s">
        <v>2165</v>
      </c>
      <c r="E915" t="s">
        <v>2166</v>
      </c>
      <c r="F915">
        <v>5</v>
      </c>
      <c r="G915" t="s">
        <v>1970</v>
      </c>
      <c r="H915" t="s">
        <v>354</v>
      </c>
      <c r="I915">
        <v>1657565351.21429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1694.46959800829</v>
      </c>
      <c r="AK915">
        <v>1647.59503030303</v>
      </c>
      <c r="AL915">
        <v>3.15743563080248</v>
      </c>
      <c r="AM915">
        <v>64.9803505307127</v>
      </c>
      <c r="AN915">
        <f>(AP915 - AO915 + BO915*1E3/(8.314*(BQ915+273.15)) * AR915/BN915 * AQ915) * BN915/(100*BB915) * 1000/(1000 - AP915)</f>
        <v>0</v>
      </c>
      <c r="AO915">
        <v>16.5014768987148</v>
      </c>
      <c r="AP915">
        <v>25.0578042424242</v>
      </c>
      <c r="AQ915">
        <v>0.00106527577639766</v>
      </c>
      <c r="AR915">
        <v>77.479832811332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6</v>
      </c>
      <c r="BC915">
        <v>0.5</v>
      </c>
      <c r="BD915" t="s">
        <v>355</v>
      </c>
      <c r="BE915">
        <v>2</v>
      </c>
      <c r="BF915" t="b">
        <v>1</v>
      </c>
      <c r="BG915">
        <v>1657565351.21429</v>
      </c>
      <c r="BH915">
        <v>1582.64785714286</v>
      </c>
      <c r="BI915">
        <v>1649.89678571429</v>
      </c>
      <c r="BJ915">
        <v>25.06875</v>
      </c>
      <c r="BK915">
        <v>16.4891285714286</v>
      </c>
      <c r="BL915">
        <v>1563.25571428571</v>
      </c>
      <c r="BM915">
        <v>24.7511464285714</v>
      </c>
      <c r="BN915">
        <v>500.003714285714</v>
      </c>
      <c r="BO915">
        <v>67.9618428571429</v>
      </c>
      <c r="BP915">
        <v>0.0420373571428571</v>
      </c>
      <c r="BQ915">
        <v>26.154175</v>
      </c>
      <c r="BR915">
        <v>24.8766214285714</v>
      </c>
      <c r="BS915">
        <v>999.9</v>
      </c>
      <c r="BT915">
        <v>0</v>
      </c>
      <c r="BU915">
        <v>0</v>
      </c>
      <c r="BV915">
        <v>9999.10714285714</v>
      </c>
      <c r="BW915">
        <v>0</v>
      </c>
      <c r="BX915">
        <v>314.377035714286</v>
      </c>
      <c r="BY915">
        <v>-67.2493857142857</v>
      </c>
      <c r="BZ915">
        <v>1623.34357142857</v>
      </c>
      <c r="CA915">
        <v>1677.55821428571</v>
      </c>
      <c r="CB915">
        <v>8.57963535714286</v>
      </c>
      <c r="CC915">
        <v>1649.89678571429</v>
      </c>
      <c r="CD915">
        <v>16.4891285714286</v>
      </c>
      <c r="CE915">
        <v>1.70371964285714</v>
      </c>
      <c r="CF915">
        <v>1.1206325</v>
      </c>
      <c r="CG915">
        <v>14.9303607142857</v>
      </c>
      <c r="CH915">
        <v>8.58695392857143</v>
      </c>
      <c r="CI915">
        <v>1999.99321428571</v>
      </c>
      <c r="CJ915">
        <v>0.979995285714286</v>
      </c>
      <c r="CK915">
        <v>0.0200044714285714</v>
      </c>
      <c r="CL915">
        <v>0</v>
      </c>
      <c r="CM915">
        <v>2.38058928571429</v>
      </c>
      <c r="CN915">
        <v>0</v>
      </c>
      <c r="CO915">
        <v>15621.4571428571</v>
      </c>
      <c r="CP915">
        <v>17300.0678571429</v>
      </c>
      <c r="CQ915">
        <v>38.69825</v>
      </c>
      <c r="CR915">
        <v>39.375</v>
      </c>
      <c r="CS915">
        <v>38.5088571428571</v>
      </c>
      <c r="CT915">
        <v>37.9259642857143</v>
      </c>
      <c r="CU915">
        <v>38.1360714285714</v>
      </c>
      <c r="CV915">
        <v>1959.98321428571</v>
      </c>
      <c r="CW915">
        <v>40.01</v>
      </c>
      <c r="CX915">
        <v>0</v>
      </c>
      <c r="CY915">
        <v>1657565331.3</v>
      </c>
      <c r="CZ915">
        <v>0</v>
      </c>
      <c r="DA915">
        <v>1657551629</v>
      </c>
      <c r="DB915" t="s">
        <v>356</v>
      </c>
      <c r="DC915">
        <v>1657551626.5</v>
      </c>
      <c r="DD915">
        <v>1657551629</v>
      </c>
      <c r="DE915">
        <v>1</v>
      </c>
      <c r="DF915">
        <v>0.403</v>
      </c>
      <c r="DG915">
        <v>0.009</v>
      </c>
      <c r="DH915">
        <v>9.41</v>
      </c>
      <c r="DI915">
        <v>0.087</v>
      </c>
      <c r="DJ915">
        <v>417</v>
      </c>
      <c r="DK915">
        <v>17</v>
      </c>
      <c r="DL915">
        <v>1.61</v>
      </c>
      <c r="DM915">
        <v>0.59</v>
      </c>
      <c r="DN915">
        <v>-67.1654925</v>
      </c>
      <c r="DO915">
        <v>-1.47816472795496</v>
      </c>
      <c r="DP915">
        <v>0.670959865561085</v>
      </c>
      <c r="DQ915">
        <v>0</v>
      </c>
      <c r="DR915">
        <v>8.5880205</v>
      </c>
      <c r="DS915">
        <v>-0.226571482176386</v>
      </c>
      <c r="DT915">
        <v>0.0229343402946324</v>
      </c>
      <c r="DU915">
        <v>0</v>
      </c>
      <c r="DV915">
        <v>0</v>
      </c>
      <c r="DW915">
        <v>2</v>
      </c>
      <c r="DX915" t="s">
        <v>389</v>
      </c>
      <c r="DY915">
        <v>2.97395</v>
      </c>
      <c r="DZ915">
        <v>2.69556</v>
      </c>
      <c r="EA915">
        <v>0.171088</v>
      </c>
      <c r="EB915">
        <v>0.176276</v>
      </c>
      <c r="EC915">
        <v>0.0816038</v>
      </c>
      <c r="ED915">
        <v>0.0610003</v>
      </c>
      <c r="EE915">
        <v>32302.7</v>
      </c>
      <c r="EF915">
        <v>35099.3</v>
      </c>
      <c r="EG915">
        <v>35309.5</v>
      </c>
      <c r="EH915">
        <v>38639.6</v>
      </c>
      <c r="EI915">
        <v>45975.6</v>
      </c>
      <c r="EJ915">
        <v>52411.6</v>
      </c>
      <c r="EK915">
        <v>55171.3</v>
      </c>
      <c r="EL915">
        <v>61977.8</v>
      </c>
      <c r="EM915">
        <v>2.0022</v>
      </c>
      <c r="EN915">
        <v>2.1564</v>
      </c>
      <c r="EO915">
        <v>0.0887811</v>
      </c>
      <c r="EP915">
        <v>0</v>
      </c>
      <c r="EQ915">
        <v>23.4199</v>
      </c>
      <c r="ER915">
        <v>999.9</v>
      </c>
      <c r="ES915">
        <v>39.836</v>
      </c>
      <c r="ET915">
        <v>27.231</v>
      </c>
      <c r="EU915">
        <v>21.2622</v>
      </c>
      <c r="EV915">
        <v>51.4603</v>
      </c>
      <c r="EW915">
        <v>37.1554</v>
      </c>
      <c r="EX915">
        <v>2</v>
      </c>
      <c r="EY915">
        <v>-0.117764</v>
      </c>
      <c r="EZ915">
        <v>-0.17451</v>
      </c>
      <c r="FA915">
        <v>20.1515</v>
      </c>
      <c r="FB915">
        <v>5.19932</v>
      </c>
      <c r="FC915">
        <v>12.0052</v>
      </c>
      <c r="FD915">
        <v>4.976</v>
      </c>
      <c r="FE915">
        <v>3.293</v>
      </c>
      <c r="FF915">
        <v>9999</v>
      </c>
      <c r="FG915">
        <v>9999</v>
      </c>
      <c r="FH915">
        <v>590.6</v>
      </c>
      <c r="FI915">
        <v>9999</v>
      </c>
      <c r="FJ915">
        <v>1.86279</v>
      </c>
      <c r="FK915">
        <v>1.86783</v>
      </c>
      <c r="FL915">
        <v>1.86752</v>
      </c>
      <c r="FM915">
        <v>1.86868</v>
      </c>
      <c r="FN915">
        <v>1.86951</v>
      </c>
      <c r="FO915">
        <v>1.86566</v>
      </c>
      <c r="FP915">
        <v>1.86676</v>
      </c>
      <c r="FQ915">
        <v>1.86801</v>
      </c>
      <c r="FR915">
        <v>5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19.59</v>
      </c>
      <c r="GF915">
        <v>0.3176</v>
      </c>
      <c r="GG915">
        <v>5.50701486060513</v>
      </c>
      <c r="GH915">
        <v>0.00975774962471433</v>
      </c>
      <c r="GI915">
        <v>-4.86167925919439e-07</v>
      </c>
      <c r="GJ915">
        <v>-4.7315034107036e-11</v>
      </c>
      <c r="GK915">
        <v>0.31762285376654</v>
      </c>
      <c r="GL915">
        <v>0</v>
      </c>
      <c r="GM915">
        <v>0</v>
      </c>
      <c r="GN915">
        <v>0</v>
      </c>
      <c r="GO915">
        <v>-2</v>
      </c>
      <c r="GP915">
        <v>2105</v>
      </c>
      <c r="GQ915">
        <v>1</v>
      </c>
      <c r="GR915">
        <v>22</v>
      </c>
      <c r="GS915">
        <v>228.9</v>
      </c>
      <c r="GT915">
        <v>228.8</v>
      </c>
      <c r="GU915">
        <v>3.90259</v>
      </c>
      <c r="GV915">
        <v>2.58301</v>
      </c>
      <c r="GW915">
        <v>2.24854</v>
      </c>
      <c r="GX915">
        <v>2.79419</v>
      </c>
      <c r="GY915">
        <v>1.99585</v>
      </c>
      <c r="GZ915">
        <v>2.37061</v>
      </c>
      <c r="HA915">
        <v>30.4584</v>
      </c>
      <c r="HB915">
        <v>13.5104</v>
      </c>
      <c r="HC915">
        <v>18</v>
      </c>
      <c r="HD915">
        <v>500.442</v>
      </c>
      <c r="HE915">
        <v>603.462</v>
      </c>
      <c r="HF915">
        <v>23.4419</v>
      </c>
      <c r="HG915">
        <v>25.7066</v>
      </c>
      <c r="HH915">
        <v>30.0012</v>
      </c>
      <c r="HI915">
        <v>25.4097</v>
      </c>
      <c r="HJ915">
        <v>25.3161</v>
      </c>
      <c r="HK915">
        <v>78.2289</v>
      </c>
      <c r="HL915">
        <v>20.1734</v>
      </c>
      <c r="HM915">
        <v>39.1565</v>
      </c>
      <c r="HN915">
        <v>23.4745</v>
      </c>
      <c r="HO915">
        <v>1691.62</v>
      </c>
      <c r="HP915">
        <v>16.5723</v>
      </c>
      <c r="HQ915">
        <v>102.361</v>
      </c>
      <c r="HR915">
        <v>103.162</v>
      </c>
    </row>
    <row r="916" spans="1:226">
      <c r="A916">
        <v>900</v>
      </c>
      <c r="B916">
        <v>1657565364</v>
      </c>
      <c r="C916">
        <v>12268.9000000954</v>
      </c>
      <c r="D916" t="s">
        <v>2167</v>
      </c>
      <c r="E916" t="s">
        <v>2168</v>
      </c>
      <c r="F916">
        <v>5</v>
      </c>
      <c r="G916" t="s">
        <v>1970</v>
      </c>
      <c r="H916" t="s">
        <v>354</v>
      </c>
      <c r="I916">
        <v>1657565356.5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1712.99156537182</v>
      </c>
      <c r="AK916">
        <v>1665.04242424242</v>
      </c>
      <c r="AL916">
        <v>3.50009913956264</v>
      </c>
      <c r="AM916">
        <v>64.9803505307127</v>
      </c>
      <c r="AN916">
        <f>(AP916 - AO916 + BO916*1E3/(8.314*(BQ916+273.15)) * AR916/BN916 * AQ916) * BN916/(100*BB916) * 1000/(1000 - AP916)</f>
        <v>0</v>
      </c>
      <c r="AO916">
        <v>16.4958363789611</v>
      </c>
      <c r="AP916">
        <v>25.0413145454545</v>
      </c>
      <c r="AQ916">
        <v>0.000486968316547567</v>
      </c>
      <c r="AR916">
        <v>77.479832811332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6</v>
      </c>
      <c r="BC916">
        <v>0.5</v>
      </c>
      <c r="BD916" t="s">
        <v>355</v>
      </c>
      <c r="BE916">
        <v>2</v>
      </c>
      <c r="BF916" t="b">
        <v>1</v>
      </c>
      <c r="BG916">
        <v>1657565356.5</v>
      </c>
      <c r="BH916">
        <v>1600.08962962963</v>
      </c>
      <c r="BI916">
        <v>1667.7537037037</v>
      </c>
      <c r="BJ916">
        <v>25.0578703703704</v>
      </c>
      <c r="BK916">
        <v>16.4928777777778</v>
      </c>
      <c r="BL916">
        <v>1580.56185185185</v>
      </c>
      <c r="BM916">
        <v>24.7402555555556</v>
      </c>
      <c r="BN916">
        <v>500.031703703704</v>
      </c>
      <c r="BO916">
        <v>67.9624962962963</v>
      </c>
      <c r="BP916">
        <v>0.0420079962962963</v>
      </c>
      <c r="BQ916">
        <v>26.1512555555556</v>
      </c>
      <c r="BR916">
        <v>24.8754518518519</v>
      </c>
      <c r="BS916">
        <v>999.9</v>
      </c>
      <c r="BT916">
        <v>0</v>
      </c>
      <c r="BU916">
        <v>0</v>
      </c>
      <c r="BV916">
        <v>10015.3703703704</v>
      </c>
      <c r="BW916">
        <v>0</v>
      </c>
      <c r="BX916">
        <v>313.716148148148</v>
      </c>
      <c r="BY916">
        <v>-67.6635407407407</v>
      </c>
      <c r="BZ916">
        <v>1641.21592592593</v>
      </c>
      <c r="CA916">
        <v>1695.72074074074</v>
      </c>
      <c r="CB916">
        <v>8.56500703703704</v>
      </c>
      <c r="CC916">
        <v>1667.7537037037</v>
      </c>
      <c r="CD916">
        <v>16.4928777777778</v>
      </c>
      <c r="CE916">
        <v>1.70299592592593</v>
      </c>
      <c r="CF916">
        <v>1.12089777777778</v>
      </c>
      <c r="CG916">
        <v>14.9237703703704</v>
      </c>
      <c r="CH916">
        <v>8.59044740740741</v>
      </c>
      <c r="CI916">
        <v>2000.00148148148</v>
      </c>
      <c r="CJ916">
        <v>0.979995148148148</v>
      </c>
      <c r="CK916">
        <v>0.0200045814814815</v>
      </c>
      <c r="CL916">
        <v>0</v>
      </c>
      <c r="CM916">
        <v>2.38807777777778</v>
      </c>
      <c r="CN916">
        <v>0</v>
      </c>
      <c r="CO916">
        <v>15626.5333333333</v>
      </c>
      <c r="CP916">
        <v>17300.1296296296</v>
      </c>
      <c r="CQ916">
        <v>38.6870740740741</v>
      </c>
      <c r="CR916">
        <v>39.3703333333333</v>
      </c>
      <c r="CS916">
        <v>38.5</v>
      </c>
      <c r="CT916">
        <v>37.9025555555556</v>
      </c>
      <c r="CU916">
        <v>38.125</v>
      </c>
      <c r="CV916">
        <v>1959.99148148148</v>
      </c>
      <c r="CW916">
        <v>40.01</v>
      </c>
      <c r="CX916">
        <v>0</v>
      </c>
      <c r="CY916">
        <v>1657565336.1</v>
      </c>
      <c r="CZ916">
        <v>0</v>
      </c>
      <c r="DA916">
        <v>1657551629</v>
      </c>
      <c r="DB916" t="s">
        <v>356</v>
      </c>
      <c r="DC916">
        <v>1657551626.5</v>
      </c>
      <c r="DD916">
        <v>1657551629</v>
      </c>
      <c r="DE916">
        <v>1</v>
      </c>
      <c r="DF916">
        <v>0.403</v>
      </c>
      <c r="DG916">
        <v>0.009</v>
      </c>
      <c r="DH916">
        <v>9.41</v>
      </c>
      <c r="DI916">
        <v>0.087</v>
      </c>
      <c r="DJ916">
        <v>417</v>
      </c>
      <c r="DK916">
        <v>17</v>
      </c>
      <c r="DL916">
        <v>1.61</v>
      </c>
      <c r="DM916">
        <v>0.59</v>
      </c>
      <c r="DN916">
        <v>-67.46748</v>
      </c>
      <c r="DO916">
        <v>-3.18256210131327</v>
      </c>
      <c r="DP916">
        <v>0.781553819707895</v>
      </c>
      <c r="DQ916">
        <v>0</v>
      </c>
      <c r="DR916">
        <v>8.5763115</v>
      </c>
      <c r="DS916">
        <v>-0.178379212007528</v>
      </c>
      <c r="DT916">
        <v>0.0192639835638946</v>
      </c>
      <c r="DU916">
        <v>0</v>
      </c>
      <c r="DV916">
        <v>0</v>
      </c>
      <c r="DW916">
        <v>2</v>
      </c>
      <c r="DX916" t="s">
        <v>389</v>
      </c>
      <c r="DY916">
        <v>2.97489</v>
      </c>
      <c r="DZ916">
        <v>2.69648</v>
      </c>
      <c r="EA916">
        <v>0.172167</v>
      </c>
      <c r="EB916">
        <v>0.177292</v>
      </c>
      <c r="EC916">
        <v>0.0815755</v>
      </c>
      <c r="ED916">
        <v>0.0610294</v>
      </c>
      <c r="EE916">
        <v>32260.2</v>
      </c>
      <c r="EF916">
        <v>35054.4</v>
      </c>
      <c r="EG916">
        <v>35309</v>
      </c>
      <c r="EH916">
        <v>38638</v>
      </c>
      <c r="EI916">
        <v>45976.3</v>
      </c>
      <c r="EJ916">
        <v>52408.4</v>
      </c>
      <c r="EK916">
        <v>55170.4</v>
      </c>
      <c r="EL916">
        <v>61975.9</v>
      </c>
      <c r="EM916">
        <v>2.0024</v>
      </c>
      <c r="EN916">
        <v>2.1564</v>
      </c>
      <c r="EO916">
        <v>0.0894368</v>
      </c>
      <c r="EP916">
        <v>0</v>
      </c>
      <c r="EQ916">
        <v>23.3982</v>
      </c>
      <c r="ER916">
        <v>999.9</v>
      </c>
      <c r="ES916">
        <v>39.812</v>
      </c>
      <c r="ET916">
        <v>27.221</v>
      </c>
      <c r="EU916">
        <v>21.2374</v>
      </c>
      <c r="EV916">
        <v>51.5003</v>
      </c>
      <c r="EW916">
        <v>37.1394</v>
      </c>
      <c r="EX916">
        <v>2</v>
      </c>
      <c r="EY916">
        <v>-0.116565</v>
      </c>
      <c r="EZ916">
        <v>-0.248911</v>
      </c>
      <c r="FA916">
        <v>20.1516</v>
      </c>
      <c r="FB916">
        <v>5.19932</v>
      </c>
      <c r="FC916">
        <v>12.0052</v>
      </c>
      <c r="FD916">
        <v>4.9752</v>
      </c>
      <c r="FE916">
        <v>3.293</v>
      </c>
      <c r="FF916">
        <v>9999</v>
      </c>
      <c r="FG916">
        <v>9999</v>
      </c>
      <c r="FH916">
        <v>590.6</v>
      </c>
      <c r="FI916">
        <v>9999</v>
      </c>
      <c r="FJ916">
        <v>1.86279</v>
      </c>
      <c r="FK916">
        <v>1.8678</v>
      </c>
      <c r="FL916">
        <v>1.86752</v>
      </c>
      <c r="FM916">
        <v>1.86859</v>
      </c>
      <c r="FN916">
        <v>1.86951</v>
      </c>
      <c r="FO916">
        <v>1.86554</v>
      </c>
      <c r="FP916">
        <v>1.86676</v>
      </c>
      <c r="FQ916">
        <v>1.86801</v>
      </c>
      <c r="FR916">
        <v>5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19.72</v>
      </c>
      <c r="GF916">
        <v>0.3177</v>
      </c>
      <c r="GG916">
        <v>5.50701486060513</v>
      </c>
      <c r="GH916">
        <v>0.00975774962471433</v>
      </c>
      <c r="GI916">
        <v>-4.86167925919439e-07</v>
      </c>
      <c r="GJ916">
        <v>-4.7315034107036e-11</v>
      </c>
      <c r="GK916">
        <v>0.31762285376654</v>
      </c>
      <c r="GL916">
        <v>0</v>
      </c>
      <c r="GM916">
        <v>0</v>
      </c>
      <c r="GN916">
        <v>0</v>
      </c>
      <c r="GO916">
        <v>-2</v>
      </c>
      <c r="GP916">
        <v>2105</v>
      </c>
      <c r="GQ916">
        <v>1</v>
      </c>
      <c r="GR916">
        <v>22</v>
      </c>
      <c r="GS916">
        <v>229</v>
      </c>
      <c r="GT916">
        <v>228.9</v>
      </c>
      <c r="GU916">
        <v>3.93311</v>
      </c>
      <c r="GV916">
        <v>2.58423</v>
      </c>
      <c r="GW916">
        <v>2.24854</v>
      </c>
      <c r="GX916">
        <v>2.79419</v>
      </c>
      <c r="GY916">
        <v>1.99585</v>
      </c>
      <c r="GZ916">
        <v>2.39746</v>
      </c>
      <c r="HA916">
        <v>30.4584</v>
      </c>
      <c r="HB916">
        <v>13.5104</v>
      </c>
      <c r="HC916">
        <v>18</v>
      </c>
      <c r="HD916">
        <v>500.712</v>
      </c>
      <c r="HE916">
        <v>603.63</v>
      </c>
      <c r="HF916">
        <v>23.5311</v>
      </c>
      <c r="HG916">
        <v>25.7205</v>
      </c>
      <c r="HH916">
        <v>30.0012</v>
      </c>
      <c r="HI916">
        <v>25.4246</v>
      </c>
      <c r="HJ916">
        <v>25.3309</v>
      </c>
      <c r="HK916">
        <v>78.771</v>
      </c>
      <c r="HL916">
        <v>19.9011</v>
      </c>
      <c r="HM916">
        <v>39.1565</v>
      </c>
      <c r="HN916">
        <v>23.5641</v>
      </c>
      <c r="HO916">
        <v>1705.06</v>
      </c>
      <c r="HP916">
        <v>16.5833</v>
      </c>
      <c r="HQ916">
        <v>102.36</v>
      </c>
      <c r="HR916">
        <v>103.159</v>
      </c>
    </row>
    <row r="917" spans="1:226">
      <c r="A917">
        <v>901</v>
      </c>
      <c r="B917">
        <v>1657565368.5</v>
      </c>
      <c r="C917">
        <v>12273.4000000954</v>
      </c>
      <c r="D917" t="s">
        <v>2169</v>
      </c>
      <c r="E917" t="s">
        <v>2170</v>
      </c>
      <c r="F917">
        <v>5</v>
      </c>
      <c r="G917" t="s">
        <v>1970</v>
      </c>
      <c r="H917" t="s">
        <v>354</v>
      </c>
      <c r="I917">
        <v>1657565360.94444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1727.60323674936</v>
      </c>
      <c r="AK917">
        <v>1680.24339393939</v>
      </c>
      <c r="AL917">
        <v>3.40350298574962</v>
      </c>
      <c r="AM917">
        <v>64.9803505307127</v>
      </c>
      <c r="AN917">
        <f>(AP917 - AO917 + BO917*1E3/(8.314*(BQ917+273.15)) * AR917/BN917 * AQ917) * BN917/(100*BB917) * 1000/(1000 - AP917)</f>
        <v>0</v>
      </c>
      <c r="AO917">
        <v>16.5297226263429</v>
      </c>
      <c r="AP917">
        <v>25.0495218181818</v>
      </c>
      <c r="AQ917">
        <v>0.000629246317120795</v>
      </c>
      <c r="AR917">
        <v>77.479832811332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6</v>
      </c>
      <c r="BC917">
        <v>0.5</v>
      </c>
      <c r="BD917" t="s">
        <v>355</v>
      </c>
      <c r="BE917">
        <v>2</v>
      </c>
      <c r="BF917" t="b">
        <v>1</v>
      </c>
      <c r="BG917">
        <v>1657565360.94444</v>
      </c>
      <c r="BH917">
        <v>1614.7937037037</v>
      </c>
      <c r="BI917">
        <v>1682.37407407407</v>
      </c>
      <c r="BJ917">
        <v>25.0528555555556</v>
      </c>
      <c r="BK917">
        <v>16.5100222222222</v>
      </c>
      <c r="BL917">
        <v>1595.15148148148</v>
      </c>
      <c r="BM917">
        <v>24.735237037037</v>
      </c>
      <c r="BN917">
        <v>500.033666666667</v>
      </c>
      <c r="BO917">
        <v>67.9636111111111</v>
      </c>
      <c r="BP917">
        <v>0.0419682444444445</v>
      </c>
      <c r="BQ917">
        <v>26.1486111111111</v>
      </c>
      <c r="BR917">
        <v>24.8681333333333</v>
      </c>
      <c r="BS917">
        <v>999.9</v>
      </c>
      <c r="BT917">
        <v>0</v>
      </c>
      <c r="BU917">
        <v>0</v>
      </c>
      <c r="BV917">
        <v>10023.8888888889</v>
      </c>
      <c r="BW917">
        <v>0</v>
      </c>
      <c r="BX917">
        <v>313.364888888889</v>
      </c>
      <c r="BY917">
        <v>-67.5795592592593</v>
      </c>
      <c r="BZ917">
        <v>1656.28925925926</v>
      </c>
      <c r="CA917">
        <v>1710.6162962963</v>
      </c>
      <c r="CB917">
        <v>8.54284851851852</v>
      </c>
      <c r="CC917">
        <v>1682.37407407407</v>
      </c>
      <c r="CD917">
        <v>16.5100222222222</v>
      </c>
      <c r="CE917">
        <v>1.70268222222222</v>
      </c>
      <c r="CF917">
        <v>1.12208148148148</v>
      </c>
      <c r="CG917">
        <v>14.9209148148148</v>
      </c>
      <c r="CH917">
        <v>8.60602703703704</v>
      </c>
      <c r="CI917">
        <v>2000.01814814815</v>
      </c>
      <c r="CJ917">
        <v>0.979995148148148</v>
      </c>
      <c r="CK917">
        <v>0.0200045814814815</v>
      </c>
      <c r="CL917">
        <v>0</v>
      </c>
      <c r="CM917">
        <v>2.4220037037037</v>
      </c>
      <c r="CN917">
        <v>0</v>
      </c>
      <c r="CO917">
        <v>15632.3962962963</v>
      </c>
      <c r="CP917">
        <v>17300.2814814815</v>
      </c>
      <c r="CQ917">
        <v>38.664037037037</v>
      </c>
      <c r="CR917">
        <v>39.3516666666667</v>
      </c>
      <c r="CS917">
        <v>38.5</v>
      </c>
      <c r="CT917">
        <v>37.8795185185185</v>
      </c>
      <c r="CU917">
        <v>38.1086666666667</v>
      </c>
      <c r="CV917">
        <v>1960.00814814815</v>
      </c>
      <c r="CW917">
        <v>40.01</v>
      </c>
      <c r="CX917">
        <v>0</v>
      </c>
      <c r="CY917">
        <v>1657565340.9</v>
      </c>
      <c r="CZ917">
        <v>0</v>
      </c>
      <c r="DA917">
        <v>1657551629</v>
      </c>
      <c r="DB917" t="s">
        <v>356</v>
      </c>
      <c r="DC917">
        <v>1657551626.5</v>
      </c>
      <c r="DD917">
        <v>1657551629</v>
      </c>
      <c r="DE917">
        <v>1</v>
      </c>
      <c r="DF917">
        <v>0.403</v>
      </c>
      <c r="DG917">
        <v>0.009</v>
      </c>
      <c r="DH917">
        <v>9.41</v>
      </c>
      <c r="DI917">
        <v>0.087</v>
      </c>
      <c r="DJ917">
        <v>417</v>
      </c>
      <c r="DK917">
        <v>17</v>
      </c>
      <c r="DL917">
        <v>1.61</v>
      </c>
      <c r="DM917">
        <v>0.59</v>
      </c>
      <c r="DN917">
        <v>-67.6845325</v>
      </c>
      <c r="DO917">
        <v>-0.365280675422017</v>
      </c>
      <c r="DP917">
        <v>0.77259669957472</v>
      </c>
      <c r="DQ917">
        <v>0</v>
      </c>
      <c r="DR917">
        <v>8.55574275</v>
      </c>
      <c r="DS917">
        <v>-0.234613170731704</v>
      </c>
      <c r="DT917">
        <v>0.0258222319898475</v>
      </c>
      <c r="DU917">
        <v>0</v>
      </c>
      <c r="DV917">
        <v>0</v>
      </c>
      <c r="DW917">
        <v>2</v>
      </c>
      <c r="DX917" t="s">
        <v>389</v>
      </c>
      <c r="DY917">
        <v>2.97392</v>
      </c>
      <c r="DZ917">
        <v>2.69689</v>
      </c>
      <c r="EA917">
        <v>0.173087</v>
      </c>
      <c r="EB917">
        <v>0.17823</v>
      </c>
      <c r="EC917">
        <v>0.0815992</v>
      </c>
      <c r="ED917">
        <v>0.061112</v>
      </c>
      <c r="EE917">
        <v>32223.6</v>
      </c>
      <c r="EF917">
        <v>35013.7</v>
      </c>
      <c r="EG917">
        <v>35308.2</v>
      </c>
      <c r="EH917">
        <v>38637.2</v>
      </c>
      <c r="EI917">
        <v>45974.5</v>
      </c>
      <c r="EJ917">
        <v>52402.7</v>
      </c>
      <c r="EK917">
        <v>55169.6</v>
      </c>
      <c r="EL917">
        <v>61974.6</v>
      </c>
      <c r="EM917">
        <v>2.0016</v>
      </c>
      <c r="EN917">
        <v>2.157</v>
      </c>
      <c r="EO917">
        <v>0.0905991</v>
      </c>
      <c r="EP917">
        <v>0</v>
      </c>
      <c r="EQ917">
        <v>23.3773</v>
      </c>
      <c r="ER917">
        <v>999.9</v>
      </c>
      <c r="ES917">
        <v>39.812</v>
      </c>
      <c r="ET917">
        <v>27.231</v>
      </c>
      <c r="EU917">
        <v>21.2508</v>
      </c>
      <c r="EV917">
        <v>51.3103</v>
      </c>
      <c r="EW917">
        <v>37.1995</v>
      </c>
      <c r="EX917">
        <v>2</v>
      </c>
      <c r="EY917">
        <v>-0.115833</v>
      </c>
      <c r="EZ917">
        <v>-0.397647</v>
      </c>
      <c r="FA917">
        <v>20.1512</v>
      </c>
      <c r="FB917">
        <v>5.19932</v>
      </c>
      <c r="FC917">
        <v>12.0064</v>
      </c>
      <c r="FD917">
        <v>4.976</v>
      </c>
      <c r="FE917">
        <v>3.293</v>
      </c>
      <c r="FF917">
        <v>9999</v>
      </c>
      <c r="FG917">
        <v>9999</v>
      </c>
      <c r="FH917">
        <v>590.6</v>
      </c>
      <c r="FI917">
        <v>9999</v>
      </c>
      <c r="FJ917">
        <v>1.86279</v>
      </c>
      <c r="FK917">
        <v>1.86783</v>
      </c>
      <c r="FL917">
        <v>1.86752</v>
      </c>
      <c r="FM917">
        <v>1.86868</v>
      </c>
      <c r="FN917">
        <v>1.86951</v>
      </c>
      <c r="FO917">
        <v>1.8656</v>
      </c>
      <c r="FP917">
        <v>1.86676</v>
      </c>
      <c r="FQ917">
        <v>1.86804</v>
      </c>
      <c r="FR917">
        <v>5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19.84</v>
      </c>
      <c r="GF917">
        <v>0.3176</v>
      </c>
      <c r="GG917">
        <v>5.50701486060513</v>
      </c>
      <c r="GH917">
        <v>0.00975774962471433</v>
      </c>
      <c r="GI917">
        <v>-4.86167925919439e-07</v>
      </c>
      <c r="GJ917">
        <v>-4.7315034107036e-11</v>
      </c>
      <c r="GK917">
        <v>0.31762285376654</v>
      </c>
      <c r="GL917">
        <v>0</v>
      </c>
      <c r="GM917">
        <v>0</v>
      </c>
      <c r="GN917">
        <v>0</v>
      </c>
      <c r="GO917">
        <v>-2</v>
      </c>
      <c r="GP917">
        <v>2105</v>
      </c>
      <c r="GQ917">
        <v>1</v>
      </c>
      <c r="GR917">
        <v>22</v>
      </c>
      <c r="GS917">
        <v>229</v>
      </c>
      <c r="GT917">
        <v>229</v>
      </c>
      <c r="GU917">
        <v>3.95874</v>
      </c>
      <c r="GV917">
        <v>2.58545</v>
      </c>
      <c r="GW917">
        <v>2.24854</v>
      </c>
      <c r="GX917">
        <v>2.79419</v>
      </c>
      <c r="GY917">
        <v>1.99585</v>
      </c>
      <c r="GZ917">
        <v>2.35229</v>
      </c>
      <c r="HA917">
        <v>30.48</v>
      </c>
      <c r="HB917">
        <v>13.5016</v>
      </c>
      <c r="HC917">
        <v>18</v>
      </c>
      <c r="HD917">
        <v>500.319</v>
      </c>
      <c r="HE917">
        <v>604.217</v>
      </c>
      <c r="HF917">
        <v>23.6061</v>
      </c>
      <c r="HG917">
        <v>25.7339</v>
      </c>
      <c r="HH917">
        <v>30.0011</v>
      </c>
      <c r="HI917">
        <v>25.4391</v>
      </c>
      <c r="HJ917">
        <v>25.3432</v>
      </c>
      <c r="HK917">
        <v>79.3126</v>
      </c>
      <c r="HL917">
        <v>19.9011</v>
      </c>
      <c r="HM917">
        <v>39.1565</v>
      </c>
      <c r="HN917">
        <v>23.6601</v>
      </c>
      <c r="HO917">
        <v>1725.19</v>
      </c>
      <c r="HP917">
        <v>16.5788</v>
      </c>
      <c r="HQ917">
        <v>102.358</v>
      </c>
      <c r="HR917">
        <v>103.156</v>
      </c>
    </row>
    <row r="918" spans="1:226">
      <c r="A918">
        <v>902</v>
      </c>
      <c r="B918">
        <v>1657565374</v>
      </c>
      <c r="C918">
        <v>12278.9000000954</v>
      </c>
      <c r="D918" t="s">
        <v>2171</v>
      </c>
      <c r="E918" t="s">
        <v>2172</v>
      </c>
      <c r="F918">
        <v>5</v>
      </c>
      <c r="G918" t="s">
        <v>1970</v>
      </c>
      <c r="H918" t="s">
        <v>354</v>
      </c>
      <c r="I918">
        <v>1657565366.23214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1747.34489412314</v>
      </c>
      <c r="AK918">
        <v>1698.68848484848</v>
      </c>
      <c r="AL918">
        <v>3.42206508351712</v>
      </c>
      <c r="AM918">
        <v>64.9803505307127</v>
      </c>
      <c r="AN918">
        <f>(AP918 - AO918 + BO918*1E3/(8.314*(BQ918+273.15)) * AR918/BN918 * AQ918) * BN918/(100*BB918) * 1000/(1000 - AP918)</f>
        <v>0</v>
      </c>
      <c r="AO918">
        <v>16.5379800694703</v>
      </c>
      <c r="AP918">
        <v>25.0474878787879</v>
      </c>
      <c r="AQ918">
        <v>-0.000130752401488489</v>
      </c>
      <c r="AR918">
        <v>77.479832811332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6</v>
      </c>
      <c r="BC918">
        <v>0.5</v>
      </c>
      <c r="BD918" t="s">
        <v>355</v>
      </c>
      <c r="BE918">
        <v>2</v>
      </c>
      <c r="BF918" t="b">
        <v>1</v>
      </c>
      <c r="BG918">
        <v>1657565366.23214</v>
      </c>
      <c r="BH918">
        <v>1632.14071428571</v>
      </c>
      <c r="BI918">
        <v>1700.47142857143</v>
      </c>
      <c r="BJ918">
        <v>25.05145</v>
      </c>
      <c r="BK918">
        <v>16.5219535714286</v>
      </c>
      <c r="BL918">
        <v>1612.3625</v>
      </c>
      <c r="BM918">
        <v>24.733825</v>
      </c>
      <c r="BN918">
        <v>500.01125</v>
      </c>
      <c r="BO918">
        <v>67.9642821428571</v>
      </c>
      <c r="BP918">
        <v>0.0422407035714286</v>
      </c>
      <c r="BQ918">
        <v>26.1482607142857</v>
      </c>
      <c r="BR918">
        <v>24.8642142857143</v>
      </c>
      <c r="BS918">
        <v>999.9</v>
      </c>
      <c r="BT918">
        <v>0</v>
      </c>
      <c r="BU918">
        <v>0</v>
      </c>
      <c r="BV918">
        <v>10002.8571428571</v>
      </c>
      <c r="BW918">
        <v>0</v>
      </c>
      <c r="BX918">
        <v>313.056821428571</v>
      </c>
      <c r="BY918">
        <v>-68.329625</v>
      </c>
      <c r="BZ918">
        <v>1674.08</v>
      </c>
      <c r="CA918">
        <v>1729.03785714286</v>
      </c>
      <c r="CB918">
        <v>8.52950392857143</v>
      </c>
      <c r="CC918">
        <v>1700.47142857143</v>
      </c>
      <c r="CD918">
        <v>16.5219535714286</v>
      </c>
      <c r="CE918">
        <v>1.7026025</v>
      </c>
      <c r="CF918">
        <v>1.12290285714286</v>
      </c>
      <c r="CG918">
        <v>14.9201892857143</v>
      </c>
      <c r="CH918">
        <v>8.61684214285714</v>
      </c>
      <c r="CI918">
        <v>2000.01321428571</v>
      </c>
      <c r="CJ918">
        <v>0.979994892857143</v>
      </c>
      <c r="CK918">
        <v>0.0200048142857143</v>
      </c>
      <c r="CL918">
        <v>0</v>
      </c>
      <c r="CM918">
        <v>2.36749642857143</v>
      </c>
      <c r="CN918">
        <v>0</v>
      </c>
      <c r="CO918">
        <v>15640.1464285714</v>
      </c>
      <c r="CP918">
        <v>17300.2392857143</v>
      </c>
      <c r="CQ918">
        <v>38.6471428571429</v>
      </c>
      <c r="CR918">
        <v>39.33</v>
      </c>
      <c r="CS918">
        <v>38.4775</v>
      </c>
      <c r="CT918">
        <v>37.848</v>
      </c>
      <c r="CU918">
        <v>38.08675</v>
      </c>
      <c r="CV918">
        <v>1960.00321428571</v>
      </c>
      <c r="CW918">
        <v>40.01</v>
      </c>
      <c r="CX918">
        <v>0</v>
      </c>
      <c r="CY918">
        <v>1657565346.3</v>
      </c>
      <c r="CZ918">
        <v>0</v>
      </c>
      <c r="DA918">
        <v>1657551629</v>
      </c>
      <c r="DB918" t="s">
        <v>356</v>
      </c>
      <c r="DC918">
        <v>1657551626.5</v>
      </c>
      <c r="DD918">
        <v>1657551629</v>
      </c>
      <c r="DE918">
        <v>1</v>
      </c>
      <c r="DF918">
        <v>0.403</v>
      </c>
      <c r="DG918">
        <v>0.009</v>
      </c>
      <c r="DH918">
        <v>9.41</v>
      </c>
      <c r="DI918">
        <v>0.087</v>
      </c>
      <c r="DJ918">
        <v>417</v>
      </c>
      <c r="DK918">
        <v>17</v>
      </c>
      <c r="DL918">
        <v>1.61</v>
      </c>
      <c r="DM918">
        <v>0.59</v>
      </c>
      <c r="DN918">
        <v>-68.023405</v>
      </c>
      <c r="DO918">
        <v>-5.81664540337687</v>
      </c>
      <c r="DP918">
        <v>0.986872001059409</v>
      </c>
      <c r="DQ918">
        <v>0</v>
      </c>
      <c r="DR918">
        <v>8.53660025</v>
      </c>
      <c r="DS918">
        <v>-0.18428679174488</v>
      </c>
      <c r="DT918">
        <v>0.0218971540944823</v>
      </c>
      <c r="DU918">
        <v>0</v>
      </c>
      <c r="DV918">
        <v>0</v>
      </c>
      <c r="DW918">
        <v>2</v>
      </c>
      <c r="DX918" t="s">
        <v>389</v>
      </c>
      <c r="DY918">
        <v>2.97427</v>
      </c>
      <c r="DZ918">
        <v>2.69611</v>
      </c>
      <c r="EA918">
        <v>0.174259</v>
      </c>
      <c r="EB918">
        <v>0.179341</v>
      </c>
      <c r="EC918">
        <v>0.0815813</v>
      </c>
      <c r="ED918">
        <v>0.0610784</v>
      </c>
      <c r="EE918">
        <v>32176.9</v>
      </c>
      <c r="EF918">
        <v>34965.1</v>
      </c>
      <c r="EG918">
        <v>35307.1</v>
      </c>
      <c r="EH918">
        <v>38635.8</v>
      </c>
      <c r="EI918">
        <v>45974.5</v>
      </c>
      <c r="EJ918">
        <v>52403.1</v>
      </c>
      <c r="EK918">
        <v>55168.5</v>
      </c>
      <c r="EL918">
        <v>61972.8</v>
      </c>
      <c r="EM918">
        <v>2.0026</v>
      </c>
      <c r="EN918">
        <v>2.156</v>
      </c>
      <c r="EO918">
        <v>0.091821</v>
      </c>
      <c r="EP918">
        <v>0</v>
      </c>
      <c r="EQ918">
        <v>23.3569</v>
      </c>
      <c r="ER918">
        <v>999.9</v>
      </c>
      <c r="ES918">
        <v>39.788</v>
      </c>
      <c r="ET918">
        <v>27.221</v>
      </c>
      <c r="EU918">
        <v>21.2248</v>
      </c>
      <c r="EV918">
        <v>51.8203</v>
      </c>
      <c r="EW918">
        <v>37.1474</v>
      </c>
      <c r="EX918">
        <v>2</v>
      </c>
      <c r="EY918">
        <v>-0.114736</v>
      </c>
      <c r="EZ918">
        <v>-0.436645</v>
      </c>
      <c r="FA918">
        <v>20.151</v>
      </c>
      <c r="FB918">
        <v>5.19932</v>
      </c>
      <c r="FC918">
        <v>12.0052</v>
      </c>
      <c r="FD918">
        <v>4.976</v>
      </c>
      <c r="FE918">
        <v>3.293</v>
      </c>
      <c r="FF918">
        <v>9999</v>
      </c>
      <c r="FG918">
        <v>9999</v>
      </c>
      <c r="FH918">
        <v>590.6</v>
      </c>
      <c r="FI918">
        <v>9999</v>
      </c>
      <c r="FJ918">
        <v>1.86279</v>
      </c>
      <c r="FK918">
        <v>1.86783</v>
      </c>
      <c r="FL918">
        <v>1.86752</v>
      </c>
      <c r="FM918">
        <v>1.86862</v>
      </c>
      <c r="FN918">
        <v>1.86951</v>
      </c>
      <c r="FO918">
        <v>1.86563</v>
      </c>
      <c r="FP918">
        <v>1.86676</v>
      </c>
      <c r="FQ918">
        <v>1.86801</v>
      </c>
      <c r="FR918">
        <v>5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19.98</v>
      </c>
      <c r="GF918">
        <v>0.3177</v>
      </c>
      <c r="GG918">
        <v>5.50701486060513</v>
      </c>
      <c r="GH918">
        <v>0.00975774962471433</v>
      </c>
      <c r="GI918">
        <v>-4.86167925919439e-07</v>
      </c>
      <c r="GJ918">
        <v>-4.7315034107036e-11</v>
      </c>
      <c r="GK918">
        <v>0.31762285376654</v>
      </c>
      <c r="GL918">
        <v>0</v>
      </c>
      <c r="GM918">
        <v>0</v>
      </c>
      <c r="GN918">
        <v>0</v>
      </c>
      <c r="GO918">
        <v>-2</v>
      </c>
      <c r="GP918">
        <v>2105</v>
      </c>
      <c r="GQ918">
        <v>1</v>
      </c>
      <c r="GR918">
        <v>22</v>
      </c>
      <c r="GS918">
        <v>229.1</v>
      </c>
      <c r="GT918">
        <v>229.1</v>
      </c>
      <c r="GU918">
        <v>3.98926</v>
      </c>
      <c r="GV918">
        <v>2.57812</v>
      </c>
      <c r="GW918">
        <v>2.24854</v>
      </c>
      <c r="GX918">
        <v>2.79419</v>
      </c>
      <c r="GY918">
        <v>1.99585</v>
      </c>
      <c r="GZ918">
        <v>2.36084</v>
      </c>
      <c r="HA918">
        <v>30.48</v>
      </c>
      <c r="HB918">
        <v>13.5104</v>
      </c>
      <c r="HC918">
        <v>18</v>
      </c>
      <c r="HD918">
        <v>501.121</v>
      </c>
      <c r="HE918">
        <v>603.638</v>
      </c>
      <c r="HF918">
        <v>23.7205</v>
      </c>
      <c r="HG918">
        <v>25.7478</v>
      </c>
      <c r="HH918">
        <v>30.001</v>
      </c>
      <c r="HI918">
        <v>25.4544</v>
      </c>
      <c r="HJ918">
        <v>25.3584</v>
      </c>
      <c r="HK918">
        <v>79.893</v>
      </c>
      <c r="HL918">
        <v>19.9011</v>
      </c>
      <c r="HM918">
        <v>39.1565</v>
      </c>
      <c r="HN918">
        <v>23.7589</v>
      </c>
      <c r="HO918">
        <v>1738.62</v>
      </c>
      <c r="HP918">
        <v>16.5848</v>
      </c>
      <c r="HQ918">
        <v>102.355</v>
      </c>
      <c r="HR918">
        <v>103.153</v>
      </c>
    </row>
    <row r="919" spans="1:226">
      <c r="A919">
        <v>903</v>
      </c>
      <c r="B919">
        <v>1657565378.5</v>
      </c>
      <c r="C919">
        <v>12283.4000000954</v>
      </c>
      <c r="D919" t="s">
        <v>2173</v>
      </c>
      <c r="E919" t="s">
        <v>2174</v>
      </c>
      <c r="F919">
        <v>5</v>
      </c>
      <c r="G919" t="s">
        <v>1970</v>
      </c>
      <c r="H919" t="s">
        <v>354</v>
      </c>
      <c r="I919">
        <v>1657565370.67857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1762.12261041008</v>
      </c>
      <c r="AK919">
        <v>1714.24921212121</v>
      </c>
      <c r="AL919">
        <v>3.37841169341565</v>
      </c>
      <c r="AM919">
        <v>64.9803505307127</v>
      </c>
      <c r="AN919">
        <f>(AP919 - AO919 + BO919*1E3/(8.314*(BQ919+273.15)) * AR919/BN919 * AQ919) * BN919/(100*BB919) * 1000/(1000 - AP919)</f>
        <v>0</v>
      </c>
      <c r="AO919">
        <v>16.5288506176194</v>
      </c>
      <c r="AP919">
        <v>25.0460909090909</v>
      </c>
      <c r="AQ919">
        <v>0.000870071938428867</v>
      </c>
      <c r="AR919">
        <v>77.479832811332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6</v>
      </c>
      <c r="BC919">
        <v>0.5</v>
      </c>
      <c r="BD919" t="s">
        <v>355</v>
      </c>
      <c r="BE919">
        <v>2</v>
      </c>
      <c r="BF919" t="b">
        <v>1</v>
      </c>
      <c r="BG919">
        <v>1657565370.67857</v>
      </c>
      <c r="BH919">
        <v>1646.95535714286</v>
      </c>
      <c r="BI919">
        <v>1715.27642857143</v>
      </c>
      <c r="BJ919">
        <v>25.050475</v>
      </c>
      <c r="BK919">
        <v>16.5285607142857</v>
      </c>
      <c r="BL919">
        <v>1627.0625</v>
      </c>
      <c r="BM919">
        <v>24.73285</v>
      </c>
      <c r="BN919">
        <v>499.987428571429</v>
      </c>
      <c r="BO919">
        <v>67.9645714285714</v>
      </c>
      <c r="BP919">
        <v>0.0423499035714286</v>
      </c>
      <c r="BQ919">
        <v>26.1475821428571</v>
      </c>
      <c r="BR919">
        <v>24.862775</v>
      </c>
      <c r="BS919">
        <v>999.9</v>
      </c>
      <c r="BT919">
        <v>0</v>
      </c>
      <c r="BU919">
        <v>0</v>
      </c>
      <c r="BV919">
        <v>9997.5</v>
      </c>
      <c r="BW919">
        <v>0</v>
      </c>
      <c r="BX919">
        <v>312.718357142857</v>
      </c>
      <c r="BY919">
        <v>-68.3199821428571</v>
      </c>
      <c r="BZ919">
        <v>1689.27321428571</v>
      </c>
      <c r="CA919">
        <v>1744.10285714286</v>
      </c>
      <c r="CB919">
        <v>8.52191928571429</v>
      </c>
      <c r="CC919">
        <v>1715.27642857143</v>
      </c>
      <c r="CD919">
        <v>16.5285607142857</v>
      </c>
      <c r="CE919">
        <v>1.70254428571429</v>
      </c>
      <c r="CF919">
        <v>1.12335678571429</v>
      </c>
      <c r="CG919">
        <v>14.9196535714286</v>
      </c>
      <c r="CH919">
        <v>8.6228175</v>
      </c>
      <c r="CI919">
        <v>2000.01821428571</v>
      </c>
      <c r="CJ919">
        <v>0.979994785714286</v>
      </c>
      <c r="CK919">
        <v>0.0200049285714286</v>
      </c>
      <c r="CL919">
        <v>0</v>
      </c>
      <c r="CM919">
        <v>2.35731071428571</v>
      </c>
      <c r="CN919">
        <v>0</v>
      </c>
      <c r="CO919">
        <v>15646.5142857143</v>
      </c>
      <c r="CP919">
        <v>17300.2857142857</v>
      </c>
      <c r="CQ919">
        <v>38.6338571428571</v>
      </c>
      <c r="CR919">
        <v>39.3098571428571</v>
      </c>
      <c r="CS919">
        <v>38.4595</v>
      </c>
      <c r="CT919">
        <v>37.8277857142857</v>
      </c>
      <c r="CU919">
        <v>38.06875</v>
      </c>
      <c r="CV919">
        <v>1960.00821428571</v>
      </c>
      <c r="CW919">
        <v>40.01</v>
      </c>
      <c r="CX919">
        <v>0</v>
      </c>
      <c r="CY919">
        <v>1657565351.1</v>
      </c>
      <c r="CZ919">
        <v>0</v>
      </c>
      <c r="DA919">
        <v>1657551629</v>
      </c>
      <c r="DB919" t="s">
        <v>356</v>
      </c>
      <c r="DC919">
        <v>1657551626.5</v>
      </c>
      <c r="DD919">
        <v>1657551629</v>
      </c>
      <c r="DE919">
        <v>1</v>
      </c>
      <c r="DF919">
        <v>0.403</v>
      </c>
      <c r="DG919">
        <v>0.009</v>
      </c>
      <c r="DH919">
        <v>9.41</v>
      </c>
      <c r="DI919">
        <v>0.087</v>
      </c>
      <c r="DJ919">
        <v>417</v>
      </c>
      <c r="DK919">
        <v>17</v>
      </c>
      <c r="DL919">
        <v>1.61</v>
      </c>
      <c r="DM919">
        <v>0.59</v>
      </c>
      <c r="DN919">
        <v>-68.29306</v>
      </c>
      <c r="DO919">
        <v>-1.78270469043142</v>
      </c>
      <c r="DP919">
        <v>0.824319680645804</v>
      </c>
      <c r="DQ919">
        <v>0</v>
      </c>
      <c r="DR919">
        <v>8.5309225</v>
      </c>
      <c r="DS919">
        <v>-0.115478048780515</v>
      </c>
      <c r="DT919">
        <v>0.0194287723171075</v>
      </c>
      <c r="DU919">
        <v>0</v>
      </c>
      <c r="DV919">
        <v>0</v>
      </c>
      <c r="DW919">
        <v>2</v>
      </c>
      <c r="DX919" t="s">
        <v>389</v>
      </c>
      <c r="DY919">
        <v>2.97418</v>
      </c>
      <c r="DZ919">
        <v>2.69621</v>
      </c>
      <c r="EA919">
        <v>0.175193</v>
      </c>
      <c r="EB919">
        <v>0.180291</v>
      </c>
      <c r="EC919">
        <v>0.0815774</v>
      </c>
      <c r="ED919">
        <v>0.0609888</v>
      </c>
      <c r="EE919">
        <v>32140.4</v>
      </c>
      <c r="EF919">
        <v>34923.9</v>
      </c>
      <c r="EG919">
        <v>35307.1</v>
      </c>
      <c r="EH919">
        <v>38635.1</v>
      </c>
      <c r="EI919">
        <v>45973.8</v>
      </c>
      <c r="EJ919">
        <v>52407.4</v>
      </c>
      <c r="EK919">
        <v>55167.4</v>
      </c>
      <c r="EL919">
        <v>61972</v>
      </c>
      <c r="EM919">
        <v>2.0018</v>
      </c>
      <c r="EN919">
        <v>2.1564</v>
      </c>
      <c r="EO919">
        <v>0.0938773</v>
      </c>
      <c r="EP919">
        <v>0</v>
      </c>
      <c r="EQ919">
        <v>23.3353</v>
      </c>
      <c r="ER919">
        <v>999.9</v>
      </c>
      <c r="ES919">
        <v>39.763</v>
      </c>
      <c r="ET919">
        <v>27.231</v>
      </c>
      <c r="EU919">
        <v>21.225</v>
      </c>
      <c r="EV919">
        <v>51.7203</v>
      </c>
      <c r="EW919">
        <v>37.1595</v>
      </c>
      <c r="EX919">
        <v>2</v>
      </c>
      <c r="EY919">
        <v>-0.11378</v>
      </c>
      <c r="EZ919">
        <v>-0.537691</v>
      </c>
      <c r="FA919">
        <v>20.1507</v>
      </c>
      <c r="FB919">
        <v>5.20052</v>
      </c>
      <c r="FC919">
        <v>12.0052</v>
      </c>
      <c r="FD919">
        <v>4.9756</v>
      </c>
      <c r="FE919">
        <v>3.293</v>
      </c>
      <c r="FF919">
        <v>9999</v>
      </c>
      <c r="FG919">
        <v>9999</v>
      </c>
      <c r="FH919">
        <v>590.7</v>
      </c>
      <c r="FI919">
        <v>9999</v>
      </c>
      <c r="FJ919">
        <v>1.86279</v>
      </c>
      <c r="FK919">
        <v>1.86783</v>
      </c>
      <c r="FL919">
        <v>1.86752</v>
      </c>
      <c r="FM919">
        <v>1.86865</v>
      </c>
      <c r="FN919">
        <v>1.86951</v>
      </c>
      <c r="FO919">
        <v>1.86554</v>
      </c>
      <c r="FP919">
        <v>1.86676</v>
      </c>
      <c r="FQ919">
        <v>1.86801</v>
      </c>
      <c r="FR919">
        <v>5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20.1</v>
      </c>
      <c r="GF919">
        <v>0.3176</v>
      </c>
      <c r="GG919">
        <v>5.50701486060513</v>
      </c>
      <c r="GH919">
        <v>0.00975774962471433</v>
      </c>
      <c r="GI919">
        <v>-4.86167925919439e-07</v>
      </c>
      <c r="GJ919">
        <v>-4.7315034107036e-11</v>
      </c>
      <c r="GK919">
        <v>0.31762285376654</v>
      </c>
      <c r="GL919">
        <v>0</v>
      </c>
      <c r="GM919">
        <v>0</v>
      </c>
      <c r="GN919">
        <v>0</v>
      </c>
      <c r="GO919">
        <v>-2</v>
      </c>
      <c r="GP919">
        <v>2105</v>
      </c>
      <c r="GQ919">
        <v>1</v>
      </c>
      <c r="GR919">
        <v>22</v>
      </c>
      <c r="GS919">
        <v>229.2</v>
      </c>
      <c r="GT919">
        <v>229.2</v>
      </c>
      <c r="GU919">
        <v>4.01489</v>
      </c>
      <c r="GV919">
        <v>2.58423</v>
      </c>
      <c r="GW919">
        <v>2.24854</v>
      </c>
      <c r="GX919">
        <v>2.79419</v>
      </c>
      <c r="GY919">
        <v>1.99585</v>
      </c>
      <c r="GZ919">
        <v>2.3877</v>
      </c>
      <c r="HA919">
        <v>30.48</v>
      </c>
      <c r="HB919">
        <v>13.5104</v>
      </c>
      <c r="HC919">
        <v>18</v>
      </c>
      <c r="HD919">
        <v>500.712</v>
      </c>
      <c r="HE919">
        <v>604.073</v>
      </c>
      <c r="HF919">
        <v>23.8029</v>
      </c>
      <c r="HG919">
        <v>25.7599</v>
      </c>
      <c r="HH919">
        <v>30.0011</v>
      </c>
      <c r="HI919">
        <v>25.4673</v>
      </c>
      <c r="HJ919">
        <v>25.3703</v>
      </c>
      <c r="HK919">
        <v>80.4184</v>
      </c>
      <c r="HL919">
        <v>19.9011</v>
      </c>
      <c r="HM919">
        <v>38.7859</v>
      </c>
      <c r="HN919">
        <v>23.8518</v>
      </c>
      <c r="HO919">
        <v>1758.75</v>
      </c>
      <c r="HP919">
        <v>16.5875</v>
      </c>
      <c r="HQ919">
        <v>102.354</v>
      </c>
      <c r="HR919">
        <v>103.152</v>
      </c>
    </row>
    <row r="920" spans="1:226">
      <c r="A920">
        <v>904</v>
      </c>
      <c r="B920">
        <v>1657565384</v>
      </c>
      <c r="C920">
        <v>12288.9000000954</v>
      </c>
      <c r="D920" t="s">
        <v>2175</v>
      </c>
      <c r="E920" t="s">
        <v>2176</v>
      </c>
      <c r="F920">
        <v>5</v>
      </c>
      <c r="G920" t="s">
        <v>1970</v>
      </c>
      <c r="H920" t="s">
        <v>354</v>
      </c>
      <c r="I920">
        <v>1657565376.25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1781.49739763657</v>
      </c>
      <c r="AK920">
        <v>1732.95521212121</v>
      </c>
      <c r="AL920">
        <v>3.46804751333115</v>
      </c>
      <c r="AM920">
        <v>64.9803505307127</v>
      </c>
      <c r="AN920">
        <f>(AP920 - AO920 + BO920*1E3/(8.314*(BQ920+273.15)) * AR920/BN920 * AQ920) * BN920/(100*BB920) * 1000/(1000 - AP920)</f>
        <v>0</v>
      </c>
      <c r="AO920">
        <v>16.483220650021</v>
      </c>
      <c r="AP920">
        <v>25.028466060606</v>
      </c>
      <c r="AQ920">
        <v>-0.00357343404842026</v>
      </c>
      <c r="AR920">
        <v>77.479832811332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6</v>
      </c>
      <c r="BC920">
        <v>0.5</v>
      </c>
      <c r="BD920" t="s">
        <v>355</v>
      </c>
      <c r="BE920">
        <v>2</v>
      </c>
      <c r="BF920" t="b">
        <v>1</v>
      </c>
      <c r="BG920">
        <v>1657565376.25</v>
      </c>
      <c r="BH920">
        <v>1665.35928571429</v>
      </c>
      <c r="BI920">
        <v>1734.31214285714</v>
      </c>
      <c r="BJ920">
        <v>25.0459392857143</v>
      </c>
      <c r="BK920">
        <v>16.5137392857143</v>
      </c>
      <c r="BL920">
        <v>1645.32392857143</v>
      </c>
      <c r="BM920">
        <v>24.7283214285714</v>
      </c>
      <c r="BN920">
        <v>500.000428571429</v>
      </c>
      <c r="BO920">
        <v>67.9640428571429</v>
      </c>
      <c r="BP920">
        <v>0.042317325</v>
      </c>
      <c r="BQ920">
        <v>26.1496</v>
      </c>
      <c r="BR920">
        <v>24.8641892857143</v>
      </c>
      <c r="BS920">
        <v>999.9</v>
      </c>
      <c r="BT920">
        <v>0</v>
      </c>
      <c r="BU920">
        <v>0</v>
      </c>
      <c r="BV920">
        <v>10003.0357142857</v>
      </c>
      <c r="BW920">
        <v>0</v>
      </c>
      <c r="BX920">
        <v>311.942071428571</v>
      </c>
      <c r="BY920">
        <v>-68.9514928571429</v>
      </c>
      <c r="BZ920">
        <v>1708.14178571429</v>
      </c>
      <c r="CA920">
        <v>1763.43178571429</v>
      </c>
      <c r="CB920">
        <v>8.53219821428572</v>
      </c>
      <c r="CC920">
        <v>1734.31214285714</v>
      </c>
      <c r="CD920">
        <v>16.5137392857143</v>
      </c>
      <c r="CE920">
        <v>1.70222392857143</v>
      </c>
      <c r="CF920">
        <v>1.12234142857143</v>
      </c>
      <c r="CG920">
        <v>14.9167178571429</v>
      </c>
      <c r="CH920">
        <v>8.60945321428571</v>
      </c>
      <c r="CI920">
        <v>2000.00071428571</v>
      </c>
      <c r="CJ920">
        <v>0.979994357142857</v>
      </c>
      <c r="CK920">
        <v>0.0200053857142857</v>
      </c>
      <c r="CL920">
        <v>0</v>
      </c>
      <c r="CM920">
        <v>2.37418214285714</v>
      </c>
      <c r="CN920">
        <v>0</v>
      </c>
      <c r="CO920">
        <v>15653.0321428571</v>
      </c>
      <c r="CP920">
        <v>17300.1357142857</v>
      </c>
      <c r="CQ920">
        <v>38.6204285714286</v>
      </c>
      <c r="CR920">
        <v>39.2832142857143</v>
      </c>
      <c r="CS920">
        <v>38.437</v>
      </c>
      <c r="CT920">
        <v>37.7876428571429</v>
      </c>
      <c r="CU920">
        <v>38.0575714285714</v>
      </c>
      <c r="CV920">
        <v>1959.99035714286</v>
      </c>
      <c r="CW920">
        <v>40.0103571428571</v>
      </c>
      <c r="CX920">
        <v>0</v>
      </c>
      <c r="CY920">
        <v>1657565356.5</v>
      </c>
      <c r="CZ920">
        <v>0</v>
      </c>
      <c r="DA920">
        <v>1657551629</v>
      </c>
      <c r="DB920" t="s">
        <v>356</v>
      </c>
      <c r="DC920">
        <v>1657551626.5</v>
      </c>
      <c r="DD920">
        <v>1657551629</v>
      </c>
      <c r="DE920">
        <v>1</v>
      </c>
      <c r="DF920">
        <v>0.403</v>
      </c>
      <c r="DG920">
        <v>0.009</v>
      </c>
      <c r="DH920">
        <v>9.41</v>
      </c>
      <c r="DI920">
        <v>0.087</v>
      </c>
      <c r="DJ920">
        <v>417</v>
      </c>
      <c r="DK920">
        <v>17</v>
      </c>
      <c r="DL920">
        <v>1.61</v>
      </c>
      <c r="DM920">
        <v>0.59</v>
      </c>
      <c r="DN920">
        <v>-68.6221275</v>
      </c>
      <c r="DO920">
        <v>-4.62636360225132</v>
      </c>
      <c r="DP920">
        <v>0.931126113903884</v>
      </c>
      <c r="DQ920">
        <v>0</v>
      </c>
      <c r="DR920">
        <v>8.52773675</v>
      </c>
      <c r="DS920">
        <v>0.125489493433368</v>
      </c>
      <c r="DT920">
        <v>0.0162184938245665</v>
      </c>
      <c r="DU920">
        <v>0</v>
      </c>
      <c r="DV920">
        <v>0</v>
      </c>
      <c r="DW920">
        <v>2</v>
      </c>
      <c r="DX920" t="s">
        <v>389</v>
      </c>
      <c r="DY920">
        <v>2.97453</v>
      </c>
      <c r="DZ920">
        <v>2.69635</v>
      </c>
      <c r="EA920">
        <v>0.176345</v>
      </c>
      <c r="EB920">
        <v>0.181402</v>
      </c>
      <c r="EC920">
        <v>0.0815171</v>
      </c>
      <c r="ED920">
        <v>0.0609955</v>
      </c>
      <c r="EE920">
        <v>32094.8</v>
      </c>
      <c r="EF920">
        <v>34875.7</v>
      </c>
      <c r="EG920">
        <v>35306.3</v>
      </c>
      <c r="EH920">
        <v>38634.2</v>
      </c>
      <c r="EI920">
        <v>45976.6</v>
      </c>
      <c r="EJ920">
        <v>52406.1</v>
      </c>
      <c r="EK920">
        <v>55167</v>
      </c>
      <c r="EL920">
        <v>61970.9</v>
      </c>
      <c r="EM920">
        <v>2.002</v>
      </c>
      <c r="EN920">
        <v>2.1558</v>
      </c>
      <c r="EO920">
        <v>0.0940859</v>
      </c>
      <c r="EP920">
        <v>0</v>
      </c>
      <c r="EQ920">
        <v>23.3156</v>
      </c>
      <c r="ER920">
        <v>999.9</v>
      </c>
      <c r="ES920">
        <v>39.714</v>
      </c>
      <c r="ET920">
        <v>27.231</v>
      </c>
      <c r="EU920">
        <v>21.2013</v>
      </c>
      <c r="EV920">
        <v>51.5703</v>
      </c>
      <c r="EW920">
        <v>37.1915</v>
      </c>
      <c r="EX920">
        <v>2</v>
      </c>
      <c r="EY920">
        <v>-0.112561</v>
      </c>
      <c r="EZ920">
        <v>-0.533726</v>
      </c>
      <c r="FA920">
        <v>20.1505</v>
      </c>
      <c r="FB920">
        <v>5.19932</v>
      </c>
      <c r="FC920">
        <v>12.0052</v>
      </c>
      <c r="FD920">
        <v>4.9752</v>
      </c>
      <c r="FE920">
        <v>3.293</v>
      </c>
      <c r="FF920">
        <v>9999</v>
      </c>
      <c r="FG920">
        <v>9999</v>
      </c>
      <c r="FH920">
        <v>590.7</v>
      </c>
      <c r="FI920">
        <v>9999</v>
      </c>
      <c r="FJ920">
        <v>1.86279</v>
      </c>
      <c r="FK920">
        <v>1.86783</v>
      </c>
      <c r="FL920">
        <v>1.86752</v>
      </c>
      <c r="FM920">
        <v>1.86868</v>
      </c>
      <c r="FN920">
        <v>1.86951</v>
      </c>
      <c r="FO920">
        <v>1.86566</v>
      </c>
      <c r="FP920">
        <v>1.86676</v>
      </c>
      <c r="FQ920">
        <v>1.86804</v>
      </c>
      <c r="FR920">
        <v>5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20.24</v>
      </c>
      <c r="GF920">
        <v>0.3176</v>
      </c>
      <c r="GG920">
        <v>5.50701486060513</v>
      </c>
      <c r="GH920">
        <v>0.00975774962471433</v>
      </c>
      <c r="GI920">
        <v>-4.86167925919439e-07</v>
      </c>
      <c r="GJ920">
        <v>-4.7315034107036e-11</v>
      </c>
      <c r="GK920">
        <v>0.31762285376654</v>
      </c>
      <c r="GL920">
        <v>0</v>
      </c>
      <c r="GM920">
        <v>0</v>
      </c>
      <c r="GN920">
        <v>0</v>
      </c>
      <c r="GO920">
        <v>-2</v>
      </c>
      <c r="GP920">
        <v>2105</v>
      </c>
      <c r="GQ920">
        <v>1</v>
      </c>
      <c r="GR920">
        <v>22</v>
      </c>
      <c r="GS920">
        <v>229.3</v>
      </c>
      <c r="GT920">
        <v>229.2</v>
      </c>
      <c r="GU920">
        <v>4.04419</v>
      </c>
      <c r="GV920">
        <v>2.58301</v>
      </c>
      <c r="GW920">
        <v>2.24854</v>
      </c>
      <c r="GX920">
        <v>2.79297</v>
      </c>
      <c r="GY920">
        <v>1.99585</v>
      </c>
      <c r="GZ920">
        <v>2.37061</v>
      </c>
      <c r="HA920">
        <v>30.48</v>
      </c>
      <c r="HB920">
        <v>13.5104</v>
      </c>
      <c r="HC920">
        <v>18</v>
      </c>
      <c r="HD920">
        <v>500.987</v>
      </c>
      <c r="HE920">
        <v>603.799</v>
      </c>
      <c r="HF920">
        <v>23.9133</v>
      </c>
      <c r="HG920">
        <v>25.7717</v>
      </c>
      <c r="HH920">
        <v>30.0011</v>
      </c>
      <c r="HI920">
        <v>25.4823</v>
      </c>
      <c r="HJ920">
        <v>25.386</v>
      </c>
      <c r="HK920">
        <v>80.9911</v>
      </c>
      <c r="HL920">
        <v>19.3284</v>
      </c>
      <c r="HM920">
        <v>38.7859</v>
      </c>
      <c r="HN920">
        <v>23.9439</v>
      </c>
      <c r="HO920">
        <v>1772.18</v>
      </c>
      <c r="HP920">
        <v>16.6148</v>
      </c>
      <c r="HQ920">
        <v>102.353</v>
      </c>
      <c r="HR920">
        <v>103.15</v>
      </c>
    </row>
    <row r="921" spans="1:226">
      <c r="A921">
        <v>905</v>
      </c>
      <c r="B921">
        <v>1657565388.5</v>
      </c>
      <c r="C921">
        <v>12293.4000000954</v>
      </c>
      <c r="D921" t="s">
        <v>2177</v>
      </c>
      <c r="E921" t="s">
        <v>2178</v>
      </c>
      <c r="F921">
        <v>5</v>
      </c>
      <c r="G921" t="s">
        <v>1970</v>
      </c>
      <c r="H921" t="s">
        <v>354</v>
      </c>
      <c r="I921">
        <v>1657565380.67857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1796.54959956962</v>
      </c>
      <c r="AK921">
        <v>1748.46006060606</v>
      </c>
      <c r="AL921">
        <v>3.34729927728781</v>
      </c>
      <c r="AM921">
        <v>64.9803505307127</v>
      </c>
      <c r="AN921">
        <f>(AP921 - AO921 + BO921*1E3/(8.314*(BQ921+273.15)) * AR921/BN921 * AQ921) * BN921/(100*BB921) * 1000/(1000 - AP921)</f>
        <v>0</v>
      </c>
      <c r="AO921">
        <v>16.4975032548702</v>
      </c>
      <c r="AP921">
        <v>25.0222460606061</v>
      </c>
      <c r="AQ921">
        <v>0.000360926685429221</v>
      </c>
      <c r="AR921">
        <v>77.479832811332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6</v>
      </c>
      <c r="BC921">
        <v>0.5</v>
      </c>
      <c r="BD921" t="s">
        <v>355</v>
      </c>
      <c r="BE921">
        <v>2</v>
      </c>
      <c r="BF921" t="b">
        <v>1</v>
      </c>
      <c r="BG921">
        <v>1657565380.67857</v>
      </c>
      <c r="BH921">
        <v>1680.25214285714</v>
      </c>
      <c r="BI921">
        <v>1749.13928571429</v>
      </c>
      <c r="BJ921">
        <v>25.0373285714286</v>
      </c>
      <c r="BK921">
        <v>16.5052392857143</v>
      </c>
      <c r="BL921">
        <v>1660.10357142857</v>
      </c>
      <c r="BM921">
        <v>24.7197035714286</v>
      </c>
      <c r="BN921">
        <v>499.993321428572</v>
      </c>
      <c r="BO921">
        <v>67.9633107142857</v>
      </c>
      <c r="BP921">
        <v>0.0421728285714286</v>
      </c>
      <c r="BQ921">
        <v>26.1532928571429</v>
      </c>
      <c r="BR921">
        <v>24.8677785714286</v>
      </c>
      <c r="BS921">
        <v>999.9</v>
      </c>
      <c r="BT921">
        <v>0</v>
      </c>
      <c r="BU921">
        <v>0</v>
      </c>
      <c r="BV921">
        <v>10021.6071428571</v>
      </c>
      <c r="BW921">
        <v>0</v>
      </c>
      <c r="BX921">
        <v>310.9045</v>
      </c>
      <c r="BY921">
        <v>-68.8851892857143</v>
      </c>
      <c r="BZ921">
        <v>1723.40178571429</v>
      </c>
      <c r="CA921">
        <v>1778.4925</v>
      </c>
      <c r="CB921">
        <v>8.53208214285714</v>
      </c>
      <c r="CC921">
        <v>1749.13928571429</v>
      </c>
      <c r="CD921">
        <v>16.5052392857143</v>
      </c>
      <c r="CE921">
        <v>1.70162035714286</v>
      </c>
      <c r="CF921">
        <v>1.12175178571429</v>
      </c>
      <c r="CG921">
        <v>14.9112107142857</v>
      </c>
      <c r="CH921">
        <v>8.60169607142857</v>
      </c>
      <c r="CI921">
        <v>2000.00428571429</v>
      </c>
      <c r="CJ921">
        <v>0.97999425</v>
      </c>
      <c r="CK921">
        <v>0.0200055</v>
      </c>
      <c r="CL921">
        <v>0</v>
      </c>
      <c r="CM921">
        <v>2.39941428571429</v>
      </c>
      <c r="CN921">
        <v>0</v>
      </c>
      <c r="CO921">
        <v>15656.9785714286</v>
      </c>
      <c r="CP921">
        <v>17300.1607142857</v>
      </c>
      <c r="CQ921">
        <v>38.598</v>
      </c>
      <c r="CR921">
        <v>39.2655</v>
      </c>
      <c r="CS921">
        <v>38.437</v>
      </c>
      <c r="CT921">
        <v>37.7699285714286</v>
      </c>
      <c r="CU921">
        <v>38.0398571428571</v>
      </c>
      <c r="CV921">
        <v>1959.99392857143</v>
      </c>
      <c r="CW921">
        <v>40.0103571428571</v>
      </c>
      <c r="CX921">
        <v>0</v>
      </c>
      <c r="CY921">
        <v>1657565361.3</v>
      </c>
      <c r="CZ921">
        <v>0</v>
      </c>
      <c r="DA921">
        <v>1657551629</v>
      </c>
      <c r="DB921" t="s">
        <v>356</v>
      </c>
      <c r="DC921">
        <v>1657551626.5</v>
      </c>
      <c r="DD921">
        <v>1657551629</v>
      </c>
      <c r="DE921">
        <v>1</v>
      </c>
      <c r="DF921">
        <v>0.403</v>
      </c>
      <c r="DG921">
        <v>0.009</v>
      </c>
      <c r="DH921">
        <v>9.41</v>
      </c>
      <c r="DI921">
        <v>0.087</v>
      </c>
      <c r="DJ921">
        <v>417</v>
      </c>
      <c r="DK921">
        <v>17</v>
      </c>
      <c r="DL921">
        <v>1.61</v>
      </c>
      <c r="DM921">
        <v>0.59</v>
      </c>
      <c r="DN921">
        <v>-68.859765</v>
      </c>
      <c r="DO921">
        <v>-1.08473245778598</v>
      </c>
      <c r="DP921">
        <v>0.704395916921016</v>
      </c>
      <c r="DQ921">
        <v>0</v>
      </c>
      <c r="DR921">
        <v>8.5296345</v>
      </c>
      <c r="DS921">
        <v>0.0396261163226777</v>
      </c>
      <c r="DT921">
        <v>0.0145585562385149</v>
      </c>
      <c r="DU921">
        <v>1</v>
      </c>
      <c r="DV921">
        <v>1</v>
      </c>
      <c r="DW921">
        <v>2</v>
      </c>
      <c r="DX921" t="s">
        <v>357</v>
      </c>
      <c r="DY921">
        <v>2.97418</v>
      </c>
      <c r="DZ921">
        <v>2.6964</v>
      </c>
      <c r="EA921">
        <v>0.177262</v>
      </c>
      <c r="EB921">
        <v>0.182314</v>
      </c>
      <c r="EC921">
        <v>0.0815041</v>
      </c>
      <c r="ED921">
        <v>0.0610453</v>
      </c>
      <c r="EE921">
        <v>32058.8</v>
      </c>
      <c r="EF921">
        <v>34835.5</v>
      </c>
      <c r="EG921">
        <v>35306</v>
      </c>
      <c r="EH921">
        <v>38632.8</v>
      </c>
      <c r="EI921">
        <v>45977.4</v>
      </c>
      <c r="EJ921">
        <v>52401.3</v>
      </c>
      <c r="EK921">
        <v>55167.2</v>
      </c>
      <c r="EL921">
        <v>61968.4</v>
      </c>
      <c r="EM921">
        <v>2.0018</v>
      </c>
      <c r="EN921">
        <v>2.1562</v>
      </c>
      <c r="EO921">
        <v>0.0956655</v>
      </c>
      <c r="EP921">
        <v>0</v>
      </c>
      <c r="EQ921">
        <v>23.298</v>
      </c>
      <c r="ER921">
        <v>999.9</v>
      </c>
      <c r="ES921">
        <v>39.69</v>
      </c>
      <c r="ET921">
        <v>27.231</v>
      </c>
      <c r="EU921">
        <v>21.1874</v>
      </c>
      <c r="EV921">
        <v>51.4403</v>
      </c>
      <c r="EW921">
        <v>37.1354</v>
      </c>
      <c r="EX921">
        <v>2</v>
      </c>
      <c r="EY921">
        <v>-0.111951</v>
      </c>
      <c r="EZ921">
        <v>-0.642658</v>
      </c>
      <c r="FA921">
        <v>20.1503</v>
      </c>
      <c r="FB921">
        <v>5.19812</v>
      </c>
      <c r="FC921">
        <v>12.004</v>
      </c>
      <c r="FD921">
        <v>4.9752</v>
      </c>
      <c r="FE921">
        <v>3.293</v>
      </c>
      <c r="FF921">
        <v>9999</v>
      </c>
      <c r="FG921">
        <v>9999</v>
      </c>
      <c r="FH921">
        <v>590.7</v>
      </c>
      <c r="FI921">
        <v>9999</v>
      </c>
      <c r="FJ921">
        <v>1.86279</v>
      </c>
      <c r="FK921">
        <v>1.86783</v>
      </c>
      <c r="FL921">
        <v>1.86752</v>
      </c>
      <c r="FM921">
        <v>1.86859</v>
      </c>
      <c r="FN921">
        <v>1.86951</v>
      </c>
      <c r="FO921">
        <v>1.8656</v>
      </c>
      <c r="FP921">
        <v>1.86676</v>
      </c>
      <c r="FQ921">
        <v>1.86807</v>
      </c>
      <c r="FR921">
        <v>5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20.35</v>
      </c>
      <c r="GF921">
        <v>0.3176</v>
      </c>
      <c r="GG921">
        <v>5.50701486060513</v>
      </c>
      <c r="GH921">
        <v>0.00975774962471433</v>
      </c>
      <c r="GI921">
        <v>-4.86167925919439e-07</v>
      </c>
      <c r="GJ921">
        <v>-4.7315034107036e-11</v>
      </c>
      <c r="GK921">
        <v>0.31762285376654</v>
      </c>
      <c r="GL921">
        <v>0</v>
      </c>
      <c r="GM921">
        <v>0</v>
      </c>
      <c r="GN921">
        <v>0</v>
      </c>
      <c r="GO921">
        <v>-2</v>
      </c>
      <c r="GP921">
        <v>2105</v>
      </c>
      <c r="GQ921">
        <v>1</v>
      </c>
      <c r="GR921">
        <v>22</v>
      </c>
      <c r="GS921">
        <v>229.4</v>
      </c>
      <c r="GT921">
        <v>229.3</v>
      </c>
      <c r="GU921">
        <v>4.06982</v>
      </c>
      <c r="GV921">
        <v>2.57935</v>
      </c>
      <c r="GW921">
        <v>2.24854</v>
      </c>
      <c r="GX921">
        <v>2.79419</v>
      </c>
      <c r="GY921">
        <v>1.99585</v>
      </c>
      <c r="GZ921">
        <v>2.38647</v>
      </c>
      <c r="HA921">
        <v>30.48</v>
      </c>
      <c r="HB921">
        <v>13.5104</v>
      </c>
      <c r="HC921">
        <v>18</v>
      </c>
      <c r="HD921">
        <v>500.971</v>
      </c>
      <c r="HE921">
        <v>604.234</v>
      </c>
      <c r="HF921">
        <v>23.9907</v>
      </c>
      <c r="HG921">
        <v>25.7816</v>
      </c>
      <c r="HH921">
        <v>30.0009</v>
      </c>
      <c r="HI921">
        <v>25.4951</v>
      </c>
      <c r="HJ921">
        <v>25.3979</v>
      </c>
      <c r="HK921">
        <v>81.5307</v>
      </c>
      <c r="HL921">
        <v>19.3284</v>
      </c>
      <c r="HM921">
        <v>38.7859</v>
      </c>
      <c r="HN921">
        <v>24.0364</v>
      </c>
      <c r="HO921">
        <v>1792.29</v>
      </c>
      <c r="HP921">
        <v>16.627</v>
      </c>
      <c r="HQ921">
        <v>102.353</v>
      </c>
      <c r="HR921">
        <v>103.146</v>
      </c>
    </row>
    <row r="922" spans="1:226">
      <c r="A922">
        <v>906</v>
      </c>
      <c r="B922">
        <v>1657565394</v>
      </c>
      <c r="C922">
        <v>12298.9000000954</v>
      </c>
      <c r="D922" t="s">
        <v>2179</v>
      </c>
      <c r="E922" t="s">
        <v>2180</v>
      </c>
      <c r="F922">
        <v>5</v>
      </c>
      <c r="G922" t="s">
        <v>1970</v>
      </c>
      <c r="H922" t="s">
        <v>354</v>
      </c>
      <c r="I922">
        <v>1657565386.25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1815.45088710601</v>
      </c>
      <c r="AK922">
        <v>1767.35115151515</v>
      </c>
      <c r="AL922">
        <v>3.50226675265824</v>
      </c>
      <c r="AM922">
        <v>64.9803505307127</v>
      </c>
      <c r="AN922">
        <f>(AP922 - AO922 + BO922*1E3/(8.314*(BQ922+273.15)) * AR922/BN922 * AQ922) * BN922/(100*BB922) * 1000/(1000 - AP922)</f>
        <v>0</v>
      </c>
      <c r="AO922">
        <v>16.5259398384255</v>
      </c>
      <c r="AP922">
        <v>25.0389642424242</v>
      </c>
      <c r="AQ922">
        <v>-0.000226123738625318</v>
      </c>
      <c r="AR922">
        <v>77.479832811332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6</v>
      </c>
      <c r="BC922">
        <v>0.5</v>
      </c>
      <c r="BD922" t="s">
        <v>355</v>
      </c>
      <c r="BE922">
        <v>2</v>
      </c>
      <c r="BF922" t="b">
        <v>1</v>
      </c>
      <c r="BG922">
        <v>1657565386.25</v>
      </c>
      <c r="BH922">
        <v>1698.79285714286</v>
      </c>
      <c r="BI922">
        <v>1768.01</v>
      </c>
      <c r="BJ922">
        <v>25.0295178571429</v>
      </c>
      <c r="BK922">
        <v>16.5130892857143</v>
      </c>
      <c r="BL922">
        <v>1678.50142857143</v>
      </c>
      <c r="BM922">
        <v>24.7119</v>
      </c>
      <c r="BN922">
        <v>500.004464285714</v>
      </c>
      <c r="BO922">
        <v>67.9612571428571</v>
      </c>
      <c r="BP922">
        <v>0.0422146392857143</v>
      </c>
      <c r="BQ922">
        <v>26.15795</v>
      </c>
      <c r="BR922">
        <v>24.8665321428571</v>
      </c>
      <c r="BS922">
        <v>999.9</v>
      </c>
      <c r="BT922">
        <v>0</v>
      </c>
      <c r="BU922">
        <v>0</v>
      </c>
      <c r="BV922">
        <v>10009.2857142857</v>
      </c>
      <c r="BW922">
        <v>0</v>
      </c>
      <c r="BX922">
        <v>309.448607142857</v>
      </c>
      <c r="BY922">
        <v>-69.2151892857143</v>
      </c>
      <c r="BZ922">
        <v>1742.40464285714</v>
      </c>
      <c r="CA922">
        <v>1797.69464285714</v>
      </c>
      <c r="CB922">
        <v>8.5164175</v>
      </c>
      <c r="CC922">
        <v>1768.01</v>
      </c>
      <c r="CD922">
        <v>16.5130892857143</v>
      </c>
      <c r="CE922">
        <v>1.70103821428571</v>
      </c>
      <c r="CF922">
        <v>1.12225178571429</v>
      </c>
      <c r="CG922">
        <v>14.9058964285714</v>
      </c>
      <c r="CH922">
        <v>8.60826678571428</v>
      </c>
      <c r="CI922">
        <v>2000.02035714286</v>
      </c>
      <c r="CJ922">
        <v>0.979993821428571</v>
      </c>
      <c r="CK922">
        <v>0.0200059571428571</v>
      </c>
      <c r="CL922">
        <v>0</v>
      </c>
      <c r="CM922">
        <v>2.44133571428571</v>
      </c>
      <c r="CN922">
        <v>0</v>
      </c>
      <c r="CO922">
        <v>15661.0892857143</v>
      </c>
      <c r="CP922">
        <v>17300.3</v>
      </c>
      <c r="CQ922">
        <v>38.5755</v>
      </c>
      <c r="CR922">
        <v>39.2275</v>
      </c>
      <c r="CS922">
        <v>38.4325714285714</v>
      </c>
      <c r="CT922">
        <v>37.732</v>
      </c>
      <c r="CU922">
        <v>38.0177142857143</v>
      </c>
      <c r="CV922">
        <v>1960.00857142857</v>
      </c>
      <c r="CW922">
        <v>40.0117857142857</v>
      </c>
      <c r="CX922">
        <v>0</v>
      </c>
      <c r="CY922">
        <v>1657565366.1</v>
      </c>
      <c r="CZ922">
        <v>0</v>
      </c>
      <c r="DA922">
        <v>1657551629</v>
      </c>
      <c r="DB922" t="s">
        <v>356</v>
      </c>
      <c r="DC922">
        <v>1657551626.5</v>
      </c>
      <c r="DD922">
        <v>1657551629</v>
      </c>
      <c r="DE922">
        <v>1</v>
      </c>
      <c r="DF922">
        <v>0.403</v>
      </c>
      <c r="DG922">
        <v>0.009</v>
      </c>
      <c r="DH922">
        <v>9.41</v>
      </c>
      <c r="DI922">
        <v>0.087</v>
      </c>
      <c r="DJ922">
        <v>417</v>
      </c>
      <c r="DK922">
        <v>17</v>
      </c>
      <c r="DL922">
        <v>1.61</v>
      </c>
      <c r="DM922">
        <v>0.59</v>
      </c>
      <c r="DN922">
        <v>-68.97448</v>
      </c>
      <c r="DO922">
        <v>-2.52460863039369</v>
      </c>
      <c r="DP922">
        <v>0.686778780321582</v>
      </c>
      <c r="DQ922">
        <v>0</v>
      </c>
      <c r="DR922">
        <v>8.52096025</v>
      </c>
      <c r="DS922">
        <v>-0.211173996247666</v>
      </c>
      <c r="DT922">
        <v>0.0264164722746528</v>
      </c>
      <c r="DU922">
        <v>0</v>
      </c>
      <c r="DV922">
        <v>0</v>
      </c>
      <c r="DW922">
        <v>2</v>
      </c>
      <c r="DX922" t="s">
        <v>389</v>
      </c>
      <c r="DY922">
        <v>2.97412</v>
      </c>
      <c r="DZ922">
        <v>2.6966</v>
      </c>
      <c r="EA922">
        <v>0.178355</v>
      </c>
      <c r="EB922">
        <v>0.18336</v>
      </c>
      <c r="EC922">
        <v>0.0815475</v>
      </c>
      <c r="ED922">
        <v>0.0611712</v>
      </c>
      <c r="EE922">
        <v>32015.3</v>
      </c>
      <c r="EF922">
        <v>34790.6</v>
      </c>
      <c r="EG922">
        <v>35305.1</v>
      </c>
      <c r="EH922">
        <v>38632.3</v>
      </c>
      <c r="EI922">
        <v>45974.6</v>
      </c>
      <c r="EJ922">
        <v>52394</v>
      </c>
      <c r="EK922">
        <v>55166.4</v>
      </c>
      <c r="EL922">
        <v>61968.2</v>
      </c>
      <c r="EM922">
        <v>2.0018</v>
      </c>
      <c r="EN922">
        <v>2.156</v>
      </c>
      <c r="EO922">
        <v>0.0964403</v>
      </c>
      <c r="EP922">
        <v>0</v>
      </c>
      <c r="EQ922">
        <v>23.2803</v>
      </c>
      <c r="ER922">
        <v>999.9</v>
      </c>
      <c r="ES922">
        <v>39.665</v>
      </c>
      <c r="ET922">
        <v>27.221</v>
      </c>
      <c r="EU922">
        <v>21.1643</v>
      </c>
      <c r="EV922">
        <v>51.5303</v>
      </c>
      <c r="EW922">
        <v>37.1314</v>
      </c>
      <c r="EX922">
        <v>2</v>
      </c>
      <c r="EY922">
        <v>-0.110732</v>
      </c>
      <c r="EZ922">
        <v>-0.669847</v>
      </c>
      <c r="FA922">
        <v>20.1505</v>
      </c>
      <c r="FB922">
        <v>5.19692</v>
      </c>
      <c r="FC922">
        <v>12.0052</v>
      </c>
      <c r="FD922">
        <v>4.9752</v>
      </c>
      <c r="FE922">
        <v>3.293</v>
      </c>
      <c r="FF922">
        <v>9999</v>
      </c>
      <c r="FG922">
        <v>9999</v>
      </c>
      <c r="FH922">
        <v>590.7</v>
      </c>
      <c r="FI922">
        <v>9999</v>
      </c>
      <c r="FJ922">
        <v>1.86279</v>
      </c>
      <c r="FK922">
        <v>1.8678</v>
      </c>
      <c r="FL922">
        <v>1.86752</v>
      </c>
      <c r="FM922">
        <v>1.86859</v>
      </c>
      <c r="FN922">
        <v>1.86951</v>
      </c>
      <c r="FO922">
        <v>1.8656</v>
      </c>
      <c r="FP922">
        <v>1.86676</v>
      </c>
      <c r="FQ922">
        <v>1.86804</v>
      </c>
      <c r="FR922">
        <v>5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20.48</v>
      </c>
      <c r="GF922">
        <v>0.3177</v>
      </c>
      <c r="GG922">
        <v>5.50701486060513</v>
      </c>
      <c r="GH922">
        <v>0.00975774962471433</v>
      </c>
      <c r="GI922">
        <v>-4.86167925919439e-07</v>
      </c>
      <c r="GJ922">
        <v>-4.7315034107036e-11</v>
      </c>
      <c r="GK922">
        <v>0.31762285376654</v>
      </c>
      <c r="GL922">
        <v>0</v>
      </c>
      <c r="GM922">
        <v>0</v>
      </c>
      <c r="GN922">
        <v>0</v>
      </c>
      <c r="GO922">
        <v>-2</v>
      </c>
      <c r="GP922">
        <v>2105</v>
      </c>
      <c r="GQ922">
        <v>1</v>
      </c>
      <c r="GR922">
        <v>22</v>
      </c>
      <c r="GS922">
        <v>229.5</v>
      </c>
      <c r="GT922">
        <v>229.4</v>
      </c>
      <c r="GU922">
        <v>4.0979</v>
      </c>
      <c r="GV922">
        <v>2.58423</v>
      </c>
      <c r="GW922">
        <v>2.24854</v>
      </c>
      <c r="GX922">
        <v>2.79419</v>
      </c>
      <c r="GY922">
        <v>1.99585</v>
      </c>
      <c r="GZ922">
        <v>2.37305</v>
      </c>
      <c r="HA922">
        <v>30.48</v>
      </c>
      <c r="HB922">
        <v>13.5016</v>
      </c>
      <c r="HC922">
        <v>18</v>
      </c>
      <c r="HD922">
        <v>501.094</v>
      </c>
      <c r="HE922">
        <v>604.24</v>
      </c>
      <c r="HF922">
        <v>24.0981</v>
      </c>
      <c r="HG922">
        <v>25.7934</v>
      </c>
      <c r="HH922">
        <v>30.0011</v>
      </c>
      <c r="HI922">
        <v>25.5079</v>
      </c>
      <c r="HJ922">
        <v>25.4115</v>
      </c>
      <c r="HK922">
        <v>82.0626</v>
      </c>
      <c r="HL922">
        <v>19.045</v>
      </c>
      <c r="HM922">
        <v>38.7859</v>
      </c>
      <c r="HN922">
        <v>24.1312</v>
      </c>
      <c r="HO922">
        <v>1805.77</v>
      </c>
      <c r="HP922">
        <v>16.623</v>
      </c>
      <c r="HQ922">
        <v>102.351</v>
      </c>
      <c r="HR922">
        <v>103.145</v>
      </c>
    </row>
    <row r="923" spans="1:226">
      <c r="A923">
        <v>907</v>
      </c>
      <c r="B923">
        <v>1657565399</v>
      </c>
      <c r="C923">
        <v>12303.9000000954</v>
      </c>
      <c r="D923" t="s">
        <v>2181</v>
      </c>
      <c r="E923" t="s">
        <v>2182</v>
      </c>
      <c r="F923">
        <v>5</v>
      </c>
      <c r="G923" t="s">
        <v>1970</v>
      </c>
      <c r="H923" t="s">
        <v>354</v>
      </c>
      <c r="I923">
        <v>1657565391.51852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1831.35390962208</v>
      </c>
      <c r="AK923">
        <v>1783.80878787879</v>
      </c>
      <c r="AL923">
        <v>3.2660615299099</v>
      </c>
      <c r="AM923">
        <v>64.9803505307127</v>
      </c>
      <c r="AN923">
        <f>(AP923 - AO923 + BO923*1E3/(8.314*(BQ923+273.15)) * AR923/BN923 * AQ923) * BN923/(100*BB923) * 1000/(1000 - AP923)</f>
        <v>0</v>
      </c>
      <c r="AO923">
        <v>16.5666158359953</v>
      </c>
      <c r="AP923">
        <v>25.048656969697</v>
      </c>
      <c r="AQ923">
        <v>0.000994775606573873</v>
      </c>
      <c r="AR923">
        <v>77.479832811332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6</v>
      </c>
      <c r="BC923">
        <v>0.5</v>
      </c>
      <c r="BD923" t="s">
        <v>355</v>
      </c>
      <c r="BE923">
        <v>2</v>
      </c>
      <c r="BF923" t="b">
        <v>1</v>
      </c>
      <c r="BG923">
        <v>1657565391.51852</v>
      </c>
      <c r="BH923">
        <v>1716.3537037037</v>
      </c>
      <c r="BI923">
        <v>1785.26296296296</v>
      </c>
      <c r="BJ923">
        <v>25.033837037037</v>
      </c>
      <c r="BK923">
        <v>16.5393481481481</v>
      </c>
      <c r="BL923">
        <v>1695.92814814815</v>
      </c>
      <c r="BM923">
        <v>24.7162148148148</v>
      </c>
      <c r="BN923">
        <v>499.989074074074</v>
      </c>
      <c r="BO923">
        <v>67.9590074074074</v>
      </c>
      <c r="BP923">
        <v>0.042454</v>
      </c>
      <c r="BQ923">
        <v>26.163237037037</v>
      </c>
      <c r="BR923">
        <v>24.872962962963</v>
      </c>
      <c r="BS923">
        <v>999.9</v>
      </c>
      <c r="BT923">
        <v>0</v>
      </c>
      <c r="BU923">
        <v>0</v>
      </c>
      <c r="BV923">
        <v>9988.14814814815</v>
      </c>
      <c r="BW923">
        <v>0</v>
      </c>
      <c r="BX923">
        <v>308.371</v>
      </c>
      <c r="BY923">
        <v>-68.9075</v>
      </c>
      <c r="BZ923">
        <v>1760.42444444445</v>
      </c>
      <c r="CA923">
        <v>1815.28592592593</v>
      </c>
      <c r="CB923">
        <v>8.49447777777778</v>
      </c>
      <c r="CC923">
        <v>1785.26296296296</v>
      </c>
      <c r="CD923">
        <v>16.5393481481481</v>
      </c>
      <c r="CE923">
        <v>1.70127444444444</v>
      </c>
      <c r="CF923">
        <v>1.12399851851852</v>
      </c>
      <c r="CG923">
        <v>14.9080666666667</v>
      </c>
      <c r="CH923">
        <v>8.6312462962963</v>
      </c>
      <c r="CI923">
        <v>2000.04296296296</v>
      </c>
      <c r="CJ923">
        <v>0.979993777777778</v>
      </c>
      <c r="CK923">
        <v>0.0200060037037037</v>
      </c>
      <c r="CL923">
        <v>0</v>
      </c>
      <c r="CM923">
        <v>2.37407407407407</v>
      </c>
      <c r="CN923">
        <v>0</v>
      </c>
      <c r="CO923">
        <v>15665.037037037</v>
      </c>
      <c r="CP923">
        <v>17300.5</v>
      </c>
      <c r="CQ923">
        <v>38.5528148148148</v>
      </c>
      <c r="CR923">
        <v>39.2056666666667</v>
      </c>
      <c r="CS923">
        <v>38.414037037037</v>
      </c>
      <c r="CT923">
        <v>37.7057407407407</v>
      </c>
      <c r="CU923">
        <v>38</v>
      </c>
      <c r="CV923">
        <v>1960.03074074074</v>
      </c>
      <c r="CW923">
        <v>40.0122222222222</v>
      </c>
      <c r="CX923">
        <v>0</v>
      </c>
      <c r="CY923">
        <v>1657565371.5</v>
      </c>
      <c r="CZ923">
        <v>0</v>
      </c>
      <c r="DA923">
        <v>1657551629</v>
      </c>
      <c r="DB923" t="s">
        <v>356</v>
      </c>
      <c r="DC923">
        <v>1657551626.5</v>
      </c>
      <c r="DD923">
        <v>1657551629</v>
      </c>
      <c r="DE923">
        <v>1</v>
      </c>
      <c r="DF923">
        <v>0.403</v>
      </c>
      <c r="DG923">
        <v>0.009</v>
      </c>
      <c r="DH923">
        <v>9.41</v>
      </c>
      <c r="DI923">
        <v>0.087</v>
      </c>
      <c r="DJ923">
        <v>417</v>
      </c>
      <c r="DK923">
        <v>17</v>
      </c>
      <c r="DL923">
        <v>1.61</v>
      </c>
      <c r="DM923">
        <v>0.59</v>
      </c>
      <c r="DN923">
        <v>-69.0379725</v>
      </c>
      <c r="DO923">
        <v>1.55053395872419</v>
      </c>
      <c r="DP923">
        <v>0.53055466164548</v>
      </c>
      <c r="DQ923">
        <v>0</v>
      </c>
      <c r="DR923">
        <v>8.51139875</v>
      </c>
      <c r="DS923">
        <v>-0.292076510318953</v>
      </c>
      <c r="DT923">
        <v>0.0300873757735283</v>
      </c>
      <c r="DU923">
        <v>0</v>
      </c>
      <c r="DV923">
        <v>0</v>
      </c>
      <c r="DW923">
        <v>2</v>
      </c>
      <c r="DX923" t="s">
        <v>389</v>
      </c>
      <c r="DY923">
        <v>2.97434</v>
      </c>
      <c r="DZ923">
        <v>2.69686</v>
      </c>
      <c r="EA923">
        <v>0.17934</v>
      </c>
      <c r="EB923">
        <v>0.184366</v>
      </c>
      <c r="EC923">
        <v>0.0815566</v>
      </c>
      <c r="ED923">
        <v>0.0611523</v>
      </c>
      <c r="EE923">
        <v>31976.1</v>
      </c>
      <c r="EF923">
        <v>34747</v>
      </c>
      <c r="EG923">
        <v>35304.2</v>
      </c>
      <c r="EH923">
        <v>38631.6</v>
      </c>
      <c r="EI923">
        <v>45972.6</v>
      </c>
      <c r="EJ923">
        <v>52393.9</v>
      </c>
      <c r="EK923">
        <v>55164.6</v>
      </c>
      <c r="EL923">
        <v>61966.8</v>
      </c>
      <c r="EM923">
        <v>2.0022</v>
      </c>
      <c r="EN923">
        <v>2.1558</v>
      </c>
      <c r="EO923">
        <v>0.0993907</v>
      </c>
      <c r="EP923">
        <v>0</v>
      </c>
      <c r="EQ923">
        <v>23.2647</v>
      </c>
      <c r="ER923">
        <v>999.9</v>
      </c>
      <c r="ES923">
        <v>39.641</v>
      </c>
      <c r="ET923">
        <v>27.231</v>
      </c>
      <c r="EU923">
        <v>21.161</v>
      </c>
      <c r="EV923">
        <v>51.8103</v>
      </c>
      <c r="EW923">
        <v>37.1354</v>
      </c>
      <c r="EX923">
        <v>2</v>
      </c>
      <c r="EY923">
        <v>-0.110122</v>
      </c>
      <c r="EZ923">
        <v>-0.72549</v>
      </c>
      <c r="FA923">
        <v>20.1501</v>
      </c>
      <c r="FB923">
        <v>5.19692</v>
      </c>
      <c r="FC923">
        <v>12.004</v>
      </c>
      <c r="FD923">
        <v>4.976</v>
      </c>
      <c r="FE923">
        <v>3.293</v>
      </c>
      <c r="FF923">
        <v>9999</v>
      </c>
      <c r="FG923">
        <v>9999</v>
      </c>
      <c r="FH923">
        <v>590.7</v>
      </c>
      <c r="FI923">
        <v>9999</v>
      </c>
      <c r="FJ923">
        <v>1.86279</v>
      </c>
      <c r="FK923">
        <v>1.86783</v>
      </c>
      <c r="FL923">
        <v>1.86752</v>
      </c>
      <c r="FM923">
        <v>1.86865</v>
      </c>
      <c r="FN923">
        <v>1.86951</v>
      </c>
      <c r="FO923">
        <v>1.8656</v>
      </c>
      <c r="FP923">
        <v>1.86673</v>
      </c>
      <c r="FQ923">
        <v>1.86798</v>
      </c>
      <c r="FR923">
        <v>5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20.61</v>
      </c>
      <c r="GF923">
        <v>0.3176</v>
      </c>
      <c r="GG923">
        <v>5.50701486060513</v>
      </c>
      <c r="GH923">
        <v>0.00975774962471433</v>
      </c>
      <c r="GI923">
        <v>-4.86167925919439e-07</v>
      </c>
      <c r="GJ923">
        <v>-4.7315034107036e-11</v>
      </c>
      <c r="GK923">
        <v>0.31762285376654</v>
      </c>
      <c r="GL923">
        <v>0</v>
      </c>
      <c r="GM923">
        <v>0</v>
      </c>
      <c r="GN923">
        <v>0</v>
      </c>
      <c r="GO923">
        <v>-2</v>
      </c>
      <c r="GP923">
        <v>2105</v>
      </c>
      <c r="GQ923">
        <v>1</v>
      </c>
      <c r="GR923">
        <v>22</v>
      </c>
      <c r="GS923">
        <v>229.5</v>
      </c>
      <c r="GT923">
        <v>229.5</v>
      </c>
      <c r="GU923">
        <v>4.12231</v>
      </c>
      <c r="GV923">
        <v>2.58057</v>
      </c>
      <c r="GW923">
        <v>2.24854</v>
      </c>
      <c r="GX923">
        <v>2.79419</v>
      </c>
      <c r="GY923">
        <v>1.99585</v>
      </c>
      <c r="GZ923">
        <v>2.38403</v>
      </c>
      <c r="HA923">
        <v>30.48</v>
      </c>
      <c r="HB923">
        <v>13.5016</v>
      </c>
      <c r="HC923">
        <v>18</v>
      </c>
      <c r="HD923">
        <v>501.477</v>
      </c>
      <c r="HE923">
        <v>604.233</v>
      </c>
      <c r="HF923">
        <v>24.1842</v>
      </c>
      <c r="HG923">
        <v>25.8012</v>
      </c>
      <c r="HH923">
        <v>30.0009</v>
      </c>
      <c r="HI923">
        <v>25.5208</v>
      </c>
      <c r="HJ923">
        <v>25.4242</v>
      </c>
      <c r="HK923">
        <v>82.6152</v>
      </c>
      <c r="HL923">
        <v>19.045</v>
      </c>
      <c r="HM923">
        <v>38.7859</v>
      </c>
      <c r="HN923">
        <v>24.2186</v>
      </c>
      <c r="HO923">
        <v>1826.1</v>
      </c>
      <c r="HP923">
        <v>16.6246</v>
      </c>
      <c r="HQ923">
        <v>102.348</v>
      </c>
      <c r="HR923">
        <v>103.143</v>
      </c>
    </row>
    <row r="924" spans="1:226">
      <c r="A924">
        <v>908</v>
      </c>
      <c r="B924">
        <v>1657565404</v>
      </c>
      <c r="C924">
        <v>12308.9000000954</v>
      </c>
      <c r="D924" t="s">
        <v>2183</v>
      </c>
      <c r="E924" t="s">
        <v>2184</v>
      </c>
      <c r="F924">
        <v>5</v>
      </c>
      <c r="G924" t="s">
        <v>1970</v>
      </c>
      <c r="H924" t="s">
        <v>354</v>
      </c>
      <c r="I924">
        <v>1657565396.23214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1849.08330592241</v>
      </c>
      <c r="AK924">
        <v>1800.46581818182</v>
      </c>
      <c r="AL924">
        <v>3.38837579589967</v>
      </c>
      <c r="AM924">
        <v>64.9803505307127</v>
      </c>
      <c r="AN924">
        <f>(AP924 - AO924 + BO924*1E3/(8.314*(BQ924+273.15)) * AR924/BN924 * AQ924) * BN924/(100*BB924) * 1000/(1000 - AP924)</f>
        <v>0</v>
      </c>
      <c r="AO924">
        <v>16.555303208553</v>
      </c>
      <c r="AP924">
        <v>25.0526442424243</v>
      </c>
      <c r="AQ924">
        <v>-0.000284736915962004</v>
      </c>
      <c r="AR924">
        <v>77.479832811332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6</v>
      </c>
      <c r="BC924">
        <v>0.5</v>
      </c>
      <c r="BD924" t="s">
        <v>355</v>
      </c>
      <c r="BE924">
        <v>2</v>
      </c>
      <c r="BF924" t="b">
        <v>1</v>
      </c>
      <c r="BG924">
        <v>1657565396.23214</v>
      </c>
      <c r="BH924">
        <v>1731.71607142857</v>
      </c>
      <c r="BI924">
        <v>1800.91678571429</v>
      </c>
      <c r="BJ924">
        <v>25.0427285714286</v>
      </c>
      <c r="BK924">
        <v>16.5529071428571</v>
      </c>
      <c r="BL924">
        <v>1711.17178571429</v>
      </c>
      <c r="BM924">
        <v>24.7251071428571</v>
      </c>
      <c r="BN924">
        <v>500.009821428571</v>
      </c>
      <c r="BO924">
        <v>67.957125</v>
      </c>
      <c r="BP924">
        <v>0.0424588285714286</v>
      </c>
      <c r="BQ924">
        <v>26.1688892857143</v>
      </c>
      <c r="BR924">
        <v>24.8801714285714</v>
      </c>
      <c r="BS924">
        <v>999.9</v>
      </c>
      <c r="BT924">
        <v>0</v>
      </c>
      <c r="BU924">
        <v>0</v>
      </c>
      <c r="BV924">
        <v>9986.96428571429</v>
      </c>
      <c r="BW924">
        <v>0</v>
      </c>
      <c r="BX924">
        <v>307.856821428571</v>
      </c>
      <c r="BY924">
        <v>-69.2006392857143</v>
      </c>
      <c r="BZ924">
        <v>1776.19678571429</v>
      </c>
      <c r="CA924">
        <v>1831.22928571429</v>
      </c>
      <c r="CB924">
        <v>8.48981</v>
      </c>
      <c r="CC924">
        <v>1800.91678571429</v>
      </c>
      <c r="CD924">
        <v>16.5529071428571</v>
      </c>
      <c r="CE924">
        <v>1.70183142857143</v>
      </c>
      <c r="CF924">
        <v>1.12488892857143</v>
      </c>
      <c r="CG924">
        <v>14.91315</v>
      </c>
      <c r="CH924">
        <v>8.642955</v>
      </c>
      <c r="CI924">
        <v>2000.025</v>
      </c>
      <c r="CJ924">
        <v>0.979993392857143</v>
      </c>
      <c r="CK924">
        <v>0.0200064142857143</v>
      </c>
      <c r="CL924">
        <v>0</v>
      </c>
      <c r="CM924">
        <v>2.31263571428571</v>
      </c>
      <c r="CN924">
        <v>0</v>
      </c>
      <c r="CO924">
        <v>15668.5321428571</v>
      </c>
      <c r="CP924">
        <v>17300.3464285714</v>
      </c>
      <c r="CQ924">
        <v>38.5332142857143</v>
      </c>
      <c r="CR924">
        <v>39.1692857142857</v>
      </c>
      <c r="CS924">
        <v>38.3949285714286</v>
      </c>
      <c r="CT924">
        <v>37.6671428571428</v>
      </c>
      <c r="CU924">
        <v>37.982</v>
      </c>
      <c r="CV924">
        <v>1960.0125</v>
      </c>
      <c r="CW924">
        <v>40.0125</v>
      </c>
      <c r="CX924">
        <v>0</v>
      </c>
      <c r="CY924">
        <v>1657565376.3</v>
      </c>
      <c r="CZ924">
        <v>0</v>
      </c>
      <c r="DA924">
        <v>1657551629</v>
      </c>
      <c r="DB924" t="s">
        <v>356</v>
      </c>
      <c r="DC924">
        <v>1657551626.5</v>
      </c>
      <c r="DD924">
        <v>1657551629</v>
      </c>
      <c r="DE924">
        <v>1</v>
      </c>
      <c r="DF924">
        <v>0.403</v>
      </c>
      <c r="DG924">
        <v>0.009</v>
      </c>
      <c r="DH924">
        <v>9.41</v>
      </c>
      <c r="DI924">
        <v>0.087</v>
      </c>
      <c r="DJ924">
        <v>417</v>
      </c>
      <c r="DK924">
        <v>17</v>
      </c>
      <c r="DL924">
        <v>1.61</v>
      </c>
      <c r="DM924">
        <v>0.59</v>
      </c>
      <c r="DN924">
        <v>-69.1068325</v>
      </c>
      <c r="DO924">
        <v>-0.443548592870508</v>
      </c>
      <c r="DP924">
        <v>0.578434751889744</v>
      </c>
      <c r="DQ924">
        <v>0</v>
      </c>
      <c r="DR924">
        <v>8.49807925</v>
      </c>
      <c r="DS924">
        <v>-0.115346904315218</v>
      </c>
      <c r="DT924">
        <v>0.0199138774962963</v>
      </c>
      <c r="DU924">
        <v>0</v>
      </c>
      <c r="DV924">
        <v>0</v>
      </c>
      <c r="DW924">
        <v>2</v>
      </c>
      <c r="DX924" t="s">
        <v>389</v>
      </c>
      <c r="DY924">
        <v>2.97347</v>
      </c>
      <c r="DZ924">
        <v>2.69609</v>
      </c>
      <c r="EA924">
        <v>0.180351</v>
      </c>
      <c r="EB924">
        <v>0.185304</v>
      </c>
      <c r="EC924">
        <v>0.0815628</v>
      </c>
      <c r="ED924">
        <v>0.0611159</v>
      </c>
      <c r="EE924">
        <v>31936.6</v>
      </c>
      <c r="EF924">
        <v>34706.1</v>
      </c>
      <c r="EG924">
        <v>35304.2</v>
      </c>
      <c r="EH924">
        <v>38630.6</v>
      </c>
      <c r="EI924">
        <v>45972.8</v>
      </c>
      <c r="EJ924">
        <v>52394.5</v>
      </c>
      <c r="EK924">
        <v>55165.1</v>
      </c>
      <c r="EL924">
        <v>61965.1</v>
      </c>
      <c r="EM924">
        <v>2.0012</v>
      </c>
      <c r="EN924">
        <v>2.1558</v>
      </c>
      <c r="EO924">
        <v>0.100672</v>
      </c>
      <c r="EP924">
        <v>0</v>
      </c>
      <c r="EQ924">
        <v>23.249</v>
      </c>
      <c r="ER924">
        <v>999.9</v>
      </c>
      <c r="ES924">
        <v>39.617</v>
      </c>
      <c r="ET924">
        <v>27.221</v>
      </c>
      <c r="EU924">
        <v>21.1383</v>
      </c>
      <c r="EV924">
        <v>51.7003</v>
      </c>
      <c r="EW924">
        <v>37.1955</v>
      </c>
      <c r="EX924">
        <v>2</v>
      </c>
      <c r="EY924">
        <v>-0.109837</v>
      </c>
      <c r="EZ924">
        <v>-0.704205</v>
      </c>
      <c r="FA924">
        <v>20.1503</v>
      </c>
      <c r="FB924">
        <v>5.20052</v>
      </c>
      <c r="FC924">
        <v>12.0052</v>
      </c>
      <c r="FD924">
        <v>4.9748</v>
      </c>
      <c r="FE924">
        <v>3.293</v>
      </c>
      <c r="FF924">
        <v>9999</v>
      </c>
      <c r="FG924">
        <v>9999</v>
      </c>
      <c r="FH924">
        <v>590.7</v>
      </c>
      <c r="FI924">
        <v>9999</v>
      </c>
      <c r="FJ924">
        <v>1.86279</v>
      </c>
      <c r="FK924">
        <v>1.86783</v>
      </c>
      <c r="FL924">
        <v>1.86752</v>
      </c>
      <c r="FM924">
        <v>1.86865</v>
      </c>
      <c r="FN924">
        <v>1.86951</v>
      </c>
      <c r="FO924">
        <v>1.8656</v>
      </c>
      <c r="FP924">
        <v>1.86676</v>
      </c>
      <c r="FQ924">
        <v>1.86801</v>
      </c>
      <c r="FR924">
        <v>5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20.74</v>
      </c>
      <c r="GF924">
        <v>0.3177</v>
      </c>
      <c r="GG924">
        <v>5.50701486060513</v>
      </c>
      <c r="GH924">
        <v>0.00975774962471433</v>
      </c>
      <c r="GI924">
        <v>-4.86167925919439e-07</v>
      </c>
      <c r="GJ924">
        <v>-4.7315034107036e-11</v>
      </c>
      <c r="GK924">
        <v>0.31762285376654</v>
      </c>
      <c r="GL924">
        <v>0</v>
      </c>
      <c r="GM924">
        <v>0</v>
      </c>
      <c r="GN924">
        <v>0</v>
      </c>
      <c r="GO924">
        <v>-2</v>
      </c>
      <c r="GP924">
        <v>2105</v>
      </c>
      <c r="GQ924">
        <v>1</v>
      </c>
      <c r="GR924">
        <v>22</v>
      </c>
      <c r="GS924">
        <v>229.6</v>
      </c>
      <c r="GT924">
        <v>229.6</v>
      </c>
      <c r="GU924">
        <v>4.15161</v>
      </c>
      <c r="GV924">
        <v>2.5769</v>
      </c>
      <c r="GW924">
        <v>2.24854</v>
      </c>
      <c r="GX924">
        <v>2.79419</v>
      </c>
      <c r="GY924">
        <v>1.99585</v>
      </c>
      <c r="GZ924">
        <v>2.36938</v>
      </c>
      <c r="HA924">
        <v>30.48</v>
      </c>
      <c r="HB924">
        <v>13.5104</v>
      </c>
      <c r="HC924">
        <v>18</v>
      </c>
      <c r="HD924">
        <v>500.92</v>
      </c>
      <c r="HE924">
        <v>604.353</v>
      </c>
      <c r="HF924">
        <v>24.2749</v>
      </c>
      <c r="HG924">
        <v>25.8129</v>
      </c>
      <c r="HH924">
        <v>30.0005</v>
      </c>
      <c r="HI924">
        <v>25.5315</v>
      </c>
      <c r="HJ924">
        <v>25.4348</v>
      </c>
      <c r="HK924">
        <v>83.142</v>
      </c>
      <c r="HL924">
        <v>19.045</v>
      </c>
      <c r="HM924">
        <v>38.7859</v>
      </c>
      <c r="HN924">
        <v>24.2954</v>
      </c>
      <c r="HO924">
        <v>1839.69</v>
      </c>
      <c r="HP924">
        <v>16.6227</v>
      </c>
      <c r="HQ924">
        <v>102.348</v>
      </c>
      <c r="HR924">
        <v>103.14</v>
      </c>
    </row>
    <row r="925" spans="1:226">
      <c r="A925">
        <v>909</v>
      </c>
      <c r="B925">
        <v>1657565409</v>
      </c>
      <c r="C925">
        <v>12313.9000000954</v>
      </c>
      <c r="D925" t="s">
        <v>2185</v>
      </c>
      <c r="E925" t="s">
        <v>2186</v>
      </c>
      <c r="F925">
        <v>5</v>
      </c>
      <c r="G925" t="s">
        <v>1970</v>
      </c>
      <c r="H925" t="s">
        <v>354</v>
      </c>
      <c r="I925">
        <v>1657565401.5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1865.91730754891</v>
      </c>
      <c r="AK925">
        <v>1817.24454545455</v>
      </c>
      <c r="AL925">
        <v>3.33224092241335</v>
      </c>
      <c r="AM925">
        <v>64.9803505307127</v>
      </c>
      <c r="AN925">
        <f>(AP925 - AO925 + BO925*1E3/(8.314*(BQ925+273.15)) * AR925/BN925 * AQ925) * BN925/(100*BB925) * 1000/(1000 - AP925)</f>
        <v>0</v>
      </c>
      <c r="AO925">
        <v>16.540648898105</v>
      </c>
      <c r="AP925">
        <v>25.0464</v>
      </c>
      <c r="AQ925">
        <v>-0.000296934896129767</v>
      </c>
      <c r="AR925">
        <v>77.479832811332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6</v>
      </c>
      <c r="BC925">
        <v>0.5</v>
      </c>
      <c r="BD925" t="s">
        <v>355</v>
      </c>
      <c r="BE925">
        <v>2</v>
      </c>
      <c r="BF925" t="b">
        <v>1</v>
      </c>
      <c r="BG925">
        <v>1657565401.5</v>
      </c>
      <c r="BH925">
        <v>1748.9137037037</v>
      </c>
      <c r="BI925">
        <v>1818.31666666667</v>
      </c>
      <c r="BJ925">
        <v>25.049737037037</v>
      </c>
      <c r="BK925">
        <v>16.5541259259259</v>
      </c>
      <c r="BL925">
        <v>1728.23888888889</v>
      </c>
      <c r="BM925">
        <v>24.7321111111111</v>
      </c>
      <c r="BN925">
        <v>500.014740740741</v>
      </c>
      <c r="BO925">
        <v>67.9559037037037</v>
      </c>
      <c r="BP925">
        <v>0.0425289740740741</v>
      </c>
      <c r="BQ925">
        <v>26.1775481481481</v>
      </c>
      <c r="BR925">
        <v>24.8921666666667</v>
      </c>
      <c r="BS925">
        <v>999.9</v>
      </c>
      <c r="BT925">
        <v>0</v>
      </c>
      <c r="BU925">
        <v>0</v>
      </c>
      <c r="BV925">
        <v>9991.11111111111</v>
      </c>
      <c r="BW925">
        <v>0</v>
      </c>
      <c r="BX925">
        <v>307.560037037037</v>
      </c>
      <c r="BY925">
        <v>-69.4035962962963</v>
      </c>
      <c r="BZ925">
        <v>1793.84962962963</v>
      </c>
      <c r="CA925">
        <v>1848.92481481481</v>
      </c>
      <c r="CB925">
        <v>8.49559925925926</v>
      </c>
      <c r="CC925">
        <v>1818.31666666667</v>
      </c>
      <c r="CD925">
        <v>16.5541259259259</v>
      </c>
      <c r="CE925">
        <v>1.70227740740741</v>
      </c>
      <c r="CF925">
        <v>1.12495111111111</v>
      </c>
      <c r="CG925">
        <v>14.9172185185185</v>
      </c>
      <c r="CH925">
        <v>8.64378</v>
      </c>
      <c r="CI925">
        <v>2000.01592592593</v>
      </c>
      <c r="CJ925">
        <v>0.979993444444444</v>
      </c>
      <c r="CK925">
        <v>0.0200063592592593</v>
      </c>
      <c r="CL925">
        <v>0</v>
      </c>
      <c r="CM925">
        <v>2.26745925925926</v>
      </c>
      <c r="CN925">
        <v>0</v>
      </c>
      <c r="CO925">
        <v>15673.0888888889</v>
      </c>
      <c r="CP925">
        <v>17300.2592592593</v>
      </c>
      <c r="CQ925">
        <v>38.5114814814815</v>
      </c>
      <c r="CR925">
        <v>39.147962962963</v>
      </c>
      <c r="CS925">
        <v>38.3772962962963</v>
      </c>
      <c r="CT925">
        <v>37.6410740740741</v>
      </c>
      <c r="CU925">
        <v>37.9603333333333</v>
      </c>
      <c r="CV925">
        <v>1960.00444444444</v>
      </c>
      <c r="CW925">
        <v>40.0114814814815</v>
      </c>
      <c r="CX925">
        <v>0</v>
      </c>
      <c r="CY925">
        <v>1657565381.7</v>
      </c>
      <c r="CZ925">
        <v>0</v>
      </c>
      <c r="DA925">
        <v>1657551629</v>
      </c>
      <c r="DB925" t="s">
        <v>356</v>
      </c>
      <c r="DC925">
        <v>1657551626.5</v>
      </c>
      <c r="DD925">
        <v>1657551629</v>
      </c>
      <c r="DE925">
        <v>1</v>
      </c>
      <c r="DF925">
        <v>0.403</v>
      </c>
      <c r="DG925">
        <v>0.009</v>
      </c>
      <c r="DH925">
        <v>9.41</v>
      </c>
      <c r="DI925">
        <v>0.087</v>
      </c>
      <c r="DJ925">
        <v>417</v>
      </c>
      <c r="DK925">
        <v>17</v>
      </c>
      <c r="DL925">
        <v>1.61</v>
      </c>
      <c r="DM925">
        <v>0.59</v>
      </c>
      <c r="DN925">
        <v>-69.378995</v>
      </c>
      <c r="DO925">
        <v>-3.0077155722325</v>
      </c>
      <c r="DP925">
        <v>0.63137341761829</v>
      </c>
      <c r="DQ925">
        <v>0</v>
      </c>
      <c r="DR925">
        <v>8.4929525</v>
      </c>
      <c r="DS925">
        <v>0.0677533958724026</v>
      </c>
      <c r="DT925">
        <v>0.0142502634624768</v>
      </c>
      <c r="DU925">
        <v>1</v>
      </c>
      <c r="DV925">
        <v>1</v>
      </c>
      <c r="DW925">
        <v>2</v>
      </c>
      <c r="DX925" t="s">
        <v>357</v>
      </c>
      <c r="DY925">
        <v>2.97418</v>
      </c>
      <c r="DZ925">
        <v>2.69526</v>
      </c>
      <c r="EA925">
        <v>0.181346</v>
      </c>
      <c r="EB925">
        <v>0.186362</v>
      </c>
      <c r="EC925">
        <v>0.0815383</v>
      </c>
      <c r="ED925">
        <v>0.0611451</v>
      </c>
      <c r="EE925">
        <v>31897.7</v>
      </c>
      <c r="EF925">
        <v>34660.5</v>
      </c>
      <c r="EG925">
        <v>35304</v>
      </c>
      <c r="EH925">
        <v>38630</v>
      </c>
      <c r="EI925">
        <v>45973.6</v>
      </c>
      <c r="EJ925">
        <v>52392.4</v>
      </c>
      <c r="EK925">
        <v>55164.6</v>
      </c>
      <c r="EL925">
        <v>61964.5</v>
      </c>
      <c r="EM925">
        <v>2.002</v>
      </c>
      <c r="EN925">
        <v>2.155</v>
      </c>
      <c r="EO925">
        <v>0.101566</v>
      </c>
      <c r="EP925">
        <v>0</v>
      </c>
      <c r="EQ925">
        <v>23.2353</v>
      </c>
      <c r="ER925">
        <v>999.9</v>
      </c>
      <c r="ES925">
        <v>39.592</v>
      </c>
      <c r="ET925">
        <v>27.221</v>
      </c>
      <c r="EU925">
        <v>21.1251</v>
      </c>
      <c r="EV925">
        <v>51.7103</v>
      </c>
      <c r="EW925">
        <v>37.1274</v>
      </c>
      <c r="EX925">
        <v>2</v>
      </c>
      <c r="EY925">
        <v>-0.10878</v>
      </c>
      <c r="EZ925">
        <v>-0.704641</v>
      </c>
      <c r="FA925">
        <v>20.1494</v>
      </c>
      <c r="FB925">
        <v>5.19932</v>
      </c>
      <c r="FC925">
        <v>12.0052</v>
      </c>
      <c r="FD925">
        <v>4.9756</v>
      </c>
      <c r="FE925">
        <v>3.293</v>
      </c>
      <c r="FF925">
        <v>9999</v>
      </c>
      <c r="FG925">
        <v>9999</v>
      </c>
      <c r="FH925">
        <v>590.7</v>
      </c>
      <c r="FI925">
        <v>9999</v>
      </c>
      <c r="FJ925">
        <v>1.86279</v>
      </c>
      <c r="FK925">
        <v>1.86783</v>
      </c>
      <c r="FL925">
        <v>1.86752</v>
      </c>
      <c r="FM925">
        <v>1.86868</v>
      </c>
      <c r="FN925">
        <v>1.86951</v>
      </c>
      <c r="FO925">
        <v>1.86554</v>
      </c>
      <c r="FP925">
        <v>1.86673</v>
      </c>
      <c r="FQ925">
        <v>1.8681</v>
      </c>
      <c r="FR925">
        <v>5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20.86</v>
      </c>
      <c r="GF925">
        <v>0.3177</v>
      </c>
      <c r="GG925">
        <v>5.50701486060513</v>
      </c>
      <c r="GH925">
        <v>0.00975774962471433</v>
      </c>
      <c r="GI925">
        <v>-4.86167925919439e-07</v>
      </c>
      <c r="GJ925">
        <v>-4.7315034107036e-11</v>
      </c>
      <c r="GK925">
        <v>0.31762285376654</v>
      </c>
      <c r="GL925">
        <v>0</v>
      </c>
      <c r="GM925">
        <v>0</v>
      </c>
      <c r="GN925">
        <v>0</v>
      </c>
      <c r="GO925">
        <v>-2</v>
      </c>
      <c r="GP925">
        <v>2105</v>
      </c>
      <c r="GQ925">
        <v>1</v>
      </c>
      <c r="GR925">
        <v>22</v>
      </c>
      <c r="GS925">
        <v>229.7</v>
      </c>
      <c r="GT925">
        <v>229.7</v>
      </c>
      <c r="GU925">
        <v>4.17969</v>
      </c>
      <c r="GV925">
        <v>2.58179</v>
      </c>
      <c r="GW925">
        <v>2.24854</v>
      </c>
      <c r="GX925">
        <v>2.79419</v>
      </c>
      <c r="GY925">
        <v>1.99585</v>
      </c>
      <c r="GZ925">
        <v>2.35352</v>
      </c>
      <c r="HA925">
        <v>30.48</v>
      </c>
      <c r="HB925">
        <v>13.4929</v>
      </c>
      <c r="HC925">
        <v>18</v>
      </c>
      <c r="HD925">
        <v>501.545</v>
      </c>
      <c r="HE925">
        <v>603.864</v>
      </c>
      <c r="HF925">
        <v>24.3477</v>
      </c>
      <c r="HG925">
        <v>25.8212</v>
      </c>
      <c r="HH925">
        <v>30.0007</v>
      </c>
      <c r="HI925">
        <v>25.5422</v>
      </c>
      <c r="HJ925">
        <v>25.4454</v>
      </c>
      <c r="HK925">
        <v>83.7065</v>
      </c>
      <c r="HL925">
        <v>18.7505</v>
      </c>
      <c r="HM925">
        <v>38.7859</v>
      </c>
      <c r="HN925">
        <v>24.3653</v>
      </c>
      <c r="HO925">
        <v>1859.85</v>
      </c>
      <c r="HP925">
        <v>16.6332</v>
      </c>
      <c r="HQ925">
        <v>102.347</v>
      </c>
      <c r="HR925">
        <v>103.139</v>
      </c>
    </row>
    <row r="926" spans="1:226">
      <c r="A926">
        <v>910</v>
      </c>
      <c r="B926">
        <v>1657565414</v>
      </c>
      <c r="C926">
        <v>12318.9000000954</v>
      </c>
      <c r="D926" t="s">
        <v>2187</v>
      </c>
      <c r="E926" t="s">
        <v>2188</v>
      </c>
      <c r="F926">
        <v>5</v>
      </c>
      <c r="G926" t="s">
        <v>1970</v>
      </c>
      <c r="H926" t="s">
        <v>354</v>
      </c>
      <c r="I926">
        <v>1657565406.21429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1883.52408889914</v>
      </c>
      <c r="AK926">
        <v>1834.60757575758</v>
      </c>
      <c r="AL926">
        <v>3.43157780935426</v>
      </c>
      <c r="AM926">
        <v>64.9803505307127</v>
      </c>
      <c r="AN926">
        <f>(AP926 - AO926 + BO926*1E3/(8.314*(BQ926+273.15)) * AR926/BN926 * AQ926) * BN926/(100*BB926) * 1000/(1000 - AP926)</f>
        <v>0</v>
      </c>
      <c r="AO926">
        <v>16.5587547716506</v>
      </c>
      <c r="AP926">
        <v>25.0452878787879</v>
      </c>
      <c r="AQ926">
        <v>0.00618907072588016</v>
      </c>
      <c r="AR926">
        <v>77.479832811332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6</v>
      </c>
      <c r="BC926">
        <v>0.5</v>
      </c>
      <c r="BD926" t="s">
        <v>355</v>
      </c>
      <c r="BE926">
        <v>2</v>
      </c>
      <c r="BF926" t="b">
        <v>1</v>
      </c>
      <c r="BG926">
        <v>1657565406.21429</v>
      </c>
      <c r="BH926">
        <v>1764.37428571429</v>
      </c>
      <c r="BI926">
        <v>1834.39678571429</v>
      </c>
      <c r="BJ926">
        <v>25.0498285714286</v>
      </c>
      <c r="BK926">
        <v>16.5516</v>
      </c>
      <c r="BL926">
        <v>1743.58214285714</v>
      </c>
      <c r="BM926">
        <v>24.7322</v>
      </c>
      <c r="BN926">
        <v>500.002428571429</v>
      </c>
      <c r="BO926">
        <v>67.9558714285714</v>
      </c>
      <c r="BP926">
        <v>0.0423251035714286</v>
      </c>
      <c r="BQ926">
        <v>26.1865214285714</v>
      </c>
      <c r="BR926">
        <v>24.9036607142857</v>
      </c>
      <c r="BS926">
        <v>999.9</v>
      </c>
      <c r="BT926">
        <v>0</v>
      </c>
      <c r="BU926">
        <v>0</v>
      </c>
      <c r="BV926">
        <v>10001.9642857143</v>
      </c>
      <c r="BW926">
        <v>0</v>
      </c>
      <c r="BX926">
        <v>307.307142857143</v>
      </c>
      <c r="BY926">
        <v>-70.023075</v>
      </c>
      <c r="BZ926">
        <v>1809.70714285714</v>
      </c>
      <c r="CA926">
        <v>1865.27071428571</v>
      </c>
      <c r="CB926">
        <v>8.49821214285714</v>
      </c>
      <c r="CC926">
        <v>1834.39678571429</v>
      </c>
      <c r="CD926">
        <v>16.5516</v>
      </c>
      <c r="CE926">
        <v>1.70228214285714</v>
      </c>
      <c r="CF926">
        <v>1.12477892857143</v>
      </c>
      <c r="CG926">
        <v>14.9172642857143</v>
      </c>
      <c r="CH926">
        <v>8.64152214285714</v>
      </c>
      <c r="CI926">
        <v>2000.01321428571</v>
      </c>
      <c r="CJ926">
        <v>0.979993392857143</v>
      </c>
      <c r="CK926">
        <v>0.0200064142857143</v>
      </c>
      <c r="CL926">
        <v>0</v>
      </c>
      <c r="CM926">
        <v>2.29941785714286</v>
      </c>
      <c r="CN926">
        <v>0</v>
      </c>
      <c r="CO926">
        <v>15677.5071428571</v>
      </c>
      <c r="CP926">
        <v>17300.2392857143</v>
      </c>
      <c r="CQ926">
        <v>38.5</v>
      </c>
      <c r="CR926">
        <v>39.1294285714286</v>
      </c>
      <c r="CS926">
        <v>38.35925</v>
      </c>
      <c r="CT926">
        <v>37.6137142857143</v>
      </c>
      <c r="CU926">
        <v>37.9415</v>
      </c>
      <c r="CV926">
        <v>1960.00214285714</v>
      </c>
      <c r="CW926">
        <v>40.0110714285714</v>
      </c>
      <c r="CX926">
        <v>0</v>
      </c>
      <c r="CY926">
        <v>1657565386.5</v>
      </c>
      <c r="CZ926">
        <v>0</v>
      </c>
      <c r="DA926">
        <v>1657551629</v>
      </c>
      <c r="DB926" t="s">
        <v>356</v>
      </c>
      <c r="DC926">
        <v>1657551626.5</v>
      </c>
      <c r="DD926">
        <v>1657551629</v>
      </c>
      <c r="DE926">
        <v>1</v>
      </c>
      <c r="DF926">
        <v>0.403</v>
      </c>
      <c r="DG926">
        <v>0.009</v>
      </c>
      <c r="DH926">
        <v>9.41</v>
      </c>
      <c r="DI926">
        <v>0.087</v>
      </c>
      <c r="DJ926">
        <v>417</v>
      </c>
      <c r="DK926">
        <v>17</v>
      </c>
      <c r="DL926">
        <v>1.61</v>
      </c>
      <c r="DM926">
        <v>0.59</v>
      </c>
      <c r="DN926">
        <v>-69.5817725</v>
      </c>
      <c r="DO926">
        <v>-6.32297448405233</v>
      </c>
      <c r="DP926">
        <v>0.758239287754037</v>
      </c>
      <c r="DQ926">
        <v>0</v>
      </c>
      <c r="DR926">
        <v>8.49294775</v>
      </c>
      <c r="DS926">
        <v>0.0597261163226934</v>
      </c>
      <c r="DT926">
        <v>0.0113153001479193</v>
      </c>
      <c r="DU926">
        <v>1</v>
      </c>
      <c r="DV926">
        <v>1</v>
      </c>
      <c r="DW926">
        <v>2</v>
      </c>
      <c r="DX926" t="s">
        <v>357</v>
      </c>
      <c r="DY926">
        <v>2.97426</v>
      </c>
      <c r="DZ926">
        <v>2.69631</v>
      </c>
      <c r="EA926">
        <v>0.182346</v>
      </c>
      <c r="EB926">
        <v>0.187321</v>
      </c>
      <c r="EC926">
        <v>0.0815368</v>
      </c>
      <c r="ED926">
        <v>0.061121</v>
      </c>
      <c r="EE926">
        <v>31858.3</v>
      </c>
      <c r="EF926">
        <v>34619.5</v>
      </c>
      <c r="EG926">
        <v>35303.5</v>
      </c>
      <c r="EH926">
        <v>38629.8</v>
      </c>
      <c r="EI926">
        <v>45973.4</v>
      </c>
      <c r="EJ926">
        <v>52393.1</v>
      </c>
      <c r="EK926">
        <v>55164.3</v>
      </c>
      <c r="EL926">
        <v>61963.7</v>
      </c>
      <c r="EM926">
        <v>2.0014</v>
      </c>
      <c r="EN926">
        <v>2.1556</v>
      </c>
      <c r="EO926">
        <v>0.103354</v>
      </c>
      <c r="EP926">
        <v>0</v>
      </c>
      <c r="EQ926">
        <v>23.2196</v>
      </c>
      <c r="ER926">
        <v>999.9</v>
      </c>
      <c r="ES926">
        <v>39.568</v>
      </c>
      <c r="ET926">
        <v>27.231</v>
      </c>
      <c r="EU926">
        <v>21.1273</v>
      </c>
      <c r="EV926">
        <v>51.6603</v>
      </c>
      <c r="EW926">
        <v>37.0913</v>
      </c>
      <c r="EX926">
        <v>2</v>
      </c>
      <c r="EY926">
        <v>-0.108354</v>
      </c>
      <c r="EZ926">
        <v>-0.699956</v>
      </c>
      <c r="FA926">
        <v>20.1503</v>
      </c>
      <c r="FB926">
        <v>5.19812</v>
      </c>
      <c r="FC926">
        <v>12.0076</v>
      </c>
      <c r="FD926">
        <v>4.976</v>
      </c>
      <c r="FE926">
        <v>3.293</v>
      </c>
      <c r="FF926">
        <v>9999</v>
      </c>
      <c r="FG926">
        <v>9999</v>
      </c>
      <c r="FH926">
        <v>590.7</v>
      </c>
      <c r="FI926">
        <v>9999</v>
      </c>
      <c r="FJ926">
        <v>1.86279</v>
      </c>
      <c r="FK926">
        <v>1.8678</v>
      </c>
      <c r="FL926">
        <v>1.86752</v>
      </c>
      <c r="FM926">
        <v>1.86868</v>
      </c>
      <c r="FN926">
        <v>1.86951</v>
      </c>
      <c r="FO926">
        <v>1.86566</v>
      </c>
      <c r="FP926">
        <v>1.86673</v>
      </c>
      <c r="FQ926">
        <v>1.86798</v>
      </c>
      <c r="FR926">
        <v>5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20.99</v>
      </c>
      <c r="GF926">
        <v>0.3176</v>
      </c>
      <c r="GG926">
        <v>5.50701486060513</v>
      </c>
      <c r="GH926">
        <v>0.00975774962471433</v>
      </c>
      <c r="GI926">
        <v>-4.86167925919439e-07</v>
      </c>
      <c r="GJ926">
        <v>-4.7315034107036e-11</v>
      </c>
      <c r="GK926">
        <v>0.31762285376654</v>
      </c>
      <c r="GL926">
        <v>0</v>
      </c>
      <c r="GM926">
        <v>0</v>
      </c>
      <c r="GN926">
        <v>0</v>
      </c>
      <c r="GO926">
        <v>-2</v>
      </c>
      <c r="GP926">
        <v>2105</v>
      </c>
      <c r="GQ926">
        <v>1</v>
      </c>
      <c r="GR926">
        <v>22</v>
      </c>
      <c r="GS926">
        <v>229.8</v>
      </c>
      <c r="GT926">
        <v>229.8</v>
      </c>
      <c r="GU926">
        <v>4.20532</v>
      </c>
      <c r="GV926">
        <v>2.57935</v>
      </c>
      <c r="GW926">
        <v>2.24854</v>
      </c>
      <c r="GX926">
        <v>2.79419</v>
      </c>
      <c r="GY926">
        <v>1.99585</v>
      </c>
      <c r="GZ926">
        <v>2.3645</v>
      </c>
      <c r="HA926">
        <v>30.48</v>
      </c>
      <c r="HB926">
        <v>13.4929</v>
      </c>
      <c r="HC926">
        <v>18</v>
      </c>
      <c r="HD926">
        <v>501.271</v>
      </c>
      <c r="HE926">
        <v>604.442</v>
      </c>
      <c r="HF926">
        <v>24.4125</v>
      </c>
      <c r="HG926">
        <v>25.8282</v>
      </c>
      <c r="HH926">
        <v>30.0007</v>
      </c>
      <c r="HI926">
        <v>25.5551</v>
      </c>
      <c r="HJ926">
        <v>25.4561</v>
      </c>
      <c r="HK926">
        <v>84.2153</v>
      </c>
      <c r="HL926">
        <v>18.7505</v>
      </c>
      <c r="HM926">
        <v>38.7859</v>
      </c>
      <c r="HN926">
        <v>24.4262</v>
      </c>
      <c r="HO926">
        <v>1873.33</v>
      </c>
      <c r="HP926">
        <v>16.6372</v>
      </c>
      <c r="HQ926">
        <v>102.347</v>
      </c>
      <c r="HR926">
        <v>103.138</v>
      </c>
    </row>
    <row r="927" spans="1:226">
      <c r="A927">
        <v>911</v>
      </c>
      <c r="B927">
        <v>1657565419</v>
      </c>
      <c r="C927">
        <v>12323.9000000954</v>
      </c>
      <c r="D927" t="s">
        <v>2189</v>
      </c>
      <c r="E927" t="s">
        <v>2190</v>
      </c>
      <c r="F927">
        <v>5</v>
      </c>
      <c r="G927" t="s">
        <v>1970</v>
      </c>
      <c r="H927" t="s">
        <v>354</v>
      </c>
      <c r="I927">
        <v>1657565411.5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1899.86126469638</v>
      </c>
      <c r="AK927">
        <v>1851.23690909091</v>
      </c>
      <c r="AL927">
        <v>3.18927943567219</v>
      </c>
      <c r="AM927">
        <v>64.9803505307127</v>
      </c>
      <c r="AN927">
        <f>(AP927 - AO927 + BO927*1E3/(8.314*(BQ927+273.15)) * AR927/BN927 * AQ927) * BN927/(100*BB927) * 1000/(1000 - AP927)</f>
        <v>0</v>
      </c>
      <c r="AO927">
        <v>16.544989406223</v>
      </c>
      <c r="AP927">
        <v>25.0532642424242</v>
      </c>
      <c r="AQ927">
        <v>-0.00836722419397101</v>
      </c>
      <c r="AR927">
        <v>77.479832811332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6</v>
      </c>
      <c r="BC927">
        <v>0.5</v>
      </c>
      <c r="BD927" t="s">
        <v>355</v>
      </c>
      <c r="BE927">
        <v>2</v>
      </c>
      <c r="BF927" t="b">
        <v>1</v>
      </c>
      <c r="BG927">
        <v>1657565411.5</v>
      </c>
      <c r="BH927">
        <v>1781.94962962963</v>
      </c>
      <c r="BI927">
        <v>1852.07592592593</v>
      </c>
      <c r="BJ927">
        <v>25.0477296296296</v>
      </c>
      <c r="BK927">
        <v>16.5550851851852</v>
      </c>
      <c r="BL927">
        <v>1761.02555555556</v>
      </c>
      <c r="BM927">
        <v>24.7300962962963</v>
      </c>
      <c r="BN927">
        <v>499.992703703704</v>
      </c>
      <c r="BO927">
        <v>67.9558962962963</v>
      </c>
      <c r="BP927">
        <v>0.0422321888888889</v>
      </c>
      <c r="BQ927">
        <v>26.1970962962963</v>
      </c>
      <c r="BR927">
        <v>24.9151407407407</v>
      </c>
      <c r="BS927">
        <v>999.9</v>
      </c>
      <c r="BT927">
        <v>0</v>
      </c>
      <c r="BU927">
        <v>0</v>
      </c>
      <c r="BV927">
        <v>10005.7407407407</v>
      </c>
      <c r="BW927">
        <v>0</v>
      </c>
      <c r="BX927">
        <v>306.867333333333</v>
      </c>
      <c r="BY927">
        <v>-70.1269814814815</v>
      </c>
      <c r="BZ927">
        <v>1827.73</v>
      </c>
      <c r="CA927">
        <v>1883.25407407407</v>
      </c>
      <c r="CB927">
        <v>8.49263851851852</v>
      </c>
      <c r="CC927">
        <v>1852.07592592593</v>
      </c>
      <c r="CD927">
        <v>16.5550851851852</v>
      </c>
      <c r="CE927">
        <v>1.70214</v>
      </c>
      <c r="CF927">
        <v>1.12501481481481</v>
      </c>
      <c r="CG927">
        <v>14.915962962963</v>
      </c>
      <c r="CH927">
        <v>8.64462296296296</v>
      </c>
      <c r="CI927">
        <v>2000.00259259259</v>
      </c>
      <c r="CJ927">
        <v>0.979993777777778</v>
      </c>
      <c r="CK927">
        <v>0.0200060259259259</v>
      </c>
      <c r="CL927">
        <v>0</v>
      </c>
      <c r="CM927">
        <v>2.33258518518518</v>
      </c>
      <c r="CN927">
        <v>0</v>
      </c>
      <c r="CO927">
        <v>15682.3148148148</v>
      </c>
      <c r="CP927">
        <v>17300.1444444444</v>
      </c>
      <c r="CQ927">
        <v>38.4813333333333</v>
      </c>
      <c r="CR927">
        <v>39.111</v>
      </c>
      <c r="CS927">
        <v>38.3376666666667</v>
      </c>
      <c r="CT927">
        <v>37.59</v>
      </c>
      <c r="CU927">
        <v>37.9232222222222</v>
      </c>
      <c r="CV927">
        <v>1959.99296296296</v>
      </c>
      <c r="CW927">
        <v>40.0096296296296</v>
      </c>
      <c r="CX927">
        <v>0</v>
      </c>
      <c r="CY927">
        <v>1657565391.3</v>
      </c>
      <c r="CZ927">
        <v>0</v>
      </c>
      <c r="DA927">
        <v>1657551629</v>
      </c>
      <c r="DB927" t="s">
        <v>356</v>
      </c>
      <c r="DC927">
        <v>1657551626.5</v>
      </c>
      <c r="DD927">
        <v>1657551629</v>
      </c>
      <c r="DE927">
        <v>1</v>
      </c>
      <c r="DF927">
        <v>0.403</v>
      </c>
      <c r="DG927">
        <v>0.009</v>
      </c>
      <c r="DH927">
        <v>9.41</v>
      </c>
      <c r="DI927">
        <v>0.087</v>
      </c>
      <c r="DJ927">
        <v>417</v>
      </c>
      <c r="DK927">
        <v>17</v>
      </c>
      <c r="DL927">
        <v>1.61</v>
      </c>
      <c r="DM927">
        <v>0.59</v>
      </c>
      <c r="DN927">
        <v>-70.01428</v>
      </c>
      <c r="DO927">
        <v>-1.52348893058156</v>
      </c>
      <c r="DP927">
        <v>0.532727804887262</v>
      </c>
      <c r="DQ927">
        <v>0</v>
      </c>
      <c r="DR927">
        <v>8.49469825</v>
      </c>
      <c r="DS927">
        <v>-0.0763034521576273</v>
      </c>
      <c r="DT927">
        <v>0.0132812561317634</v>
      </c>
      <c r="DU927">
        <v>1</v>
      </c>
      <c r="DV927">
        <v>1</v>
      </c>
      <c r="DW927">
        <v>2</v>
      </c>
      <c r="DX927" t="s">
        <v>357</v>
      </c>
      <c r="DY927">
        <v>2.97383</v>
      </c>
      <c r="DZ927">
        <v>2.69565</v>
      </c>
      <c r="EA927">
        <v>0.183322</v>
      </c>
      <c r="EB927">
        <v>0.188289</v>
      </c>
      <c r="EC927">
        <v>0.0815411</v>
      </c>
      <c r="ED927">
        <v>0.0612473</v>
      </c>
      <c r="EE927">
        <v>31819.6</v>
      </c>
      <c r="EF927">
        <v>34577.7</v>
      </c>
      <c r="EG927">
        <v>35302.9</v>
      </c>
      <c r="EH927">
        <v>38629.2</v>
      </c>
      <c r="EI927">
        <v>45972.6</v>
      </c>
      <c r="EJ927">
        <v>52385.7</v>
      </c>
      <c r="EK927">
        <v>55163.5</v>
      </c>
      <c r="EL927">
        <v>61963.2</v>
      </c>
      <c r="EM927">
        <v>2.0016</v>
      </c>
      <c r="EN927">
        <v>2.1552</v>
      </c>
      <c r="EO927">
        <v>0.104874</v>
      </c>
      <c r="EP927">
        <v>0</v>
      </c>
      <c r="EQ927">
        <v>23.2079</v>
      </c>
      <c r="ER927">
        <v>999.9</v>
      </c>
      <c r="ES927">
        <v>39.543</v>
      </c>
      <c r="ET927">
        <v>27.231</v>
      </c>
      <c r="EU927">
        <v>21.1106</v>
      </c>
      <c r="EV927">
        <v>51.3103</v>
      </c>
      <c r="EW927">
        <v>37.1755</v>
      </c>
      <c r="EX927">
        <v>2</v>
      </c>
      <c r="EY927">
        <v>-0.108069</v>
      </c>
      <c r="EZ927">
        <v>-0.693704</v>
      </c>
      <c r="FA927">
        <v>20.1498</v>
      </c>
      <c r="FB927">
        <v>5.19692</v>
      </c>
      <c r="FC927">
        <v>12.004</v>
      </c>
      <c r="FD927">
        <v>4.9756</v>
      </c>
      <c r="FE927">
        <v>3.293</v>
      </c>
      <c r="FF927">
        <v>9999</v>
      </c>
      <c r="FG927">
        <v>9999</v>
      </c>
      <c r="FH927">
        <v>590.7</v>
      </c>
      <c r="FI927">
        <v>9999</v>
      </c>
      <c r="FJ927">
        <v>1.86279</v>
      </c>
      <c r="FK927">
        <v>1.86783</v>
      </c>
      <c r="FL927">
        <v>1.86752</v>
      </c>
      <c r="FM927">
        <v>1.86862</v>
      </c>
      <c r="FN927">
        <v>1.86951</v>
      </c>
      <c r="FO927">
        <v>1.8656</v>
      </c>
      <c r="FP927">
        <v>1.86673</v>
      </c>
      <c r="FQ927">
        <v>1.86804</v>
      </c>
      <c r="FR927">
        <v>5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21.11</v>
      </c>
      <c r="GF927">
        <v>0.3176</v>
      </c>
      <c r="GG927">
        <v>5.50701486060513</v>
      </c>
      <c r="GH927">
        <v>0.00975774962471433</v>
      </c>
      <c r="GI927">
        <v>-4.86167925919439e-07</v>
      </c>
      <c r="GJ927">
        <v>-4.7315034107036e-11</v>
      </c>
      <c r="GK927">
        <v>0.31762285376654</v>
      </c>
      <c r="GL927">
        <v>0</v>
      </c>
      <c r="GM927">
        <v>0</v>
      </c>
      <c r="GN927">
        <v>0</v>
      </c>
      <c r="GO927">
        <v>-2</v>
      </c>
      <c r="GP927">
        <v>2105</v>
      </c>
      <c r="GQ927">
        <v>1</v>
      </c>
      <c r="GR927">
        <v>22</v>
      </c>
      <c r="GS927">
        <v>229.9</v>
      </c>
      <c r="GT927">
        <v>229.8</v>
      </c>
      <c r="GU927">
        <v>4.23218</v>
      </c>
      <c r="GV927">
        <v>2.57935</v>
      </c>
      <c r="GW927">
        <v>2.24854</v>
      </c>
      <c r="GX927">
        <v>2.79419</v>
      </c>
      <c r="GY927">
        <v>1.99585</v>
      </c>
      <c r="GZ927">
        <v>2.38647</v>
      </c>
      <c r="HA927">
        <v>30.48</v>
      </c>
      <c r="HB927">
        <v>13.5016</v>
      </c>
      <c r="HC927">
        <v>18</v>
      </c>
      <c r="HD927">
        <v>501.502</v>
      </c>
      <c r="HE927">
        <v>604.257</v>
      </c>
      <c r="HF927">
        <v>24.4664</v>
      </c>
      <c r="HG927">
        <v>25.8364</v>
      </c>
      <c r="HH927">
        <v>30.0004</v>
      </c>
      <c r="HI927">
        <v>25.5658</v>
      </c>
      <c r="HJ927">
        <v>25.4667</v>
      </c>
      <c r="HK927">
        <v>84.7764</v>
      </c>
      <c r="HL927">
        <v>18.4689</v>
      </c>
      <c r="HM927">
        <v>38.7859</v>
      </c>
      <c r="HN927">
        <v>24.4785</v>
      </c>
      <c r="HO927">
        <v>1893.43</v>
      </c>
      <c r="HP927">
        <v>16.6405</v>
      </c>
      <c r="HQ927">
        <v>102.345</v>
      </c>
      <c r="HR927">
        <v>103.137</v>
      </c>
    </row>
    <row r="928" spans="1:226">
      <c r="A928">
        <v>912</v>
      </c>
      <c r="B928">
        <v>1657567107.1</v>
      </c>
      <c r="C928">
        <v>14012</v>
      </c>
      <c r="D928" t="s">
        <v>2191</v>
      </c>
      <c r="E928" t="s">
        <v>2192</v>
      </c>
      <c r="F928">
        <v>5</v>
      </c>
      <c r="G928" t="s">
        <v>2193</v>
      </c>
      <c r="H928" t="s">
        <v>354</v>
      </c>
      <c r="I928">
        <v>1657567099.1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427.452398723415</v>
      </c>
      <c r="AK928">
        <v>414.909612121212</v>
      </c>
      <c r="AL928">
        <v>-0.0380496012726903</v>
      </c>
      <c r="AM928">
        <v>64.8868082758393</v>
      </c>
      <c r="AN928">
        <f>(AP928 - AO928 + BO928*1E3/(8.314*(BQ928+273.15)) * AR928/BN928 * AQ928) * BN928/(100*BB928) * 1000/(1000 - AP928)</f>
        <v>0</v>
      </c>
      <c r="AO928">
        <v>18.4124769864493</v>
      </c>
      <c r="AP928">
        <v>23.4910618181818</v>
      </c>
      <c r="AQ928">
        <v>-0.000363814640759891</v>
      </c>
      <c r="AR928">
        <v>77.4900971031136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6</v>
      </c>
      <c r="BC928">
        <v>0.5</v>
      </c>
      <c r="BD928" t="s">
        <v>355</v>
      </c>
      <c r="BE928">
        <v>2</v>
      </c>
      <c r="BF928" t="b">
        <v>1</v>
      </c>
      <c r="BG928">
        <v>1657567099.1</v>
      </c>
      <c r="BH928">
        <v>405.257806451613</v>
      </c>
      <c r="BI928">
        <v>419.693258064516</v>
      </c>
      <c r="BJ928">
        <v>23.4826225806452</v>
      </c>
      <c r="BK928">
        <v>18.4322129032258</v>
      </c>
      <c r="BL928">
        <v>395.966193548387</v>
      </c>
      <c r="BM928">
        <v>23.165</v>
      </c>
      <c r="BN928">
        <v>500.004548387097</v>
      </c>
      <c r="BO928">
        <v>67.9567451612903</v>
      </c>
      <c r="BP928">
        <v>0.0382374903225806</v>
      </c>
      <c r="BQ928">
        <v>25.1490064516129</v>
      </c>
      <c r="BR928">
        <v>25.0952193548387</v>
      </c>
      <c r="BS928">
        <v>999.9</v>
      </c>
      <c r="BT928">
        <v>0</v>
      </c>
      <c r="BU928">
        <v>0</v>
      </c>
      <c r="BV928">
        <v>9996.93548387097</v>
      </c>
      <c r="BW928">
        <v>0</v>
      </c>
      <c r="BX928">
        <v>2210.14741935484</v>
      </c>
      <c r="BY928">
        <v>-14.4354161290323</v>
      </c>
      <c r="BZ928">
        <v>415.003193548387</v>
      </c>
      <c r="CA928">
        <v>427.574483870968</v>
      </c>
      <c r="CB928">
        <v>5.05040548387097</v>
      </c>
      <c r="CC928">
        <v>419.693258064516</v>
      </c>
      <c r="CD928">
        <v>18.4322129032258</v>
      </c>
      <c r="CE928">
        <v>1.59580258064516</v>
      </c>
      <c r="CF928">
        <v>1.2525935483871</v>
      </c>
      <c r="CG928">
        <v>13.9183387096774</v>
      </c>
      <c r="CH928">
        <v>10.2417419354839</v>
      </c>
      <c r="CI928">
        <v>2000.02</v>
      </c>
      <c r="CJ928">
        <v>0.979994838709678</v>
      </c>
      <c r="CK928">
        <v>0.0200054</v>
      </c>
      <c r="CL928">
        <v>0</v>
      </c>
      <c r="CM928">
        <v>2.40200322580645</v>
      </c>
      <c r="CN928">
        <v>0</v>
      </c>
      <c r="CO928">
        <v>10731.5870967742</v>
      </c>
      <c r="CP928">
        <v>17300.2870967742</v>
      </c>
      <c r="CQ928">
        <v>42.3567096774194</v>
      </c>
      <c r="CR928">
        <v>44.4735806451613</v>
      </c>
      <c r="CS928">
        <v>42.177</v>
      </c>
      <c r="CT928">
        <v>43.0945161290323</v>
      </c>
      <c r="CU928">
        <v>41.7032580645161</v>
      </c>
      <c r="CV928">
        <v>1960.00870967742</v>
      </c>
      <c r="CW928">
        <v>40.0112903225806</v>
      </c>
      <c r="CX928">
        <v>0</v>
      </c>
      <c r="CY928">
        <v>1657567079.7</v>
      </c>
      <c r="CZ928">
        <v>0</v>
      </c>
      <c r="DA928">
        <v>1657551629</v>
      </c>
      <c r="DB928" t="s">
        <v>356</v>
      </c>
      <c r="DC928">
        <v>1657551626.5</v>
      </c>
      <c r="DD928">
        <v>1657551629</v>
      </c>
      <c r="DE928">
        <v>1</v>
      </c>
      <c r="DF928">
        <v>0.403</v>
      </c>
      <c r="DG928">
        <v>0.009</v>
      </c>
      <c r="DH928">
        <v>9.41</v>
      </c>
      <c r="DI928">
        <v>0.087</v>
      </c>
      <c r="DJ928">
        <v>417</v>
      </c>
      <c r="DK928">
        <v>17</v>
      </c>
      <c r="DL928">
        <v>1.61</v>
      </c>
      <c r="DM928">
        <v>0.59</v>
      </c>
      <c r="DN928">
        <v>-14.4196146341463</v>
      </c>
      <c r="DO928">
        <v>-0.0809519163763073</v>
      </c>
      <c r="DP928">
        <v>0.109814416755293</v>
      </c>
      <c r="DQ928">
        <v>1</v>
      </c>
      <c r="DR928">
        <v>5.04995829268293</v>
      </c>
      <c r="DS928">
        <v>0.0173259930313657</v>
      </c>
      <c r="DT928">
        <v>0.0253730800213138</v>
      </c>
      <c r="DU928">
        <v>1</v>
      </c>
      <c r="DV928">
        <v>2</v>
      </c>
      <c r="DW928">
        <v>2</v>
      </c>
      <c r="DX928" t="s">
        <v>607</v>
      </c>
      <c r="DY928">
        <v>2.96999</v>
      </c>
      <c r="DZ928">
        <v>2.69201</v>
      </c>
      <c r="EA928">
        <v>0.0658839</v>
      </c>
      <c r="EB928">
        <v>0.0690239</v>
      </c>
      <c r="EC928">
        <v>0.0772268</v>
      </c>
      <c r="ED928">
        <v>0.0656338</v>
      </c>
      <c r="EE928">
        <v>36165.8</v>
      </c>
      <c r="EF928">
        <v>39335.2</v>
      </c>
      <c r="EG928">
        <v>35105.5</v>
      </c>
      <c r="EH928">
        <v>38341.2</v>
      </c>
      <c r="EI928">
        <v>45980.2</v>
      </c>
      <c r="EJ928">
        <v>51775.7</v>
      </c>
      <c r="EK928">
        <v>54915.6</v>
      </c>
      <c r="EL928">
        <v>61538.1</v>
      </c>
      <c r="EM928">
        <v>1.942</v>
      </c>
      <c r="EN928">
        <v>2.0924</v>
      </c>
      <c r="EO928">
        <v>-0.0530481</v>
      </c>
      <c r="EP928">
        <v>0</v>
      </c>
      <c r="EQ928">
        <v>25.9758</v>
      </c>
      <c r="ER928">
        <v>999.9</v>
      </c>
      <c r="ES928">
        <v>43.908</v>
      </c>
      <c r="ET928">
        <v>28.117</v>
      </c>
      <c r="EU928">
        <v>24.6892</v>
      </c>
      <c r="EV928">
        <v>51.4624</v>
      </c>
      <c r="EW928">
        <v>36.5304</v>
      </c>
      <c r="EX928">
        <v>2</v>
      </c>
      <c r="EY928">
        <v>0.220325</v>
      </c>
      <c r="EZ928">
        <v>9.28105</v>
      </c>
      <c r="FA928">
        <v>19.9268</v>
      </c>
      <c r="FB928">
        <v>5.20291</v>
      </c>
      <c r="FC928">
        <v>12.0099</v>
      </c>
      <c r="FD928">
        <v>4.9752</v>
      </c>
      <c r="FE928">
        <v>3.294</v>
      </c>
      <c r="FF928">
        <v>9999</v>
      </c>
      <c r="FG928">
        <v>9999</v>
      </c>
      <c r="FH928">
        <v>591.1</v>
      </c>
      <c r="FI928">
        <v>9999</v>
      </c>
      <c r="FJ928">
        <v>1.86279</v>
      </c>
      <c r="FK928">
        <v>1.86771</v>
      </c>
      <c r="FL928">
        <v>1.86752</v>
      </c>
      <c r="FM928">
        <v>1.86859</v>
      </c>
      <c r="FN928">
        <v>1.86951</v>
      </c>
      <c r="FO928">
        <v>1.86554</v>
      </c>
      <c r="FP928">
        <v>1.86661</v>
      </c>
      <c r="FQ928">
        <v>1.86798</v>
      </c>
      <c r="FR928">
        <v>5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9.291</v>
      </c>
      <c r="GF928">
        <v>0.3176</v>
      </c>
      <c r="GG928">
        <v>5.50701486060513</v>
      </c>
      <c r="GH928">
        <v>0.00975774962471433</v>
      </c>
      <c r="GI928">
        <v>-4.86167925919439e-07</v>
      </c>
      <c r="GJ928">
        <v>-4.7315034107036e-11</v>
      </c>
      <c r="GK928">
        <v>0.31762285376654</v>
      </c>
      <c r="GL928">
        <v>0</v>
      </c>
      <c r="GM928">
        <v>0</v>
      </c>
      <c r="GN928">
        <v>0</v>
      </c>
      <c r="GO928">
        <v>-2</v>
      </c>
      <c r="GP928">
        <v>2105</v>
      </c>
      <c r="GQ928">
        <v>1</v>
      </c>
      <c r="GR928">
        <v>22</v>
      </c>
      <c r="GS928">
        <v>258</v>
      </c>
      <c r="GT928">
        <v>258</v>
      </c>
      <c r="GU928">
        <v>1.33911</v>
      </c>
      <c r="GV928">
        <v>2.61353</v>
      </c>
      <c r="GW928">
        <v>2.24854</v>
      </c>
      <c r="GX928">
        <v>2.79785</v>
      </c>
      <c r="GY928">
        <v>1.99585</v>
      </c>
      <c r="GZ928">
        <v>2.38892</v>
      </c>
      <c r="HA928">
        <v>33.244</v>
      </c>
      <c r="HB928">
        <v>15.3579</v>
      </c>
      <c r="HC928">
        <v>18</v>
      </c>
      <c r="HD928">
        <v>492.889</v>
      </c>
      <c r="HE928">
        <v>593.057</v>
      </c>
      <c r="HF928">
        <v>15.8337</v>
      </c>
      <c r="HG928">
        <v>29.8645</v>
      </c>
      <c r="HH928">
        <v>30.003</v>
      </c>
      <c r="HI928">
        <v>29.0011</v>
      </c>
      <c r="HJ928">
        <v>28.8342</v>
      </c>
      <c r="HK928">
        <v>26.8247</v>
      </c>
      <c r="HL928">
        <v>24.6491</v>
      </c>
      <c r="HM928">
        <v>42.6086</v>
      </c>
      <c r="HN928">
        <v>14.4247</v>
      </c>
      <c r="HO928">
        <v>412.949</v>
      </c>
      <c r="HP928">
        <v>18.5944</v>
      </c>
      <c r="HQ928">
        <v>101.841</v>
      </c>
      <c r="HR928">
        <v>102.405</v>
      </c>
    </row>
    <row r="929" spans="1:226">
      <c r="A929">
        <v>913</v>
      </c>
      <c r="B929">
        <v>1657567112.1</v>
      </c>
      <c r="C929">
        <v>14017</v>
      </c>
      <c r="D929" t="s">
        <v>2194</v>
      </c>
      <c r="E929" t="s">
        <v>2195</v>
      </c>
      <c r="F929">
        <v>5</v>
      </c>
      <c r="G929" t="s">
        <v>2193</v>
      </c>
      <c r="H929" t="s">
        <v>354</v>
      </c>
      <c r="I929">
        <v>1657567104.25517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426.167129999887</v>
      </c>
      <c r="AK929">
        <v>414.272957575758</v>
      </c>
      <c r="AL929">
        <v>-0.23377099852217</v>
      </c>
      <c r="AM929">
        <v>64.8868082758393</v>
      </c>
      <c r="AN929">
        <f>(AP929 - AO929 + BO929*1E3/(8.314*(BQ929+273.15)) * AR929/BN929 * AQ929) * BN929/(100*BB929) * 1000/(1000 - AP929)</f>
        <v>0</v>
      </c>
      <c r="AO929">
        <v>18.4967379472396</v>
      </c>
      <c r="AP929">
        <v>23.5290206060606</v>
      </c>
      <c r="AQ929">
        <v>0.00156811297019577</v>
      </c>
      <c r="AR929">
        <v>77.4900971031136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6</v>
      </c>
      <c r="BC929">
        <v>0.5</v>
      </c>
      <c r="BD929" t="s">
        <v>355</v>
      </c>
      <c r="BE929">
        <v>2</v>
      </c>
      <c r="BF929" t="b">
        <v>1</v>
      </c>
      <c r="BG929">
        <v>1657567104.25517</v>
      </c>
      <c r="BH929">
        <v>405.166103448276</v>
      </c>
      <c r="BI929">
        <v>419.083034482759</v>
      </c>
      <c r="BJ929">
        <v>23.4944068965517</v>
      </c>
      <c r="BK929">
        <v>18.4614137931034</v>
      </c>
      <c r="BL929">
        <v>395.875344827586</v>
      </c>
      <c r="BM929">
        <v>23.1767862068966</v>
      </c>
      <c r="BN929">
        <v>500.016724137931</v>
      </c>
      <c r="BO929">
        <v>67.9556379310345</v>
      </c>
      <c r="BP929">
        <v>0.038210375862069</v>
      </c>
      <c r="BQ929">
        <v>25.1583965517241</v>
      </c>
      <c r="BR929">
        <v>25.1012724137931</v>
      </c>
      <c r="BS929">
        <v>999.9</v>
      </c>
      <c r="BT929">
        <v>0</v>
      </c>
      <c r="BU929">
        <v>0</v>
      </c>
      <c r="BV929">
        <v>9995.86206896552</v>
      </c>
      <c r="BW929">
        <v>0</v>
      </c>
      <c r="BX929">
        <v>2210.56517241379</v>
      </c>
      <c r="BY929">
        <v>-13.9168896551724</v>
      </c>
      <c r="BZ929">
        <v>414.914310344828</v>
      </c>
      <c r="CA929">
        <v>426.965413793103</v>
      </c>
      <c r="CB929">
        <v>5.03299724137931</v>
      </c>
      <c r="CC929">
        <v>419.083034482759</v>
      </c>
      <c r="CD929">
        <v>18.4614137931034</v>
      </c>
      <c r="CE929">
        <v>1.59657793103448</v>
      </c>
      <c r="CF929">
        <v>1.2545575862069</v>
      </c>
      <c r="CG929">
        <v>13.9258068965517</v>
      </c>
      <c r="CH929">
        <v>10.2651310344828</v>
      </c>
      <c r="CI929">
        <v>2000.00655172414</v>
      </c>
      <c r="CJ929">
        <v>0.979995172413793</v>
      </c>
      <c r="CK929">
        <v>0.0200050551724138</v>
      </c>
      <c r="CL929">
        <v>0</v>
      </c>
      <c r="CM929">
        <v>2.35195172413793</v>
      </c>
      <c r="CN929">
        <v>0</v>
      </c>
      <c r="CO929">
        <v>10731.5448275862</v>
      </c>
      <c r="CP929">
        <v>17300.1724137931</v>
      </c>
      <c r="CQ929">
        <v>42.379275862069</v>
      </c>
      <c r="CR929">
        <v>44.4956551724138</v>
      </c>
      <c r="CS929">
        <v>42.2000344827586</v>
      </c>
      <c r="CT929">
        <v>43.1205862068965</v>
      </c>
      <c r="CU929">
        <v>41.7239310344828</v>
      </c>
      <c r="CV929">
        <v>1959.99620689655</v>
      </c>
      <c r="CW929">
        <v>40.0103448275862</v>
      </c>
      <c r="CX929">
        <v>0</v>
      </c>
      <c r="CY929">
        <v>1657567084.5</v>
      </c>
      <c r="CZ929">
        <v>0</v>
      </c>
      <c r="DA929">
        <v>1657551629</v>
      </c>
      <c r="DB929" t="s">
        <v>356</v>
      </c>
      <c r="DC929">
        <v>1657551626.5</v>
      </c>
      <c r="DD929">
        <v>1657551629</v>
      </c>
      <c r="DE929">
        <v>1</v>
      </c>
      <c r="DF929">
        <v>0.403</v>
      </c>
      <c r="DG929">
        <v>0.009</v>
      </c>
      <c r="DH929">
        <v>9.41</v>
      </c>
      <c r="DI929">
        <v>0.087</v>
      </c>
      <c r="DJ929">
        <v>417</v>
      </c>
      <c r="DK929">
        <v>17</v>
      </c>
      <c r="DL929">
        <v>1.61</v>
      </c>
      <c r="DM929">
        <v>0.59</v>
      </c>
      <c r="DN929">
        <v>-14.175615</v>
      </c>
      <c r="DO929">
        <v>4.35328030018768</v>
      </c>
      <c r="DP929">
        <v>0.769190338456614</v>
      </c>
      <c r="DQ929">
        <v>0</v>
      </c>
      <c r="DR929">
        <v>5.036073</v>
      </c>
      <c r="DS929">
        <v>-0.202770731707335</v>
      </c>
      <c r="DT929">
        <v>0.0396905186537037</v>
      </c>
      <c r="DU929">
        <v>0</v>
      </c>
      <c r="DV929">
        <v>0</v>
      </c>
      <c r="DW929">
        <v>2</v>
      </c>
      <c r="DX929" t="s">
        <v>389</v>
      </c>
      <c r="DY929">
        <v>2.96996</v>
      </c>
      <c r="DZ929">
        <v>2.69166</v>
      </c>
      <c r="EA929">
        <v>0.0657742</v>
      </c>
      <c r="EB929">
        <v>0.0682774</v>
      </c>
      <c r="EC929">
        <v>0.0773118</v>
      </c>
      <c r="ED929">
        <v>0.065889</v>
      </c>
      <c r="EE929">
        <v>36168.5</v>
      </c>
      <c r="EF929">
        <v>39362.9</v>
      </c>
      <c r="EG929">
        <v>35104.3</v>
      </c>
      <c r="EH929">
        <v>38337.6</v>
      </c>
      <c r="EI929">
        <v>45974</v>
      </c>
      <c r="EJ929">
        <v>51757.6</v>
      </c>
      <c r="EK929">
        <v>54913.3</v>
      </c>
      <c r="EL929">
        <v>61533.5</v>
      </c>
      <c r="EM929">
        <v>1.9414</v>
      </c>
      <c r="EN929">
        <v>2.0918</v>
      </c>
      <c r="EO929">
        <v>-0.0537932</v>
      </c>
      <c r="EP929">
        <v>0</v>
      </c>
      <c r="EQ929">
        <v>25.978</v>
      </c>
      <c r="ER929">
        <v>999.9</v>
      </c>
      <c r="ES929">
        <v>43.859</v>
      </c>
      <c r="ET929">
        <v>28.127</v>
      </c>
      <c r="EU929">
        <v>24.6759</v>
      </c>
      <c r="EV929">
        <v>51.8024</v>
      </c>
      <c r="EW929">
        <v>36.5705</v>
      </c>
      <c r="EX929">
        <v>2</v>
      </c>
      <c r="EY929">
        <v>0.223211</v>
      </c>
      <c r="EZ929">
        <v>9.28105</v>
      </c>
      <c r="FA929">
        <v>19.9268</v>
      </c>
      <c r="FB929">
        <v>5.19333</v>
      </c>
      <c r="FC929">
        <v>12.0099</v>
      </c>
      <c r="FD929">
        <v>4.9732</v>
      </c>
      <c r="FE929">
        <v>3.2922</v>
      </c>
      <c r="FF929">
        <v>9999</v>
      </c>
      <c r="FG929">
        <v>9999</v>
      </c>
      <c r="FH929">
        <v>591.1</v>
      </c>
      <c r="FI929">
        <v>9999</v>
      </c>
      <c r="FJ929">
        <v>1.86279</v>
      </c>
      <c r="FK929">
        <v>1.86771</v>
      </c>
      <c r="FL929">
        <v>1.86752</v>
      </c>
      <c r="FM929">
        <v>1.86859</v>
      </c>
      <c r="FN929">
        <v>1.86951</v>
      </c>
      <c r="FO929">
        <v>1.86554</v>
      </c>
      <c r="FP929">
        <v>1.86661</v>
      </c>
      <c r="FQ929">
        <v>1.86798</v>
      </c>
      <c r="FR929">
        <v>5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9.284</v>
      </c>
      <c r="GF929">
        <v>0.3176</v>
      </c>
      <c r="GG929">
        <v>5.50701486060513</v>
      </c>
      <c r="GH929">
        <v>0.00975774962471433</v>
      </c>
      <c r="GI929">
        <v>-4.86167925919439e-07</v>
      </c>
      <c r="GJ929">
        <v>-4.7315034107036e-11</v>
      </c>
      <c r="GK929">
        <v>0.31762285376654</v>
      </c>
      <c r="GL929">
        <v>0</v>
      </c>
      <c r="GM929">
        <v>0</v>
      </c>
      <c r="GN929">
        <v>0</v>
      </c>
      <c r="GO929">
        <v>-2</v>
      </c>
      <c r="GP929">
        <v>2105</v>
      </c>
      <c r="GQ929">
        <v>1</v>
      </c>
      <c r="GR929">
        <v>22</v>
      </c>
      <c r="GS929">
        <v>258.1</v>
      </c>
      <c r="GT929">
        <v>258.1</v>
      </c>
      <c r="GU929">
        <v>1.31592</v>
      </c>
      <c r="GV929">
        <v>2.59521</v>
      </c>
      <c r="GW929">
        <v>2.24854</v>
      </c>
      <c r="GX929">
        <v>2.79663</v>
      </c>
      <c r="GY929">
        <v>1.99585</v>
      </c>
      <c r="GZ929">
        <v>2.38037</v>
      </c>
      <c r="HA929">
        <v>33.2663</v>
      </c>
      <c r="HB929">
        <v>15.3404</v>
      </c>
      <c r="HC929">
        <v>18</v>
      </c>
      <c r="HD929">
        <v>492.781</v>
      </c>
      <c r="HE929">
        <v>592.913</v>
      </c>
      <c r="HF929">
        <v>15.8557</v>
      </c>
      <c r="HG929">
        <v>29.9032</v>
      </c>
      <c r="HH929">
        <v>30.0028</v>
      </c>
      <c r="HI929">
        <v>29.0358</v>
      </c>
      <c r="HJ929">
        <v>28.8657</v>
      </c>
      <c r="HK929">
        <v>26.3115</v>
      </c>
      <c r="HL929">
        <v>24.3716</v>
      </c>
      <c r="HM929">
        <v>42.6086</v>
      </c>
      <c r="HN929">
        <v>14.4315</v>
      </c>
      <c r="HO929">
        <v>399.51</v>
      </c>
      <c r="HP929">
        <v>18.5848</v>
      </c>
      <c r="HQ929">
        <v>101.837</v>
      </c>
      <c r="HR929">
        <v>102.397</v>
      </c>
    </row>
    <row r="930" spans="1:226">
      <c r="A930">
        <v>914</v>
      </c>
      <c r="B930">
        <v>1657567117.1</v>
      </c>
      <c r="C930">
        <v>14022</v>
      </c>
      <c r="D930" t="s">
        <v>2196</v>
      </c>
      <c r="E930" t="s">
        <v>2197</v>
      </c>
      <c r="F930">
        <v>5</v>
      </c>
      <c r="G930" t="s">
        <v>2193</v>
      </c>
      <c r="H930" t="s">
        <v>354</v>
      </c>
      <c r="I930">
        <v>1657567109.33214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416.428718805427</v>
      </c>
      <c r="AK930">
        <v>408.525727272727</v>
      </c>
      <c r="AL930">
        <v>-1.39073736685836</v>
      </c>
      <c r="AM930">
        <v>64.8868082758393</v>
      </c>
      <c r="AN930">
        <f>(AP930 - AO930 + BO930*1E3/(8.314*(BQ930+273.15)) * AR930/BN930 * AQ930) * BN930/(100*BB930) * 1000/(1000 - AP930)</f>
        <v>0</v>
      </c>
      <c r="AO930">
        <v>18.5876084116374</v>
      </c>
      <c r="AP930">
        <v>23.5778442424242</v>
      </c>
      <c r="AQ930">
        <v>0.0129170220834455</v>
      </c>
      <c r="AR930">
        <v>77.4900971031136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6</v>
      </c>
      <c r="BC930">
        <v>0.5</v>
      </c>
      <c r="BD930" t="s">
        <v>355</v>
      </c>
      <c r="BE930">
        <v>2</v>
      </c>
      <c r="BF930" t="b">
        <v>1</v>
      </c>
      <c r="BG930">
        <v>1657567109.33214</v>
      </c>
      <c r="BH930">
        <v>404.001785714286</v>
      </c>
      <c r="BI930">
        <v>415.464785714286</v>
      </c>
      <c r="BJ930">
        <v>23.518375</v>
      </c>
      <c r="BK930">
        <v>18.5168785714286</v>
      </c>
      <c r="BL930">
        <v>394.721892857143</v>
      </c>
      <c r="BM930">
        <v>23.2007607142857</v>
      </c>
      <c r="BN930">
        <v>500.021142857143</v>
      </c>
      <c r="BO930">
        <v>67.9543285714286</v>
      </c>
      <c r="BP930">
        <v>0.0382154714285714</v>
      </c>
      <c r="BQ930">
        <v>25.1687892857143</v>
      </c>
      <c r="BR930">
        <v>25.105625</v>
      </c>
      <c r="BS930">
        <v>999.9</v>
      </c>
      <c r="BT930">
        <v>0</v>
      </c>
      <c r="BU930">
        <v>0</v>
      </c>
      <c r="BV930">
        <v>9992.5</v>
      </c>
      <c r="BW930">
        <v>0</v>
      </c>
      <c r="BX930">
        <v>2211.72714285714</v>
      </c>
      <c r="BY930">
        <v>-11.462935</v>
      </c>
      <c r="BZ930">
        <v>413.732107142857</v>
      </c>
      <c r="CA930">
        <v>423.302785714286</v>
      </c>
      <c r="CB930">
        <v>5.0015025</v>
      </c>
      <c r="CC930">
        <v>415.464785714286</v>
      </c>
      <c r="CD930">
        <v>18.5168785714286</v>
      </c>
      <c r="CE930">
        <v>1.59817607142857</v>
      </c>
      <c r="CF930">
        <v>1.2583025</v>
      </c>
      <c r="CG930">
        <v>13.9412071428571</v>
      </c>
      <c r="CH930">
        <v>10.3097107142857</v>
      </c>
      <c r="CI930">
        <v>1999.99571428571</v>
      </c>
      <c r="CJ930">
        <v>0.97999525</v>
      </c>
      <c r="CK930">
        <v>0.020004975</v>
      </c>
      <c r="CL930">
        <v>0</v>
      </c>
      <c r="CM930">
        <v>2.41461785714286</v>
      </c>
      <c r="CN930">
        <v>0</v>
      </c>
      <c r="CO930">
        <v>10732.4714285714</v>
      </c>
      <c r="CP930">
        <v>17300.075</v>
      </c>
      <c r="CQ930">
        <v>42.3993571428571</v>
      </c>
      <c r="CR930">
        <v>44.5132857142857</v>
      </c>
      <c r="CS930">
        <v>42.22075</v>
      </c>
      <c r="CT930">
        <v>43.1493571428571</v>
      </c>
      <c r="CU930">
        <v>41.7455</v>
      </c>
      <c r="CV930">
        <v>1959.98535714286</v>
      </c>
      <c r="CW930">
        <v>40.0103571428571</v>
      </c>
      <c r="CX930">
        <v>0</v>
      </c>
      <c r="CY930">
        <v>1657567089.9</v>
      </c>
      <c r="CZ930">
        <v>0</v>
      </c>
      <c r="DA930">
        <v>1657551629</v>
      </c>
      <c r="DB930" t="s">
        <v>356</v>
      </c>
      <c r="DC930">
        <v>1657551626.5</v>
      </c>
      <c r="DD930">
        <v>1657551629</v>
      </c>
      <c r="DE930">
        <v>1</v>
      </c>
      <c r="DF930">
        <v>0.403</v>
      </c>
      <c r="DG930">
        <v>0.009</v>
      </c>
      <c r="DH930">
        <v>9.41</v>
      </c>
      <c r="DI930">
        <v>0.087</v>
      </c>
      <c r="DJ930">
        <v>417</v>
      </c>
      <c r="DK930">
        <v>17</v>
      </c>
      <c r="DL930">
        <v>1.61</v>
      </c>
      <c r="DM930">
        <v>0.59</v>
      </c>
      <c r="DN930">
        <v>-12.468876</v>
      </c>
      <c r="DO930">
        <v>25.7253570731708</v>
      </c>
      <c r="DP930">
        <v>2.99665037770074</v>
      </c>
      <c r="DQ930">
        <v>0</v>
      </c>
      <c r="DR930">
        <v>5.01734925</v>
      </c>
      <c r="DS930">
        <v>-0.403900300187628</v>
      </c>
      <c r="DT930">
        <v>0.0497002412663913</v>
      </c>
      <c r="DU930">
        <v>0</v>
      </c>
      <c r="DV930">
        <v>0</v>
      </c>
      <c r="DW930">
        <v>2</v>
      </c>
      <c r="DX930" t="s">
        <v>389</v>
      </c>
      <c r="DY930">
        <v>2.97102</v>
      </c>
      <c r="DZ930">
        <v>2.69264</v>
      </c>
      <c r="EA930">
        <v>0.0649767</v>
      </c>
      <c r="EB930">
        <v>0.0667273</v>
      </c>
      <c r="EC930">
        <v>0.077423</v>
      </c>
      <c r="ED930">
        <v>0.0659126</v>
      </c>
      <c r="EE930">
        <v>36196.8</v>
      </c>
      <c r="EF930">
        <v>39425.5</v>
      </c>
      <c r="EG930">
        <v>35101.9</v>
      </c>
      <c r="EH930">
        <v>38335.1</v>
      </c>
      <c r="EI930">
        <v>45966.2</v>
      </c>
      <c r="EJ930">
        <v>51752.6</v>
      </c>
      <c r="EK930">
        <v>54910.8</v>
      </c>
      <c r="EL930">
        <v>61529.2</v>
      </c>
      <c r="EM930">
        <v>1.9412</v>
      </c>
      <c r="EN930">
        <v>2.091</v>
      </c>
      <c r="EO930">
        <v>-0.0520051</v>
      </c>
      <c r="EP930">
        <v>0</v>
      </c>
      <c r="EQ930">
        <v>25.9802</v>
      </c>
      <c r="ER930">
        <v>999.9</v>
      </c>
      <c r="ES930">
        <v>43.81</v>
      </c>
      <c r="ET930">
        <v>28.137</v>
      </c>
      <c r="EU930">
        <v>24.6598</v>
      </c>
      <c r="EV930">
        <v>51.6024</v>
      </c>
      <c r="EW930">
        <v>36.4583</v>
      </c>
      <c r="EX930">
        <v>2</v>
      </c>
      <c r="EY930">
        <v>0.226159</v>
      </c>
      <c r="EZ930">
        <v>9.28105</v>
      </c>
      <c r="FA930">
        <v>19.9275</v>
      </c>
      <c r="FB930">
        <v>5.20172</v>
      </c>
      <c r="FC930">
        <v>12.0099</v>
      </c>
      <c r="FD930">
        <v>4.9756</v>
      </c>
      <c r="FE930">
        <v>3.294</v>
      </c>
      <c r="FF930">
        <v>9999</v>
      </c>
      <c r="FG930">
        <v>9999</v>
      </c>
      <c r="FH930">
        <v>591.1</v>
      </c>
      <c r="FI930">
        <v>9999</v>
      </c>
      <c r="FJ930">
        <v>1.86279</v>
      </c>
      <c r="FK930">
        <v>1.86774</v>
      </c>
      <c r="FL930">
        <v>1.86752</v>
      </c>
      <c r="FM930">
        <v>1.86859</v>
      </c>
      <c r="FN930">
        <v>1.86951</v>
      </c>
      <c r="FO930">
        <v>1.86554</v>
      </c>
      <c r="FP930">
        <v>1.86661</v>
      </c>
      <c r="FQ930">
        <v>1.86798</v>
      </c>
      <c r="FR930">
        <v>5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9.227</v>
      </c>
      <c r="GF930">
        <v>0.3176</v>
      </c>
      <c r="GG930">
        <v>5.50701486060513</v>
      </c>
      <c r="GH930">
        <v>0.00975774962471433</v>
      </c>
      <c r="GI930">
        <v>-4.86167925919439e-07</v>
      </c>
      <c r="GJ930">
        <v>-4.7315034107036e-11</v>
      </c>
      <c r="GK930">
        <v>0.31762285376654</v>
      </c>
      <c r="GL930">
        <v>0</v>
      </c>
      <c r="GM930">
        <v>0</v>
      </c>
      <c r="GN930">
        <v>0</v>
      </c>
      <c r="GO930">
        <v>-2</v>
      </c>
      <c r="GP930">
        <v>2105</v>
      </c>
      <c r="GQ930">
        <v>1</v>
      </c>
      <c r="GR930">
        <v>22</v>
      </c>
      <c r="GS930">
        <v>258.2</v>
      </c>
      <c r="GT930">
        <v>258.1</v>
      </c>
      <c r="GU930">
        <v>1.28296</v>
      </c>
      <c r="GV930">
        <v>2.61597</v>
      </c>
      <c r="GW930">
        <v>2.24854</v>
      </c>
      <c r="GX930">
        <v>2.79663</v>
      </c>
      <c r="GY930">
        <v>1.99585</v>
      </c>
      <c r="GZ930">
        <v>2.41333</v>
      </c>
      <c r="HA930">
        <v>33.2887</v>
      </c>
      <c r="HB930">
        <v>15.3579</v>
      </c>
      <c r="HC930">
        <v>18</v>
      </c>
      <c r="HD930">
        <v>492.997</v>
      </c>
      <c r="HE930">
        <v>592.702</v>
      </c>
      <c r="HF930">
        <v>15.8805</v>
      </c>
      <c r="HG930">
        <v>29.9445</v>
      </c>
      <c r="HH930">
        <v>30.0029</v>
      </c>
      <c r="HI930">
        <v>29.0755</v>
      </c>
      <c r="HJ930">
        <v>28.9039</v>
      </c>
      <c r="HK930">
        <v>25.6575</v>
      </c>
      <c r="HL930">
        <v>24.3716</v>
      </c>
      <c r="HM930">
        <v>42.6086</v>
      </c>
      <c r="HN930">
        <v>14.4578</v>
      </c>
      <c r="HO930">
        <v>379.255</v>
      </c>
      <c r="HP930">
        <v>18.5612</v>
      </c>
      <c r="HQ930">
        <v>101.832</v>
      </c>
      <c r="HR930">
        <v>102.39</v>
      </c>
    </row>
    <row r="931" spans="1:226">
      <c r="A931">
        <v>915</v>
      </c>
      <c r="B931">
        <v>1657567122.1</v>
      </c>
      <c r="C931">
        <v>14027</v>
      </c>
      <c r="D931" t="s">
        <v>2198</v>
      </c>
      <c r="E931" t="s">
        <v>2199</v>
      </c>
      <c r="F931">
        <v>5</v>
      </c>
      <c r="G931" t="s">
        <v>2193</v>
      </c>
      <c r="H931" t="s">
        <v>354</v>
      </c>
      <c r="I931">
        <v>1657567114.6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402.109909637671</v>
      </c>
      <c r="AK931">
        <v>397.863321212121</v>
      </c>
      <c r="AL931">
        <v>-2.31734478527558</v>
      </c>
      <c r="AM931">
        <v>64.8868082758393</v>
      </c>
      <c r="AN931">
        <f>(AP931 - AO931 + BO931*1E3/(8.314*(BQ931+273.15)) * AR931/BN931 * AQ931) * BN931/(100*BB931) * 1000/(1000 - AP931)</f>
        <v>0</v>
      </c>
      <c r="AO931">
        <v>18.6040421366928</v>
      </c>
      <c r="AP931">
        <v>23.6136745454545</v>
      </c>
      <c r="AQ931">
        <v>0.00512030016913885</v>
      </c>
      <c r="AR931">
        <v>77.4900971031136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6</v>
      </c>
      <c r="BC931">
        <v>0.5</v>
      </c>
      <c r="BD931" t="s">
        <v>355</v>
      </c>
      <c r="BE931">
        <v>2</v>
      </c>
      <c r="BF931" t="b">
        <v>1</v>
      </c>
      <c r="BG931">
        <v>1657567114.6</v>
      </c>
      <c r="BH931">
        <v>399.880592592593</v>
      </c>
      <c r="BI931">
        <v>406.870925925926</v>
      </c>
      <c r="BJ931">
        <v>23.5570814814815</v>
      </c>
      <c r="BK931">
        <v>18.5710777777778</v>
      </c>
      <c r="BL931">
        <v>390.639</v>
      </c>
      <c r="BM931">
        <v>23.2394592592593</v>
      </c>
      <c r="BN931">
        <v>500.012740740741</v>
      </c>
      <c r="BO931">
        <v>67.9531851851852</v>
      </c>
      <c r="BP931">
        <v>0.0382634888888889</v>
      </c>
      <c r="BQ931">
        <v>25.1771185185185</v>
      </c>
      <c r="BR931">
        <v>25.1111296296296</v>
      </c>
      <c r="BS931">
        <v>999.9</v>
      </c>
      <c r="BT931">
        <v>0</v>
      </c>
      <c r="BU931">
        <v>0</v>
      </c>
      <c r="BV931">
        <v>10002.5925925926</v>
      </c>
      <c r="BW931">
        <v>0</v>
      </c>
      <c r="BX931">
        <v>2215.22962962963</v>
      </c>
      <c r="BY931">
        <v>-6.99026600740741</v>
      </c>
      <c r="BZ931">
        <v>409.527740740741</v>
      </c>
      <c r="CA931">
        <v>414.569703703704</v>
      </c>
      <c r="CB931">
        <v>4.98600740740741</v>
      </c>
      <c r="CC931">
        <v>406.870925925926</v>
      </c>
      <c r="CD931">
        <v>18.5710777777778</v>
      </c>
      <c r="CE931">
        <v>1.60077888888889</v>
      </c>
      <c r="CF931">
        <v>1.26196333333333</v>
      </c>
      <c r="CG931">
        <v>13.9662740740741</v>
      </c>
      <c r="CH931">
        <v>10.3532962962963</v>
      </c>
      <c r="CI931">
        <v>2000</v>
      </c>
      <c r="CJ931">
        <v>0.979995555555556</v>
      </c>
      <c r="CK931">
        <v>0.0200046592592593</v>
      </c>
      <c r="CL931">
        <v>0</v>
      </c>
      <c r="CM931">
        <v>2.42346296296296</v>
      </c>
      <c r="CN931">
        <v>0</v>
      </c>
      <c r="CO931">
        <v>10735.3481481481</v>
      </c>
      <c r="CP931">
        <v>17300.1148148148</v>
      </c>
      <c r="CQ931">
        <v>42.4209259259259</v>
      </c>
      <c r="CR931">
        <v>44.5344444444444</v>
      </c>
      <c r="CS931">
        <v>42.243</v>
      </c>
      <c r="CT931">
        <v>43.1709259259259</v>
      </c>
      <c r="CU931">
        <v>41.7683703703704</v>
      </c>
      <c r="CV931">
        <v>1959.99</v>
      </c>
      <c r="CW931">
        <v>40.01</v>
      </c>
      <c r="CX931">
        <v>0</v>
      </c>
      <c r="CY931">
        <v>1657567094.7</v>
      </c>
      <c r="CZ931">
        <v>0</v>
      </c>
      <c r="DA931">
        <v>1657551629</v>
      </c>
      <c r="DB931" t="s">
        <v>356</v>
      </c>
      <c r="DC931">
        <v>1657551626.5</v>
      </c>
      <c r="DD931">
        <v>1657551629</v>
      </c>
      <c r="DE931">
        <v>1</v>
      </c>
      <c r="DF931">
        <v>0.403</v>
      </c>
      <c r="DG931">
        <v>0.009</v>
      </c>
      <c r="DH931">
        <v>9.41</v>
      </c>
      <c r="DI931">
        <v>0.087</v>
      </c>
      <c r="DJ931">
        <v>417</v>
      </c>
      <c r="DK931">
        <v>17</v>
      </c>
      <c r="DL931">
        <v>1.61</v>
      </c>
      <c r="DM931">
        <v>0.59</v>
      </c>
      <c r="DN931">
        <v>-9.37346243</v>
      </c>
      <c r="DO931">
        <v>50.9172523812383</v>
      </c>
      <c r="DP931">
        <v>5.11186279685435</v>
      </c>
      <c r="DQ931">
        <v>0</v>
      </c>
      <c r="DR931">
        <v>5.00217975</v>
      </c>
      <c r="DS931">
        <v>-0.24984101313322</v>
      </c>
      <c r="DT931">
        <v>0.0422909999578811</v>
      </c>
      <c r="DU931">
        <v>0</v>
      </c>
      <c r="DV931">
        <v>0</v>
      </c>
      <c r="DW931">
        <v>2</v>
      </c>
      <c r="DX931" t="s">
        <v>389</v>
      </c>
      <c r="DY931">
        <v>2.96968</v>
      </c>
      <c r="DZ931">
        <v>2.69191</v>
      </c>
      <c r="EA931">
        <v>0.063526</v>
      </c>
      <c r="EB931">
        <v>0.0647729</v>
      </c>
      <c r="EC931">
        <v>0.0774799</v>
      </c>
      <c r="ED931">
        <v>0.0657886</v>
      </c>
      <c r="EE931">
        <v>36250.5</v>
      </c>
      <c r="EF931">
        <v>39505.1</v>
      </c>
      <c r="EG931">
        <v>35099.8</v>
      </c>
      <c r="EH931">
        <v>38332.6</v>
      </c>
      <c r="EI931">
        <v>45961.4</v>
      </c>
      <c r="EJ931">
        <v>51756.5</v>
      </c>
      <c r="EK931">
        <v>54908.5</v>
      </c>
      <c r="EL931">
        <v>61525.8</v>
      </c>
      <c r="EM931">
        <v>1.9412</v>
      </c>
      <c r="EN931">
        <v>2.0904</v>
      </c>
      <c r="EO931">
        <v>-0.051856</v>
      </c>
      <c r="EP931">
        <v>0</v>
      </c>
      <c r="EQ931">
        <v>25.9845</v>
      </c>
      <c r="ER931">
        <v>999.9</v>
      </c>
      <c r="ES931">
        <v>43.761</v>
      </c>
      <c r="ET931">
        <v>28.168</v>
      </c>
      <c r="EU931">
        <v>24.6783</v>
      </c>
      <c r="EV931">
        <v>51.3124</v>
      </c>
      <c r="EW931">
        <v>36.5144</v>
      </c>
      <c r="EX931">
        <v>2</v>
      </c>
      <c r="EY931">
        <v>0.229024</v>
      </c>
      <c r="EZ931">
        <v>9.28105</v>
      </c>
      <c r="FA931">
        <v>19.9265</v>
      </c>
      <c r="FB931">
        <v>5.19573</v>
      </c>
      <c r="FC931">
        <v>12.0099</v>
      </c>
      <c r="FD931">
        <v>4.9744</v>
      </c>
      <c r="FE931">
        <v>3.2936</v>
      </c>
      <c r="FF931">
        <v>9999</v>
      </c>
      <c r="FG931">
        <v>9999</v>
      </c>
      <c r="FH931">
        <v>591.1</v>
      </c>
      <c r="FI931">
        <v>9999</v>
      </c>
      <c r="FJ931">
        <v>1.86279</v>
      </c>
      <c r="FK931">
        <v>1.86777</v>
      </c>
      <c r="FL931">
        <v>1.86752</v>
      </c>
      <c r="FM931">
        <v>1.86859</v>
      </c>
      <c r="FN931">
        <v>1.86951</v>
      </c>
      <c r="FO931">
        <v>1.86554</v>
      </c>
      <c r="FP931">
        <v>1.86661</v>
      </c>
      <c r="FQ931">
        <v>1.86798</v>
      </c>
      <c r="FR931">
        <v>5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9.124</v>
      </c>
      <c r="GF931">
        <v>0.3176</v>
      </c>
      <c r="GG931">
        <v>5.50701486060513</v>
      </c>
      <c r="GH931">
        <v>0.00975774962471433</v>
      </c>
      <c r="GI931">
        <v>-4.86167925919439e-07</v>
      </c>
      <c r="GJ931">
        <v>-4.7315034107036e-11</v>
      </c>
      <c r="GK931">
        <v>0.31762285376654</v>
      </c>
      <c r="GL931">
        <v>0</v>
      </c>
      <c r="GM931">
        <v>0</v>
      </c>
      <c r="GN931">
        <v>0</v>
      </c>
      <c r="GO931">
        <v>-2</v>
      </c>
      <c r="GP931">
        <v>2105</v>
      </c>
      <c r="GQ931">
        <v>1</v>
      </c>
      <c r="GR931">
        <v>22</v>
      </c>
      <c r="GS931">
        <v>258.3</v>
      </c>
      <c r="GT931">
        <v>258.2</v>
      </c>
      <c r="GU931">
        <v>1.24634</v>
      </c>
      <c r="GV931">
        <v>2.62207</v>
      </c>
      <c r="GW931">
        <v>2.24854</v>
      </c>
      <c r="GX931">
        <v>2.79663</v>
      </c>
      <c r="GY931">
        <v>1.99585</v>
      </c>
      <c r="GZ931">
        <v>2.39502</v>
      </c>
      <c r="HA931">
        <v>33.3111</v>
      </c>
      <c r="HB931">
        <v>15.3491</v>
      </c>
      <c r="HC931">
        <v>18</v>
      </c>
      <c r="HD931">
        <v>493.293</v>
      </c>
      <c r="HE931">
        <v>592.615</v>
      </c>
      <c r="HF931">
        <v>15.9037</v>
      </c>
      <c r="HG931">
        <v>29.9833</v>
      </c>
      <c r="HH931">
        <v>30.0028</v>
      </c>
      <c r="HI931">
        <v>29.1104</v>
      </c>
      <c r="HJ931">
        <v>28.9389</v>
      </c>
      <c r="HK931">
        <v>24.8334</v>
      </c>
      <c r="HL931">
        <v>24.3716</v>
      </c>
      <c r="HM931">
        <v>42.2372</v>
      </c>
      <c r="HN931">
        <v>14.4864</v>
      </c>
      <c r="HO931">
        <v>364.758</v>
      </c>
      <c r="HP931">
        <v>18.5612</v>
      </c>
      <c r="HQ931">
        <v>101.827</v>
      </c>
      <c r="HR931">
        <v>102.384</v>
      </c>
    </row>
    <row r="932" spans="1:226">
      <c r="A932">
        <v>916</v>
      </c>
      <c r="B932">
        <v>1657567127.1</v>
      </c>
      <c r="C932">
        <v>14032</v>
      </c>
      <c r="D932" t="s">
        <v>2200</v>
      </c>
      <c r="E932" t="s">
        <v>2201</v>
      </c>
      <c r="F932">
        <v>5</v>
      </c>
      <c r="G932" t="s">
        <v>2193</v>
      </c>
      <c r="H932" t="s">
        <v>354</v>
      </c>
      <c r="I932">
        <v>1657567119.31429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386.730695031866</v>
      </c>
      <c r="AK932">
        <v>384.258563636364</v>
      </c>
      <c r="AL932">
        <v>-2.78046219400786</v>
      </c>
      <c r="AM932">
        <v>64.8868082758393</v>
      </c>
      <c r="AN932">
        <f>(AP932 - AO932 + BO932*1E3/(8.314*(BQ932+273.15)) * AR932/BN932 * AQ932) * BN932/(100*BB932) * 1000/(1000 - AP932)</f>
        <v>0</v>
      </c>
      <c r="AO932">
        <v>18.5436532822421</v>
      </c>
      <c r="AP932">
        <v>23.6076406060606</v>
      </c>
      <c r="AQ932">
        <v>1.09122833953484e-06</v>
      </c>
      <c r="AR932">
        <v>77.4900971031136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6</v>
      </c>
      <c r="BC932">
        <v>0.5</v>
      </c>
      <c r="BD932" t="s">
        <v>355</v>
      </c>
      <c r="BE932">
        <v>2</v>
      </c>
      <c r="BF932" t="b">
        <v>1</v>
      </c>
      <c r="BG932">
        <v>1657567119.31429</v>
      </c>
      <c r="BH932">
        <v>392.213678571429</v>
      </c>
      <c r="BI932">
        <v>394.743178571429</v>
      </c>
      <c r="BJ932">
        <v>23.5867214285714</v>
      </c>
      <c r="BK932">
        <v>18.5753642857143</v>
      </c>
      <c r="BL932">
        <v>383.043214285714</v>
      </c>
      <c r="BM932">
        <v>23.2690964285714</v>
      </c>
      <c r="BN932">
        <v>500.008214285714</v>
      </c>
      <c r="BO932">
        <v>67.952175</v>
      </c>
      <c r="BP932">
        <v>0.038333525</v>
      </c>
      <c r="BQ932">
        <v>25.1868821428571</v>
      </c>
      <c r="BR932">
        <v>25.1183357142857</v>
      </c>
      <c r="BS932">
        <v>999.9</v>
      </c>
      <c r="BT932">
        <v>0</v>
      </c>
      <c r="BU932">
        <v>0</v>
      </c>
      <c r="BV932">
        <v>9999.64285714286</v>
      </c>
      <c r="BW932">
        <v>0</v>
      </c>
      <c r="BX932">
        <v>2215.27678571429</v>
      </c>
      <c r="BY932">
        <v>-2.52942731785714</v>
      </c>
      <c r="BZ932">
        <v>401.688</v>
      </c>
      <c r="CA932">
        <v>402.214714285714</v>
      </c>
      <c r="CB932">
        <v>5.01136178571429</v>
      </c>
      <c r="CC932">
        <v>394.743178571429</v>
      </c>
      <c r="CD932">
        <v>18.5753642857143</v>
      </c>
      <c r="CE932">
        <v>1.60276928571429</v>
      </c>
      <c r="CF932">
        <v>1.26223607142857</v>
      </c>
      <c r="CG932">
        <v>13.9854357142857</v>
      </c>
      <c r="CH932">
        <v>10.3565464285714</v>
      </c>
      <c r="CI932">
        <v>1999.99892857143</v>
      </c>
      <c r="CJ932">
        <v>0.979995678571428</v>
      </c>
      <c r="CK932">
        <v>0.0200045321428571</v>
      </c>
      <c r="CL932">
        <v>0</v>
      </c>
      <c r="CM932">
        <v>2.39338571428571</v>
      </c>
      <c r="CN932">
        <v>0</v>
      </c>
      <c r="CO932">
        <v>10738.4821428571</v>
      </c>
      <c r="CP932">
        <v>17300.1107142857</v>
      </c>
      <c r="CQ932">
        <v>42.4392857142857</v>
      </c>
      <c r="CR932">
        <v>44.5531428571428</v>
      </c>
      <c r="CS932">
        <v>42.2588571428571</v>
      </c>
      <c r="CT932">
        <v>43.1915</v>
      </c>
      <c r="CU932">
        <v>41.7876428571428</v>
      </c>
      <c r="CV932">
        <v>1959.98892857143</v>
      </c>
      <c r="CW932">
        <v>40.01</v>
      </c>
      <c r="CX932">
        <v>0</v>
      </c>
      <c r="CY932">
        <v>1657567099.5</v>
      </c>
      <c r="CZ932">
        <v>0</v>
      </c>
      <c r="DA932">
        <v>1657551629</v>
      </c>
      <c r="DB932" t="s">
        <v>356</v>
      </c>
      <c r="DC932">
        <v>1657551626.5</v>
      </c>
      <c r="DD932">
        <v>1657551629</v>
      </c>
      <c r="DE932">
        <v>1</v>
      </c>
      <c r="DF932">
        <v>0.403</v>
      </c>
      <c r="DG932">
        <v>0.009</v>
      </c>
      <c r="DH932">
        <v>9.41</v>
      </c>
      <c r="DI932">
        <v>0.087</v>
      </c>
      <c r="DJ932">
        <v>417</v>
      </c>
      <c r="DK932">
        <v>17</v>
      </c>
      <c r="DL932">
        <v>1.61</v>
      </c>
      <c r="DM932">
        <v>0.59</v>
      </c>
      <c r="DN932">
        <v>-6.13767053414634</v>
      </c>
      <c r="DO932">
        <v>57.9741428425087</v>
      </c>
      <c r="DP932">
        <v>5.7829197346454</v>
      </c>
      <c r="DQ932">
        <v>0</v>
      </c>
      <c r="DR932">
        <v>5.00213048780488</v>
      </c>
      <c r="DS932">
        <v>0.229061393728223</v>
      </c>
      <c r="DT932">
        <v>0.038220976359957</v>
      </c>
      <c r="DU932">
        <v>0</v>
      </c>
      <c r="DV932">
        <v>0</v>
      </c>
      <c r="DW932">
        <v>2</v>
      </c>
      <c r="DX932" t="s">
        <v>389</v>
      </c>
      <c r="DY932">
        <v>2.96961</v>
      </c>
      <c r="DZ932">
        <v>2.69232</v>
      </c>
      <c r="EA932">
        <v>0.061743</v>
      </c>
      <c r="EB932">
        <v>0.0627043</v>
      </c>
      <c r="EC932">
        <v>0.0774606</v>
      </c>
      <c r="ED932">
        <v>0.0657633</v>
      </c>
      <c r="EE932">
        <v>36316.8</v>
      </c>
      <c r="EF932">
        <v>39589.9</v>
      </c>
      <c r="EG932">
        <v>35097.4</v>
      </c>
      <c r="EH932">
        <v>38330.3</v>
      </c>
      <c r="EI932">
        <v>45959.9</v>
      </c>
      <c r="EJ932">
        <v>51754.4</v>
      </c>
      <c r="EK932">
        <v>54905.6</v>
      </c>
      <c r="EL932">
        <v>61521.8</v>
      </c>
      <c r="EM932">
        <v>1.9404</v>
      </c>
      <c r="EN932">
        <v>2.0902</v>
      </c>
      <c r="EO932">
        <v>-0.051558</v>
      </c>
      <c r="EP932">
        <v>0</v>
      </c>
      <c r="EQ932">
        <v>25.989</v>
      </c>
      <c r="ER932">
        <v>999.9</v>
      </c>
      <c r="ES932">
        <v>43.688</v>
      </c>
      <c r="ET932">
        <v>28.188</v>
      </c>
      <c r="EU932">
        <v>24.6638</v>
      </c>
      <c r="EV932">
        <v>51.5624</v>
      </c>
      <c r="EW932">
        <v>36.5264</v>
      </c>
      <c r="EX932">
        <v>2</v>
      </c>
      <c r="EY932">
        <v>0.231728</v>
      </c>
      <c r="EZ932">
        <v>9.28105</v>
      </c>
      <c r="FA932">
        <v>19.9273</v>
      </c>
      <c r="FB932">
        <v>5.20291</v>
      </c>
      <c r="FC932">
        <v>12.0099</v>
      </c>
      <c r="FD932">
        <v>4.9752</v>
      </c>
      <c r="FE932">
        <v>3.294</v>
      </c>
      <c r="FF932">
        <v>9999</v>
      </c>
      <c r="FG932">
        <v>9999</v>
      </c>
      <c r="FH932">
        <v>591.1</v>
      </c>
      <c r="FI932">
        <v>9999</v>
      </c>
      <c r="FJ932">
        <v>1.86279</v>
      </c>
      <c r="FK932">
        <v>1.8678</v>
      </c>
      <c r="FL932">
        <v>1.86749</v>
      </c>
      <c r="FM932">
        <v>1.86859</v>
      </c>
      <c r="FN932">
        <v>1.86951</v>
      </c>
      <c r="FO932">
        <v>1.86554</v>
      </c>
      <c r="FP932">
        <v>1.86661</v>
      </c>
      <c r="FQ932">
        <v>1.86798</v>
      </c>
      <c r="FR932">
        <v>5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8.998</v>
      </c>
      <c r="GF932">
        <v>0.3176</v>
      </c>
      <c r="GG932">
        <v>5.50701486060513</v>
      </c>
      <c r="GH932">
        <v>0.00975774962471433</v>
      </c>
      <c r="GI932">
        <v>-4.86167925919439e-07</v>
      </c>
      <c r="GJ932">
        <v>-4.7315034107036e-11</v>
      </c>
      <c r="GK932">
        <v>0.31762285376654</v>
      </c>
      <c r="GL932">
        <v>0</v>
      </c>
      <c r="GM932">
        <v>0</v>
      </c>
      <c r="GN932">
        <v>0</v>
      </c>
      <c r="GO932">
        <v>-2</v>
      </c>
      <c r="GP932">
        <v>2105</v>
      </c>
      <c r="GQ932">
        <v>1</v>
      </c>
      <c r="GR932">
        <v>22</v>
      </c>
      <c r="GS932">
        <v>258.3</v>
      </c>
      <c r="GT932">
        <v>258.3</v>
      </c>
      <c r="GU932">
        <v>1.19995</v>
      </c>
      <c r="GV932">
        <v>2.62207</v>
      </c>
      <c r="GW932">
        <v>2.24854</v>
      </c>
      <c r="GX932">
        <v>2.79663</v>
      </c>
      <c r="GY932">
        <v>1.99585</v>
      </c>
      <c r="GZ932">
        <v>2.36084</v>
      </c>
      <c r="HA932">
        <v>33.3335</v>
      </c>
      <c r="HB932">
        <v>15.3491</v>
      </c>
      <c r="HC932">
        <v>18</v>
      </c>
      <c r="HD932">
        <v>493.063</v>
      </c>
      <c r="HE932">
        <v>592.836</v>
      </c>
      <c r="HF932">
        <v>15.9255</v>
      </c>
      <c r="HG932">
        <v>30.0196</v>
      </c>
      <c r="HH932">
        <v>30.0027</v>
      </c>
      <c r="HI932">
        <v>29.1452</v>
      </c>
      <c r="HJ932">
        <v>28.9753</v>
      </c>
      <c r="HK932">
        <v>23.9695</v>
      </c>
      <c r="HL932">
        <v>24.3716</v>
      </c>
      <c r="HM932">
        <v>42.2372</v>
      </c>
      <c r="HN932">
        <v>14.503</v>
      </c>
      <c r="HO932">
        <v>351.323</v>
      </c>
      <c r="HP932">
        <v>18.5612</v>
      </c>
      <c r="HQ932">
        <v>101.821</v>
      </c>
      <c r="HR932">
        <v>102.378</v>
      </c>
    </row>
    <row r="933" spans="1:226">
      <c r="A933">
        <v>917</v>
      </c>
      <c r="B933">
        <v>1657567132.1</v>
      </c>
      <c r="C933">
        <v>14037</v>
      </c>
      <c r="D933" t="s">
        <v>2202</v>
      </c>
      <c r="E933" t="s">
        <v>2203</v>
      </c>
      <c r="F933">
        <v>5</v>
      </c>
      <c r="G933" t="s">
        <v>2193</v>
      </c>
      <c r="H933" t="s">
        <v>354</v>
      </c>
      <c r="I933">
        <v>1657567124.6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370.074051359411</v>
      </c>
      <c r="AK933">
        <v>369.178</v>
      </c>
      <c r="AL933">
        <v>-3.00695009915335</v>
      </c>
      <c r="AM933">
        <v>64.8868082758393</v>
      </c>
      <c r="AN933">
        <f>(AP933 - AO933 + BO933*1E3/(8.314*(BQ933+273.15)) * AR933/BN933 * AQ933) * BN933/(100*BB933) * 1000/(1000 - AP933)</f>
        <v>0</v>
      </c>
      <c r="AO933">
        <v>18.5483379162278</v>
      </c>
      <c r="AP933">
        <v>23.6160587878788</v>
      </c>
      <c r="AQ933">
        <v>8.21018883344423e-05</v>
      </c>
      <c r="AR933">
        <v>77.4900971031136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6</v>
      </c>
      <c r="BC933">
        <v>0.5</v>
      </c>
      <c r="BD933" t="s">
        <v>355</v>
      </c>
      <c r="BE933">
        <v>2</v>
      </c>
      <c r="BF933" t="b">
        <v>1</v>
      </c>
      <c r="BG933">
        <v>1657567124.6</v>
      </c>
      <c r="BH933">
        <v>379.987740740741</v>
      </c>
      <c r="BI933">
        <v>378.814592592593</v>
      </c>
      <c r="BJ933">
        <v>23.6055444444444</v>
      </c>
      <c r="BK933">
        <v>18.5621185185185</v>
      </c>
      <c r="BL933">
        <v>370.930777777778</v>
      </c>
      <c r="BM933">
        <v>23.2879185185185</v>
      </c>
      <c r="BN933">
        <v>500.003</v>
      </c>
      <c r="BO933">
        <v>67.9520925925926</v>
      </c>
      <c r="BP933">
        <v>0.0384118962962963</v>
      </c>
      <c r="BQ933">
        <v>25.1990888888889</v>
      </c>
      <c r="BR933">
        <v>25.125562962963</v>
      </c>
      <c r="BS933">
        <v>999.9</v>
      </c>
      <c r="BT933">
        <v>0</v>
      </c>
      <c r="BU933">
        <v>0</v>
      </c>
      <c r="BV933">
        <v>9996.85185185185</v>
      </c>
      <c r="BW933">
        <v>0</v>
      </c>
      <c r="BX933">
        <v>2214.53555555556</v>
      </c>
      <c r="BY933">
        <v>1.17316537407407</v>
      </c>
      <c r="BZ933">
        <v>389.174333333333</v>
      </c>
      <c r="CA933">
        <v>385.979444444444</v>
      </c>
      <c r="CB933">
        <v>5.04342333333333</v>
      </c>
      <c r="CC933">
        <v>378.814592592593</v>
      </c>
      <c r="CD933">
        <v>18.5621185185185</v>
      </c>
      <c r="CE933">
        <v>1.60404592592593</v>
      </c>
      <c r="CF933">
        <v>1.26133555555556</v>
      </c>
      <c r="CG933">
        <v>13.9977148148148</v>
      </c>
      <c r="CH933">
        <v>10.3458518518519</v>
      </c>
      <c r="CI933">
        <v>2000.01074074074</v>
      </c>
      <c r="CJ933">
        <v>0.979995888888889</v>
      </c>
      <c r="CK933">
        <v>0.0200043148148148</v>
      </c>
      <c r="CL933">
        <v>0</v>
      </c>
      <c r="CM933">
        <v>2.40021851851852</v>
      </c>
      <c r="CN933">
        <v>0</v>
      </c>
      <c r="CO933">
        <v>10741.5037037037</v>
      </c>
      <c r="CP933">
        <v>17300.2111111111</v>
      </c>
      <c r="CQ933">
        <v>42.4626666666667</v>
      </c>
      <c r="CR933">
        <v>44.562</v>
      </c>
      <c r="CS933">
        <v>42.2798518518518</v>
      </c>
      <c r="CT933">
        <v>43.2126666666667</v>
      </c>
      <c r="CU933">
        <v>41.8097037037037</v>
      </c>
      <c r="CV933">
        <v>1960.00074074074</v>
      </c>
      <c r="CW933">
        <v>40.01</v>
      </c>
      <c r="CX933">
        <v>0</v>
      </c>
      <c r="CY933">
        <v>1657567104.3</v>
      </c>
      <c r="CZ933">
        <v>0</v>
      </c>
      <c r="DA933">
        <v>1657551629</v>
      </c>
      <c r="DB933" t="s">
        <v>356</v>
      </c>
      <c r="DC933">
        <v>1657551626.5</v>
      </c>
      <c r="DD933">
        <v>1657551629</v>
      </c>
      <c r="DE933">
        <v>1</v>
      </c>
      <c r="DF933">
        <v>0.403</v>
      </c>
      <c r="DG933">
        <v>0.009</v>
      </c>
      <c r="DH933">
        <v>9.41</v>
      </c>
      <c r="DI933">
        <v>0.087</v>
      </c>
      <c r="DJ933">
        <v>417</v>
      </c>
      <c r="DK933">
        <v>17</v>
      </c>
      <c r="DL933">
        <v>1.61</v>
      </c>
      <c r="DM933">
        <v>0.59</v>
      </c>
      <c r="DN933">
        <v>-1.21602614390244</v>
      </c>
      <c r="DO933">
        <v>41.7985451310104</v>
      </c>
      <c r="DP933">
        <v>4.28264617829608</v>
      </c>
      <c r="DQ933">
        <v>0</v>
      </c>
      <c r="DR933">
        <v>5.02242707317073</v>
      </c>
      <c r="DS933">
        <v>0.398572055749142</v>
      </c>
      <c r="DT933">
        <v>0.0427353210424868</v>
      </c>
      <c r="DU933">
        <v>0</v>
      </c>
      <c r="DV933">
        <v>0</v>
      </c>
      <c r="DW933">
        <v>2</v>
      </c>
      <c r="DX933" t="s">
        <v>389</v>
      </c>
      <c r="DY933">
        <v>2.97002</v>
      </c>
      <c r="DZ933">
        <v>2.69212</v>
      </c>
      <c r="EA933">
        <v>0.0597528</v>
      </c>
      <c r="EB933">
        <v>0.060534</v>
      </c>
      <c r="EC933">
        <v>0.0774721</v>
      </c>
      <c r="ED933">
        <v>0.0657894</v>
      </c>
      <c r="EE933">
        <v>36391.2</v>
      </c>
      <c r="EF933">
        <v>39678.1</v>
      </c>
      <c r="EG933">
        <v>35095.2</v>
      </c>
      <c r="EH933">
        <v>38327.1</v>
      </c>
      <c r="EI933">
        <v>45956.7</v>
      </c>
      <c r="EJ933">
        <v>51749.7</v>
      </c>
      <c r="EK933">
        <v>54902.5</v>
      </c>
      <c r="EL933">
        <v>61517.9</v>
      </c>
      <c r="EM933">
        <v>1.9398</v>
      </c>
      <c r="EN933">
        <v>2.0892</v>
      </c>
      <c r="EO933">
        <v>-0.0521541</v>
      </c>
      <c r="EP933">
        <v>0</v>
      </c>
      <c r="EQ933">
        <v>25.9911</v>
      </c>
      <c r="ER933">
        <v>999.9</v>
      </c>
      <c r="ES933">
        <v>43.633</v>
      </c>
      <c r="ET933">
        <v>28.218</v>
      </c>
      <c r="EU933">
        <v>24.6751</v>
      </c>
      <c r="EV933">
        <v>51.6624</v>
      </c>
      <c r="EW933">
        <v>36.5064</v>
      </c>
      <c r="EX933">
        <v>2</v>
      </c>
      <c r="EY933">
        <v>0.234878</v>
      </c>
      <c r="EZ933">
        <v>9.28105</v>
      </c>
      <c r="FA933">
        <v>19.9264</v>
      </c>
      <c r="FB933">
        <v>5.20052</v>
      </c>
      <c r="FC933">
        <v>12.0099</v>
      </c>
      <c r="FD933">
        <v>4.9752</v>
      </c>
      <c r="FE933">
        <v>3.2938</v>
      </c>
      <c r="FF933">
        <v>9999</v>
      </c>
      <c r="FG933">
        <v>9999</v>
      </c>
      <c r="FH933">
        <v>591.1</v>
      </c>
      <c r="FI933">
        <v>9999</v>
      </c>
      <c r="FJ933">
        <v>1.86279</v>
      </c>
      <c r="FK933">
        <v>1.86783</v>
      </c>
      <c r="FL933">
        <v>1.86752</v>
      </c>
      <c r="FM933">
        <v>1.86859</v>
      </c>
      <c r="FN933">
        <v>1.86951</v>
      </c>
      <c r="FO933">
        <v>1.86554</v>
      </c>
      <c r="FP933">
        <v>1.86661</v>
      </c>
      <c r="FQ933">
        <v>1.86798</v>
      </c>
      <c r="FR933">
        <v>5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8.861</v>
      </c>
      <c r="GF933">
        <v>0.3176</v>
      </c>
      <c r="GG933">
        <v>5.50701486060513</v>
      </c>
      <c r="GH933">
        <v>0.00975774962471433</v>
      </c>
      <c r="GI933">
        <v>-4.86167925919439e-07</v>
      </c>
      <c r="GJ933">
        <v>-4.7315034107036e-11</v>
      </c>
      <c r="GK933">
        <v>0.31762285376654</v>
      </c>
      <c r="GL933">
        <v>0</v>
      </c>
      <c r="GM933">
        <v>0</v>
      </c>
      <c r="GN933">
        <v>0</v>
      </c>
      <c r="GO933">
        <v>-2</v>
      </c>
      <c r="GP933">
        <v>2105</v>
      </c>
      <c r="GQ933">
        <v>1</v>
      </c>
      <c r="GR933">
        <v>22</v>
      </c>
      <c r="GS933">
        <v>258.4</v>
      </c>
      <c r="GT933">
        <v>258.4</v>
      </c>
      <c r="GU933">
        <v>1.16089</v>
      </c>
      <c r="GV933">
        <v>2.62695</v>
      </c>
      <c r="GW933">
        <v>2.24854</v>
      </c>
      <c r="GX933">
        <v>2.79785</v>
      </c>
      <c r="GY933">
        <v>1.99585</v>
      </c>
      <c r="GZ933">
        <v>2.40723</v>
      </c>
      <c r="HA933">
        <v>33.3559</v>
      </c>
      <c r="HB933">
        <v>15.3491</v>
      </c>
      <c r="HC933">
        <v>18</v>
      </c>
      <c r="HD933">
        <v>492.985</v>
      </c>
      <c r="HE933">
        <v>592.434</v>
      </c>
      <c r="HF933">
        <v>15.9463</v>
      </c>
      <c r="HG933">
        <v>30.0585</v>
      </c>
      <c r="HH933">
        <v>30.0029</v>
      </c>
      <c r="HI933">
        <v>29.1827</v>
      </c>
      <c r="HJ933">
        <v>29.0099</v>
      </c>
      <c r="HK933">
        <v>23.1153</v>
      </c>
      <c r="HL933">
        <v>24.3716</v>
      </c>
      <c r="HM933">
        <v>42.2372</v>
      </c>
      <c r="HN933">
        <v>14.503</v>
      </c>
      <c r="HO933">
        <v>331.119</v>
      </c>
      <c r="HP933">
        <v>18.5612</v>
      </c>
      <c r="HQ933">
        <v>101.815</v>
      </c>
      <c r="HR933">
        <v>102.37</v>
      </c>
    </row>
    <row r="934" spans="1:226">
      <c r="A934">
        <v>918</v>
      </c>
      <c r="B934">
        <v>1657567137.1</v>
      </c>
      <c r="C934">
        <v>14042</v>
      </c>
      <c r="D934" t="s">
        <v>2204</v>
      </c>
      <c r="E934" t="s">
        <v>2205</v>
      </c>
      <c r="F934">
        <v>5</v>
      </c>
      <c r="G934" t="s">
        <v>2193</v>
      </c>
      <c r="H934" t="s">
        <v>354</v>
      </c>
      <c r="I934">
        <v>1657567129.31429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353.444332996585</v>
      </c>
      <c r="AK934">
        <v>353.432781818182</v>
      </c>
      <c r="AL934">
        <v>-3.1718936546154</v>
      </c>
      <c r="AM934">
        <v>64.8868082758393</v>
      </c>
      <c r="AN934">
        <f>(AP934 - AO934 + BO934*1E3/(8.314*(BQ934+273.15)) * AR934/BN934 * AQ934) * BN934/(100*BB934) * 1000/(1000 - AP934)</f>
        <v>0</v>
      </c>
      <c r="AO934">
        <v>18.5554988783901</v>
      </c>
      <c r="AP934">
        <v>23.6277157575757</v>
      </c>
      <c r="AQ934">
        <v>0.001019567283956</v>
      </c>
      <c r="AR934">
        <v>77.4900971031136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6</v>
      </c>
      <c r="BC934">
        <v>0.5</v>
      </c>
      <c r="BD934" t="s">
        <v>355</v>
      </c>
      <c r="BE934">
        <v>2</v>
      </c>
      <c r="BF934" t="b">
        <v>1</v>
      </c>
      <c r="BG934">
        <v>1657567129.31429</v>
      </c>
      <c r="BH934">
        <v>366.877857142857</v>
      </c>
      <c r="BI934">
        <v>363.841892857143</v>
      </c>
      <c r="BJ934">
        <v>23.6136214285714</v>
      </c>
      <c r="BK934">
        <v>18.551</v>
      </c>
      <c r="BL934">
        <v>357.942821428571</v>
      </c>
      <c r="BM934">
        <v>23.2959964285714</v>
      </c>
      <c r="BN934">
        <v>500.003607142857</v>
      </c>
      <c r="BO934">
        <v>67.9523</v>
      </c>
      <c r="BP934">
        <v>0.038464425</v>
      </c>
      <c r="BQ934">
        <v>25.209475</v>
      </c>
      <c r="BR934">
        <v>25.1318785714286</v>
      </c>
      <c r="BS934">
        <v>999.9</v>
      </c>
      <c r="BT934">
        <v>0</v>
      </c>
      <c r="BU934">
        <v>0</v>
      </c>
      <c r="BV934">
        <v>9992.14285714286</v>
      </c>
      <c r="BW934">
        <v>0</v>
      </c>
      <c r="BX934">
        <v>2212.8075</v>
      </c>
      <c r="BY934">
        <v>3.035992225</v>
      </c>
      <c r="BZ934">
        <v>375.750571428571</v>
      </c>
      <c r="CA934">
        <v>370.719035714286</v>
      </c>
      <c r="CB934">
        <v>5.06262071428571</v>
      </c>
      <c r="CC934">
        <v>363.841892857143</v>
      </c>
      <c r="CD934">
        <v>18.551</v>
      </c>
      <c r="CE934">
        <v>1.6046</v>
      </c>
      <c r="CF934">
        <v>1.26058428571429</v>
      </c>
      <c r="CG934">
        <v>14.0030357142857</v>
      </c>
      <c r="CH934">
        <v>10.3369357142857</v>
      </c>
      <c r="CI934">
        <v>2000.00214285714</v>
      </c>
      <c r="CJ934">
        <v>0.979995892857143</v>
      </c>
      <c r="CK934">
        <v>0.0200043107142857</v>
      </c>
      <c r="CL934">
        <v>0</v>
      </c>
      <c r="CM934">
        <v>2.41345357142857</v>
      </c>
      <c r="CN934">
        <v>0</v>
      </c>
      <c r="CO934">
        <v>10742.7392857143</v>
      </c>
      <c r="CP934">
        <v>17300.1321428571</v>
      </c>
      <c r="CQ934">
        <v>42.482</v>
      </c>
      <c r="CR934">
        <v>44.57775</v>
      </c>
      <c r="CS934">
        <v>42.2987142857143</v>
      </c>
      <c r="CT934">
        <v>43.232</v>
      </c>
      <c r="CU934">
        <v>41.812</v>
      </c>
      <c r="CV934">
        <v>1959.99214285714</v>
      </c>
      <c r="CW934">
        <v>40.01</v>
      </c>
      <c r="CX934">
        <v>0</v>
      </c>
      <c r="CY934">
        <v>1657567109.7</v>
      </c>
      <c r="CZ934">
        <v>0</v>
      </c>
      <c r="DA934">
        <v>1657551629</v>
      </c>
      <c r="DB934" t="s">
        <v>356</v>
      </c>
      <c r="DC934">
        <v>1657551626.5</v>
      </c>
      <c r="DD934">
        <v>1657551629</v>
      </c>
      <c r="DE934">
        <v>1</v>
      </c>
      <c r="DF934">
        <v>0.403</v>
      </c>
      <c r="DG934">
        <v>0.009</v>
      </c>
      <c r="DH934">
        <v>9.41</v>
      </c>
      <c r="DI934">
        <v>0.087</v>
      </c>
      <c r="DJ934">
        <v>417</v>
      </c>
      <c r="DK934">
        <v>17</v>
      </c>
      <c r="DL934">
        <v>1.61</v>
      </c>
      <c r="DM934">
        <v>0.59</v>
      </c>
      <c r="DN934">
        <v>1.25098946585366</v>
      </c>
      <c r="DO934">
        <v>28.1804265637631</v>
      </c>
      <c r="DP934">
        <v>2.9159980668622</v>
      </c>
      <c r="DQ934">
        <v>0</v>
      </c>
      <c r="DR934">
        <v>5.04230146341463</v>
      </c>
      <c r="DS934">
        <v>0.259602439024391</v>
      </c>
      <c r="DT934">
        <v>0.0319898175538204</v>
      </c>
      <c r="DU934">
        <v>0</v>
      </c>
      <c r="DV934">
        <v>0</v>
      </c>
      <c r="DW934">
        <v>2</v>
      </c>
      <c r="DX934" t="s">
        <v>389</v>
      </c>
      <c r="DY934">
        <v>2.97029</v>
      </c>
      <c r="DZ934">
        <v>2.69242</v>
      </c>
      <c r="EA934">
        <v>0.0576356</v>
      </c>
      <c r="EB934">
        <v>0.0582886</v>
      </c>
      <c r="EC934">
        <v>0.0775113</v>
      </c>
      <c r="ED934">
        <v>0.0658037</v>
      </c>
      <c r="EE934">
        <v>36471.7</v>
      </c>
      <c r="EF934">
        <v>39769.7</v>
      </c>
      <c r="EG934">
        <v>35094</v>
      </c>
      <c r="EH934">
        <v>38324.4</v>
      </c>
      <c r="EI934">
        <v>45954.5</v>
      </c>
      <c r="EJ934">
        <v>51745.5</v>
      </c>
      <c r="EK934">
        <v>54902.3</v>
      </c>
      <c r="EL934">
        <v>61514</v>
      </c>
      <c r="EM934">
        <v>1.94</v>
      </c>
      <c r="EN934">
        <v>2.088</v>
      </c>
      <c r="EO934">
        <v>-0.050813</v>
      </c>
      <c r="EP934">
        <v>0</v>
      </c>
      <c r="EQ934">
        <v>25.9955</v>
      </c>
      <c r="ER934">
        <v>999.9</v>
      </c>
      <c r="ES934">
        <v>43.584</v>
      </c>
      <c r="ET934">
        <v>28.218</v>
      </c>
      <c r="EU934">
        <v>24.6544</v>
      </c>
      <c r="EV934">
        <v>51.4924</v>
      </c>
      <c r="EW934">
        <v>36.5505</v>
      </c>
      <c r="EX934">
        <v>2</v>
      </c>
      <c r="EY934">
        <v>0.237805</v>
      </c>
      <c r="EZ934">
        <v>9.28105</v>
      </c>
      <c r="FA934">
        <v>19.9269</v>
      </c>
      <c r="FB934">
        <v>5.20291</v>
      </c>
      <c r="FC934">
        <v>12.0099</v>
      </c>
      <c r="FD934">
        <v>4.9752</v>
      </c>
      <c r="FE934">
        <v>3.294</v>
      </c>
      <c r="FF934">
        <v>9999</v>
      </c>
      <c r="FG934">
        <v>9999</v>
      </c>
      <c r="FH934">
        <v>591.1</v>
      </c>
      <c r="FI934">
        <v>9999</v>
      </c>
      <c r="FJ934">
        <v>1.86279</v>
      </c>
      <c r="FK934">
        <v>1.8678</v>
      </c>
      <c r="FL934">
        <v>1.86752</v>
      </c>
      <c r="FM934">
        <v>1.86859</v>
      </c>
      <c r="FN934">
        <v>1.86951</v>
      </c>
      <c r="FO934">
        <v>1.86554</v>
      </c>
      <c r="FP934">
        <v>1.86664</v>
      </c>
      <c r="FQ934">
        <v>1.86795</v>
      </c>
      <c r="FR934">
        <v>5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8.717</v>
      </c>
      <c r="GF934">
        <v>0.3176</v>
      </c>
      <c r="GG934">
        <v>5.50701486060513</v>
      </c>
      <c r="GH934">
        <v>0.00975774962471433</v>
      </c>
      <c r="GI934">
        <v>-4.86167925919439e-07</v>
      </c>
      <c r="GJ934">
        <v>-4.7315034107036e-11</v>
      </c>
      <c r="GK934">
        <v>0.31762285376654</v>
      </c>
      <c r="GL934">
        <v>0</v>
      </c>
      <c r="GM934">
        <v>0</v>
      </c>
      <c r="GN934">
        <v>0</v>
      </c>
      <c r="GO934">
        <v>-2</v>
      </c>
      <c r="GP934">
        <v>2105</v>
      </c>
      <c r="GQ934">
        <v>1</v>
      </c>
      <c r="GR934">
        <v>22</v>
      </c>
      <c r="GS934">
        <v>258.5</v>
      </c>
      <c r="GT934">
        <v>258.5</v>
      </c>
      <c r="GU934">
        <v>1.1145</v>
      </c>
      <c r="GV934">
        <v>2.62939</v>
      </c>
      <c r="GW934">
        <v>2.24854</v>
      </c>
      <c r="GX934">
        <v>2.79663</v>
      </c>
      <c r="GY934">
        <v>1.99585</v>
      </c>
      <c r="GZ934">
        <v>2.35596</v>
      </c>
      <c r="HA934">
        <v>33.3559</v>
      </c>
      <c r="HB934">
        <v>15.3316</v>
      </c>
      <c r="HC934">
        <v>18</v>
      </c>
      <c r="HD934">
        <v>493.416</v>
      </c>
      <c r="HE934">
        <v>591.905</v>
      </c>
      <c r="HF934">
        <v>15.9691</v>
      </c>
      <c r="HG934">
        <v>30.0976</v>
      </c>
      <c r="HH934">
        <v>30.0028</v>
      </c>
      <c r="HI934">
        <v>29.2177</v>
      </c>
      <c r="HJ934">
        <v>29.0469</v>
      </c>
      <c r="HK934">
        <v>22.2674</v>
      </c>
      <c r="HL934">
        <v>24.3716</v>
      </c>
      <c r="HM934">
        <v>42.2372</v>
      </c>
      <c r="HN934">
        <v>14.5071</v>
      </c>
      <c r="HO934">
        <v>317.728</v>
      </c>
      <c r="HP934">
        <v>18.5612</v>
      </c>
      <c r="HQ934">
        <v>101.813</v>
      </c>
      <c r="HR934">
        <v>102.363</v>
      </c>
    </row>
    <row r="935" spans="1:226">
      <c r="A935">
        <v>919</v>
      </c>
      <c r="B935">
        <v>1657567142.1</v>
      </c>
      <c r="C935">
        <v>14047</v>
      </c>
      <c r="D935" t="s">
        <v>2206</v>
      </c>
      <c r="E935" t="s">
        <v>2207</v>
      </c>
      <c r="F935">
        <v>5</v>
      </c>
      <c r="G935" t="s">
        <v>2193</v>
      </c>
      <c r="H935" t="s">
        <v>354</v>
      </c>
      <c r="I935">
        <v>1657567134.6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337.263591045066</v>
      </c>
      <c r="AK935">
        <v>337.647715151515</v>
      </c>
      <c r="AL935">
        <v>-3.13610864798215</v>
      </c>
      <c r="AM935">
        <v>64.8868082758393</v>
      </c>
      <c r="AN935">
        <f>(AP935 - AO935 + BO935*1E3/(8.314*(BQ935+273.15)) * AR935/BN935 * AQ935) * BN935/(100*BB935) * 1000/(1000 - AP935)</f>
        <v>0</v>
      </c>
      <c r="AO935">
        <v>18.5659032303316</v>
      </c>
      <c r="AP935">
        <v>23.640203030303</v>
      </c>
      <c r="AQ935">
        <v>-0.000584308268034257</v>
      </c>
      <c r="AR935">
        <v>77.4900971031136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6</v>
      </c>
      <c r="BC935">
        <v>0.5</v>
      </c>
      <c r="BD935" t="s">
        <v>355</v>
      </c>
      <c r="BE935">
        <v>2</v>
      </c>
      <c r="BF935" t="b">
        <v>1</v>
      </c>
      <c r="BG935">
        <v>1657567134.6</v>
      </c>
      <c r="BH935">
        <v>351.131074074074</v>
      </c>
      <c r="BI935">
        <v>346.754407407407</v>
      </c>
      <c r="BJ935">
        <v>23.6231592592593</v>
      </c>
      <c r="BK935">
        <v>18.558737037037</v>
      </c>
      <c r="BL935">
        <v>342.34262962963</v>
      </c>
      <c r="BM935">
        <v>23.3055444444444</v>
      </c>
      <c r="BN935">
        <v>500.000740740741</v>
      </c>
      <c r="BO935">
        <v>67.9527259259259</v>
      </c>
      <c r="BP935">
        <v>0.0384550925925926</v>
      </c>
      <c r="BQ935">
        <v>25.2192703703704</v>
      </c>
      <c r="BR935">
        <v>25.1385148148148</v>
      </c>
      <c r="BS935">
        <v>999.9</v>
      </c>
      <c r="BT935">
        <v>0</v>
      </c>
      <c r="BU935">
        <v>0</v>
      </c>
      <c r="BV935">
        <v>10001.4814814815</v>
      </c>
      <c r="BW935">
        <v>0</v>
      </c>
      <c r="BX935">
        <v>2211.0337037037</v>
      </c>
      <c r="BY935">
        <v>4.37670666666667</v>
      </c>
      <c r="BZ935">
        <v>359.626444444444</v>
      </c>
      <c r="CA935">
        <v>353.311333333333</v>
      </c>
      <c r="CB935">
        <v>5.06442555555556</v>
      </c>
      <c r="CC935">
        <v>346.754407407407</v>
      </c>
      <c r="CD935">
        <v>18.558737037037</v>
      </c>
      <c r="CE935">
        <v>1.60525814814815</v>
      </c>
      <c r="CF935">
        <v>1.26111777777778</v>
      </c>
      <c r="CG935">
        <v>14.0093666666667</v>
      </c>
      <c r="CH935">
        <v>10.3432703703704</v>
      </c>
      <c r="CI935">
        <v>1999.99925925926</v>
      </c>
      <c r="CJ935">
        <v>0.979996</v>
      </c>
      <c r="CK935">
        <v>0.0200042</v>
      </c>
      <c r="CL935">
        <v>0</v>
      </c>
      <c r="CM935">
        <v>2.46935555555556</v>
      </c>
      <c r="CN935">
        <v>0</v>
      </c>
      <c r="CO935">
        <v>10744.6148148148</v>
      </c>
      <c r="CP935">
        <v>17300.1111111111</v>
      </c>
      <c r="CQ935">
        <v>42.5</v>
      </c>
      <c r="CR935">
        <v>44.5993333333333</v>
      </c>
      <c r="CS935">
        <v>42.333</v>
      </c>
      <c r="CT935">
        <v>43.25</v>
      </c>
      <c r="CU935">
        <v>41.833</v>
      </c>
      <c r="CV935">
        <v>1959.98925925926</v>
      </c>
      <c r="CW935">
        <v>40.01</v>
      </c>
      <c r="CX935">
        <v>0</v>
      </c>
      <c r="CY935">
        <v>1657567114.5</v>
      </c>
      <c r="CZ935">
        <v>0</v>
      </c>
      <c r="DA935">
        <v>1657551629</v>
      </c>
      <c r="DB935" t="s">
        <v>356</v>
      </c>
      <c r="DC935">
        <v>1657551626.5</v>
      </c>
      <c r="DD935">
        <v>1657551629</v>
      </c>
      <c r="DE935">
        <v>1</v>
      </c>
      <c r="DF935">
        <v>0.403</v>
      </c>
      <c r="DG935">
        <v>0.009</v>
      </c>
      <c r="DH935">
        <v>9.41</v>
      </c>
      <c r="DI935">
        <v>0.087</v>
      </c>
      <c r="DJ935">
        <v>417</v>
      </c>
      <c r="DK935">
        <v>17</v>
      </c>
      <c r="DL935">
        <v>1.61</v>
      </c>
      <c r="DM935">
        <v>0.59</v>
      </c>
      <c r="DN935">
        <v>3.49871622682927</v>
      </c>
      <c r="DO935">
        <v>15.2335364508711</v>
      </c>
      <c r="DP935">
        <v>1.61058681162836</v>
      </c>
      <c r="DQ935">
        <v>0</v>
      </c>
      <c r="DR935">
        <v>5.06355073170732</v>
      </c>
      <c r="DS935">
        <v>0.0240131707317146</v>
      </c>
      <c r="DT935">
        <v>0.00451346516074817</v>
      </c>
      <c r="DU935">
        <v>1</v>
      </c>
      <c r="DV935">
        <v>1</v>
      </c>
      <c r="DW935">
        <v>2</v>
      </c>
      <c r="DX935" t="s">
        <v>357</v>
      </c>
      <c r="DY935">
        <v>2.96967</v>
      </c>
      <c r="DZ935">
        <v>2.69193</v>
      </c>
      <c r="EA935">
        <v>0.0554782</v>
      </c>
      <c r="EB935">
        <v>0.055982</v>
      </c>
      <c r="EC935">
        <v>0.0775286</v>
      </c>
      <c r="ED935">
        <v>0.065796</v>
      </c>
      <c r="EE935">
        <v>36553.3</v>
      </c>
      <c r="EF935">
        <v>39864.6</v>
      </c>
      <c r="EG935">
        <v>35092.4</v>
      </c>
      <c r="EH935">
        <v>38322.2</v>
      </c>
      <c r="EI935">
        <v>45951.2</v>
      </c>
      <c r="EJ935">
        <v>51742.9</v>
      </c>
      <c r="EK935">
        <v>54899.5</v>
      </c>
      <c r="EL935">
        <v>61510.5</v>
      </c>
      <c r="EM935">
        <v>1.9398</v>
      </c>
      <c r="EN935">
        <v>2.088</v>
      </c>
      <c r="EO935">
        <v>-0.051409</v>
      </c>
      <c r="EP935">
        <v>0</v>
      </c>
      <c r="EQ935">
        <v>26.0021</v>
      </c>
      <c r="ER935">
        <v>999.9</v>
      </c>
      <c r="ES935">
        <v>43.56</v>
      </c>
      <c r="ET935">
        <v>28.238</v>
      </c>
      <c r="EU935">
        <v>24.6674</v>
      </c>
      <c r="EV935">
        <v>51.4424</v>
      </c>
      <c r="EW935">
        <v>36.4944</v>
      </c>
      <c r="EX935">
        <v>2</v>
      </c>
      <c r="EY935">
        <v>0.240691</v>
      </c>
      <c r="EZ935">
        <v>9.28105</v>
      </c>
      <c r="FA935">
        <v>19.9261</v>
      </c>
      <c r="FB935">
        <v>5.20052</v>
      </c>
      <c r="FC935">
        <v>12.0099</v>
      </c>
      <c r="FD935">
        <v>4.9756</v>
      </c>
      <c r="FE935">
        <v>3.294</v>
      </c>
      <c r="FF935">
        <v>9999</v>
      </c>
      <c r="FG935">
        <v>9999</v>
      </c>
      <c r="FH935">
        <v>591.1</v>
      </c>
      <c r="FI935">
        <v>9999</v>
      </c>
      <c r="FJ935">
        <v>1.86279</v>
      </c>
      <c r="FK935">
        <v>1.86768</v>
      </c>
      <c r="FL935">
        <v>1.86752</v>
      </c>
      <c r="FM935">
        <v>1.86859</v>
      </c>
      <c r="FN935">
        <v>1.86951</v>
      </c>
      <c r="FO935">
        <v>1.86554</v>
      </c>
      <c r="FP935">
        <v>1.86661</v>
      </c>
      <c r="FQ935">
        <v>1.86798</v>
      </c>
      <c r="FR935">
        <v>5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8.573</v>
      </c>
      <c r="GF935">
        <v>0.3176</v>
      </c>
      <c r="GG935">
        <v>5.50701486060513</v>
      </c>
      <c r="GH935">
        <v>0.00975774962471433</v>
      </c>
      <c r="GI935">
        <v>-4.86167925919439e-07</v>
      </c>
      <c r="GJ935">
        <v>-4.7315034107036e-11</v>
      </c>
      <c r="GK935">
        <v>0.31762285376654</v>
      </c>
      <c r="GL935">
        <v>0</v>
      </c>
      <c r="GM935">
        <v>0</v>
      </c>
      <c r="GN935">
        <v>0</v>
      </c>
      <c r="GO935">
        <v>-2</v>
      </c>
      <c r="GP935">
        <v>2105</v>
      </c>
      <c r="GQ935">
        <v>1</v>
      </c>
      <c r="GR935">
        <v>22</v>
      </c>
      <c r="GS935">
        <v>258.6</v>
      </c>
      <c r="GT935">
        <v>258.6</v>
      </c>
      <c r="GU935">
        <v>1.073</v>
      </c>
      <c r="GV935">
        <v>2.62451</v>
      </c>
      <c r="GW935">
        <v>2.24854</v>
      </c>
      <c r="GX935">
        <v>2.79663</v>
      </c>
      <c r="GY935">
        <v>1.99585</v>
      </c>
      <c r="GZ935">
        <v>2.40967</v>
      </c>
      <c r="HA935">
        <v>33.3784</v>
      </c>
      <c r="HB935">
        <v>15.3579</v>
      </c>
      <c r="HC935">
        <v>18</v>
      </c>
      <c r="HD935">
        <v>493.602</v>
      </c>
      <c r="HE935">
        <v>592.274</v>
      </c>
      <c r="HF935">
        <v>15.9905</v>
      </c>
      <c r="HG935">
        <v>30.134</v>
      </c>
      <c r="HH935">
        <v>30.0028</v>
      </c>
      <c r="HI935">
        <v>29.2552</v>
      </c>
      <c r="HJ935">
        <v>29.0821</v>
      </c>
      <c r="HK935">
        <v>21.3678</v>
      </c>
      <c r="HL935">
        <v>24.3716</v>
      </c>
      <c r="HM935">
        <v>41.8636</v>
      </c>
      <c r="HN935">
        <v>14.5159</v>
      </c>
      <c r="HO935">
        <v>297.64</v>
      </c>
      <c r="HP935">
        <v>18.5498</v>
      </c>
      <c r="HQ935">
        <v>101.808</v>
      </c>
      <c r="HR935">
        <v>102.358</v>
      </c>
    </row>
    <row r="936" spans="1:226">
      <c r="A936">
        <v>920</v>
      </c>
      <c r="B936">
        <v>1657567147.1</v>
      </c>
      <c r="C936">
        <v>14052</v>
      </c>
      <c r="D936" t="s">
        <v>2208</v>
      </c>
      <c r="E936" t="s">
        <v>2209</v>
      </c>
      <c r="F936">
        <v>5</v>
      </c>
      <c r="G936" t="s">
        <v>2193</v>
      </c>
      <c r="H936" t="s">
        <v>354</v>
      </c>
      <c r="I936">
        <v>1657567139.31429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320.169366405224</v>
      </c>
      <c r="AK936">
        <v>321.384036363636</v>
      </c>
      <c r="AL936">
        <v>-3.25906214850276</v>
      </c>
      <c r="AM936">
        <v>64.8868082758393</v>
      </c>
      <c r="AN936">
        <f>(AP936 - AO936 + BO936*1E3/(8.314*(BQ936+273.15)) * AR936/BN936 * AQ936) * BN936/(100*BB936) * 1000/(1000 - AP936)</f>
        <v>0</v>
      </c>
      <c r="AO936">
        <v>18.5231172663679</v>
      </c>
      <c r="AP936">
        <v>23.6319</v>
      </c>
      <c r="AQ936">
        <v>-0.00023782160421576</v>
      </c>
      <c r="AR936">
        <v>77.4900971031136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6</v>
      </c>
      <c r="BC936">
        <v>0.5</v>
      </c>
      <c r="BD936" t="s">
        <v>355</v>
      </c>
      <c r="BE936">
        <v>2</v>
      </c>
      <c r="BF936" t="b">
        <v>1</v>
      </c>
      <c r="BG936">
        <v>1657567139.31429</v>
      </c>
      <c r="BH936">
        <v>336.622535714286</v>
      </c>
      <c r="BI936">
        <v>331.3835</v>
      </c>
      <c r="BJ936">
        <v>23.6321392857143</v>
      </c>
      <c r="BK936">
        <v>18.5473964285714</v>
      </c>
      <c r="BL936">
        <v>327.969392857143</v>
      </c>
      <c r="BM936">
        <v>23.3145178571429</v>
      </c>
      <c r="BN936">
        <v>499.984035714286</v>
      </c>
      <c r="BO936">
        <v>67.9529857142857</v>
      </c>
      <c r="BP936">
        <v>0.0385439071428571</v>
      </c>
      <c r="BQ936">
        <v>25.2294678571429</v>
      </c>
      <c r="BR936">
        <v>25.149425</v>
      </c>
      <c r="BS936">
        <v>999.9</v>
      </c>
      <c r="BT936">
        <v>0</v>
      </c>
      <c r="BU936">
        <v>0</v>
      </c>
      <c r="BV936">
        <v>10001.4285714286</v>
      </c>
      <c r="BW936">
        <v>0</v>
      </c>
      <c r="BX936">
        <v>2210.70357142857</v>
      </c>
      <c r="BY936">
        <v>5.23906</v>
      </c>
      <c r="BZ936">
        <v>344.77</v>
      </c>
      <c r="CA936">
        <v>337.646214285714</v>
      </c>
      <c r="CB936">
        <v>5.08474857142857</v>
      </c>
      <c r="CC936">
        <v>331.3835</v>
      </c>
      <c r="CD936">
        <v>18.5473964285714</v>
      </c>
      <c r="CE936">
        <v>1.60587464285714</v>
      </c>
      <c r="CF936">
        <v>1.26035107142857</v>
      </c>
      <c r="CG936">
        <v>14.0152785714286</v>
      </c>
      <c r="CH936">
        <v>10.3341642857143</v>
      </c>
      <c r="CI936">
        <v>1999.98142857143</v>
      </c>
      <c r="CJ936">
        <v>0.979996</v>
      </c>
      <c r="CK936">
        <v>0.0200042</v>
      </c>
      <c r="CL936">
        <v>0</v>
      </c>
      <c r="CM936">
        <v>2.44939285714286</v>
      </c>
      <c r="CN936">
        <v>0</v>
      </c>
      <c r="CO936">
        <v>10747.5357142857</v>
      </c>
      <c r="CP936">
        <v>17299.9678571429</v>
      </c>
      <c r="CQ936">
        <v>42.5199285714286</v>
      </c>
      <c r="CR936">
        <v>44.61825</v>
      </c>
      <c r="CS936">
        <v>42.3525</v>
      </c>
      <c r="CT936">
        <v>43.25</v>
      </c>
      <c r="CU936">
        <v>41.8525</v>
      </c>
      <c r="CV936">
        <v>1959.97142857143</v>
      </c>
      <c r="CW936">
        <v>40.01</v>
      </c>
      <c r="CX936">
        <v>0</v>
      </c>
      <c r="CY936">
        <v>1657567119.3</v>
      </c>
      <c r="CZ936">
        <v>0</v>
      </c>
      <c r="DA936">
        <v>1657551629</v>
      </c>
      <c r="DB936" t="s">
        <v>356</v>
      </c>
      <c r="DC936">
        <v>1657551626.5</v>
      </c>
      <c r="DD936">
        <v>1657551629</v>
      </c>
      <c r="DE936">
        <v>1</v>
      </c>
      <c r="DF936">
        <v>0.403</v>
      </c>
      <c r="DG936">
        <v>0.009</v>
      </c>
      <c r="DH936">
        <v>9.41</v>
      </c>
      <c r="DI936">
        <v>0.087</v>
      </c>
      <c r="DJ936">
        <v>417</v>
      </c>
      <c r="DK936">
        <v>17</v>
      </c>
      <c r="DL936">
        <v>1.61</v>
      </c>
      <c r="DM936">
        <v>0.59</v>
      </c>
      <c r="DN936">
        <v>4.53871853658536</v>
      </c>
      <c r="DO936">
        <v>10.8107761672474</v>
      </c>
      <c r="DP936">
        <v>1.11449356403083</v>
      </c>
      <c r="DQ936">
        <v>0</v>
      </c>
      <c r="DR936">
        <v>5.0747956097561</v>
      </c>
      <c r="DS936">
        <v>0.171704947735194</v>
      </c>
      <c r="DT936">
        <v>0.0234009911243906</v>
      </c>
      <c r="DU936">
        <v>0</v>
      </c>
      <c r="DV936">
        <v>0</v>
      </c>
      <c r="DW936">
        <v>2</v>
      </c>
      <c r="DX936" t="s">
        <v>389</v>
      </c>
      <c r="DY936">
        <v>2.97033</v>
      </c>
      <c r="DZ936">
        <v>2.69223</v>
      </c>
      <c r="EA936">
        <v>0.053254</v>
      </c>
      <c r="EB936">
        <v>0.0536769</v>
      </c>
      <c r="EC936">
        <v>0.0775205</v>
      </c>
      <c r="ED936">
        <v>0.0656621</v>
      </c>
      <c r="EE936">
        <v>36637.5</v>
      </c>
      <c r="EF936">
        <v>39959.1</v>
      </c>
      <c r="EG936">
        <v>35090.9</v>
      </c>
      <c r="EH936">
        <v>38319.7</v>
      </c>
      <c r="EI936">
        <v>45950.4</v>
      </c>
      <c r="EJ936">
        <v>51746.9</v>
      </c>
      <c r="EK936">
        <v>54898.1</v>
      </c>
      <c r="EL936">
        <v>61506.6</v>
      </c>
      <c r="EM936">
        <v>1.9392</v>
      </c>
      <c r="EN936">
        <v>2.087</v>
      </c>
      <c r="EO936">
        <v>-0.0500679</v>
      </c>
      <c r="EP936">
        <v>0</v>
      </c>
      <c r="EQ936">
        <v>26.0065</v>
      </c>
      <c r="ER936">
        <v>999.9</v>
      </c>
      <c r="ES936">
        <v>43.487</v>
      </c>
      <c r="ET936">
        <v>28.258</v>
      </c>
      <c r="EU936">
        <v>24.6542</v>
      </c>
      <c r="EV936">
        <v>51.6624</v>
      </c>
      <c r="EW936">
        <v>36.5064</v>
      </c>
      <c r="EX936">
        <v>2</v>
      </c>
      <c r="EY936">
        <v>0.243435</v>
      </c>
      <c r="EZ936">
        <v>9.28105</v>
      </c>
      <c r="FA936">
        <v>19.9261</v>
      </c>
      <c r="FB936">
        <v>5.19932</v>
      </c>
      <c r="FC936">
        <v>12.0099</v>
      </c>
      <c r="FD936">
        <v>4.9756</v>
      </c>
      <c r="FE936">
        <v>3.294</v>
      </c>
      <c r="FF936">
        <v>9999</v>
      </c>
      <c r="FG936">
        <v>9999</v>
      </c>
      <c r="FH936">
        <v>591.1</v>
      </c>
      <c r="FI936">
        <v>9999</v>
      </c>
      <c r="FJ936">
        <v>1.86279</v>
      </c>
      <c r="FK936">
        <v>1.86771</v>
      </c>
      <c r="FL936">
        <v>1.86752</v>
      </c>
      <c r="FM936">
        <v>1.86859</v>
      </c>
      <c r="FN936">
        <v>1.86951</v>
      </c>
      <c r="FO936">
        <v>1.86554</v>
      </c>
      <c r="FP936">
        <v>1.86664</v>
      </c>
      <c r="FQ936">
        <v>1.86798</v>
      </c>
      <c r="FR936">
        <v>5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8.426</v>
      </c>
      <c r="GF936">
        <v>0.3176</v>
      </c>
      <c r="GG936">
        <v>5.50701486060513</v>
      </c>
      <c r="GH936">
        <v>0.00975774962471433</v>
      </c>
      <c r="GI936">
        <v>-4.86167925919439e-07</v>
      </c>
      <c r="GJ936">
        <v>-4.7315034107036e-11</v>
      </c>
      <c r="GK936">
        <v>0.31762285376654</v>
      </c>
      <c r="GL936">
        <v>0</v>
      </c>
      <c r="GM936">
        <v>0</v>
      </c>
      <c r="GN936">
        <v>0</v>
      </c>
      <c r="GO936">
        <v>-2</v>
      </c>
      <c r="GP936">
        <v>2105</v>
      </c>
      <c r="GQ936">
        <v>1</v>
      </c>
      <c r="GR936">
        <v>22</v>
      </c>
      <c r="GS936">
        <v>258.7</v>
      </c>
      <c r="GT936">
        <v>258.6</v>
      </c>
      <c r="GU936">
        <v>1.02661</v>
      </c>
      <c r="GV936">
        <v>2.63184</v>
      </c>
      <c r="GW936">
        <v>2.24854</v>
      </c>
      <c r="GX936">
        <v>2.79663</v>
      </c>
      <c r="GY936">
        <v>1.99585</v>
      </c>
      <c r="GZ936">
        <v>2.39258</v>
      </c>
      <c r="HA936">
        <v>33.4008</v>
      </c>
      <c r="HB936">
        <v>15.3404</v>
      </c>
      <c r="HC936">
        <v>18</v>
      </c>
      <c r="HD936">
        <v>493.504</v>
      </c>
      <c r="HE936">
        <v>591.887</v>
      </c>
      <c r="HF936">
        <v>16.0128</v>
      </c>
      <c r="HG936">
        <v>30.1705</v>
      </c>
      <c r="HH936">
        <v>30.0029</v>
      </c>
      <c r="HI936">
        <v>29.2903</v>
      </c>
      <c r="HJ936">
        <v>29.1187</v>
      </c>
      <c r="HK936">
        <v>20.486</v>
      </c>
      <c r="HL936">
        <v>24.3716</v>
      </c>
      <c r="HM936">
        <v>41.8636</v>
      </c>
      <c r="HN936">
        <v>14.5249</v>
      </c>
      <c r="HO936">
        <v>284.207</v>
      </c>
      <c r="HP936">
        <v>18.6011</v>
      </c>
      <c r="HQ936">
        <v>101.805</v>
      </c>
      <c r="HR936">
        <v>102.351</v>
      </c>
    </row>
    <row r="937" spans="1:226">
      <c r="A937">
        <v>921</v>
      </c>
      <c r="B937">
        <v>1657567152.1</v>
      </c>
      <c r="C937">
        <v>14057</v>
      </c>
      <c r="D937" t="s">
        <v>2210</v>
      </c>
      <c r="E937" t="s">
        <v>2211</v>
      </c>
      <c r="F937">
        <v>5</v>
      </c>
      <c r="G937" t="s">
        <v>2193</v>
      </c>
      <c r="H937" t="s">
        <v>354</v>
      </c>
      <c r="I937">
        <v>1657567144.6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303.666908839459</v>
      </c>
      <c r="AK937">
        <v>305.392254545454</v>
      </c>
      <c r="AL937">
        <v>-3.17839397495234</v>
      </c>
      <c r="AM937">
        <v>64.8868082758393</v>
      </c>
      <c r="AN937">
        <f>(AP937 - AO937 + BO937*1E3/(8.314*(BQ937+273.15)) * AR937/BN937 * AQ937) * BN937/(100*BB937) * 1000/(1000 - AP937)</f>
        <v>0</v>
      </c>
      <c r="AO937">
        <v>18.5114531582141</v>
      </c>
      <c r="AP937">
        <v>23.6352721212121</v>
      </c>
      <c r="AQ937">
        <v>-0.000981069837798535</v>
      </c>
      <c r="AR937">
        <v>77.4900971031136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6</v>
      </c>
      <c r="BC937">
        <v>0.5</v>
      </c>
      <c r="BD937" t="s">
        <v>355</v>
      </c>
      <c r="BE937">
        <v>2</v>
      </c>
      <c r="BF937" t="b">
        <v>1</v>
      </c>
      <c r="BG937">
        <v>1657567144.6</v>
      </c>
      <c r="BH937">
        <v>320.10437037037</v>
      </c>
      <c r="BI937">
        <v>314.130407407407</v>
      </c>
      <c r="BJ937">
        <v>23.6363296296296</v>
      </c>
      <c r="BK937">
        <v>18.5317074074074</v>
      </c>
      <c r="BL937">
        <v>311.605518518519</v>
      </c>
      <c r="BM937">
        <v>23.3187111111111</v>
      </c>
      <c r="BN937">
        <v>499.991222222222</v>
      </c>
      <c r="BO937">
        <v>67.9534148148148</v>
      </c>
      <c r="BP937">
        <v>0.0386275185185185</v>
      </c>
      <c r="BQ937">
        <v>25.2407962962963</v>
      </c>
      <c r="BR937">
        <v>25.1649111111111</v>
      </c>
      <c r="BS937">
        <v>999.9</v>
      </c>
      <c r="BT937">
        <v>0</v>
      </c>
      <c r="BU937">
        <v>0</v>
      </c>
      <c r="BV937">
        <v>10003.3333333333</v>
      </c>
      <c r="BW937">
        <v>0</v>
      </c>
      <c r="BX937">
        <v>2210.32962962963</v>
      </c>
      <c r="BY937">
        <v>5.97401111111111</v>
      </c>
      <c r="BZ937">
        <v>327.853592592593</v>
      </c>
      <c r="CA937">
        <v>320.061962962963</v>
      </c>
      <c r="CB937">
        <v>5.10462518518519</v>
      </c>
      <c r="CC937">
        <v>314.130407407407</v>
      </c>
      <c r="CD937">
        <v>18.5317074074074</v>
      </c>
      <c r="CE937">
        <v>1.60616888888889</v>
      </c>
      <c r="CF937">
        <v>1.25929259259259</v>
      </c>
      <c r="CG937">
        <v>14.0181148148148</v>
      </c>
      <c r="CH937">
        <v>10.3215888888889</v>
      </c>
      <c r="CI937">
        <v>1999.97888888889</v>
      </c>
      <c r="CJ937">
        <v>0.979996111111111</v>
      </c>
      <c r="CK937">
        <v>0.0200040814814815</v>
      </c>
      <c r="CL937">
        <v>0</v>
      </c>
      <c r="CM937">
        <v>2.36652222222222</v>
      </c>
      <c r="CN937">
        <v>0</v>
      </c>
      <c r="CO937">
        <v>10752.3296296296</v>
      </c>
      <c r="CP937">
        <v>17299.9481481481</v>
      </c>
      <c r="CQ937">
        <v>42.5413333333333</v>
      </c>
      <c r="CR937">
        <v>44.6387777777778</v>
      </c>
      <c r="CS937">
        <v>42.375</v>
      </c>
      <c r="CT937">
        <v>43.2706666666667</v>
      </c>
      <c r="CU937">
        <v>41.8841851851852</v>
      </c>
      <c r="CV937">
        <v>1959.96888888889</v>
      </c>
      <c r="CW937">
        <v>40.01</v>
      </c>
      <c r="CX937">
        <v>0</v>
      </c>
      <c r="CY937">
        <v>1657567124.7</v>
      </c>
      <c r="CZ937">
        <v>0</v>
      </c>
      <c r="DA937">
        <v>1657551629</v>
      </c>
      <c r="DB937" t="s">
        <v>356</v>
      </c>
      <c r="DC937">
        <v>1657551626.5</v>
      </c>
      <c r="DD937">
        <v>1657551629</v>
      </c>
      <c r="DE937">
        <v>1</v>
      </c>
      <c r="DF937">
        <v>0.403</v>
      </c>
      <c r="DG937">
        <v>0.009</v>
      </c>
      <c r="DH937">
        <v>9.41</v>
      </c>
      <c r="DI937">
        <v>0.087</v>
      </c>
      <c r="DJ937">
        <v>417</v>
      </c>
      <c r="DK937">
        <v>17</v>
      </c>
      <c r="DL937">
        <v>1.61</v>
      </c>
      <c r="DM937">
        <v>0.59</v>
      </c>
      <c r="DN937">
        <v>5.37083878048781</v>
      </c>
      <c r="DO937">
        <v>9.50582759581883</v>
      </c>
      <c r="DP937">
        <v>0.9860065271693</v>
      </c>
      <c r="DQ937">
        <v>0</v>
      </c>
      <c r="DR937">
        <v>5.08983</v>
      </c>
      <c r="DS937">
        <v>0.258715400696852</v>
      </c>
      <c r="DT937">
        <v>0.0292141718866784</v>
      </c>
      <c r="DU937">
        <v>0</v>
      </c>
      <c r="DV937">
        <v>0</v>
      </c>
      <c r="DW937">
        <v>2</v>
      </c>
      <c r="DX937" t="s">
        <v>389</v>
      </c>
      <c r="DY937">
        <v>2.97055</v>
      </c>
      <c r="DZ937">
        <v>2.6923</v>
      </c>
      <c r="EA937">
        <v>0.0509902</v>
      </c>
      <c r="EB937">
        <v>0.0512607</v>
      </c>
      <c r="EC937">
        <v>0.0775051</v>
      </c>
      <c r="ED937">
        <v>0.0656612</v>
      </c>
      <c r="EE937">
        <v>36722.7</v>
      </c>
      <c r="EF937">
        <v>40058</v>
      </c>
      <c r="EG937">
        <v>35088.8</v>
      </c>
      <c r="EH937">
        <v>38317</v>
      </c>
      <c r="EI937">
        <v>45948.7</v>
      </c>
      <c r="EJ937">
        <v>51743.2</v>
      </c>
      <c r="EK937">
        <v>54895.2</v>
      </c>
      <c r="EL937">
        <v>61502.2</v>
      </c>
      <c r="EM937">
        <v>1.9384</v>
      </c>
      <c r="EN937">
        <v>2.0862</v>
      </c>
      <c r="EO937">
        <v>-0.0496209</v>
      </c>
      <c r="EP937">
        <v>0</v>
      </c>
      <c r="EQ937">
        <v>26.0109</v>
      </c>
      <c r="ER937">
        <v>999.9</v>
      </c>
      <c r="ES937">
        <v>43.438</v>
      </c>
      <c r="ET937">
        <v>28.288</v>
      </c>
      <c r="EU937">
        <v>24.6669</v>
      </c>
      <c r="EV937">
        <v>51.6124</v>
      </c>
      <c r="EW937">
        <v>36.4543</v>
      </c>
      <c r="EX937">
        <v>2</v>
      </c>
      <c r="EY937">
        <v>0.246402</v>
      </c>
      <c r="EZ937">
        <v>9.28105</v>
      </c>
      <c r="FA937">
        <v>19.9257</v>
      </c>
      <c r="FB937">
        <v>5.20052</v>
      </c>
      <c r="FC937">
        <v>12.0099</v>
      </c>
      <c r="FD937">
        <v>4.9752</v>
      </c>
      <c r="FE937">
        <v>3.294</v>
      </c>
      <c r="FF937">
        <v>9999</v>
      </c>
      <c r="FG937">
        <v>9999</v>
      </c>
      <c r="FH937">
        <v>591.1</v>
      </c>
      <c r="FI937">
        <v>9999</v>
      </c>
      <c r="FJ937">
        <v>1.86279</v>
      </c>
      <c r="FK937">
        <v>1.86768</v>
      </c>
      <c r="FL937">
        <v>1.86752</v>
      </c>
      <c r="FM937">
        <v>1.86859</v>
      </c>
      <c r="FN937">
        <v>1.86951</v>
      </c>
      <c r="FO937">
        <v>1.86554</v>
      </c>
      <c r="FP937">
        <v>1.86661</v>
      </c>
      <c r="FQ937">
        <v>1.86798</v>
      </c>
      <c r="FR937">
        <v>5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8.279</v>
      </c>
      <c r="GF937">
        <v>0.3176</v>
      </c>
      <c r="GG937">
        <v>5.50701486060513</v>
      </c>
      <c r="GH937">
        <v>0.00975774962471433</v>
      </c>
      <c r="GI937">
        <v>-4.86167925919439e-07</v>
      </c>
      <c r="GJ937">
        <v>-4.7315034107036e-11</v>
      </c>
      <c r="GK937">
        <v>0.31762285376654</v>
      </c>
      <c r="GL937">
        <v>0</v>
      </c>
      <c r="GM937">
        <v>0</v>
      </c>
      <c r="GN937">
        <v>0</v>
      </c>
      <c r="GO937">
        <v>-2</v>
      </c>
      <c r="GP937">
        <v>2105</v>
      </c>
      <c r="GQ937">
        <v>1</v>
      </c>
      <c r="GR937">
        <v>22</v>
      </c>
      <c r="GS937">
        <v>258.8</v>
      </c>
      <c r="GT937">
        <v>258.7</v>
      </c>
      <c r="GU937">
        <v>0.982666</v>
      </c>
      <c r="GV937">
        <v>2.63184</v>
      </c>
      <c r="GW937">
        <v>2.24854</v>
      </c>
      <c r="GX937">
        <v>2.79663</v>
      </c>
      <c r="GY937">
        <v>1.99585</v>
      </c>
      <c r="GZ937">
        <v>2.40112</v>
      </c>
      <c r="HA937">
        <v>33.4232</v>
      </c>
      <c r="HB937">
        <v>15.3404</v>
      </c>
      <c r="HC937">
        <v>18</v>
      </c>
      <c r="HD937">
        <v>493.294</v>
      </c>
      <c r="HE937">
        <v>591.639</v>
      </c>
      <c r="HF937">
        <v>16.0327</v>
      </c>
      <c r="HG937">
        <v>30.2097</v>
      </c>
      <c r="HH937">
        <v>30.0028</v>
      </c>
      <c r="HI937">
        <v>29.328</v>
      </c>
      <c r="HJ937">
        <v>29.1535</v>
      </c>
      <c r="HK937">
        <v>19.5555</v>
      </c>
      <c r="HL937">
        <v>24.086</v>
      </c>
      <c r="HM937">
        <v>41.8636</v>
      </c>
      <c r="HN937">
        <v>14.5249</v>
      </c>
      <c r="HO937">
        <v>263.939</v>
      </c>
      <c r="HP937">
        <v>18.6245</v>
      </c>
      <c r="HQ937">
        <v>101.799</v>
      </c>
      <c r="HR937">
        <v>102.344</v>
      </c>
    </row>
    <row r="938" spans="1:226">
      <c r="A938">
        <v>922</v>
      </c>
      <c r="B938">
        <v>1657567157.1</v>
      </c>
      <c r="C938">
        <v>14062</v>
      </c>
      <c r="D938" t="s">
        <v>2212</v>
      </c>
      <c r="E938" t="s">
        <v>2213</v>
      </c>
      <c r="F938">
        <v>5</v>
      </c>
      <c r="G938" t="s">
        <v>2193</v>
      </c>
      <c r="H938" t="s">
        <v>354</v>
      </c>
      <c r="I938">
        <v>1657567149.31429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286.452982562616</v>
      </c>
      <c r="AK938">
        <v>289.070812121212</v>
      </c>
      <c r="AL938">
        <v>-3.28056124051834</v>
      </c>
      <c r="AM938">
        <v>64.8868082758393</v>
      </c>
      <c r="AN938">
        <f>(AP938 - AO938 + BO938*1E3/(8.314*(BQ938+273.15)) * AR938/BN938 * AQ938) * BN938/(100*BB938) * 1000/(1000 - AP938)</f>
        <v>0</v>
      </c>
      <c r="AO938">
        <v>18.5356376210518</v>
      </c>
      <c r="AP938">
        <v>23.6447872727273</v>
      </c>
      <c r="AQ938">
        <v>0.000159407910487743</v>
      </c>
      <c r="AR938">
        <v>77.4900971031136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6</v>
      </c>
      <c r="BC938">
        <v>0.5</v>
      </c>
      <c r="BD938" t="s">
        <v>355</v>
      </c>
      <c r="BE938">
        <v>2</v>
      </c>
      <c r="BF938" t="b">
        <v>1</v>
      </c>
      <c r="BG938">
        <v>1657567149.31429</v>
      </c>
      <c r="BH938">
        <v>305.29425</v>
      </c>
      <c r="BI938">
        <v>298.502857142857</v>
      </c>
      <c r="BJ938">
        <v>23.6368642857143</v>
      </c>
      <c r="BK938">
        <v>18.5274321428571</v>
      </c>
      <c r="BL938">
        <v>296.933964285714</v>
      </c>
      <c r="BM938">
        <v>23.3192464285714</v>
      </c>
      <c r="BN938">
        <v>499.987285714286</v>
      </c>
      <c r="BO938">
        <v>67.9533535714286</v>
      </c>
      <c r="BP938">
        <v>0.03874575</v>
      </c>
      <c r="BQ938">
        <v>25.2522642857143</v>
      </c>
      <c r="BR938">
        <v>25.175225</v>
      </c>
      <c r="BS938">
        <v>999.9</v>
      </c>
      <c r="BT938">
        <v>0</v>
      </c>
      <c r="BU938">
        <v>0</v>
      </c>
      <c r="BV938">
        <v>9999.10714285714</v>
      </c>
      <c r="BW938">
        <v>0</v>
      </c>
      <c r="BX938">
        <v>2210.64464285714</v>
      </c>
      <c r="BY938">
        <v>6.79146</v>
      </c>
      <c r="BZ938">
        <v>312.685178571429</v>
      </c>
      <c r="CA938">
        <v>304.137428571429</v>
      </c>
      <c r="CB938">
        <v>5.10943392857143</v>
      </c>
      <c r="CC938">
        <v>298.502857142857</v>
      </c>
      <c r="CD938">
        <v>18.5274321428571</v>
      </c>
      <c r="CE938">
        <v>1.60620428571429</v>
      </c>
      <c r="CF938">
        <v>1.25900107142857</v>
      </c>
      <c r="CG938">
        <v>14.0184428571429</v>
      </c>
      <c r="CH938">
        <v>10.3181321428571</v>
      </c>
      <c r="CI938">
        <v>1999.97678571429</v>
      </c>
      <c r="CJ938">
        <v>0.979996214285714</v>
      </c>
      <c r="CK938">
        <v>0.0200039714285714</v>
      </c>
      <c r="CL938">
        <v>0</v>
      </c>
      <c r="CM938">
        <v>2.36320714285714</v>
      </c>
      <c r="CN938">
        <v>0</v>
      </c>
      <c r="CO938">
        <v>10757.3285714286</v>
      </c>
      <c r="CP938">
        <v>17299.9357142857</v>
      </c>
      <c r="CQ938">
        <v>42.5597857142857</v>
      </c>
      <c r="CR938">
        <v>44.6582142857143</v>
      </c>
      <c r="CS938">
        <v>42.3949285714286</v>
      </c>
      <c r="CT938">
        <v>43.2898571428571</v>
      </c>
      <c r="CU938">
        <v>41.9037857142857</v>
      </c>
      <c r="CV938">
        <v>1959.96678571429</v>
      </c>
      <c r="CW938">
        <v>40.01</v>
      </c>
      <c r="CX938">
        <v>0</v>
      </c>
      <c r="CY938">
        <v>1657567129.5</v>
      </c>
      <c r="CZ938">
        <v>0</v>
      </c>
      <c r="DA938">
        <v>1657551629</v>
      </c>
      <c r="DB938" t="s">
        <v>356</v>
      </c>
      <c r="DC938">
        <v>1657551626.5</v>
      </c>
      <c r="DD938">
        <v>1657551629</v>
      </c>
      <c r="DE938">
        <v>1</v>
      </c>
      <c r="DF938">
        <v>0.403</v>
      </c>
      <c r="DG938">
        <v>0.009</v>
      </c>
      <c r="DH938">
        <v>9.41</v>
      </c>
      <c r="DI938">
        <v>0.087</v>
      </c>
      <c r="DJ938">
        <v>417</v>
      </c>
      <c r="DK938">
        <v>17</v>
      </c>
      <c r="DL938">
        <v>1.61</v>
      </c>
      <c r="DM938">
        <v>0.59</v>
      </c>
      <c r="DN938">
        <v>6.18779219512195</v>
      </c>
      <c r="DO938">
        <v>9.02004731707316</v>
      </c>
      <c r="DP938">
        <v>0.928672609852527</v>
      </c>
      <c r="DQ938">
        <v>0</v>
      </c>
      <c r="DR938">
        <v>5.09845243902439</v>
      </c>
      <c r="DS938">
        <v>0.129542090592348</v>
      </c>
      <c r="DT938">
        <v>0.0269035373302551</v>
      </c>
      <c r="DU938">
        <v>0</v>
      </c>
      <c r="DV938">
        <v>0</v>
      </c>
      <c r="DW938">
        <v>2</v>
      </c>
      <c r="DX938" t="s">
        <v>389</v>
      </c>
      <c r="DY938">
        <v>2.96943</v>
      </c>
      <c r="DZ938">
        <v>2.69267</v>
      </c>
      <c r="EA938">
        <v>0.0486193</v>
      </c>
      <c r="EB938">
        <v>0.0487801</v>
      </c>
      <c r="EC938">
        <v>0.0775175</v>
      </c>
      <c r="ED938">
        <v>0.0657904</v>
      </c>
      <c r="EE938">
        <v>36812.3</v>
      </c>
      <c r="EF938">
        <v>40159.5</v>
      </c>
      <c r="EG938">
        <v>35087.1</v>
      </c>
      <c r="EH938">
        <v>38314.1</v>
      </c>
      <c r="EI938">
        <v>45946</v>
      </c>
      <c r="EJ938">
        <v>51732.8</v>
      </c>
      <c r="EK938">
        <v>54892.8</v>
      </c>
      <c r="EL938">
        <v>61498.5</v>
      </c>
      <c r="EM938">
        <v>1.9378</v>
      </c>
      <c r="EN938">
        <v>2.086</v>
      </c>
      <c r="EO938">
        <v>-0.051707</v>
      </c>
      <c r="EP938">
        <v>0</v>
      </c>
      <c r="EQ938">
        <v>26.0175</v>
      </c>
      <c r="ER938">
        <v>999.9</v>
      </c>
      <c r="ES938">
        <v>43.389</v>
      </c>
      <c r="ET938">
        <v>28.298</v>
      </c>
      <c r="EU938">
        <v>24.6551</v>
      </c>
      <c r="EV938">
        <v>51.7124</v>
      </c>
      <c r="EW938">
        <v>36.5264</v>
      </c>
      <c r="EX938">
        <v>2</v>
      </c>
      <c r="EY938">
        <v>0.249533</v>
      </c>
      <c r="EZ938">
        <v>9.28105</v>
      </c>
      <c r="FA938">
        <v>19.9266</v>
      </c>
      <c r="FB938">
        <v>5.20291</v>
      </c>
      <c r="FC938">
        <v>12.0099</v>
      </c>
      <c r="FD938">
        <v>4.9756</v>
      </c>
      <c r="FE938">
        <v>3.294</v>
      </c>
      <c r="FF938">
        <v>9999</v>
      </c>
      <c r="FG938">
        <v>9999</v>
      </c>
      <c r="FH938">
        <v>591.1</v>
      </c>
      <c r="FI938">
        <v>9999</v>
      </c>
      <c r="FJ938">
        <v>1.86279</v>
      </c>
      <c r="FK938">
        <v>1.86771</v>
      </c>
      <c r="FL938">
        <v>1.86752</v>
      </c>
      <c r="FM938">
        <v>1.86859</v>
      </c>
      <c r="FN938">
        <v>1.86951</v>
      </c>
      <c r="FO938">
        <v>1.86554</v>
      </c>
      <c r="FP938">
        <v>1.86661</v>
      </c>
      <c r="FQ938">
        <v>1.86798</v>
      </c>
      <c r="FR938">
        <v>5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8.128</v>
      </c>
      <c r="GF938">
        <v>0.3176</v>
      </c>
      <c r="GG938">
        <v>5.50701486060513</v>
      </c>
      <c r="GH938">
        <v>0.00975774962471433</v>
      </c>
      <c r="GI938">
        <v>-4.86167925919439e-07</v>
      </c>
      <c r="GJ938">
        <v>-4.7315034107036e-11</v>
      </c>
      <c r="GK938">
        <v>0.31762285376654</v>
      </c>
      <c r="GL938">
        <v>0</v>
      </c>
      <c r="GM938">
        <v>0</v>
      </c>
      <c r="GN938">
        <v>0</v>
      </c>
      <c r="GO938">
        <v>-2</v>
      </c>
      <c r="GP938">
        <v>2105</v>
      </c>
      <c r="GQ938">
        <v>1</v>
      </c>
      <c r="GR938">
        <v>22</v>
      </c>
      <c r="GS938">
        <v>258.8</v>
      </c>
      <c r="GT938">
        <v>258.8</v>
      </c>
      <c r="GU938">
        <v>0.933838</v>
      </c>
      <c r="GV938">
        <v>2.63306</v>
      </c>
      <c r="GW938">
        <v>2.24854</v>
      </c>
      <c r="GX938">
        <v>2.79663</v>
      </c>
      <c r="GY938">
        <v>1.99585</v>
      </c>
      <c r="GZ938">
        <v>2.40723</v>
      </c>
      <c r="HA938">
        <v>33.4456</v>
      </c>
      <c r="HB938">
        <v>15.3491</v>
      </c>
      <c r="HC938">
        <v>18</v>
      </c>
      <c r="HD938">
        <v>493.196</v>
      </c>
      <c r="HE938">
        <v>591.846</v>
      </c>
      <c r="HF938">
        <v>16.0512</v>
      </c>
      <c r="HG938">
        <v>30.2464</v>
      </c>
      <c r="HH938">
        <v>30.003</v>
      </c>
      <c r="HI938">
        <v>29.3632</v>
      </c>
      <c r="HJ938">
        <v>29.1883</v>
      </c>
      <c r="HK938">
        <v>18.6498</v>
      </c>
      <c r="HL938">
        <v>24.086</v>
      </c>
      <c r="HM938">
        <v>41.8636</v>
      </c>
      <c r="HN938">
        <v>14.5249</v>
      </c>
      <c r="HO938">
        <v>250.36</v>
      </c>
      <c r="HP938">
        <v>18.64</v>
      </c>
      <c r="HQ938">
        <v>101.795</v>
      </c>
      <c r="HR938">
        <v>102.337</v>
      </c>
    </row>
    <row r="939" spans="1:226">
      <c r="A939">
        <v>923</v>
      </c>
      <c r="B939">
        <v>1657567162.1</v>
      </c>
      <c r="C939">
        <v>14067</v>
      </c>
      <c r="D939" t="s">
        <v>2214</v>
      </c>
      <c r="E939" t="s">
        <v>2215</v>
      </c>
      <c r="F939">
        <v>5</v>
      </c>
      <c r="G939" t="s">
        <v>2193</v>
      </c>
      <c r="H939" t="s">
        <v>354</v>
      </c>
      <c r="I939">
        <v>1657567154.6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269.510557990646</v>
      </c>
      <c r="AK939">
        <v>272.658454545455</v>
      </c>
      <c r="AL939">
        <v>-3.2399605643477</v>
      </c>
      <c r="AM939">
        <v>64.8868082758393</v>
      </c>
      <c r="AN939">
        <f>(AP939 - AO939 + BO939*1E3/(8.314*(BQ939+273.15)) * AR939/BN939 * AQ939) * BN939/(100*BB939) * 1000/(1000 - AP939)</f>
        <v>0</v>
      </c>
      <c r="AO939">
        <v>18.5698928223827</v>
      </c>
      <c r="AP939">
        <v>23.666243030303</v>
      </c>
      <c r="AQ939">
        <v>0.00524667782982303</v>
      </c>
      <c r="AR939">
        <v>77.4900971031136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6</v>
      </c>
      <c r="BC939">
        <v>0.5</v>
      </c>
      <c r="BD939" t="s">
        <v>355</v>
      </c>
      <c r="BE939">
        <v>2</v>
      </c>
      <c r="BF939" t="b">
        <v>1</v>
      </c>
      <c r="BG939">
        <v>1657567154.6</v>
      </c>
      <c r="BH939">
        <v>288.517703703704</v>
      </c>
      <c r="BI939">
        <v>280.996185185185</v>
      </c>
      <c r="BJ939">
        <v>23.6436481481482</v>
      </c>
      <c r="BK939">
        <v>18.5450074074074</v>
      </c>
      <c r="BL939">
        <v>280.314740740741</v>
      </c>
      <c r="BM939">
        <v>23.3260259259259</v>
      </c>
      <c r="BN939">
        <v>499.990148148148</v>
      </c>
      <c r="BO939">
        <v>67.9527814814815</v>
      </c>
      <c r="BP939">
        <v>0.0387163185185185</v>
      </c>
      <c r="BQ939">
        <v>25.2635518518519</v>
      </c>
      <c r="BR939">
        <v>25.1833851851852</v>
      </c>
      <c r="BS939">
        <v>999.9</v>
      </c>
      <c r="BT939">
        <v>0</v>
      </c>
      <c r="BU939">
        <v>0</v>
      </c>
      <c r="BV939">
        <v>10000.5555555556</v>
      </c>
      <c r="BW939">
        <v>0</v>
      </c>
      <c r="BX939">
        <v>2211.11148148148</v>
      </c>
      <c r="BY939">
        <v>7.52158777777778</v>
      </c>
      <c r="BZ939">
        <v>295.504407407407</v>
      </c>
      <c r="CA939">
        <v>286.305222222222</v>
      </c>
      <c r="CB939">
        <v>5.09863444444444</v>
      </c>
      <c r="CC939">
        <v>280.996185185185</v>
      </c>
      <c r="CD939">
        <v>18.5450074074074</v>
      </c>
      <c r="CE939">
        <v>1.60665111111111</v>
      </c>
      <c r="CF939">
        <v>1.26018518518519</v>
      </c>
      <c r="CG939">
        <v>14.0227407407407</v>
      </c>
      <c r="CH939">
        <v>10.3322037037037</v>
      </c>
      <c r="CI939">
        <v>1999.98518518519</v>
      </c>
      <c r="CJ939">
        <v>0.979996333333333</v>
      </c>
      <c r="CK939">
        <v>0.0200038444444444</v>
      </c>
      <c r="CL939">
        <v>0</v>
      </c>
      <c r="CM939">
        <v>2.37836666666667</v>
      </c>
      <c r="CN939">
        <v>0</v>
      </c>
      <c r="CO939">
        <v>10763.3148148148</v>
      </c>
      <c r="CP939">
        <v>17300.0037037037</v>
      </c>
      <c r="CQ939">
        <v>42.5806666666667</v>
      </c>
      <c r="CR939">
        <v>44.6801111111111</v>
      </c>
      <c r="CS939">
        <v>42.4163333333333</v>
      </c>
      <c r="CT939">
        <v>43.312</v>
      </c>
      <c r="CU939">
        <v>41.9255185185185</v>
      </c>
      <c r="CV939">
        <v>1959.97518518519</v>
      </c>
      <c r="CW939">
        <v>40.01</v>
      </c>
      <c r="CX939">
        <v>0</v>
      </c>
      <c r="CY939">
        <v>1657567134.3</v>
      </c>
      <c r="CZ939">
        <v>0</v>
      </c>
      <c r="DA939">
        <v>1657551629</v>
      </c>
      <c r="DB939" t="s">
        <v>356</v>
      </c>
      <c r="DC939">
        <v>1657551626.5</v>
      </c>
      <c r="DD939">
        <v>1657551629</v>
      </c>
      <c r="DE939">
        <v>1</v>
      </c>
      <c r="DF939">
        <v>0.403</v>
      </c>
      <c r="DG939">
        <v>0.009</v>
      </c>
      <c r="DH939">
        <v>9.41</v>
      </c>
      <c r="DI939">
        <v>0.087</v>
      </c>
      <c r="DJ939">
        <v>417</v>
      </c>
      <c r="DK939">
        <v>17</v>
      </c>
      <c r="DL939">
        <v>1.61</v>
      </c>
      <c r="DM939">
        <v>0.59</v>
      </c>
      <c r="DN939">
        <v>6.95544073170732</v>
      </c>
      <c r="DO939">
        <v>9.09919087108015</v>
      </c>
      <c r="DP939">
        <v>0.932832280312033</v>
      </c>
      <c r="DQ939">
        <v>0</v>
      </c>
      <c r="DR939">
        <v>5.10308121951219</v>
      </c>
      <c r="DS939">
        <v>-0.0813386759581972</v>
      </c>
      <c r="DT939">
        <v>0.0222696075507407</v>
      </c>
      <c r="DU939">
        <v>1</v>
      </c>
      <c r="DV939">
        <v>1</v>
      </c>
      <c r="DW939">
        <v>2</v>
      </c>
      <c r="DX939" t="s">
        <v>357</v>
      </c>
      <c r="DY939">
        <v>2.97024</v>
      </c>
      <c r="DZ939">
        <v>2.69191</v>
      </c>
      <c r="EA939">
        <v>0.0462338</v>
      </c>
      <c r="EB939">
        <v>0.0462171</v>
      </c>
      <c r="EC939">
        <v>0.0775747</v>
      </c>
      <c r="ED939">
        <v>0.0658296</v>
      </c>
      <c r="EE939">
        <v>36902.8</v>
      </c>
      <c r="EF939">
        <v>40264.4</v>
      </c>
      <c r="EG939">
        <v>35085.6</v>
      </c>
      <c r="EH939">
        <v>38311.3</v>
      </c>
      <c r="EI939">
        <v>45941.3</v>
      </c>
      <c r="EJ939">
        <v>51727.2</v>
      </c>
      <c r="EK939">
        <v>54890.7</v>
      </c>
      <c r="EL939">
        <v>61494.5</v>
      </c>
      <c r="EM939">
        <v>1.938</v>
      </c>
      <c r="EN939">
        <v>2.0846</v>
      </c>
      <c r="EO939">
        <v>-0.0506639</v>
      </c>
      <c r="EP939">
        <v>0</v>
      </c>
      <c r="EQ939">
        <v>26.0241</v>
      </c>
      <c r="ER939">
        <v>999.9</v>
      </c>
      <c r="ES939">
        <v>43.34</v>
      </c>
      <c r="ET939">
        <v>28.329</v>
      </c>
      <c r="EU939">
        <v>24.672</v>
      </c>
      <c r="EV939">
        <v>51.6924</v>
      </c>
      <c r="EW939">
        <v>36.5064</v>
      </c>
      <c r="EX939">
        <v>2</v>
      </c>
      <c r="EY939">
        <v>0.252236</v>
      </c>
      <c r="EZ939">
        <v>9.28105</v>
      </c>
      <c r="FA939">
        <v>19.9258</v>
      </c>
      <c r="FB939">
        <v>5.20052</v>
      </c>
      <c r="FC939">
        <v>12.0099</v>
      </c>
      <c r="FD939">
        <v>4.9752</v>
      </c>
      <c r="FE939">
        <v>3.294</v>
      </c>
      <c r="FF939">
        <v>9999</v>
      </c>
      <c r="FG939">
        <v>9999</v>
      </c>
      <c r="FH939">
        <v>591.1</v>
      </c>
      <c r="FI939">
        <v>9999</v>
      </c>
      <c r="FJ939">
        <v>1.86279</v>
      </c>
      <c r="FK939">
        <v>1.86771</v>
      </c>
      <c r="FL939">
        <v>1.86752</v>
      </c>
      <c r="FM939">
        <v>1.86859</v>
      </c>
      <c r="FN939">
        <v>1.86951</v>
      </c>
      <c r="FO939">
        <v>1.86554</v>
      </c>
      <c r="FP939">
        <v>1.86661</v>
      </c>
      <c r="FQ939">
        <v>1.86798</v>
      </c>
      <c r="FR939">
        <v>5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7.979</v>
      </c>
      <c r="GF939">
        <v>0.3176</v>
      </c>
      <c r="GG939">
        <v>5.50701486060513</v>
      </c>
      <c r="GH939">
        <v>0.00975774962471433</v>
      </c>
      <c r="GI939">
        <v>-4.86167925919439e-07</v>
      </c>
      <c r="GJ939">
        <v>-4.7315034107036e-11</v>
      </c>
      <c r="GK939">
        <v>0.31762285376654</v>
      </c>
      <c r="GL939">
        <v>0</v>
      </c>
      <c r="GM939">
        <v>0</v>
      </c>
      <c r="GN939">
        <v>0</v>
      </c>
      <c r="GO939">
        <v>-2</v>
      </c>
      <c r="GP939">
        <v>2105</v>
      </c>
      <c r="GQ939">
        <v>1</v>
      </c>
      <c r="GR939">
        <v>22</v>
      </c>
      <c r="GS939">
        <v>258.9</v>
      </c>
      <c r="GT939">
        <v>258.9</v>
      </c>
      <c r="GU939">
        <v>0.889893</v>
      </c>
      <c r="GV939">
        <v>2.63794</v>
      </c>
      <c r="GW939">
        <v>2.24854</v>
      </c>
      <c r="GX939">
        <v>2.79663</v>
      </c>
      <c r="GY939">
        <v>1.99585</v>
      </c>
      <c r="GZ939">
        <v>2.37305</v>
      </c>
      <c r="HA939">
        <v>33.4681</v>
      </c>
      <c r="HB939">
        <v>15.3316</v>
      </c>
      <c r="HC939">
        <v>18</v>
      </c>
      <c r="HD939">
        <v>493.627</v>
      </c>
      <c r="HE939">
        <v>591.166</v>
      </c>
      <c r="HF939">
        <v>16.07</v>
      </c>
      <c r="HG939">
        <v>30.2831</v>
      </c>
      <c r="HH939">
        <v>30.0028</v>
      </c>
      <c r="HI939">
        <v>29.3984</v>
      </c>
      <c r="HJ939">
        <v>29.2256</v>
      </c>
      <c r="HK939">
        <v>17.7085</v>
      </c>
      <c r="HL939">
        <v>24.086</v>
      </c>
      <c r="HM939">
        <v>41.8636</v>
      </c>
      <c r="HN939">
        <v>14.5297</v>
      </c>
      <c r="HO939">
        <v>230.198</v>
      </c>
      <c r="HP939">
        <v>18.6367</v>
      </c>
      <c r="HQ939">
        <v>101.791</v>
      </c>
      <c r="HR939">
        <v>102.33</v>
      </c>
    </row>
    <row r="940" spans="1:226">
      <c r="A940">
        <v>924</v>
      </c>
      <c r="B940">
        <v>1657567167.1</v>
      </c>
      <c r="C940">
        <v>14072</v>
      </c>
      <c r="D940" t="s">
        <v>2216</v>
      </c>
      <c r="E940" t="s">
        <v>2217</v>
      </c>
      <c r="F940">
        <v>5</v>
      </c>
      <c r="G940" t="s">
        <v>2193</v>
      </c>
      <c r="H940" t="s">
        <v>354</v>
      </c>
      <c r="I940">
        <v>1657567159.31429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252.543647297173</v>
      </c>
      <c r="AK940">
        <v>256.29226060606</v>
      </c>
      <c r="AL940">
        <v>-3.27283038782371</v>
      </c>
      <c r="AM940">
        <v>64.8868082758393</v>
      </c>
      <c r="AN940">
        <f>(AP940 - AO940 + BO940*1E3/(8.314*(BQ940+273.15)) * AR940/BN940 * AQ940) * BN940/(100*BB940) * 1000/(1000 - AP940)</f>
        <v>0</v>
      </c>
      <c r="AO940">
        <v>18.5824339573014</v>
      </c>
      <c r="AP940">
        <v>23.6858509090909</v>
      </c>
      <c r="AQ940">
        <v>0.00369017820973261</v>
      </c>
      <c r="AR940">
        <v>77.4900971031136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6</v>
      </c>
      <c r="BC940">
        <v>0.5</v>
      </c>
      <c r="BD940" t="s">
        <v>355</v>
      </c>
      <c r="BE940">
        <v>2</v>
      </c>
      <c r="BF940" t="b">
        <v>1</v>
      </c>
      <c r="BG940">
        <v>1657567159.31429</v>
      </c>
      <c r="BH940">
        <v>273.510214285714</v>
      </c>
      <c r="BI940">
        <v>265.238964285714</v>
      </c>
      <c r="BJ940">
        <v>23.6586357142857</v>
      </c>
      <c r="BK940">
        <v>18.56075</v>
      </c>
      <c r="BL940">
        <v>265.448214285714</v>
      </c>
      <c r="BM940">
        <v>23.3410107142857</v>
      </c>
      <c r="BN940">
        <v>499.99475</v>
      </c>
      <c r="BO940">
        <v>67.9533857142857</v>
      </c>
      <c r="BP940">
        <v>0.0387768392857143</v>
      </c>
      <c r="BQ940">
        <v>25.2736321428571</v>
      </c>
      <c r="BR940">
        <v>25.1928428571429</v>
      </c>
      <c r="BS940">
        <v>999.9</v>
      </c>
      <c r="BT940">
        <v>0</v>
      </c>
      <c r="BU940">
        <v>0</v>
      </c>
      <c r="BV940">
        <v>9997.67857142857</v>
      </c>
      <c r="BW940">
        <v>0</v>
      </c>
      <c r="BX940">
        <v>2211.94642857143</v>
      </c>
      <c r="BY940">
        <v>8.27134285714286</v>
      </c>
      <c r="BZ940">
        <v>280.137678571429</v>
      </c>
      <c r="CA940">
        <v>270.254892857143</v>
      </c>
      <c r="CB940">
        <v>5.09788892857143</v>
      </c>
      <c r="CC940">
        <v>265.238964285714</v>
      </c>
      <c r="CD940">
        <v>18.56075</v>
      </c>
      <c r="CE940">
        <v>1.607685</v>
      </c>
      <c r="CF940">
        <v>1.26126642857143</v>
      </c>
      <c r="CG940">
        <v>14.03265</v>
      </c>
      <c r="CH940">
        <v>10.34505</v>
      </c>
      <c r="CI940">
        <v>1999.98785714286</v>
      </c>
      <c r="CJ940">
        <v>0.979996535714286</v>
      </c>
      <c r="CK940">
        <v>0.0200036285714286</v>
      </c>
      <c r="CL940">
        <v>0</v>
      </c>
      <c r="CM940">
        <v>2.45855357142857</v>
      </c>
      <c r="CN940">
        <v>0</v>
      </c>
      <c r="CO940">
        <v>10767.7678571429</v>
      </c>
      <c r="CP940">
        <v>17300.0392857143</v>
      </c>
      <c r="CQ940">
        <v>42.60025</v>
      </c>
      <c r="CR940">
        <v>44.7005</v>
      </c>
      <c r="CS940">
        <v>42.4392857142857</v>
      </c>
      <c r="CT940">
        <v>43.3165</v>
      </c>
      <c r="CU940">
        <v>41.9415</v>
      </c>
      <c r="CV940">
        <v>1959.97785714286</v>
      </c>
      <c r="CW940">
        <v>40.01</v>
      </c>
      <c r="CX940">
        <v>0</v>
      </c>
      <c r="CY940">
        <v>1657567139.7</v>
      </c>
      <c r="CZ940">
        <v>0</v>
      </c>
      <c r="DA940">
        <v>1657551629</v>
      </c>
      <c r="DB940" t="s">
        <v>356</v>
      </c>
      <c r="DC940">
        <v>1657551626.5</v>
      </c>
      <c r="DD940">
        <v>1657551629</v>
      </c>
      <c r="DE940">
        <v>1</v>
      </c>
      <c r="DF940">
        <v>0.403</v>
      </c>
      <c r="DG940">
        <v>0.009</v>
      </c>
      <c r="DH940">
        <v>9.41</v>
      </c>
      <c r="DI940">
        <v>0.087</v>
      </c>
      <c r="DJ940">
        <v>417</v>
      </c>
      <c r="DK940">
        <v>17</v>
      </c>
      <c r="DL940">
        <v>1.61</v>
      </c>
      <c r="DM940">
        <v>0.59</v>
      </c>
      <c r="DN940">
        <v>7.68696</v>
      </c>
      <c r="DO940">
        <v>8.84904167247387</v>
      </c>
      <c r="DP940">
        <v>0.906696854503121</v>
      </c>
      <c r="DQ940">
        <v>0</v>
      </c>
      <c r="DR940">
        <v>5.10241609756098</v>
      </c>
      <c r="DS940">
        <v>-0.099794634146347</v>
      </c>
      <c r="DT940">
        <v>0.0191342925300265</v>
      </c>
      <c r="DU940">
        <v>1</v>
      </c>
      <c r="DV940">
        <v>1</v>
      </c>
      <c r="DW940">
        <v>2</v>
      </c>
      <c r="DX940" t="s">
        <v>357</v>
      </c>
      <c r="DY940">
        <v>2.97057</v>
      </c>
      <c r="DZ940">
        <v>2.6924</v>
      </c>
      <c r="EA940">
        <v>0.04375</v>
      </c>
      <c r="EB940">
        <v>0.0436907</v>
      </c>
      <c r="EC940">
        <v>0.0775965</v>
      </c>
      <c r="ED940">
        <v>0.0656626</v>
      </c>
      <c r="EE940">
        <v>36995.7</v>
      </c>
      <c r="EF940">
        <v>40368</v>
      </c>
      <c r="EG940">
        <v>35082.8</v>
      </c>
      <c r="EH940">
        <v>38308.6</v>
      </c>
      <c r="EI940">
        <v>45938</v>
      </c>
      <c r="EJ940">
        <v>51732.5</v>
      </c>
      <c r="EK940">
        <v>54888.1</v>
      </c>
      <c r="EL940">
        <v>61489.9</v>
      </c>
      <c r="EM940">
        <v>1.9368</v>
      </c>
      <c r="EN940">
        <v>2.0842</v>
      </c>
      <c r="EO940">
        <v>-0.0491738</v>
      </c>
      <c r="EP940">
        <v>0</v>
      </c>
      <c r="EQ940">
        <v>26.0262</v>
      </c>
      <c r="ER940">
        <v>999.9</v>
      </c>
      <c r="ES940">
        <v>43.291</v>
      </c>
      <c r="ET940">
        <v>28.329</v>
      </c>
      <c r="EU940">
        <v>24.6435</v>
      </c>
      <c r="EV940">
        <v>51.8224</v>
      </c>
      <c r="EW940">
        <v>36.4463</v>
      </c>
      <c r="EX940">
        <v>2</v>
      </c>
      <c r="EY940">
        <v>0.255081</v>
      </c>
      <c r="EZ940">
        <v>9.28105</v>
      </c>
      <c r="FA940">
        <v>19.9266</v>
      </c>
      <c r="FB940">
        <v>5.20052</v>
      </c>
      <c r="FC940">
        <v>12.0099</v>
      </c>
      <c r="FD940">
        <v>4.9752</v>
      </c>
      <c r="FE940">
        <v>3.294</v>
      </c>
      <c r="FF940">
        <v>9999</v>
      </c>
      <c r="FG940">
        <v>9999</v>
      </c>
      <c r="FH940">
        <v>591.1</v>
      </c>
      <c r="FI940">
        <v>9999</v>
      </c>
      <c r="FJ940">
        <v>1.86279</v>
      </c>
      <c r="FK940">
        <v>1.86771</v>
      </c>
      <c r="FL940">
        <v>1.86752</v>
      </c>
      <c r="FM940">
        <v>1.86859</v>
      </c>
      <c r="FN940">
        <v>1.86951</v>
      </c>
      <c r="FO940">
        <v>1.86554</v>
      </c>
      <c r="FP940">
        <v>1.86661</v>
      </c>
      <c r="FQ940">
        <v>1.86798</v>
      </c>
      <c r="FR940">
        <v>5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7.827</v>
      </c>
      <c r="GF940">
        <v>0.3176</v>
      </c>
      <c r="GG940">
        <v>5.50701486060513</v>
      </c>
      <c r="GH940">
        <v>0.00975774962471433</v>
      </c>
      <c r="GI940">
        <v>-4.86167925919439e-07</v>
      </c>
      <c r="GJ940">
        <v>-4.7315034107036e-11</v>
      </c>
      <c r="GK940">
        <v>0.31762285376654</v>
      </c>
      <c r="GL940">
        <v>0</v>
      </c>
      <c r="GM940">
        <v>0</v>
      </c>
      <c r="GN940">
        <v>0</v>
      </c>
      <c r="GO940">
        <v>-2</v>
      </c>
      <c r="GP940">
        <v>2105</v>
      </c>
      <c r="GQ940">
        <v>1</v>
      </c>
      <c r="GR940">
        <v>22</v>
      </c>
      <c r="GS940">
        <v>259</v>
      </c>
      <c r="GT940">
        <v>259</v>
      </c>
      <c r="GU940">
        <v>0.841064</v>
      </c>
      <c r="GV940">
        <v>2.63184</v>
      </c>
      <c r="GW940">
        <v>2.24854</v>
      </c>
      <c r="GX940">
        <v>2.79663</v>
      </c>
      <c r="GY940">
        <v>1.99585</v>
      </c>
      <c r="GZ940">
        <v>2.3999</v>
      </c>
      <c r="HA940">
        <v>33.4906</v>
      </c>
      <c r="HB940">
        <v>15.3491</v>
      </c>
      <c r="HC940">
        <v>18</v>
      </c>
      <c r="HD940">
        <v>493.154</v>
      </c>
      <c r="HE940">
        <v>591.222</v>
      </c>
      <c r="HF940">
        <v>16.0875</v>
      </c>
      <c r="HG940">
        <v>30.3198</v>
      </c>
      <c r="HH940">
        <v>30.0028</v>
      </c>
      <c r="HI940">
        <v>29.4363</v>
      </c>
      <c r="HJ940">
        <v>29.2605</v>
      </c>
      <c r="HK940">
        <v>16.787</v>
      </c>
      <c r="HL940">
        <v>23.7744</v>
      </c>
      <c r="HM940">
        <v>41.4869</v>
      </c>
      <c r="HN940">
        <v>14.5442</v>
      </c>
      <c r="HO940">
        <v>216.777</v>
      </c>
      <c r="HP940">
        <v>18.6326</v>
      </c>
      <c r="HQ940">
        <v>101.784</v>
      </c>
      <c r="HR940">
        <v>102.323</v>
      </c>
    </row>
    <row r="941" spans="1:226">
      <c r="A941">
        <v>925</v>
      </c>
      <c r="B941">
        <v>1657567172.1</v>
      </c>
      <c r="C941">
        <v>14077</v>
      </c>
      <c r="D941" t="s">
        <v>2218</v>
      </c>
      <c r="E941" t="s">
        <v>2219</v>
      </c>
      <c r="F941">
        <v>5</v>
      </c>
      <c r="G941" t="s">
        <v>2193</v>
      </c>
      <c r="H941" t="s">
        <v>354</v>
      </c>
      <c r="I941">
        <v>1657567164.6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235.788879745905</v>
      </c>
      <c r="AK941">
        <v>240.045303030303</v>
      </c>
      <c r="AL941">
        <v>-3.22666637859332</v>
      </c>
      <c r="AM941">
        <v>64.8868082758393</v>
      </c>
      <c r="AN941">
        <f>(AP941 - AO941 + BO941*1E3/(8.314*(BQ941+273.15)) * AR941/BN941 * AQ941) * BN941/(100*BB941) * 1000/(1000 - AP941)</f>
        <v>0</v>
      </c>
      <c r="AO941">
        <v>18.5445928224423</v>
      </c>
      <c r="AP941">
        <v>23.6879945454545</v>
      </c>
      <c r="AQ941">
        <v>-0.00161421901212895</v>
      </c>
      <c r="AR941">
        <v>77.4900971031136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6</v>
      </c>
      <c r="BC941">
        <v>0.5</v>
      </c>
      <c r="BD941" t="s">
        <v>355</v>
      </c>
      <c r="BE941">
        <v>2</v>
      </c>
      <c r="BF941" t="b">
        <v>1</v>
      </c>
      <c r="BG941">
        <v>1657567164.6</v>
      </c>
      <c r="BH941">
        <v>256.602074074074</v>
      </c>
      <c r="BI941">
        <v>247.726851851852</v>
      </c>
      <c r="BJ941">
        <v>23.6744888888889</v>
      </c>
      <c r="BK941">
        <v>18.5696888888889</v>
      </c>
      <c r="BL941">
        <v>248.699222222222</v>
      </c>
      <c r="BM941">
        <v>23.356862962963</v>
      </c>
      <c r="BN941">
        <v>499.982592592593</v>
      </c>
      <c r="BO941">
        <v>67.9545333333333</v>
      </c>
      <c r="BP941">
        <v>0.0387878592592593</v>
      </c>
      <c r="BQ941">
        <v>25.2837444444444</v>
      </c>
      <c r="BR941">
        <v>25.2051185185185</v>
      </c>
      <c r="BS941">
        <v>999.9</v>
      </c>
      <c r="BT941">
        <v>0</v>
      </c>
      <c r="BU941">
        <v>0</v>
      </c>
      <c r="BV941">
        <v>10005.1851851852</v>
      </c>
      <c r="BW941">
        <v>0</v>
      </c>
      <c r="BX941">
        <v>2212.22259259259</v>
      </c>
      <c r="BY941">
        <v>8.87521666666667</v>
      </c>
      <c r="BZ941">
        <v>262.824185185185</v>
      </c>
      <c r="CA941">
        <v>252.414111111111</v>
      </c>
      <c r="CB941">
        <v>5.1047962962963</v>
      </c>
      <c r="CC941">
        <v>247.726851851852</v>
      </c>
      <c r="CD941">
        <v>18.5696888888889</v>
      </c>
      <c r="CE941">
        <v>1.60878925925926</v>
      </c>
      <c r="CF941">
        <v>1.26189518518519</v>
      </c>
      <c r="CG941">
        <v>14.0432444444444</v>
      </c>
      <c r="CH941">
        <v>10.3525185185185</v>
      </c>
      <c r="CI941">
        <v>1999.97851851852</v>
      </c>
      <c r="CJ941">
        <v>0.979996555555556</v>
      </c>
      <c r="CK941">
        <v>0.0200036074074074</v>
      </c>
      <c r="CL941">
        <v>0</v>
      </c>
      <c r="CM941">
        <v>2.44320740740741</v>
      </c>
      <c r="CN941">
        <v>0</v>
      </c>
      <c r="CO941">
        <v>10772.0444444444</v>
      </c>
      <c r="CP941">
        <v>17299.9518518518</v>
      </c>
      <c r="CQ941">
        <v>42.6226666666667</v>
      </c>
      <c r="CR941">
        <v>44.722</v>
      </c>
      <c r="CS941">
        <v>42.4626666666667</v>
      </c>
      <c r="CT941">
        <v>43.3306666666667</v>
      </c>
      <c r="CU941">
        <v>41.9626666666667</v>
      </c>
      <c r="CV941">
        <v>1959.96851851852</v>
      </c>
      <c r="CW941">
        <v>40.01</v>
      </c>
      <c r="CX941">
        <v>0</v>
      </c>
      <c r="CY941">
        <v>1657567144.5</v>
      </c>
      <c r="CZ941">
        <v>0</v>
      </c>
      <c r="DA941">
        <v>1657551629</v>
      </c>
      <c r="DB941" t="s">
        <v>356</v>
      </c>
      <c r="DC941">
        <v>1657551626.5</v>
      </c>
      <c r="DD941">
        <v>1657551629</v>
      </c>
      <c r="DE941">
        <v>1</v>
      </c>
      <c r="DF941">
        <v>0.403</v>
      </c>
      <c r="DG941">
        <v>0.009</v>
      </c>
      <c r="DH941">
        <v>9.41</v>
      </c>
      <c r="DI941">
        <v>0.087</v>
      </c>
      <c r="DJ941">
        <v>417</v>
      </c>
      <c r="DK941">
        <v>17</v>
      </c>
      <c r="DL941">
        <v>1.61</v>
      </c>
      <c r="DM941">
        <v>0.59</v>
      </c>
      <c r="DN941">
        <v>8.38745341463415</v>
      </c>
      <c r="DO941">
        <v>7.8415411149826</v>
      </c>
      <c r="DP941">
        <v>0.812206277105039</v>
      </c>
      <c r="DQ941">
        <v>0</v>
      </c>
      <c r="DR941">
        <v>5.10373658536585</v>
      </c>
      <c r="DS941">
        <v>0.0852848780487833</v>
      </c>
      <c r="DT941">
        <v>0.0261527538642059</v>
      </c>
      <c r="DU941">
        <v>1</v>
      </c>
      <c r="DV941">
        <v>1</v>
      </c>
      <c r="DW941">
        <v>2</v>
      </c>
      <c r="DX941" t="s">
        <v>357</v>
      </c>
      <c r="DY941">
        <v>2.97009</v>
      </c>
      <c r="DZ941">
        <v>2.69251</v>
      </c>
      <c r="EA941">
        <v>0.0412963</v>
      </c>
      <c r="EB941">
        <v>0.0410507</v>
      </c>
      <c r="EC941">
        <v>0.0776097</v>
      </c>
      <c r="ED941">
        <v>0.0658939</v>
      </c>
      <c r="EE941">
        <v>37089.9</v>
      </c>
      <c r="EF941">
        <v>40476.5</v>
      </c>
      <c r="EG941">
        <v>35082.4</v>
      </c>
      <c r="EH941">
        <v>38306.1</v>
      </c>
      <c r="EI941">
        <v>45935.8</v>
      </c>
      <c r="EJ941">
        <v>51716.5</v>
      </c>
      <c r="EK941">
        <v>54886.5</v>
      </c>
      <c r="EL941">
        <v>61486.2</v>
      </c>
      <c r="EM941">
        <v>1.936</v>
      </c>
      <c r="EN941">
        <v>2.084</v>
      </c>
      <c r="EO941">
        <v>-0.0490248</v>
      </c>
      <c r="EP941">
        <v>0</v>
      </c>
      <c r="EQ941">
        <v>26.0302</v>
      </c>
      <c r="ER941">
        <v>999.9</v>
      </c>
      <c r="ES941">
        <v>43.267</v>
      </c>
      <c r="ET941">
        <v>28.339</v>
      </c>
      <c r="EU941">
        <v>24.6424</v>
      </c>
      <c r="EV941">
        <v>51.6524</v>
      </c>
      <c r="EW941">
        <v>36.5184</v>
      </c>
      <c r="EX941">
        <v>2</v>
      </c>
      <c r="EY941">
        <v>0.258049</v>
      </c>
      <c r="EZ941">
        <v>9.28105</v>
      </c>
      <c r="FA941">
        <v>19.9264</v>
      </c>
      <c r="FB941">
        <v>5.20291</v>
      </c>
      <c r="FC941">
        <v>12.0099</v>
      </c>
      <c r="FD941">
        <v>4.9752</v>
      </c>
      <c r="FE941">
        <v>3.294</v>
      </c>
      <c r="FF941">
        <v>9999</v>
      </c>
      <c r="FG941">
        <v>9999</v>
      </c>
      <c r="FH941">
        <v>591.2</v>
      </c>
      <c r="FI941">
        <v>9999</v>
      </c>
      <c r="FJ941">
        <v>1.86279</v>
      </c>
      <c r="FK941">
        <v>1.8678</v>
      </c>
      <c r="FL941">
        <v>1.86752</v>
      </c>
      <c r="FM941">
        <v>1.86862</v>
      </c>
      <c r="FN941">
        <v>1.86951</v>
      </c>
      <c r="FO941">
        <v>1.86554</v>
      </c>
      <c r="FP941">
        <v>1.86661</v>
      </c>
      <c r="FQ941">
        <v>1.86798</v>
      </c>
      <c r="FR941">
        <v>5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7.68</v>
      </c>
      <c r="GF941">
        <v>0.3176</v>
      </c>
      <c r="GG941">
        <v>5.50701486060513</v>
      </c>
      <c r="GH941">
        <v>0.00975774962471433</v>
      </c>
      <c r="GI941">
        <v>-4.86167925919439e-07</v>
      </c>
      <c r="GJ941">
        <v>-4.7315034107036e-11</v>
      </c>
      <c r="GK941">
        <v>0.31762285376654</v>
      </c>
      <c r="GL941">
        <v>0</v>
      </c>
      <c r="GM941">
        <v>0</v>
      </c>
      <c r="GN941">
        <v>0</v>
      </c>
      <c r="GO941">
        <v>-2</v>
      </c>
      <c r="GP941">
        <v>2105</v>
      </c>
      <c r="GQ941">
        <v>1</v>
      </c>
      <c r="GR941">
        <v>22</v>
      </c>
      <c r="GS941">
        <v>259.1</v>
      </c>
      <c r="GT941">
        <v>259.1</v>
      </c>
      <c r="GU941">
        <v>0.795898</v>
      </c>
      <c r="GV941">
        <v>2.64282</v>
      </c>
      <c r="GW941">
        <v>2.24854</v>
      </c>
      <c r="GX941">
        <v>2.79541</v>
      </c>
      <c r="GY941">
        <v>1.99585</v>
      </c>
      <c r="GZ941">
        <v>2.37915</v>
      </c>
      <c r="HA941">
        <v>33.4906</v>
      </c>
      <c r="HB941">
        <v>15.3316</v>
      </c>
      <c r="HC941">
        <v>18</v>
      </c>
      <c r="HD941">
        <v>492.899</v>
      </c>
      <c r="HE941">
        <v>591.42</v>
      </c>
      <c r="HF941">
        <v>16.1049</v>
      </c>
      <c r="HG941">
        <v>30.3566</v>
      </c>
      <c r="HH941">
        <v>30.0029</v>
      </c>
      <c r="HI941">
        <v>29.4701</v>
      </c>
      <c r="HJ941">
        <v>29.294</v>
      </c>
      <c r="HK941">
        <v>15.8231</v>
      </c>
      <c r="HL941">
        <v>23.7744</v>
      </c>
      <c r="HM941">
        <v>41.4869</v>
      </c>
      <c r="HN941">
        <v>14.5516</v>
      </c>
      <c r="HO941">
        <v>196.675</v>
      </c>
      <c r="HP941">
        <v>18.6329</v>
      </c>
      <c r="HQ941">
        <v>101.782</v>
      </c>
      <c r="HR941">
        <v>102.316</v>
      </c>
    </row>
    <row r="942" spans="1:226">
      <c r="A942">
        <v>926</v>
      </c>
      <c r="B942">
        <v>1657567177.1</v>
      </c>
      <c r="C942">
        <v>14082</v>
      </c>
      <c r="D942" t="s">
        <v>2220</v>
      </c>
      <c r="E942" t="s">
        <v>2221</v>
      </c>
      <c r="F942">
        <v>5</v>
      </c>
      <c r="G942" t="s">
        <v>2193</v>
      </c>
      <c r="H942" t="s">
        <v>354</v>
      </c>
      <c r="I942">
        <v>1657567169.31429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219.024636829615</v>
      </c>
      <c r="AK942">
        <v>223.744709090909</v>
      </c>
      <c r="AL942">
        <v>-3.27461540446527</v>
      </c>
      <c r="AM942">
        <v>64.8868082758393</v>
      </c>
      <c r="AN942">
        <f>(AP942 - AO942 + BO942*1E3/(8.314*(BQ942+273.15)) * AR942/BN942 * AQ942) * BN942/(100*BB942) * 1000/(1000 - AP942)</f>
        <v>0</v>
      </c>
      <c r="AO942">
        <v>18.6105184658538</v>
      </c>
      <c r="AP942">
        <v>23.7179157575758</v>
      </c>
      <c r="AQ942">
        <v>0.00510289367465014</v>
      </c>
      <c r="AR942">
        <v>77.4900971031136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6</v>
      </c>
      <c r="BC942">
        <v>0.5</v>
      </c>
      <c r="BD942" t="s">
        <v>355</v>
      </c>
      <c r="BE942">
        <v>2</v>
      </c>
      <c r="BF942" t="b">
        <v>1</v>
      </c>
      <c r="BG942">
        <v>1657567169.31429</v>
      </c>
      <c r="BH942">
        <v>241.613928571429</v>
      </c>
      <c r="BI942">
        <v>232.116964285714</v>
      </c>
      <c r="BJ942">
        <v>23.6890821428571</v>
      </c>
      <c r="BK942">
        <v>18.5830678571429</v>
      </c>
      <c r="BL942">
        <v>233.852321428571</v>
      </c>
      <c r="BM942">
        <v>23.3714642857143</v>
      </c>
      <c r="BN942">
        <v>499.989607142857</v>
      </c>
      <c r="BO942">
        <v>67.9560035714286</v>
      </c>
      <c r="BP942">
        <v>0.0388883285714286</v>
      </c>
      <c r="BQ942">
        <v>25.2917571428571</v>
      </c>
      <c r="BR942">
        <v>25.2154214285714</v>
      </c>
      <c r="BS942">
        <v>999.9</v>
      </c>
      <c r="BT942">
        <v>0</v>
      </c>
      <c r="BU942">
        <v>0</v>
      </c>
      <c r="BV942">
        <v>10008.2142857143</v>
      </c>
      <c r="BW942">
        <v>0</v>
      </c>
      <c r="BX942">
        <v>2212.66571428571</v>
      </c>
      <c r="BY942">
        <v>9.49688607142857</v>
      </c>
      <c r="BZ942">
        <v>247.476142857143</v>
      </c>
      <c r="CA942">
        <v>236.511857142857</v>
      </c>
      <c r="CB942">
        <v>5.10601714285714</v>
      </c>
      <c r="CC942">
        <v>232.116964285714</v>
      </c>
      <c r="CD942">
        <v>18.5830678571429</v>
      </c>
      <c r="CE942">
        <v>1.60981642857143</v>
      </c>
      <c r="CF942">
        <v>1.26283178571429</v>
      </c>
      <c r="CG942">
        <v>14.0530785714286</v>
      </c>
      <c r="CH942">
        <v>10.3636142857143</v>
      </c>
      <c r="CI942">
        <v>1999.97071428571</v>
      </c>
      <c r="CJ942">
        <v>0.979996642857143</v>
      </c>
      <c r="CK942">
        <v>0.0200035142857143</v>
      </c>
      <c r="CL942">
        <v>0</v>
      </c>
      <c r="CM942">
        <v>2.37028214285714</v>
      </c>
      <c r="CN942">
        <v>0</v>
      </c>
      <c r="CO942">
        <v>10775.0214285714</v>
      </c>
      <c r="CP942">
        <v>17299.8785714286</v>
      </c>
      <c r="CQ942">
        <v>42.6382857142857</v>
      </c>
      <c r="CR942">
        <v>44.741</v>
      </c>
      <c r="CS942">
        <v>42.482</v>
      </c>
      <c r="CT942">
        <v>43.35025</v>
      </c>
      <c r="CU942">
        <v>41.982</v>
      </c>
      <c r="CV942">
        <v>1959.96071428571</v>
      </c>
      <c r="CW942">
        <v>40.01</v>
      </c>
      <c r="CX942">
        <v>0</v>
      </c>
      <c r="CY942">
        <v>1657567149.3</v>
      </c>
      <c r="CZ942">
        <v>0</v>
      </c>
      <c r="DA942">
        <v>1657551629</v>
      </c>
      <c r="DB942" t="s">
        <v>356</v>
      </c>
      <c r="DC942">
        <v>1657551626.5</v>
      </c>
      <c r="DD942">
        <v>1657551629</v>
      </c>
      <c r="DE942">
        <v>1</v>
      </c>
      <c r="DF942">
        <v>0.403</v>
      </c>
      <c r="DG942">
        <v>0.009</v>
      </c>
      <c r="DH942">
        <v>9.41</v>
      </c>
      <c r="DI942">
        <v>0.087</v>
      </c>
      <c r="DJ942">
        <v>417</v>
      </c>
      <c r="DK942">
        <v>17</v>
      </c>
      <c r="DL942">
        <v>1.61</v>
      </c>
      <c r="DM942">
        <v>0.59</v>
      </c>
      <c r="DN942">
        <v>9.03235609756097</v>
      </c>
      <c r="DO942">
        <v>6.91401533101047</v>
      </c>
      <c r="DP942">
        <v>0.71856708025333</v>
      </c>
      <c r="DQ942">
        <v>0</v>
      </c>
      <c r="DR942">
        <v>5.10030024390244</v>
      </c>
      <c r="DS942">
        <v>0.0484323344947708</v>
      </c>
      <c r="DT942">
        <v>0.025225571470991</v>
      </c>
      <c r="DU942">
        <v>1</v>
      </c>
      <c r="DV942">
        <v>1</v>
      </c>
      <c r="DW942">
        <v>2</v>
      </c>
      <c r="DX942" t="s">
        <v>357</v>
      </c>
      <c r="DY942">
        <v>2.96934</v>
      </c>
      <c r="DZ942">
        <v>2.69261</v>
      </c>
      <c r="EA942">
        <v>0.0387105</v>
      </c>
      <c r="EB942">
        <v>0.0383553</v>
      </c>
      <c r="EC942">
        <v>0.0776801</v>
      </c>
      <c r="ED942">
        <v>0.0659029</v>
      </c>
      <c r="EE942">
        <v>37186.3</v>
      </c>
      <c r="EF942">
        <v>40586.8</v>
      </c>
      <c r="EG942">
        <v>35079.2</v>
      </c>
      <c r="EH942">
        <v>38303.1</v>
      </c>
      <c r="EI942">
        <v>45930.7</v>
      </c>
      <c r="EJ942">
        <v>51711.3</v>
      </c>
      <c r="EK942">
        <v>54884.6</v>
      </c>
      <c r="EL942">
        <v>61480.8</v>
      </c>
      <c r="EM942">
        <v>1.9354</v>
      </c>
      <c r="EN942">
        <v>2.083</v>
      </c>
      <c r="EO942">
        <v>-0.0499189</v>
      </c>
      <c r="EP942">
        <v>0</v>
      </c>
      <c r="EQ942">
        <v>26.0351</v>
      </c>
      <c r="ER942">
        <v>999.9</v>
      </c>
      <c r="ES942">
        <v>43.194</v>
      </c>
      <c r="ET942">
        <v>28.369</v>
      </c>
      <c r="EU942">
        <v>24.6446</v>
      </c>
      <c r="EV942">
        <v>51.6024</v>
      </c>
      <c r="EW942">
        <v>36.4423</v>
      </c>
      <c r="EX942">
        <v>2</v>
      </c>
      <c r="EY942">
        <v>0.261159</v>
      </c>
      <c r="EZ942">
        <v>9.28105</v>
      </c>
      <c r="FA942">
        <v>19.9268</v>
      </c>
      <c r="FB942">
        <v>5.20172</v>
      </c>
      <c r="FC942">
        <v>12.0099</v>
      </c>
      <c r="FD942">
        <v>4.9756</v>
      </c>
      <c r="FE942">
        <v>3.294</v>
      </c>
      <c r="FF942">
        <v>9999</v>
      </c>
      <c r="FG942">
        <v>9999</v>
      </c>
      <c r="FH942">
        <v>591.2</v>
      </c>
      <c r="FI942">
        <v>9999</v>
      </c>
      <c r="FJ942">
        <v>1.86279</v>
      </c>
      <c r="FK942">
        <v>1.86774</v>
      </c>
      <c r="FL942">
        <v>1.86752</v>
      </c>
      <c r="FM942">
        <v>1.86859</v>
      </c>
      <c r="FN942">
        <v>1.86951</v>
      </c>
      <c r="FO942">
        <v>1.86554</v>
      </c>
      <c r="FP942">
        <v>1.86661</v>
      </c>
      <c r="FQ942">
        <v>1.86798</v>
      </c>
      <c r="FR942">
        <v>5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7.527</v>
      </c>
      <c r="GF942">
        <v>0.3176</v>
      </c>
      <c r="GG942">
        <v>5.50701486060513</v>
      </c>
      <c r="GH942">
        <v>0.00975774962471433</v>
      </c>
      <c r="GI942">
        <v>-4.86167925919439e-07</v>
      </c>
      <c r="GJ942">
        <v>-4.7315034107036e-11</v>
      </c>
      <c r="GK942">
        <v>0.31762285376654</v>
      </c>
      <c r="GL942">
        <v>0</v>
      </c>
      <c r="GM942">
        <v>0</v>
      </c>
      <c r="GN942">
        <v>0</v>
      </c>
      <c r="GO942">
        <v>-2</v>
      </c>
      <c r="GP942">
        <v>2105</v>
      </c>
      <c r="GQ942">
        <v>1</v>
      </c>
      <c r="GR942">
        <v>22</v>
      </c>
      <c r="GS942">
        <v>259.2</v>
      </c>
      <c r="GT942">
        <v>259.1</v>
      </c>
      <c r="GU942">
        <v>0.74585</v>
      </c>
      <c r="GV942">
        <v>2.64282</v>
      </c>
      <c r="GW942">
        <v>2.24854</v>
      </c>
      <c r="GX942">
        <v>2.79663</v>
      </c>
      <c r="GY942">
        <v>1.99585</v>
      </c>
      <c r="GZ942">
        <v>2.37549</v>
      </c>
      <c r="HA942">
        <v>33.513</v>
      </c>
      <c r="HB942">
        <v>15.3404</v>
      </c>
      <c r="HC942">
        <v>18</v>
      </c>
      <c r="HD942">
        <v>492.827</v>
      </c>
      <c r="HE942">
        <v>591.04</v>
      </c>
      <c r="HF942">
        <v>16.1204</v>
      </c>
      <c r="HG942">
        <v>30.3908</v>
      </c>
      <c r="HH942">
        <v>30.0029</v>
      </c>
      <c r="HI942">
        <v>29.5071</v>
      </c>
      <c r="HJ942">
        <v>29.3309</v>
      </c>
      <c r="HK942">
        <v>14.8813</v>
      </c>
      <c r="HL942">
        <v>23.7744</v>
      </c>
      <c r="HM942">
        <v>41.4869</v>
      </c>
      <c r="HN942">
        <v>14.5637</v>
      </c>
      <c r="HO942">
        <v>183.242</v>
      </c>
      <c r="HP942">
        <v>18.6276</v>
      </c>
      <c r="HQ942">
        <v>101.776</v>
      </c>
      <c r="HR942">
        <v>102.308</v>
      </c>
    </row>
    <row r="943" spans="1:226">
      <c r="A943">
        <v>927</v>
      </c>
      <c r="B943">
        <v>1657567182.1</v>
      </c>
      <c r="C943">
        <v>14087</v>
      </c>
      <c r="D943" t="s">
        <v>2222</v>
      </c>
      <c r="E943" t="s">
        <v>2223</v>
      </c>
      <c r="F943">
        <v>5</v>
      </c>
      <c r="G943" t="s">
        <v>2193</v>
      </c>
      <c r="H943" t="s">
        <v>354</v>
      </c>
      <c r="I943">
        <v>1657567174.6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202.076315753891</v>
      </c>
      <c r="AK943">
        <v>207.554381818182</v>
      </c>
      <c r="AL943">
        <v>-3.19552188188856</v>
      </c>
      <c r="AM943">
        <v>64.8868082758393</v>
      </c>
      <c r="AN943">
        <f>(AP943 - AO943 + BO943*1E3/(8.314*(BQ943+273.15)) * AR943/BN943 * AQ943) * BN943/(100*BB943) * 1000/(1000 - AP943)</f>
        <v>0</v>
      </c>
      <c r="AO943">
        <v>18.6221265378454</v>
      </c>
      <c r="AP943">
        <v>23.7408824242424</v>
      </c>
      <c r="AQ943">
        <v>0.00139203611544924</v>
      </c>
      <c r="AR943">
        <v>77.4900971031136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6</v>
      </c>
      <c r="BC943">
        <v>0.5</v>
      </c>
      <c r="BD943" t="s">
        <v>355</v>
      </c>
      <c r="BE943">
        <v>2</v>
      </c>
      <c r="BF943" t="b">
        <v>1</v>
      </c>
      <c r="BG943">
        <v>1657567174.6</v>
      </c>
      <c r="BH943">
        <v>224.786814814815</v>
      </c>
      <c r="BI943">
        <v>214.708703703704</v>
      </c>
      <c r="BJ943">
        <v>23.7062</v>
      </c>
      <c r="BK943">
        <v>18.6031777777778</v>
      </c>
      <c r="BL943">
        <v>217.184</v>
      </c>
      <c r="BM943">
        <v>23.3885814814815</v>
      </c>
      <c r="BN943">
        <v>499.993703703704</v>
      </c>
      <c r="BO943">
        <v>67.9573037037037</v>
      </c>
      <c r="BP943">
        <v>0.0388261148148148</v>
      </c>
      <c r="BQ943">
        <v>25.3043703703704</v>
      </c>
      <c r="BR943">
        <v>25.2246666666667</v>
      </c>
      <c r="BS943">
        <v>999.9</v>
      </c>
      <c r="BT943">
        <v>0</v>
      </c>
      <c r="BU943">
        <v>0</v>
      </c>
      <c r="BV943">
        <v>10010.7407407407</v>
      </c>
      <c r="BW943">
        <v>0</v>
      </c>
      <c r="BX943">
        <v>2213.90111111111</v>
      </c>
      <c r="BY943">
        <v>10.0780003703704</v>
      </c>
      <c r="BZ943">
        <v>230.24462962963</v>
      </c>
      <c r="CA943">
        <v>218.77837037037</v>
      </c>
      <c r="CB943">
        <v>5.10301518518518</v>
      </c>
      <c r="CC943">
        <v>214.708703703704</v>
      </c>
      <c r="CD943">
        <v>18.6031777777778</v>
      </c>
      <c r="CE943">
        <v>1.61100962962963</v>
      </c>
      <c r="CF943">
        <v>1.26422222222222</v>
      </c>
      <c r="CG943">
        <v>14.0645111111111</v>
      </c>
      <c r="CH943">
        <v>10.3801</v>
      </c>
      <c r="CI943">
        <v>1999.9862962963</v>
      </c>
      <c r="CJ943">
        <v>0.979996888888889</v>
      </c>
      <c r="CK943">
        <v>0.0200032518518519</v>
      </c>
      <c r="CL943">
        <v>0</v>
      </c>
      <c r="CM943">
        <v>2.33544814814815</v>
      </c>
      <c r="CN943">
        <v>0</v>
      </c>
      <c r="CO943">
        <v>10778.8555555556</v>
      </c>
      <c r="CP943">
        <v>17300.0074074074</v>
      </c>
      <c r="CQ943">
        <v>42.6594444444444</v>
      </c>
      <c r="CR943">
        <v>44.7568888888889</v>
      </c>
      <c r="CS943">
        <v>42.5091851851852</v>
      </c>
      <c r="CT943">
        <v>43.3817777777778</v>
      </c>
      <c r="CU943">
        <v>42</v>
      </c>
      <c r="CV943">
        <v>1959.97777777778</v>
      </c>
      <c r="CW943">
        <v>40.0088888888889</v>
      </c>
      <c r="CX943">
        <v>0</v>
      </c>
      <c r="CY943">
        <v>1657567154.7</v>
      </c>
      <c r="CZ943">
        <v>0</v>
      </c>
      <c r="DA943">
        <v>1657551629</v>
      </c>
      <c r="DB943" t="s">
        <v>356</v>
      </c>
      <c r="DC943">
        <v>1657551626.5</v>
      </c>
      <c r="DD943">
        <v>1657551629</v>
      </c>
      <c r="DE943">
        <v>1</v>
      </c>
      <c r="DF943">
        <v>0.403</v>
      </c>
      <c r="DG943">
        <v>0.009</v>
      </c>
      <c r="DH943">
        <v>9.41</v>
      </c>
      <c r="DI943">
        <v>0.087</v>
      </c>
      <c r="DJ943">
        <v>417</v>
      </c>
      <c r="DK943">
        <v>17</v>
      </c>
      <c r="DL943">
        <v>1.61</v>
      </c>
      <c r="DM943">
        <v>0.59</v>
      </c>
      <c r="DN943">
        <v>9.76570243902439</v>
      </c>
      <c r="DO943">
        <v>6.78734843205577</v>
      </c>
      <c r="DP943">
        <v>0.710580553421896</v>
      </c>
      <c r="DQ943">
        <v>0</v>
      </c>
      <c r="DR943">
        <v>5.10617073170732</v>
      </c>
      <c r="DS943">
        <v>-0.0427108013937403</v>
      </c>
      <c r="DT943">
        <v>0.0230179151214392</v>
      </c>
      <c r="DU943">
        <v>1</v>
      </c>
      <c r="DV943">
        <v>1</v>
      </c>
      <c r="DW943">
        <v>2</v>
      </c>
      <c r="DX943" t="s">
        <v>357</v>
      </c>
      <c r="DY943">
        <v>2.96956</v>
      </c>
      <c r="DZ943">
        <v>2.69304</v>
      </c>
      <c r="EA943">
        <v>0.0361493</v>
      </c>
      <c r="EB943">
        <v>0.035628</v>
      </c>
      <c r="EC943">
        <v>0.0777199</v>
      </c>
      <c r="ED943">
        <v>0.0659398</v>
      </c>
      <c r="EE943">
        <v>37284.1</v>
      </c>
      <c r="EF943">
        <v>40698.2</v>
      </c>
      <c r="EG943">
        <v>35078.3</v>
      </c>
      <c r="EH943">
        <v>38299.9</v>
      </c>
      <c r="EI943">
        <v>45926.2</v>
      </c>
      <c r="EJ943">
        <v>51705.8</v>
      </c>
      <c r="EK943">
        <v>54881.7</v>
      </c>
      <c r="EL943">
        <v>61476.8</v>
      </c>
      <c r="EM943">
        <v>1.9344</v>
      </c>
      <c r="EN943">
        <v>2.0822</v>
      </c>
      <c r="EO943">
        <v>-0.0488758</v>
      </c>
      <c r="EP943">
        <v>0</v>
      </c>
      <c r="EQ943">
        <v>26.0417</v>
      </c>
      <c r="ER943">
        <v>999.9</v>
      </c>
      <c r="ES943">
        <v>43.145</v>
      </c>
      <c r="ET943">
        <v>28.379</v>
      </c>
      <c r="EU943">
        <v>24.6311</v>
      </c>
      <c r="EV943">
        <v>51.5524</v>
      </c>
      <c r="EW943">
        <v>36.5425</v>
      </c>
      <c r="EX943">
        <v>2</v>
      </c>
      <c r="EY943">
        <v>0.264167</v>
      </c>
      <c r="EZ943">
        <v>9.28105</v>
      </c>
      <c r="FA943">
        <v>19.9264</v>
      </c>
      <c r="FB943">
        <v>5.20291</v>
      </c>
      <c r="FC943">
        <v>12.0099</v>
      </c>
      <c r="FD943">
        <v>4.976</v>
      </c>
      <c r="FE943">
        <v>3.294</v>
      </c>
      <c r="FF943">
        <v>9999</v>
      </c>
      <c r="FG943">
        <v>9999</v>
      </c>
      <c r="FH943">
        <v>591.2</v>
      </c>
      <c r="FI943">
        <v>9999</v>
      </c>
      <c r="FJ943">
        <v>1.86279</v>
      </c>
      <c r="FK943">
        <v>1.86768</v>
      </c>
      <c r="FL943">
        <v>1.86752</v>
      </c>
      <c r="FM943">
        <v>1.86865</v>
      </c>
      <c r="FN943">
        <v>1.86951</v>
      </c>
      <c r="FO943">
        <v>1.86554</v>
      </c>
      <c r="FP943">
        <v>1.86661</v>
      </c>
      <c r="FQ943">
        <v>1.86798</v>
      </c>
      <c r="FR943">
        <v>5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7.379</v>
      </c>
      <c r="GF943">
        <v>0.3176</v>
      </c>
      <c r="GG943">
        <v>5.50701486060513</v>
      </c>
      <c r="GH943">
        <v>0.00975774962471433</v>
      </c>
      <c r="GI943">
        <v>-4.86167925919439e-07</v>
      </c>
      <c r="GJ943">
        <v>-4.7315034107036e-11</v>
      </c>
      <c r="GK943">
        <v>0.31762285376654</v>
      </c>
      <c r="GL943">
        <v>0</v>
      </c>
      <c r="GM943">
        <v>0</v>
      </c>
      <c r="GN943">
        <v>0</v>
      </c>
      <c r="GO943">
        <v>-2</v>
      </c>
      <c r="GP943">
        <v>2105</v>
      </c>
      <c r="GQ943">
        <v>1</v>
      </c>
      <c r="GR943">
        <v>22</v>
      </c>
      <c r="GS943">
        <v>259.3</v>
      </c>
      <c r="GT943">
        <v>259.2</v>
      </c>
      <c r="GU943">
        <v>0.699463</v>
      </c>
      <c r="GV943">
        <v>2.6416</v>
      </c>
      <c r="GW943">
        <v>2.24854</v>
      </c>
      <c r="GX943">
        <v>2.79663</v>
      </c>
      <c r="GY943">
        <v>1.99585</v>
      </c>
      <c r="GZ943">
        <v>2.40356</v>
      </c>
      <c r="HA943">
        <v>33.5355</v>
      </c>
      <c r="HB943">
        <v>15.3491</v>
      </c>
      <c r="HC943">
        <v>18</v>
      </c>
      <c r="HD943">
        <v>492.452</v>
      </c>
      <c r="HE943">
        <v>590.782</v>
      </c>
      <c r="HF943">
        <v>16.137</v>
      </c>
      <c r="HG943">
        <v>30.4278</v>
      </c>
      <c r="HH943">
        <v>30.0029</v>
      </c>
      <c r="HI943">
        <v>29.5425</v>
      </c>
      <c r="HJ943">
        <v>29.365</v>
      </c>
      <c r="HK943">
        <v>13.8954</v>
      </c>
      <c r="HL943">
        <v>23.7744</v>
      </c>
      <c r="HM943">
        <v>41.4869</v>
      </c>
      <c r="HN943">
        <v>14.5774</v>
      </c>
      <c r="HO943">
        <v>163.067</v>
      </c>
      <c r="HP943">
        <v>18.6276</v>
      </c>
      <c r="HQ943">
        <v>101.772</v>
      </c>
      <c r="HR943">
        <v>102.3</v>
      </c>
    </row>
    <row r="944" spans="1:226">
      <c r="A944">
        <v>928</v>
      </c>
      <c r="B944">
        <v>1657567187.1</v>
      </c>
      <c r="C944">
        <v>14092</v>
      </c>
      <c r="D944" t="s">
        <v>2224</v>
      </c>
      <c r="E944" t="s">
        <v>2225</v>
      </c>
      <c r="F944">
        <v>5</v>
      </c>
      <c r="G944" t="s">
        <v>2193</v>
      </c>
      <c r="H944" t="s">
        <v>354</v>
      </c>
      <c r="I944">
        <v>1657567179.31429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185.229735274796</v>
      </c>
      <c r="AK944">
        <v>191.258981818182</v>
      </c>
      <c r="AL944">
        <v>-3.25653729785448</v>
      </c>
      <c r="AM944">
        <v>64.8868082758393</v>
      </c>
      <c r="AN944">
        <f>(AP944 - AO944 + BO944*1E3/(8.314*(BQ944+273.15)) * AR944/BN944 * AQ944) * BN944/(100*BB944) * 1000/(1000 - AP944)</f>
        <v>0</v>
      </c>
      <c r="AO944">
        <v>18.6339797585227</v>
      </c>
      <c r="AP944">
        <v>23.755906060606</v>
      </c>
      <c r="AQ944">
        <v>0.00196759009975116</v>
      </c>
      <c r="AR944">
        <v>77.4900971031136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6</v>
      </c>
      <c r="BC944">
        <v>0.5</v>
      </c>
      <c r="BD944" t="s">
        <v>355</v>
      </c>
      <c r="BE944">
        <v>2</v>
      </c>
      <c r="BF944" t="b">
        <v>1</v>
      </c>
      <c r="BG944">
        <v>1657567179.31429</v>
      </c>
      <c r="BH944">
        <v>209.831428571429</v>
      </c>
      <c r="BI944">
        <v>199.076071428571</v>
      </c>
      <c r="BJ944">
        <v>23.7279714285714</v>
      </c>
      <c r="BK944">
        <v>18.6240321428571</v>
      </c>
      <c r="BL944">
        <v>202.370035714286</v>
      </c>
      <c r="BM944">
        <v>23.4103571428571</v>
      </c>
      <c r="BN944">
        <v>500.013964285714</v>
      </c>
      <c r="BO944">
        <v>67.9572178571429</v>
      </c>
      <c r="BP944">
        <v>0.0387314</v>
      </c>
      <c r="BQ944">
        <v>25.3155107142857</v>
      </c>
      <c r="BR944">
        <v>25.2316</v>
      </c>
      <c r="BS944">
        <v>999.9</v>
      </c>
      <c r="BT944">
        <v>0</v>
      </c>
      <c r="BU944">
        <v>0</v>
      </c>
      <c r="BV944">
        <v>10007.6785714286</v>
      </c>
      <c r="BW944">
        <v>0</v>
      </c>
      <c r="BX944">
        <v>2216.5575</v>
      </c>
      <c r="BY944">
        <v>10.7553025</v>
      </c>
      <c r="BZ944">
        <v>214.930964285714</v>
      </c>
      <c r="CA944">
        <v>202.853892857143</v>
      </c>
      <c r="CB944">
        <v>5.10393714285714</v>
      </c>
      <c r="CC944">
        <v>199.076071428571</v>
      </c>
      <c r="CD944">
        <v>18.6240321428571</v>
      </c>
      <c r="CE944">
        <v>1.6124875</v>
      </c>
      <c r="CF944">
        <v>1.26563785714286</v>
      </c>
      <c r="CG944">
        <v>14.0786535714286</v>
      </c>
      <c r="CH944">
        <v>10.3968714285714</v>
      </c>
      <c r="CI944">
        <v>2000.01678571429</v>
      </c>
      <c r="CJ944">
        <v>0.979997285714286</v>
      </c>
      <c r="CK944">
        <v>0.0200028285714286</v>
      </c>
      <c r="CL944">
        <v>0</v>
      </c>
      <c r="CM944">
        <v>2.33721071428571</v>
      </c>
      <c r="CN944">
        <v>0</v>
      </c>
      <c r="CO944">
        <v>10783.2</v>
      </c>
      <c r="CP944">
        <v>17300.2821428571</v>
      </c>
      <c r="CQ944">
        <v>42.6893928571429</v>
      </c>
      <c r="CR944">
        <v>44.7743571428571</v>
      </c>
      <c r="CS944">
        <v>42.5287857142857</v>
      </c>
      <c r="CT944">
        <v>43.4082142857143</v>
      </c>
      <c r="CU944">
        <v>42.0155</v>
      </c>
      <c r="CV944">
        <v>1960.01107142857</v>
      </c>
      <c r="CW944">
        <v>40.0060714285714</v>
      </c>
      <c r="CX944">
        <v>0</v>
      </c>
      <c r="CY944">
        <v>1657567159.5</v>
      </c>
      <c r="CZ944">
        <v>0</v>
      </c>
      <c r="DA944">
        <v>1657551629</v>
      </c>
      <c r="DB944" t="s">
        <v>356</v>
      </c>
      <c r="DC944">
        <v>1657551626.5</v>
      </c>
      <c r="DD944">
        <v>1657551629</v>
      </c>
      <c r="DE944">
        <v>1</v>
      </c>
      <c r="DF944">
        <v>0.403</v>
      </c>
      <c r="DG944">
        <v>0.009</v>
      </c>
      <c r="DH944">
        <v>9.41</v>
      </c>
      <c r="DI944">
        <v>0.087</v>
      </c>
      <c r="DJ944">
        <v>417</v>
      </c>
      <c r="DK944">
        <v>17</v>
      </c>
      <c r="DL944">
        <v>1.61</v>
      </c>
      <c r="DM944">
        <v>0.59</v>
      </c>
      <c r="DN944">
        <v>10.2691851219512</v>
      </c>
      <c r="DO944">
        <v>7.5399148432056</v>
      </c>
      <c r="DP944">
        <v>0.788626283798705</v>
      </c>
      <c r="DQ944">
        <v>0</v>
      </c>
      <c r="DR944">
        <v>5.10926146341463</v>
      </c>
      <c r="DS944">
        <v>-0.0623782578397169</v>
      </c>
      <c r="DT944">
        <v>0.0225358123191246</v>
      </c>
      <c r="DU944">
        <v>1</v>
      </c>
      <c r="DV944">
        <v>1</v>
      </c>
      <c r="DW944">
        <v>2</v>
      </c>
      <c r="DX944" t="s">
        <v>357</v>
      </c>
      <c r="DY944">
        <v>2.97007</v>
      </c>
      <c r="DZ944">
        <v>2.69283</v>
      </c>
      <c r="EA944">
        <v>0.0334623</v>
      </c>
      <c r="EB944">
        <v>0.0328037</v>
      </c>
      <c r="EC944">
        <v>0.0777603</v>
      </c>
      <c r="ED944">
        <v>0.065959</v>
      </c>
      <c r="EE944">
        <v>37384.3</v>
      </c>
      <c r="EF944">
        <v>40814.4</v>
      </c>
      <c r="EG944">
        <v>35075</v>
      </c>
      <c r="EH944">
        <v>38297.3</v>
      </c>
      <c r="EI944">
        <v>45921.1</v>
      </c>
      <c r="EJ944">
        <v>51700.8</v>
      </c>
      <c r="EK944">
        <v>54878.1</v>
      </c>
      <c r="EL944">
        <v>61472.3</v>
      </c>
      <c r="EM944">
        <v>1.9352</v>
      </c>
      <c r="EN944">
        <v>2.0822</v>
      </c>
      <c r="EO944">
        <v>-0.0485778</v>
      </c>
      <c r="EP944">
        <v>0</v>
      </c>
      <c r="EQ944">
        <v>26.0482</v>
      </c>
      <c r="ER944">
        <v>999.9</v>
      </c>
      <c r="ES944">
        <v>43.12</v>
      </c>
      <c r="ET944">
        <v>28.399</v>
      </c>
      <c r="EU944">
        <v>24.6465</v>
      </c>
      <c r="EV944">
        <v>51.3524</v>
      </c>
      <c r="EW944">
        <v>36.5064</v>
      </c>
      <c r="EX944">
        <v>2</v>
      </c>
      <c r="EY944">
        <v>0.267073</v>
      </c>
      <c r="EZ944">
        <v>9.28105</v>
      </c>
      <c r="FA944">
        <v>19.9266</v>
      </c>
      <c r="FB944">
        <v>5.20411</v>
      </c>
      <c r="FC944">
        <v>12.0099</v>
      </c>
      <c r="FD944">
        <v>4.976</v>
      </c>
      <c r="FE944">
        <v>3.294</v>
      </c>
      <c r="FF944">
        <v>9999</v>
      </c>
      <c r="FG944">
        <v>9999</v>
      </c>
      <c r="FH944">
        <v>591.2</v>
      </c>
      <c r="FI944">
        <v>9999</v>
      </c>
      <c r="FJ944">
        <v>1.86279</v>
      </c>
      <c r="FK944">
        <v>1.86771</v>
      </c>
      <c r="FL944">
        <v>1.86752</v>
      </c>
      <c r="FM944">
        <v>1.86859</v>
      </c>
      <c r="FN944">
        <v>1.86951</v>
      </c>
      <c r="FO944">
        <v>1.86554</v>
      </c>
      <c r="FP944">
        <v>1.86661</v>
      </c>
      <c r="FQ944">
        <v>1.86798</v>
      </c>
      <c r="FR944">
        <v>5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7.226</v>
      </c>
      <c r="GF944">
        <v>0.3176</v>
      </c>
      <c r="GG944">
        <v>5.50701486060513</v>
      </c>
      <c r="GH944">
        <v>0.00975774962471433</v>
      </c>
      <c r="GI944">
        <v>-4.86167925919439e-07</v>
      </c>
      <c r="GJ944">
        <v>-4.7315034107036e-11</v>
      </c>
      <c r="GK944">
        <v>0.31762285376654</v>
      </c>
      <c r="GL944">
        <v>0</v>
      </c>
      <c r="GM944">
        <v>0</v>
      </c>
      <c r="GN944">
        <v>0</v>
      </c>
      <c r="GO944">
        <v>-2</v>
      </c>
      <c r="GP944">
        <v>2105</v>
      </c>
      <c r="GQ944">
        <v>1</v>
      </c>
      <c r="GR944">
        <v>22</v>
      </c>
      <c r="GS944">
        <v>259.3</v>
      </c>
      <c r="GT944">
        <v>259.3</v>
      </c>
      <c r="GU944">
        <v>0.649414</v>
      </c>
      <c r="GV944">
        <v>2.65381</v>
      </c>
      <c r="GW944">
        <v>2.24854</v>
      </c>
      <c r="GX944">
        <v>2.79663</v>
      </c>
      <c r="GY944">
        <v>1.99585</v>
      </c>
      <c r="GZ944">
        <v>2.38525</v>
      </c>
      <c r="HA944">
        <v>33.558</v>
      </c>
      <c r="HB944">
        <v>15.3316</v>
      </c>
      <c r="HC944">
        <v>18</v>
      </c>
      <c r="HD944">
        <v>493.273</v>
      </c>
      <c r="HE944">
        <v>591.144</v>
      </c>
      <c r="HF944">
        <v>16.155</v>
      </c>
      <c r="HG944">
        <v>30.4648</v>
      </c>
      <c r="HH944">
        <v>30.0028</v>
      </c>
      <c r="HI944">
        <v>29.5755</v>
      </c>
      <c r="HJ944">
        <v>29.4006</v>
      </c>
      <c r="HK944">
        <v>12.9361</v>
      </c>
      <c r="HL944">
        <v>23.7744</v>
      </c>
      <c r="HM944">
        <v>41.1151</v>
      </c>
      <c r="HN944">
        <v>14.5896</v>
      </c>
      <c r="HO944">
        <v>149.638</v>
      </c>
      <c r="HP944">
        <v>18.6261</v>
      </c>
      <c r="HQ944">
        <v>101.764</v>
      </c>
      <c r="HR944">
        <v>102.293</v>
      </c>
    </row>
    <row r="945" spans="1:226">
      <c r="A945">
        <v>929</v>
      </c>
      <c r="B945">
        <v>1657567192.1</v>
      </c>
      <c r="C945">
        <v>14097</v>
      </c>
      <c r="D945" t="s">
        <v>2226</v>
      </c>
      <c r="E945" t="s">
        <v>2227</v>
      </c>
      <c r="F945">
        <v>5</v>
      </c>
      <c r="G945" t="s">
        <v>2193</v>
      </c>
      <c r="H945" t="s">
        <v>354</v>
      </c>
      <c r="I945">
        <v>1657567184.6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168.345295402941</v>
      </c>
      <c r="AK945">
        <v>174.870806060606</v>
      </c>
      <c r="AL945">
        <v>-3.28394561499384</v>
      </c>
      <c r="AM945">
        <v>64.8868082758393</v>
      </c>
      <c r="AN945">
        <f>(AP945 - AO945 + BO945*1E3/(8.314*(BQ945+273.15)) * AR945/BN945 * AQ945) * BN945/(100*BB945) * 1000/(1000 - AP945)</f>
        <v>0</v>
      </c>
      <c r="AO945">
        <v>18.6296666179962</v>
      </c>
      <c r="AP945">
        <v>23.7720327272727</v>
      </c>
      <c r="AQ945">
        <v>0.00508761089642543</v>
      </c>
      <c r="AR945">
        <v>77.4900971031136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6</v>
      </c>
      <c r="BC945">
        <v>0.5</v>
      </c>
      <c r="BD945" t="s">
        <v>355</v>
      </c>
      <c r="BE945">
        <v>2</v>
      </c>
      <c r="BF945" t="b">
        <v>1</v>
      </c>
      <c r="BG945">
        <v>1657567184.6</v>
      </c>
      <c r="BH945">
        <v>193.022259259259</v>
      </c>
      <c r="BI945">
        <v>181.588</v>
      </c>
      <c r="BJ945">
        <v>23.7497740740741</v>
      </c>
      <c r="BK945">
        <v>18.6284444444444</v>
      </c>
      <c r="BL945">
        <v>185.720185185185</v>
      </c>
      <c r="BM945">
        <v>23.4321555555556</v>
      </c>
      <c r="BN945">
        <v>499.996407407407</v>
      </c>
      <c r="BO945">
        <v>67.9571925925926</v>
      </c>
      <c r="BP945">
        <v>0.0386699111111111</v>
      </c>
      <c r="BQ945">
        <v>25.3308407407407</v>
      </c>
      <c r="BR945">
        <v>25.2414777777778</v>
      </c>
      <c r="BS945">
        <v>999.9</v>
      </c>
      <c r="BT945">
        <v>0</v>
      </c>
      <c r="BU945">
        <v>0</v>
      </c>
      <c r="BV945">
        <v>10008.5185185185</v>
      </c>
      <c r="BW945">
        <v>0</v>
      </c>
      <c r="BX945">
        <v>2219.78185185185</v>
      </c>
      <c r="BY945">
        <v>11.4343111111111</v>
      </c>
      <c r="BZ945">
        <v>197.717851851852</v>
      </c>
      <c r="CA945">
        <v>185.034851851852</v>
      </c>
      <c r="CB945">
        <v>5.12133074074074</v>
      </c>
      <c r="CC945">
        <v>181.588</v>
      </c>
      <c r="CD945">
        <v>18.6284444444444</v>
      </c>
      <c r="CE945">
        <v>1.61396777777778</v>
      </c>
      <c r="CF945">
        <v>1.26593740740741</v>
      </c>
      <c r="CG945">
        <v>14.0928185185185</v>
      </c>
      <c r="CH945">
        <v>10.4004037037037</v>
      </c>
      <c r="CI945">
        <v>1999.98851851852</v>
      </c>
      <c r="CJ945">
        <v>0.979997444444444</v>
      </c>
      <c r="CK945">
        <v>0.0200026592592593</v>
      </c>
      <c r="CL945">
        <v>0</v>
      </c>
      <c r="CM945">
        <v>2.38936666666667</v>
      </c>
      <c r="CN945">
        <v>0</v>
      </c>
      <c r="CO945">
        <v>10788.6407407407</v>
      </c>
      <c r="CP945">
        <v>17300.0407407407</v>
      </c>
      <c r="CQ945">
        <v>42.7196666666667</v>
      </c>
      <c r="CR945">
        <v>44.7959259259259</v>
      </c>
      <c r="CS945">
        <v>42.5505185185185</v>
      </c>
      <c r="CT945">
        <v>43.4301111111111</v>
      </c>
      <c r="CU945">
        <v>42.0367407407407</v>
      </c>
      <c r="CV945">
        <v>1959.9862962963</v>
      </c>
      <c r="CW945">
        <v>40.0025925925926</v>
      </c>
      <c r="CX945">
        <v>0</v>
      </c>
      <c r="CY945">
        <v>1657567164.9</v>
      </c>
      <c r="CZ945">
        <v>0</v>
      </c>
      <c r="DA945">
        <v>1657551629</v>
      </c>
      <c r="DB945" t="s">
        <v>356</v>
      </c>
      <c r="DC945">
        <v>1657551626.5</v>
      </c>
      <c r="DD945">
        <v>1657551629</v>
      </c>
      <c r="DE945">
        <v>1</v>
      </c>
      <c r="DF945">
        <v>0.403</v>
      </c>
      <c r="DG945">
        <v>0.009</v>
      </c>
      <c r="DH945">
        <v>9.41</v>
      </c>
      <c r="DI945">
        <v>0.087</v>
      </c>
      <c r="DJ945">
        <v>417</v>
      </c>
      <c r="DK945">
        <v>17</v>
      </c>
      <c r="DL945">
        <v>1.61</v>
      </c>
      <c r="DM945">
        <v>0.59</v>
      </c>
      <c r="DN945">
        <v>11.0610456097561</v>
      </c>
      <c r="DO945">
        <v>7.81482313588851</v>
      </c>
      <c r="DP945">
        <v>0.814967046606117</v>
      </c>
      <c r="DQ945">
        <v>0</v>
      </c>
      <c r="DR945">
        <v>5.11254512195122</v>
      </c>
      <c r="DS945">
        <v>0.187173031358891</v>
      </c>
      <c r="DT945">
        <v>0.0198903434251522</v>
      </c>
      <c r="DU945">
        <v>0</v>
      </c>
      <c r="DV945">
        <v>0</v>
      </c>
      <c r="DW945">
        <v>2</v>
      </c>
      <c r="DX945" t="s">
        <v>389</v>
      </c>
      <c r="DY945">
        <v>2.96941</v>
      </c>
      <c r="DZ945">
        <v>2.69274</v>
      </c>
      <c r="EA945">
        <v>0.0307796</v>
      </c>
      <c r="EB945">
        <v>0.0299502</v>
      </c>
      <c r="EC945">
        <v>0.0777848</v>
      </c>
      <c r="ED945">
        <v>0.0658941</v>
      </c>
      <c r="EE945">
        <v>37486.3</v>
      </c>
      <c r="EF945">
        <v>40930.9</v>
      </c>
      <c r="EG945">
        <v>35073.7</v>
      </c>
      <c r="EH945">
        <v>38294</v>
      </c>
      <c r="EI945">
        <v>45917.8</v>
      </c>
      <c r="EJ945">
        <v>51700.5</v>
      </c>
      <c r="EK945">
        <v>54875.7</v>
      </c>
      <c r="EL945">
        <v>61467.7</v>
      </c>
      <c r="EM945">
        <v>1.9348</v>
      </c>
      <c r="EN945">
        <v>2.0808</v>
      </c>
      <c r="EO945">
        <v>-0.0481308</v>
      </c>
      <c r="EP945">
        <v>0</v>
      </c>
      <c r="EQ945">
        <v>26.0549</v>
      </c>
      <c r="ER945">
        <v>999.9</v>
      </c>
      <c r="ES945">
        <v>43.096</v>
      </c>
      <c r="ET945">
        <v>28.429</v>
      </c>
      <c r="EU945">
        <v>24.6769</v>
      </c>
      <c r="EV945">
        <v>51.5724</v>
      </c>
      <c r="EW945">
        <v>36.5224</v>
      </c>
      <c r="EX945">
        <v>2</v>
      </c>
      <c r="EY945">
        <v>0.27002</v>
      </c>
      <c r="EZ945">
        <v>9.28105</v>
      </c>
      <c r="FA945">
        <v>19.9269</v>
      </c>
      <c r="FB945">
        <v>5.20291</v>
      </c>
      <c r="FC945">
        <v>12.0099</v>
      </c>
      <c r="FD945">
        <v>4.9756</v>
      </c>
      <c r="FE945">
        <v>3.294</v>
      </c>
      <c r="FF945">
        <v>9999</v>
      </c>
      <c r="FG945">
        <v>9999</v>
      </c>
      <c r="FH945">
        <v>591.2</v>
      </c>
      <c r="FI945">
        <v>9999</v>
      </c>
      <c r="FJ945">
        <v>1.86279</v>
      </c>
      <c r="FK945">
        <v>1.86777</v>
      </c>
      <c r="FL945">
        <v>1.86752</v>
      </c>
      <c r="FM945">
        <v>1.86862</v>
      </c>
      <c r="FN945">
        <v>1.86951</v>
      </c>
      <c r="FO945">
        <v>1.86554</v>
      </c>
      <c r="FP945">
        <v>1.86661</v>
      </c>
      <c r="FQ945">
        <v>1.86798</v>
      </c>
      <c r="FR945">
        <v>5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7.076</v>
      </c>
      <c r="GF945">
        <v>0.3176</v>
      </c>
      <c r="GG945">
        <v>5.50701486060513</v>
      </c>
      <c r="GH945">
        <v>0.00975774962471433</v>
      </c>
      <c r="GI945">
        <v>-4.86167925919439e-07</v>
      </c>
      <c r="GJ945">
        <v>-4.7315034107036e-11</v>
      </c>
      <c r="GK945">
        <v>0.31762285376654</v>
      </c>
      <c r="GL945">
        <v>0</v>
      </c>
      <c r="GM945">
        <v>0</v>
      </c>
      <c r="GN945">
        <v>0</v>
      </c>
      <c r="GO945">
        <v>-2</v>
      </c>
      <c r="GP945">
        <v>2105</v>
      </c>
      <c r="GQ945">
        <v>1</v>
      </c>
      <c r="GR945">
        <v>22</v>
      </c>
      <c r="GS945">
        <v>259.4</v>
      </c>
      <c r="GT945">
        <v>259.4</v>
      </c>
      <c r="GU945">
        <v>0.603027</v>
      </c>
      <c r="GV945">
        <v>2.64526</v>
      </c>
      <c r="GW945">
        <v>2.24854</v>
      </c>
      <c r="GX945">
        <v>2.79541</v>
      </c>
      <c r="GY945">
        <v>1.99585</v>
      </c>
      <c r="GZ945">
        <v>2.40723</v>
      </c>
      <c r="HA945">
        <v>33.5804</v>
      </c>
      <c r="HB945">
        <v>15.3404</v>
      </c>
      <c r="HC945">
        <v>18</v>
      </c>
      <c r="HD945">
        <v>493.309</v>
      </c>
      <c r="HE945">
        <v>590.439</v>
      </c>
      <c r="HF945">
        <v>16.1717</v>
      </c>
      <c r="HG945">
        <v>30.4992</v>
      </c>
      <c r="HH945">
        <v>30.0027</v>
      </c>
      <c r="HI945">
        <v>29.6111</v>
      </c>
      <c r="HJ945">
        <v>29.4358</v>
      </c>
      <c r="HK945">
        <v>12.0345</v>
      </c>
      <c r="HL945">
        <v>23.7744</v>
      </c>
      <c r="HM945">
        <v>41.1151</v>
      </c>
      <c r="HN945">
        <v>14.6015</v>
      </c>
      <c r="HO945">
        <v>129.293</v>
      </c>
      <c r="HP945">
        <v>18.6732</v>
      </c>
      <c r="HQ945">
        <v>101.76</v>
      </c>
      <c r="HR945">
        <v>102.285</v>
      </c>
    </row>
    <row r="946" spans="1:226">
      <c r="A946">
        <v>930</v>
      </c>
      <c r="B946">
        <v>1657567197.1</v>
      </c>
      <c r="C946">
        <v>14102</v>
      </c>
      <c r="D946" t="s">
        <v>2228</v>
      </c>
      <c r="E946" t="s">
        <v>2229</v>
      </c>
      <c r="F946">
        <v>5</v>
      </c>
      <c r="G946" t="s">
        <v>2193</v>
      </c>
      <c r="H946" t="s">
        <v>354</v>
      </c>
      <c r="I946">
        <v>1657567189.31429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151.877043709852</v>
      </c>
      <c r="AK946">
        <v>158.820551515151</v>
      </c>
      <c r="AL946">
        <v>-3.23118324468583</v>
      </c>
      <c r="AM946">
        <v>64.8868082758393</v>
      </c>
      <c r="AN946">
        <f>(AP946 - AO946 + BO946*1E3/(8.314*(BQ946+273.15)) * AR946/BN946 * AQ946) * BN946/(100*BB946) * 1000/(1000 - AP946)</f>
        <v>0</v>
      </c>
      <c r="AO946">
        <v>18.6262197019117</v>
      </c>
      <c r="AP946">
        <v>23.7840575757576</v>
      </c>
      <c r="AQ946">
        <v>0.000138454339369178</v>
      </c>
      <c r="AR946">
        <v>77.4900971031136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6</v>
      </c>
      <c r="BC946">
        <v>0.5</v>
      </c>
      <c r="BD946" t="s">
        <v>355</v>
      </c>
      <c r="BE946">
        <v>2</v>
      </c>
      <c r="BF946" t="b">
        <v>1</v>
      </c>
      <c r="BG946">
        <v>1657567189.31429</v>
      </c>
      <c r="BH946">
        <v>178.09425</v>
      </c>
      <c r="BI946">
        <v>166.083</v>
      </c>
      <c r="BJ946">
        <v>23.7648928571429</v>
      </c>
      <c r="BK946">
        <v>18.6297392857143</v>
      </c>
      <c r="BL946">
        <v>170.933928571429</v>
      </c>
      <c r="BM946">
        <v>23.447275</v>
      </c>
      <c r="BN946">
        <v>499.998035714286</v>
      </c>
      <c r="BO946">
        <v>67.9562428571429</v>
      </c>
      <c r="BP946">
        <v>0.0387727964285714</v>
      </c>
      <c r="BQ946">
        <v>25.3424678571429</v>
      </c>
      <c r="BR946">
        <v>25.2521464285714</v>
      </c>
      <c r="BS946">
        <v>999.9</v>
      </c>
      <c r="BT946">
        <v>0</v>
      </c>
      <c r="BU946">
        <v>0</v>
      </c>
      <c r="BV946">
        <v>10003.5714285714</v>
      </c>
      <c r="BW946">
        <v>0</v>
      </c>
      <c r="BX946">
        <v>2222.51642857143</v>
      </c>
      <c r="BY946">
        <v>12.0113</v>
      </c>
      <c r="BZ946">
        <v>182.429571428571</v>
      </c>
      <c r="CA946">
        <v>169.235928571429</v>
      </c>
      <c r="CB946">
        <v>5.13515142857143</v>
      </c>
      <c r="CC946">
        <v>166.083</v>
      </c>
      <c r="CD946">
        <v>18.6297392857143</v>
      </c>
      <c r="CE946">
        <v>1.61497285714286</v>
      </c>
      <c r="CF946">
        <v>1.26600785714286</v>
      </c>
      <c r="CG946">
        <v>14.1024107142857</v>
      </c>
      <c r="CH946">
        <v>10.4012428571429</v>
      </c>
      <c r="CI946">
        <v>1999.97392857143</v>
      </c>
      <c r="CJ946">
        <v>0.979997607142857</v>
      </c>
      <c r="CK946">
        <v>0.0200024857142857</v>
      </c>
      <c r="CL946">
        <v>0</v>
      </c>
      <c r="CM946">
        <v>2.38773214285714</v>
      </c>
      <c r="CN946">
        <v>0</v>
      </c>
      <c r="CO946">
        <v>10794.6857142857</v>
      </c>
      <c r="CP946">
        <v>17299.9107142857</v>
      </c>
      <c r="CQ946">
        <v>42.7431785714286</v>
      </c>
      <c r="CR946">
        <v>44.8098214285714</v>
      </c>
      <c r="CS946">
        <v>42.5755</v>
      </c>
      <c r="CT946">
        <v>43.455</v>
      </c>
      <c r="CU946">
        <v>42.0553571428571</v>
      </c>
      <c r="CV946">
        <v>1959.97357142857</v>
      </c>
      <c r="CW946">
        <v>40.0003571428571</v>
      </c>
      <c r="CX946">
        <v>0</v>
      </c>
      <c r="CY946">
        <v>1657567169.7</v>
      </c>
      <c r="CZ946">
        <v>0</v>
      </c>
      <c r="DA946">
        <v>1657551629</v>
      </c>
      <c r="DB946" t="s">
        <v>356</v>
      </c>
      <c r="DC946">
        <v>1657551626.5</v>
      </c>
      <c r="DD946">
        <v>1657551629</v>
      </c>
      <c r="DE946">
        <v>1</v>
      </c>
      <c r="DF946">
        <v>0.403</v>
      </c>
      <c r="DG946">
        <v>0.009</v>
      </c>
      <c r="DH946">
        <v>9.41</v>
      </c>
      <c r="DI946">
        <v>0.087</v>
      </c>
      <c r="DJ946">
        <v>417</v>
      </c>
      <c r="DK946">
        <v>17</v>
      </c>
      <c r="DL946">
        <v>1.61</v>
      </c>
      <c r="DM946">
        <v>0.59</v>
      </c>
      <c r="DN946">
        <v>11.5536926829268</v>
      </c>
      <c r="DO946">
        <v>7.28648153310103</v>
      </c>
      <c r="DP946">
        <v>0.767244198855988</v>
      </c>
      <c r="DQ946">
        <v>0</v>
      </c>
      <c r="DR946">
        <v>5.12440268292683</v>
      </c>
      <c r="DS946">
        <v>0.195909616724747</v>
      </c>
      <c r="DT946">
        <v>0.0206411581524651</v>
      </c>
      <c r="DU946">
        <v>0</v>
      </c>
      <c r="DV946">
        <v>0</v>
      </c>
      <c r="DW946">
        <v>2</v>
      </c>
      <c r="DX946" t="s">
        <v>389</v>
      </c>
      <c r="DY946">
        <v>2.96992</v>
      </c>
      <c r="DZ946">
        <v>2.69296</v>
      </c>
      <c r="EA946">
        <v>0.0280411</v>
      </c>
      <c r="EB946">
        <v>0.027105</v>
      </c>
      <c r="EC946">
        <v>0.0778118</v>
      </c>
      <c r="ED946">
        <v>0.0659238</v>
      </c>
      <c r="EE946">
        <v>37590</v>
      </c>
      <c r="EF946">
        <v>41048.6</v>
      </c>
      <c r="EG946">
        <v>35071.9</v>
      </c>
      <c r="EH946">
        <v>38292.1</v>
      </c>
      <c r="EI946">
        <v>45914.9</v>
      </c>
      <c r="EJ946">
        <v>51695.9</v>
      </c>
      <c r="EK946">
        <v>54874</v>
      </c>
      <c r="EL946">
        <v>61464.4</v>
      </c>
      <c r="EM946">
        <v>1.9336</v>
      </c>
      <c r="EN946">
        <v>2.0812</v>
      </c>
      <c r="EO946">
        <v>-0.0479817</v>
      </c>
      <c r="EP946">
        <v>0</v>
      </c>
      <c r="EQ946">
        <v>26.0615</v>
      </c>
      <c r="ER946">
        <v>999.9</v>
      </c>
      <c r="ES946">
        <v>43.047</v>
      </c>
      <c r="ET946">
        <v>28.439</v>
      </c>
      <c r="EU946">
        <v>24.6611</v>
      </c>
      <c r="EV946">
        <v>51.7624</v>
      </c>
      <c r="EW946">
        <v>36.4663</v>
      </c>
      <c r="EX946">
        <v>2</v>
      </c>
      <c r="EY946">
        <v>0.272846</v>
      </c>
      <c r="EZ946">
        <v>9.28105</v>
      </c>
      <c r="FA946">
        <v>19.9268</v>
      </c>
      <c r="FB946">
        <v>5.20052</v>
      </c>
      <c r="FC946">
        <v>12.0099</v>
      </c>
      <c r="FD946">
        <v>4.9756</v>
      </c>
      <c r="FE946">
        <v>3.294</v>
      </c>
      <c r="FF946">
        <v>9999</v>
      </c>
      <c r="FG946">
        <v>9999</v>
      </c>
      <c r="FH946">
        <v>591.2</v>
      </c>
      <c r="FI946">
        <v>9999</v>
      </c>
      <c r="FJ946">
        <v>1.86279</v>
      </c>
      <c r="FK946">
        <v>1.8678</v>
      </c>
      <c r="FL946">
        <v>1.86752</v>
      </c>
      <c r="FM946">
        <v>1.86862</v>
      </c>
      <c r="FN946">
        <v>1.86951</v>
      </c>
      <c r="FO946">
        <v>1.86554</v>
      </c>
      <c r="FP946">
        <v>1.86661</v>
      </c>
      <c r="FQ946">
        <v>1.86798</v>
      </c>
      <c r="FR946">
        <v>5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6.927</v>
      </c>
      <c r="GF946">
        <v>0.3176</v>
      </c>
      <c r="GG946">
        <v>5.50701486060513</v>
      </c>
      <c r="GH946">
        <v>0.00975774962471433</v>
      </c>
      <c r="GI946">
        <v>-4.86167925919439e-07</v>
      </c>
      <c r="GJ946">
        <v>-4.7315034107036e-11</v>
      </c>
      <c r="GK946">
        <v>0.31762285376654</v>
      </c>
      <c r="GL946">
        <v>0</v>
      </c>
      <c r="GM946">
        <v>0</v>
      </c>
      <c r="GN946">
        <v>0</v>
      </c>
      <c r="GO946">
        <v>-2</v>
      </c>
      <c r="GP946">
        <v>2105</v>
      </c>
      <c r="GQ946">
        <v>1</v>
      </c>
      <c r="GR946">
        <v>22</v>
      </c>
      <c r="GS946">
        <v>259.5</v>
      </c>
      <c r="GT946">
        <v>259.5</v>
      </c>
      <c r="GU946">
        <v>0.554199</v>
      </c>
      <c r="GV946">
        <v>2.65137</v>
      </c>
      <c r="GW946">
        <v>2.24854</v>
      </c>
      <c r="GX946">
        <v>2.79541</v>
      </c>
      <c r="GY946">
        <v>1.99585</v>
      </c>
      <c r="GZ946">
        <v>2.40356</v>
      </c>
      <c r="HA946">
        <v>33.5804</v>
      </c>
      <c r="HB946">
        <v>15.3404</v>
      </c>
      <c r="HC946">
        <v>18</v>
      </c>
      <c r="HD946">
        <v>492.815</v>
      </c>
      <c r="HE946">
        <v>591.09</v>
      </c>
      <c r="HF946">
        <v>16.1909</v>
      </c>
      <c r="HG946">
        <v>30.5363</v>
      </c>
      <c r="HH946">
        <v>30.0028</v>
      </c>
      <c r="HI946">
        <v>29.6467</v>
      </c>
      <c r="HJ946">
        <v>29.469</v>
      </c>
      <c r="HK946">
        <v>11.0273</v>
      </c>
      <c r="HL946">
        <v>23.7744</v>
      </c>
      <c r="HM946">
        <v>41.1151</v>
      </c>
      <c r="HN946">
        <v>14.6099</v>
      </c>
      <c r="HO946">
        <v>115.885</v>
      </c>
      <c r="HP946">
        <v>18.6768</v>
      </c>
      <c r="HQ946">
        <v>101.756</v>
      </c>
      <c r="HR946">
        <v>102.279</v>
      </c>
    </row>
    <row r="947" spans="1:226">
      <c r="A947">
        <v>931</v>
      </c>
      <c r="B947">
        <v>1657567202.1</v>
      </c>
      <c r="C947">
        <v>14107</v>
      </c>
      <c r="D947" t="s">
        <v>2230</v>
      </c>
      <c r="E947" t="s">
        <v>2231</v>
      </c>
      <c r="F947">
        <v>5</v>
      </c>
      <c r="G947" t="s">
        <v>2193</v>
      </c>
      <c r="H947" t="s">
        <v>354</v>
      </c>
      <c r="I947">
        <v>1657567194.6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135.279563405805</v>
      </c>
      <c r="AK947">
        <v>142.910727272727</v>
      </c>
      <c r="AL947">
        <v>-3.19765997794385</v>
      </c>
      <c r="AM947">
        <v>64.8868082758393</v>
      </c>
      <c r="AN947">
        <f>(AP947 - AO947 + BO947*1E3/(8.314*(BQ947+273.15)) * AR947/BN947 * AQ947) * BN947/(100*BB947) * 1000/(1000 - AP947)</f>
        <v>0</v>
      </c>
      <c r="AO947">
        <v>18.6375751644585</v>
      </c>
      <c r="AP947">
        <v>23.7959951515151</v>
      </c>
      <c r="AQ947">
        <v>0.000781113591813205</v>
      </c>
      <c r="AR947">
        <v>77.4900971031136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6</v>
      </c>
      <c r="BC947">
        <v>0.5</v>
      </c>
      <c r="BD947" t="s">
        <v>355</v>
      </c>
      <c r="BE947">
        <v>2</v>
      </c>
      <c r="BF947" t="b">
        <v>1</v>
      </c>
      <c r="BG947">
        <v>1657567194.6</v>
      </c>
      <c r="BH947">
        <v>161.411592592593</v>
      </c>
      <c r="BI947">
        <v>148.841037037037</v>
      </c>
      <c r="BJ947">
        <v>23.7803962962963</v>
      </c>
      <c r="BK947">
        <v>18.6311</v>
      </c>
      <c r="BL947">
        <v>154.409814814815</v>
      </c>
      <c r="BM947">
        <v>23.4627703703704</v>
      </c>
      <c r="BN947">
        <v>499.983851851852</v>
      </c>
      <c r="BO947">
        <v>67.9558148148148</v>
      </c>
      <c r="BP947">
        <v>0.0388560666666667</v>
      </c>
      <c r="BQ947">
        <v>25.3578925925926</v>
      </c>
      <c r="BR947">
        <v>25.2675333333333</v>
      </c>
      <c r="BS947">
        <v>999.9</v>
      </c>
      <c r="BT947">
        <v>0</v>
      </c>
      <c r="BU947">
        <v>0</v>
      </c>
      <c r="BV947">
        <v>10005.3703703704</v>
      </c>
      <c r="BW947">
        <v>0</v>
      </c>
      <c r="BX947">
        <v>2222.75148148148</v>
      </c>
      <c r="BY947">
        <v>12.5706481481482</v>
      </c>
      <c r="BZ947">
        <v>165.343481481481</v>
      </c>
      <c r="CA947">
        <v>151.666666666667</v>
      </c>
      <c r="CB947">
        <v>5.14929592592593</v>
      </c>
      <c r="CC947">
        <v>148.841037037037</v>
      </c>
      <c r="CD947">
        <v>18.6311</v>
      </c>
      <c r="CE947">
        <v>1.6160162962963</v>
      </c>
      <c r="CF947">
        <v>1.26609185185185</v>
      </c>
      <c r="CG947">
        <v>14.1123740740741</v>
      </c>
      <c r="CH947">
        <v>10.4022444444444</v>
      </c>
      <c r="CI947">
        <v>1999.97592592593</v>
      </c>
      <c r="CJ947">
        <v>0.979997666666667</v>
      </c>
      <c r="CK947">
        <v>0.0200024222222222</v>
      </c>
      <c r="CL947">
        <v>0</v>
      </c>
      <c r="CM947">
        <v>2.36735925925926</v>
      </c>
      <c r="CN947">
        <v>0</v>
      </c>
      <c r="CO947">
        <v>10801.9222222222</v>
      </c>
      <c r="CP947">
        <v>17299.9296296296</v>
      </c>
      <c r="CQ947">
        <v>42.7614814814815</v>
      </c>
      <c r="CR947">
        <v>44.8306666666667</v>
      </c>
      <c r="CS947">
        <v>42.597</v>
      </c>
      <c r="CT947">
        <v>43.4766666666667</v>
      </c>
      <c r="CU947">
        <v>42.076</v>
      </c>
      <c r="CV947">
        <v>1959.97518518518</v>
      </c>
      <c r="CW947">
        <v>40.0007407407407</v>
      </c>
      <c r="CX947">
        <v>0</v>
      </c>
      <c r="CY947">
        <v>1657567174.5</v>
      </c>
      <c r="CZ947">
        <v>0</v>
      </c>
      <c r="DA947">
        <v>1657551629</v>
      </c>
      <c r="DB947" t="s">
        <v>356</v>
      </c>
      <c r="DC947">
        <v>1657551626.5</v>
      </c>
      <c r="DD947">
        <v>1657551629</v>
      </c>
      <c r="DE947">
        <v>1</v>
      </c>
      <c r="DF947">
        <v>0.403</v>
      </c>
      <c r="DG947">
        <v>0.009</v>
      </c>
      <c r="DH947">
        <v>9.41</v>
      </c>
      <c r="DI947">
        <v>0.087</v>
      </c>
      <c r="DJ947">
        <v>417</v>
      </c>
      <c r="DK947">
        <v>17</v>
      </c>
      <c r="DL947">
        <v>1.61</v>
      </c>
      <c r="DM947">
        <v>0.59</v>
      </c>
      <c r="DN947">
        <v>12.2546317073171</v>
      </c>
      <c r="DO947">
        <v>6.32238397212543</v>
      </c>
      <c r="DP947">
        <v>0.664544780351337</v>
      </c>
      <c r="DQ947">
        <v>0</v>
      </c>
      <c r="DR947">
        <v>5.1390312195122</v>
      </c>
      <c r="DS947">
        <v>0.15711574912893</v>
      </c>
      <c r="DT947">
        <v>0.0179340249172433</v>
      </c>
      <c r="DU947">
        <v>0</v>
      </c>
      <c r="DV947">
        <v>0</v>
      </c>
      <c r="DW947">
        <v>2</v>
      </c>
      <c r="DX947" t="s">
        <v>389</v>
      </c>
      <c r="DY947">
        <v>2.96973</v>
      </c>
      <c r="DZ947">
        <v>2.69259</v>
      </c>
      <c r="EA947">
        <v>0.025272</v>
      </c>
      <c r="EB947">
        <v>0.0241638</v>
      </c>
      <c r="EC947">
        <v>0.0778201</v>
      </c>
      <c r="ED947">
        <v>0.0659408</v>
      </c>
      <c r="EE947">
        <v>37694.8</v>
      </c>
      <c r="EF947">
        <v>41169.1</v>
      </c>
      <c r="EG947">
        <v>35070</v>
      </c>
      <c r="EH947">
        <v>38289</v>
      </c>
      <c r="EI947">
        <v>45911.9</v>
      </c>
      <c r="EJ947">
        <v>51690.9</v>
      </c>
      <c r="EK947">
        <v>54871</v>
      </c>
      <c r="EL947">
        <v>61459.7</v>
      </c>
      <c r="EM947">
        <v>1.934</v>
      </c>
      <c r="EN947">
        <v>2.0796</v>
      </c>
      <c r="EO947">
        <v>-0.0473857</v>
      </c>
      <c r="EP947">
        <v>0</v>
      </c>
      <c r="EQ947">
        <v>26.0681</v>
      </c>
      <c r="ER947">
        <v>999.9</v>
      </c>
      <c r="ES947">
        <v>43.023</v>
      </c>
      <c r="ET947">
        <v>28.45</v>
      </c>
      <c r="EU947">
        <v>24.6621</v>
      </c>
      <c r="EV947">
        <v>51.5624</v>
      </c>
      <c r="EW947">
        <v>36.5425</v>
      </c>
      <c r="EX947">
        <v>2</v>
      </c>
      <c r="EY947">
        <v>0.27561</v>
      </c>
      <c r="EZ947">
        <v>9.28105</v>
      </c>
      <c r="FA947">
        <v>19.927</v>
      </c>
      <c r="FB947">
        <v>5.20052</v>
      </c>
      <c r="FC947">
        <v>12.0099</v>
      </c>
      <c r="FD947">
        <v>4.976</v>
      </c>
      <c r="FE947">
        <v>3.294</v>
      </c>
      <c r="FF947">
        <v>9999</v>
      </c>
      <c r="FG947">
        <v>9999</v>
      </c>
      <c r="FH947">
        <v>591.2</v>
      </c>
      <c r="FI947">
        <v>9999</v>
      </c>
      <c r="FJ947">
        <v>1.86279</v>
      </c>
      <c r="FK947">
        <v>1.86783</v>
      </c>
      <c r="FL947">
        <v>1.86752</v>
      </c>
      <c r="FM947">
        <v>1.86862</v>
      </c>
      <c r="FN947">
        <v>1.86951</v>
      </c>
      <c r="FO947">
        <v>1.86554</v>
      </c>
      <c r="FP947">
        <v>1.8667</v>
      </c>
      <c r="FQ947">
        <v>1.86801</v>
      </c>
      <c r="FR947">
        <v>5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6.779</v>
      </c>
      <c r="GF947">
        <v>0.3176</v>
      </c>
      <c r="GG947">
        <v>5.50701486060513</v>
      </c>
      <c r="GH947">
        <v>0.00975774962471433</v>
      </c>
      <c r="GI947">
        <v>-4.86167925919439e-07</v>
      </c>
      <c r="GJ947">
        <v>-4.7315034107036e-11</v>
      </c>
      <c r="GK947">
        <v>0.31762285376654</v>
      </c>
      <c r="GL947">
        <v>0</v>
      </c>
      <c r="GM947">
        <v>0</v>
      </c>
      <c r="GN947">
        <v>0</v>
      </c>
      <c r="GO947">
        <v>-2</v>
      </c>
      <c r="GP947">
        <v>2105</v>
      </c>
      <c r="GQ947">
        <v>1</v>
      </c>
      <c r="GR947">
        <v>22</v>
      </c>
      <c r="GS947">
        <v>259.6</v>
      </c>
      <c r="GT947">
        <v>259.6</v>
      </c>
      <c r="GU947">
        <v>0.505371</v>
      </c>
      <c r="GV947">
        <v>2.65991</v>
      </c>
      <c r="GW947">
        <v>2.24854</v>
      </c>
      <c r="GX947">
        <v>2.79663</v>
      </c>
      <c r="GY947">
        <v>1.99585</v>
      </c>
      <c r="GZ947">
        <v>2.38403</v>
      </c>
      <c r="HA947">
        <v>33.6029</v>
      </c>
      <c r="HB947">
        <v>15.3228</v>
      </c>
      <c r="HC947">
        <v>18</v>
      </c>
      <c r="HD947">
        <v>493.36</v>
      </c>
      <c r="HE947">
        <v>590.223</v>
      </c>
      <c r="HF947">
        <v>16.2104</v>
      </c>
      <c r="HG947">
        <v>30.5707</v>
      </c>
      <c r="HH947">
        <v>30.0028</v>
      </c>
      <c r="HI947">
        <v>29.6798</v>
      </c>
      <c r="HJ947">
        <v>29.5037</v>
      </c>
      <c r="HK947">
        <v>10.0745</v>
      </c>
      <c r="HL947">
        <v>23.7744</v>
      </c>
      <c r="HM947">
        <v>41.1151</v>
      </c>
      <c r="HN947">
        <v>14.6193</v>
      </c>
      <c r="HO947">
        <v>102.482</v>
      </c>
      <c r="HP947">
        <v>18.6835</v>
      </c>
      <c r="HQ947">
        <v>101.751</v>
      </c>
      <c r="HR947">
        <v>102.271</v>
      </c>
    </row>
    <row r="948" spans="1:226">
      <c r="A948">
        <v>932</v>
      </c>
      <c r="B948">
        <v>1657567207.1</v>
      </c>
      <c r="C948">
        <v>14112</v>
      </c>
      <c r="D948" t="s">
        <v>2232</v>
      </c>
      <c r="E948" t="s">
        <v>2233</v>
      </c>
      <c r="F948">
        <v>5</v>
      </c>
      <c r="G948" t="s">
        <v>2193</v>
      </c>
      <c r="H948" t="s">
        <v>354</v>
      </c>
      <c r="I948">
        <v>1657567199.31429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118.674733936023</v>
      </c>
      <c r="AK948">
        <v>126.855006060606</v>
      </c>
      <c r="AL948">
        <v>-3.21883542612351</v>
      </c>
      <c r="AM948">
        <v>64.8868082758393</v>
      </c>
      <c r="AN948">
        <f>(AP948 - AO948 + BO948*1E3/(8.314*(BQ948+273.15)) * AR948/BN948 * AQ948) * BN948/(100*BB948) * 1000/(1000 - AP948)</f>
        <v>0</v>
      </c>
      <c r="AO948">
        <v>18.6507277120981</v>
      </c>
      <c r="AP948">
        <v>23.8116642424242</v>
      </c>
      <c r="AQ948">
        <v>0.000438802546518739</v>
      </c>
      <c r="AR948">
        <v>77.4900971031136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6</v>
      </c>
      <c r="BC948">
        <v>0.5</v>
      </c>
      <c r="BD948" t="s">
        <v>355</v>
      </c>
      <c r="BE948">
        <v>2</v>
      </c>
      <c r="BF948" t="b">
        <v>1</v>
      </c>
      <c r="BG948">
        <v>1657567199.31429</v>
      </c>
      <c r="BH948">
        <v>146.634464285714</v>
      </c>
      <c r="BI948">
        <v>133.494464285714</v>
      </c>
      <c r="BJ948">
        <v>23.7919285714286</v>
      </c>
      <c r="BK948">
        <v>18.6396821428571</v>
      </c>
      <c r="BL948">
        <v>139.773321428571</v>
      </c>
      <c r="BM948">
        <v>23.4743107142857</v>
      </c>
      <c r="BN948">
        <v>500.010107142857</v>
      </c>
      <c r="BO948">
        <v>67.9550642857143</v>
      </c>
      <c r="BP948">
        <v>0.0387853535714286</v>
      </c>
      <c r="BQ948">
        <v>25.3669892857143</v>
      </c>
      <c r="BR948">
        <v>25.2788107142857</v>
      </c>
      <c r="BS948">
        <v>999.9</v>
      </c>
      <c r="BT948">
        <v>0</v>
      </c>
      <c r="BU948">
        <v>0</v>
      </c>
      <c r="BV948">
        <v>9998.92857142857</v>
      </c>
      <c r="BW948">
        <v>0</v>
      </c>
      <c r="BX948">
        <v>2221.77964285714</v>
      </c>
      <c r="BY948">
        <v>13.1400035714286</v>
      </c>
      <c r="BZ948">
        <v>150.208035714286</v>
      </c>
      <c r="CA948">
        <v>136.029892857143</v>
      </c>
      <c r="CB948">
        <v>5.15224642857143</v>
      </c>
      <c r="CC948">
        <v>133.494464285714</v>
      </c>
      <c r="CD948">
        <v>18.6396821428571</v>
      </c>
      <c r="CE948">
        <v>1.61678321428571</v>
      </c>
      <c r="CF948">
        <v>1.26666071428571</v>
      </c>
      <c r="CG948">
        <v>14.1196892857143</v>
      </c>
      <c r="CH948">
        <v>10.4089928571429</v>
      </c>
      <c r="CI948">
        <v>2000.00428571429</v>
      </c>
      <c r="CJ948">
        <v>0.979997928571429</v>
      </c>
      <c r="CK948">
        <v>0.0200021428571429</v>
      </c>
      <c r="CL948">
        <v>0</v>
      </c>
      <c r="CM948">
        <v>2.35939642857143</v>
      </c>
      <c r="CN948">
        <v>0</v>
      </c>
      <c r="CO948">
        <v>10809.325</v>
      </c>
      <c r="CP948">
        <v>17300.1857142857</v>
      </c>
      <c r="CQ948">
        <v>42.781</v>
      </c>
      <c r="CR948">
        <v>44.85025</v>
      </c>
      <c r="CS948">
        <v>42.6204285714286</v>
      </c>
      <c r="CT948">
        <v>43.5021428571429</v>
      </c>
      <c r="CU948">
        <v>42.09575</v>
      </c>
      <c r="CV948">
        <v>1960.00321428571</v>
      </c>
      <c r="CW948">
        <v>40.0010714285714</v>
      </c>
      <c r="CX948">
        <v>0</v>
      </c>
      <c r="CY948">
        <v>1657567179.3</v>
      </c>
      <c r="CZ948">
        <v>0</v>
      </c>
      <c r="DA948">
        <v>1657551629</v>
      </c>
      <c r="DB948" t="s">
        <v>356</v>
      </c>
      <c r="DC948">
        <v>1657551626.5</v>
      </c>
      <c r="DD948">
        <v>1657551629</v>
      </c>
      <c r="DE948">
        <v>1</v>
      </c>
      <c r="DF948">
        <v>0.403</v>
      </c>
      <c r="DG948">
        <v>0.009</v>
      </c>
      <c r="DH948">
        <v>9.41</v>
      </c>
      <c r="DI948">
        <v>0.087</v>
      </c>
      <c r="DJ948">
        <v>417</v>
      </c>
      <c r="DK948">
        <v>17</v>
      </c>
      <c r="DL948">
        <v>1.61</v>
      </c>
      <c r="DM948">
        <v>0.59</v>
      </c>
      <c r="DN948">
        <v>12.7395829268293</v>
      </c>
      <c r="DO948">
        <v>6.72115609756099</v>
      </c>
      <c r="DP948">
        <v>0.697454821301916</v>
      </c>
      <c r="DQ948">
        <v>0</v>
      </c>
      <c r="DR948">
        <v>5.14688073170732</v>
      </c>
      <c r="DS948">
        <v>0.0801852961672513</v>
      </c>
      <c r="DT948">
        <v>0.0119573146080271</v>
      </c>
      <c r="DU948">
        <v>1</v>
      </c>
      <c r="DV948">
        <v>1</v>
      </c>
      <c r="DW948">
        <v>2</v>
      </c>
      <c r="DX948" t="s">
        <v>357</v>
      </c>
      <c r="DY948">
        <v>2.96892</v>
      </c>
      <c r="DZ948">
        <v>2.69252</v>
      </c>
      <c r="EA948">
        <v>0.0224475</v>
      </c>
      <c r="EB948">
        <v>0.0210987</v>
      </c>
      <c r="EC948">
        <v>0.0778543</v>
      </c>
      <c r="ED948">
        <v>0.0659726</v>
      </c>
      <c r="EE948">
        <v>37801.1</v>
      </c>
      <c r="EF948">
        <v>41294.8</v>
      </c>
      <c r="EG948">
        <v>35067.6</v>
      </c>
      <c r="EH948">
        <v>38285.9</v>
      </c>
      <c r="EI948">
        <v>45907.8</v>
      </c>
      <c r="EJ948">
        <v>51686.1</v>
      </c>
      <c r="EK948">
        <v>54868.2</v>
      </c>
      <c r="EL948">
        <v>61456.1</v>
      </c>
      <c r="EM948">
        <v>1.9324</v>
      </c>
      <c r="EN948">
        <v>2.0802</v>
      </c>
      <c r="EO948">
        <v>-0.0472367</v>
      </c>
      <c r="EP948">
        <v>0</v>
      </c>
      <c r="EQ948">
        <v>26.0725</v>
      </c>
      <c r="ER948">
        <v>999.9</v>
      </c>
      <c r="ES948">
        <v>42.998</v>
      </c>
      <c r="ET948">
        <v>28.47</v>
      </c>
      <c r="EU948">
        <v>24.6784</v>
      </c>
      <c r="EV948">
        <v>51.7224</v>
      </c>
      <c r="EW948">
        <v>36.4623</v>
      </c>
      <c r="EX948">
        <v>2</v>
      </c>
      <c r="EY948">
        <v>0.278638</v>
      </c>
      <c r="EZ948">
        <v>9.28105</v>
      </c>
      <c r="FA948">
        <v>19.9271</v>
      </c>
      <c r="FB948">
        <v>5.20052</v>
      </c>
      <c r="FC948">
        <v>12.0099</v>
      </c>
      <c r="FD948">
        <v>4.9756</v>
      </c>
      <c r="FE948">
        <v>3.294</v>
      </c>
      <c r="FF948">
        <v>9999</v>
      </c>
      <c r="FG948">
        <v>9999</v>
      </c>
      <c r="FH948">
        <v>591.2</v>
      </c>
      <c r="FI948">
        <v>9999</v>
      </c>
      <c r="FJ948">
        <v>1.86279</v>
      </c>
      <c r="FK948">
        <v>1.86774</v>
      </c>
      <c r="FL948">
        <v>1.86752</v>
      </c>
      <c r="FM948">
        <v>1.86859</v>
      </c>
      <c r="FN948">
        <v>1.86951</v>
      </c>
      <c r="FO948">
        <v>1.86554</v>
      </c>
      <c r="FP948">
        <v>1.86661</v>
      </c>
      <c r="FQ948">
        <v>1.86798</v>
      </c>
      <c r="FR948">
        <v>5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6.629</v>
      </c>
      <c r="GF948">
        <v>0.3176</v>
      </c>
      <c r="GG948">
        <v>5.50701486060513</v>
      </c>
      <c r="GH948">
        <v>0.00975774962471433</v>
      </c>
      <c r="GI948">
        <v>-4.86167925919439e-07</v>
      </c>
      <c r="GJ948">
        <v>-4.7315034107036e-11</v>
      </c>
      <c r="GK948">
        <v>0.31762285376654</v>
      </c>
      <c r="GL948">
        <v>0</v>
      </c>
      <c r="GM948">
        <v>0</v>
      </c>
      <c r="GN948">
        <v>0</v>
      </c>
      <c r="GO948">
        <v>-2</v>
      </c>
      <c r="GP948">
        <v>2105</v>
      </c>
      <c r="GQ948">
        <v>1</v>
      </c>
      <c r="GR948">
        <v>22</v>
      </c>
      <c r="GS948">
        <v>259.7</v>
      </c>
      <c r="GT948">
        <v>259.6</v>
      </c>
      <c r="GU948">
        <v>0.454102</v>
      </c>
      <c r="GV948">
        <v>2.65747</v>
      </c>
      <c r="GW948">
        <v>2.24854</v>
      </c>
      <c r="GX948">
        <v>2.79541</v>
      </c>
      <c r="GY948">
        <v>1.99585</v>
      </c>
      <c r="GZ948">
        <v>2.38647</v>
      </c>
      <c r="HA948">
        <v>33.6254</v>
      </c>
      <c r="HB948">
        <v>15.3404</v>
      </c>
      <c r="HC948">
        <v>18</v>
      </c>
      <c r="HD948">
        <v>492.6</v>
      </c>
      <c r="HE948">
        <v>591.043</v>
      </c>
      <c r="HF948">
        <v>16.2284</v>
      </c>
      <c r="HG948">
        <v>30.6053</v>
      </c>
      <c r="HH948">
        <v>30.0028</v>
      </c>
      <c r="HI948">
        <v>29.7155</v>
      </c>
      <c r="HJ948">
        <v>29.539</v>
      </c>
      <c r="HK948">
        <v>9.03361</v>
      </c>
      <c r="HL948">
        <v>23.7744</v>
      </c>
      <c r="HM948">
        <v>41.1151</v>
      </c>
      <c r="HN948">
        <v>14.6261</v>
      </c>
      <c r="HO948">
        <v>82.3014</v>
      </c>
      <c r="HP948">
        <v>18.6734</v>
      </c>
      <c r="HQ948">
        <v>101.745</v>
      </c>
      <c r="HR948">
        <v>102.265</v>
      </c>
    </row>
    <row r="949" spans="1:226">
      <c r="A949">
        <v>933</v>
      </c>
      <c r="B949">
        <v>1657567212.1</v>
      </c>
      <c r="C949">
        <v>14117</v>
      </c>
      <c r="D949" t="s">
        <v>2234</v>
      </c>
      <c r="E949" t="s">
        <v>2235</v>
      </c>
      <c r="F949">
        <v>5</v>
      </c>
      <c r="G949" t="s">
        <v>2193</v>
      </c>
      <c r="H949" t="s">
        <v>354</v>
      </c>
      <c r="I949">
        <v>1657567204.6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101.76414480338</v>
      </c>
      <c r="AK949">
        <v>110.602896969697</v>
      </c>
      <c r="AL949">
        <v>-3.27001263575323</v>
      </c>
      <c r="AM949">
        <v>64.8868082758393</v>
      </c>
      <c r="AN949">
        <f>(AP949 - AO949 + BO949*1E3/(8.314*(BQ949+273.15)) * AR949/BN949 * AQ949) * BN949/(100*BB949) * 1000/(1000 - AP949)</f>
        <v>0</v>
      </c>
      <c r="AO949">
        <v>18.6650632606934</v>
      </c>
      <c r="AP949">
        <v>23.8250478787879</v>
      </c>
      <c r="AQ949">
        <v>0.000229076757624568</v>
      </c>
      <c r="AR949">
        <v>77.4900971031136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6</v>
      </c>
      <c r="BC949">
        <v>0.5</v>
      </c>
      <c r="BD949" t="s">
        <v>355</v>
      </c>
      <c r="BE949">
        <v>2</v>
      </c>
      <c r="BF949" t="b">
        <v>1</v>
      </c>
      <c r="BG949">
        <v>1657567204.6</v>
      </c>
      <c r="BH949">
        <v>130.075074074074</v>
      </c>
      <c r="BI949">
        <v>116.198051851852</v>
      </c>
      <c r="BJ949">
        <v>23.8063592592593</v>
      </c>
      <c r="BK949">
        <v>18.6483296296296</v>
      </c>
      <c r="BL949">
        <v>123.371851851852</v>
      </c>
      <c r="BM949">
        <v>23.4887481481481</v>
      </c>
      <c r="BN949">
        <v>500.026259259259</v>
      </c>
      <c r="BO949">
        <v>67.9524555555556</v>
      </c>
      <c r="BP949">
        <v>0.0387571074074074</v>
      </c>
      <c r="BQ949">
        <v>25.3732962962963</v>
      </c>
      <c r="BR949">
        <v>25.2872407407407</v>
      </c>
      <c r="BS949">
        <v>999.9</v>
      </c>
      <c r="BT949">
        <v>0</v>
      </c>
      <c r="BU949">
        <v>0</v>
      </c>
      <c r="BV949">
        <v>10003.3333333333</v>
      </c>
      <c r="BW949">
        <v>0</v>
      </c>
      <c r="BX949">
        <v>2221.86925925926</v>
      </c>
      <c r="BY949">
        <v>13.877037037037</v>
      </c>
      <c r="BZ949">
        <v>133.247111111111</v>
      </c>
      <c r="CA949">
        <v>118.406066666667</v>
      </c>
      <c r="CB949">
        <v>5.15804185185185</v>
      </c>
      <c r="CC949">
        <v>116.198051851852</v>
      </c>
      <c r="CD949">
        <v>18.6483296296296</v>
      </c>
      <c r="CE949">
        <v>1.61770185185185</v>
      </c>
      <c r="CF949">
        <v>1.26719925925926</v>
      </c>
      <c r="CG949">
        <v>14.1284555555556</v>
      </c>
      <c r="CH949">
        <v>10.415362962963</v>
      </c>
      <c r="CI949">
        <v>2000.01481481481</v>
      </c>
      <c r="CJ949">
        <v>0.979998</v>
      </c>
      <c r="CK949">
        <v>0.0200020666666667</v>
      </c>
      <c r="CL949">
        <v>0</v>
      </c>
      <c r="CM949">
        <v>2.35602592592593</v>
      </c>
      <c r="CN949">
        <v>0</v>
      </c>
      <c r="CO949">
        <v>10819.2074074074</v>
      </c>
      <c r="CP949">
        <v>17300.2925925926</v>
      </c>
      <c r="CQ949">
        <v>42.7982222222222</v>
      </c>
      <c r="CR949">
        <v>44.8703333333333</v>
      </c>
      <c r="CS949">
        <v>42.6456666666667</v>
      </c>
      <c r="CT949">
        <v>43.5068888888889</v>
      </c>
      <c r="CU949">
        <v>42.118</v>
      </c>
      <c r="CV949">
        <v>1960.01333333333</v>
      </c>
      <c r="CW949">
        <v>40.0014814814815</v>
      </c>
      <c r="CX949">
        <v>0</v>
      </c>
      <c r="CY949">
        <v>1657567184.7</v>
      </c>
      <c r="CZ949">
        <v>0</v>
      </c>
      <c r="DA949">
        <v>1657551629</v>
      </c>
      <c r="DB949" t="s">
        <v>356</v>
      </c>
      <c r="DC949">
        <v>1657551626.5</v>
      </c>
      <c r="DD949">
        <v>1657551629</v>
      </c>
      <c r="DE949">
        <v>1</v>
      </c>
      <c r="DF949">
        <v>0.403</v>
      </c>
      <c r="DG949">
        <v>0.009</v>
      </c>
      <c r="DH949">
        <v>9.41</v>
      </c>
      <c r="DI949">
        <v>0.087</v>
      </c>
      <c r="DJ949">
        <v>417</v>
      </c>
      <c r="DK949">
        <v>17</v>
      </c>
      <c r="DL949">
        <v>1.61</v>
      </c>
      <c r="DM949">
        <v>0.59</v>
      </c>
      <c r="DN949">
        <v>13.3502146341463</v>
      </c>
      <c r="DO949">
        <v>8.05598675958187</v>
      </c>
      <c r="DP949">
        <v>0.816896205175262</v>
      </c>
      <c r="DQ949">
        <v>0</v>
      </c>
      <c r="DR949">
        <v>5.15335219512195</v>
      </c>
      <c r="DS949">
        <v>0.02189602787458</v>
      </c>
      <c r="DT949">
        <v>0.0045714210376414</v>
      </c>
      <c r="DU949">
        <v>1</v>
      </c>
      <c r="DV949">
        <v>1</v>
      </c>
      <c r="DW949">
        <v>2</v>
      </c>
      <c r="DX949" t="s">
        <v>357</v>
      </c>
      <c r="DY949">
        <v>2.96866</v>
      </c>
      <c r="DZ949">
        <v>2.69315</v>
      </c>
      <c r="EA949">
        <v>0.0195256</v>
      </c>
      <c r="EB949">
        <v>0.0179529</v>
      </c>
      <c r="EC949">
        <v>0.0778712</v>
      </c>
      <c r="ED949">
        <v>0.0658405</v>
      </c>
      <c r="EE949">
        <v>37912.4</v>
      </c>
      <c r="EF949">
        <v>41425.2</v>
      </c>
      <c r="EG949">
        <v>35066.3</v>
      </c>
      <c r="EH949">
        <v>38284</v>
      </c>
      <c r="EI949">
        <v>45905.2</v>
      </c>
      <c r="EJ949">
        <v>51690.3</v>
      </c>
      <c r="EK949">
        <v>54866.2</v>
      </c>
      <c r="EL949">
        <v>61452.6</v>
      </c>
      <c r="EM949">
        <v>1.9314</v>
      </c>
      <c r="EN949">
        <v>2.0784</v>
      </c>
      <c r="EO949">
        <v>-0.0473857</v>
      </c>
      <c r="EP949">
        <v>0</v>
      </c>
      <c r="EQ949">
        <v>26.0747</v>
      </c>
      <c r="ER949">
        <v>999.9</v>
      </c>
      <c r="ES949">
        <v>42.95</v>
      </c>
      <c r="ET949">
        <v>28.48</v>
      </c>
      <c r="EU949">
        <v>24.6659</v>
      </c>
      <c r="EV949">
        <v>51.6724</v>
      </c>
      <c r="EW949">
        <v>36.5104</v>
      </c>
      <c r="EX949">
        <v>2</v>
      </c>
      <c r="EY949">
        <v>0.281057</v>
      </c>
      <c r="EZ949">
        <v>9.28105</v>
      </c>
      <c r="FA949">
        <v>19.927</v>
      </c>
      <c r="FB949">
        <v>5.19932</v>
      </c>
      <c r="FC949">
        <v>12.0099</v>
      </c>
      <c r="FD949">
        <v>4.9756</v>
      </c>
      <c r="FE949">
        <v>3.294</v>
      </c>
      <c r="FF949">
        <v>9999</v>
      </c>
      <c r="FG949">
        <v>9999</v>
      </c>
      <c r="FH949">
        <v>591.2</v>
      </c>
      <c r="FI949">
        <v>9999</v>
      </c>
      <c r="FJ949">
        <v>1.86279</v>
      </c>
      <c r="FK949">
        <v>1.86774</v>
      </c>
      <c r="FL949">
        <v>1.86752</v>
      </c>
      <c r="FM949">
        <v>1.86862</v>
      </c>
      <c r="FN949">
        <v>1.86951</v>
      </c>
      <c r="FO949">
        <v>1.86554</v>
      </c>
      <c r="FP949">
        <v>1.86661</v>
      </c>
      <c r="FQ949">
        <v>1.86798</v>
      </c>
      <c r="FR949">
        <v>5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6.477</v>
      </c>
      <c r="GF949">
        <v>0.3176</v>
      </c>
      <c r="GG949">
        <v>5.50701486060513</v>
      </c>
      <c r="GH949">
        <v>0.00975774962471433</v>
      </c>
      <c r="GI949">
        <v>-4.86167925919439e-07</v>
      </c>
      <c r="GJ949">
        <v>-4.7315034107036e-11</v>
      </c>
      <c r="GK949">
        <v>0.31762285376654</v>
      </c>
      <c r="GL949">
        <v>0</v>
      </c>
      <c r="GM949">
        <v>0</v>
      </c>
      <c r="GN949">
        <v>0</v>
      </c>
      <c r="GO949">
        <v>-2</v>
      </c>
      <c r="GP949">
        <v>2105</v>
      </c>
      <c r="GQ949">
        <v>1</v>
      </c>
      <c r="GR949">
        <v>22</v>
      </c>
      <c r="GS949">
        <v>259.8</v>
      </c>
      <c r="GT949">
        <v>259.7</v>
      </c>
      <c r="GU949">
        <v>0.405273</v>
      </c>
      <c r="GV949">
        <v>2.66113</v>
      </c>
      <c r="GW949">
        <v>2.24854</v>
      </c>
      <c r="GX949">
        <v>2.79541</v>
      </c>
      <c r="GY949">
        <v>1.99585</v>
      </c>
      <c r="GZ949">
        <v>2.39258</v>
      </c>
      <c r="HA949">
        <v>33.6479</v>
      </c>
      <c r="HB949">
        <v>15.3404</v>
      </c>
      <c r="HC949">
        <v>18</v>
      </c>
      <c r="HD949">
        <v>492.241</v>
      </c>
      <c r="HE949">
        <v>590.035</v>
      </c>
      <c r="HF949">
        <v>16.243</v>
      </c>
      <c r="HG949">
        <v>30.6399</v>
      </c>
      <c r="HH949">
        <v>30.0027</v>
      </c>
      <c r="HI949">
        <v>29.7513</v>
      </c>
      <c r="HJ949">
        <v>29.5744</v>
      </c>
      <c r="HK949">
        <v>8.05864</v>
      </c>
      <c r="HL949">
        <v>23.7744</v>
      </c>
      <c r="HM949">
        <v>40.744</v>
      </c>
      <c r="HN949">
        <v>14.6338</v>
      </c>
      <c r="HO949">
        <v>68.7683</v>
      </c>
      <c r="HP949">
        <v>18.67</v>
      </c>
      <c r="HQ949">
        <v>101.741</v>
      </c>
      <c r="HR949">
        <v>102.259</v>
      </c>
    </row>
    <row r="950" spans="1:226">
      <c r="A950">
        <v>934</v>
      </c>
      <c r="B950">
        <v>1657567309.1</v>
      </c>
      <c r="C950">
        <v>14214</v>
      </c>
      <c r="D950" t="s">
        <v>2236</v>
      </c>
      <c r="E950" t="s">
        <v>2237</v>
      </c>
      <c r="F950">
        <v>5</v>
      </c>
      <c r="G950" t="s">
        <v>2193</v>
      </c>
      <c r="H950" t="s">
        <v>354</v>
      </c>
      <c r="I950">
        <v>1657567301.1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427.711339751671</v>
      </c>
      <c r="AK950">
        <v>415.097496969697</v>
      </c>
      <c r="AL950">
        <v>0.00165181267398407</v>
      </c>
      <c r="AM950">
        <v>64.8868082758393</v>
      </c>
      <c r="AN950">
        <f>(AP950 - AO950 + BO950*1E3/(8.314*(BQ950+273.15)) * AR950/BN950 * AQ950) * BN950/(100*BB950) * 1000/(1000 - AP950)</f>
        <v>0</v>
      </c>
      <c r="AO950">
        <v>18.8012953737697</v>
      </c>
      <c r="AP950">
        <v>24.1055781818182</v>
      </c>
      <c r="AQ950">
        <v>0.00637509847993488</v>
      </c>
      <c r="AR950">
        <v>77.4900971031136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6</v>
      </c>
      <c r="BC950">
        <v>0.5</v>
      </c>
      <c r="BD950" t="s">
        <v>355</v>
      </c>
      <c r="BE950">
        <v>2</v>
      </c>
      <c r="BF950" t="b">
        <v>1</v>
      </c>
      <c r="BG950">
        <v>1657567301.1</v>
      </c>
      <c r="BH950">
        <v>405.178161290323</v>
      </c>
      <c r="BI950">
        <v>419.677870967742</v>
      </c>
      <c r="BJ950">
        <v>24.0733161290323</v>
      </c>
      <c r="BK950">
        <v>18.7937387096774</v>
      </c>
      <c r="BL950">
        <v>395.887419354839</v>
      </c>
      <c r="BM950">
        <v>23.7556967741935</v>
      </c>
      <c r="BN950">
        <v>500.005225806452</v>
      </c>
      <c r="BO950">
        <v>67.9660903225806</v>
      </c>
      <c r="BP950">
        <v>0.0395549741935484</v>
      </c>
      <c r="BQ950">
        <v>25.5707161290323</v>
      </c>
      <c r="BR950">
        <v>25.3891709677419</v>
      </c>
      <c r="BS950">
        <v>999.9</v>
      </c>
      <c r="BT950">
        <v>0</v>
      </c>
      <c r="BU950">
        <v>0</v>
      </c>
      <c r="BV950">
        <v>9994.35483870968</v>
      </c>
      <c r="BW950">
        <v>0</v>
      </c>
      <c r="BX950">
        <v>2246.89967741935</v>
      </c>
      <c r="BY950">
        <v>-14.4997193548387</v>
      </c>
      <c r="BZ950">
        <v>415.172838709677</v>
      </c>
      <c r="CA950">
        <v>427.716290322581</v>
      </c>
      <c r="CB950">
        <v>5.27958870967742</v>
      </c>
      <c r="CC950">
        <v>419.677870967742</v>
      </c>
      <c r="CD950">
        <v>18.7937387096774</v>
      </c>
      <c r="CE950">
        <v>1.63616935483871</v>
      </c>
      <c r="CF950">
        <v>1.27733580645161</v>
      </c>
      <c r="CG950">
        <v>14.3037258064516</v>
      </c>
      <c r="CH950">
        <v>10.5348</v>
      </c>
      <c r="CI950">
        <v>2000.01741935484</v>
      </c>
      <c r="CJ950">
        <v>0.980000161290323</v>
      </c>
      <c r="CK950">
        <v>0.0199997612903226</v>
      </c>
      <c r="CL950">
        <v>0</v>
      </c>
      <c r="CM950">
        <v>2.34964516129032</v>
      </c>
      <c r="CN950">
        <v>0</v>
      </c>
      <c r="CO950">
        <v>10719.6516129032</v>
      </c>
      <c r="CP950">
        <v>17300.3225806452</v>
      </c>
      <c r="CQ950">
        <v>43.0741935483871</v>
      </c>
      <c r="CR950">
        <v>45.062</v>
      </c>
      <c r="CS950">
        <v>42.915</v>
      </c>
      <c r="CT950">
        <v>43.7439032258065</v>
      </c>
      <c r="CU950">
        <v>42.395</v>
      </c>
      <c r="CV950">
        <v>1960.0164516129</v>
      </c>
      <c r="CW950">
        <v>40.0009677419355</v>
      </c>
      <c r="CX950">
        <v>0</v>
      </c>
      <c r="CY950">
        <v>1657567281.3</v>
      </c>
      <c r="CZ950">
        <v>0</v>
      </c>
      <c r="DA950">
        <v>1657551629</v>
      </c>
      <c r="DB950" t="s">
        <v>356</v>
      </c>
      <c r="DC950">
        <v>1657551626.5</v>
      </c>
      <c r="DD950">
        <v>1657551629</v>
      </c>
      <c r="DE950">
        <v>1</v>
      </c>
      <c r="DF950">
        <v>0.403</v>
      </c>
      <c r="DG950">
        <v>0.009</v>
      </c>
      <c r="DH950">
        <v>9.41</v>
      </c>
      <c r="DI950">
        <v>0.087</v>
      </c>
      <c r="DJ950">
        <v>417</v>
      </c>
      <c r="DK950">
        <v>17</v>
      </c>
      <c r="DL950">
        <v>1.61</v>
      </c>
      <c r="DM950">
        <v>0.59</v>
      </c>
      <c r="DN950">
        <v>-14.456785</v>
      </c>
      <c r="DO950">
        <v>-0.944393245778606</v>
      </c>
      <c r="DP950">
        <v>0.136581932461801</v>
      </c>
      <c r="DQ950">
        <v>0</v>
      </c>
      <c r="DR950">
        <v>5.27267625</v>
      </c>
      <c r="DS950">
        <v>0.147488667917443</v>
      </c>
      <c r="DT950">
        <v>0.0147322336540492</v>
      </c>
      <c r="DU950">
        <v>0</v>
      </c>
      <c r="DV950">
        <v>0</v>
      </c>
      <c r="DW950">
        <v>2</v>
      </c>
      <c r="DX950" t="s">
        <v>389</v>
      </c>
      <c r="DY950">
        <v>2.96881</v>
      </c>
      <c r="DZ950">
        <v>2.69372</v>
      </c>
      <c r="EA950">
        <v>0.0656537</v>
      </c>
      <c r="EB950">
        <v>0.0688025</v>
      </c>
      <c r="EC950">
        <v>0.0784276</v>
      </c>
      <c r="ED950">
        <v>0.0662538</v>
      </c>
      <c r="EE950">
        <v>36094.8</v>
      </c>
      <c r="EF950">
        <v>39231.3</v>
      </c>
      <c r="EG950">
        <v>35035.6</v>
      </c>
      <c r="EH950">
        <v>38239.1</v>
      </c>
      <c r="EI950">
        <v>45847.1</v>
      </c>
      <c r="EJ950">
        <v>51613.3</v>
      </c>
      <c r="EK950">
        <v>54828.9</v>
      </c>
      <c r="EL950">
        <v>61387.2</v>
      </c>
      <c r="EM950">
        <v>1.9258</v>
      </c>
      <c r="EN950">
        <v>2.0704</v>
      </c>
      <c r="EO950">
        <v>-0.0444055</v>
      </c>
      <c r="EP950">
        <v>0</v>
      </c>
      <c r="EQ950">
        <v>26.1254</v>
      </c>
      <c r="ER950">
        <v>999.9</v>
      </c>
      <c r="ES950">
        <v>42.107</v>
      </c>
      <c r="ET950">
        <v>28.822</v>
      </c>
      <c r="EU950">
        <v>24.6603</v>
      </c>
      <c r="EV950">
        <v>51.6625</v>
      </c>
      <c r="EW950">
        <v>36.3822</v>
      </c>
      <c r="EX950">
        <v>2</v>
      </c>
      <c r="EY950">
        <v>0.328699</v>
      </c>
      <c r="EZ950">
        <v>9.28105</v>
      </c>
      <c r="FA950">
        <v>19.9278</v>
      </c>
      <c r="FB950">
        <v>5.20172</v>
      </c>
      <c r="FC950">
        <v>12.0099</v>
      </c>
      <c r="FD950">
        <v>4.9752</v>
      </c>
      <c r="FE950">
        <v>3.294</v>
      </c>
      <c r="FF950">
        <v>9999</v>
      </c>
      <c r="FG950">
        <v>9999</v>
      </c>
      <c r="FH950">
        <v>591.2</v>
      </c>
      <c r="FI950">
        <v>9999</v>
      </c>
      <c r="FJ950">
        <v>1.86279</v>
      </c>
      <c r="FK950">
        <v>1.8678</v>
      </c>
      <c r="FL950">
        <v>1.86752</v>
      </c>
      <c r="FM950">
        <v>1.86859</v>
      </c>
      <c r="FN950">
        <v>1.86945</v>
      </c>
      <c r="FO950">
        <v>1.86554</v>
      </c>
      <c r="FP950">
        <v>1.86661</v>
      </c>
      <c r="FQ950">
        <v>1.86798</v>
      </c>
      <c r="FR950">
        <v>5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9.29</v>
      </c>
      <c r="GF950">
        <v>0.3177</v>
      </c>
      <c r="GG950">
        <v>5.50701486060513</v>
      </c>
      <c r="GH950">
        <v>0.00975774962471433</v>
      </c>
      <c r="GI950">
        <v>-4.86167925919439e-07</v>
      </c>
      <c r="GJ950">
        <v>-4.7315034107036e-11</v>
      </c>
      <c r="GK950">
        <v>0.31762285376654</v>
      </c>
      <c r="GL950">
        <v>0</v>
      </c>
      <c r="GM950">
        <v>0</v>
      </c>
      <c r="GN950">
        <v>0</v>
      </c>
      <c r="GO950">
        <v>-2</v>
      </c>
      <c r="GP950">
        <v>2105</v>
      </c>
      <c r="GQ950">
        <v>1</v>
      </c>
      <c r="GR950">
        <v>22</v>
      </c>
      <c r="GS950">
        <v>261.4</v>
      </c>
      <c r="GT950">
        <v>261.3</v>
      </c>
      <c r="GU950">
        <v>1.34155</v>
      </c>
      <c r="GV950">
        <v>2.64038</v>
      </c>
      <c r="GW950">
        <v>2.24854</v>
      </c>
      <c r="GX950">
        <v>2.79541</v>
      </c>
      <c r="GY950">
        <v>1.99585</v>
      </c>
      <c r="GZ950">
        <v>2.40112</v>
      </c>
      <c r="HA950">
        <v>33.9413</v>
      </c>
      <c r="HB950">
        <v>15.3228</v>
      </c>
      <c r="HC950">
        <v>18</v>
      </c>
      <c r="HD950">
        <v>493.765</v>
      </c>
      <c r="HE950">
        <v>590.286</v>
      </c>
      <c r="HF950">
        <v>16.5439</v>
      </c>
      <c r="HG950">
        <v>31.2631</v>
      </c>
      <c r="HH950">
        <v>30.0021</v>
      </c>
      <c r="HI950">
        <v>30.3785</v>
      </c>
      <c r="HJ950">
        <v>30.1978</v>
      </c>
      <c r="HK950">
        <v>26.9499</v>
      </c>
      <c r="HL950">
        <v>22.3255</v>
      </c>
      <c r="HM950">
        <v>39.2284</v>
      </c>
      <c r="HN950">
        <v>14.8236</v>
      </c>
      <c r="HO950">
        <v>426.474</v>
      </c>
      <c r="HP950">
        <v>18.8369</v>
      </c>
      <c r="HQ950">
        <v>101.664</v>
      </c>
      <c r="HR950">
        <v>102.146</v>
      </c>
    </row>
    <row r="951" spans="1:226">
      <c r="A951">
        <v>935</v>
      </c>
      <c r="B951">
        <v>1657567314.1</v>
      </c>
      <c r="C951">
        <v>14219</v>
      </c>
      <c r="D951" t="s">
        <v>2238</v>
      </c>
      <c r="E951" t="s">
        <v>2239</v>
      </c>
      <c r="F951">
        <v>5</v>
      </c>
      <c r="G951" t="s">
        <v>2193</v>
      </c>
      <c r="H951" t="s">
        <v>354</v>
      </c>
      <c r="I951">
        <v>1657567306.25517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429.582220162606</v>
      </c>
      <c r="AK951">
        <v>415.909969696969</v>
      </c>
      <c r="AL951">
        <v>0.289486956381491</v>
      </c>
      <c r="AM951">
        <v>64.8868082758393</v>
      </c>
      <c r="AN951">
        <f>(AP951 - AO951 + BO951*1E3/(8.314*(BQ951+273.15)) * AR951/BN951 * AQ951) * BN951/(100*BB951) * 1000/(1000 - AP951)</f>
        <v>0</v>
      </c>
      <c r="AO951">
        <v>18.8028641688147</v>
      </c>
      <c r="AP951">
        <v>24.1127515151515</v>
      </c>
      <c r="AQ951">
        <v>0.00821455840271756</v>
      </c>
      <c r="AR951">
        <v>77.4900971031136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6</v>
      </c>
      <c r="BC951">
        <v>0.5</v>
      </c>
      <c r="BD951" t="s">
        <v>355</v>
      </c>
      <c r="BE951">
        <v>2</v>
      </c>
      <c r="BF951" t="b">
        <v>1</v>
      </c>
      <c r="BG951">
        <v>1657567306.25517</v>
      </c>
      <c r="BH951">
        <v>405.17475862069</v>
      </c>
      <c r="BI951">
        <v>420.384206896552</v>
      </c>
      <c r="BJ951">
        <v>24.0939689655172</v>
      </c>
      <c r="BK951">
        <v>18.7936827586207</v>
      </c>
      <c r="BL951">
        <v>395.883965517241</v>
      </c>
      <c r="BM951">
        <v>23.7763482758621</v>
      </c>
      <c r="BN951">
        <v>499.998551724138</v>
      </c>
      <c r="BO951">
        <v>67.9649620689655</v>
      </c>
      <c r="BP951">
        <v>0.0397851931034483</v>
      </c>
      <c r="BQ951">
        <v>25.5859724137931</v>
      </c>
      <c r="BR951">
        <v>25.3924137931034</v>
      </c>
      <c r="BS951">
        <v>999.9</v>
      </c>
      <c r="BT951">
        <v>0</v>
      </c>
      <c r="BU951">
        <v>0</v>
      </c>
      <c r="BV951">
        <v>9989.13793103448</v>
      </c>
      <c r="BW951">
        <v>0</v>
      </c>
      <c r="BX951">
        <v>2247.97</v>
      </c>
      <c r="BY951">
        <v>-15.2094689655172</v>
      </c>
      <c r="BZ951">
        <v>415.178103448276</v>
      </c>
      <c r="CA951">
        <v>428.436068965517</v>
      </c>
      <c r="CB951">
        <v>5.30029724137931</v>
      </c>
      <c r="CC951">
        <v>420.384206896552</v>
      </c>
      <c r="CD951">
        <v>18.7936827586207</v>
      </c>
      <c r="CE951">
        <v>1.63754482758621</v>
      </c>
      <c r="CF951">
        <v>1.27731206896552</v>
      </c>
      <c r="CG951">
        <v>14.3167275862069</v>
      </c>
      <c r="CH951">
        <v>10.5345</v>
      </c>
      <c r="CI951">
        <v>2000.01586206897</v>
      </c>
      <c r="CJ951">
        <v>0.98000024137931</v>
      </c>
      <c r="CK951">
        <v>0.019999675862069</v>
      </c>
      <c r="CL951">
        <v>0</v>
      </c>
      <c r="CM951">
        <v>2.332</v>
      </c>
      <c r="CN951">
        <v>0</v>
      </c>
      <c r="CO951">
        <v>10728</v>
      </c>
      <c r="CP951">
        <v>17300.3103448276</v>
      </c>
      <c r="CQ951">
        <v>43.0945862068966</v>
      </c>
      <c r="CR951">
        <v>45.062</v>
      </c>
      <c r="CS951">
        <v>42.937</v>
      </c>
      <c r="CT951">
        <v>43.75</v>
      </c>
      <c r="CU951">
        <v>42.4156206896551</v>
      </c>
      <c r="CV951">
        <v>1960.01517241379</v>
      </c>
      <c r="CW951">
        <v>40.0006896551724</v>
      </c>
      <c r="CX951">
        <v>0</v>
      </c>
      <c r="CY951">
        <v>1657567286.7</v>
      </c>
      <c r="CZ951">
        <v>0</v>
      </c>
      <c r="DA951">
        <v>1657551629</v>
      </c>
      <c r="DB951" t="s">
        <v>356</v>
      </c>
      <c r="DC951">
        <v>1657551626.5</v>
      </c>
      <c r="DD951">
        <v>1657551629</v>
      </c>
      <c r="DE951">
        <v>1</v>
      </c>
      <c r="DF951">
        <v>0.403</v>
      </c>
      <c r="DG951">
        <v>0.009</v>
      </c>
      <c r="DH951">
        <v>9.41</v>
      </c>
      <c r="DI951">
        <v>0.087</v>
      </c>
      <c r="DJ951">
        <v>417</v>
      </c>
      <c r="DK951">
        <v>17</v>
      </c>
      <c r="DL951">
        <v>1.61</v>
      </c>
      <c r="DM951">
        <v>0.59</v>
      </c>
      <c r="DN951">
        <v>-14.9767195121951</v>
      </c>
      <c r="DO951">
        <v>-7.71305017421605</v>
      </c>
      <c r="DP951">
        <v>1.21124768553621</v>
      </c>
      <c r="DQ951">
        <v>0</v>
      </c>
      <c r="DR951">
        <v>5.29141512195122</v>
      </c>
      <c r="DS951">
        <v>0.234827874564456</v>
      </c>
      <c r="DT951">
        <v>0.0268062690266935</v>
      </c>
      <c r="DU951">
        <v>0</v>
      </c>
      <c r="DV951">
        <v>0</v>
      </c>
      <c r="DW951">
        <v>2</v>
      </c>
      <c r="DX951" t="s">
        <v>389</v>
      </c>
      <c r="DY951">
        <v>2.969</v>
      </c>
      <c r="DZ951">
        <v>2.69328</v>
      </c>
      <c r="EA951">
        <v>0.0657964</v>
      </c>
      <c r="EB951">
        <v>0.069631</v>
      </c>
      <c r="EC951">
        <v>0.0784395</v>
      </c>
      <c r="ED951">
        <v>0.0661677</v>
      </c>
      <c r="EE951">
        <v>36087.7</v>
      </c>
      <c r="EF951">
        <v>39193.9</v>
      </c>
      <c r="EG951">
        <v>35034.2</v>
      </c>
      <c r="EH951">
        <v>38236.8</v>
      </c>
      <c r="EI951">
        <v>45846.1</v>
      </c>
      <c r="EJ951">
        <v>51615.5</v>
      </c>
      <c r="EK951">
        <v>54828.4</v>
      </c>
      <c r="EL951">
        <v>61384.1</v>
      </c>
      <c r="EM951">
        <v>1.9258</v>
      </c>
      <c r="EN951">
        <v>2.0696</v>
      </c>
      <c r="EO951">
        <v>-0.0455976</v>
      </c>
      <c r="EP951">
        <v>0</v>
      </c>
      <c r="EQ951">
        <v>26.1342</v>
      </c>
      <c r="ER951">
        <v>999.9</v>
      </c>
      <c r="ES951">
        <v>42.058</v>
      </c>
      <c r="ET951">
        <v>28.832</v>
      </c>
      <c r="EU951">
        <v>24.6497</v>
      </c>
      <c r="EV951">
        <v>51.9125</v>
      </c>
      <c r="EW951">
        <v>36.3662</v>
      </c>
      <c r="EX951">
        <v>2</v>
      </c>
      <c r="EY951">
        <v>0.330915</v>
      </c>
      <c r="EZ951">
        <v>9.28105</v>
      </c>
      <c r="FA951">
        <v>19.9272</v>
      </c>
      <c r="FB951">
        <v>5.19932</v>
      </c>
      <c r="FC951">
        <v>12.0099</v>
      </c>
      <c r="FD951">
        <v>4.9756</v>
      </c>
      <c r="FE951">
        <v>3.294</v>
      </c>
      <c r="FF951">
        <v>9999</v>
      </c>
      <c r="FG951">
        <v>9999</v>
      </c>
      <c r="FH951">
        <v>591.2</v>
      </c>
      <c r="FI951">
        <v>9999</v>
      </c>
      <c r="FJ951">
        <v>1.86279</v>
      </c>
      <c r="FK951">
        <v>1.86768</v>
      </c>
      <c r="FL951">
        <v>1.86752</v>
      </c>
      <c r="FM951">
        <v>1.86859</v>
      </c>
      <c r="FN951">
        <v>1.86951</v>
      </c>
      <c r="FO951">
        <v>1.86554</v>
      </c>
      <c r="FP951">
        <v>1.86661</v>
      </c>
      <c r="FQ951">
        <v>1.86798</v>
      </c>
      <c r="FR951">
        <v>5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9.301</v>
      </c>
      <c r="GF951">
        <v>0.3176</v>
      </c>
      <c r="GG951">
        <v>5.50701486060513</v>
      </c>
      <c r="GH951">
        <v>0.00975774962471433</v>
      </c>
      <c r="GI951">
        <v>-4.86167925919439e-07</v>
      </c>
      <c r="GJ951">
        <v>-4.7315034107036e-11</v>
      </c>
      <c r="GK951">
        <v>0.31762285376654</v>
      </c>
      <c r="GL951">
        <v>0</v>
      </c>
      <c r="GM951">
        <v>0</v>
      </c>
      <c r="GN951">
        <v>0</v>
      </c>
      <c r="GO951">
        <v>-2</v>
      </c>
      <c r="GP951">
        <v>2105</v>
      </c>
      <c r="GQ951">
        <v>1</v>
      </c>
      <c r="GR951">
        <v>22</v>
      </c>
      <c r="GS951">
        <v>261.5</v>
      </c>
      <c r="GT951">
        <v>261.4</v>
      </c>
      <c r="GU951">
        <v>1.36719</v>
      </c>
      <c r="GV951">
        <v>2.64038</v>
      </c>
      <c r="GW951">
        <v>2.24854</v>
      </c>
      <c r="GX951">
        <v>2.79541</v>
      </c>
      <c r="GY951">
        <v>1.99585</v>
      </c>
      <c r="GZ951">
        <v>2.38525</v>
      </c>
      <c r="HA951">
        <v>33.9413</v>
      </c>
      <c r="HB951">
        <v>15.3141</v>
      </c>
      <c r="HC951">
        <v>18</v>
      </c>
      <c r="HD951">
        <v>494.035</v>
      </c>
      <c r="HE951">
        <v>589.991</v>
      </c>
      <c r="HF951">
        <v>16.5594</v>
      </c>
      <c r="HG951">
        <v>31.2931</v>
      </c>
      <c r="HH951">
        <v>30.0022</v>
      </c>
      <c r="HI951">
        <v>30.41</v>
      </c>
      <c r="HJ951">
        <v>30.2284</v>
      </c>
      <c r="HK951">
        <v>27.444</v>
      </c>
      <c r="HL951">
        <v>22.0431</v>
      </c>
      <c r="HM951">
        <v>39.2284</v>
      </c>
      <c r="HN951">
        <v>14.8327</v>
      </c>
      <c r="HO951">
        <v>439.998</v>
      </c>
      <c r="HP951">
        <v>18.906</v>
      </c>
      <c r="HQ951">
        <v>101.662</v>
      </c>
      <c r="HR951">
        <v>102.141</v>
      </c>
    </row>
    <row r="952" spans="1:226">
      <c r="A952">
        <v>936</v>
      </c>
      <c r="B952">
        <v>1657567319.1</v>
      </c>
      <c r="C952">
        <v>14224</v>
      </c>
      <c r="D952" t="s">
        <v>2240</v>
      </c>
      <c r="E952" t="s">
        <v>2241</v>
      </c>
      <c r="F952">
        <v>5</v>
      </c>
      <c r="G952" t="s">
        <v>2193</v>
      </c>
      <c r="H952" t="s">
        <v>354</v>
      </c>
      <c r="I952">
        <v>1657567311.33214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440.295184913636</v>
      </c>
      <c r="AK952">
        <v>422.296187878788</v>
      </c>
      <c r="AL952">
        <v>1.49110712257385</v>
      </c>
      <c r="AM952">
        <v>64.8868082758393</v>
      </c>
      <c r="AN952">
        <f>(AP952 - AO952 + BO952*1E3/(8.314*(BQ952+273.15)) * AR952/BN952 * AQ952) * BN952/(100*BB952) * 1000/(1000 - AP952)</f>
        <v>0</v>
      </c>
      <c r="AO952">
        <v>18.7909371597271</v>
      </c>
      <c r="AP952">
        <v>24.1244872727273</v>
      </c>
      <c r="AQ952">
        <v>0.0010484039936556</v>
      </c>
      <c r="AR952">
        <v>77.4900971031136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6</v>
      </c>
      <c r="BC952">
        <v>0.5</v>
      </c>
      <c r="BD952" t="s">
        <v>355</v>
      </c>
      <c r="BE952">
        <v>2</v>
      </c>
      <c r="BF952" t="b">
        <v>1</v>
      </c>
      <c r="BG952">
        <v>1657567311.33214</v>
      </c>
      <c r="BH952">
        <v>406.474964285714</v>
      </c>
      <c r="BI952">
        <v>424.411607142857</v>
      </c>
      <c r="BJ952">
        <v>24.1096857142857</v>
      </c>
      <c r="BK952">
        <v>18.79655</v>
      </c>
      <c r="BL952">
        <v>397.172142857143</v>
      </c>
      <c r="BM952">
        <v>23.7920642857143</v>
      </c>
      <c r="BN952">
        <v>499.983964285714</v>
      </c>
      <c r="BO952">
        <v>67.9628321428571</v>
      </c>
      <c r="BP952">
        <v>0.0398631214285714</v>
      </c>
      <c r="BQ952">
        <v>25.5982678571429</v>
      </c>
      <c r="BR952">
        <v>25.3945642857143</v>
      </c>
      <c r="BS952">
        <v>999.9</v>
      </c>
      <c r="BT952">
        <v>0</v>
      </c>
      <c r="BU952">
        <v>0</v>
      </c>
      <c r="BV952">
        <v>10006.4285714286</v>
      </c>
      <c r="BW952">
        <v>0</v>
      </c>
      <c r="BX952">
        <v>2248.67857142857</v>
      </c>
      <c r="BY952">
        <v>-17.9365714285714</v>
      </c>
      <c r="BZ952">
        <v>416.517107142857</v>
      </c>
      <c r="CA952">
        <v>432.541892857143</v>
      </c>
      <c r="CB952">
        <v>5.31314892857143</v>
      </c>
      <c r="CC952">
        <v>424.411607142857</v>
      </c>
      <c r="CD952">
        <v>18.79655</v>
      </c>
      <c r="CE952">
        <v>1.63856214285714</v>
      </c>
      <c r="CF952">
        <v>1.27746678571429</v>
      </c>
      <c r="CG952">
        <v>14.3263214285714</v>
      </c>
      <c r="CH952">
        <v>10.5363142857143</v>
      </c>
      <c r="CI952">
        <v>1999.99821428571</v>
      </c>
      <c r="CJ952">
        <v>0.980000071428571</v>
      </c>
      <c r="CK952">
        <v>0.0199998571428571</v>
      </c>
      <c r="CL952">
        <v>0</v>
      </c>
      <c r="CM952">
        <v>2.34429642857143</v>
      </c>
      <c r="CN952">
        <v>0</v>
      </c>
      <c r="CO952">
        <v>10734.3357142857</v>
      </c>
      <c r="CP952">
        <v>17300.15</v>
      </c>
      <c r="CQ952">
        <v>43.1115</v>
      </c>
      <c r="CR952">
        <v>45.062</v>
      </c>
      <c r="CS952">
        <v>42.937</v>
      </c>
      <c r="CT952">
        <v>43.75</v>
      </c>
      <c r="CU952">
        <v>42.4325714285714</v>
      </c>
      <c r="CV952">
        <v>1959.9975</v>
      </c>
      <c r="CW952">
        <v>40.0007142857143</v>
      </c>
      <c r="CX952">
        <v>0</v>
      </c>
      <c r="CY952">
        <v>1657567291.5</v>
      </c>
      <c r="CZ952">
        <v>0</v>
      </c>
      <c r="DA952">
        <v>1657551629</v>
      </c>
      <c r="DB952" t="s">
        <v>356</v>
      </c>
      <c r="DC952">
        <v>1657551626.5</v>
      </c>
      <c r="DD952">
        <v>1657551629</v>
      </c>
      <c r="DE952">
        <v>1</v>
      </c>
      <c r="DF952">
        <v>0.403</v>
      </c>
      <c r="DG952">
        <v>0.009</v>
      </c>
      <c r="DH952">
        <v>9.41</v>
      </c>
      <c r="DI952">
        <v>0.087</v>
      </c>
      <c r="DJ952">
        <v>417</v>
      </c>
      <c r="DK952">
        <v>17</v>
      </c>
      <c r="DL952">
        <v>1.61</v>
      </c>
      <c r="DM952">
        <v>0.59</v>
      </c>
      <c r="DN952">
        <v>-16.9925390243902</v>
      </c>
      <c r="DO952">
        <v>-30.5401191637631</v>
      </c>
      <c r="DP952">
        <v>3.51520360482222</v>
      </c>
      <c r="DQ952">
        <v>0</v>
      </c>
      <c r="DR952">
        <v>5.30417463414634</v>
      </c>
      <c r="DS952">
        <v>0.18583505226481</v>
      </c>
      <c r="DT952">
        <v>0.0252144790090023</v>
      </c>
      <c r="DU952">
        <v>0</v>
      </c>
      <c r="DV952">
        <v>0</v>
      </c>
      <c r="DW952">
        <v>2</v>
      </c>
      <c r="DX952" t="s">
        <v>389</v>
      </c>
      <c r="DY952">
        <v>2.96896</v>
      </c>
      <c r="DZ952">
        <v>2.69384</v>
      </c>
      <c r="EA952">
        <v>0.0666568</v>
      </c>
      <c r="EB952">
        <v>0.0711283</v>
      </c>
      <c r="EC952">
        <v>0.0784653</v>
      </c>
      <c r="ED952">
        <v>0.0663568</v>
      </c>
      <c r="EE952">
        <v>36053</v>
      </c>
      <c r="EF952">
        <v>39128.4</v>
      </c>
      <c r="EG952">
        <v>35032.9</v>
      </c>
      <c r="EH952">
        <v>38234.6</v>
      </c>
      <c r="EI952">
        <v>45842.5</v>
      </c>
      <c r="EJ952">
        <v>51602.6</v>
      </c>
      <c r="EK952">
        <v>54825.7</v>
      </c>
      <c r="EL952">
        <v>61381.3</v>
      </c>
      <c r="EM952">
        <v>1.925</v>
      </c>
      <c r="EN952">
        <v>2.0688</v>
      </c>
      <c r="EO952">
        <v>-0.0458956</v>
      </c>
      <c r="EP952">
        <v>0</v>
      </c>
      <c r="EQ952">
        <v>26.1386</v>
      </c>
      <c r="ER952">
        <v>999.9</v>
      </c>
      <c r="ES952">
        <v>42.01</v>
      </c>
      <c r="ET952">
        <v>28.852</v>
      </c>
      <c r="EU952">
        <v>24.6491</v>
      </c>
      <c r="EV952">
        <v>51.5925</v>
      </c>
      <c r="EW952">
        <v>36.3622</v>
      </c>
      <c r="EX952">
        <v>2</v>
      </c>
      <c r="EY952">
        <v>0.333008</v>
      </c>
      <c r="EZ952">
        <v>9.28105</v>
      </c>
      <c r="FA952">
        <v>19.9273</v>
      </c>
      <c r="FB952">
        <v>5.19932</v>
      </c>
      <c r="FC952">
        <v>12.0099</v>
      </c>
      <c r="FD952">
        <v>4.9752</v>
      </c>
      <c r="FE952">
        <v>3.294</v>
      </c>
      <c r="FF952">
        <v>9999</v>
      </c>
      <c r="FG952">
        <v>9999</v>
      </c>
      <c r="FH952">
        <v>591.2</v>
      </c>
      <c r="FI952">
        <v>9999</v>
      </c>
      <c r="FJ952">
        <v>1.86279</v>
      </c>
      <c r="FK952">
        <v>1.8678</v>
      </c>
      <c r="FL952">
        <v>1.86752</v>
      </c>
      <c r="FM952">
        <v>1.86859</v>
      </c>
      <c r="FN952">
        <v>1.86951</v>
      </c>
      <c r="FO952">
        <v>1.86554</v>
      </c>
      <c r="FP952">
        <v>1.86661</v>
      </c>
      <c r="FQ952">
        <v>1.86798</v>
      </c>
      <c r="FR952">
        <v>5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9.364</v>
      </c>
      <c r="GF952">
        <v>0.3176</v>
      </c>
      <c r="GG952">
        <v>5.50701486060513</v>
      </c>
      <c r="GH952">
        <v>0.00975774962471433</v>
      </c>
      <c r="GI952">
        <v>-4.86167925919439e-07</v>
      </c>
      <c r="GJ952">
        <v>-4.7315034107036e-11</v>
      </c>
      <c r="GK952">
        <v>0.31762285376654</v>
      </c>
      <c r="GL952">
        <v>0</v>
      </c>
      <c r="GM952">
        <v>0</v>
      </c>
      <c r="GN952">
        <v>0</v>
      </c>
      <c r="GO952">
        <v>-2</v>
      </c>
      <c r="GP952">
        <v>2105</v>
      </c>
      <c r="GQ952">
        <v>1</v>
      </c>
      <c r="GR952">
        <v>22</v>
      </c>
      <c r="GS952">
        <v>261.5</v>
      </c>
      <c r="GT952">
        <v>261.5</v>
      </c>
      <c r="GU952">
        <v>1.39893</v>
      </c>
      <c r="GV952">
        <v>2.64404</v>
      </c>
      <c r="GW952">
        <v>2.24854</v>
      </c>
      <c r="GX952">
        <v>2.79541</v>
      </c>
      <c r="GY952">
        <v>1.99585</v>
      </c>
      <c r="GZ952">
        <v>2.37915</v>
      </c>
      <c r="HA952">
        <v>33.9639</v>
      </c>
      <c r="HB952">
        <v>15.3053</v>
      </c>
      <c r="HC952">
        <v>18</v>
      </c>
      <c r="HD952">
        <v>493.744</v>
      </c>
      <c r="HE952">
        <v>589.696</v>
      </c>
      <c r="HF952">
        <v>16.5704</v>
      </c>
      <c r="HG952">
        <v>31.3205</v>
      </c>
      <c r="HH952">
        <v>30.0022</v>
      </c>
      <c r="HI952">
        <v>30.4389</v>
      </c>
      <c r="HJ952">
        <v>30.2597</v>
      </c>
      <c r="HK952">
        <v>28.0787</v>
      </c>
      <c r="HL952">
        <v>21.757</v>
      </c>
      <c r="HM952">
        <v>39.2284</v>
      </c>
      <c r="HN952">
        <v>14.8368</v>
      </c>
      <c r="HO952">
        <v>460.137</v>
      </c>
      <c r="HP952">
        <v>18.923</v>
      </c>
      <c r="HQ952">
        <v>101.657</v>
      </c>
      <c r="HR952">
        <v>102.135</v>
      </c>
    </row>
    <row r="953" spans="1:226">
      <c r="A953">
        <v>937</v>
      </c>
      <c r="B953">
        <v>1657567324.1</v>
      </c>
      <c r="C953">
        <v>14229</v>
      </c>
      <c r="D953" t="s">
        <v>2242</v>
      </c>
      <c r="E953" t="s">
        <v>2243</v>
      </c>
      <c r="F953">
        <v>5</v>
      </c>
      <c r="G953" t="s">
        <v>2193</v>
      </c>
      <c r="H953" t="s">
        <v>354</v>
      </c>
      <c r="I953">
        <v>1657567316.6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454.032861622533</v>
      </c>
      <c r="AK953">
        <v>433.071381818182</v>
      </c>
      <c r="AL953">
        <v>2.32497362270002</v>
      </c>
      <c r="AM953">
        <v>64.8868082758393</v>
      </c>
      <c r="AN953">
        <f>(AP953 - AO953 + BO953*1E3/(8.314*(BQ953+273.15)) * AR953/BN953 * AQ953) * BN953/(100*BB953) * 1000/(1000 - AP953)</f>
        <v>0</v>
      </c>
      <c r="AO953">
        <v>18.86983495814</v>
      </c>
      <c r="AP953">
        <v>24.162476969697</v>
      </c>
      <c r="AQ953">
        <v>0.00786687515179117</v>
      </c>
      <c r="AR953">
        <v>77.4900971031136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6</v>
      </c>
      <c r="BC953">
        <v>0.5</v>
      </c>
      <c r="BD953" t="s">
        <v>355</v>
      </c>
      <c r="BE953">
        <v>2</v>
      </c>
      <c r="BF953" t="b">
        <v>1</v>
      </c>
      <c r="BG953">
        <v>1657567316.6</v>
      </c>
      <c r="BH953">
        <v>410.852703703704</v>
      </c>
      <c r="BI953">
        <v>433.287444444445</v>
      </c>
      <c r="BJ953">
        <v>24.1276851851852</v>
      </c>
      <c r="BK953">
        <v>18.820662962963</v>
      </c>
      <c r="BL953">
        <v>401.50937037037</v>
      </c>
      <c r="BM953">
        <v>23.8100518518518</v>
      </c>
      <c r="BN953">
        <v>499.997222222222</v>
      </c>
      <c r="BO953">
        <v>67.9618185185185</v>
      </c>
      <c r="BP953">
        <v>0.0398019222222222</v>
      </c>
      <c r="BQ953">
        <v>25.6086925925926</v>
      </c>
      <c r="BR953">
        <v>25.3967296296296</v>
      </c>
      <c r="BS953">
        <v>999.9</v>
      </c>
      <c r="BT953">
        <v>0</v>
      </c>
      <c r="BU953">
        <v>0</v>
      </c>
      <c r="BV953">
        <v>10010.5555555556</v>
      </c>
      <c r="BW953">
        <v>0</v>
      </c>
      <c r="BX953">
        <v>2249.63666666667</v>
      </c>
      <c r="BY953">
        <v>-22.4347185185185</v>
      </c>
      <c r="BZ953">
        <v>421.010740740741</v>
      </c>
      <c r="CA953">
        <v>441.599037037037</v>
      </c>
      <c r="CB953">
        <v>5.30702407407407</v>
      </c>
      <c r="CC953">
        <v>433.287444444445</v>
      </c>
      <c r="CD953">
        <v>18.820662962963</v>
      </c>
      <c r="CE953">
        <v>1.63976037037037</v>
      </c>
      <c r="CF953">
        <v>1.2790862962963</v>
      </c>
      <c r="CG953">
        <v>14.3376259259259</v>
      </c>
      <c r="CH953">
        <v>10.5552962962963</v>
      </c>
      <c r="CI953">
        <v>1999.98703703704</v>
      </c>
      <c r="CJ953">
        <v>0.979999888888889</v>
      </c>
      <c r="CK953">
        <v>0.0200000518518519</v>
      </c>
      <c r="CL953">
        <v>0</v>
      </c>
      <c r="CM953">
        <v>2.37356296296296</v>
      </c>
      <c r="CN953">
        <v>0</v>
      </c>
      <c r="CO953">
        <v>10739.1407407407</v>
      </c>
      <c r="CP953">
        <v>17300.0555555556</v>
      </c>
      <c r="CQ953">
        <v>43.125</v>
      </c>
      <c r="CR953">
        <v>45.069</v>
      </c>
      <c r="CS953">
        <v>42.937</v>
      </c>
      <c r="CT953">
        <v>43.75</v>
      </c>
      <c r="CU953">
        <v>42.437</v>
      </c>
      <c r="CV953">
        <v>1959.98555555556</v>
      </c>
      <c r="CW953">
        <v>40.0014814814815</v>
      </c>
      <c r="CX953">
        <v>0</v>
      </c>
      <c r="CY953">
        <v>1657567296.3</v>
      </c>
      <c r="CZ953">
        <v>0</v>
      </c>
      <c r="DA953">
        <v>1657551629</v>
      </c>
      <c r="DB953" t="s">
        <v>356</v>
      </c>
      <c r="DC953">
        <v>1657551626.5</v>
      </c>
      <c r="DD953">
        <v>1657551629</v>
      </c>
      <c r="DE953">
        <v>1</v>
      </c>
      <c r="DF953">
        <v>0.403</v>
      </c>
      <c r="DG953">
        <v>0.009</v>
      </c>
      <c r="DH953">
        <v>9.41</v>
      </c>
      <c r="DI953">
        <v>0.087</v>
      </c>
      <c r="DJ953">
        <v>417</v>
      </c>
      <c r="DK953">
        <v>17</v>
      </c>
      <c r="DL953">
        <v>1.61</v>
      </c>
      <c r="DM953">
        <v>0.59</v>
      </c>
      <c r="DN953">
        <v>-19.4365463414634</v>
      </c>
      <c r="DO953">
        <v>-48.559112195122</v>
      </c>
      <c r="DP953">
        <v>5.01361838917191</v>
      </c>
      <c r="DQ953">
        <v>0</v>
      </c>
      <c r="DR953">
        <v>5.30259951219512</v>
      </c>
      <c r="DS953">
        <v>-0.00765909407666178</v>
      </c>
      <c r="DT953">
        <v>0.0269663151168557</v>
      </c>
      <c r="DU953">
        <v>1</v>
      </c>
      <c r="DV953">
        <v>1</v>
      </c>
      <c r="DW953">
        <v>2</v>
      </c>
      <c r="DX953" t="s">
        <v>357</v>
      </c>
      <c r="DY953">
        <v>2.96834</v>
      </c>
      <c r="DZ953">
        <v>2.69354</v>
      </c>
      <c r="EA953">
        <v>0.0680158</v>
      </c>
      <c r="EB953">
        <v>0.072942</v>
      </c>
      <c r="EC953">
        <v>0.0785594</v>
      </c>
      <c r="ED953">
        <v>0.0664455</v>
      </c>
      <c r="EE953">
        <v>35999.2</v>
      </c>
      <c r="EF953">
        <v>39050.1</v>
      </c>
      <c r="EG953">
        <v>35031.8</v>
      </c>
      <c r="EH953">
        <v>38232.9</v>
      </c>
      <c r="EI953">
        <v>45837.4</v>
      </c>
      <c r="EJ953">
        <v>51595.9</v>
      </c>
      <c r="EK953">
        <v>54825.2</v>
      </c>
      <c r="EL953">
        <v>61379</v>
      </c>
      <c r="EM953">
        <v>1.9232</v>
      </c>
      <c r="EN953">
        <v>2.0686</v>
      </c>
      <c r="EO953">
        <v>-0.0450015</v>
      </c>
      <c r="EP953">
        <v>0</v>
      </c>
      <c r="EQ953">
        <v>26.1386</v>
      </c>
      <c r="ER953">
        <v>999.9</v>
      </c>
      <c r="ES953">
        <v>41.961</v>
      </c>
      <c r="ET953">
        <v>28.883</v>
      </c>
      <c r="EU953">
        <v>24.6605</v>
      </c>
      <c r="EV953">
        <v>51.2425</v>
      </c>
      <c r="EW953">
        <v>36.4183</v>
      </c>
      <c r="EX953">
        <v>2</v>
      </c>
      <c r="EY953">
        <v>0.335061</v>
      </c>
      <c r="EZ953">
        <v>9.28105</v>
      </c>
      <c r="FA953">
        <v>19.9272</v>
      </c>
      <c r="FB953">
        <v>5.20291</v>
      </c>
      <c r="FC953">
        <v>12.0099</v>
      </c>
      <c r="FD953">
        <v>4.976</v>
      </c>
      <c r="FE953">
        <v>3.294</v>
      </c>
      <c r="FF953">
        <v>9999</v>
      </c>
      <c r="FG953">
        <v>9999</v>
      </c>
      <c r="FH953">
        <v>591.2</v>
      </c>
      <c r="FI953">
        <v>9999</v>
      </c>
      <c r="FJ953">
        <v>1.86279</v>
      </c>
      <c r="FK953">
        <v>1.86771</v>
      </c>
      <c r="FL953">
        <v>1.86752</v>
      </c>
      <c r="FM953">
        <v>1.86859</v>
      </c>
      <c r="FN953">
        <v>1.86951</v>
      </c>
      <c r="FO953">
        <v>1.86554</v>
      </c>
      <c r="FP953">
        <v>1.86661</v>
      </c>
      <c r="FQ953">
        <v>1.86798</v>
      </c>
      <c r="FR953">
        <v>5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9.464</v>
      </c>
      <c r="GF953">
        <v>0.3176</v>
      </c>
      <c r="GG953">
        <v>5.50701486060513</v>
      </c>
      <c r="GH953">
        <v>0.00975774962471433</v>
      </c>
      <c r="GI953">
        <v>-4.86167925919439e-07</v>
      </c>
      <c r="GJ953">
        <v>-4.7315034107036e-11</v>
      </c>
      <c r="GK953">
        <v>0.31762285376654</v>
      </c>
      <c r="GL953">
        <v>0</v>
      </c>
      <c r="GM953">
        <v>0</v>
      </c>
      <c r="GN953">
        <v>0</v>
      </c>
      <c r="GO953">
        <v>-2</v>
      </c>
      <c r="GP953">
        <v>2105</v>
      </c>
      <c r="GQ953">
        <v>1</v>
      </c>
      <c r="GR953">
        <v>22</v>
      </c>
      <c r="GS953">
        <v>261.6</v>
      </c>
      <c r="GT953">
        <v>261.6</v>
      </c>
      <c r="GU953">
        <v>1.43921</v>
      </c>
      <c r="GV953">
        <v>2.63794</v>
      </c>
      <c r="GW953">
        <v>2.24854</v>
      </c>
      <c r="GX953">
        <v>2.79541</v>
      </c>
      <c r="GY953">
        <v>1.99585</v>
      </c>
      <c r="GZ953">
        <v>2.43286</v>
      </c>
      <c r="HA953">
        <v>33.9865</v>
      </c>
      <c r="HB953">
        <v>15.3141</v>
      </c>
      <c r="HC953">
        <v>18</v>
      </c>
      <c r="HD953">
        <v>492.808</v>
      </c>
      <c r="HE953">
        <v>589.833</v>
      </c>
      <c r="HF953">
        <v>16.5788</v>
      </c>
      <c r="HG953">
        <v>31.3479</v>
      </c>
      <c r="HH953">
        <v>30.0021</v>
      </c>
      <c r="HI953">
        <v>30.4705</v>
      </c>
      <c r="HJ953">
        <v>30.2883</v>
      </c>
      <c r="HK953">
        <v>28.8929</v>
      </c>
      <c r="HL953">
        <v>21.757</v>
      </c>
      <c r="HM953">
        <v>39.2284</v>
      </c>
      <c r="HN953">
        <v>14.8583</v>
      </c>
      <c r="HO953">
        <v>473.583</v>
      </c>
      <c r="HP953">
        <v>18.9106</v>
      </c>
      <c r="HQ953">
        <v>101.656</v>
      </c>
      <c r="HR953">
        <v>102.131</v>
      </c>
    </row>
    <row r="954" spans="1:226">
      <c r="A954">
        <v>938</v>
      </c>
      <c r="B954">
        <v>1657567329.1</v>
      </c>
      <c r="C954">
        <v>14234</v>
      </c>
      <c r="D954" t="s">
        <v>2244</v>
      </c>
      <c r="E954" t="s">
        <v>2245</v>
      </c>
      <c r="F954">
        <v>5</v>
      </c>
      <c r="G954" t="s">
        <v>2193</v>
      </c>
      <c r="H954" t="s">
        <v>354</v>
      </c>
      <c r="I954">
        <v>1657567321.31429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470.018954716288</v>
      </c>
      <c r="AK954">
        <v>446.776490909091</v>
      </c>
      <c r="AL954">
        <v>2.85643615830498</v>
      </c>
      <c r="AM954">
        <v>64.8868082758393</v>
      </c>
      <c r="AN954">
        <f>(AP954 - AO954 + BO954*1E3/(8.314*(BQ954+273.15)) * AR954/BN954 * AQ954) * BN954/(100*BB954) * 1000/(1000 - AP954)</f>
        <v>0</v>
      </c>
      <c r="AO954">
        <v>18.8881344710373</v>
      </c>
      <c r="AP954">
        <v>24.1904824242424</v>
      </c>
      <c r="AQ954">
        <v>0.00398222172609379</v>
      </c>
      <c r="AR954">
        <v>77.4900971031136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6</v>
      </c>
      <c r="BC954">
        <v>0.5</v>
      </c>
      <c r="BD954" t="s">
        <v>355</v>
      </c>
      <c r="BE954">
        <v>2</v>
      </c>
      <c r="BF954" t="b">
        <v>1</v>
      </c>
      <c r="BG954">
        <v>1657567321.31429</v>
      </c>
      <c r="BH954">
        <v>418.740035714286</v>
      </c>
      <c r="BI954">
        <v>445.6345</v>
      </c>
      <c r="BJ954">
        <v>24.1484857142857</v>
      </c>
      <c r="BK954">
        <v>18.8535857142857</v>
      </c>
      <c r="BL954">
        <v>409.32375</v>
      </c>
      <c r="BM954">
        <v>23.8308607142857</v>
      </c>
      <c r="BN954">
        <v>500.005321428571</v>
      </c>
      <c r="BO954">
        <v>67.9631928571429</v>
      </c>
      <c r="BP954">
        <v>0.0397622392857143</v>
      </c>
      <c r="BQ954">
        <v>25.6160178571429</v>
      </c>
      <c r="BR954">
        <v>25.4015392857143</v>
      </c>
      <c r="BS954">
        <v>999.9</v>
      </c>
      <c r="BT954">
        <v>0</v>
      </c>
      <c r="BU954">
        <v>0</v>
      </c>
      <c r="BV954">
        <v>10000</v>
      </c>
      <c r="BW954">
        <v>0</v>
      </c>
      <c r="BX954">
        <v>2250.16964285714</v>
      </c>
      <c r="BY954">
        <v>-26.8943428571429</v>
      </c>
      <c r="BZ954">
        <v>429.102428571429</v>
      </c>
      <c r="CA954">
        <v>454.198214285714</v>
      </c>
      <c r="CB954">
        <v>5.29490357142857</v>
      </c>
      <c r="CC954">
        <v>445.6345</v>
      </c>
      <c r="CD954">
        <v>18.8535857142857</v>
      </c>
      <c r="CE954">
        <v>1.6412075</v>
      </c>
      <c r="CF954">
        <v>1.28134928571429</v>
      </c>
      <c r="CG954">
        <v>14.3512535714286</v>
      </c>
      <c r="CH954">
        <v>10.5818214285714</v>
      </c>
      <c r="CI954">
        <v>1999.98285714286</v>
      </c>
      <c r="CJ954">
        <v>0.979999857142857</v>
      </c>
      <c r="CK954">
        <v>0.0200000857142857</v>
      </c>
      <c r="CL954">
        <v>0</v>
      </c>
      <c r="CM954">
        <v>2.43383928571429</v>
      </c>
      <c r="CN954">
        <v>0</v>
      </c>
      <c r="CO954">
        <v>10743.6071428571</v>
      </c>
      <c r="CP954">
        <v>17300.0071428571</v>
      </c>
      <c r="CQ954">
        <v>43.125</v>
      </c>
      <c r="CR954">
        <v>45.07325</v>
      </c>
      <c r="CS954">
        <v>42.937</v>
      </c>
      <c r="CT954">
        <v>43.75</v>
      </c>
      <c r="CU954">
        <v>42.437</v>
      </c>
      <c r="CV954">
        <v>1959.98142857143</v>
      </c>
      <c r="CW954">
        <v>40.0014285714286</v>
      </c>
      <c r="CX954">
        <v>0</v>
      </c>
      <c r="CY954">
        <v>1657567301.7</v>
      </c>
      <c r="CZ954">
        <v>0</v>
      </c>
      <c r="DA954">
        <v>1657551629</v>
      </c>
      <c r="DB954" t="s">
        <v>356</v>
      </c>
      <c r="DC954">
        <v>1657551626.5</v>
      </c>
      <c r="DD954">
        <v>1657551629</v>
      </c>
      <c r="DE954">
        <v>1</v>
      </c>
      <c r="DF954">
        <v>0.403</v>
      </c>
      <c r="DG954">
        <v>0.009</v>
      </c>
      <c r="DH954">
        <v>9.41</v>
      </c>
      <c r="DI954">
        <v>0.087</v>
      </c>
      <c r="DJ954">
        <v>417</v>
      </c>
      <c r="DK954">
        <v>17</v>
      </c>
      <c r="DL954">
        <v>1.61</v>
      </c>
      <c r="DM954">
        <v>0.59</v>
      </c>
      <c r="DN954">
        <v>-24.0861463414634</v>
      </c>
      <c r="DO954">
        <v>-56.9751010452962</v>
      </c>
      <c r="DP954">
        <v>5.68214087522487</v>
      </c>
      <c r="DQ954">
        <v>0</v>
      </c>
      <c r="DR954">
        <v>5.30166926829268</v>
      </c>
      <c r="DS954">
        <v>-0.163301184668977</v>
      </c>
      <c r="DT954">
        <v>0.027481033671602</v>
      </c>
      <c r="DU954">
        <v>0</v>
      </c>
      <c r="DV954">
        <v>0</v>
      </c>
      <c r="DW954">
        <v>2</v>
      </c>
      <c r="DX954" t="s">
        <v>389</v>
      </c>
      <c r="DY954">
        <v>2.96913</v>
      </c>
      <c r="DZ954">
        <v>2.69363</v>
      </c>
      <c r="EA954">
        <v>0.0697078</v>
      </c>
      <c r="EB954">
        <v>0.0748808</v>
      </c>
      <c r="EC954">
        <v>0.0786272</v>
      </c>
      <c r="ED954">
        <v>0.0664863</v>
      </c>
      <c r="EE954">
        <v>35931.5</v>
      </c>
      <c r="EF954">
        <v>38966.7</v>
      </c>
      <c r="EG954">
        <v>35029.6</v>
      </c>
      <c r="EH954">
        <v>38231.4</v>
      </c>
      <c r="EI954">
        <v>45831.7</v>
      </c>
      <c r="EJ954">
        <v>51591.4</v>
      </c>
      <c r="EK954">
        <v>54822.4</v>
      </c>
      <c r="EL954">
        <v>61376.4</v>
      </c>
      <c r="EM954">
        <v>1.9246</v>
      </c>
      <c r="EN954">
        <v>2.068</v>
      </c>
      <c r="EO954">
        <v>-0.0438094</v>
      </c>
      <c r="EP954">
        <v>0</v>
      </c>
      <c r="EQ954">
        <v>26.1408</v>
      </c>
      <c r="ER954">
        <v>999.9</v>
      </c>
      <c r="ES954">
        <v>41.936</v>
      </c>
      <c r="ET954">
        <v>28.883</v>
      </c>
      <c r="EU954">
        <v>24.6451</v>
      </c>
      <c r="EV954">
        <v>51.4925</v>
      </c>
      <c r="EW954">
        <v>36.3221</v>
      </c>
      <c r="EX954">
        <v>2</v>
      </c>
      <c r="EY954">
        <v>0.337053</v>
      </c>
      <c r="EZ954">
        <v>9.28105</v>
      </c>
      <c r="FA954">
        <v>19.9273</v>
      </c>
      <c r="FB954">
        <v>5.19932</v>
      </c>
      <c r="FC954">
        <v>12.0099</v>
      </c>
      <c r="FD954">
        <v>4.9756</v>
      </c>
      <c r="FE954">
        <v>3.294</v>
      </c>
      <c r="FF954">
        <v>9999</v>
      </c>
      <c r="FG954">
        <v>9999</v>
      </c>
      <c r="FH954">
        <v>591.2</v>
      </c>
      <c r="FI954">
        <v>9999</v>
      </c>
      <c r="FJ954">
        <v>1.86279</v>
      </c>
      <c r="FK954">
        <v>1.86774</v>
      </c>
      <c r="FL954">
        <v>1.86752</v>
      </c>
      <c r="FM954">
        <v>1.86859</v>
      </c>
      <c r="FN954">
        <v>1.86951</v>
      </c>
      <c r="FO954">
        <v>1.86554</v>
      </c>
      <c r="FP954">
        <v>1.86661</v>
      </c>
      <c r="FQ954">
        <v>1.86798</v>
      </c>
      <c r="FR954">
        <v>5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9.589</v>
      </c>
      <c r="GF954">
        <v>0.3176</v>
      </c>
      <c r="GG954">
        <v>5.50701486060513</v>
      </c>
      <c r="GH954">
        <v>0.00975774962471433</v>
      </c>
      <c r="GI954">
        <v>-4.86167925919439e-07</v>
      </c>
      <c r="GJ954">
        <v>-4.7315034107036e-11</v>
      </c>
      <c r="GK954">
        <v>0.31762285376654</v>
      </c>
      <c r="GL954">
        <v>0</v>
      </c>
      <c r="GM954">
        <v>0</v>
      </c>
      <c r="GN954">
        <v>0</v>
      </c>
      <c r="GO954">
        <v>-2</v>
      </c>
      <c r="GP954">
        <v>2105</v>
      </c>
      <c r="GQ954">
        <v>1</v>
      </c>
      <c r="GR954">
        <v>22</v>
      </c>
      <c r="GS954">
        <v>261.7</v>
      </c>
      <c r="GT954">
        <v>261.7</v>
      </c>
      <c r="GU954">
        <v>1.48071</v>
      </c>
      <c r="GV954">
        <v>2.63794</v>
      </c>
      <c r="GW954">
        <v>2.24854</v>
      </c>
      <c r="GX954">
        <v>2.79663</v>
      </c>
      <c r="GY954">
        <v>1.99585</v>
      </c>
      <c r="GZ954">
        <v>2.37305</v>
      </c>
      <c r="HA954">
        <v>34.0092</v>
      </c>
      <c r="HB954">
        <v>15.3228</v>
      </c>
      <c r="HC954">
        <v>18</v>
      </c>
      <c r="HD954">
        <v>493.982</v>
      </c>
      <c r="HE954">
        <v>589.691</v>
      </c>
      <c r="HF954">
        <v>16.5896</v>
      </c>
      <c r="HG954">
        <v>31.3754</v>
      </c>
      <c r="HH954">
        <v>30.002</v>
      </c>
      <c r="HI954">
        <v>30.4996</v>
      </c>
      <c r="HJ954">
        <v>30.3196</v>
      </c>
      <c r="HK954">
        <v>29.6667</v>
      </c>
      <c r="HL954">
        <v>21.757</v>
      </c>
      <c r="HM954">
        <v>39.2284</v>
      </c>
      <c r="HN954">
        <v>14.8771</v>
      </c>
      <c r="HO954">
        <v>493.669</v>
      </c>
      <c r="HP954">
        <v>18.8995</v>
      </c>
      <c r="HQ954">
        <v>101.65</v>
      </c>
      <c r="HR954">
        <v>102.127</v>
      </c>
    </row>
    <row r="955" spans="1:226">
      <c r="A955">
        <v>939</v>
      </c>
      <c r="B955">
        <v>1657567334.1</v>
      </c>
      <c r="C955">
        <v>14239</v>
      </c>
      <c r="D955" t="s">
        <v>2246</v>
      </c>
      <c r="E955" t="s">
        <v>2247</v>
      </c>
      <c r="F955">
        <v>5</v>
      </c>
      <c r="G955" t="s">
        <v>2193</v>
      </c>
      <c r="H955" t="s">
        <v>354</v>
      </c>
      <c r="I955">
        <v>1657567326.6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486.605877633698</v>
      </c>
      <c r="AK955">
        <v>461.934212121212</v>
      </c>
      <c r="AL955">
        <v>3.06955113041156</v>
      </c>
      <c r="AM955">
        <v>64.8868082758393</v>
      </c>
      <c r="AN955">
        <f>(AP955 - AO955 + BO955*1E3/(8.314*(BQ955+273.15)) * AR955/BN955 * AQ955) * BN955/(100*BB955) * 1000/(1000 - AP955)</f>
        <v>0</v>
      </c>
      <c r="AO955">
        <v>18.9061267649657</v>
      </c>
      <c r="AP955">
        <v>24.2184133333333</v>
      </c>
      <c r="AQ955">
        <v>0.00694967249111276</v>
      </c>
      <c r="AR955">
        <v>77.4900971031136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6</v>
      </c>
      <c r="BC955">
        <v>0.5</v>
      </c>
      <c r="BD955" t="s">
        <v>355</v>
      </c>
      <c r="BE955">
        <v>2</v>
      </c>
      <c r="BF955" t="b">
        <v>1</v>
      </c>
      <c r="BG955">
        <v>1657567326.6</v>
      </c>
      <c r="BH955">
        <v>431.071185185185</v>
      </c>
      <c r="BI955">
        <v>461.547407407407</v>
      </c>
      <c r="BJ955">
        <v>24.1788259259259</v>
      </c>
      <c r="BK955">
        <v>18.8917074074074</v>
      </c>
      <c r="BL955">
        <v>421.540925925926</v>
      </c>
      <c r="BM955">
        <v>23.8612074074074</v>
      </c>
      <c r="BN955">
        <v>500.013777777778</v>
      </c>
      <c r="BO955">
        <v>67.966037037037</v>
      </c>
      <c r="BP955">
        <v>0.0397062740740741</v>
      </c>
      <c r="BQ955">
        <v>25.6255037037037</v>
      </c>
      <c r="BR955">
        <v>25.4081148148148</v>
      </c>
      <c r="BS955">
        <v>999.9</v>
      </c>
      <c r="BT955">
        <v>0</v>
      </c>
      <c r="BU955">
        <v>0</v>
      </c>
      <c r="BV955">
        <v>9989.62962962963</v>
      </c>
      <c r="BW955">
        <v>0</v>
      </c>
      <c r="BX955">
        <v>2251.28407407407</v>
      </c>
      <c r="BY955">
        <v>-30.4761407407407</v>
      </c>
      <c r="BZ955">
        <v>441.752592592593</v>
      </c>
      <c r="CA955">
        <v>470.434851851852</v>
      </c>
      <c r="CB955">
        <v>5.28712925925926</v>
      </c>
      <c r="CC955">
        <v>461.547407407407</v>
      </c>
      <c r="CD955">
        <v>18.8917074074074</v>
      </c>
      <c r="CE955">
        <v>1.64333925925926</v>
      </c>
      <c r="CF955">
        <v>1.28399333333333</v>
      </c>
      <c r="CG955">
        <v>14.3713111111111</v>
      </c>
      <c r="CH955">
        <v>10.6127925925926</v>
      </c>
      <c r="CI955">
        <v>1999.97555555556</v>
      </c>
      <c r="CJ955">
        <v>0.979999777777778</v>
      </c>
      <c r="CK955">
        <v>0.0200001703703704</v>
      </c>
      <c r="CL955">
        <v>0</v>
      </c>
      <c r="CM955">
        <v>2.4114962962963</v>
      </c>
      <c r="CN955">
        <v>0</v>
      </c>
      <c r="CO955">
        <v>10750.7</v>
      </c>
      <c r="CP955">
        <v>17299.937037037</v>
      </c>
      <c r="CQ955">
        <v>43.125</v>
      </c>
      <c r="CR955">
        <v>45.0853333333333</v>
      </c>
      <c r="CS955">
        <v>42.9416666666667</v>
      </c>
      <c r="CT955">
        <v>43.75</v>
      </c>
      <c r="CU955">
        <v>42.437</v>
      </c>
      <c r="CV955">
        <v>1959.97407407407</v>
      </c>
      <c r="CW955">
        <v>40.0014814814815</v>
      </c>
      <c r="CX955">
        <v>0</v>
      </c>
      <c r="CY955">
        <v>1657567306.5</v>
      </c>
      <c r="CZ955">
        <v>0</v>
      </c>
      <c r="DA955">
        <v>1657551629</v>
      </c>
      <c r="DB955" t="s">
        <v>356</v>
      </c>
      <c r="DC955">
        <v>1657551626.5</v>
      </c>
      <c r="DD955">
        <v>1657551629</v>
      </c>
      <c r="DE955">
        <v>1</v>
      </c>
      <c r="DF955">
        <v>0.403</v>
      </c>
      <c r="DG955">
        <v>0.009</v>
      </c>
      <c r="DH955">
        <v>9.41</v>
      </c>
      <c r="DI955">
        <v>0.087</v>
      </c>
      <c r="DJ955">
        <v>417</v>
      </c>
      <c r="DK955">
        <v>17</v>
      </c>
      <c r="DL955">
        <v>1.61</v>
      </c>
      <c r="DM955">
        <v>0.59</v>
      </c>
      <c r="DN955">
        <v>-28.0541075</v>
      </c>
      <c r="DO955">
        <v>-41.9701384615385</v>
      </c>
      <c r="DP955">
        <v>4.12048860345393</v>
      </c>
      <c r="DQ955">
        <v>0</v>
      </c>
      <c r="DR955">
        <v>5.29583275</v>
      </c>
      <c r="DS955">
        <v>-0.0798964727954976</v>
      </c>
      <c r="DT955">
        <v>0.0213855252434327</v>
      </c>
      <c r="DU955">
        <v>1</v>
      </c>
      <c r="DV955">
        <v>1</v>
      </c>
      <c r="DW955">
        <v>2</v>
      </c>
      <c r="DX955" t="s">
        <v>357</v>
      </c>
      <c r="DY955">
        <v>2.96861</v>
      </c>
      <c r="DZ955">
        <v>2.69362</v>
      </c>
      <c r="EA955">
        <v>0.0715198</v>
      </c>
      <c r="EB955">
        <v>0.0768548</v>
      </c>
      <c r="EC955">
        <v>0.0786872</v>
      </c>
      <c r="ED955">
        <v>0.0664968</v>
      </c>
      <c r="EE955">
        <v>35860.4</v>
      </c>
      <c r="EF955">
        <v>38881</v>
      </c>
      <c r="EG955">
        <v>35028.7</v>
      </c>
      <c r="EH955">
        <v>38229</v>
      </c>
      <c r="EI955">
        <v>45827.9</v>
      </c>
      <c r="EJ955">
        <v>51587.4</v>
      </c>
      <c r="EK955">
        <v>54821.4</v>
      </c>
      <c r="EL955">
        <v>61372.3</v>
      </c>
      <c r="EM955">
        <v>1.9236</v>
      </c>
      <c r="EN955">
        <v>2.0682</v>
      </c>
      <c r="EO955">
        <v>-0.0439584</v>
      </c>
      <c r="EP955">
        <v>0</v>
      </c>
      <c r="EQ955">
        <v>26.1408</v>
      </c>
      <c r="ER955">
        <v>999.9</v>
      </c>
      <c r="ES955">
        <v>41.912</v>
      </c>
      <c r="ET955">
        <v>28.893</v>
      </c>
      <c r="EU955">
        <v>24.6468</v>
      </c>
      <c r="EV955">
        <v>51.6225</v>
      </c>
      <c r="EW955">
        <v>36.3662</v>
      </c>
      <c r="EX955">
        <v>2</v>
      </c>
      <c r="EY955">
        <v>0.339451</v>
      </c>
      <c r="EZ955">
        <v>9.28105</v>
      </c>
      <c r="FA955">
        <v>19.9274</v>
      </c>
      <c r="FB955">
        <v>5.20052</v>
      </c>
      <c r="FC955">
        <v>12.0099</v>
      </c>
      <c r="FD955">
        <v>4.9756</v>
      </c>
      <c r="FE955">
        <v>3.294</v>
      </c>
      <c r="FF955">
        <v>9999</v>
      </c>
      <c r="FG955">
        <v>9999</v>
      </c>
      <c r="FH955">
        <v>591.2</v>
      </c>
      <c r="FI955">
        <v>9999</v>
      </c>
      <c r="FJ955">
        <v>1.86279</v>
      </c>
      <c r="FK955">
        <v>1.86771</v>
      </c>
      <c r="FL955">
        <v>1.86752</v>
      </c>
      <c r="FM955">
        <v>1.86859</v>
      </c>
      <c r="FN955">
        <v>1.86951</v>
      </c>
      <c r="FO955">
        <v>1.86554</v>
      </c>
      <c r="FP955">
        <v>1.86661</v>
      </c>
      <c r="FQ955">
        <v>1.86798</v>
      </c>
      <c r="FR955">
        <v>5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9.726</v>
      </c>
      <c r="GF955">
        <v>0.3176</v>
      </c>
      <c r="GG955">
        <v>5.50701486060513</v>
      </c>
      <c r="GH955">
        <v>0.00975774962471433</v>
      </c>
      <c r="GI955">
        <v>-4.86167925919439e-07</v>
      </c>
      <c r="GJ955">
        <v>-4.7315034107036e-11</v>
      </c>
      <c r="GK955">
        <v>0.31762285376654</v>
      </c>
      <c r="GL955">
        <v>0</v>
      </c>
      <c r="GM955">
        <v>0</v>
      </c>
      <c r="GN955">
        <v>0</v>
      </c>
      <c r="GO955">
        <v>-2</v>
      </c>
      <c r="GP955">
        <v>2105</v>
      </c>
      <c r="GQ955">
        <v>1</v>
      </c>
      <c r="GR955">
        <v>22</v>
      </c>
      <c r="GS955">
        <v>261.8</v>
      </c>
      <c r="GT955">
        <v>261.8</v>
      </c>
      <c r="GU955">
        <v>1.521</v>
      </c>
      <c r="GV955">
        <v>2.64038</v>
      </c>
      <c r="GW955">
        <v>2.24854</v>
      </c>
      <c r="GX955">
        <v>2.79663</v>
      </c>
      <c r="GY955">
        <v>1.99585</v>
      </c>
      <c r="GZ955">
        <v>2.37793</v>
      </c>
      <c r="HA955">
        <v>34.0092</v>
      </c>
      <c r="HB955">
        <v>15.3053</v>
      </c>
      <c r="HC955">
        <v>18</v>
      </c>
      <c r="HD955">
        <v>493.556</v>
      </c>
      <c r="HE955">
        <v>590.133</v>
      </c>
      <c r="HF955">
        <v>16.6003</v>
      </c>
      <c r="HG955">
        <v>31.4029</v>
      </c>
      <c r="HH955">
        <v>30.0022</v>
      </c>
      <c r="HI955">
        <v>30.5286</v>
      </c>
      <c r="HJ955">
        <v>30.3482</v>
      </c>
      <c r="HK955">
        <v>30.5299</v>
      </c>
      <c r="HL955">
        <v>21.757</v>
      </c>
      <c r="HM955">
        <v>39.2284</v>
      </c>
      <c r="HN955">
        <v>14.8965</v>
      </c>
      <c r="HO955">
        <v>507.093</v>
      </c>
      <c r="HP955">
        <v>18.8936</v>
      </c>
      <c r="HQ955">
        <v>101.648</v>
      </c>
      <c r="HR955">
        <v>102.12</v>
      </c>
    </row>
    <row r="956" spans="1:226">
      <c r="A956">
        <v>940</v>
      </c>
      <c r="B956">
        <v>1657567339.1</v>
      </c>
      <c r="C956">
        <v>14244</v>
      </c>
      <c r="D956" t="s">
        <v>2248</v>
      </c>
      <c r="E956" t="s">
        <v>2249</v>
      </c>
      <c r="F956">
        <v>5</v>
      </c>
      <c r="G956" t="s">
        <v>2193</v>
      </c>
      <c r="H956" t="s">
        <v>354</v>
      </c>
      <c r="I956">
        <v>1657567331.31429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503.781365902182</v>
      </c>
      <c r="AK956">
        <v>478.058090909091</v>
      </c>
      <c r="AL956">
        <v>3.24677918063822</v>
      </c>
      <c r="AM956">
        <v>64.8868082758393</v>
      </c>
      <c r="AN956">
        <f>(AP956 - AO956 + BO956*1E3/(8.314*(BQ956+273.15)) * AR956/BN956 * AQ956) * BN956/(100*BB956) * 1000/(1000 - AP956)</f>
        <v>0</v>
      </c>
      <c r="AO956">
        <v>18.9164458530491</v>
      </c>
      <c r="AP956">
        <v>24.2430157575758</v>
      </c>
      <c r="AQ956">
        <v>0.00270694092578094</v>
      </c>
      <c r="AR956">
        <v>77.4900971031136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6</v>
      </c>
      <c r="BC956">
        <v>0.5</v>
      </c>
      <c r="BD956" t="s">
        <v>355</v>
      </c>
      <c r="BE956">
        <v>2</v>
      </c>
      <c r="BF956" t="b">
        <v>1</v>
      </c>
      <c r="BG956">
        <v>1657567331.31429</v>
      </c>
      <c r="BH956">
        <v>444.290714285714</v>
      </c>
      <c r="BI956">
        <v>476.819285714286</v>
      </c>
      <c r="BJ956">
        <v>24.2059357142857</v>
      </c>
      <c r="BK956">
        <v>18.9029392857143</v>
      </c>
      <c r="BL956">
        <v>434.6385</v>
      </c>
      <c r="BM956">
        <v>23.8883285714286</v>
      </c>
      <c r="BN956">
        <v>500.010178571429</v>
      </c>
      <c r="BO956">
        <v>67.9678428571429</v>
      </c>
      <c r="BP956">
        <v>0.0396934607142857</v>
      </c>
      <c r="BQ956">
        <v>25.6347964285714</v>
      </c>
      <c r="BR956">
        <v>25.416</v>
      </c>
      <c r="BS956">
        <v>999.9</v>
      </c>
      <c r="BT956">
        <v>0</v>
      </c>
      <c r="BU956">
        <v>0</v>
      </c>
      <c r="BV956">
        <v>9993.92857142857</v>
      </c>
      <c r="BW956">
        <v>0</v>
      </c>
      <c r="BX956">
        <v>2252.55392857143</v>
      </c>
      <c r="BY956">
        <v>-32.5285428571429</v>
      </c>
      <c r="BZ956">
        <v>455.312285714286</v>
      </c>
      <c r="CA956">
        <v>486.006321428571</v>
      </c>
      <c r="CB956">
        <v>5.30300928571428</v>
      </c>
      <c r="CC956">
        <v>476.819285714286</v>
      </c>
      <c r="CD956">
        <v>18.9029392857143</v>
      </c>
      <c r="CE956">
        <v>1.645225</v>
      </c>
      <c r="CF956">
        <v>1.28479142857143</v>
      </c>
      <c r="CG956">
        <v>14.3890535714286</v>
      </c>
      <c r="CH956">
        <v>10.6221178571429</v>
      </c>
      <c r="CI956">
        <v>1999.98285714286</v>
      </c>
      <c r="CJ956">
        <v>0.980000071428571</v>
      </c>
      <c r="CK956">
        <v>0.0199998571428571</v>
      </c>
      <c r="CL956">
        <v>0</v>
      </c>
      <c r="CM956">
        <v>2.42495</v>
      </c>
      <c r="CN956">
        <v>0</v>
      </c>
      <c r="CO956">
        <v>10760.0035714286</v>
      </c>
      <c r="CP956">
        <v>17300.0035714286</v>
      </c>
      <c r="CQ956">
        <v>43.1294285714286</v>
      </c>
      <c r="CR956">
        <v>45.09575</v>
      </c>
      <c r="CS956">
        <v>42.955</v>
      </c>
      <c r="CT956">
        <v>43.75</v>
      </c>
      <c r="CU956">
        <v>42.45725</v>
      </c>
      <c r="CV956">
        <v>1959.98214285714</v>
      </c>
      <c r="CW956">
        <v>40.0007142857143</v>
      </c>
      <c r="CX956">
        <v>0</v>
      </c>
      <c r="CY956">
        <v>1657567311.3</v>
      </c>
      <c r="CZ956">
        <v>0</v>
      </c>
      <c r="DA956">
        <v>1657551629</v>
      </c>
      <c r="DB956" t="s">
        <v>356</v>
      </c>
      <c r="DC956">
        <v>1657551626.5</v>
      </c>
      <c r="DD956">
        <v>1657551629</v>
      </c>
      <c r="DE956">
        <v>1</v>
      </c>
      <c r="DF956">
        <v>0.403</v>
      </c>
      <c r="DG956">
        <v>0.009</v>
      </c>
      <c r="DH956">
        <v>9.41</v>
      </c>
      <c r="DI956">
        <v>0.087</v>
      </c>
      <c r="DJ956">
        <v>417</v>
      </c>
      <c r="DK956">
        <v>17</v>
      </c>
      <c r="DL956">
        <v>1.61</v>
      </c>
      <c r="DM956">
        <v>0.59</v>
      </c>
      <c r="DN956">
        <v>-30.6308585365854</v>
      </c>
      <c r="DO956">
        <v>-30.0605393728223</v>
      </c>
      <c r="DP956">
        <v>3.04281296973189</v>
      </c>
      <c r="DQ956">
        <v>0</v>
      </c>
      <c r="DR956">
        <v>5.29361975609756</v>
      </c>
      <c r="DS956">
        <v>0.126348501742164</v>
      </c>
      <c r="DT956">
        <v>0.0169811569153698</v>
      </c>
      <c r="DU956">
        <v>0</v>
      </c>
      <c r="DV956">
        <v>0</v>
      </c>
      <c r="DW956">
        <v>2</v>
      </c>
      <c r="DX956" t="s">
        <v>389</v>
      </c>
      <c r="DY956">
        <v>2.96857</v>
      </c>
      <c r="DZ956">
        <v>2.69402</v>
      </c>
      <c r="EA956">
        <v>0.0734261</v>
      </c>
      <c r="EB956">
        <v>0.07878</v>
      </c>
      <c r="EC956">
        <v>0.078731</v>
      </c>
      <c r="ED956">
        <v>0.0663972</v>
      </c>
      <c r="EE956">
        <v>35786</v>
      </c>
      <c r="EF956">
        <v>38797.8</v>
      </c>
      <c r="EG956">
        <v>35028</v>
      </c>
      <c r="EH956">
        <v>38227</v>
      </c>
      <c r="EI956">
        <v>45825.3</v>
      </c>
      <c r="EJ956">
        <v>51590.8</v>
      </c>
      <c r="EK956">
        <v>54820.8</v>
      </c>
      <c r="EL956">
        <v>61369.7</v>
      </c>
      <c r="EM956">
        <v>1.923</v>
      </c>
      <c r="EN956">
        <v>2.0678</v>
      </c>
      <c r="EO956">
        <v>-0.0436604</v>
      </c>
      <c r="EP956">
        <v>0</v>
      </c>
      <c r="EQ956">
        <v>26.1453</v>
      </c>
      <c r="ER956">
        <v>999.9</v>
      </c>
      <c r="ES956">
        <v>41.887</v>
      </c>
      <c r="ET956">
        <v>28.923</v>
      </c>
      <c r="EU956">
        <v>24.6779</v>
      </c>
      <c r="EV956">
        <v>51.5125</v>
      </c>
      <c r="EW956">
        <v>36.3702</v>
      </c>
      <c r="EX956">
        <v>2</v>
      </c>
      <c r="EY956">
        <v>0.341484</v>
      </c>
      <c r="EZ956">
        <v>9.28105</v>
      </c>
      <c r="FA956">
        <v>19.9275</v>
      </c>
      <c r="FB956">
        <v>5.20052</v>
      </c>
      <c r="FC956">
        <v>12.0099</v>
      </c>
      <c r="FD956">
        <v>4.9756</v>
      </c>
      <c r="FE956">
        <v>3.294</v>
      </c>
      <c r="FF956">
        <v>9999</v>
      </c>
      <c r="FG956">
        <v>9999</v>
      </c>
      <c r="FH956">
        <v>591.2</v>
      </c>
      <c r="FI956">
        <v>9999</v>
      </c>
      <c r="FJ956">
        <v>1.86279</v>
      </c>
      <c r="FK956">
        <v>1.86774</v>
      </c>
      <c r="FL956">
        <v>1.86752</v>
      </c>
      <c r="FM956">
        <v>1.86865</v>
      </c>
      <c r="FN956">
        <v>1.86951</v>
      </c>
      <c r="FO956">
        <v>1.86554</v>
      </c>
      <c r="FP956">
        <v>1.86661</v>
      </c>
      <c r="FQ956">
        <v>1.86798</v>
      </c>
      <c r="FR956">
        <v>5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9.871</v>
      </c>
      <c r="GF956">
        <v>0.3176</v>
      </c>
      <c r="GG956">
        <v>5.50701486060513</v>
      </c>
      <c r="GH956">
        <v>0.00975774962471433</v>
      </c>
      <c r="GI956">
        <v>-4.86167925919439e-07</v>
      </c>
      <c r="GJ956">
        <v>-4.7315034107036e-11</v>
      </c>
      <c r="GK956">
        <v>0.31762285376654</v>
      </c>
      <c r="GL956">
        <v>0</v>
      </c>
      <c r="GM956">
        <v>0</v>
      </c>
      <c r="GN956">
        <v>0</v>
      </c>
      <c r="GO956">
        <v>-2</v>
      </c>
      <c r="GP956">
        <v>2105</v>
      </c>
      <c r="GQ956">
        <v>1</v>
      </c>
      <c r="GR956">
        <v>22</v>
      </c>
      <c r="GS956">
        <v>261.9</v>
      </c>
      <c r="GT956">
        <v>261.8</v>
      </c>
      <c r="GU956">
        <v>1.56128</v>
      </c>
      <c r="GV956">
        <v>2.6355</v>
      </c>
      <c r="GW956">
        <v>2.24854</v>
      </c>
      <c r="GX956">
        <v>2.79541</v>
      </c>
      <c r="GY956">
        <v>1.99585</v>
      </c>
      <c r="GZ956">
        <v>2.40356</v>
      </c>
      <c r="HA956">
        <v>34.0318</v>
      </c>
      <c r="HB956">
        <v>15.3141</v>
      </c>
      <c r="HC956">
        <v>18</v>
      </c>
      <c r="HD956">
        <v>493.399</v>
      </c>
      <c r="HE956">
        <v>590.118</v>
      </c>
      <c r="HF956">
        <v>16.6133</v>
      </c>
      <c r="HG956">
        <v>31.4304</v>
      </c>
      <c r="HH956">
        <v>30.0022</v>
      </c>
      <c r="HI956">
        <v>30.5577</v>
      </c>
      <c r="HJ956">
        <v>30.377</v>
      </c>
      <c r="HK956">
        <v>31.3188</v>
      </c>
      <c r="HL956">
        <v>21.757</v>
      </c>
      <c r="HM956">
        <v>38.8536</v>
      </c>
      <c r="HN956">
        <v>14.9101</v>
      </c>
      <c r="HO956">
        <v>520.534</v>
      </c>
      <c r="HP956">
        <v>18.8936</v>
      </c>
      <c r="HQ956">
        <v>101.646</v>
      </c>
      <c r="HR956">
        <v>102.116</v>
      </c>
    </row>
    <row r="957" spans="1:226">
      <c r="A957">
        <v>941</v>
      </c>
      <c r="B957">
        <v>1657567344.1</v>
      </c>
      <c r="C957">
        <v>14249</v>
      </c>
      <c r="D957" t="s">
        <v>2250</v>
      </c>
      <c r="E957" t="s">
        <v>2251</v>
      </c>
      <c r="F957">
        <v>5</v>
      </c>
      <c r="G957" t="s">
        <v>2193</v>
      </c>
      <c r="H957" t="s">
        <v>354</v>
      </c>
      <c r="I957">
        <v>1657567336.6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519.758627912198</v>
      </c>
      <c r="AK957">
        <v>494.033854545454</v>
      </c>
      <c r="AL957">
        <v>3.1213199543953</v>
      </c>
      <c r="AM957">
        <v>64.8868082758393</v>
      </c>
      <c r="AN957">
        <f>(AP957 - AO957 + BO957*1E3/(8.314*(BQ957+273.15)) * AR957/BN957 * AQ957) * BN957/(100*BB957) * 1000/(1000 - AP957)</f>
        <v>0</v>
      </c>
      <c r="AO957">
        <v>18.8686677512251</v>
      </c>
      <c r="AP957">
        <v>24.245503030303</v>
      </c>
      <c r="AQ957">
        <v>0.000393671540245742</v>
      </c>
      <c r="AR957">
        <v>77.4900971031136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6</v>
      </c>
      <c r="BC957">
        <v>0.5</v>
      </c>
      <c r="BD957" t="s">
        <v>355</v>
      </c>
      <c r="BE957">
        <v>2</v>
      </c>
      <c r="BF957" t="b">
        <v>1</v>
      </c>
      <c r="BG957">
        <v>1657567336.6</v>
      </c>
      <c r="BH957">
        <v>460.288037037037</v>
      </c>
      <c r="BI957">
        <v>494.161925925926</v>
      </c>
      <c r="BJ957">
        <v>24.2295703703704</v>
      </c>
      <c r="BK957">
        <v>18.8962148148148</v>
      </c>
      <c r="BL957">
        <v>450.488296296296</v>
      </c>
      <c r="BM957">
        <v>23.9119666666667</v>
      </c>
      <c r="BN957">
        <v>500.00037037037</v>
      </c>
      <c r="BO957">
        <v>67.9680814814815</v>
      </c>
      <c r="BP957">
        <v>0.0397715888888889</v>
      </c>
      <c r="BQ957">
        <v>25.6457555555556</v>
      </c>
      <c r="BR957">
        <v>25.4257962962963</v>
      </c>
      <c r="BS957">
        <v>999.9</v>
      </c>
      <c r="BT957">
        <v>0</v>
      </c>
      <c r="BU957">
        <v>0</v>
      </c>
      <c r="BV957">
        <v>9999.81481481482</v>
      </c>
      <c r="BW957">
        <v>0</v>
      </c>
      <c r="BX957">
        <v>2255.71</v>
      </c>
      <c r="BY957">
        <v>-33.873937037037</v>
      </c>
      <c r="BZ957">
        <v>471.717703703704</v>
      </c>
      <c r="CA957">
        <v>503.679259259259</v>
      </c>
      <c r="CB957">
        <v>5.33337296296296</v>
      </c>
      <c r="CC957">
        <v>494.161925925926</v>
      </c>
      <c r="CD957">
        <v>18.8962148148148</v>
      </c>
      <c r="CE957">
        <v>1.64683814814815</v>
      </c>
      <c r="CF957">
        <v>1.28433851851852</v>
      </c>
      <c r="CG957">
        <v>14.4042037037037</v>
      </c>
      <c r="CH957">
        <v>10.6168296296296</v>
      </c>
      <c r="CI957">
        <v>2000.01333333333</v>
      </c>
      <c r="CJ957">
        <v>0.980000333333333</v>
      </c>
      <c r="CK957">
        <v>0.0199995777777778</v>
      </c>
      <c r="CL957">
        <v>0</v>
      </c>
      <c r="CM957">
        <v>2.38175925925926</v>
      </c>
      <c r="CN957">
        <v>0</v>
      </c>
      <c r="CO957">
        <v>10771.9037037037</v>
      </c>
      <c r="CP957">
        <v>17300.2703703704</v>
      </c>
      <c r="CQ957">
        <v>43.1433703703704</v>
      </c>
      <c r="CR957">
        <v>45.111</v>
      </c>
      <c r="CS957">
        <v>42.9743333333333</v>
      </c>
      <c r="CT957">
        <v>43.75</v>
      </c>
      <c r="CU957">
        <v>42.479</v>
      </c>
      <c r="CV957">
        <v>1960.01296296296</v>
      </c>
      <c r="CW957">
        <v>40.0003703703704</v>
      </c>
      <c r="CX957">
        <v>0</v>
      </c>
      <c r="CY957">
        <v>1657567316.7</v>
      </c>
      <c r="CZ957">
        <v>0</v>
      </c>
      <c r="DA957">
        <v>1657551629</v>
      </c>
      <c r="DB957" t="s">
        <v>356</v>
      </c>
      <c r="DC957">
        <v>1657551626.5</v>
      </c>
      <c r="DD957">
        <v>1657551629</v>
      </c>
      <c r="DE957">
        <v>1</v>
      </c>
      <c r="DF957">
        <v>0.403</v>
      </c>
      <c r="DG957">
        <v>0.009</v>
      </c>
      <c r="DH957">
        <v>9.41</v>
      </c>
      <c r="DI957">
        <v>0.087</v>
      </c>
      <c r="DJ957">
        <v>417</v>
      </c>
      <c r="DK957">
        <v>17</v>
      </c>
      <c r="DL957">
        <v>1.61</v>
      </c>
      <c r="DM957">
        <v>0.59</v>
      </c>
      <c r="DN957">
        <v>-32.6587878048781</v>
      </c>
      <c r="DO957">
        <v>-17.9102843205576</v>
      </c>
      <c r="DP957">
        <v>1.89066769934948</v>
      </c>
      <c r="DQ957">
        <v>0</v>
      </c>
      <c r="DR957">
        <v>5.31537121951219</v>
      </c>
      <c r="DS957">
        <v>0.316415540069692</v>
      </c>
      <c r="DT957">
        <v>0.0339577287581963</v>
      </c>
      <c r="DU957">
        <v>0</v>
      </c>
      <c r="DV957">
        <v>0</v>
      </c>
      <c r="DW957">
        <v>2</v>
      </c>
      <c r="DX957" t="s">
        <v>389</v>
      </c>
      <c r="DY957">
        <v>2.96811</v>
      </c>
      <c r="DZ957">
        <v>2.69449</v>
      </c>
      <c r="EA957">
        <v>0.0752943</v>
      </c>
      <c r="EB957">
        <v>0.08067</v>
      </c>
      <c r="EC957">
        <v>0.0787297</v>
      </c>
      <c r="ED957">
        <v>0.066393</v>
      </c>
      <c r="EE957">
        <v>35712.4</v>
      </c>
      <c r="EF957">
        <v>38717</v>
      </c>
      <c r="EG957">
        <v>35026.7</v>
      </c>
      <c r="EH957">
        <v>38225.9</v>
      </c>
      <c r="EI957">
        <v>45823.2</v>
      </c>
      <c r="EJ957">
        <v>51589.7</v>
      </c>
      <c r="EK957">
        <v>54818.2</v>
      </c>
      <c r="EL957">
        <v>61368.1</v>
      </c>
      <c r="EM957">
        <v>1.9218</v>
      </c>
      <c r="EN957">
        <v>2.0676</v>
      </c>
      <c r="EO957">
        <v>-0.0427663</v>
      </c>
      <c r="EP957">
        <v>0</v>
      </c>
      <c r="EQ957">
        <v>26.1519</v>
      </c>
      <c r="ER957">
        <v>999.9</v>
      </c>
      <c r="ES957">
        <v>41.839</v>
      </c>
      <c r="ET957">
        <v>28.923</v>
      </c>
      <c r="EU957">
        <v>24.6437</v>
      </c>
      <c r="EV957">
        <v>51.6725</v>
      </c>
      <c r="EW957">
        <v>36.3902</v>
      </c>
      <c r="EX957">
        <v>2</v>
      </c>
      <c r="EY957">
        <v>0.343821</v>
      </c>
      <c r="EZ957">
        <v>9.28105</v>
      </c>
      <c r="FA957">
        <v>19.9276</v>
      </c>
      <c r="FB957">
        <v>5.19932</v>
      </c>
      <c r="FC957">
        <v>12.0099</v>
      </c>
      <c r="FD957">
        <v>4.9752</v>
      </c>
      <c r="FE957">
        <v>3.294</v>
      </c>
      <c r="FF957">
        <v>9999</v>
      </c>
      <c r="FG957">
        <v>9999</v>
      </c>
      <c r="FH957">
        <v>591.2</v>
      </c>
      <c r="FI957">
        <v>9999</v>
      </c>
      <c r="FJ957">
        <v>1.86279</v>
      </c>
      <c r="FK957">
        <v>1.86771</v>
      </c>
      <c r="FL957">
        <v>1.86752</v>
      </c>
      <c r="FM957">
        <v>1.86862</v>
      </c>
      <c r="FN957">
        <v>1.86951</v>
      </c>
      <c r="FO957">
        <v>1.86554</v>
      </c>
      <c r="FP957">
        <v>1.86661</v>
      </c>
      <c r="FQ957">
        <v>1.86798</v>
      </c>
      <c r="FR957">
        <v>5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10.015</v>
      </c>
      <c r="GF957">
        <v>0.3176</v>
      </c>
      <c r="GG957">
        <v>5.50701486060513</v>
      </c>
      <c r="GH957">
        <v>0.00975774962471433</v>
      </c>
      <c r="GI957">
        <v>-4.86167925919439e-07</v>
      </c>
      <c r="GJ957">
        <v>-4.7315034107036e-11</v>
      </c>
      <c r="GK957">
        <v>0.31762285376654</v>
      </c>
      <c r="GL957">
        <v>0</v>
      </c>
      <c r="GM957">
        <v>0</v>
      </c>
      <c r="GN957">
        <v>0</v>
      </c>
      <c r="GO957">
        <v>-2</v>
      </c>
      <c r="GP957">
        <v>2105</v>
      </c>
      <c r="GQ957">
        <v>1</v>
      </c>
      <c r="GR957">
        <v>22</v>
      </c>
      <c r="GS957">
        <v>262</v>
      </c>
      <c r="GT957">
        <v>261.9</v>
      </c>
      <c r="GU957">
        <v>1.60278</v>
      </c>
      <c r="GV957">
        <v>2.64038</v>
      </c>
      <c r="GW957">
        <v>2.24854</v>
      </c>
      <c r="GX957">
        <v>2.79541</v>
      </c>
      <c r="GY957">
        <v>1.99585</v>
      </c>
      <c r="GZ957">
        <v>2.36938</v>
      </c>
      <c r="HA957">
        <v>34.0318</v>
      </c>
      <c r="HB957">
        <v>15.2966</v>
      </c>
      <c r="HC957">
        <v>18</v>
      </c>
      <c r="HD957">
        <v>492.841</v>
      </c>
      <c r="HE957">
        <v>590.256</v>
      </c>
      <c r="HF957">
        <v>16.628</v>
      </c>
      <c r="HG957">
        <v>31.4551</v>
      </c>
      <c r="HH957">
        <v>30.0023</v>
      </c>
      <c r="HI957">
        <v>30.5868</v>
      </c>
      <c r="HJ957">
        <v>30.4058</v>
      </c>
      <c r="HK957">
        <v>32.16</v>
      </c>
      <c r="HL957">
        <v>21.757</v>
      </c>
      <c r="HM957">
        <v>38.8536</v>
      </c>
      <c r="HN957">
        <v>14.9166</v>
      </c>
      <c r="HO957">
        <v>540.827</v>
      </c>
      <c r="HP957">
        <v>18.8936</v>
      </c>
      <c r="HQ957">
        <v>101.642</v>
      </c>
      <c r="HR957">
        <v>102.113</v>
      </c>
    </row>
    <row r="958" spans="1:226">
      <c r="A958">
        <v>942</v>
      </c>
      <c r="B958">
        <v>1657567349.1</v>
      </c>
      <c r="C958">
        <v>14254</v>
      </c>
      <c r="D958" t="s">
        <v>2252</v>
      </c>
      <c r="E958" t="s">
        <v>2253</v>
      </c>
      <c r="F958">
        <v>5</v>
      </c>
      <c r="G958" t="s">
        <v>2193</v>
      </c>
      <c r="H958" t="s">
        <v>354</v>
      </c>
      <c r="I958">
        <v>1657567341.31429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537.846720685924</v>
      </c>
      <c r="AK958">
        <v>510.687696969697</v>
      </c>
      <c r="AL958">
        <v>3.37561806215025</v>
      </c>
      <c r="AM958">
        <v>64.8868082758393</v>
      </c>
      <c r="AN958">
        <f>(AP958 - AO958 + BO958*1E3/(8.314*(BQ958+273.15)) * AR958/BN958 * AQ958) * BN958/(100*BB958) * 1000/(1000 - AP958)</f>
        <v>0</v>
      </c>
      <c r="AO958">
        <v>18.8752209050068</v>
      </c>
      <c r="AP958">
        <v>24.2525733333333</v>
      </c>
      <c r="AQ958">
        <v>0.000428596196550885</v>
      </c>
      <c r="AR958">
        <v>77.4900971031136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6</v>
      </c>
      <c r="BC958">
        <v>0.5</v>
      </c>
      <c r="BD958" t="s">
        <v>355</v>
      </c>
      <c r="BE958">
        <v>2</v>
      </c>
      <c r="BF958" t="b">
        <v>1</v>
      </c>
      <c r="BG958">
        <v>1657567341.31429</v>
      </c>
      <c r="BH958">
        <v>475.040785714286</v>
      </c>
      <c r="BI958">
        <v>509.947892857143</v>
      </c>
      <c r="BJ958">
        <v>24.242125</v>
      </c>
      <c r="BK958">
        <v>18.8872035714286</v>
      </c>
      <c r="BL958">
        <v>465.105428571429</v>
      </c>
      <c r="BM958">
        <v>23.9245071428571</v>
      </c>
      <c r="BN958">
        <v>500.017714285714</v>
      </c>
      <c r="BO958">
        <v>67.9683607142857</v>
      </c>
      <c r="BP958">
        <v>0.0398020821428571</v>
      </c>
      <c r="BQ958">
        <v>25.6563428571429</v>
      </c>
      <c r="BR958">
        <v>25.4343392857143</v>
      </c>
      <c r="BS958">
        <v>999.9</v>
      </c>
      <c r="BT958">
        <v>0</v>
      </c>
      <c r="BU958">
        <v>0</v>
      </c>
      <c r="BV958">
        <v>10003.75</v>
      </c>
      <c r="BW958">
        <v>0</v>
      </c>
      <c r="BX958">
        <v>2257.585</v>
      </c>
      <c r="BY958">
        <v>-34.9071035714286</v>
      </c>
      <c r="BZ958">
        <v>486.842928571429</v>
      </c>
      <c r="CA958">
        <v>519.764428571429</v>
      </c>
      <c r="CB958">
        <v>5.35493035714286</v>
      </c>
      <c r="CC958">
        <v>509.947892857143</v>
      </c>
      <c r="CD958">
        <v>18.8872035714286</v>
      </c>
      <c r="CE958">
        <v>1.64769821428571</v>
      </c>
      <c r="CF958">
        <v>1.28373178571429</v>
      </c>
      <c r="CG958">
        <v>14.4122714285714</v>
      </c>
      <c r="CH958">
        <v>10.6097321428571</v>
      </c>
      <c r="CI958">
        <v>1999.9975</v>
      </c>
      <c r="CJ958">
        <v>0.980000392857143</v>
      </c>
      <c r="CK958">
        <v>0.0199995142857143</v>
      </c>
      <c r="CL958">
        <v>0</v>
      </c>
      <c r="CM958">
        <v>2.35696428571429</v>
      </c>
      <c r="CN958">
        <v>0</v>
      </c>
      <c r="CO958">
        <v>10782.7071428571</v>
      </c>
      <c r="CP958">
        <v>17300.1321428571</v>
      </c>
      <c r="CQ958">
        <v>43.1582142857143</v>
      </c>
      <c r="CR958">
        <v>45.1205</v>
      </c>
      <c r="CS958">
        <v>42.991</v>
      </c>
      <c r="CT958">
        <v>43.75</v>
      </c>
      <c r="CU958">
        <v>42.49775</v>
      </c>
      <c r="CV958">
        <v>1959.9975</v>
      </c>
      <c r="CW958">
        <v>40</v>
      </c>
      <c r="CX958">
        <v>0</v>
      </c>
      <c r="CY958">
        <v>1657567321.5</v>
      </c>
      <c r="CZ958">
        <v>0</v>
      </c>
      <c r="DA958">
        <v>1657551629</v>
      </c>
      <c r="DB958" t="s">
        <v>356</v>
      </c>
      <c r="DC958">
        <v>1657551626.5</v>
      </c>
      <c r="DD958">
        <v>1657551629</v>
      </c>
      <c r="DE958">
        <v>1</v>
      </c>
      <c r="DF958">
        <v>0.403</v>
      </c>
      <c r="DG958">
        <v>0.009</v>
      </c>
      <c r="DH958">
        <v>9.41</v>
      </c>
      <c r="DI958">
        <v>0.087</v>
      </c>
      <c r="DJ958">
        <v>417</v>
      </c>
      <c r="DK958">
        <v>17</v>
      </c>
      <c r="DL958">
        <v>1.61</v>
      </c>
      <c r="DM958">
        <v>0.59</v>
      </c>
      <c r="DN958">
        <v>-34.0915682926829</v>
      </c>
      <c r="DO958">
        <v>-12.7172885017423</v>
      </c>
      <c r="DP958">
        <v>1.3375510525819</v>
      </c>
      <c r="DQ958">
        <v>0</v>
      </c>
      <c r="DR958">
        <v>5.33705390243902</v>
      </c>
      <c r="DS958">
        <v>0.324765574912885</v>
      </c>
      <c r="DT958">
        <v>0.0347437921374171</v>
      </c>
      <c r="DU958">
        <v>0</v>
      </c>
      <c r="DV958">
        <v>0</v>
      </c>
      <c r="DW958">
        <v>2</v>
      </c>
      <c r="DX958" t="s">
        <v>389</v>
      </c>
      <c r="DY958">
        <v>2.96861</v>
      </c>
      <c r="DZ958">
        <v>2.69373</v>
      </c>
      <c r="EA958">
        <v>0.0771979</v>
      </c>
      <c r="EB958">
        <v>0.0826136</v>
      </c>
      <c r="EC958">
        <v>0.0787444</v>
      </c>
      <c r="ED958">
        <v>0.0664105</v>
      </c>
      <c r="EE958">
        <v>35636.7</v>
      </c>
      <c r="EF958">
        <v>38632.4</v>
      </c>
      <c r="EG958">
        <v>35024.7</v>
      </c>
      <c r="EH958">
        <v>38223.5</v>
      </c>
      <c r="EI958">
        <v>45820.9</v>
      </c>
      <c r="EJ958">
        <v>51585.9</v>
      </c>
      <c r="EK958">
        <v>54816.3</v>
      </c>
      <c r="EL958">
        <v>61364.7</v>
      </c>
      <c r="EM958">
        <v>1.9218</v>
      </c>
      <c r="EN958">
        <v>2.0674</v>
      </c>
      <c r="EO958">
        <v>-0.0447035</v>
      </c>
      <c r="EP958">
        <v>0</v>
      </c>
      <c r="EQ958">
        <v>26.1563</v>
      </c>
      <c r="ER958">
        <v>999.9</v>
      </c>
      <c r="ES958">
        <v>41.79</v>
      </c>
      <c r="ET958">
        <v>28.953</v>
      </c>
      <c r="EU958">
        <v>24.6619</v>
      </c>
      <c r="EV958">
        <v>51.5925</v>
      </c>
      <c r="EW958">
        <v>36.3221</v>
      </c>
      <c r="EX958">
        <v>2</v>
      </c>
      <c r="EY958">
        <v>0.345671</v>
      </c>
      <c r="EZ958">
        <v>9.28105</v>
      </c>
      <c r="FA958">
        <v>19.9276</v>
      </c>
      <c r="FB958">
        <v>5.20411</v>
      </c>
      <c r="FC958">
        <v>12.0099</v>
      </c>
      <c r="FD958">
        <v>4.976</v>
      </c>
      <c r="FE958">
        <v>3.294</v>
      </c>
      <c r="FF958">
        <v>9999</v>
      </c>
      <c r="FG958">
        <v>9999</v>
      </c>
      <c r="FH958">
        <v>591.2</v>
      </c>
      <c r="FI958">
        <v>9999</v>
      </c>
      <c r="FJ958">
        <v>1.86279</v>
      </c>
      <c r="FK958">
        <v>1.86774</v>
      </c>
      <c r="FL958">
        <v>1.86752</v>
      </c>
      <c r="FM958">
        <v>1.86862</v>
      </c>
      <c r="FN958">
        <v>1.86951</v>
      </c>
      <c r="FO958">
        <v>1.86554</v>
      </c>
      <c r="FP958">
        <v>1.86661</v>
      </c>
      <c r="FQ958">
        <v>1.86798</v>
      </c>
      <c r="FR958">
        <v>5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10.165</v>
      </c>
      <c r="GF958">
        <v>0.3177</v>
      </c>
      <c r="GG958">
        <v>5.50701486060513</v>
      </c>
      <c r="GH958">
        <v>0.00975774962471433</v>
      </c>
      <c r="GI958">
        <v>-4.86167925919439e-07</v>
      </c>
      <c r="GJ958">
        <v>-4.7315034107036e-11</v>
      </c>
      <c r="GK958">
        <v>0.31762285376654</v>
      </c>
      <c r="GL958">
        <v>0</v>
      </c>
      <c r="GM958">
        <v>0</v>
      </c>
      <c r="GN958">
        <v>0</v>
      </c>
      <c r="GO958">
        <v>-2</v>
      </c>
      <c r="GP958">
        <v>2105</v>
      </c>
      <c r="GQ958">
        <v>1</v>
      </c>
      <c r="GR958">
        <v>22</v>
      </c>
      <c r="GS958">
        <v>262</v>
      </c>
      <c r="GT958">
        <v>262</v>
      </c>
      <c r="GU958">
        <v>1.64307</v>
      </c>
      <c r="GV958">
        <v>2.63672</v>
      </c>
      <c r="GW958">
        <v>2.24854</v>
      </c>
      <c r="GX958">
        <v>2.79541</v>
      </c>
      <c r="GY958">
        <v>1.99585</v>
      </c>
      <c r="GZ958">
        <v>2.40845</v>
      </c>
      <c r="HA958">
        <v>34.0545</v>
      </c>
      <c r="HB958">
        <v>15.3053</v>
      </c>
      <c r="HC958">
        <v>18</v>
      </c>
      <c r="HD958">
        <v>493.083</v>
      </c>
      <c r="HE958">
        <v>590.393</v>
      </c>
      <c r="HF958">
        <v>16.6433</v>
      </c>
      <c r="HG958">
        <v>31.4828</v>
      </c>
      <c r="HH958">
        <v>30.0022</v>
      </c>
      <c r="HI958">
        <v>30.616</v>
      </c>
      <c r="HJ958">
        <v>30.4346</v>
      </c>
      <c r="HK958">
        <v>32.956</v>
      </c>
      <c r="HL958">
        <v>21.757</v>
      </c>
      <c r="HM958">
        <v>38.8536</v>
      </c>
      <c r="HN958">
        <v>14.9188</v>
      </c>
      <c r="HO958">
        <v>554.357</v>
      </c>
      <c r="HP958">
        <v>18.8936</v>
      </c>
      <c r="HQ958">
        <v>101.637</v>
      </c>
      <c r="HR958">
        <v>102.107</v>
      </c>
    </row>
    <row r="959" spans="1:226">
      <c r="A959">
        <v>943</v>
      </c>
      <c r="B959">
        <v>1657567354.1</v>
      </c>
      <c r="C959">
        <v>14259</v>
      </c>
      <c r="D959" t="s">
        <v>2254</v>
      </c>
      <c r="E959" t="s">
        <v>2255</v>
      </c>
      <c r="F959">
        <v>5</v>
      </c>
      <c r="G959" t="s">
        <v>2193</v>
      </c>
      <c r="H959" t="s">
        <v>354</v>
      </c>
      <c r="I959">
        <v>1657567346.6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554.312582359679</v>
      </c>
      <c r="AK959">
        <v>527.076315151515</v>
      </c>
      <c r="AL959">
        <v>3.16793213553449</v>
      </c>
      <c r="AM959">
        <v>64.8868082758393</v>
      </c>
      <c r="AN959">
        <f>(AP959 - AO959 + BO959*1E3/(8.314*(BQ959+273.15)) * AR959/BN959 * AQ959) * BN959/(100*BB959) * 1000/(1000 - AP959)</f>
        <v>0</v>
      </c>
      <c r="AO959">
        <v>18.8868144977295</v>
      </c>
      <c r="AP959">
        <v>24.2679678787879</v>
      </c>
      <c r="AQ959">
        <v>0.00592197549223499</v>
      </c>
      <c r="AR959">
        <v>77.4900971031136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6</v>
      </c>
      <c r="BC959">
        <v>0.5</v>
      </c>
      <c r="BD959" t="s">
        <v>355</v>
      </c>
      <c r="BE959">
        <v>2</v>
      </c>
      <c r="BF959" t="b">
        <v>1</v>
      </c>
      <c r="BG959">
        <v>1657567346.6</v>
      </c>
      <c r="BH959">
        <v>491.935444444444</v>
      </c>
      <c r="BI959">
        <v>527.578037037037</v>
      </c>
      <c r="BJ959">
        <v>24.2523666666667</v>
      </c>
      <c r="BK959">
        <v>18.8787518518519</v>
      </c>
      <c r="BL959">
        <v>481.844925925926</v>
      </c>
      <c r="BM959">
        <v>23.9347333333333</v>
      </c>
      <c r="BN959">
        <v>500.022666666667</v>
      </c>
      <c r="BO959">
        <v>67.9675481481481</v>
      </c>
      <c r="BP959">
        <v>0.0396626962962963</v>
      </c>
      <c r="BQ959">
        <v>25.6678407407407</v>
      </c>
      <c r="BR959">
        <v>25.4384111111111</v>
      </c>
      <c r="BS959">
        <v>999.9</v>
      </c>
      <c r="BT959">
        <v>0</v>
      </c>
      <c r="BU959">
        <v>0</v>
      </c>
      <c r="BV959">
        <v>10003.1481481481</v>
      </c>
      <c r="BW959">
        <v>0</v>
      </c>
      <c r="BX959">
        <v>2259.54185185185</v>
      </c>
      <c r="BY959">
        <v>-35.6425481481481</v>
      </c>
      <c r="BZ959">
        <v>504.162666666667</v>
      </c>
      <c r="CA959">
        <v>537.729666666667</v>
      </c>
      <c r="CB959">
        <v>5.37361814814815</v>
      </c>
      <c r="CC959">
        <v>527.578037037037</v>
      </c>
      <c r="CD959">
        <v>18.8787518518519</v>
      </c>
      <c r="CE959">
        <v>1.64837518518519</v>
      </c>
      <c r="CF959">
        <v>1.28314185185185</v>
      </c>
      <c r="CG959">
        <v>14.4186185185185</v>
      </c>
      <c r="CH959">
        <v>10.6028444444444</v>
      </c>
      <c r="CI959">
        <v>1999.98592592593</v>
      </c>
      <c r="CJ959">
        <v>0.980000333333333</v>
      </c>
      <c r="CK959">
        <v>0.0199995777777778</v>
      </c>
      <c r="CL959">
        <v>0</v>
      </c>
      <c r="CM959">
        <v>2.32421481481481</v>
      </c>
      <c r="CN959">
        <v>0</v>
      </c>
      <c r="CO959">
        <v>10793.862962963</v>
      </c>
      <c r="CP959">
        <v>17300.0296296296</v>
      </c>
      <c r="CQ959">
        <v>43.1709259259259</v>
      </c>
      <c r="CR959">
        <v>45.125</v>
      </c>
      <c r="CS959">
        <v>42.9976666666667</v>
      </c>
      <c r="CT959">
        <v>43.7591851851852</v>
      </c>
      <c r="CU959">
        <v>42.5</v>
      </c>
      <c r="CV959">
        <v>1959.98592592593</v>
      </c>
      <c r="CW959">
        <v>40</v>
      </c>
      <c r="CX959">
        <v>0</v>
      </c>
      <c r="CY959">
        <v>1657567326.3</v>
      </c>
      <c r="CZ959">
        <v>0</v>
      </c>
      <c r="DA959">
        <v>1657551629</v>
      </c>
      <c r="DB959" t="s">
        <v>356</v>
      </c>
      <c r="DC959">
        <v>1657551626.5</v>
      </c>
      <c r="DD959">
        <v>1657551629</v>
      </c>
      <c r="DE959">
        <v>1</v>
      </c>
      <c r="DF959">
        <v>0.403</v>
      </c>
      <c r="DG959">
        <v>0.009</v>
      </c>
      <c r="DH959">
        <v>9.41</v>
      </c>
      <c r="DI959">
        <v>0.087</v>
      </c>
      <c r="DJ959">
        <v>417</v>
      </c>
      <c r="DK959">
        <v>17</v>
      </c>
      <c r="DL959">
        <v>1.61</v>
      </c>
      <c r="DM959">
        <v>0.59</v>
      </c>
      <c r="DN959">
        <v>-35.0652682926829</v>
      </c>
      <c r="DO959">
        <v>-9.47226898954698</v>
      </c>
      <c r="DP959">
        <v>1.06691625095676</v>
      </c>
      <c r="DQ959">
        <v>0</v>
      </c>
      <c r="DR959">
        <v>5.35574487804878</v>
      </c>
      <c r="DS959">
        <v>0.213700348432053</v>
      </c>
      <c r="DT959">
        <v>0.026945511515627</v>
      </c>
      <c r="DU959">
        <v>0</v>
      </c>
      <c r="DV959">
        <v>0</v>
      </c>
      <c r="DW959">
        <v>2</v>
      </c>
      <c r="DX959" t="s">
        <v>389</v>
      </c>
      <c r="DY959">
        <v>2.96839</v>
      </c>
      <c r="DZ959">
        <v>2.69307</v>
      </c>
      <c r="EA959">
        <v>0.0790402</v>
      </c>
      <c r="EB959">
        <v>0.0844747</v>
      </c>
      <c r="EC959">
        <v>0.0787713</v>
      </c>
      <c r="ED959">
        <v>0.0664342</v>
      </c>
      <c r="EE959">
        <v>35564.1</v>
      </c>
      <c r="EF959">
        <v>38552.4</v>
      </c>
      <c r="EG959">
        <v>35023.4</v>
      </c>
      <c r="EH959">
        <v>38221.9</v>
      </c>
      <c r="EI959">
        <v>45818</v>
      </c>
      <c r="EJ959">
        <v>51582.8</v>
      </c>
      <c r="EK959">
        <v>54814.4</v>
      </c>
      <c r="EL959">
        <v>61362.6</v>
      </c>
      <c r="EM959">
        <v>1.9214</v>
      </c>
      <c r="EN959">
        <v>2.0658</v>
      </c>
      <c r="EO959">
        <v>-0.0438094</v>
      </c>
      <c r="EP959">
        <v>0</v>
      </c>
      <c r="EQ959">
        <v>26.1629</v>
      </c>
      <c r="ER959">
        <v>999.9</v>
      </c>
      <c r="ES959">
        <v>41.765</v>
      </c>
      <c r="ET959">
        <v>28.963</v>
      </c>
      <c r="EU959">
        <v>24.6594</v>
      </c>
      <c r="EV959">
        <v>51.2425</v>
      </c>
      <c r="EW959">
        <v>36.3462</v>
      </c>
      <c r="EX959">
        <v>2</v>
      </c>
      <c r="EY959">
        <v>0.347581</v>
      </c>
      <c r="EZ959">
        <v>9.28105</v>
      </c>
      <c r="FA959">
        <v>19.9265</v>
      </c>
      <c r="FB959">
        <v>5.19932</v>
      </c>
      <c r="FC959">
        <v>12.0099</v>
      </c>
      <c r="FD959">
        <v>4.976</v>
      </c>
      <c r="FE959">
        <v>3.294</v>
      </c>
      <c r="FF959">
        <v>9999</v>
      </c>
      <c r="FG959">
        <v>9999</v>
      </c>
      <c r="FH959">
        <v>591.2</v>
      </c>
      <c r="FI959">
        <v>9999</v>
      </c>
      <c r="FJ959">
        <v>1.86279</v>
      </c>
      <c r="FK959">
        <v>1.86774</v>
      </c>
      <c r="FL959">
        <v>1.86752</v>
      </c>
      <c r="FM959">
        <v>1.86859</v>
      </c>
      <c r="FN959">
        <v>1.86951</v>
      </c>
      <c r="FO959">
        <v>1.86554</v>
      </c>
      <c r="FP959">
        <v>1.86661</v>
      </c>
      <c r="FQ959">
        <v>1.86798</v>
      </c>
      <c r="FR959">
        <v>5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10.311</v>
      </c>
      <c r="GF959">
        <v>0.3176</v>
      </c>
      <c r="GG959">
        <v>5.50701486060513</v>
      </c>
      <c r="GH959">
        <v>0.00975774962471433</v>
      </c>
      <c r="GI959">
        <v>-4.86167925919439e-07</v>
      </c>
      <c r="GJ959">
        <v>-4.7315034107036e-11</v>
      </c>
      <c r="GK959">
        <v>0.31762285376654</v>
      </c>
      <c r="GL959">
        <v>0</v>
      </c>
      <c r="GM959">
        <v>0</v>
      </c>
      <c r="GN959">
        <v>0</v>
      </c>
      <c r="GO959">
        <v>-2</v>
      </c>
      <c r="GP959">
        <v>2105</v>
      </c>
      <c r="GQ959">
        <v>1</v>
      </c>
      <c r="GR959">
        <v>22</v>
      </c>
      <c r="GS959">
        <v>262.1</v>
      </c>
      <c r="GT959">
        <v>262.1</v>
      </c>
      <c r="GU959">
        <v>1.68457</v>
      </c>
      <c r="GV959">
        <v>2.6416</v>
      </c>
      <c r="GW959">
        <v>2.24854</v>
      </c>
      <c r="GX959">
        <v>2.79541</v>
      </c>
      <c r="GY959">
        <v>1.99585</v>
      </c>
      <c r="GZ959">
        <v>2.38281</v>
      </c>
      <c r="HA959">
        <v>34.0771</v>
      </c>
      <c r="HB959">
        <v>15.2966</v>
      </c>
      <c r="HC959">
        <v>18</v>
      </c>
      <c r="HD959">
        <v>493.058</v>
      </c>
      <c r="HE959">
        <v>589.462</v>
      </c>
      <c r="HF959">
        <v>16.6581</v>
      </c>
      <c r="HG959">
        <v>31.5103</v>
      </c>
      <c r="HH959">
        <v>30.002</v>
      </c>
      <c r="HI959">
        <v>30.6452</v>
      </c>
      <c r="HJ959">
        <v>30.4634</v>
      </c>
      <c r="HK959">
        <v>33.79</v>
      </c>
      <c r="HL959">
        <v>21.757</v>
      </c>
      <c r="HM959">
        <v>38.8536</v>
      </c>
      <c r="HN959">
        <v>14.9297</v>
      </c>
      <c r="HO959">
        <v>574.523</v>
      </c>
      <c r="HP959">
        <v>18.9317</v>
      </c>
      <c r="HQ959">
        <v>101.634</v>
      </c>
      <c r="HR959">
        <v>102.103</v>
      </c>
    </row>
    <row r="960" spans="1:226">
      <c r="A960">
        <v>944</v>
      </c>
      <c r="B960">
        <v>1657567359.1</v>
      </c>
      <c r="C960">
        <v>14264</v>
      </c>
      <c r="D960" t="s">
        <v>2256</v>
      </c>
      <c r="E960" t="s">
        <v>2257</v>
      </c>
      <c r="F960">
        <v>5</v>
      </c>
      <c r="G960" t="s">
        <v>2193</v>
      </c>
      <c r="H960" t="s">
        <v>354</v>
      </c>
      <c r="I960">
        <v>1657567351.31429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572.362764601013</v>
      </c>
      <c r="AK960">
        <v>544.237563636364</v>
      </c>
      <c r="AL960">
        <v>3.42772840556306</v>
      </c>
      <c r="AM960">
        <v>64.8868082758393</v>
      </c>
      <c r="AN960">
        <f>(AP960 - AO960 + BO960*1E3/(8.314*(BQ960+273.15)) * AR960/BN960 * AQ960) * BN960/(100*BB960) * 1000/(1000 - AP960)</f>
        <v>0</v>
      </c>
      <c r="AO960">
        <v>18.9000253551625</v>
      </c>
      <c r="AP960">
        <v>24.2880096969697</v>
      </c>
      <c r="AQ960">
        <v>0.00145349823344317</v>
      </c>
      <c r="AR960">
        <v>77.4900971031136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6</v>
      </c>
      <c r="BC960">
        <v>0.5</v>
      </c>
      <c r="BD960" t="s">
        <v>355</v>
      </c>
      <c r="BE960">
        <v>2</v>
      </c>
      <c r="BF960" t="b">
        <v>1</v>
      </c>
      <c r="BG960">
        <v>1657567351.31429</v>
      </c>
      <c r="BH960">
        <v>507.126678571428</v>
      </c>
      <c r="BI960">
        <v>543.662142857143</v>
      </c>
      <c r="BJ960">
        <v>24.2624</v>
      </c>
      <c r="BK960">
        <v>18.8895571428571</v>
      </c>
      <c r="BL960">
        <v>496.897035714286</v>
      </c>
      <c r="BM960">
        <v>23.9447571428571</v>
      </c>
      <c r="BN960">
        <v>500.032</v>
      </c>
      <c r="BO960">
        <v>67.9675</v>
      </c>
      <c r="BP960">
        <v>0.0395336107142857</v>
      </c>
      <c r="BQ960">
        <v>25.6785535714286</v>
      </c>
      <c r="BR960">
        <v>25.444275</v>
      </c>
      <c r="BS960">
        <v>999.9</v>
      </c>
      <c r="BT960">
        <v>0</v>
      </c>
      <c r="BU960">
        <v>0</v>
      </c>
      <c r="BV960">
        <v>9998.21428571429</v>
      </c>
      <c r="BW960">
        <v>0</v>
      </c>
      <c r="BX960">
        <v>2259.5525</v>
      </c>
      <c r="BY960">
        <v>-36.5354107142857</v>
      </c>
      <c r="BZ960">
        <v>519.736892857143</v>
      </c>
      <c r="CA960">
        <v>554.1295</v>
      </c>
      <c r="CB960">
        <v>5.37282928571429</v>
      </c>
      <c r="CC960">
        <v>543.662142857143</v>
      </c>
      <c r="CD960">
        <v>18.8895571428571</v>
      </c>
      <c r="CE960">
        <v>1.649055</v>
      </c>
      <c r="CF960">
        <v>1.28387642857143</v>
      </c>
      <c r="CG960">
        <v>14.4249964285714</v>
      </c>
      <c r="CH960">
        <v>10.6114142857143</v>
      </c>
      <c r="CI960">
        <v>1999.99214285714</v>
      </c>
      <c r="CJ960">
        <v>0.980000714285714</v>
      </c>
      <c r="CK960">
        <v>0.0199991714285714</v>
      </c>
      <c r="CL960">
        <v>0</v>
      </c>
      <c r="CM960">
        <v>2.31075</v>
      </c>
      <c r="CN960">
        <v>0</v>
      </c>
      <c r="CO960">
        <v>10803.1178571429</v>
      </c>
      <c r="CP960">
        <v>17300.0857142857</v>
      </c>
      <c r="CQ960">
        <v>43.1781428571428</v>
      </c>
      <c r="CR960">
        <v>45.125</v>
      </c>
      <c r="CS960">
        <v>43</v>
      </c>
      <c r="CT960">
        <v>43.7677142857143</v>
      </c>
      <c r="CU960">
        <v>42.5</v>
      </c>
      <c r="CV960">
        <v>1959.99214285714</v>
      </c>
      <c r="CW960">
        <v>40</v>
      </c>
      <c r="CX960">
        <v>0</v>
      </c>
      <c r="CY960">
        <v>1657567331.7</v>
      </c>
      <c r="CZ960">
        <v>0</v>
      </c>
      <c r="DA960">
        <v>1657551629</v>
      </c>
      <c r="DB960" t="s">
        <v>356</v>
      </c>
      <c r="DC960">
        <v>1657551626.5</v>
      </c>
      <c r="DD960">
        <v>1657551629</v>
      </c>
      <c r="DE960">
        <v>1</v>
      </c>
      <c r="DF960">
        <v>0.403</v>
      </c>
      <c r="DG960">
        <v>0.009</v>
      </c>
      <c r="DH960">
        <v>9.41</v>
      </c>
      <c r="DI960">
        <v>0.087</v>
      </c>
      <c r="DJ960">
        <v>417</v>
      </c>
      <c r="DK960">
        <v>17</v>
      </c>
      <c r="DL960">
        <v>1.61</v>
      </c>
      <c r="DM960">
        <v>0.59</v>
      </c>
      <c r="DN960">
        <v>-35.8700097560976</v>
      </c>
      <c r="DO960">
        <v>-9.50296724738679</v>
      </c>
      <c r="DP960">
        <v>1.07585961565055</v>
      </c>
      <c r="DQ960">
        <v>0</v>
      </c>
      <c r="DR960">
        <v>5.37058463414634</v>
      </c>
      <c r="DS960">
        <v>0.0407757491289333</v>
      </c>
      <c r="DT960">
        <v>0.0116294401638552</v>
      </c>
      <c r="DU960">
        <v>1</v>
      </c>
      <c r="DV960">
        <v>1</v>
      </c>
      <c r="DW960">
        <v>2</v>
      </c>
      <c r="DX960" t="s">
        <v>357</v>
      </c>
      <c r="DY960">
        <v>2.96868</v>
      </c>
      <c r="DZ960">
        <v>2.69325</v>
      </c>
      <c r="EA960">
        <v>0.080921</v>
      </c>
      <c r="EB960">
        <v>0.086335</v>
      </c>
      <c r="EC960">
        <v>0.078813</v>
      </c>
      <c r="ED960">
        <v>0.0664561</v>
      </c>
      <c r="EE960">
        <v>35489.9</v>
      </c>
      <c r="EF960">
        <v>38472</v>
      </c>
      <c r="EG960">
        <v>35021.9</v>
      </c>
      <c r="EH960">
        <v>38220.1</v>
      </c>
      <c r="EI960">
        <v>45814.4</v>
      </c>
      <c r="EJ960">
        <v>51578.6</v>
      </c>
      <c r="EK960">
        <v>54812.4</v>
      </c>
      <c r="EL960">
        <v>61358.9</v>
      </c>
      <c r="EM960">
        <v>1.9218</v>
      </c>
      <c r="EN960">
        <v>2.066</v>
      </c>
      <c r="EO960">
        <v>-0.0441074</v>
      </c>
      <c r="EP960">
        <v>0</v>
      </c>
      <c r="EQ960">
        <v>26.1696</v>
      </c>
      <c r="ER960">
        <v>999.9</v>
      </c>
      <c r="ES960">
        <v>41.741</v>
      </c>
      <c r="ET960">
        <v>28.983</v>
      </c>
      <c r="EU960">
        <v>24.6761</v>
      </c>
      <c r="EV960">
        <v>51.5825</v>
      </c>
      <c r="EW960">
        <v>36.3421</v>
      </c>
      <c r="EX960">
        <v>2</v>
      </c>
      <c r="EY960">
        <v>0.349715</v>
      </c>
      <c r="EZ960">
        <v>9.28105</v>
      </c>
      <c r="FA960">
        <v>19.9277</v>
      </c>
      <c r="FB960">
        <v>5.20172</v>
      </c>
      <c r="FC960">
        <v>12.0099</v>
      </c>
      <c r="FD960">
        <v>4.9752</v>
      </c>
      <c r="FE960">
        <v>3.294</v>
      </c>
      <c r="FF960">
        <v>9999</v>
      </c>
      <c r="FG960">
        <v>9999</v>
      </c>
      <c r="FH960">
        <v>591.2</v>
      </c>
      <c r="FI960">
        <v>9999</v>
      </c>
      <c r="FJ960">
        <v>1.86279</v>
      </c>
      <c r="FK960">
        <v>1.86774</v>
      </c>
      <c r="FL960">
        <v>1.86752</v>
      </c>
      <c r="FM960">
        <v>1.86862</v>
      </c>
      <c r="FN960">
        <v>1.86951</v>
      </c>
      <c r="FO960">
        <v>1.86554</v>
      </c>
      <c r="FP960">
        <v>1.86661</v>
      </c>
      <c r="FQ960">
        <v>1.86798</v>
      </c>
      <c r="FR960">
        <v>5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10.463</v>
      </c>
      <c r="GF960">
        <v>0.3177</v>
      </c>
      <c r="GG960">
        <v>5.50701486060513</v>
      </c>
      <c r="GH960">
        <v>0.00975774962471433</v>
      </c>
      <c r="GI960">
        <v>-4.86167925919439e-07</v>
      </c>
      <c r="GJ960">
        <v>-4.7315034107036e-11</v>
      </c>
      <c r="GK960">
        <v>0.31762285376654</v>
      </c>
      <c r="GL960">
        <v>0</v>
      </c>
      <c r="GM960">
        <v>0</v>
      </c>
      <c r="GN960">
        <v>0</v>
      </c>
      <c r="GO960">
        <v>-2</v>
      </c>
      <c r="GP960">
        <v>2105</v>
      </c>
      <c r="GQ960">
        <v>1</v>
      </c>
      <c r="GR960">
        <v>22</v>
      </c>
      <c r="GS960">
        <v>262.2</v>
      </c>
      <c r="GT960">
        <v>262.2</v>
      </c>
      <c r="GU960">
        <v>1.72363</v>
      </c>
      <c r="GV960">
        <v>2.63794</v>
      </c>
      <c r="GW960">
        <v>2.24854</v>
      </c>
      <c r="GX960">
        <v>2.79663</v>
      </c>
      <c r="GY960">
        <v>1.99585</v>
      </c>
      <c r="GZ960">
        <v>2.37671</v>
      </c>
      <c r="HA960">
        <v>34.0771</v>
      </c>
      <c r="HB960">
        <v>15.2878</v>
      </c>
      <c r="HC960">
        <v>18</v>
      </c>
      <c r="HD960">
        <v>493.545</v>
      </c>
      <c r="HE960">
        <v>589.906</v>
      </c>
      <c r="HF960">
        <v>16.6729</v>
      </c>
      <c r="HG960">
        <v>31.5352</v>
      </c>
      <c r="HH960">
        <v>30.0021</v>
      </c>
      <c r="HI960">
        <v>30.6717</v>
      </c>
      <c r="HJ960">
        <v>30.4923</v>
      </c>
      <c r="HK960">
        <v>34.5805</v>
      </c>
      <c r="HL960">
        <v>21.757</v>
      </c>
      <c r="HM960">
        <v>38.8536</v>
      </c>
      <c r="HN960">
        <v>14.9427</v>
      </c>
      <c r="HO960">
        <v>588.031</v>
      </c>
      <c r="HP960">
        <v>18.9327</v>
      </c>
      <c r="HQ960">
        <v>101.63</v>
      </c>
      <c r="HR960">
        <v>102.098</v>
      </c>
    </row>
    <row r="961" spans="1:226">
      <c r="A961">
        <v>945</v>
      </c>
      <c r="B961">
        <v>1657567364.1</v>
      </c>
      <c r="C961">
        <v>14269</v>
      </c>
      <c r="D961" t="s">
        <v>2258</v>
      </c>
      <c r="E961" t="s">
        <v>2259</v>
      </c>
      <c r="F961">
        <v>5</v>
      </c>
      <c r="G961" t="s">
        <v>2193</v>
      </c>
      <c r="H961" t="s">
        <v>354</v>
      </c>
      <c r="I961">
        <v>1657567356.6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589.013932430629</v>
      </c>
      <c r="AK961">
        <v>561.010175757575</v>
      </c>
      <c r="AL961">
        <v>3.29832509321639</v>
      </c>
      <c r="AM961">
        <v>64.8868082758393</v>
      </c>
      <c r="AN961">
        <f>(AP961 - AO961 + BO961*1E3/(8.314*(BQ961+273.15)) * AR961/BN961 * AQ961) * BN961/(100*BB961) * 1000/(1000 - AP961)</f>
        <v>0</v>
      </c>
      <c r="AO961">
        <v>18.9142142667184</v>
      </c>
      <c r="AP961">
        <v>24.3042163636364</v>
      </c>
      <c r="AQ961">
        <v>0.00131431317221759</v>
      </c>
      <c r="AR961">
        <v>77.4900971031136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6</v>
      </c>
      <c r="BC961">
        <v>0.5</v>
      </c>
      <c r="BD961" t="s">
        <v>355</v>
      </c>
      <c r="BE961">
        <v>2</v>
      </c>
      <c r="BF961" t="b">
        <v>1</v>
      </c>
      <c r="BG961">
        <v>1657567356.6</v>
      </c>
      <c r="BH961">
        <v>524.466888888889</v>
      </c>
      <c r="BI961">
        <v>561.470962962963</v>
      </c>
      <c r="BJ961">
        <v>24.279</v>
      </c>
      <c r="BK961">
        <v>18.9033925925926</v>
      </c>
      <c r="BL961">
        <v>514.078703703704</v>
      </c>
      <c r="BM961">
        <v>23.9613666666667</v>
      </c>
      <c r="BN961">
        <v>500.025740740741</v>
      </c>
      <c r="BO961">
        <v>67.9664259259259</v>
      </c>
      <c r="BP961">
        <v>0.0394794444444444</v>
      </c>
      <c r="BQ961">
        <v>25.6917703703704</v>
      </c>
      <c r="BR961">
        <v>25.447837037037</v>
      </c>
      <c r="BS961">
        <v>999.9</v>
      </c>
      <c r="BT961">
        <v>0</v>
      </c>
      <c r="BU961">
        <v>0</v>
      </c>
      <c r="BV961">
        <v>10000.3703703704</v>
      </c>
      <c r="BW961">
        <v>0</v>
      </c>
      <c r="BX961">
        <v>2258.81111111111</v>
      </c>
      <c r="BY961">
        <v>-37.0040148148148</v>
      </c>
      <c r="BZ961">
        <v>537.517518518519</v>
      </c>
      <c r="CA961">
        <v>572.28937037037</v>
      </c>
      <c r="CB961">
        <v>5.37559592592593</v>
      </c>
      <c r="CC961">
        <v>561.470962962963</v>
      </c>
      <c r="CD961">
        <v>18.9033925925926</v>
      </c>
      <c r="CE961">
        <v>1.65015703703704</v>
      </c>
      <c r="CF961">
        <v>1.2847962962963</v>
      </c>
      <c r="CG961">
        <v>14.4353407407407</v>
      </c>
      <c r="CH961">
        <v>10.622162962963</v>
      </c>
      <c r="CI961">
        <v>2000.00555555556</v>
      </c>
      <c r="CJ961">
        <v>0.980000888888889</v>
      </c>
      <c r="CK961">
        <v>0.0199989851851852</v>
      </c>
      <c r="CL961">
        <v>0</v>
      </c>
      <c r="CM961">
        <v>2.29847037037037</v>
      </c>
      <c r="CN961">
        <v>0</v>
      </c>
      <c r="CO961">
        <v>10812.5703703704</v>
      </c>
      <c r="CP961">
        <v>17300.2</v>
      </c>
      <c r="CQ961">
        <v>43.1824074074074</v>
      </c>
      <c r="CR961">
        <v>45.125</v>
      </c>
      <c r="CS961">
        <v>43.0114814814815</v>
      </c>
      <c r="CT961">
        <v>43.7844444444444</v>
      </c>
      <c r="CU961">
        <v>42.5</v>
      </c>
      <c r="CV961">
        <v>1960.00555555556</v>
      </c>
      <c r="CW961">
        <v>40</v>
      </c>
      <c r="CX961">
        <v>0</v>
      </c>
      <c r="CY961">
        <v>1657567336.5</v>
      </c>
      <c r="CZ961">
        <v>0</v>
      </c>
      <c r="DA961">
        <v>1657551629</v>
      </c>
      <c r="DB961" t="s">
        <v>356</v>
      </c>
      <c r="DC961">
        <v>1657551626.5</v>
      </c>
      <c r="DD961">
        <v>1657551629</v>
      </c>
      <c r="DE961">
        <v>1</v>
      </c>
      <c r="DF961">
        <v>0.403</v>
      </c>
      <c r="DG961">
        <v>0.009</v>
      </c>
      <c r="DH961">
        <v>9.41</v>
      </c>
      <c r="DI961">
        <v>0.087</v>
      </c>
      <c r="DJ961">
        <v>417</v>
      </c>
      <c r="DK961">
        <v>17</v>
      </c>
      <c r="DL961">
        <v>1.61</v>
      </c>
      <c r="DM961">
        <v>0.59</v>
      </c>
      <c r="DN961">
        <v>-36.7335414634146</v>
      </c>
      <c r="DO961">
        <v>-6.05438466898955</v>
      </c>
      <c r="DP961">
        <v>0.76555849786064</v>
      </c>
      <c r="DQ961">
        <v>0</v>
      </c>
      <c r="DR961">
        <v>5.37454048780488</v>
      </c>
      <c r="DS961">
        <v>0.0302970731707354</v>
      </c>
      <c r="DT961">
        <v>0.00484987249076514</v>
      </c>
      <c r="DU961">
        <v>1</v>
      </c>
      <c r="DV961">
        <v>1</v>
      </c>
      <c r="DW961">
        <v>2</v>
      </c>
      <c r="DX961" t="s">
        <v>357</v>
      </c>
      <c r="DY961">
        <v>2.96898</v>
      </c>
      <c r="DZ961">
        <v>2.69334</v>
      </c>
      <c r="EA961">
        <v>0.0827381</v>
      </c>
      <c r="EB961">
        <v>0.0881567</v>
      </c>
      <c r="EC961">
        <v>0.0788554</v>
      </c>
      <c r="ED961">
        <v>0.0664885</v>
      </c>
      <c r="EE961">
        <v>35418.3</v>
      </c>
      <c r="EF961">
        <v>38393.4</v>
      </c>
      <c r="EG961">
        <v>35020.6</v>
      </c>
      <c r="EH961">
        <v>38218.3</v>
      </c>
      <c r="EI961">
        <v>45811.3</v>
      </c>
      <c r="EJ961">
        <v>51574.5</v>
      </c>
      <c r="EK961">
        <v>54811.2</v>
      </c>
      <c r="EL961">
        <v>61356.1</v>
      </c>
      <c r="EM961">
        <v>1.922</v>
      </c>
      <c r="EN961">
        <v>2.0656</v>
      </c>
      <c r="EO961">
        <v>-0.0439584</v>
      </c>
      <c r="EP961">
        <v>0</v>
      </c>
      <c r="EQ961">
        <v>26.1762</v>
      </c>
      <c r="ER961">
        <v>999.9</v>
      </c>
      <c r="ES961">
        <v>41.717</v>
      </c>
      <c r="ET961">
        <v>28.993</v>
      </c>
      <c r="EU961">
        <v>24.6732</v>
      </c>
      <c r="EV961">
        <v>51.2925</v>
      </c>
      <c r="EW961">
        <v>36.3141</v>
      </c>
      <c r="EX961">
        <v>2</v>
      </c>
      <c r="EY961">
        <v>0.351829</v>
      </c>
      <c r="EZ961">
        <v>9.28105</v>
      </c>
      <c r="FA961">
        <v>19.9275</v>
      </c>
      <c r="FB961">
        <v>5.19932</v>
      </c>
      <c r="FC961">
        <v>12.0099</v>
      </c>
      <c r="FD961">
        <v>4.9756</v>
      </c>
      <c r="FE961">
        <v>3.294</v>
      </c>
      <c r="FF961">
        <v>9999</v>
      </c>
      <c r="FG961">
        <v>9999</v>
      </c>
      <c r="FH961">
        <v>591.2</v>
      </c>
      <c r="FI961">
        <v>9999</v>
      </c>
      <c r="FJ961">
        <v>1.86279</v>
      </c>
      <c r="FK961">
        <v>1.86777</v>
      </c>
      <c r="FL961">
        <v>1.86752</v>
      </c>
      <c r="FM961">
        <v>1.86859</v>
      </c>
      <c r="FN961">
        <v>1.86951</v>
      </c>
      <c r="FO961">
        <v>1.86554</v>
      </c>
      <c r="FP961">
        <v>1.86661</v>
      </c>
      <c r="FQ961">
        <v>1.86798</v>
      </c>
      <c r="FR961">
        <v>5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10.61</v>
      </c>
      <c r="GF961">
        <v>0.3176</v>
      </c>
      <c r="GG961">
        <v>5.50701486060513</v>
      </c>
      <c r="GH961">
        <v>0.00975774962471433</v>
      </c>
      <c r="GI961">
        <v>-4.86167925919439e-07</v>
      </c>
      <c r="GJ961">
        <v>-4.7315034107036e-11</v>
      </c>
      <c r="GK961">
        <v>0.31762285376654</v>
      </c>
      <c r="GL961">
        <v>0</v>
      </c>
      <c r="GM961">
        <v>0</v>
      </c>
      <c r="GN961">
        <v>0</v>
      </c>
      <c r="GO961">
        <v>-2</v>
      </c>
      <c r="GP961">
        <v>2105</v>
      </c>
      <c r="GQ961">
        <v>1</v>
      </c>
      <c r="GR961">
        <v>22</v>
      </c>
      <c r="GS961">
        <v>262.3</v>
      </c>
      <c r="GT961">
        <v>262.3</v>
      </c>
      <c r="GU961">
        <v>1.76514</v>
      </c>
      <c r="GV961">
        <v>2.6355</v>
      </c>
      <c r="GW961">
        <v>2.24854</v>
      </c>
      <c r="GX961">
        <v>2.79419</v>
      </c>
      <c r="GY961">
        <v>1.99585</v>
      </c>
      <c r="GZ961">
        <v>2.38525</v>
      </c>
      <c r="HA961">
        <v>34.0998</v>
      </c>
      <c r="HB961">
        <v>15.3053</v>
      </c>
      <c r="HC961">
        <v>18</v>
      </c>
      <c r="HD961">
        <v>493.921</v>
      </c>
      <c r="HE961">
        <v>589.88</v>
      </c>
      <c r="HF961">
        <v>16.6885</v>
      </c>
      <c r="HG961">
        <v>31.5629</v>
      </c>
      <c r="HH961">
        <v>30.0021</v>
      </c>
      <c r="HI961">
        <v>30.701</v>
      </c>
      <c r="HJ961">
        <v>30.5207</v>
      </c>
      <c r="HK961">
        <v>35.4</v>
      </c>
      <c r="HL961">
        <v>21.757</v>
      </c>
      <c r="HM961">
        <v>38.482</v>
      </c>
      <c r="HN961">
        <v>14.9498</v>
      </c>
      <c r="HO961">
        <v>608.119</v>
      </c>
      <c r="HP961">
        <v>18.9296</v>
      </c>
      <c r="HQ961">
        <v>101.627</v>
      </c>
      <c r="HR961">
        <v>102.093</v>
      </c>
    </row>
    <row r="962" spans="1:226">
      <c r="A962">
        <v>946</v>
      </c>
      <c r="B962">
        <v>1657567369.1</v>
      </c>
      <c r="C962">
        <v>14274</v>
      </c>
      <c r="D962" t="s">
        <v>2260</v>
      </c>
      <c r="E962" t="s">
        <v>2261</v>
      </c>
      <c r="F962">
        <v>5</v>
      </c>
      <c r="G962" t="s">
        <v>2193</v>
      </c>
      <c r="H962" t="s">
        <v>354</v>
      </c>
      <c r="I962">
        <v>1657567361.31429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607.110486994558</v>
      </c>
      <c r="AK962">
        <v>578.144521212121</v>
      </c>
      <c r="AL962">
        <v>3.48179967991167</v>
      </c>
      <c r="AM962">
        <v>64.8868082758393</v>
      </c>
      <c r="AN962">
        <f>(AP962 - AO962 + BO962*1E3/(8.314*(BQ962+273.15)) * AR962/BN962 * AQ962) * BN962/(100*BB962) * 1000/(1000 - AP962)</f>
        <v>0</v>
      </c>
      <c r="AO962">
        <v>18.8850095737152</v>
      </c>
      <c r="AP962">
        <v>24.3108163636364</v>
      </c>
      <c r="AQ962">
        <v>-0.00163301307716372</v>
      </c>
      <c r="AR962">
        <v>77.4900971031136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6</v>
      </c>
      <c r="BC962">
        <v>0.5</v>
      </c>
      <c r="BD962" t="s">
        <v>355</v>
      </c>
      <c r="BE962">
        <v>2</v>
      </c>
      <c r="BF962" t="b">
        <v>1</v>
      </c>
      <c r="BG962">
        <v>1657567361.31429</v>
      </c>
      <c r="BH962">
        <v>539.909892857143</v>
      </c>
      <c r="BI962">
        <v>577.603785714286</v>
      </c>
      <c r="BJ962">
        <v>24.2941071428571</v>
      </c>
      <c r="BK962">
        <v>18.8981607142857</v>
      </c>
      <c r="BL962">
        <v>529.38075</v>
      </c>
      <c r="BM962">
        <v>23.9764785714286</v>
      </c>
      <c r="BN962">
        <v>500.022892857143</v>
      </c>
      <c r="BO962">
        <v>67.9665285714286</v>
      </c>
      <c r="BP962">
        <v>0.0397608928571429</v>
      </c>
      <c r="BQ962">
        <v>25.7058642857143</v>
      </c>
      <c r="BR962">
        <v>25.4583321428571</v>
      </c>
      <c r="BS962">
        <v>999.9</v>
      </c>
      <c r="BT962">
        <v>0</v>
      </c>
      <c r="BU962">
        <v>0</v>
      </c>
      <c r="BV962">
        <v>9991.60714285714</v>
      </c>
      <c r="BW962">
        <v>0</v>
      </c>
      <c r="BX962">
        <v>2258.5725</v>
      </c>
      <c r="BY962">
        <v>-37.6938642857143</v>
      </c>
      <c r="BZ962">
        <v>553.353357142857</v>
      </c>
      <c r="CA962">
        <v>588.729607142857</v>
      </c>
      <c r="CB962">
        <v>5.39593178571429</v>
      </c>
      <c r="CC962">
        <v>577.603785714286</v>
      </c>
      <c r="CD962">
        <v>18.8981607142857</v>
      </c>
      <c r="CE962">
        <v>1.65118607142857</v>
      </c>
      <c r="CF962">
        <v>1.2844425</v>
      </c>
      <c r="CG962">
        <v>14.444975</v>
      </c>
      <c r="CH962">
        <v>10.6180214285714</v>
      </c>
      <c r="CI962">
        <v>2000.00642857143</v>
      </c>
      <c r="CJ962">
        <v>0.980001142857143</v>
      </c>
      <c r="CK962">
        <v>0.0199987142857143</v>
      </c>
      <c r="CL962">
        <v>0</v>
      </c>
      <c r="CM962">
        <v>2.34098571428571</v>
      </c>
      <c r="CN962">
        <v>0</v>
      </c>
      <c r="CO962">
        <v>10820.7285714286</v>
      </c>
      <c r="CP962">
        <v>17300.2035714286</v>
      </c>
      <c r="CQ962">
        <v>43.1915</v>
      </c>
      <c r="CR962">
        <v>45.125</v>
      </c>
      <c r="CS962">
        <v>43.0287857142857</v>
      </c>
      <c r="CT962">
        <v>43.7965</v>
      </c>
      <c r="CU962">
        <v>42.5088571428571</v>
      </c>
      <c r="CV962">
        <v>1960.00642857143</v>
      </c>
      <c r="CW962">
        <v>40</v>
      </c>
      <c r="CX962">
        <v>0</v>
      </c>
      <c r="CY962">
        <v>1657567341.3</v>
      </c>
      <c r="CZ962">
        <v>0</v>
      </c>
      <c r="DA962">
        <v>1657551629</v>
      </c>
      <c r="DB962" t="s">
        <v>356</v>
      </c>
      <c r="DC962">
        <v>1657551626.5</v>
      </c>
      <c r="DD962">
        <v>1657551629</v>
      </c>
      <c r="DE962">
        <v>1</v>
      </c>
      <c r="DF962">
        <v>0.403</v>
      </c>
      <c r="DG962">
        <v>0.009</v>
      </c>
      <c r="DH962">
        <v>9.41</v>
      </c>
      <c r="DI962">
        <v>0.087</v>
      </c>
      <c r="DJ962">
        <v>417</v>
      </c>
      <c r="DK962">
        <v>17</v>
      </c>
      <c r="DL962">
        <v>1.61</v>
      </c>
      <c r="DM962">
        <v>0.59</v>
      </c>
      <c r="DN962">
        <v>-37.3318585365854</v>
      </c>
      <c r="DO962">
        <v>-7.1551693379791</v>
      </c>
      <c r="DP962">
        <v>0.867076197168058</v>
      </c>
      <c r="DQ962">
        <v>0</v>
      </c>
      <c r="DR962">
        <v>5.38935902439024</v>
      </c>
      <c r="DS962">
        <v>0.211137700348445</v>
      </c>
      <c r="DT962">
        <v>0.026831761830909</v>
      </c>
      <c r="DU962">
        <v>0</v>
      </c>
      <c r="DV962">
        <v>0</v>
      </c>
      <c r="DW962">
        <v>2</v>
      </c>
      <c r="DX962" t="s">
        <v>389</v>
      </c>
      <c r="DY962">
        <v>2.96837</v>
      </c>
      <c r="DZ962">
        <v>2.69371</v>
      </c>
      <c r="EA962">
        <v>0.0845853</v>
      </c>
      <c r="EB962">
        <v>0.0899549</v>
      </c>
      <c r="EC962">
        <v>0.0788538</v>
      </c>
      <c r="ED962">
        <v>0.0663388</v>
      </c>
      <c r="EE962">
        <v>35346.2</v>
      </c>
      <c r="EF962">
        <v>38315.7</v>
      </c>
      <c r="EG962">
        <v>35019.9</v>
      </c>
      <c r="EH962">
        <v>38216.5</v>
      </c>
      <c r="EI962">
        <v>45810.4</v>
      </c>
      <c r="EJ962">
        <v>51580.9</v>
      </c>
      <c r="EK962">
        <v>54810</v>
      </c>
      <c r="EL962">
        <v>61353.9</v>
      </c>
      <c r="EM962">
        <v>1.9216</v>
      </c>
      <c r="EN962">
        <v>2.0658</v>
      </c>
      <c r="EO962">
        <v>-0.0423193</v>
      </c>
      <c r="EP962">
        <v>0</v>
      </c>
      <c r="EQ962">
        <v>26.1828</v>
      </c>
      <c r="ER962">
        <v>999.9</v>
      </c>
      <c r="ES962">
        <v>41.643</v>
      </c>
      <c r="ET962">
        <v>29.024</v>
      </c>
      <c r="EU962">
        <v>24.6752</v>
      </c>
      <c r="EV962">
        <v>51.6325</v>
      </c>
      <c r="EW962">
        <v>36.3702</v>
      </c>
      <c r="EX962">
        <v>2</v>
      </c>
      <c r="EY962">
        <v>0.353638</v>
      </c>
      <c r="EZ962">
        <v>9.28105</v>
      </c>
      <c r="FA962">
        <v>19.928</v>
      </c>
      <c r="FB962">
        <v>5.19932</v>
      </c>
      <c r="FC962">
        <v>12.0099</v>
      </c>
      <c r="FD962">
        <v>4.9756</v>
      </c>
      <c r="FE962">
        <v>3.294</v>
      </c>
      <c r="FF962">
        <v>9999</v>
      </c>
      <c r="FG962">
        <v>9999</v>
      </c>
      <c r="FH962">
        <v>591.2</v>
      </c>
      <c r="FI962">
        <v>9999</v>
      </c>
      <c r="FJ962">
        <v>1.86279</v>
      </c>
      <c r="FK962">
        <v>1.86777</v>
      </c>
      <c r="FL962">
        <v>1.86752</v>
      </c>
      <c r="FM962">
        <v>1.86862</v>
      </c>
      <c r="FN962">
        <v>1.86951</v>
      </c>
      <c r="FO962">
        <v>1.86554</v>
      </c>
      <c r="FP962">
        <v>1.86664</v>
      </c>
      <c r="FQ962">
        <v>1.86798</v>
      </c>
      <c r="FR962">
        <v>5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10.763</v>
      </c>
      <c r="GF962">
        <v>0.3177</v>
      </c>
      <c r="GG962">
        <v>5.50701486060513</v>
      </c>
      <c r="GH962">
        <v>0.00975774962471433</v>
      </c>
      <c r="GI962">
        <v>-4.86167925919439e-07</v>
      </c>
      <c r="GJ962">
        <v>-4.7315034107036e-11</v>
      </c>
      <c r="GK962">
        <v>0.31762285376654</v>
      </c>
      <c r="GL962">
        <v>0</v>
      </c>
      <c r="GM962">
        <v>0</v>
      </c>
      <c r="GN962">
        <v>0</v>
      </c>
      <c r="GO962">
        <v>-2</v>
      </c>
      <c r="GP962">
        <v>2105</v>
      </c>
      <c r="GQ962">
        <v>1</v>
      </c>
      <c r="GR962">
        <v>22</v>
      </c>
      <c r="GS962">
        <v>262.4</v>
      </c>
      <c r="GT962">
        <v>262.3</v>
      </c>
      <c r="GU962">
        <v>1.8042</v>
      </c>
      <c r="GV962">
        <v>2.63062</v>
      </c>
      <c r="GW962">
        <v>2.24854</v>
      </c>
      <c r="GX962">
        <v>2.79541</v>
      </c>
      <c r="GY962">
        <v>1.99585</v>
      </c>
      <c r="GZ962">
        <v>2.40356</v>
      </c>
      <c r="HA962">
        <v>34.1225</v>
      </c>
      <c r="HB962">
        <v>15.3053</v>
      </c>
      <c r="HC962">
        <v>18</v>
      </c>
      <c r="HD962">
        <v>493.875</v>
      </c>
      <c r="HE962">
        <v>590.309</v>
      </c>
      <c r="HF962">
        <v>16.7053</v>
      </c>
      <c r="HG962">
        <v>31.5878</v>
      </c>
      <c r="HH962">
        <v>30.0019</v>
      </c>
      <c r="HI962">
        <v>30.7276</v>
      </c>
      <c r="HJ962">
        <v>30.5476</v>
      </c>
      <c r="HK962">
        <v>36.1725</v>
      </c>
      <c r="HL962">
        <v>21.757</v>
      </c>
      <c r="HM962">
        <v>38.482</v>
      </c>
      <c r="HN962">
        <v>14.9575</v>
      </c>
      <c r="HO962">
        <v>621.537</v>
      </c>
      <c r="HP962">
        <v>18.9302</v>
      </c>
      <c r="HQ962">
        <v>101.625</v>
      </c>
      <c r="HR962">
        <v>102.089</v>
      </c>
    </row>
    <row r="963" spans="1:226">
      <c r="A963">
        <v>947</v>
      </c>
      <c r="B963">
        <v>1657567374.1</v>
      </c>
      <c r="C963">
        <v>14279</v>
      </c>
      <c r="D963" t="s">
        <v>2262</v>
      </c>
      <c r="E963" t="s">
        <v>2263</v>
      </c>
      <c r="F963">
        <v>5</v>
      </c>
      <c r="G963" t="s">
        <v>2193</v>
      </c>
      <c r="H963" t="s">
        <v>354</v>
      </c>
      <c r="I963">
        <v>1657567366.6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623.553992418845</v>
      </c>
      <c r="AK963">
        <v>594.752769696969</v>
      </c>
      <c r="AL963">
        <v>3.27686040856152</v>
      </c>
      <c r="AM963">
        <v>64.8868082758393</v>
      </c>
      <c r="AN963">
        <f>(AP963 - AO963 + BO963*1E3/(8.314*(BQ963+273.15)) * AR963/BN963 * AQ963) * BN963/(100*BB963) * 1000/(1000 - AP963)</f>
        <v>0</v>
      </c>
      <c r="AO963">
        <v>18.8632909571548</v>
      </c>
      <c r="AP963">
        <v>24.3073236363636</v>
      </c>
      <c r="AQ963">
        <v>-0.00017636970194734</v>
      </c>
      <c r="AR963">
        <v>77.4900971031136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6</v>
      </c>
      <c r="BC963">
        <v>0.5</v>
      </c>
      <c r="BD963" t="s">
        <v>355</v>
      </c>
      <c r="BE963">
        <v>2</v>
      </c>
      <c r="BF963" t="b">
        <v>1</v>
      </c>
      <c r="BG963">
        <v>1657567366.6</v>
      </c>
      <c r="BH963">
        <v>557.381925925926</v>
      </c>
      <c r="BI963">
        <v>595.428814814815</v>
      </c>
      <c r="BJ963">
        <v>24.3052666666667</v>
      </c>
      <c r="BK963">
        <v>18.8857481481481</v>
      </c>
      <c r="BL963">
        <v>546.693555555555</v>
      </c>
      <c r="BM963">
        <v>23.9876518518519</v>
      </c>
      <c r="BN963">
        <v>500.024</v>
      </c>
      <c r="BO963">
        <v>67.9658703703704</v>
      </c>
      <c r="BP963">
        <v>0.0400128481481482</v>
      </c>
      <c r="BQ963">
        <v>25.7205481481482</v>
      </c>
      <c r="BR963">
        <v>25.4669185185185</v>
      </c>
      <c r="BS963">
        <v>999.9</v>
      </c>
      <c r="BT963">
        <v>0</v>
      </c>
      <c r="BU963">
        <v>0</v>
      </c>
      <c r="BV963">
        <v>9995.37037037037</v>
      </c>
      <c r="BW963">
        <v>0</v>
      </c>
      <c r="BX963">
        <v>2256.91074074074</v>
      </c>
      <c r="BY963">
        <v>-38.0468962962963</v>
      </c>
      <c r="BZ963">
        <v>571.266814814815</v>
      </c>
      <c r="CA963">
        <v>606.890148148148</v>
      </c>
      <c r="CB963">
        <v>5.41951259259259</v>
      </c>
      <c r="CC963">
        <v>595.428814814815</v>
      </c>
      <c r="CD963">
        <v>18.8857481481481</v>
      </c>
      <c r="CE963">
        <v>1.65192925925926</v>
      </c>
      <c r="CF963">
        <v>1.28358592592593</v>
      </c>
      <c r="CG963">
        <v>14.4519296296296</v>
      </c>
      <c r="CH963">
        <v>10.6080148148148</v>
      </c>
      <c r="CI963">
        <v>1999.99777777778</v>
      </c>
      <c r="CJ963">
        <v>0.980001222222222</v>
      </c>
      <c r="CK963">
        <v>0.0199986296296296</v>
      </c>
      <c r="CL963">
        <v>0</v>
      </c>
      <c r="CM963">
        <v>2.38833703703704</v>
      </c>
      <c r="CN963">
        <v>0</v>
      </c>
      <c r="CO963">
        <v>10829.4592592593</v>
      </c>
      <c r="CP963">
        <v>17300.1296296296</v>
      </c>
      <c r="CQ963">
        <v>43.2056666666667</v>
      </c>
      <c r="CR963">
        <v>45.1410740740741</v>
      </c>
      <c r="CS963">
        <v>43.0505185185185</v>
      </c>
      <c r="CT963">
        <v>43.8120740740741</v>
      </c>
      <c r="CU963">
        <v>42.5229629629629</v>
      </c>
      <c r="CV963">
        <v>1959.99777777778</v>
      </c>
      <c r="CW963">
        <v>40</v>
      </c>
      <c r="CX963">
        <v>0</v>
      </c>
      <c r="CY963">
        <v>1657567346.7</v>
      </c>
      <c r="CZ963">
        <v>0</v>
      </c>
      <c r="DA963">
        <v>1657551629</v>
      </c>
      <c r="DB963" t="s">
        <v>356</v>
      </c>
      <c r="DC963">
        <v>1657551626.5</v>
      </c>
      <c r="DD963">
        <v>1657551629</v>
      </c>
      <c r="DE963">
        <v>1</v>
      </c>
      <c r="DF963">
        <v>0.403</v>
      </c>
      <c r="DG963">
        <v>0.009</v>
      </c>
      <c r="DH963">
        <v>9.41</v>
      </c>
      <c r="DI963">
        <v>0.087</v>
      </c>
      <c r="DJ963">
        <v>417</v>
      </c>
      <c r="DK963">
        <v>17</v>
      </c>
      <c r="DL963">
        <v>1.61</v>
      </c>
      <c r="DM963">
        <v>0.59</v>
      </c>
      <c r="DN963">
        <v>-37.8532512195122</v>
      </c>
      <c r="DO963">
        <v>-4.5269080139373</v>
      </c>
      <c r="DP963">
        <v>0.663491359004865</v>
      </c>
      <c r="DQ963">
        <v>0</v>
      </c>
      <c r="DR963">
        <v>5.40651073170732</v>
      </c>
      <c r="DS963">
        <v>0.293659233449483</v>
      </c>
      <c r="DT963">
        <v>0.0326469912997816</v>
      </c>
      <c r="DU963">
        <v>0</v>
      </c>
      <c r="DV963">
        <v>0</v>
      </c>
      <c r="DW963">
        <v>2</v>
      </c>
      <c r="DX963" t="s">
        <v>389</v>
      </c>
      <c r="DY963">
        <v>2.9685</v>
      </c>
      <c r="DZ963">
        <v>2.69367</v>
      </c>
      <c r="EA963">
        <v>0.0863569</v>
      </c>
      <c r="EB963">
        <v>0.0917013</v>
      </c>
      <c r="EC963">
        <v>0.0788359</v>
      </c>
      <c r="ED963">
        <v>0.0663549</v>
      </c>
      <c r="EE963">
        <v>35276.6</v>
      </c>
      <c r="EF963">
        <v>38240</v>
      </c>
      <c r="EG963">
        <v>35018.9</v>
      </c>
      <c r="EH963">
        <v>38214.5</v>
      </c>
      <c r="EI963">
        <v>45810.7</v>
      </c>
      <c r="EJ963">
        <v>51577.1</v>
      </c>
      <c r="EK963">
        <v>54809.3</v>
      </c>
      <c r="EL963">
        <v>61350.4</v>
      </c>
      <c r="EM963">
        <v>1.9208</v>
      </c>
      <c r="EN963">
        <v>2.0654</v>
      </c>
      <c r="EO963">
        <v>-0.0442564</v>
      </c>
      <c r="EP963">
        <v>0</v>
      </c>
      <c r="EQ963">
        <v>26.1895</v>
      </c>
      <c r="ER963">
        <v>999.9</v>
      </c>
      <c r="ES963">
        <v>41.619</v>
      </c>
      <c r="ET963">
        <v>29.034</v>
      </c>
      <c r="EU963">
        <v>24.6773</v>
      </c>
      <c r="EV963">
        <v>51.7925</v>
      </c>
      <c r="EW963">
        <v>36.3341</v>
      </c>
      <c r="EX963">
        <v>2</v>
      </c>
      <c r="EY963">
        <v>0.355528</v>
      </c>
      <c r="EZ963">
        <v>9.28105</v>
      </c>
      <c r="FA963">
        <v>19.9273</v>
      </c>
      <c r="FB963">
        <v>5.19932</v>
      </c>
      <c r="FC963">
        <v>12.0099</v>
      </c>
      <c r="FD963">
        <v>4.9756</v>
      </c>
      <c r="FE963">
        <v>3.294</v>
      </c>
      <c r="FF963">
        <v>9999</v>
      </c>
      <c r="FG963">
        <v>9999</v>
      </c>
      <c r="FH963">
        <v>591.2</v>
      </c>
      <c r="FI963">
        <v>9999</v>
      </c>
      <c r="FJ963">
        <v>1.86279</v>
      </c>
      <c r="FK963">
        <v>1.86768</v>
      </c>
      <c r="FL963">
        <v>1.86752</v>
      </c>
      <c r="FM963">
        <v>1.86859</v>
      </c>
      <c r="FN963">
        <v>1.86948</v>
      </c>
      <c r="FO963">
        <v>1.86554</v>
      </c>
      <c r="FP963">
        <v>1.86661</v>
      </c>
      <c r="FQ963">
        <v>1.86798</v>
      </c>
      <c r="FR963">
        <v>5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10.912</v>
      </c>
      <c r="GF963">
        <v>0.3176</v>
      </c>
      <c r="GG963">
        <v>5.50701486060513</v>
      </c>
      <c r="GH963">
        <v>0.00975774962471433</v>
      </c>
      <c r="GI963">
        <v>-4.86167925919439e-07</v>
      </c>
      <c r="GJ963">
        <v>-4.7315034107036e-11</v>
      </c>
      <c r="GK963">
        <v>0.31762285376654</v>
      </c>
      <c r="GL963">
        <v>0</v>
      </c>
      <c r="GM963">
        <v>0</v>
      </c>
      <c r="GN963">
        <v>0</v>
      </c>
      <c r="GO963">
        <v>-2</v>
      </c>
      <c r="GP963">
        <v>2105</v>
      </c>
      <c r="GQ963">
        <v>1</v>
      </c>
      <c r="GR963">
        <v>22</v>
      </c>
      <c r="GS963">
        <v>262.5</v>
      </c>
      <c r="GT963">
        <v>262.4</v>
      </c>
      <c r="GU963">
        <v>1.84326</v>
      </c>
      <c r="GV963">
        <v>2.63794</v>
      </c>
      <c r="GW963">
        <v>2.24854</v>
      </c>
      <c r="GX963">
        <v>2.79541</v>
      </c>
      <c r="GY963">
        <v>1.99585</v>
      </c>
      <c r="GZ963">
        <v>2.38159</v>
      </c>
      <c r="HA963">
        <v>34.1225</v>
      </c>
      <c r="HB963">
        <v>15.2878</v>
      </c>
      <c r="HC963">
        <v>18</v>
      </c>
      <c r="HD963">
        <v>493.562</v>
      </c>
      <c r="HE963">
        <v>590.295</v>
      </c>
      <c r="HF963">
        <v>16.7254</v>
      </c>
      <c r="HG963">
        <v>31.6155</v>
      </c>
      <c r="HH963">
        <v>30.0019</v>
      </c>
      <c r="HI963">
        <v>30.7543</v>
      </c>
      <c r="HJ963">
        <v>30.5765</v>
      </c>
      <c r="HK963">
        <v>36.9796</v>
      </c>
      <c r="HL963">
        <v>21.757</v>
      </c>
      <c r="HM963">
        <v>38.482</v>
      </c>
      <c r="HN963">
        <v>14.9575</v>
      </c>
      <c r="HO963">
        <v>641.662</v>
      </c>
      <c r="HP963">
        <v>18.9383</v>
      </c>
      <c r="HQ963">
        <v>101.623</v>
      </c>
      <c r="HR963">
        <v>102.083</v>
      </c>
    </row>
    <row r="964" spans="1:226">
      <c r="A964">
        <v>948</v>
      </c>
      <c r="B964">
        <v>1657567379.1</v>
      </c>
      <c r="C964">
        <v>14284</v>
      </c>
      <c r="D964" t="s">
        <v>2264</v>
      </c>
      <c r="E964" t="s">
        <v>2265</v>
      </c>
      <c r="F964">
        <v>5</v>
      </c>
      <c r="G964" t="s">
        <v>2193</v>
      </c>
      <c r="H964" t="s">
        <v>354</v>
      </c>
      <c r="I964">
        <v>1657567371.31429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641.417329062904</v>
      </c>
      <c r="AK964">
        <v>611.680721212121</v>
      </c>
      <c r="AL964">
        <v>3.40300317831826</v>
      </c>
      <c r="AM964">
        <v>64.8868082758393</v>
      </c>
      <c r="AN964">
        <f>(AP964 - AO964 + BO964*1E3/(8.314*(BQ964+273.15)) * AR964/BN964 * AQ964) * BN964/(100*BB964) * 1000/(1000 - AP964)</f>
        <v>0</v>
      </c>
      <c r="AO964">
        <v>18.8726617468551</v>
      </c>
      <c r="AP964">
        <v>24.3182848484848</v>
      </c>
      <c r="AQ964">
        <v>0.00194008927197472</v>
      </c>
      <c r="AR964">
        <v>77.4900971031136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6</v>
      </c>
      <c r="BC964">
        <v>0.5</v>
      </c>
      <c r="BD964" t="s">
        <v>355</v>
      </c>
      <c r="BE964">
        <v>2</v>
      </c>
      <c r="BF964" t="b">
        <v>1</v>
      </c>
      <c r="BG964">
        <v>1657567371.31429</v>
      </c>
      <c r="BH964">
        <v>572.842857142857</v>
      </c>
      <c r="BI964">
        <v>611.462571428571</v>
      </c>
      <c r="BJ964">
        <v>24.3109464285714</v>
      </c>
      <c r="BK964">
        <v>18.8736857142857</v>
      </c>
      <c r="BL964">
        <v>562.013821428571</v>
      </c>
      <c r="BM964">
        <v>23.9933321428571</v>
      </c>
      <c r="BN964">
        <v>500.016</v>
      </c>
      <c r="BO964">
        <v>67.96555</v>
      </c>
      <c r="BP964">
        <v>0.0400727535714286</v>
      </c>
      <c r="BQ964">
        <v>25.7336785714286</v>
      </c>
      <c r="BR964">
        <v>25.4743571428571</v>
      </c>
      <c r="BS964">
        <v>999.9</v>
      </c>
      <c r="BT964">
        <v>0</v>
      </c>
      <c r="BU964">
        <v>0</v>
      </c>
      <c r="BV964">
        <v>9996.96428571429</v>
      </c>
      <c r="BW964">
        <v>0</v>
      </c>
      <c r="BX964">
        <v>2258.73285714286</v>
      </c>
      <c r="BY964">
        <v>-38.6198035714286</v>
      </c>
      <c r="BZ964">
        <v>587.116214285714</v>
      </c>
      <c r="CA964">
        <v>623.225142857143</v>
      </c>
      <c r="CB964">
        <v>5.43725642857143</v>
      </c>
      <c r="CC964">
        <v>611.462571428571</v>
      </c>
      <c r="CD964">
        <v>18.8736857142857</v>
      </c>
      <c r="CE964">
        <v>1.65230678571429</v>
      </c>
      <c r="CF964">
        <v>1.28276035714286</v>
      </c>
      <c r="CG964">
        <v>14.4554607142857</v>
      </c>
      <c r="CH964">
        <v>10.5983642857143</v>
      </c>
      <c r="CI964">
        <v>2000.00071428571</v>
      </c>
      <c r="CJ964">
        <v>0.980001357142857</v>
      </c>
      <c r="CK964">
        <v>0.0199984857142857</v>
      </c>
      <c r="CL964">
        <v>0</v>
      </c>
      <c r="CM964">
        <v>2.39629285714286</v>
      </c>
      <c r="CN964">
        <v>0</v>
      </c>
      <c r="CO964">
        <v>10839.0678571429</v>
      </c>
      <c r="CP964">
        <v>17300.1607142857</v>
      </c>
      <c r="CQ964">
        <v>43.22525</v>
      </c>
      <c r="CR964">
        <v>45.1604285714286</v>
      </c>
      <c r="CS964">
        <v>43.0597857142857</v>
      </c>
      <c r="CT964">
        <v>43.83</v>
      </c>
      <c r="CU964">
        <v>42.5420714285714</v>
      </c>
      <c r="CV964">
        <v>1960.00071428571</v>
      </c>
      <c r="CW964">
        <v>40</v>
      </c>
      <c r="CX964">
        <v>0</v>
      </c>
      <c r="CY964">
        <v>1657567351.5</v>
      </c>
      <c r="CZ964">
        <v>0</v>
      </c>
      <c r="DA964">
        <v>1657551629</v>
      </c>
      <c r="DB964" t="s">
        <v>356</v>
      </c>
      <c r="DC964">
        <v>1657551626.5</v>
      </c>
      <c r="DD964">
        <v>1657551629</v>
      </c>
      <c r="DE964">
        <v>1</v>
      </c>
      <c r="DF964">
        <v>0.403</v>
      </c>
      <c r="DG964">
        <v>0.009</v>
      </c>
      <c r="DH964">
        <v>9.41</v>
      </c>
      <c r="DI964">
        <v>0.087</v>
      </c>
      <c r="DJ964">
        <v>417</v>
      </c>
      <c r="DK964">
        <v>17</v>
      </c>
      <c r="DL964">
        <v>1.61</v>
      </c>
      <c r="DM964">
        <v>0.59</v>
      </c>
      <c r="DN964">
        <v>-38.2366951219512</v>
      </c>
      <c r="DO964">
        <v>-5.2821658536586</v>
      </c>
      <c r="DP964">
        <v>0.726612125183725</v>
      </c>
      <c r="DQ964">
        <v>0</v>
      </c>
      <c r="DR964">
        <v>5.41926658536585</v>
      </c>
      <c r="DS964">
        <v>0.247119303135894</v>
      </c>
      <c r="DT964">
        <v>0.0298902692877861</v>
      </c>
      <c r="DU964">
        <v>0</v>
      </c>
      <c r="DV964">
        <v>0</v>
      </c>
      <c r="DW964">
        <v>2</v>
      </c>
      <c r="DX964" t="s">
        <v>389</v>
      </c>
      <c r="DY964">
        <v>2.96844</v>
      </c>
      <c r="DZ964">
        <v>2.69389</v>
      </c>
      <c r="EA964">
        <v>0.0881286</v>
      </c>
      <c r="EB964">
        <v>0.0934181</v>
      </c>
      <c r="EC964">
        <v>0.0788601</v>
      </c>
      <c r="ED964">
        <v>0.0663774</v>
      </c>
      <c r="EE964">
        <v>35206</v>
      </c>
      <c r="EF964">
        <v>38165.1</v>
      </c>
      <c r="EG964">
        <v>35016.9</v>
      </c>
      <c r="EH964">
        <v>38212.1</v>
      </c>
      <c r="EI964">
        <v>45807.3</v>
      </c>
      <c r="EJ964">
        <v>51572.8</v>
      </c>
      <c r="EK964">
        <v>54806.6</v>
      </c>
      <c r="EL964">
        <v>61346.7</v>
      </c>
      <c r="EM964">
        <v>1.9204</v>
      </c>
      <c r="EN964">
        <v>2.0644</v>
      </c>
      <c r="EO964">
        <v>-0.0436604</v>
      </c>
      <c r="EP964">
        <v>0</v>
      </c>
      <c r="EQ964">
        <v>26.1961</v>
      </c>
      <c r="ER964">
        <v>999.9</v>
      </c>
      <c r="ES964">
        <v>41.594</v>
      </c>
      <c r="ET964">
        <v>29.054</v>
      </c>
      <c r="EU964">
        <v>24.6889</v>
      </c>
      <c r="EV964">
        <v>51.7125</v>
      </c>
      <c r="EW964">
        <v>36.3542</v>
      </c>
      <c r="EX964">
        <v>2</v>
      </c>
      <c r="EY964">
        <v>0.357561</v>
      </c>
      <c r="EZ964">
        <v>9.28105</v>
      </c>
      <c r="FA964">
        <v>19.9279</v>
      </c>
      <c r="FB964">
        <v>5.20172</v>
      </c>
      <c r="FC964">
        <v>12.0099</v>
      </c>
      <c r="FD964">
        <v>4.9756</v>
      </c>
      <c r="FE964">
        <v>3.294</v>
      </c>
      <c r="FF964">
        <v>9999</v>
      </c>
      <c r="FG964">
        <v>9999</v>
      </c>
      <c r="FH964">
        <v>591.2</v>
      </c>
      <c r="FI964">
        <v>9999</v>
      </c>
      <c r="FJ964">
        <v>1.86279</v>
      </c>
      <c r="FK964">
        <v>1.86774</v>
      </c>
      <c r="FL964">
        <v>1.86752</v>
      </c>
      <c r="FM964">
        <v>1.86862</v>
      </c>
      <c r="FN964">
        <v>1.86951</v>
      </c>
      <c r="FO964">
        <v>1.86554</v>
      </c>
      <c r="FP964">
        <v>1.86664</v>
      </c>
      <c r="FQ964">
        <v>1.86798</v>
      </c>
      <c r="FR964">
        <v>5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11.061</v>
      </c>
      <c r="GF964">
        <v>0.3176</v>
      </c>
      <c r="GG964">
        <v>5.50701486060513</v>
      </c>
      <c r="GH964">
        <v>0.00975774962471433</v>
      </c>
      <c r="GI964">
        <v>-4.86167925919439e-07</v>
      </c>
      <c r="GJ964">
        <v>-4.7315034107036e-11</v>
      </c>
      <c r="GK964">
        <v>0.31762285376654</v>
      </c>
      <c r="GL964">
        <v>0</v>
      </c>
      <c r="GM964">
        <v>0</v>
      </c>
      <c r="GN964">
        <v>0</v>
      </c>
      <c r="GO964">
        <v>-2</v>
      </c>
      <c r="GP964">
        <v>2105</v>
      </c>
      <c r="GQ964">
        <v>1</v>
      </c>
      <c r="GR964">
        <v>22</v>
      </c>
      <c r="GS964">
        <v>262.5</v>
      </c>
      <c r="GT964">
        <v>262.5</v>
      </c>
      <c r="GU964">
        <v>1.87988</v>
      </c>
      <c r="GV964">
        <v>2.62817</v>
      </c>
      <c r="GW964">
        <v>2.24854</v>
      </c>
      <c r="GX964">
        <v>2.79541</v>
      </c>
      <c r="GY964">
        <v>1.99585</v>
      </c>
      <c r="GZ964">
        <v>2.40723</v>
      </c>
      <c r="HA964">
        <v>34.1452</v>
      </c>
      <c r="HB964">
        <v>15.3053</v>
      </c>
      <c r="HC964">
        <v>18</v>
      </c>
      <c r="HD964">
        <v>493.516</v>
      </c>
      <c r="HE964">
        <v>589.795</v>
      </c>
      <c r="HF964">
        <v>16.7443</v>
      </c>
      <c r="HG964">
        <v>31.6405</v>
      </c>
      <c r="HH964">
        <v>30.002</v>
      </c>
      <c r="HI964">
        <v>30.781</v>
      </c>
      <c r="HJ964">
        <v>30.6029</v>
      </c>
      <c r="HK964">
        <v>37.6979</v>
      </c>
      <c r="HL964">
        <v>21.757</v>
      </c>
      <c r="HM964">
        <v>38.482</v>
      </c>
      <c r="HN964">
        <v>14.9626</v>
      </c>
      <c r="HO964">
        <v>655.125</v>
      </c>
      <c r="HP964">
        <v>18.9332</v>
      </c>
      <c r="HQ964">
        <v>101.618</v>
      </c>
      <c r="HR964">
        <v>102.077</v>
      </c>
    </row>
    <row r="965" spans="1:226">
      <c r="A965">
        <v>949</v>
      </c>
      <c r="B965">
        <v>1657567384.1</v>
      </c>
      <c r="C965">
        <v>14289</v>
      </c>
      <c r="D965" t="s">
        <v>2266</v>
      </c>
      <c r="E965" t="s">
        <v>2267</v>
      </c>
      <c r="F965">
        <v>5</v>
      </c>
      <c r="G965" t="s">
        <v>2193</v>
      </c>
      <c r="H965" t="s">
        <v>354</v>
      </c>
      <c r="I965">
        <v>1657567376.6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657.358757746664</v>
      </c>
      <c r="AK965">
        <v>627.986151515151</v>
      </c>
      <c r="AL965">
        <v>3.20030204778229</v>
      </c>
      <c r="AM965">
        <v>64.8868082758393</v>
      </c>
      <c r="AN965">
        <f>(AP965 - AO965 + BO965*1E3/(8.314*(BQ965+273.15)) * AR965/BN965 * AQ965) * BN965/(100*BB965) * 1000/(1000 - AP965)</f>
        <v>0</v>
      </c>
      <c r="AO965">
        <v>18.8894740801976</v>
      </c>
      <c r="AP965">
        <v>24.3330896969697</v>
      </c>
      <c r="AQ965">
        <v>0.00173261123255165</v>
      </c>
      <c r="AR965">
        <v>77.4900971031136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6</v>
      </c>
      <c r="BC965">
        <v>0.5</v>
      </c>
      <c r="BD965" t="s">
        <v>355</v>
      </c>
      <c r="BE965">
        <v>2</v>
      </c>
      <c r="BF965" t="b">
        <v>1</v>
      </c>
      <c r="BG965">
        <v>1657567376.6</v>
      </c>
      <c r="BH965">
        <v>590.181703703704</v>
      </c>
      <c r="BI965">
        <v>628.95962962963</v>
      </c>
      <c r="BJ965">
        <v>24.3173555555556</v>
      </c>
      <c r="BK965">
        <v>18.8777259259259</v>
      </c>
      <c r="BL965">
        <v>579.195407407407</v>
      </c>
      <c r="BM965">
        <v>23.9997518518519</v>
      </c>
      <c r="BN965">
        <v>500.011592592593</v>
      </c>
      <c r="BO965">
        <v>67.9649740740741</v>
      </c>
      <c r="BP965">
        <v>0.0400100925925926</v>
      </c>
      <c r="BQ965">
        <v>25.7468518518519</v>
      </c>
      <c r="BR965">
        <v>25.4803925925926</v>
      </c>
      <c r="BS965">
        <v>999.9</v>
      </c>
      <c r="BT965">
        <v>0</v>
      </c>
      <c r="BU965">
        <v>0</v>
      </c>
      <c r="BV965">
        <v>10006.8518518519</v>
      </c>
      <c r="BW965">
        <v>0</v>
      </c>
      <c r="BX965">
        <v>2261.77777777778</v>
      </c>
      <c r="BY965">
        <v>-38.7779481481481</v>
      </c>
      <c r="BZ965">
        <v>604.891148148148</v>
      </c>
      <c r="CA965">
        <v>641.061518518518</v>
      </c>
      <c r="CB965">
        <v>5.43963111111111</v>
      </c>
      <c r="CC965">
        <v>628.95962962963</v>
      </c>
      <c r="CD965">
        <v>18.8777259259259</v>
      </c>
      <c r="CE965">
        <v>1.65272888888889</v>
      </c>
      <c r="CF965">
        <v>1.28302407407407</v>
      </c>
      <c r="CG965">
        <v>14.4594074074074</v>
      </c>
      <c r="CH965">
        <v>10.6014518518519</v>
      </c>
      <c r="CI965">
        <v>1999.9962962963</v>
      </c>
      <c r="CJ965">
        <v>0.980001333333333</v>
      </c>
      <c r="CK965">
        <v>0.0199985111111111</v>
      </c>
      <c r="CL965">
        <v>0</v>
      </c>
      <c r="CM965">
        <v>2.37741111111111</v>
      </c>
      <c r="CN965">
        <v>0</v>
      </c>
      <c r="CO965">
        <v>10849.6851851852</v>
      </c>
      <c r="CP965">
        <v>17300.1259259259</v>
      </c>
      <c r="CQ965">
        <v>43.243</v>
      </c>
      <c r="CR965">
        <v>45.1824074074074</v>
      </c>
      <c r="CS965">
        <v>43.0713333333333</v>
      </c>
      <c r="CT965">
        <v>43.8516666666667</v>
      </c>
      <c r="CU965">
        <v>42.5551111111111</v>
      </c>
      <c r="CV965">
        <v>1959.9962962963</v>
      </c>
      <c r="CW965">
        <v>40</v>
      </c>
      <c r="CX965">
        <v>0</v>
      </c>
      <c r="CY965">
        <v>1657567356.3</v>
      </c>
      <c r="CZ965">
        <v>0</v>
      </c>
      <c r="DA965">
        <v>1657551629</v>
      </c>
      <c r="DB965" t="s">
        <v>356</v>
      </c>
      <c r="DC965">
        <v>1657551626.5</v>
      </c>
      <c r="DD965">
        <v>1657551629</v>
      </c>
      <c r="DE965">
        <v>1</v>
      </c>
      <c r="DF965">
        <v>0.403</v>
      </c>
      <c r="DG965">
        <v>0.009</v>
      </c>
      <c r="DH965">
        <v>9.41</v>
      </c>
      <c r="DI965">
        <v>0.087</v>
      </c>
      <c r="DJ965">
        <v>417</v>
      </c>
      <c r="DK965">
        <v>17</v>
      </c>
      <c r="DL965">
        <v>1.61</v>
      </c>
      <c r="DM965">
        <v>0.59</v>
      </c>
      <c r="DN965">
        <v>-38.6551146341463</v>
      </c>
      <c r="DO965">
        <v>-2.44525505226479</v>
      </c>
      <c r="DP965">
        <v>0.507586552302683</v>
      </c>
      <c r="DQ965">
        <v>0</v>
      </c>
      <c r="DR965">
        <v>5.43643780487805</v>
      </c>
      <c r="DS965">
        <v>0.0452282926829223</v>
      </c>
      <c r="DT965">
        <v>0.0147934590872725</v>
      </c>
      <c r="DU965">
        <v>1</v>
      </c>
      <c r="DV965">
        <v>1</v>
      </c>
      <c r="DW965">
        <v>2</v>
      </c>
      <c r="DX965" t="s">
        <v>357</v>
      </c>
      <c r="DY965">
        <v>2.96895</v>
      </c>
      <c r="DZ965">
        <v>2.69338</v>
      </c>
      <c r="EA965">
        <v>0.0898135</v>
      </c>
      <c r="EB965">
        <v>0.0950952</v>
      </c>
      <c r="EC965">
        <v>0.0789039</v>
      </c>
      <c r="ED965">
        <v>0.0664233</v>
      </c>
      <c r="EE965">
        <v>35140.7</v>
      </c>
      <c r="EF965">
        <v>38093.4</v>
      </c>
      <c r="EG965">
        <v>35016.7</v>
      </c>
      <c r="EH965">
        <v>38211.2</v>
      </c>
      <c r="EI965">
        <v>45804.9</v>
      </c>
      <c r="EJ965">
        <v>51569.9</v>
      </c>
      <c r="EK965">
        <v>54806.3</v>
      </c>
      <c r="EL965">
        <v>61346.3</v>
      </c>
      <c r="EM965">
        <v>1.9206</v>
      </c>
      <c r="EN965">
        <v>2.0638</v>
      </c>
      <c r="EO965">
        <v>-0.0432134</v>
      </c>
      <c r="EP965">
        <v>0</v>
      </c>
      <c r="EQ965">
        <v>26.2072</v>
      </c>
      <c r="ER965">
        <v>999.9</v>
      </c>
      <c r="ES965">
        <v>41.564</v>
      </c>
      <c r="ET965">
        <v>29.064</v>
      </c>
      <c r="EU965">
        <v>24.6845</v>
      </c>
      <c r="EV965">
        <v>51.7225</v>
      </c>
      <c r="EW965">
        <v>36.258</v>
      </c>
      <c r="EX965">
        <v>2</v>
      </c>
      <c r="EY965">
        <v>0.359573</v>
      </c>
      <c r="EZ965">
        <v>9.28105</v>
      </c>
      <c r="FA965">
        <v>19.9273</v>
      </c>
      <c r="FB965">
        <v>5.19812</v>
      </c>
      <c r="FC965">
        <v>12.0099</v>
      </c>
      <c r="FD965">
        <v>4.9744</v>
      </c>
      <c r="FE965">
        <v>3.2936</v>
      </c>
      <c r="FF965">
        <v>9999</v>
      </c>
      <c r="FG965">
        <v>9999</v>
      </c>
      <c r="FH965">
        <v>591.2</v>
      </c>
      <c r="FI965">
        <v>9999</v>
      </c>
      <c r="FJ965">
        <v>1.86279</v>
      </c>
      <c r="FK965">
        <v>1.86771</v>
      </c>
      <c r="FL965">
        <v>1.86752</v>
      </c>
      <c r="FM965">
        <v>1.86859</v>
      </c>
      <c r="FN965">
        <v>1.86951</v>
      </c>
      <c r="FO965">
        <v>1.86554</v>
      </c>
      <c r="FP965">
        <v>1.86661</v>
      </c>
      <c r="FQ965">
        <v>1.86798</v>
      </c>
      <c r="FR965">
        <v>5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11.205</v>
      </c>
      <c r="GF965">
        <v>0.3176</v>
      </c>
      <c r="GG965">
        <v>5.50701486060513</v>
      </c>
      <c r="GH965">
        <v>0.00975774962471433</v>
      </c>
      <c r="GI965">
        <v>-4.86167925919439e-07</v>
      </c>
      <c r="GJ965">
        <v>-4.7315034107036e-11</v>
      </c>
      <c r="GK965">
        <v>0.31762285376654</v>
      </c>
      <c r="GL965">
        <v>0</v>
      </c>
      <c r="GM965">
        <v>0</v>
      </c>
      <c r="GN965">
        <v>0</v>
      </c>
      <c r="GO965">
        <v>-2</v>
      </c>
      <c r="GP965">
        <v>2105</v>
      </c>
      <c r="GQ965">
        <v>1</v>
      </c>
      <c r="GR965">
        <v>22</v>
      </c>
      <c r="GS965">
        <v>262.6</v>
      </c>
      <c r="GT965">
        <v>262.6</v>
      </c>
      <c r="GU965">
        <v>1.91528</v>
      </c>
      <c r="GV965">
        <v>2.6355</v>
      </c>
      <c r="GW965">
        <v>2.24854</v>
      </c>
      <c r="GX965">
        <v>2.79541</v>
      </c>
      <c r="GY965">
        <v>1.99585</v>
      </c>
      <c r="GZ965">
        <v>2.40356</v>
      </c>
      <c r="HA965">
        <v>34.1678</v>
      </c>
      <c r="HB965">
        <v>15.2966</v>
      </c>
      <c r="HC965">
        <v>18</v>
      </c>
      <c r="HD965">
        <v>493.893</v>
      </c>
      <c r="HE965">
        <v>589.602</v>
      </c>
      <c r="HF965">
        <v>16.7656</v>
      </c>
      <c r="HG965">
        <v>31.6655</v>
      </c>
      <c r="HH965">
        <v>30.0021</v>
      </c>
      <c r="HI965">
        <v>30.8104</v>
      </c>
      <c r="HJ965">
        <v>30.6293</v>
      </c>
      <c r="HK965">
        <v>38.4783</v>
      </c>
      <c r="HL965">
        <v>21.757</v>
      </c>
      <c r="HM965">
        <v>38.482</v>
      </c>
      <c r="HN965">
        <v>14.969</v>
      </c>
      <c r="HO965">
        <v>675.261</v>
      </c>
      <c r="HP965">
        <v>18.9311</v>
      </c>
      <c r="HQ965">
        <v>101.617</v>
      </c>
      <c r="HR965">
        <v>102.075</v>
      </c>
    </row>
    <row r="966" spans="1:226">
      <c r="A966">
        <v>950</v>
      </c>
      <c r="B966">
        <v>1657567389.1</v>
      </c>
      <c r="C966">
        <v>14294</v>
      </c>
      <c r="D966" t="s">
        <v>2268</v>
      </c>
      <c r="E966" t="s">
        <v>2269</v>
      </c>
      <c r="F966">
        <v>5</v>
      </c>
      <c r="G966" t="s">
        <v>2193</v>
      </c>
      <c r="H966" t="s">
        <v>354</v>
      </c>
      <c r="I966">
        <v>1657567381.31429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674.66764246488</v>
      </c>
      <c r="AK966">
        <v>644.687818181818</v>
      </c>
      <c r="AL966">
        <v>3.35279502771932</v>
      </c>
      <c r="AM966">
        <v>64.8868082758393</v>
      </c>
      <c r="AN966">
        <f>(AP966 - AO966 + BO966*1E3/(8.314*(BQ966+273.15)) * AR966/BN966 * AQ966) * BN966/(100*BB966) * 1000/(1000 - AP966)</f>
        <v>0</v>
      </c>
      <c r="AO966">
        <v>18.9023187516426</v>
      </c>
      <c r="AP966">
        <v>24.3531327272727</v>
      </c>
      <c r="AQ966">
        <v>0.000136770254720064</v>
      </c>
      <c r="AR966">
        <v>77.4900971031136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6</v>
      </c>
      <c r="BC966">
        <v>0.5</v>
      </c>
      <c r="BD966" t="s">
        <v>355</v>
      </c>
      <c r="BE966">
        <v>2</v>
      </c>
      <c r="BF966" t="b">
        <v>1</v>
      </c>
      <c r="BG966">
        <v>1657567381.31429</v>
      </c>
      <c r="BH966">
        <v>605.43175</v>
      </c>
      <c r="BI966">
        <v>644.639178571428</v>
      </c>
      <c r="BJ966">
        <v>24.32915</v>
      </c>
      <c r="BK966">
        <v>18.8900178571429</v>
      </c>
      <c r="BL966">
        <v>594.307321428571</v>
      </c>
      <c r="BM966">
        <v>24.0115321428571</v>
      </c>
      <c r="BN966">
        <v>499.9935</v>
      </c>
      <c r="BO966">
        <v>67.9656892857143</v>
      </c>
      <c r="BP966">
        <v>0.0400398285714286</v>
      </c>
      <c r="BQ966">
        <v>25.7593357142857</v>
      </c>
      <c r="BR966">
        <v>25.4875785714286</v>
      </c>
      <c r="BS966">
        <v>999.9</v>
      </c>
      <c r="BT966">
        <v>0</v>
      </c>
      <c r="BU966">
        <v>0</v>
      </c>
      <c r="BV966">
        <v>10008.0357142857</v>
      </c>
      <c r="BW966">
        <v>0</v>
      </c>
      <c r="BX966">
        <v>2266.96607142857</v>
      </c>
      <c r="BY966">
        <v>-39.2074964285714</v>
      </c>
      <c r="BZ966">
        <v>620.528785714286</v>
      </c>
      <c r="CA966">
        <v>657.051071428571</v>
      </c>
      <c r="CB966">
        <v>5.43912535714286</v>
      </c>
      <c r="CC966">
        <v>644.639178571428</v>
      </c>
      <c r="CD966">
        <v>18.8900178571429</v>
      </c>
      <c r="CE966">
        <v>1.65354785714286</v>
      </c>
      <c r="CF966">
        <v>1.28387321428571</v>
      </c>
      <c r="CG966">
        <v>14.4670678571429</v>
      </c>
      <c r="CH966">
        <v>10.6113857142857</v>
      </c>
      <c r="CI966">
        <v>2000.01035714286</v>
      </c>
      <c r="CJ966">
        <v>0.980001571428571</v>
      </c>
      <c r="CK966">
        <v>0.0199982571428571</v>
      </c>
      <c r="CL966">
        <v>0</v>
      </c>
      <c r="CM966">
        <v>2.34169285714286</v>
      </c>
      <c r="CN966">
        <v>0</v>
      </c>
      <c r="CO966">
        <v>10859.475</v>
      </c>
      <c r="CP966">
        <v>17300.2464285714</v>
      </c>
      <c r="CQ966">
        <v>43.25</v>
      </c>
      <c r="CR966">
        <v>45.1847857142857</v>
      </c>
      <c r="CS966">
        <v>43.0845</v>
      </c>
      <c r="CT966">
        <v>43.86825</v>
      </c>
      <c r="CU966">
        <v>42.562</v>
      </c>
      <c r="CV966">
        <v>1960.01035714286</v>
      </c>
      <c r="CW966">
        <v>40</v>
      </c>
      <c r="CX966">
        <v>0</v>
      </c>
      <c r="CY966">
        <v>1657567361.7</v>
      </c>
      <c r="CZ966">
        <v>0</v>
      </c>
      <c r="DA966">
        <v>1657551629</v>
      </c>
      <c r="DB966" t="s">
        <v>356</v>
      </c>
      <c r="DC966">
        <v>1657551626.5</v>
      </c>
      <c r="DD966">
        <v>1657551629</v>
      </c>
      <c r="DE966">
        <v>1</v>
      </c>
      <c r="DF966">
        <v>0.403</v>
      </c>
      <c r="DG966">
        <v>0.009</v>
      </c>
      <c r="DH966">
        <v>9.41</v>
      </c>
      <c r="DI966">
        <v>0.087</v>
      </c>
      <c r="DJ966">
        <v>417</v>
      </c>
      <c r="DK966">
        <v>17</v>
      </c>
      <c r="DL966">
        <v>1.61</v>
      </c>
      <c r="DM966">
        <v>0.59</v>
      </c>
      <c r="DN966">
        <v>-38.908012195122</v>
      </c>
      <c r="DO966">
        <v>-3.10578606271774</v>
      </c>
      <c r="DP966">
        <v>0.540422745181784</v>
      </c>
      <c r="DQ966">
        <v>0</v>
      </c>
      <c r="DR966">
        <v>5.44035853658537</v>
      </c>
      <c r="DS966">
        <v>-0.0203349825783923</v>
      </c>
      <c r="DT966">
        <v>0.00464877353926743</v>
      </c>
      <c r="DU966">
        <v>1</v>
      </c>
      <c r="DV966">
        <v>1</v>
      </c>
      <c r="DW966">
        <v>2</v>
      </c>
      <c r="DX966" t="s">
        <v>357</v>
      </c>
      <c r="DY966">
        <v>2.96866</v>
      </c>
      <c r="DZ966">
        <v>2.69417</v>
      </c>
      <c r="EA966">
        <v>0.0914961</v>
      </c>
      <c r="EB966">
        <v>0.0967647</v>
      </c>
      <c r="EC966">
        <v>0.0789337</v>
      </c>
      <c r="ED966">
        <v>0.066433</v>
      </c>
      <c r="EE966">
        <v>35073.8</v>
      </c>
      <c r="EF966">
        <v>38021.3</v>
      </c>
      <c r="EG966">
        <v>35014.9</v>
      </c>
      <c r="EH966">
        <v>38209.5</v>
      </c>
      <c r="EI966">
        <v>45802.2</v>
      </c>
      <c r="EJ966">
        <v>51566.6</v>
      </c>
      <c r="EK966">
        <v>54804.9</v>
      </c>
      <c r="EL966">
        <v>61343</v>
      </c>
      <c r="EM966">
        <v>1.9204</v>
      </c>
      <c r="EN966">
        <v>2.0634</v>
      </c>
      <c r="EO966">
        <v>-0.0433624</v>
      </c>
      <c r="EP966">
        <v>0</v>
      </c>
      <c r="EQ966">
        <v>26.216</v>
      </c>
      <c r="ER966">
        <v>999.9</v>
      </c>
      <c r="ES966">
        <v>41.539</v>
      </c>
      <c r="ET966">
        <v>29.074</v>
      </c>
      <c r="EU966">
        <v>24.686</v>
      </c>
      <c r="EV966">
        <v>51.5825</v>
      </c>
      <c r="EW966">
        <v>36.3261</v>
      </c>
      <c r="EX966">
        <v>2</v>
      </c>
      <c r="EY966">
        <v>0.361281</v>
      </c>
      <c r="EZ966">
        <v>9.28105</v>
      </c>
      <c r="FA966">
        <v>19.9281</v>
      </c>
      <c r="FB966">
        <v>5.20052</v>
      </c>
      <c r="FC966">
        <v>12.0099</v>
      </c>
      <c r="FD966">
        <v>4.9756</v>
      </c>
      <c r="FE966">
        <v>3.294</v>
      </c>
      <c r="FF966">
        <v>9999</v>
      </c>
      <c r="FG966">
        <v>9999</v>
      </c>
      <c r="FH966">
        <v>591.2</v>
      </c>
      <c r="FI966">
        <v>9999</v>
      </c>
      <c r="FJ966">
        <v>1.86285</v>
      </c>
      <c r="FK966">
        <v>1.86777</v>
      </c>
      <c r="FL966">
        <v>1.86752</v>
      </c>
      <c r="FM966">
        <v>1.86859</v>
      </c>
      <c r="FN966">
        <v>1.86951</v>
      </c>
      <c r="FO966">
        <v>1.86554</v>
      </c>
      <c r="FP966">
        <v>1.86664</v>
      </c>
      <c r="FQ966">
        <v>1.86798</v>
      </c>
      <c r="FR966">
        <v>5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11.351</v>
      </c>
      <c r="GF966">
        <v>0.3176</v>
      </c>
      <c r="GG966">
        <v>5.50701486060513</v>
      </c>
      <c r="GH966">
        <v>0.00975774962471433</v>
      </c>
      <c r="GI966">
        <v>-4.86167925919439e-07</v>
      </c>
      <c r="GJ966">
        <v>-4.7315034107036e-11</v>
      </c>
      <c r="GK966">
        <v>0.31762285376654</v>
      </c>
      <c r="GL966">
        <v>0</v>
      </c>
      <c r="GM966">
        <v>0</v>
      </c>
      <c r="GN966">
        <v>0</v>
      </c>
      <c r="GO966">
        <v>-2</v>
      </c>
      <c r="GP966">
        <v>2105</v>
      </c>
      <c r="GQ966">
        <v>1</v>
      </c>
      <c r="GR966">
        <v>22</v>
      </c>
      <c r="GS966">
        <v>262.7</v>
      </c>
      <c r="GT966">
        <v>262.7</v>
      </c>
      <c r="GU966">
        <v>1.95557</v>
      </c>
      <c r="GV966">
        <v>2.6355</v>
      </c>
      <c r="GW966">
        <v>2.24854</v>
      </c>
      <c r="GX966">
        <v>2.79541</v>
      </c>
      <c r="GY966">
        <v>1.99585</v>
      </c>
      <c r="GZ966">
        <v>2.36572</v>
      </c>
      <c r="HA966">
        <v>34.1678</v>
      </c>
      <c r="HB966">
        <v>15.2878</v>
      </c>
      <c r="HC966">
        <v>18</v>
      </c>
      <c r="HD966">
        <v>493.981</v>
      </c>
      <c r="HE966">
        <v>589.588</v>
      </c>
      <c r="HF966">
        <v>16.7833</v>
      </c>
      <c r="HG966">
        <v>31.6933</v>
      </c>
      <c r="HH966">
        <v>30.0019</v>
      </c>
      <c r="HI966">
        <v>30.8372</v>
      </c>
      <c r="HJ966">
        <v>30.6584</v>
      </c>
      <c r="HK966">
        <v>39.2271</v>
      </c>
      <c r="HL966">
        <v>21.757</v>
      </c>
      <c r="HM966">
        <v>38.482</v>
      </c>
      <c r="HN966">
        <v>14.9808</v>
      </c>
      <c r="HO966">
        <v>688.695</v>
      </c>
      <c r="HP966">
        <v>18.9311</v>
      </c>
      <c r="HQ966">
        <v>101.613</v>
      </c>
      <c r="HR966">
        <v>102.07</v>
      </c>
    </row>
    <row r="967" spans="1:226">
      <c r="A967">
        <v>951</v>
      </c>
      <c r="B967">
        <v>1657567394.1</v>
      </c>
      <c r="C967">
        <v>14299</v>
      </c>
      <c r="D967" t="s">
        <v>2270</v>
      </c>
      <c r="E967" t="s">
        <v>2271</v>
      </c>
      <c r="F967">
        <v>5</v>
      </c>
      <c r="G967" t="s">
        <v>2193</v>
      </c>
      <c r="H967" t="s">
        <v>354</v>
      </c>
      <c r="I967">
        <v>1657567386.6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691.160276017341</v>
      </c>
      <c r="AK967">
        <v>661.406612121212</v>
      </c>
      <c r="AL967">
        <v>3.27775159403885</v>
      </c>
      <c r="AM967">
        <v>64.8868082758393</v>
      </c>
      <c r="AN967">
        <f>(AP967 - AO967 + BO967*1E3/(8.314*(BQ967+273.15)) * AR967/BN967 * AQ967) * BN967/(100*BB967) * 1000/(1000 - AP967)</f>
        <v>0</v>
      </c>
      <c r="AO967">
        <v>18.9056392692885</v>
      </c>
      <c r="AP967">
        <v>24.3687024242424</v>
      </c>
      <c r="AQ967">
        <v>0.00138348667382616</v>
      </c>
      <c r="AR967">
        <v>77.4900971031136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6</v>
      </c>
      <c r="BC967">
        <v>0.5</v>
      </c>
      <c r="BD967" t="s">
        <v>355</v>
      </c>
      <c r="BE967">
        <v>2</v>
      </c>
      <c r="BF967" t="b">
        <v>1</v>
      </c>
      <c r="BG967">
        <v>1657567386.6</v>
      </c>
      <c r="BH967">
        <v>622.607</v>
      </c>
      <c r="BI967">
        <v>662.006</v>
      </c>
      <c r="BJ967">
        <v>24.3456592592593</v>
      </c>
      <c r="BK967">
        <v>18.8961074074074</v>
      </c>
      <c r="BL967">
        <v>611.327407407407</v>
      </c>
      <c r="BM967">
        <v>24.028037037037</v>
      </c>
      <c r="BN967">
        <v>500.001259259259</v>
      </c>
      <c r="BO967">
        <v>67.9659814814815</v>
      </c>
      <c r="BP967">
        <v>0.0400010592592593</v>
      </c>
      <c r="BQ967">
        <v>25.7738888888889</v>
      </c>
      <c r="BR967">
        <v>25.5016925925926</v>
      </c>
      <c r="BS967">
        <v>999.9</v>
      </c>
      <c r="BT967">
        <v>0</v>
      </c>
      <c r="BU967">
        <v>0</v>
      </c>
      <c r="BV967">
        <v>10002.037037037</v>
      </c>
      <c r="BW967">
        <v>0</v>
      </c>
      <c r="BX967">
        <v>2273.06703703704</v>
      </c>
      <c r="BY967">
        <v>-39.3989925925926</v>
      </c>
      <c r="BZ967">
        <v>638.143111111111</v>
      </c>
      <c r="CA967">
        <v>674.756222222222</v>
      </c>
      <c r="CB967">
        <v>5.44954481481481</v>
      </c>
      <c r="CC967">
        <v>662.006</v>
      </c>
      <c r="CD967">
        <v>18.8961074074074</v>
      </c>
      <c r="CE967">
        <v>1.65467740740741</v>
      </c>
      <c r="CF967">
        <v>1.28429222222222</v>
      </c>
      <c r="CG967">
        <v>14.4776333333333</v>
      </c>
      <c r="CH967">
        <v>10.6162851851852</v>
      </c>
      <c r="CI967">
        <v>2000.0062962963</v>
      </c>
      <c r="CJ967">
        <v>0.980001777777778</v>
      </c>
      <c r="CK967">
        <v>0.019998037037037</v>
      </c>
      <c r="CL967">
        <v>0</v>
      </c>
      <c r="CM967">
        <v>2.3502</v>
      </c>
      <c r="CN967">
        <v>0</v>
      </c>
      <c r="CO967">
        <v>10868.7037037037</v>
      </c>
      <c r="CP967">
        <v>17300.2148148148</v>
      </c>
      <c r="CQ967">
        <v>43.2591851851852</v>
      </c>
      <c r="CR967">
        <v>45.1916666666667</v>
      </c>
      <c r="CS967">
        <v>43.0993333333333</v>
      </c>
      <c r="CT967">
        <v>43.875</v>
      </c>
      <c r="CU967">
        <v>42.5666666666667</v>
      </c>
      <c r="CV967">
        <v>1960.0062962963</v>
      </c>
      <c r="CW967">
        <v>40</v>
      </c>
      <c r="CX967">
        <v>0</v>
      </c>
      <c r="CY967">
        <v>1657567366.5</v>
      </c>
      <c r="CZ967">
        <v>0</v>
      </c>
      <c r="DA967">
        <v>1657551629</v>
      </c>
      <c r="DB967" t="s">
        <v>356</v>
      </c>
      <c r="DC967">
        <v>1657551626.5</v>
      </c>
      <c r="DD967">
        <v>1657551629</v>
      </c>
      <c r="DE967">
        <v>1</v>
      </c>
      <c r="DF967">
        <v>0.403</v>
      </c>
      <c r="DG967">
        <v>0.009</v>
      </c>
      <c r="DH967">
        <v>9.41</v>
      </c>
      <c r="DI967">
        <v>0.087</v>
      </c>
      <c r="DJ967">
        <v>417</v>
      </c>
      <c r="DK967">
        <v>17</v>
      </c>
      <c r="DL967">
        <v>1.61</v>
      </c>
      <c r="DM967">
        <v>0.59</v>
      </c>
      <c r="DN967">
        <v>-39.2060853658537</v>
      </c>
      <c r="DO967">
        <v>-3.69280975609749</v>
      </c>
      <c r="DP967">
        <v>0.578477383060627</v>
      </c>
      <c r="DQ967">
        <v>0</v>
      </c>
      <c r="DR967">
        <v>5.44378024390244</v>
      </c>
      <c r="DS967">
        <v>0.079130801393739</v>
      </c>
      <c r="DT967">
        <v>0.0146825751193594</v>
      </c>
      <c r="DU967">
        <v>1</v>
      </c>
      <c r="DV967">
        <v>1</v>
      </c>
      <c r="DW967">
        <v>2</v>
      </c>
      <c r="DX967" t="s">
        <v>357</v>
      </c>
      <c r="DY967">
        <v>2.96828</v>
      </c>
      <c r="DZ967">
        <v>2.69371</v>
      </c>
      <c r="EA967">
        <v>0.0932034</v>
      </c>
      <c r="EB967">
        <v>0.0985043</v>
      </c>
      <c r="EC967">
        <v>0.0789443</v>
      </c>
      <c r="ED967">
        <v>0.0663797</v>
      </c>
      <c r="EE967">
        <v>35007.8</v>
      </c>
      <c r="EF967">
        <v>37946.2</v>
      </c>
      <c r="EG967">
        <v>35014.9</v>
      </c>
      <c r="EH967">
        <v>38207.7</v>
      </c>
      <c r="EI967">
        <v>45799.7</v>
      </c>
      <c r="EJ967">
        <v>51567.9</v>
      </c>
      <c r="EK967">
        <v>54802.4</v>
      </c>
      <c r="EL967">
        <v>61341</v>
      </c>
      <c r="EM967">
        <v>1.9204</v>
      </c>
      <c r="EN967">
        <v>2.0634</v>
      </c>
      <c r="EO967">
        <v>-0.0444055</v>
      </c>
      <c r="EP967">
        <v>0</v>
      </c>
      <c r="EQ967">
        <v>26.2271</v>
      </c>
      <c r="ER967">
        <v>999.9</v>
      </c>
      <c r="ES967">
        <v>41.515</v>
      </c>
      <c r="ET967">
        <v>29.104</v>
      </c>
      <c r="EU967">
        <v>24.7116</v>
      </c>
      <c r="EV967">
        <v>51.5625</v>
      </c>
      <c r="EW967">
        <v>36.2861</v>
      </c>
      <c r="EX967">
        <v>2</v>
      </c>
      <c r="EY967">
        <v>0.363333</v>
      </c>
      <c r="EZ967">
        <v>9.28105</v>
      </c>
      <c r="FA967">
        <v>19.9272</v>
      </c>
      <c r="FB967">
        <v>5.19932</v>
      </c>
      <c r="FC967">
        <v>12.0099</v>
      </c>
      <c r="FD967">
        <v>4.9752</v>
      </c>
      <c r="FE967">
        <v>3.2936</v>
      </c>
      <c r="FF967">
        <v>9999</v>
      </c>
      <c r="FG967">
        <v>9999</v>
      </c>
      <c r="FH967">
        <v>591.2</v>
      </c>
      <c r="FI967">
        <v>9999</v>
      </c>
      <c r="FJ967">
        <v>1.86289</v>
      </c>
      <c r="FK967">
        <v>1.86777</v>
      </c>
      <c r="FL967">
        <v>1.86752</v>
      </c>
      <c r="FM967">
        <v>1.86865</v>
      </c>
      <c r="FN967">
        <v>1.86951</v>
      </c>
      <c r="FO967">
        <v>1.86554</v>
      </c>
      <c r="FP967">
        <v>1.86661</v>
      </c>
      <c r="FQ967">
        <v>1.86798</v>
      </c>
      <c r="FR967">
        <v>5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11.501</v>
      </c>
      <c r="GF967">
        <v>0.3176</v>
      </c>
      <c r="GG967">
        <v>5.50701486060513</v>
      </c>
      <c r="GH967">
        <v>0.00975774962471433</v>
      </c>
      <c r="GI967">
        <v>-4.86167925919439e-07</v>
      </c>
      <c r="GJ967">
        <v>-4.7315034107036e-11</v>
      </c>
      <c r="GK967">
        <v>0.31762285376654</v>
      </c>
      <c r="GL967">
        <v>0</v>
      </c>
      <c r="GM967">
        <v>0</v>
      </c>
      <c r="GN967">
        <v>0</v>
      </c>
      <c r="GO967">
        <v>-2</v>
      </c>
      <c r="GP967">
        <v>2105</v>
      </c>
      <c r="GQ967">
        <v>1</v>
      </c>
      <c r="GR967">
        <v>22</v>
      </c>
      <c r="GS967">
        <v>262.8</v>
      </c>
      <c r="GT967">
        <v>262.8</v>
      </c>
      <c r="GU967">
        <v>1.99219</v>
      </c>
      <c r="GV967">
        <v>2.62451</v>
      </c>
      <c r="GW967">
        <v>2.24854</v>
      </c>
      <c r="GX967">
        <v>2.79541</v>
      </c>
      <c r="GY967">
        <v>1.99585</v>
      </c>
      <c r="GZ967">
        <v>2.42065</v>
      </c>
      <c r="HA967">
        <v>34.1905</v>
      </c>
      <c r="HB967">
        <v>15.2966</v>
      </c>
      <c r="HC967">
        <v>18</v>
      </c>
      <c r="HD967">
        <v>494.203</v>
      </c>
      <c r="HE967">
        <v>589.854</v>
      </c>
      <c r="HF967">
        <v>16.8032</v>
      </c>
      <c r="HG967">
        <v>31.7184</v>
      </c>
      <c r="HH967">
        <v>30.002</v>
      </c>
      <c r="HI967">
        <v>30.8639</v>
      </c>
      <c r="HJ967">
        <v>30.6849</v>
      </c>
      <c r="HK967">
        <v>40.004</v>
      </c>
      <c r="HL967">
        <v>21.1902</v>
      </c>
      <c r="HM967">
        <v>38.1073</v>
      </c>
      <c r="HN967">
        <v>14.9919</v>
      </c>
      <c r="HO967">
        <v>708.766</v>
      </c>
      <c r="HP967">
        <v>19.0249</v>
      </c>
      <c r="HQ967">
        <v>101.611</v>
      </c>
      <c r="HR967">
        <v>102.067</v>
      </c>
    </row>
    <row r="968" spans="1:226">
      <c r="A968">
        <v>952</v>
      </c>
      <c r="B968">
        <v>1657567399.1</v>
      </c>
      <c r="C968">
        <v>14304</v>
      </c>
      <c r="D968" t="s">
        <v>2272</v>
      </c>
      <c r="E968" t="s">
        <v>2273</v>
      </c>
      <c r="F968">
        <v>5</v>
      </c>
      <c r="G968" t="s">
        <v>2193</v>
      </c>
      <c r="H968" t="s">
        <v>354</v>
      </c>
      <c r="I968">
        <v>1657567391.31429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709.111075766046</v>
      </c>
      <c r="AK968">
        <v>678.477557575757</v>
      </c>
      <c r="AL968">
        <v>3.38050240237245</v>
      </c>
      <c r="AM968">
        <v>64.8868082758393</v>
      </c>
      <c r="AN968">
        <f>(AP968 - AO968 + BO968*1E3/(8.314*(BQ968+273.15)) * AR968/BN968 * AQ968) * BN968/(100*BB968) * 1000/(1000 - AP968)</f>
        <v>0</v>
      </c>
      <c r="AO968">
        <v>18.9075302004146</v>
      </c>
      <c r="AP968">
        <v>24.3816175757576</v>
      </c>
      <c r="AQ968">
        <v>0.000900831081047382</v>
      </c>
      <c r="AR968">
        <v>77.4900971031136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6</v>
      </c>
      <c r="BC968">
        <v>0.5</v>
      </c>
      <c r="BD968" t="s">
        <v>355</v>
      </c>
      <c r="BE968">
        <v>2</v>
      </c>
      <c r="BF968" t="b">
        <v>1</v>
      </c>
      <c r="BG968">
        <v>1657567391.31429</v>
      </c>
      <c r="BH968">
        <v>637.964</v>
      </c>
      <c r="BI968">
        <v>677.919642857143</v>
      </c>
      <c r="BJ968">
        <v>24.3581821428571</v>
      </c>
      <c r="BK968">
        <v>18.9085857142857</v>
      </c>
      <c r="BL968">
        <v>626.545928571429</v>
      </c>
      <c r="BM968">
        <v>24.0405607142857</v>
      </c>
      <c r="BN968">
        <v>499.999035714286</v>
      </c>
      <c r="BO968">
        <v>67.9665178571429</v>
      </c>
      <c r="BP968">
        <v>0.0399639928571429</v>
      </c>
      <c r="BQ968">
        <v>25.7880464285714</v>
      </c>
      <c r="BR968">
        <v>25.5137107142857</v>
      </c>
      <c r="BS968">
        <v>999.9</v>
      </c>
      <c r="BT968">
        <v>0</v>
      </c>
      <c r="BU968">
        <v>0</v>
      </c>
      <c r="BV968">
        <v>9999.28571428571</v>
      </c>
      <c r="BW968">
        <v>0</v>
      </c>
      <c r="BX968">
        <v>2276.36857142857</v>
      </c>
      <c r="BY968">
        <v>-39.9556357142857</v>
      </c>
      <c r="BZ968">
        <v>653.891785714286</v>
      </c>
      <c r="CA968">
        <v>690.985392857143</v>
      </c>
      <c r="CB968">
        <v>5.44959357142857</v>
      </c>
      <c r="CC968">
        <v>677.919642857143</v>
      </c>
      <c r="CD968">
        <v>18.9085857142857</v>
      </c>
      <c r="CE968">
        <v>1.65554142857143</v>
      </c>
      <c r="CF968">
        <v>1.28515071428571</v>
      </c>
      <c r="CG968">
        <v>14.4857214285714</v>
      </c>
      <c r="CH968">
        <v>10.6263</v>
      </c>
      <c r="CI968">
        <v>2000.00535714286</v>
      </c>
      <c r="CJ968">
        <v>0.980002</v>
      </c>
      <c r="CK968">
        <v>0.0199978</v>
      </c>
      <c r="CL968">
        <v>0</v>
      </c>
      <c r="CM968">
        <v>2.40366785714286</v>
      </c>
      <c r="CN968">
        <v>0</v>
      </c>
      <c r="CO968">
        <v>10876.7464285714</v>
      </c>
      <c r="CP968">
        <v>17300.2142857143</v>
      </c>
      <c r="CQ968">
        <v>43.2787857142857</v>
      </c>
      <c r="CR968">
        <v>45.205</v>
      </c>
      <c r="CS968">
        <v>43.1115</v>
      </c>
      <c r="CT968">
        <v>43.8794285714286</v>
      </c>
      <c r="CU968">
        <v>42.58225</v>
      </c>
      <c r="CV968">
        <v>1960.00535714286</v>
      </c>
      <c r="CW968">
        <v>40</v>
      </c>
      <c r="CX968">
        <v>0</v>
      </c>
      <c r="CY968">
        <v>1657567371.3</v>
      </c>
      <c r="CZ968">
        <v>0</v>
      </c>
      <c r="DA968">
        <v>1657551629</v>
      </c>
      <c r="DB968" t="s">
        <v>356</v>
      </c>
      <c r="DC968">
        <v>1657551626.5</v>
      </c>
      <c r="DD968">
        <v>1657551629</v>
      </c>
      <c r="DE968">
        <v>1</v>
      </c>
      <c r="DF968">
        <v>0.403</v>
      </c>
      <c r="DG968">
        <v>0.009</v>
      </c>
      <c r="DH968">
        <v>9.41</v>
      </c>
      <c r="DI968">
        <v>0.087</v>
      </c>
      <c r="DJ968">
        <v>417</v>
      </c>
      <c r="DK968">
        <v>17</v>
      </c>
      <c r="DL968">
        <v>1.61</v>
      </c>
      <c r="DM968">
        <v>0.59</v>
      </c>
      <c r="DN968">
        <v>-39.5898585365854</v>
      </c>
      <c r="DO968">
        <v>-5.21862229965164</v>
      </c>
      <c r="DP968">
        <v>0.654707650629638</v>
      </c>
      <c r="DQ968">
        <v>0</v>
      </c>
      <c r="DR968">
        <v>5.44789268292683</v>
      </c>
      <c r="DS968">
        <v>0.0754325435540148</v>
      </c>
      <c r="DT968">
        <v>0.0196598816491972</v>
      </c>
      <c r="DU968">
        <v>1</v>
      </c>
      <c r="DV968">
        <v>1</v>
      </c>
      <c r="DW968">
        <v>2</v>
      </c>
      <c r="DX968" t="s">
        <v>357</v>
      </c>
      <c r="DY968">
        <v>2.96844</v>
      </c>
      <c r="DZ968">
        <v>2.69435</v>
      </c>
      <c r="EA968">
        <v>0.0948921</v>
      </c>
      <c r="EB968">
        <v>0.100096</v>
      </c>
      <c r="EC968">
        <v>0.0789848</v>
      </c>
      <c r="ED968">
        <v>0.0665716</v>
      </c>
      <c r="EE968">
        <v>34941</v>
      </c>
      <c r="EF968">
        <v>37877.1</v>
      </c>
      <c r="EG968">
        <v>35013.5</v>
      </c>
      <c r="EH968">
        <v>38205.7</v>
      </c>
      <c r="EI968">
        <v>45796.8</v>
      </c>
      <c r="EJ968">
        <v>51555.2</v>
      </c>
      <c r="EK968">
        <v>54801.3</v>
      </c>
      <c r="EL968">
        <v>61338.4</v>
      </c>
      <c r="EM968">
        <v>1.919</v>
      </c>
      <c r="EN968">
        <v>2.0634</v>
      </c>
      <c r="EO968">
        <v>-0.0435114</v>
      </c>
      <c r="EP968">
        <v>0</v>
      </c>
      <c r="EQ968">
        <v>26.2404</v>
      </c>
      <c r="ER968">
        <v>999.9</v>
      </c>
      <c r="ES968">
        <v>41.466</v>
      </c>
      <c r="ET968">
        <v>29.124</v>
      </c>
      <c r="EU968">
        <v>24.7141</v>
      </c>
      <c r="EV968">
        <v>51.4525</v>
      </c>
      <c r="EW968">
        <v>36.2901</v>
      </c>
      <c r="EX968">
        <v>2</v>
      </c>
      <c r="EY968">
        <v>0.365041</v>
      </c>
      <c r="EZ968">
        <v>9.28105</v>
      </c>
      <c r="FA968">
        <v>19.9282</v>
      </c>
      <c r="FB968">
        <v>5.20291</v>
      </c>
      <c r="FC968">
        <v>12.0099</v>
      </c>
      <c r="FD968">
        <v>4.976</v>
      </c>
      <c r="FE968">
        <v>3.294</v>
      </c>
      <c r="FF968">
        <v>9999</v>
      </c>
      <c r="FG968">
        <v>9999</v>
      </c>
      <c r="FH968">
        <v>591.2</v>
      </c>
      <c r="FI968">
        <v>9999</v>
      </c>
      <c r="FJ968">
        <v>1.86279</v>
      </c>
      <c r="FK968">
        <v>1.86783</v>
      </c>
      <c r="FL968">
        <v>1.86752</v>
      </c>
      <c r="FM968">
        <v>1.86859</v>
      </c>
      <c r="FN968">
        <v>1.86951</v>
      </c>
      <c r="FO968">
        <v>1.86554</v>
      </c>
      <c r="FP968">
        <v>1.86661</v>
      </c>
      <c r="FQ968">
        <v>1.86798</v>
      </c>
      <c r="FR968">
        <v>5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11.649</v>
      </c>
      <c r="GF968">
        <v>0.3176</v>
      </c>
      <c r="GG968">
        <v>5.50701486060513</v>
      </c>
      <c r="GH968">
        <v>0.00975774962471433</v>
      </c>
      <c r="GI968">
        <v>-4.86167925919439e-07</v>
      </c>
      <c r="GJ968">
        <v>-4.7315034107036e-11</v>
      </c>
      <c r="GK968">
        <v>0.31762285376654</v>
      </c>
      <c r="GL968">
        <v>0</v>
      </c>
      <c r="GM968">
        <v>0</v>
      </c>
      <c r="GN968">
        <v>0</v>
      </c>
      <c r="GO968">
        <v>-2</v>
      </c>
      <c r="GP968">
        <v>2105</v>
      </c>
      <c r="GQ968">
        <v>1</v>
      </c>
      <c r="GR968">
        <v>22</v>
      </c>
      <c r="GS968">
        <v>262.9</v>
      </c>
      <c r="GT968">
        <v>262.8</v>
      </c>
      <c r="GU968">
        <v>2.03247</v>
      </c>
      <c r="GV968">
        <v>2.63794</v>
      </c>
      <c r="GW968">
        <v>2.24854</v>
      </c>
      <c r="GX968">
        <v>2.79541</v>
      </c>
      <c r="GY968">
        <v>1.99585</v>
      </c>
      <c r="GZ968">
        <v>2.37671</v>
      </c>
      <c r="HA968">
        <v>34.1905</v>
      </c>
      <c r="HB968">
        <v>15.2878</v>
      </c>
      <c r="HC968">
        <v>18</v>
      </c>
      <c r="HD968">
        <v>493.489</v>
      </c>
      <c r="HE968">
        <v>590.147</v>
      </c>
      <c r="HF968">
        <v>16.8224</v>
      </c>
      <c r="HG968">
        <v>31.7435</v>
      </c>
      <c r="HH968">
        <v>30.0018</v>
      </c>
      <c r="HI968">
        <v>30.8908</v>
      </c>
      <c r="HJ968">
        <v>30.7141</v>
      </c>
      <c r="HK968">
        <v>40.7453</v>
      </c>
      <c r="HL968">
        <v>21.1902</v>
      </c>
      <c r="HM968">
        <v>38.1073</v>
      </c>
      <c r="HN968">
        <v>14.9989</v>
      </c>
      <c r="HO968">
        <v>722.222</v>
      </c>
      <c r="HP968">
        <v>19.0443</v>
      </c>
      <c r="HQ968">
        <v>101.608</v>
      </c>
      <c r="HR968">
        <v>102.062</v>
      </c>
    </row>
    <row r="969" spans="1:226">
      <c r="A969">
        <v>953</v>
      </c>
      <c r="B969">
        <v>1657567404.1</v>
      </c>
      <c r="C969">
        <v>14309</v>
      </c>
      <c r="D969" t="s">
        <v>2274</v>
      </c>
      <c r="E969" t="s">
        <v>2275</v>
      </c>
      <c r="F969">
        <v>5</v>
      </c>
      <c r="G969" t="s">
        <v>2193</v>
      </c>
      <c r="H969" t="s">
        <v>354</v>
      </c>
      <c r="I969">
        <v>1657567396.6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725.956816365275</v>
      </c>
      <c r="AK969">
        <v>695.701781818182</v>
      </c>
      <c r="AL969">
        <v>3.40633230306986</v>
      </c>
      <c r="AM969">
        <v>64.8868082758393</v>
      </c>
      <c r="AN969">
        <f>(AP969 - AO969 + BO969*1E3/(8.314*(BQ969+273.15)) * AR969/BN969 * AQ969) * BN969/(100*BB969) * 1000/(1000 - AP969)</f>
        <v>0</v>
      </c>
      <c r="AO969">
        <v>18.969128177404</v>
      </c>
      <c r="AP969">
        <v>24.4122333333333</v>
      </c>
      <c r="AQ969">
        <v>0.00750331994752063</v>
      </c>
      <c r="AR969">
        <v>77.4900971031136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6</v>
      </c>
      <c r="BC969">
        <v>0.5</v>
      </c>
      <c r="BD969" t="s">
        <v>355</v>
      </c>
      <c r="BE969">
        <v>2</v>
      </c>
      <c r="BF969" t="b">
        <v>1</v>
      </c>
      <c r="BG969">
        <v>1657567396.6</v>
      </c>
      <c r="BH969">
        <v>655.44474074074</v>
      </c>
      <c r="BI969">
        <v>695.629925925926</v>
      </c>
      <c r="BJ969">
        <v>24.3780555555556</v>
      </c>
      <c r="BK969">
        <v>18.9315407407407</v>
      </c>
      <c r="BL969">
        <v>643.869333333333</v>
      </c>
      <c r="BM969">
        <v>24.0604444444444</v>
      </c>
      <c r="BN969">
        <v>500.018592592593</v>
      </c>
      <c r="BO969">
        <v>67.9655037037037</v>
      </c>
      <c r="BP969">
        <v>0.0398896777777778</v>
      </c>
      <c r="BQ969">
        <v>25.8042740740741</v>
      </c>
      <c r="BR969">
        <v>25.5253555555556</v>
      </c>
      <c r="BS969">
        <v>999.9</v>
      </c>
      <c r="BT969">
        <v>0</v>
      </c>
      <c r="BU969">
        <v>0</v>
      </c>
      <c r="BV969">
        <v>10001.6666666667</v>
      </c>
      <c r="BW969">
        <v>0</v>
      </c>
      <c r="BX969">
        <v>2277.53666666667</v>
      </c>
      <c r="BY969">
        <v>-40.185137037037</v>
      </c>
      <c r="BZ969">
        <v>671.822814814815</v>
      </c>
      <c r="CA969">
        <v>709.053851851852</v>
      </c>
      <c r="CB969">
        <v>5.44651962962963</v>
      </c>
      <c r="CC969">
        <v>695.629925925926</v>
      </c>
      <c r="CD969">
        <v>18.9315407407407</v>
      </c>
      <c r="CE969">
        <v>1.65686666666667</v>
      </c>
      <c r="CF969">
        <v>1.28669074074074</v>
      </c>
      <c r="CG969">
        <v>14.4981148148148</v>
      </c>
      <c r="CH969">
        <v>10.644262962963</v>
      </c>
      <c r="CI969">
        <v>1999.99</v>
      </c>
      <c r="CJ969">
        <v>0.980002</v>
      </c>
      <c r="CK969">
        <v>0.0199978</v>
      </c>
      <c r="CL969">
        <v>0</v>
      </c>
      <c r="CM969">
        <v>2.38177407407407</v>
      </c>
      <c r="CN969">
        <v>0</v>
      </c>
      <c r="CO969">
        <v>10885.3444444444</v>
      </c>
      <c r="CP969">
        <v>17300.0777777778</v>
      </c>
      <c r="CQ969">
        <v>43.3005185185185</v>
      </c>
      <c r="CR969">
        <v>45.2266666666667</v>
      </c>
      <c r="CS969">
        <v>43.118</v>
      </c>
      <c r="CT969">
        <v>43.897962962963</v>
      </c>
      <c r="CU969">
        <v>42.604</v>
      </c>
      <c r="CV969">
        <v>1959.99</v>
      </c>
      <c r="CW969">
        <v>40</v>
      </c>
      <c r="CX969">
        <v>0</v>
      </c>
      <c r="CY969">
        <v>1657567376.7</v>
      </c>
      <c r="CZ969">
        <v>0</v>
      </c>
      <c r="DA969">
        <v>1657551629</v>
      </c>
      <c r="DB969" t="s">
        <v>356</v>
      </c>
      <c r="DC969">
        <v>1657551626.5</v>
      </c>
      <c r="DD969">
        <v>1657551629</v>
      </c>
      <c r="DE969">
        <v>1</v>
      </c>
      <c r="DF969">
        <v>0.403</v>
      </c>
      <c r="DG969">
        <v>0.009</v>
      </c>
      <c r="DH969">
        <v>9.41</v>
      </c>
      <c r="DI969">
        <v>0.087</v>
      </c>
      <c r="DJ969">
        <v>417</v>
      </c>
      <c r="DK969">
        <v>17</v>
      </c>
      <c r="DL969">
        <v>1.61</v>
      </c>
      <c r="DM969">
        <v>0.59</v>
      </c>
      <c r="DN969">
        <v>-39.9475463414634</v>
      </c>
      <c r="DO969">
        <v>-4.43547177700341</v>
      </c>
      <c r="DP969">
        <v>0.608998287513136</v>
      </c>
      <c r="DQ969">
        <v>0</v>
      </c>
      <c r="DR969">
        <v>5.44495609756098</v>
      </c>
      <c r="DS969">
        <v>-0.044928919860619</v>
      </c>
      <c r="DT969">
        <v>0.0218172148272814</v>
      </c>
      <c r="DU969">
        <v>1</v>
      </c>
      <c r="DV969">
        <v>1</v>
      </c>
      <c r="DW969">
        <v>2</v>
      </c>
      <c r="DX969" t="s">
        <v>357</v>
      </c>
      <c r="DY969">
        <v>2.96797</v>
      </c>
      <c r="DZ969">
        <v>2.69393</v>
      </c>
      <c r="EA969">
        <v>0.0965514</v>
      </c>
      <c r="EB969">
        <v>0.101753</v>
      </c>
      <c r="EC969">
        <v>0.0790632</v>
      </c>
      <c r="ED969">
        <v>0.0666059</v>
      </c>
      <c r="EE969">
        <v>34875.4</v>
      </c>
      <c r="EF969">
        <v>37805.5</v>
      </c>
      <c r="EG969">
        <v>35012.1</v>
      </c>
      <c r="EH969">
        <v>38204</v>
      </c>
      <c r="EI969">
        <v>45791.2</v>
      </c>
      <c r="EJ969">
        <v>51551.1</v>
      </c>
      <c r="EK969">
        <v>54799.2</v>
      </c>
      <c r="EL969">
        <v>61335.8</v>
      </c>
      <c r="EM969">
        <v>1.9188</v>
      </c>
      <c r="EN969">
        <v>2.0632</v>
      </c>
      <c r="EO969">
        <v>-0.0430644</v>
      </c>
      <c r="EP969">
        <v>0</v>
      </c>
      <c r="EQ969">
        <v>26.2515</v>
      </c>
      <c r="ER969">
        <v>999.9</v>
      </c>
      <c r="ES969">
        <v>41.417</v>
      </c>
      <c r="ET969">
        <v>29.134</v>
      </c>
      <c r="EU969">
        <v>24.7006</v>
      </c>
      <c r="EV969">
        <v>51.3725</v>
      </c>
      <c r="EW969">
        <v>36.3101</v>
      </c>
      <c r="EX969">
        <v>2</v>
      </c>
      <c r="EY969">
        <v>0.366911</v>
      </c>
      <c r="EZ969">
        <v>9.28105</v>
      </c>
      <c r="FA969">
        <v>19.927</v>
      </c>
      <c r="FB969">
        <v>5.20052</v>
      </c>
      <c r="FC969">
        <v>12.0099</v>
      </c>
      <c r="FD969">
        <v>4.976</v>
      </c>
      <c r="FE969">
        <v>3.294</v>
      </c>
      <c r="FF969">
        <v>9999</v>
      </c>
      <c r="FG969">
        <v>9999</v>
      </c>
      <c r="FH969">
        <v>591.2</v>
      </c>
      <c r="FI969">
        <v>9999</v>
      </c>
      <c r="FJ969">
        <v>1.86282</v>
      </c>
      <c r="FK969">
        <v>1.86777</v>
      </c>
      <c r="FL969">
        <v>1.86749</v>
      </c>
      <c r="FM969">
        <v>1.86862</v>
      </c>
      <c r="FN969">
        <v>1.86951</v>
      </c>
      <c r="FO969">
        <v>1.86554</v>
      </c>
      <c r="FP969">
        <v>1.86661</v>
      </c>
      <c r="FQ969">
        <v>1.86798</v>
      </c>
      <c r="FR969">
        <v>5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11.799</v>
      </c>
      <c r="GF969">
        <v>0.3176</v>
      </c>
      <c r="GG969">
        <v>5.50701486060513</v>
      </c>
      <c r="GH969">
        <v>0.00975774962471433</v>
      </c>
      <c r="GI969">
        <v>-4.86167925919439e-07</v>
      </c>
      <c r="GJ969">
        <v>-4.7315034107036e-11</v>
      </c>
      <c r="GK969">
        <v>0.31762285376654</v>
      </c>
      <c r="GL969">
        <v>0</v>
      </c>
      <c r="GM969">
        <v>0</v>
      </c>
      <c r="GN969">
        <v>0</v>
      </c>
      <c r="GO969">
        <v>-2</v>
      </c>
      <c r="GP969">
        <v>2105</v>
      </c>
      <c r="GQ969">
        <v>1</v>
      </c>
      <c r="GR969">
        <v>22</v>
      </c>
      <c r="GS969">
        <v>263</v>
      </c>
      <c r="GT969">
        <v>262.9</v>
      </c>
      <c r="GU969">
        <v>2.06787</v>
      </c>
      <c r="GV969">
        <v>2.62817</v>
      </c>
      <c r="GW969">
        <v>2.24854</v>
      </c>
      <c r="GX969">
        <v>2.79419</v>
      </c>
      <c r="GY969">
        <v>1.99585</v>
      </c>
      <c r="GZ969">
        <v>2.39502</v>
      </c>
      <c r="HA969">
        <v>34.2133</v>
      </c>
      <c r="HB969">
        <v>15.2878</v>
      </c>
      <c r="HC969">
        <v>18</v>
      </c>
      <c r="HD969">
        <v>493.578</v>
      </c>
      <c r="HE969">
        <v>590.26</v>
      </c>
      <c r="HF969">
        <v>16.8431</v>
      </c>
      <c r="HG969">
        <v>31.7686</v>
      </c>
      <c r="HH969">
        <v>30.0019</v>
      </c>
      <c r="HI969">
        <v>30.9176</v>
      </c>
      <c r="HJ969">
        <v>30.7406</v>
      </c>
      <c r="HK969">
        <v>41.5247</v>
      </c>
      <c r="HL969">
        <v>21.1902</v>
      </c>
      <c r="HM969">
        <v>38.1073</v>
      </c>
      <c r="HN969">
        <v>15.0199</v>
      </c>
      <c r="HO969">
        <v>742.56</v>
      </c>
      <c r="HP969">
        <v>19.0377</v>
      </c>
      <c r="HQ969">
        <v>101.604</v>
      </c>
      <c r="HR969">
        <v>102.057</v>
      </c>
    </row>
    <row r="970" spans="1:226">
      <c r="A970">
        <v>954</v>
      </c>
      <c r="B970">
        <v>1657567409.1</v>
      </c>
      <c r="C970">
        <v>14314</v>
      </c>
      <c r="D970" t="s">
        <v>2276</v>
      </c>
      <c r="E970" t="s">
        <v>2277</v>
      </c>
      <c r="F970">
        <v>5</v>
      </c>
      <c r="G970" t="s">
        <v>2193</v>
      </c>
      <c r="H970" t="s">
        <v>354</v>
      </c>
      <c r="I970">
        <v>1657567401.31429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743.378157543563</v>
      </c>
      <c r="AK970">
        <v>712.698709090909</v>
      </c>
      <c r="AL970">
        <v>3.45196868243427</v>
      </c>
      <c r="AM970">
        <v>64.8868082758393</v>
      </c>
      <c r="AN970">
        <f>(AP970 - AO970 + BO970*1E3/(8.314*(BQ970+273.15)) * AR970/BN970 * AQ970) * BN970/(100*BB970) * 1000/(1000 - AP970)</f>
        <v>0</v>
      </c>
      <c r="AO970">
        <v>18.9858857255474</v>
      </c>
      <c r="AP970">
        <v>24.4467327272727</v>
      </c>
      <c r="AQ970">
        <v>0.00153004952873355</v>
      </c>
      <c r="AR970">
        <v>77.4900971031136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6</v>
      </c>
      <c r="BC970">
        <v>0.5</v>
      </c>
      <c r="BD970" t="s">
        <v>355</v>
      </c>
      <c r="BE970">
        <v>2</v>
      </c>
      <c r="BF970" t="b">
        <v>1</v>
      </c>
      <c r="BG970">
        <v>1657567401.31429</v>
      </c>
      <c r="BH970">
        <v>671.037857142857</v>
      </c>
      <c r="BI970">
        <v>711.632464285714</v>
      </c>
      <c r="BJ970">
        <v>24.4010785714286</v>
      </c>
      <c r="BK970">
        <v>18.9611678571429</v>
      </c>
      <c r="BL970">
        <v>659.322357142857</v>
      </c>
      <c r="BM970">
        <v>24.0834678571429</v>
      </c>
      <c r="BN970">
        <v>500.016178571428</v>
      </c>
      <c r="BO970">
        <v>67.9648107142857</v>
      </c>
      <c r="BP970">
        <v>0.0399061035714286</v>
      </c>
      <c r="BQ970">
        <v>25.8196357142857</v>
      </c>
      <c r="BR970">
        <v>25.5351821428571</v>
      </c>
      <c r="BS970">
        <v>999.9</v>
      </c>
      <c r="BT970">
        <v>0</v>
      </c>
      <c r="BU970">
        <v>0</v>
      </c>
      <c r="BV970">
        <v>10002.5</v>
      </c>
      <c r="BW970">
        <v>0</v>
      </c>
      <c r="BX970">
        <v>2278.6675</v>
      </c>
      <c r="BY970">
        <v>-40.5946357142857</v>
      </c>
      <c r="BZ970">
        <v>687.821892857143</v>
      </c>
      <c r="CA970">
        <v>725.387107142857</v>
      </c>
      <c r="CB970">
        <v>5.43991642857143</v>
      </c>
      <c r="CC970">
        <v>711.632464285714</v>
      </c>
      <c r="CD970">
        <v>18.9611678571429</v>
      </c>
      <c r="CE970">
        <v>1.658415</v>
      </c>
      <c r="CF970">
        <v>1.28869178571429</v>
      </c>
      <c r="CG970">
        <v>14.5125678571429</v>
      </c>
      <c r="CH970">
        <v>10.6675928571429</v>
      </c>
      <c r="CI970">
        <v>1999.98035714286</v>
      </c>
      <c r="CJ970">
        <v>0.980002</v>
      </c>
      <c r="CK970">
        <v>0.0199978</v>
      </c>
      <c r="CL970">
        <v>0</v>
      </c>
      <c r="CM970">
        <v>2.344625</v>
      </c>
      <c r="CN970">
        <v>0</v>
      </c>
      <c r="CO970">
        <v>10893.7035714286</v>
      </c>
      <c r="CP970">
        <v>17300</v>
      </c>
      <c r="CQ970">
        <v>43.312</v>
      </c>
      <c r="CR970">
        <v>45.24325</v>
      </c>
      <c r="CS970">
        <v>43.1294285714286</v>
      </c>
      <c r="CT970">
        <v>43.9170714285714</v>
      </c>
      <c r="CU970">
        <v>42.6205</v>
      </c>
      <c r="CV970">
        <v>1959.98035714286</v>
      </c>
      <c r="CW970">
        <v>39.9985714285714</v>
      </c>
      <c r="CX970">
        <v>0</v>
      </c>
      <c r="CY970">
        <v>1657567381.5</v>
      </c>
      <c r="CZ970">
        <v>0</v>
      </c>
      <c r="DA970">
        <v>1657551629</v>
      </c>
      <c r="DB970" t="s">
        <v>356</v>
      </c>
      <c r="DC970">
        <v>1657551626.5</v>
      </c>
      <c r="DD970">
        <v>1657551629</v>
      </c>
      <c r="DE970">
        <v>1</v>
      </c>
      <c r="DF970">
        <v>0.403</v>
      </c>
      <c r="DG970">
        <v>0.009</v>
      </c>
      <c r="DH970">
        <v>9.41</v>
      </c>
      <c r="DI970">
        <v>0.087</v>
      </c>
      <c r="DJ970">
        <v>417</v>
      </c>
      <c r="DK970">
        <v>17</v>
      </c>
      <c r="DL970">
        <v>1.61</v>
      </c>
      <c r="DM970">
        <v>0.59</v>
      </c>
      <c r="DN970">
        <v>-40.3423875</v>
      </c>
      <c r="DO970">
        <v>-3.53545553470908</v>
      </c>
      <c r="DP970">
        <v>0.525600567059958</v>
      </c>
      <c r="DQ970">
        <v>0</v>
      </c>
      <c r="DR970">
        <v>5.44552925</v>
      </c>
      <c r="DS970">
        <v>-0.0920984240150178</v>
      </c>
      <c r="DT970">
        <v>0.0220523679439987</v>
      </c>
      <c r="DU970">
        <v>1</v>
      </c>
      <c r="DV970">
        <v>1</v>
      </c>
      <c r="DW970">
        <v>2</v>
      </c>
      <c r="DX970" t="s">
        <v>357</v>
      </c>
      <c r="DY970">
        <v>2.96817</v>
      </c>
      <c r="DZ970">
        <v>2.69373</v>
      </c>
      <c r="EA970">
        <v>0.0982024</v>
      </c>
      <c r="EB970">
        <v>0.103374</v>
      </c>
      <c r="EC970">
        <v>0.0791207</v>
      </c>
      <c r="ED970">
        <v>0.0666324</v>
      </c>
      <c r="EE970">
        <v>34809.5</v>
      </c>
      <c r="EF970">
        <v>37735.9</v>
      </c>
      <c r="EG970">
        <v>35010</v>
      </c>
      <c r="EH970">
        <v>38202.9</v>
      </c>
      <c r="EI970">
        <v>45786.9</v>
      </c>
      <c r="EJ970">
        <v>51547.3</v>
      </c>
      <c r="EK970">
        <v>54797.6</v>
      </c>
      <c r="EL970">
        <v>61332.9</v>
      </c>
      <c r="EM970">
        <v>1.9182</v>
      </c>
      <c r="EN970">
        <v>2.0628</v>
      </c>
      <c r="EO970">
        <v>-0.0452995</v>
      </c>
      <c r="EP970">
        <v>0</v>
      </c>
      <c r="EQ970">
        <v>26.2661</v>
      </c>
      <c r="ER970">
        <v>999.9</v>
      </c>
      <c r="ES970">
        <v>41.417</v>
      </c>
      <c r="ET970">
        <v>29.144</v>
      </c>
      <c r="EU970">
        <v>24.7144</v>
      </c>
      <c r="EV970">
        <v>51.8325</v>
      </c>
      <c r="EW970">
        <v>36.3061</v>
      </c>
      <c r="EX970">
        <v>2</v>
      </c>
      <c r="EY970">
        <v>0.368821</v>
      </c>
      <c r="EZ970">
        <v>9.28105</v>
      </c>
      <c r="FA970">
        <v>19.9276</v>
      </c>
      <c r="FB970">
        <v>5.19812</v>
      </c>
      <c r="FC970">
        <v>12.0099</v>
      </c>
      <c r="FD970">
        <v>4.9744</v>
      </c>
      <c r="FE970">
        <v>3.2938</v>
      </c>
      <c r="FF970">
        <v>9999</v>
      </c>
      <c r="FG970">
        <v>9999</v>
      </c>
      <c r="FH970">
        <v>591.2</v>
      </c>
      <c r="FI970">
        <v>9999</v>
      </c>
      <c r="FJ970">
        <v>1.86282</v>
      </c>
      <c r="FK970">
        <v>1.8678</v>
      </c>
      <c r="FL970">
        <v>1.86752</v>
      </c>
      <c r="FM970">
        <v>1.86868</v>
      </c>
      <c r="FN970">
        <v>1.86951</v>
      </c>
      <c r="FO970">
        <v>1.86554</v>
      </c>
      <c r="FP970">
        <v>1.86661</v>
      </c>
      <c r="FQ970">
        <v>1.86798</v>
      </c>
      <c r="FR970">
        <v>5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11.948</v>
      </c>
      <c r="GF970">
        <v>0.3177</v>
      </c>
      <c r="GG970">
        <v>5.50701486060513</v>
      </c>
      <c r="GH970">
        <v>0.00975774962471433</v>
      </c>
      <c r="GI970">
        <v>-4.86167925919439e-07</v>
      </c>
      <c r="GJ970">
        <v>-4.7315034107036e-11</v>
      </c>
      <c r="GK970">
        <v>0.31762285376654</v>
      </c>
      <c r="GL970">
        <v>0</v>
      </c>
      <c r="GM970">
        <v>0</v>
      </c>
      <c r="GN970">
        <v>0</v>
      </c>
      <c r="GO970">
        <v>-2</v>
      </c>
      <c r="GP970">
        <v>2105</v>
      </c>
      <c r="GQ970">
        <v>1</v>
      </c>
      <c r="GR970">
        <v>22</v>
      </c>
      <c r="GS970">
        <v>263</v>
      </c>
      <c r="GT970">
        <v>263</v>
      </c>
      <c r="GU970">
        <v>2.10815</v>
      </c>
      <c r="GV970">
        <v>2.62939</v>
      </c>
      <c r="GW970">
        <v>2.24854</v>
      </c>
      <c r="GX970">
        <v>2.79541</v>
      </c>
      <c r="GY970">
        <v>1.99585</v>
      </c>
      <c r="GZ970">
        <v>2.40479</v>
      </c>
      <c r="HA970">
        <v>34.236</v>
      </c>
      <c r="HB970">
        <v>15.2966</v>
      </c>
      <c r="HC970">
        <v>18</v>
      </c>
      <c r="HD970">
        <v>493.38</v>
      </c>
      <c r="HE970">
        <v>590.198</v>
      </c>
      <c r="HF970">
        <v>16.8625</v>
      </c>
      <c r="HG970">
        <v>31.7938</v>
      </c>
      <c r="HH970">
        <v>30.0019</v>
      </c>
      <c r="HI970">
        <v>30.9434</v>
      </c>
      <c r="HJ970">
        <v>30.765</v>
      </c>
      <c r="HK970">
        <v>42.2677</v>
      </c>
      <c r="HL970">
        <v>21.1902</v>
      </c>
      <c r="HM970">
        <v>38.1073</v>
      </c>
      <c r="HN970">
        <v>15.0421</v>
      </c>
      <c r="HO970">
        <v>756.011</v>
      </c>
      <c r="HP970">
        <v>19.0257</v>
      </c>
      <c r="HQ970">
        <v>101.6</v>
      </c>
      <c r="HR970">
        <v>102.053</v>
      </c>
    </row>
    <row r="971" spans="1:226">
      <c r="A971">
        <v>955</v>
      </c>
      <c r="B971">
        <v>1657567414.1</v>
      </c>
      <c r="C971">
        <v>14319</v>
      </c>
      <c r="D971" t="s">
        <v>2278</v>
      </c>
      <c r="E971" t="s">
        <v>2279</v>
      </c>
      <c r="F971">
        <v>5</v>
      </c>
      <c r="G971" t="s">
        <v>2193</v>
      </c>
      <c r="H971" t="s">
        <v>354</v>
      </c>
      <c r="I971">
        <v>1657567406.6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760.60757332222</v>
      </c>
      <c r="AK971">
        <v>729.851642424242</v>
      </c>
      <c r="AL971">
        <v>3.45094079775304</v>
      </c>
      <c r="AM971">
        <v>64.8868082758393</v>
      </c>
      <c r="AN971">
        <f>(AP971 - AO971 + BO971*1E3/(8.314*(BQ971+273.15)) * AR971/BN971 * AQ971) * BN971/(100*BB971) * 1000/(1000 - AP971)</f>
        <v>0</v>
      </c>
      <c r="AO971">
        <v>19.0030034015572</v>
      </c>
      <c r="AP971">
        <v>24.4718163636364</v>
      </c>
      <c r="AQ971">
        <v>0.00864476631972268</v>
      </c>
      <c r="AR971">
        <v>77.4900971031136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6</v>
      </c>
      <c r="BC971">
        <v>0.5</v>
      </c>
      <c r="BD971" t="s">
        <v>355</v>
      </c>
      <c r="BE971">
        <v>2</v>
      </c>
      <c r="BF971" t="b">
        <v>1</v>
      </c>
      <c r="BG971">
        <v>1657567406.6</v>
      </c>
      <c r="BH971">
        <v>688.630407407407</v>
      </c>
      <c r="BI971">
        <v>729.315777777778</v>
      </c>
      <c r="BJ971">
        <v>24.4326259259259</v>
      </c>
      <c r="BK971">
        <v>18.9895592592593</v>
      </c>
      <c r="BL971">
        <v>676.757185185185</v>
      </c>
      <c r="BM971">
        <v>24.1150111111111</v>
      </c>
      <c r="BN971">
        <v>500.011555555556</v>
      </c>
      <c r="BO971">
        <v>67.9648555555556</v>
      </c>
      <c r="BP971">
        <v>0.0399883</v>
      </c>
      <c r="BQ971">
        <v>25.8349</v>
      </c>
      <c r="BR971">
        <v>25.5490185185185</v>
      </c>
      <c r="BS971">
        <v>999.9</v>
      </c>
      <c r="BT971">
        <v>0</v>
      </c>
      <c r="BU971">
        <v>0</v>
      </c>
      <c r="BV971">
        <v>10004.0740740741</v>
      </c>
      <c r="BW971">
        <v>0</v>
      </c>
      <c r="BX971">
        <v>2274.90888888889</v>
      </c>
      <c r="BY971">
        <v>-40.6854111111111</v>
      </c>
      <c r="BZ971">
        <v>705.877185185185</v>
      </c>
      <c r="CA971">
        <v>743.433481481482</v>
      </c>
      <c r="CB971">
        <v>5.44307666666667</v>
      </c>
      <c r="CC971">
        <v>729.315777777778</v>
      </c>
      <c r="CD971">
        <v>18.9895592592593</v>
      </c>
      <c r="CE971">
        <v>1.66056</v>
      </c>
      <c r="CF971">
        <v>1.29062185185185</v>
      </c>
      <c r="CG971">
        <v>14.5325777777778</v>
      </c>
      <c r="CH971">
        <v>10.6900740740741</v>
      </c>
      <c r="CI971">
        <v>1999.99111111111</v>
      </c>
      <c r="CJ971">
        <v>0.980002222222222</v>
      </c>
      <c r="CK971">
        <v>0.019997562962963</v>
      </c>
      <c r="CL971">
        <v>0</v>
      </c>
      <c r="CM971">
        <v>2.31474074074074</v>
      </c>
      <c r="CN971">
        <v>0</v>
      </c>
      <c r="CO971">
        <v>10902.037037037</v>
      </c>
      <c r="CP971">
        <v>17300.0925925926</v>
      </c>
      <c r="CQ971">
        <v>43.312</v>
      </c>
      <c r="CR971">
        <v>45.25</v>
      </c>
      <c r="CS971">
        <v>43.147962962963</v>
      </c>
      <c r="CT971">
        <v>43.9347037037037</v>
      </c>
      <c r="CU971">
        <v>42.625</v>
      </c>
      <c r="CV971">
        <v>1959.99148148148</v>
      </c>
      <c r="CW971">
        <v>39.9955555555556</v>
      </c>
      <c r="CX971">
        <v>0</v>
      </c>
      <c r="CY971">
        <v>1657567386.3</v>
      </c>
      <c r="CZ971">
        <v>0</v>
      </c>
      <c r="DA971">
        <v>1657551629</v>
      </c>
      <c r="DB971" t="s">
        <v>356</v>
      </c>
      <c r="DC971">
        <v>1657551626.5</v>
      </c>
      <c r="DD971">
        <v>1657551629</v>
      </c>
      <c r="DE971">
        <v>1</v>
      </c>
      <c r="DF971">
        <v>0.403</v>
      </c>
      <c r="DG971">
        <v>0.009</v>
      </c>
      <c r="DH971">
        <v>9.41</v>
      </c>
      <c r="DI971">
        <v>0.087</v>
      </c>
      <c r="DJ971">
        <v>417</v>
      </c>
      <c r="DK971">
        <v>17</v>
      </c>
      <c r="DL971">
        <v>1.61</v>
      </c>
      <c r="DM971">
        <v>0.59</v>
      </c>
      <c r="DN971">
        <v>-40.6449170731707</v>
      </c>
      <c r="DO971">
        <v>-1.85565574912892</v>
      </c>
      <c r="DP971">
        <v>0.407005347781993</v>
      </c>
      <c r="DQ971">
        <v>0</v>
      </c>
      <c r="DR971">
        <v>5.44328780487805</v>
      </c>
      <c r="DS971">
        <v>0.0251851567944378</v>
      </c>
      <c r="DT971">
        <v>0.0167536192685663</v>
      </c>
      <c r="DU971">
        <v>1</v>
      </c>
      <c r="DV971">
        <v>1</v>
      </c>
      <c r="DW971">
        <v>2</v>
      </c>
      <c r="DX971" t="s">
        <v>357</v>
      </c>
      <c r="DY971">
        <v>2.96833</v>
      </c>
      <c r="DZ971">
        <v>2.6939</v>
      </c>
      <c r="EA971">
        <v>0.099824</v>
      </c>
      <c r="EB971">
        <v>0.105017</v>
      </c>
      <c r="EC971">
        <v>0.0791699</v>
      </c>
      <c r="ED971">
        <v>0.0666733</v>
      </c>
      <c r="EE971">
        <v>34745.1</v>
      </c>
      <c r="EF971">
        <v>37665.1</v>
      </c>
      <c r="EG971">
        <v>35008.3</v>
      </c>
      <c r="EH971">
        <v>38201.3</v>
      </c>
      <c r="EI971">
        <v>45782.9</v>
      </c>
      <c r="EJ971">
        <v>51543.6</v>
      </c>
      <c r="EK971">
        <v>54795.7</v>
      </c>
      <c r="EL971">
        <v>61331.3</v>
      </c>
      <c r="EM971">
        <v>1.9192</v>
      </c>
      <c r="EN971">
        <v>2.0622</v>
      </c>
      <c r="EO971">
        <v>-0.0433624</v>
      </c>
      <c r="EP971">
        <v>0</v>
      </c>
      <c r="EQ971">
        <v>26.2804</v>
      </c>
      <c r="ER971">
        <v>999.9</v>
      </c>
      <c r="ES971">
        <v>41.393</v>
      </c>
      <c r="ET971">
        <v>29.165</v>
      </c>
      <c r="EU971">
        <v>24.7273</v>
      </c>
      <c r="EV971">
        <v>51.7825</v>
      </c>
      <c r="EW971">
        <v>36.278</v>
      </c>
      <c r="EX971">
        <v>2</v>
      </c>
      <c r="EY971">
        <v>0.370488</v>
      </c>
      <c r="EZ971">
        <v>9.28105</v>
      </c>
      <c r="FA971">
        <v>19.9274</v>
      </c>
      <c r="FB971">
        <v>5.19932</v>
      </c>
      <c r="FC971">
        <v>12.0099</v>
      </c>
      <c r="FD971">
        <v>4.976</v>
      </c>
      <c r="FE971">
        <v>3.294</v>
      </c>
      <c r="FF971">
        <v>9999</v>
      </c>
      <c r="FG971">
        <v>9999</v>
      </c>
      <c r="FH971">
        <v>591.2</v>
      </c>
      <c r="FI971">
        <v>9999</v>
      </c>
      <c r="FJ971">
        <v>1.86279</v>
      </c>
      <c r="FK971">
        <v>1.86774</v>
      </c>
      <c r="FL971">
        <v>1.86752</v>
      </c>
      <c r="FM971">
        <v>1.86862</v>
      </c>
      <c r="FN971">
        <v>1.86951</v>
      </c>
      <c r="FO971">
        <v>1.86554</v>
      </c>
      <c r="FP971">
        <v>1.86664</v>
      </c>
      <c r="FQ971">
        <v>1.86798</v>
      </c>
      <c r="FR971">
        <v>5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12.094</v>
      </c>
      <c r="GF971">
        <v>0.3176</v>
      </c>
      <c r="GG971">
        <v>5.50701486060513</v>
      </c>
      <c r="GH971">
        <v>0.00975774962471433</v>
      </c>
      <c r="GI971">
        <v>-4.86167925919439e-07</v>
      </c>
      <c r="GJ971">
        <v>-4.7315034107036e-11</v>
      </c>
      <c r="GK971">
        <v>0.31762285376654</v>
      </c>
      <c r="GL971">
        <v>0</v>
      </c>
      <c r="GM971">
        <v>0</v>
      </c>
      <c r="GN971">
        <v>0</v>
      </c>
      <c r="GO971">
        <v>-2</v>
      </c>
      <c r="GP971">
        <v>2105</v>
      </c>
      <c r="GQ971">
        <v>1</v>
      </c>
      <c r="GR971">
        <v>22</v>
      </c>
      <c r="GS971">
        <v>263.1</v>
      </c>
      <c r="GT971">
        <v>263.1</v>
      </c>
      <c r="GU971">
        <v>2.14478</v>
      </c>
      <c r="GV971">
        <v>2.63184</v>
      </c>
      <c r="GW971">
        <v>2.24854</v>
      </c>
      <c r="GX971">
        <v>2.79541</v>
      </c>
      <c r="GY971">
        <v>1.99585</v>
      </c>
      <c r="GZ971">
        <v>2.39502</v>
      </c>
      <c r="HA971">
        <v>34.236</v>
      </c>
      <c r="HB971">
        <v>15.2791</v>
      </c>
      <c r="HC971">
        <v>18</v>
      </c>
      <c r="HD971">
        <v>494.279</v>
      </c>
      <c r="HE971">
        <v>590.017</v>
      </c>
      <c r="HF971">
        <v>16.8794</v>
      </c>
      <c r="HG971">
        <v>31.8189</v>
      </c>
      <c r="HH971">
        <v>30.0017</v>
      </c>
      <c r="HI971">
        <v>30.9714</v>
      </c>
      <c r="HJ971">
        <v>30.7927</v>
      </c>
      <c r="HK971">
        <v>43.05</v>
      </c>
      <c r="HL971">
        <v>21.1902</v>
      </c>
      <c r="HM971">
        <v>38.1073</v>
      </c>
      <c r="HN971">
        <v>15.0585</v>
      </c>
      <c r="HO971">
        <v>776.332</v>
      </c>
      <c r="HP971">
        <v>19.0167</v>
      </c>
      <c r="HQ971">
        <v>101.596</v>
      </c>
      <c r="HR971">
        <v>102.05</v>
      </c>
    </row>
    <row r="972" spans="1:226">
      <c r="A972">
        <v>956</v>
      </c>
      <c r="B972">
        <v>1657567419.1</v>
      </c>
      <c r="C972">
        <v>14324</v>
      </c>
      <c r="D972" t="s">
        <v>2280</v>
      </c>
      <c r="E972" t="s">
        <v>2281</v>
      </c>
      <c r="F972">
        <v>5</v>
      </c>
      <c r="G972" t="s">
        <v>2193</v>
      </c>
      <c r="H972" t="s">
        <v>354</v>
      </c>
      <c r="I972">
        <v>1657567411.31429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778.185537665687</v>
      </c>
      <c r="AK972">
        <v>747.157606060606</v>
      </c>
      <c r="AL972">
        <v>3.49583161664229</v>
      </c>
      <c r="AM972">
        <v>64.8868082758393</v>
      </c>
      <c r="AN972">
        <f>(AP972 - AO972 + BO972*1E3/(8.314*(BQ972+273.15)) * AR972/BN972 * AQ972) * BN972/(100*BB972) * 1000/(1000 - AP972)</f>
        <v>0</v>
      </c>
      <c r="AO972">
        <v>19.0150379361228</v>
      </c>
      <c r="AP972">
        <v>24.4921745454545</v>
      </c>
      <c r="AQ972">
        <v>0.00568801391273836</v>
      </c>
      <c r="AR972">
        <v>77.4900971031136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6</v>
      </c>
      <c r="BC972">
        <v>0.5</v>
      </c>
      <c r="BD972" t="s">
        <v>355</v>
      </c>
      <c r="BE972">
        <v>2</v>
      </c>
      <c r="BF972" t="b">
        <v>1</v>
      </c>
      <c r="BG972">
        <v>1657567411.31429</v>
      </c>
      <c r="BH972">
        <v>704.337035714286</v>
      </c>
      <c r="BI972">
        <v>745.432428571429</v>
      </c>
      <c r="BJ972">
        <v>24.4573714285714</v>
      </c>
      <c r="BK972">
        <v>19.0037607142857</v>
      </c>
      <c r="BL972">
        <v>692.323321428571</v>
      </c>
      <c r="BM972">
        <v>24.13975</v>
      </c>
      <c r="BN972">
        <v>500.009392857143</v>
      </c>
      <c r="BO972">
        <v>67.9658785714286</v>
      </c>
      <c r="BP972">
        <v>0.0399271464285714</v>
      </c>
      <c r="BQ972">
        <v>25.8492892857143</v>
      </c>
      <c r="BR972">
        <v>25.5628071428571</v>
      </c>
      <c r="BS972">
        <v>999.9</v>
      </c>
      <c r="BT972">
        <v>0</v>
      </c>
      <c r="BU972">
        <v>0</v>
      </c>
      <c r="BV972">
        <v>10010.7142857143</v>
      </c>
      <c r="BW972">
        <v>0</v>
      </c>
      <c r="BX972">
        <v>2273.00142857143</v>
      </c>
      <c r="BY972">
        <v>-41.0954428571429</v>
      </c>
      <c r="BZ972">
        <v>721.995464285714</v>
      </c>
      <c r="CA972">
        <v>759.873142857143</v>
      </c>
      <c r="CB972">
        <v>5.4536125</v>
      </c>
      <c r="CC972">
        <v>745.432428571429</v>
      </c>
      <c r="CD972">
        <v>19.0037607142857</v>
      </c>
      <c r="CE972">
        <v>1.6622675</v>
      </c>
      <c r="CF972">
        <v>1.29160785714286</v>
      </c>
      <c r="CG972">
        <v>14.5484785714286</v>
      </c>
      <c r="CH972">
        <v>10.7015321428571</v>
      </c>
      <c r="CI972">
        <v>1999.98642857143</v>
      </c>
      <c r="CJ972">
        <v>0.980002321428571</v>
      </c>
      <c r="CK972">
        <v>0.0199974571428571</v>
      </c>
      <c r="CL972">
        <v>0</v>
      </c>
      <c r="CM972">
        <v>2.29338571428571</v>
      </c>
      <c r="CN972">
        <v>0</v>
      </c>
      <c r="CO972">
        <v>10908.7</v>
      </c>
      <c r="CP972">
        <v>17300.0571428571</v>
      </c>
      <c r="CQ972">
        <v>43.32775</v>
      </c>
      <c r="CR972">
        <v>45.2588571428571</v>
      </c>
      <c r="CS972">
        <v>43.1670714285714</v>
      </c>
      <c r="CT972">
        <v>43.9415</v>
      </c>
      <c r="CU972">
        <v>42.6427142857143</v>
      </c>
      <c r="CV972">
        <v>1959.98964285714</v>
      </c>
      <c r="CW972">
        <v>39.9925</v>
      </c>
      <c r="CX972">
        <v>0</v>
      </c>
      <c r="CY972">
        <v>1657567391.7</v>
      </c>
      <c r="CZ972">
        <v>0</v>
      </c>
      <c r="DA972">
        <v>1657551629</v>
      </c>
      <c r="DB972" t="s">
        <v>356</v>
      </c>
      <c r="DC972">
        <v>1657551626.5</v>
      </c>
      <c r="DD972">
        <v>1657551629</v>
      </c>
      <c r="DE972">
        <v>1</v>
      </c>
      <c r="DF972">
        <v>0.403</v>
      </c>
      <c r="DG972">
        <v>0.009</v>
      </c>
      <c r="DH972">
        <v>9.41</v>
      </c>
      <c r="DI972">
        <v>0.087</v>
      </c>
      <c r="DJ972">
        <v>417</v>
      </c>
      <c r="DK972">
        <v>17</v>
      </c>
      <c r="DL972">
        <v>1.61</v>
      </c>
      <c r="DM972">
        <v>0.59</v>
      </c>
      <c r="DN972">
        <v>-40.8589853658537</v>
      </c>
      <c r="DO972">
        <v>-3.67592613240419</v>
      </c>
      <c r="DP972">
        <v>0.535801305345771</v>
      </c>
      <c r="DQ972">
        <v>0</v>
      </c>
      <c r="DR972">
        <v>5.44449024390244</v>
      </c>
      <c r="DS972">
        <v>0.139561463414639</v>
      </c>
      <c r="DT972">
        <v>0.0142971659289192</v>
      </c>
      <c r="DU972">
        <v>0</v>
      </c>
      <c r="DV972">
        <v>0</v>
      </c>
      <c r="DW972">
        <v>2</v>
      </c>
      <c r="DX972" t="s">
        <v>389</v>
      </c>
      <c r="DY972">
        <v>2.96865</v>
      </c>
      <c r="DZ972">
        <v>2.69434</v>
      </c>
      <c r="EA972">
        <v>0.101476</v>
      </c>
      <c r="EB972">
        <v>0.106604</v>
      </c>
      <c r="EC972">
        <v>0.0792298</v>
      </c>
      <c r="ED972">
        <v>0.0666925</v>
      </c>
      <c r="EE972">
        <v>34680.6</v>
      </c>
      <c r="EF972">
        <v>37596.3</v>
      </c>
      <c r="EG972">
        <v>35007.6</v>
      </c>
      <c r="EH972">
        <v>38199.4</v>
      </c>
      <c r="EI972">
        <v>45779.4</v>
      </c>
      <c r="EJ972">
        <v>51540.4</v>
      </c>
      <c r="EK972">
        <v>54795</v>
      </c>
      <c r="EL972">
        <v>61328.6</v>
      </c>
      <c r="EM972">
        <v>1.9192</v>
      </c>
      <c r="EN972">
        <v>2.0622</v>
      </c>
      <c r="EO972">
        <v>-0.0445545</v>
      </c>
      <c r="EP972">
        <v>0</v>
      </c>
      <c r="EQ972">
        <v>26.2932</v>
      </c>
      <c r="ER972">
        <v>999.9</v>
      </c>
      <c r="ES972">
        <v>41.369</v>
      </c>
      <c r="ET972">
        <v>29.175</v>
      </c>
      <c r="EU972">
        <v>24.7285</v>
      </c>
      <c r="EV972">
        <v>51.7025</v>
      </c>
      <c r="EW972">
        <v>36.3021</v>
      </c>
      <c r="EX972">
        <v>2</v>
      </c>
      <c r="EY972">
        <v>0.372581</v>
      </c>
      <c r="EZ972">
        <v>9.28105</v>
      </c>
      <c r="FA972">
        <v>19.9281</v>
      </c>
      <c r="FB972">
        <v>5.20172</v>
      </c>
      <c r="FC972">
        <v>12.0099</v>
      </c>
      <c r="FD972">
        <v>4.976</v>
      </c>
      <c r="FE972">
        <v>3.294</v>
      </c>
      <c r="FF972">
        <v>9999</v>
      </c>
      <c r="FG972">
        <v>9999</v>
      </c>
      <c r="FH972">
        <v>591.2</v>
      </c>
      <c r="FI972">
        <v>9999</v>
      </c>
      <c r="FJ972">
        <v>1.86279</v>
      </c>
      <c r="FK972">
        <v>1.86777</v>
      </c>
      <c r="FL972">
        <v>1.86752</v>
      </c>
      <c r="FM972">
        <v>1.86859</v>
      </c>
      <c r="FN972">
        <v>1.86951</v>
      </c>
      <c r="FO972">
        <v>1.86554</v>
      </c>
      <c r="FP972">
        <v>1.86661</v>
      </c>
      <c r="FQ972">
        <v>1.86798</v>
      </c>
      <c r="FR972">
        <v>5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12.247</v>
      </c>
      <c r="GF972">
        <v>0.3176</v>
      </c>
      <c r="GG972">
        <v>5.50701486060513</v>
      </c>
      <c r="GH972">
        <v>0.00975774962471433</v>
      </c>
      <c r="GI972">
        <v>-4.86167925919439e-07</v>
      </c>
      <c r="GJ972">
        <v>-4.7315034107036e-11</v>
      </c>
      <c r="GK972">
        <v>0.31762285376654</v>
      </c>
      <c r="GL972">
        <v>0</v>
      </c>
      <c r="GM972">
        <v>0</v>
      </c>
      <c r="GN972">
        <v>0</v>
      </c>
      <c r="GO972">
        <v>-2</v>
      </c>
      <c r="GP972">
        <v>2105</v>
      </c>
      <c r="GQ972">
        <v>1</v>
      </c>
      <c r="GR972">
        <v>22</v>
      </c>
      <c r="GS972">
        <v>263.2</v>
      </c>
      <c r="GT972">
        <v>263.2</v>
      </c>
      <c r="GU972">
        <v>2.18384</v>
      </c>
      <c r="GV972">
        <v>2.62451</v>
      </c>
      <c r="GW972">
        <v>2.24854</v>
      </c>
      <c r="GX972">
        <v>2.79541</v>
      </c>
      <c r="GY972">
        <v>1.99585</v>
      </c>
      <c r="GZ972">
        <v>2.41455</v>
      </c>
      <c r="HA972">
        <v>34.2587</v>
      </c>
      <c r="HB972">
        <v>15.2966</v>
      </c>
      <c r="HC972">
        <v>18</v>
      </c>
      <c r="HD972">
        <v>494.493</v>
      </c>
      <c r="HE972">
        <v>590.273</v>
      </c>
      <c r="HF972">
        <v>16.8993</v>
      </c>
      <c r="HG972">
        <v>31.8413</v>
      </c>
      <c r="HH972">
        <v>30.0019</v>
      </c>
      <c r="HI972">
        <v>30.9972</v>
      </c>
      <c r="HJ972">
        <v>30.8182</v>
      </c>
      <c r="HK972">
        <v>43.7758</v>
      </c>
      <c r="HL972">
        <v>21.1902</v>
      </c>
      <c r="HM972">
        <v>37.7311</v>
      </c>
      <c r="HN972">
        <v>15.0685</v>
      </c>
      <c r="HO972">
        <v>789.749</v>
      </c>
      <c r="HP972">
        <v>19.0167</v>
      </c>
      <c r="HQ972">
        <v>101.594</v>
      </c>
      <c r="HR972">
        <v>102.045</v>
      </c>
    </row>
    <row r="973" spans="1:226">
      <c r="A973">
        <v>957</v>
      </c>
      <c r="B973">
        <v>1657567424.1</v>
      </c>
      <c r="C973">
        <v>14329</v>
      </c>
      <c r="D973" t="s">
        <v>2282</v>
      </c>
      <c r="E973" t="s">
        <v>2283</v>
      </c>
      <c r="F973">
        <v>5</v>
      </c>
      <c r="G973" t="s">
        <v>2193</v>
      </c>
      <c r="H973" t="s">
        <v>354</v>
      </c>
      <c r="I973">
        <v>1657567416.6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795.294787836907</v>
      </c>
      <c r="AK973">
        <v>764.506393939394</v>
      </c>
      <c r="AL973">
        <v>3.42559203794816</v>
      </c>
      <c r="AM973">
        <v>64.8868082758393</v>
      </c>
      <c r="AN973">
        <f>(AP973 - AO973 + BO973*1E3/(8.314*(BQ973+273.15)) * AR973/BN973 * AQ973) * BN973/(100*BB973) * 1000/(1000 - AP973)</f>
        <v>0</v>
      </c>
      <c r="AO973">
        <v>18.9975283637683</v>
      </c>
      <c r="AP973">
        <v>24.4937539393939</v>
      </c>
      <c r="AQ973">
        <v>0.00388914163413693</v>
      </c>
      <c r="AR973">
        <v>77.4900971031136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6</v>
      </c>
      <c r="BC973">
        <v>0.5</v>
      </c>
      <c r="BD973" t="s">
        <v>355</v>
      </c>
      <c r="BE973">
        <v>2</v>
      </c>
      <c r="BF973" t="b">
        <v>1</v>
      </c>
      <c r="BG973">
        <v>1657567416.6</v>
      </c>
      <c r="BH973">
        <v>722.133407407407</v>
      </c>
      <c r="BI973">
        <v>763.345</v>
      </c>
      <c r="BJ973">
        <v>24.4808259259259</v>
      </c>
      <c r="BK973">
        <v>19.0021740740741</v>
      </c>
      <c r="BL973">
        <v>709.960888888889</v>
      </c>
      <c r="BM973">
        <v>24.1631962962963</v>
      </c>
      <c r="BN973">
        <v>500.009851851852</v>
      </c>
      <c r="BO973">
        <v>67.9667481481482</v>
      </c>
      <c r="BP973">
        <v>0.0399856296296296</v>
      </c>
      <c r="BQ973">
        <v>25.8651851851852</v>
      </c>
      <c r="BR973">
        <v>25.5734666666667</v>
      </c>
      <c r="BS973">
        <v>999.9</v>
      </c>
      <c r="BT973">
        <v>0</v>
      </c>
      <c r="BU973">
        <v>0</v>
      </c>
      <c r="BV973">
        <v>10011.2962962963</v>
      </c>
      <c r="BW973">
        <v>0</v>
      </c>
      <c r="BX973">
        <v>2270.4862962963</v>
      </c>
      <c r="BY973">
        <v>-41.2116037037037</v>
      </c>
      <c r="BZ973">
        <v>740.255814814815</v>
      </c>
      <c r="CA973">
        <v>778.131037037037</v>
      </c>
      <c r="CB973">
        <v>5.47864296296296</v>
      </c>
      <c r="CC973">
        <v>763.345</v>
      </c>
      <c r="CD973">
        <v>19.0021740740741</v>
      </c>
      <c r="CE973">
        <v>1.66388222222222</v>
      </c>
      <c r="CF973">
        <v>1.29151666666667</v>
      </c>
      <c r="CG973">
        <v>14.5635111111111</v>
      </c>
      <c r="CH973">
        <v>10.7004703703704</v>
      </c>
      <c r="CI973">
        <v>2000.00481481482</v>
      </c>
      <c r="CJ973">
        <v>0.980002444444444</v>
      </c>
      <c r="CK973">
        <v>0.0199973259259259</v>
      </c>
      <c r="CL973">
        <v>0</v>
      </c>
      <c r="CM973">
        <v>2.34084814814815</v>
      </c>
      <c r="CN973">
        <v>0</v>
      </c>
      <c r="CO973">
        <v>10915.0037037037</v>
      </c>
      <c r="CP973">
        <v>17300.2111111111</v>
      </c>
      <c r="CQ973">
        <v>43.3493333333333</v>
      </c>
      <c r="CR973">
        <v>45.2798518518518</v>
      </c>
      <c r="CS973">
        <v>43.1847037037037</v>
      </c>
      <c r="CT973">
        <v>43.9603333333333</v>
      </c>
      <c r="CU973">
        <v>42.664037037037</v>
      </c>
      <c r="CV973">
        <v>1960.01074074074</v>
      </c>
      <c r="CW973">
        <v>39.9911111111111</v>
      </c>
      <c r="CX973">
        <v>0</v>
      </c>
      <c r="CY973">
        <v>1657567396.5</v>
      </c>
      <c r="CZ973">
        <v>0</v>
      </c>
      <c r="DA973">
        <v>1657551629</v>
      </c>
      <c r="DB973" t="s">
        <v>356</v>
      </c>
      <c r="DC973">
        <v>1657551626.5</v>
      </c>
      <c r="DD973">
        <v>1657551629</v>
      </c>
      <c r="DE973">
        <v>1</v>
      </c>
      <c r="DF973">
        <v>0.403</v>
      </c>
      <c r="DG973">
        <v>0.009</v>
      </c>
      <c r="DH973">
        <v>9.41</v>
      </c>
      <c r="DI973">
        <v>0.087</v>
      </c>
      <c r="DJ973">
        <v>417</v>
      </c>
      <c r="DK973">
        <v>17</v>
      </c>
      <c r="DL973">
        <v>1.61</v>
      </c>
      <c r="DM973">
        <v>0.59</v>
      </c>
      <c r="DN973">
        <v>-41.1377243902439</v>
      </c>
      <c r="DO973">
        <v>-2.3342132404181</v>
      </c>
      <c r="DP973">
        <v>0.469561974288591</v>
      </c>
      <c r="DQ973">
        <v>0</v>
      </c>
      <c r="DR973">
        <v>5.46773121951219</v>
      </c>
      <c r="DS973">
        <v>0.262755470383258</v>
      </c>
      <c r="DT973">
        <v>0.0305759816622517</v>
      </c>
      <c r="DU973">
        <v>0</v>
      </c>
      <c r="DV973">
        <v>0</v>
      </c>
      <c r="DW973">
        <v>2</v>
      </c>
      <c r="DX973" t="s">
        <v>389</v>
      </c>
      <c r="DY973">
        <v>2.96833</v>
      </c>
      <c r="DZ973">
        <v>2.69401</v>
      </c>
      <c r="EA973">
        <v>0.103102</v>
      </c>
      <c r="EB973">
        <v>0.108177</v>
      </c>
      <c r="EC973">
        <v>0.0792318</v>
      </c>
      <c r="ED973">
        <v>0.066585</v>
      </c>
      <c r="EE973">
        <v>34617</v>
      </c>
      <c r="EF973">
        <v>37528.5</v>
      </c>
      <c r="EG973">
        <v>35007</v>
      </c>
      <c r="EH973">
        <v>38198</v>
      </c>
      <c r="EI973">
        <v>45778.1</v>
      </c>
      <c r="EJ973">
        <v>51544.4</v>
      </c>
      <c r="EK973">
        <v>54793.5</v>
      </c>
      <c r="EL973">
        <v>61326.4</v>
      </c>
      <c r="EM973">
        <v>1.9186</v>
      </c>
      <c r="EN973">
        <v>2.0614</v>
      </c>
      <c r="EO973">
        <v>-0.0439584</v>
      </c>
      <c r="EP973">
        <v>0</v>
      </c>
      <c r="EQ973">
        <v>26.3061</v>
      </c>
      <c r="ER973">
        <v>999.9</v>
      </c>
      <c r="ES973">
        <v>41.32</v>
      </c>
      <c r="ET973">
        <v>29.195</v>
      </c>
      <c r="EU973">
        <v>24.7273</v>
      </c>
      <c r="EV973">
        <v>51.6225</v>
      </c>
      <c r="EW973">
        <v>36.254</v>
      </c>
      <c r="EX973">
        <v>2</v>
      </c>
      <c r="EY973">
        <v>0.374187</v>
      </c>
      <c r="EZ973">
        <v>9.28105</v>
      </c>
      <c r="FA973">
        <v>19.9282</v>
      </c>
      <c r="FB973">
        <v>5.19932</v>
      </c>
      <c r="FC973">
        <v>12.0099</v>
      </c>
      <c r="FD973">
        <v>4.976</v>
      </c>
      <c r="FE973">
        <v>3.294</v>
      </c>
      <c r="FF973">
        <v>9999</v>
      </c>
      <c r="FG973">
        <v>9999</v>
      </c>
      <c r="FH973">
        <v>591.2</v>
      </c>
      <c r="FI973">
        <v>9999</v>
      </c>
      <c r="FJ973">
        <v>1.86279</v>
      </c>
      <c r="FK973">
        <v>1.86768</v>
      </c>
      <c r="FL973">
        <v>1.86752</v>
      </c>
      <c r="FM973">
        <v>1.86862</v>
      </c>
      <c r="FN973">
        <v>1.86951</v>
      </c>
      <c r="FO973">
        <v>1.86554</v>
      </c>
      <c r="FP973">
        <v>1.86661</v>
      </c>
      <c r="FQ973">
        <v>1.86798</v>
      </c>
      <c r="FR973">
        <v>5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12.399</v>
      </c>
      <c r="GF973">
        <v>0.3176</v>
      </c>
      <c r="GG973">
        <v>5.50701486060513</v>
      </c>
      <c r="GH973">
        <v>0.00975774962471433</v>
      </c>
      <c r="GI973">
        <v>-4.86167925919439e-07</v>
      </c>
      <c r="GJ973">
        <v>-4.7315034107036e-11</v>
      </c>
      <c r="GK973">
        <v>0.31762285376654</v>
      </c>
      <c r="GL973">
        <v>0</v>
      </c>
      <c r="GM973">
        <v>0</v>
      </c>
      <c r="GN973">
        <v>0</v>
      </c>
      <c r="GO973">
        <v>-2</v>
      </c>
      <c r="GP973">
        <v>2105</v>
      </c>
      <c r="GQ973">
        <v>1</v>
      </c>
      <c r="GR973">
        <v>22</v>
      </c>
      <c r="GS973">
        <v>263.3</v>
      </c>
      <c r="GT973">
        <v>263.3</v>
      </c>
      <c r="GU973">
        <v>2.21924</v>
      </c>
      <c r="GV973">
        <v>2.62817</v>
      </c>
      <c r="GW973">
        <v>2.24854</v>
      </c>
      <c r="GX973">
        <v>2.79541</v>
      </c>
      <c r="GY973">
        <v>1.99585</v>
      </c>
      <c r="GZ973">
        <v>2.40845</v>
      </c>
      <c r="HA973">
        <v>34.2814</v>
      </c>
      <c r="HB973">
        <v>15.2878</v>
      </c>
      <c r="HC973">
        <v>18</v>
      </c>
      <c r="HD973">
        <v>494.283</v>
      </c>
      <c r="HE973">
        <v>589.916</v>
      </c>
      <c r="HF973">
        <v>16.9198</v>
      </c>
      <c r="HG973">
        <v>31.8665</v>
      </c>
      <c r="HH973">
        <v>30.0018</v>
      </c>
      <c r="HI973">
        <v>31.0204</v>
      </c>
      <c r="HJ973">
        <v>30.8438</v>
      </c>
      <c r="HK973">
        <v>44.5349</v>
      </c>
      <c r="HL973">
        <v>20.8861</v>
      </c>
      <c r="HM973">
        <v>37.7311</v>
      </c>
      <c r="HN973">
        <v>15.0782</v>
      </c>
      <c r="HO973">
        <v>809.854</v>
      </c>
      <c r="HP973">
        <v>19.1153</v>
      </c>
      <c r="HQ973">
        <v>101.592</v>
      </c>
      <c r="HR973">
        <v>102.041</v>
      </c>
    </row>
    <row r="974" spans="1:226">
      <c r="A974">
        <v>958</v>
      </c>
      <c r="B974">
        <v>1657567429.1</v>
      </c>
      <c r="C974">
        <v>14334</v>
      </c>
      <c r="D974" t="s">
        <v>2284</v>
      </c>
      <c r="E974" t="s">
        <v>2285</v>
      </c>
      <c r="F974">
        <v>5</v>
      </c>
      <c r="G974" t="s">
        <v>2193</v>
      </c>
      <c r="H974" t="s">
        <v>354</v>
      </c>
      <c r="I974">
        <v>1657567421.31429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812.675374839333</v>
      </c>
      <c r="AK974">
        <v>781.614375757576</v>
      </c>
      <c r="AL974">
        <v>3.43684803937268</v>
      </c>
      <c r="AM974">
        <v>64.8868082758393</v>
      </c>
      <c r="AN974">
        <f>(AP974 - AO974 + BO974*1E3/(8.314*(BQ974+273.15)) * AR974/BN974 * AQ974) * BN974/(100*BB974) * 1000/(1000 - AP974)</f>
        <v>0</v>
      </c>
      <c r="AO974">
        <v>18.9859149252148</v>
      </c>
      <c r="AP974">
        <v>24.5019824242424</v>
      </c>
      <c r="AQ974">
        <v>0.00131826658599929</v>
      </c>
      <c r="AR974">
        <v>77.4900971031136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6</v>
      </c>
      <c r="BC974">
        <v>0.5</v>
      </c>
      <c r="BD974" t="s">
        <v>355</v>
      </c>
      <c r="BE974">
        <v>2</v>
      </c>
      <c r="BF974" t="b">
        <v>1</v>
      </c>
      <c r="BG974">
        <v>1657567421.31429</v>
      </c>
      <c r="BH974">
        <v>737.999678571429</v>
      </c>
      <c r="BI974">
        <v>779.533928571429</v>
      </c>
      <c r="BJ974">
        <v>24.4928928571429</v>
      </c>
      <c r="BK974">
        <v>19.0031035714286</v>
      </c>
      <c r="BL974">
        <v>725.685821428571</v>
      </c>
      <c r="BM974">
        <v>24.1752607142857</v>
      </c>
      <c r="BN974">
        <v>500.004071428571</v>
      </c>
      <c r="BO974">
        <v>67.9666321428571</v>
      </c>
      <c r="BP974">
        <v>0.0399566321428571</v>
      </c>
      <c r="BQ974">
        <v>25.8810857142857</v>
      </c>
      <c r="BR974">
        <v>25.5837964285714</v>
      </c>
      <c r="BS974">
        <v>999.9</v>
      </c>
      <c r="BT974">
        <v>0</v>
      </c>
      <c r="BU974">
        <v>0</v>
      </c>
      <c r="BV974">
        <v>10009.2857142857</v>
      </c>
      <c r="BW974">
        <v>0</v>
      </c>
      <c r="BX974">
        <v>2273.11714285714</v>
      </c>
      <c r="BY974">
        <v>-41.5342892857143</v>
      </c>
      <c r="BZ974">
        <v>756.529428571428</v>
      </c>
      <c r="CA974">
        <v>794.634428571428</v>
      </c>
      <c r="CB974">
        <v>5.489775</v>
      </c>
      <c r="CC974">
        <v>779.533928571429</v>
      </c>
      <c r="CD974">
        <v>19.0031035714286</v>
      </c>
      <c r="CE974">
        <v>1.66469857142857</v>
      </c>
      <c r="CF974">
        <v>1.29157714285714</v>
      </c>
      <c r="CG974">
        <v>14.5711107142857</v>
      </c>
      <c r="CH974">
        <v>10.7011785714286</v>
      </c>
      <c r="CI974">
        <v>1999.98571428571</v>
      </c>
      <c r="CJ974">
        <v>0.980002428571428</v>
      </c>
      <c r="CK974">
        <v>0.0199973428571429</v>
      </c>
      <c r="CL974">
        <v>0</v>
      </c>
      <c r="CM974">
        <v>2.31836785714286</v>
      </c>
      <c r="CN974">
        <v>0</v>
      </c>
      <c r="CO974">
        <v>10920.7714285714</v>
      </c>
      <c r="CP974">
        <v>17300.0464285714</v>
      </c>
      <c r="CQ974">
        <v>43.36825</v>
      </c>
      <c r="CR974">
        <v>45.2965</v>
      </c>
      <c r="CS974">
        <v>43.187</v>
      </c>
      <c r="CT974">
        <v>43.97975</v>
      </c>
      <c r="CU974">
        <v>42.6825714285714</v>
      </c>
      <c r="CV974">
        <v>1959.99428571429</v>
      </c>
      <c r="CW974">
        <v>39.9907142857143</v>
      </c>
      <c r="CX974">
        <v>0</v>
      </c>
      <c r="CY974">
        <v>1657567401.3</v>
      </c>
      <c r="CZ974">
        <v>0</v>
      </c>
      <c r="DA974">
        <v>1657551629</v>
      </c>
      <c r="DB974" t="s">
        <v>356</v>
      </c>
      <c r="DC974">
        <v>1657551626.5</v>
      </c>
      <c r="DD974">
        <v>1657551629</v>
      </c>
      <c r="DE974">
        <v>1</v>
      </c>
      <c r="DF974">
        <v>0.403</v>
      </c>
      <c r="DG974">
        <v>0.009</v>
      </c>
      <c r="DH974">
        <v>9.41</v>
      </c>
      <c r="DI974">
        <v>0.087</v>
      </c>
      <c r="DJ974">
        <v>417</v>
      </c>
      <c r="DK974">
        <v>17</v>
      </c>
      <c r="DL974">
        <v>1.61</v>
      </c>
      <c r="DM974">
        <v>0.59</v>
      </c>
      <c r="DN974">
        <v>-41.3207170731707</v>
      </c>
      <c r="DO974">
        <v>-2.29761742160291</v>
      </c>
      <c r="DP974">
        <v>0.469637176460068</v>
      </c>
      <c r="DQ974">
        <v>0</v>
      </c>
      <c r="DR974">
        <v>5.47954097560976</v>
      </c>
      <c r="DS974">
        <v>0.240005435540087</v>
      </c>
      <c r="DT974">
        <v>0.0306478945128792</v>
      </c>
      <c r="DU974">
        <v>0</v>
      </c>
      <c r="DV974">
        <v>0</v>
      </c>
      <c r="DW974">
        <v>2</v>
      </c>
      <c r="DX974" t="s">
        <v>389</v>
      </c>
      <c r="DY974">
        <v>2.96853</v>
      </c>
      <c r="DZ974">
        <v>2.69441</v>
      </c>
      <c r="EA974">
        <v>0.104682</v>
      </c>
      <c r="EB974">
        <v>0.10974</v>
      </c>
      <c r="EC974">
        <v>0.0792548</v>
      </c>
      <c r="ED974">
        <v>0.0667524</v>
      </c>
      <c r="EE974">
        <v>34555.2</v>
      </c>
      <c r="EF974">
        <v>37461.3</v>
      </c>
      <c r="EG974">
        <v>35006.3</v>
      </c>
      <c r="EH974">
        <v>38196.6</v>
      </c>
      <c r="EI974">
        <v>45776.4</v>
      </c>
      <c r="EJ974">
        <v>51533.9</v>
      </c>
      <c r="EK974">
        <v>54792.8</v>
      </c>
      <c r="EL974">
        <v>61324.8</v>
      </c>
      <c r="EM974">
        <v>1.9174</v>
      </c>
      <c r="EN974">
        <v>2.061</v>
      </c>
      <c r="EO974">
        <v>-0.0441074</v>
      </c>
      <c r="EP974">
        <v>0</v>
      </c>
      <c r="EQ974">
        <v>26.3217</v>
      </c>
      <c r="ER974">
        <v>999.9</v>
      </c>
      <c r="ES974">
        <v>41.271</v>
      </c>
      <c r="ET974">
        <v>29.205</v>
      </c>
      <c r="EU974">
        <v>24.7113</v>
      </c>
      <c r="EV974">
        <v>51.4825</v>
      </c>
      <c r="EW974">
        <v>36.258</v>
      </c>
      <c r="EX974">
        <v>2</v>
      </c>
      <c r="EY974">
        <v>0.375894</v>
      </c>
      <c r="EZ974">
        <v>9.28105</v>
      </c>
      <c r="FA974">
        <v>19.9279</v>
      </c>
      <c r="FB974">
        <v>5.20411</v>
      </c>
      <c r="FC974">
        <v>12.0099</v>
      </c>
      <c r="FD974">
        <v>4.976</v>
      </c>
      <c r="FE974">
        <v>3.294</v>
      </c>
      <c r="FF974">
        <v>9999</v>
      </c>
      <c r="FG974">
        <v>9999</v>
      </c>
      <c r="FH974">
        <v>591.2</v>
      </c>
      <c r="FI974">
        <v>9999</v>
      </c>
      <c r="FJ974">
        <v>1.86279</v>
      </c>
      <c r="FK974">
        <v>1.86777</v>
      </c>
      <c r="FL974">
        <v>1.86752</v>
      </c>
      <c r="FM974">
        <v>1.86862</v>
      </c>
      <c r="FN974">
        <v>1.86951</v>
      </c>
      <c r="FO974">
        <v>1.86554</v>
      </c>
      <c r="FP974">
        <v>1.86661</v>
      </c>
      <c r="FQ974">
        <v>1.86798</v>
      </c>
      <c r="FR974">
        <v>5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12.547</v>
      </c>
      <c r="GF974">
        <v>0.3177</v>
      </c>
      <c r="GG974">
        <v>5.50701486060513</v>
      </c>
      <c r="GH974">
        <v>0.00975774962471433</v>
      </c>
      <c r="GI974">
        <v>-4.86167925919439e-07</v>
      </c>
      <c r="GJ974">
        <v>-4.7315034107036e-11</v>
      </c>
      <c r="GK974">
        <v>0.31762285376654</v>
      </c>
      <c r="GL974">
        <v>0</v>
      </c>
      <c r="GM974">
        <v>0</v>
      </c>
      <c r="GN974">
        <v>0</v>
      </c>
      <c r="GO974">
        <v>-2</v>
      </c>
      <c r="GP974">
        <v>2105</v>
      </c>
      <c r="GQ974">
        <v>1</v>
      </c>
      <c r="GR974">
        <v>22</v>
      </c>
      <c r="GS974">
        <v>263.4</v>
      </c>
      <c r="GT974">
        <v>263.3</v>
      </c>
      <c r="GU974">
        <v>2.25708</v>
      </c>
      <c r="GV974">
        <v>2.62939</v>
      </c>
      <c r="GW974">
        <v>2.24854</v>
      </c>
      <c r="GX974">
        <v>2.79541</v>
      </c>
      <c r="GY974">
        <v>1.99585</v>
      </c>
      <c r="GZ974">
        <v>2.40112</v>
      </c>
      <c r="HA974">
        <v>34.2814</v>
      </c>
      <c r="HB974">
        <v>15.2791</v>
      </c>
      <c r="HC974">
        <v>18</v>
      </c>
      <c r="HD974">
        <v>493.712</v>
      </c>
      <c r="HE974">
        <v>589.888</v>
      </c>
      <c r="HF974">
        <v>16.9415</v>
      </c>
      <c r="HG974">
        <v>31.889</v>
      </c>
      <c r="HH974">
        <v>30.0017</v>
      </c>
      <c r="HI974">
        <v>31.0485</v>
      </c>
      <c r="HJ974">
        <v>30.8716</v>
      </c>
      <c r="HK974">
        <v>45.2438</v>
      </c>
      <c r="HL974">
        <v>20.6115</v>
      </c>
      <c r="HM974">
        <v>37.7311</v>
      </c>
      <c r="HN974">
        <v>15.0782</v>
      </c>
      <c r="HO974">
        <v>823.343</v>
      </c>
      <c r="HP974">
        <v>19.1424</v>
      </c>
      <c r="HQ974">
        <v>101.59</v>
      </c>
      <c r="HR974">
        <v>102.038</v>
      </c>
    </row>
    <row r="975" spans="1:226">
      <c r="A975">
        <v>959</v>
      </c>
      <c r="B975">
        <v>1657567434.1</v>
      </c>
      <c r="C975">
        <v>14339</v>
      </c>
      <c r="D975" t="s">
        <v>2286</v>
      </c>
      <c r="E975" t="s">
        <v>2287</v>
      </c>
      <c r="F975">
        <v>5</v>
      </c>
      <c r="G975" t="s">
        <v>2193</v>
      </c>
      <c r="H975" t="s">
        <v>354</v>
      </c>
      <c r="I975">
        <v>1657567426.6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829.946572826875</v>
      </c>
      <c r="AK975">
        <v>798.724975757576</v>
      </c>
      <c r="AL975">
        <v>3.40336650037485</v>
      </c>
      <c r="AM975">
        <v>64.8868082758393</v>
      </c>
      <c r="AN975">
        <f>(AP975 - AO975 + BO975*1E3/(8.314*(BQ975+273.15)) * AR975/BN975 * AQ975) * BN975/(100*BB975) * 1000/(1000 - AP975)</f>
        <v>0</v>
      </c>
      <c r="AO975">
        <v>19.050524888766</v>
      </c>
      <c r="AP975">
        <v>24.5394193939394</v>
      </c>
      <c r="AQ975">
        <v>0.00985769198543024</v>
      </c>
      <c r="AR975">
        <v>77.4900971031136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6</v>
      </c>
      <c r="BC975">
        <v>0.5</v>
      </c>
      <c r="BD975" t="s">
        <v>355</v>
      </c>
      <c r="BE975">
        <v>2</v>
      </c>
      <c r="BF975" t="b">
        <v>1</v>
      </c>
      <c r="BG975">
        <v>1657567426.6</v>
      </c>
      <c r="BH975">
        <v>755.783111111111</v>
      </c>
      <c r="BI975">
        <v>797.367407407407</v>
      </c>
      <c r="BJ975">
        <v>24.5090111111111</v>
      </c>
      <c r="BK975">
        <v>19.0147148148148</v>
      </c>
      <c r="BL975">
        <v>743.311222222222</v>
      </c>
      <c r="BM975">
        <v>24.1913851851852</v>
      </c>
      <c r="BN975">
        <v>500.007888888889</v>
      </c>
      <c r="BO975">
        <v>67.9660222222222</v>
      </c>
      <c r="BP975">
        <v>0.0401573074074074</v>
      </c>
      <c r="BQ975">
        <v>25.8986074074074</v>
      </c>
      <c r="BR975">
        <v>25.5951962962963</v>
      </c>
      <c r="BS975">
        <v>999.9</v>
      </c>
      <c r="BT975">
        <v>0</v>
      </c>
      <c r="BU975">
        <v>0</v>
      </c>
      <c r="BV975">
        <v>10001.1111111111</v>
      </c>
      <c r="BW975">
        <v>0</v>
      </c>
      <c r="BX975">
        <v>2279.08407407407</v>
      </c>
      <c r="BY975">
        <v>-41.5843259259259</v>
      </c>
      <c r="BZ975">
        <v>774.772222222222</v>
      </c>
      <c r="CA975">
        <v>812.823481481482</v>
      </c>
      <c r="CB975">
        <v>5.4942837037037</v>
      </c>
      <c r="CC975">
        <v>797.367407407407</v>
      </c>
      <c r="CD975">
        <v>19.0147148148148</v>
      </c>
      <c r="CE975">
        <v>1.66577888888889</v>
      </c>
      <c r="CF975">
        <v>1.29235518518519</v>
      </c>
      <c r="CG975">
        <v>14.5811555555556</v>
      </c>
      <c r="CH975">
        <v>10.7102074074074</v>
      </c>
      <c r="CI975">
        <v>1999.9737037037</v>
      </c>
      <c r="CJ975">
        <v>0.980002444444444</v>
      </c>
      <c r="CK975">
        <v>0.0199973259259259</v>
      </c>
      <c r="CL975">
        <v>0</v>
      </c>
      <c r="CM975">
        <v>2.33014074074074</v>
      </c>
      <c r="CN975">
        <v>0</v>
      </c>
      <c r="CO975">
        <v>10927.8777777778</v>
      </c>
      <c r="CP975">
        <v>17299.9407407407</v>
      </c>
      <c r="CQ975">
        <v>43.3795925925926</v>
      </c>
      <c r="CR975">
        <v>45.3097037037037</v>
      </c>
      <c r="CS975">
        <v>43.187</v>
      </c>
      <c r="CT975">
        <v>43.9976666666667</v>
      </c>
      <c r="CU975">
        <v>42.687</v>
      </c>
      <c r="CV975">
        <v>1959.98296296296</v>
      </c>
      <c r="CW975">
        <v>39.9907407407407</v>
      </c>
      <c r="CX975">
        <v>0</v>
      </c>
      <c r="CY975">
        <v>1657567406.7</v>
      </c>
      <c r="CZ975">
        <v>0</v>
      </c>
      <c r="DA975">
        <v>1657551629</v>
      </c>
      <c r="DB975" t="s">
        <v>356</v>
      </c>
      <c r="DC975">
        <v>1657551626.5</v>
      </c>
      <c r="DD975">
        <v>1657551629</v>
      </c>
      <c r="DE975">
        <v>1</v>
      </c>
      <c r="DF975">
        <v>0.403</v>
      </c>
      <c r="DG975">
        <v>0.009</v>
      </c>
      <c r="DH975">
        <v>9.41</v>
      </c>
      <c r="DI975">
        <v>0.087</v>
      </c>
      <c r="DJ975">
        <v>417</v>
      </c>
      <c r="DK975">
        <v>17</v>
      </c>
      <c r="DL975">
        <v>1.61</v>
      </c>
      <c r="DM975">
        <v>0.59</v>
      </c>
      <c r="DN975">
        <v>-41.5871390243902</v>
      </c>
      <c r="DO975">
        <v>-0.937858536585434</v>
      </c>
      <c r="DP975">
        <v>0.350587949981483</v>
      </c>
      <c r="DQ975">
        <v>0</v>
      </c>
      <c r="DR975">
        <v>5.48513073170732</v>
      </c>
      <c r="DS975">
        <v>0.027309825783982</v>
      </c>
      <c r="DT975">
        <v>0.0267428533777096</v>
      </c>
      <c r="DU975">
        <v>1</v>
      </c>
      <c r="DV975">
        <v>1</v>
      </c>
      <c r="DW975">
        <v>2</v>
      </c>
      <c r="DX975" t="s">
        <v>357</v>
      </c>
      <c r="DY975">
        <v>2.96798</v>
      </c>
      <c r="DZ975">
        <v>2.69431</v>
      </c>
      <c r="EA975">
        <v>0.106212</v>
      </c>
      <c r="EB975">
        <v>0.111243</v>
      </c>
      <c r="EC975">
        <v>0.0793218</v>
      </c>
      <c r="ED975">
        <v>0.0667702</v>
      </c>
      <c r="EE975">
        <v>34494.3</v>
      </c>
      <c r="EF975">
        <v>37395.8</v>
      </c>
      <c r="EG975">
        <v>35004.5</v>
      </c>
      <c r="EH975">
        <v>38194.5</v>
      </c>
      <c r="EI975">
        <v>45771.8</v>
      </c>
      <c r="EJ975">
        <v>51529.5</v>
      </c>
      <c r="EK975">
        <v>54791.3</v>
      </c>
      <c r="EL975">
        <v>61320.7</v>
      </c>
      <c r="EM975">
        <v>1.9178</v>
      </c>
      <c r="EN975">
        <v>2.061</v>
      </c>
      <c r="EO975">
        <v>-0.0445545</v>
      </c>
      <c r="EP975">
        <v>0</v>
      </c>
      <c r="EQ975">
        <v>26.3364</v>
      </c>
      <c r="ER975">
        <v>999.9</v>
      </c>
      <c r="ES975">
        <v>41.246</v>
      </c>
      <c r="ET975">
        <v>29.205</v>
      </c>
      <c r="EU975">
        <v>24.6987</v>
      </c>
      <c r="EV975">
        <v>51.5825</v>
      </c>
      <c r="EW975">
        <v>36.266</v>
      </c>
      <c r="EX975">
        <v>2</v>
      </c>
      <c r="EY975">
        <v>0.377642</v>
      </c>
      <c r="EZ975">
        <v>9.28105</v>
      </c>
      <c r="FA975">
        <v>19.9279</v>
      </c>
      <c r="FB975">
        <v>5.20052</v>
      </c>
      <c r="FC975">
        <v>12.0099</v>
      </c>
      <c r="FD975">
        <v>4.976</v>
      </c>
      <c r="FE975">
        <v>3.294</v>
      </c>
      <c r="FF975">
        <v>9999</v>
      </c>
      <c r="FG975">
        <v>9999</v>
      </c>
      <c r="FH975">
        <v>591.2</v>
      </c>
      <c r="FI975">
        <v>9999</v>
      </c>
      <c r="FJ975">
        <v>1.86279</v>
      </c>
      <c r="FK975">
        <v>1.86777</v>
      </c>
      <c r="FL975">
        <v>1.86752</v>
      </c>
      <c r="FM975">
        <v>1.86865</v>
      </c>
      <c r="FN975">
        <v>1.86951</v>
      </c>
      <c r="FO975">
        <v>1.86554</v>
      </c>
      <c r="FP975">
        <v>1.86661</v>
      </c>
      <c r="FQ975">
        <v>1.86798</v>
      </c>
      <c r="FR975">
        <v>5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12.691</v>
      </c>
      <c r="GF975">
        <v>0.3176</v>
      </c>
      <c r="GG975">
        <v>5.50701486060513</v>
      </c>
      <c r="GH975">
        <v>0.00975774962471433</v>
      </c>
      <c r="GI975">
        <v>-4.86167925919439e-07</v>
      </c>
      <c r="GJ975">
        <v>-4.7315034107036e-11</v>
      </c>
      <c r="GK975">
        <v>0.31762285376654</v>
      </c>
      <c r="GL975">
        <v>0</v>
      </c>
      <c r="GM975">
        <v>0</v>
      </c>
      <c r="GN975">
        <v>0</v>
      </c>
      <c r="GO975">
        <v>-2</v>
      </c>
      <c r="GP975">
        <v>2105</v>
      </c>
      <c r="GQ975">
        <v>1</v>
      </c>
      <c r="GR975">
        <v>22</v>
      </c>
      <c r="GS975">
        <v>263.5</v>
      </c>
      <c r="GT975">
        <v>263.4</v>
      </c>
      <c r="GU975">
        <v>2.29126</v>
      </c>
      <c r="GV975">
        <v>2.62695</v>
      </c>
      <c r="GW975">
        <v>2.24854</v>
      </c>
      <c r="GX975">
        <v>2.79541</v>
      </c>
      <c r="GY975">
        <v>1.99585</v>
      </c>
      <c r="GZ975">
        <v>2.42188</v>
      </c>
      <c r="HA975">
        <v>34.3042</v>
      </c>
      <c r="HB975">
        <v>15.2878</v>
      </c>
      <c r="HC975">
        <v>18</v>
      </c>
      <c r="HD975">
        <v>494.193</v>
      </c>
      <c r="HE975">
        <v>590.145</v>
      </c>
      <c r="HF975">
        <v>16.9616</v>
      </c>
      <c r="HG975">
        <v>31.9142</v>
      </c>
      <c r="HH975">
        <v>30.0016</v>
      </c>
      <c r="HI975">
        <v>31.0744</v>
      </c>
      <c r="HJ975">
        <v>30.8967</v>
      </c>
      <c r="HK975">
        <v>45.9133</v>
      </c>
      <c r="HL975">
        <v>20.3216</v>
      </c>
      <c r="HM975">
        <v>37.7311</v>
      </c>
      <c r="HN975">
        <v>15.1013</v>
      </c>
      <c r="HO975">
        <v>843.409</v>
      </c>
      <c r="HP975">
        <v>19.145</v>
      </c>
      <c r="HQ975">
        <v>101.586</v>
      </c>
      <c r="HR975">
        <v>102.032</v>
      </c>
    </row>
    <row r="976" spans="1:226">
      <c r="A976">
        <v>960</v>
      </c>
      <c r="B976">
        <v>1657567439.1</v>
      </c>
      <c r="C976">
        <v>14344</v>
      </c>
      <c r="D976" t="s">
        <v>2288</v>
      </c>
      <c r="E976" t="s">
        <v>2289</v>
      </c>
      <c r="F976">
        <v>5</v>
      </c>
      <c r="G976" t="s">
        <v>2193</v>
      </c>
      <c r="H976" t="s">
        <v>354</v>
      </c>
      <c r="I976">
        <v>1657567431.31429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846.617276092703</v>
      </c>
      <c r="AK976">
        <v>815.587866666666</v>
      </c>
      <c r="AL976">
        <v>3.34042867038643</v>
      </c>
      <c r="AM976">
        <v>64.8868082758393</v>
      </c>
      <c r="AN976">
        <f>(AP976 - AO976 + BO976*1E3/(8.314*(BQ976+273.15)) * AR976/BN976 * AQ976) * BN976/(100*BB976) * 1000/(1000 - AP976)</f>
        <v>0</v>
      </c>
      <c r="AO976">
        <v>19.0759410320083</v>
      </c>
      <c r="AP976">
        <v>24.5694854545455</v>
      </c>
      <c r="AQ976">
        <v>0.00222104974413213</v>
      </c>
      <c r="AR976">
        <v>77.4900971031136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6</v>
      </c>
      <c r="BC976">
        <v>0.5</v>
      </c>
      <c r="BD976" t="s">
        <v>355</v>
      </c>
      <c r="BE976">
        <v>2</v>
      </c>
      <c r="BF976" t="b">
        <v>1</v>
      </c>
      <c r="BG976">
        <v>1657567431.31429</v>
      </c>
      <c r="BH976">
        <v>771.481464285714</v>
      </c>
      <c r="BI976">
        <v>813.197857142857</v>
      </c>
      <c r="BJ976">
        <v>24.5262071428571</v>
      </c>
      <c r="BK976">
        <v>19.0476857142857</v>
      </c>
      <c r="BL976">
        <v>758.870321428571</v>
      </c>
      <c r="BM976">
        <v>24.2085821428571</v>
      </c>
      <c r="BN976">
        <v>499.9965</v>
      </c>
      <c r="BO976">
        <v>67.9670714285714</v>
      </c>
      <c r="BP976">
        <v>0.0402581607142857</v>
      </c>
      <c r="BQ976">
        <v>25.9136928571429</v>
      </c>
      <c r="BR976">
        <v>25.6099607142857</v>
      </c>
      <c r="BS976">
        <v>999.9</v>
      </c>
      <c r="BT976">
        <v>0</v>
      </c>
      <c r="BU976">
        <v>0</v>
      </c>
      <c r="BV976">
        <v>10001.25</v>
      </c>
      <c r="BW976">
        <v>0</v>
      </c>
      <c r="BX976">
        <v>2280.63285714286</v>
      </c>
      <c r="BY976">
        <v>-41.7164607142857</v>
      </c>
      <c r="BZ976">
        <v>790.879035714286</v>
      </c>
      <c r="CA976">
        <v>828.988821428571</v>
      </c>
      <c r="CB976">
        <v>5.47851392857143</v>
      </c>
      <c r="CC976">
        <v>813.197857142857</v>
      </c>
      <c r="CD976">
        <v>19.0476857142857</v>
      </c>
      <c r="CE976">
        <v>1.66697392857143</v>
      </c>
      <c r="CF976">
        <v>1.29461571428571</v>
      </c>
      <c r="CG976">
        <v>14.5922464285714</v>
      </c>
      <c r="CH976">
        <v>10.7364571428571</v>
      </c>
      <c r="CI976">
        <v>1999.96107142857</v>
      </c>
      <c r="CJ976">
        <v>0.980002535714286</v>
      </c>
      <c r="CK976">
        <v>0.0199972285714286</v>
      </c>
      <c r="CL976">
        <v>0</v>
      </c>
      <c r="CM976">
        <v>2.34283214285714</v>
      </c>
      <c r="CN976">
        <v>0</v>
      </c>
      <c r="CO976">
        <v>10933.0142857143</v>
      </c>
      <c r="CP976">
        <v>17299.8285714286</v>
      </c>
      <c r="CQ976">
        <v>43.3905</v>
      </c>
      <c r="CR976">
        <v>45.3097857142857</v>
      </c>
      <c r="CS976">
        <v>43.2005</v>
      </c>
      <c r="CT976">
        <v>44.0177142857143</v>
      </c>
      <c r="CU976">
        <v>42.7005</v>
      </c>
      <c r="CV976">
        <v>1959.97071428571</v>
      </c>
      <c r="CW976">
        <v>39.9903571428571</v>
      </c>
      <c r="CX976">
        <v>0</v>
      </c>
      <c r="CY976">
        <v>1657567411.5</v>
      </c>
      <c r="CZ976">
        <v>0</v>
      </c>
      <c r="DA976">
        <v>1657551629</v>
      </c>
      <c r="DB976" t="s">
        <v>356</v>
      </c>
      <c r="DC976">
        <v>1657551626.5</v>
      </c>
      <c r="DD976">
        <v>1657551629</v>
      </c>
      <c r="DE976">
        <v>1</v>
      </c>
      <c r="DF976">
        <v>0.403</v>
      </c>
      <c r="DG976">
        <v>0.009</v>
      </c>
      <c r="DH976">
        <v>9.41</v>
      </c>
      <c r="DI976">
        <v>0.087</v>
      </c>
      <c r="DJ976">
        <v>417</v>
      </c>
      <c r="DK976">
        <v>17</v>
      </c>
      <c r="DL976">
        <v>1.61</v>
      </c>
      <c r="DM976">
        <v>0.59</v>
      </c>
      <c r="DN976">
        <v>-41.6193756097561</v>
      </c>
      <c r="DO976">
        <v>-1.11677979094077</v>
      </c>
      <c r="DP976">
        <v>0.37957708223276</v>
      </c>
      <c r="DQ976">
        <v>0</v>
      </c>
      <c r="DR976">
        <v>5.48670975609756</v>
      </c>
      <c r="DS976">
        <v>-0.119728850174215</v>
      </c>
      <c r="DT976">
        <v>0.0258450233439211</v>
      </c>
      <c r="DU976">
        <v>0</v>
      </c>
      <c r="DV976">
        <v>0</v>
      </c>
      <c r="DW976">
        <v>2</v>
      </c>
      <c r="DX976" t="s">
        <v>389</v>
      </c>
      <c r="DY976">
        <v>2.96795</v>
      </c>
      <c r="DZ976">
        <v>2.69467</v>
      </c>
      <c r="EA976">
        <v>0.107776</v>
      </c>
      <c r="EB976">
        <v>0.112695</v>
      </c>
      <c r="EC976">
        <v>0.0794038</v>
      </c>
      <c r="ED976">
        <v>0.0669032</v>
      </c>
      <c r="EE976">
        <v>34433.5</v>
      </c>
      <c r="EF976">
        <v>37333</v>
      </c>
      <c r="EG976">
        <v>35004.2</v>
      </c>
      <c r="EH976">
        <v>38192.9</v>
      </c>
      <c r="EI976">
        <v>45767.2</v>
      </c>
      <c r="EJ976">
        <v>51520.7</v>
      </c>
      <c r="EK976">
        <v>54790.6</v>
      </c>
      <c r="EL976">
        <v>61319</v>
      </c>
      <c r="EM976">
        <v>1.9176</v>
      </c>
      <c r="EN976">
        <v>2.0606</v>
      </c>
      <c r="EO976">
        <v>-0.0445545</v>
      </c>
      <c r="EP976">
        <v>0</v>
      </c>
      <c r="EQ976">
        <v>26.3511</v>
      </c>
      <c r="ER976">
        <v>999.9</v>
      </c>
      <c r="ES976">
        <v>41.222</v>
      </c>
      <c r="ET976">
        <v>29.235</v>
      </c>
      <c r="EU976">
        <v>24.7262</v>
      </c>
      <c r="EV976">
        <v>51.7125</v>
      </c>
      <c r="EW976">
        <v>36.266</v>
      </c>
      <c r="EX976">
        <v>2</v>
      </c>
      <c r="EY976">
        <v>0.379573</v>
      </c>
      <c r="EZ976">
        <v>9.28105</v>
      </c>
      <c r="FA976">
        <v>19.9279</v>
      </c>
      <c r="FB976">
        <v>5.20052</v>
      </c>
      <c r="FC976">
        <v>12.0099</v>
      </c>
      <c r="FD976">
        <v>4.976</v>
      </c>
      <c r="FE976">
        <v>3.294</v>
      </c>
      <c r="FF976">
        <v>9999</v>
      </c>
      <c r="FG976">
        <v>9999</v>
      </c>
      <c r="FH976">
        <v>591.2</v>
      </c>
      <c r="FI976">
        <v>9999</v>
      </c>
      <c r="FJ976">
        <v>1.86279</v>
      </c>
      <c r="FK976">
        <v>1.86777</v>
      </c>
      <c r="FL976">
        <v>1.86752</v>
      </c>
      <c r="FM976">
        <v>1.86862</v>
      </c>
      <c r="FN976">
        <v>1.86951</v>
      </c>
      <c r="FO976">
        <v>1.86554</v>
      </c>
      <c r="FP976">
        <v>1.86661</v>
      </c>
      <c r="FQ976">
        <v>1.86798</v>
      </c>
      <c r="FR976">
        <v>5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12.841</v>
      </c>
      <c r="GF976">
        <v>0.3177</v>
      </c>
      <c r="GG976">
        <v>5.50701486060513</v>
      </c>
      <c r="GH976">
        <v>0.00975774962471433</v>
      </c>
      <c r="GI976">
        <v>-4.86167925919439e-07</v>
      </c>
      <c r="GJ976">
        <v>-4.7315034107036e-11</v>
      </c>
      <c r="GK976">
        <v>0.31762285376654</v>
      </c>
      <c r="GL976">
        <v>0</v>
      </c>
      <c r="GM976">
        <v>0</v>
      </c>
      <c r="GN976">
        <v>0</v>
      </c>
      <c r="GO976">
        <v>-2</v>
      </c>
      <c r="GP976">
        <v>2105</v>
      </c>
      <c r="GQ976">
        <v>1</v>
      </c>
      <c r="GR976">
        <v>22</v>
      </c>
      <c r="GS976">
        <v>263.5</v>
      </c>
      <c r="GT976">
        <v>263.5</v>
      </c>
      <c r="GU976">
        <v>2.32788</v>
      </c>
      <c r="GV976">
        <v>2.63062</v>
      </c>
      <c r="GW976">
        <v>2.24854</v>
      </c>
      <c r="GX976">
        <v>2.79541</v>
      </c>
      <c r="GY976">
        <v>1.99585</v>
      </c>
      <c r="GZ976">
        <v>2.3999</v>
      </c>
      <c r="HA976">
        <v>34.3269</v>
      </c>
      <c r="HB976">
        <v>15.2791</v>
      </c>
      <c r="HC976">
        <v>18</v>
      </c>
      <c r="HD976">
        <v>494.27</v>
      </c>
      <c r="HE976">
        <v>590.09</v>
      </c>
      <c r="HF976">
        <v>16.9836</v>
      </c>
      <c r="HG976">
        <v>31.9367</v>
      </c>
      <c r="HH976">
        <v>30.0019</v>
      </c>
      <c r="HI976">
        <v>31.0999</v>
      </c>
      <c r="HJ976">
        <v>30.9223</v>
      </c>
      <c r="HK976">
        <v>46.6451</v>
      </c>
      <c r="HL976">
        <v>20.3216</v>
      </c>
      <c r="HM976">
        <v>37.7311</v>
      </c>
      <c r="HN976">
        <v>15.116</v>
      </c>
      <c r="HO976">
        <v>856.823</v>
      </c>
      <c r="HP976">
        <v>19.1406</v>
      </c>
      <c r="HQ976">
        <v>101.585</v>
      </c>
      <c r="HR976">
        <v>102.029</v>
      </c>
    </row>
    <row r="977" spans="1:226">
      <c r="A977">
        <v>961</v>
      </c>
      <c r="B977">
        <v>1657567444.1</v>
      </c>
      <c r="C977">
        <v>14349</v>
      </c>
      <c r="D977" t="s">
        <v>2290</v>
      </c>
      <c r="E977" t="s">
        <v>2291</v>
      </c>
      <c r="F977">
        <v>5</v>
      </c>
      <c r="G977" t="s">
        <v>2193</v>
      </c>
      <c r="H977" t="s">
        <v>354</v>
      </c>
      <c r="I977">
        <v>1657567436.6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863.308831205065</v>
      </c>
      <c r="AK977">
        <v>832.398309090909</v>
      </c>
      <c r="AL977">
        <v>3.36196337806742</v>
      </c>
      <c r="AM977">
        <v>64.8868082758393</v>
      </c>
      <c r="AN977">
        <f>(AP977 - AO977 + BO977*1E3/(8.314*(BQ977+273.15)) * AR977/BN977 * AQ977) * BN977/(100*BB977) * 1000/(1000 - AP977)</f>
        <v>0</v>
      </c>
      <c r="AO977">
        <v>19.1099735366622</v>
      </c>
      <c r="AP977">
        <v>24.6022903030303</v>
      </c>
      <c r="AQ977">
        <v>0.00715157283807141</v>
      </c>
      <c r="AR977">
        <v>77.4900971031136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6</v>
      </c>
      <c r="BC977">
        <v>0.5</v>
      </c>
      <c r="BD977" t="s">
        <v>355</v>
      </c>
      <c r="BE977">
        <v>2</v>
      </c>
      <c r="BF977" t="b">
        <v>1</v>
      </c>
      <c r="BG977">
        <v>1657567436.6</v>
      </c>
      <c r="BH977">
        <v>788.971740740741</v>
      </c>
      <c r="BI977">
        <v>830.636111111111</v>
      </c>
      <c r="BJ977">
        <v>24.5564888888889</v>
      </c>
      <c r="BK977">
        <v>19.0855333333333</v>
      </c>
      <c r="BL977">
        <v>776.205888888889</v>
      </c>
      <c r="BM977">
        <v>24.2388740740741</v>
      </c>
      <c r="BN977">
        <v>500.011592592593</v>
      </c>
      <c r="BO977">
        <v>67.9682111111111</v>
      </c>
      <c r="BP977">
        <v>0.0403033074074074</v>
      </c>
      <c r="BQ977">
        <v>25.9305555555556</v>
      </c>
      <c r="BR977">
        <v>25.6259148148148</v>
      </c>
      <c r="BS977">
        <v>999.9</v>
      </c>
      <c r="BT977">
        <v>0</v>
      </c>
      <c r="BU977">
        <v>0</v>
      </c>
      <c r="BV977">
        <v>10001.2962962963</v>
      </c>
      <c r="BW977">
        <v>0</v>
      </c>
      <c r="BX977">
        <v>2282.35592592593</v>
      </c>
      <c r="BY977">
        <v>-41.6643851851852</v>
      </c>
      <c r="BZ977">
        <v>808.834222222222</v>
      </c>
      <c r="CA977">
        <v>846.798111111111</v>
      </c>
      <c r="CB977">
        <v>5.47094925925926</v>
      </c>
      <c r="CC977">
        <v>830.636111111111</v>
      </c>
      <c r="CD977">
        <v>19.0855333333333</v>
      </c>
      <c r="CE977">
        <v>1.66906074074074</v>
      </c>
      <c r="CF977">
        <v>1.29721111111111</v>
      </c>
      <c r="CG977">
        <v>14.6116259259259</v>
      </c>
      <c r="CH977">
        <v>10.7665592592593</v>
      </c>
      <c r="CI977">
        <v>1999.99962962963</v>
      </c>
      <c r="CJ977">
        <v>0.980002777777778</v>
      </c>
      <c r="CK977">
        <v>0.0199969703703704</v>
      </c>
      <c r="CL977">
        <v>0</v>
      </c>
      <c r="CM977">
        <v>2.34740740740741</v>
      </c>
      <c r="CN977">
        <v>0</v>
      </c>
      <c r="CO977">
        <v>10938.4925925926</v>
      </c>
      <c r="CP977">
        <v>17300.1592592593</v>
      </c>
      <c r="CQ977">
        <v>43.4117407407407</v>
      </c>
      <c r="CR977">
        <v>45.3213333333333</v>
      </c>
      <c r="CS977">
        <v>43.222</v>
      </c>
      <c r="CT977">
        <v>44.039037037037</v>
      </c>
      <c r="CU977">
        <v>42.722</v>
      </c>
      <c r="CV977">
        <v>1960.00851851852</v>
      </c>
      <c r="CW977">
        <v>39.9911111111111</v>
      </c>
      <c r="CX977">
        <v>0</v>
      </c>
      <c r="CY977">
        <v>1657567416.9</v>
      </c>
      <c r="CZ977">
        <v>0</v>
      </c>
      <c r="DA977">
        <v>1657551629</v>
      </c>
      <c r="DB977" t="s">
        <v>356</v>
      </c>
      <c r="DC977">
        <v>1657551626.5</v>
      </c>
      <c r="DD977">
        <v>1657551629</v>
      </c>
      <c r="DE977">
        <v>1</v>
      </c>
      <c r="DF977">
        <v>0.403</v>
      </c>
      <c r="DG977">
        <v>0.009</v>
      </c>
      <c r="DH977">
        <v>9.41</v>
      </c>
      <c r="DI977">
        <v>0.087</v>
      </c>
      <c r="DJ977">
        <v>417</v>
      </c>
      <c r="DK977">
        <v>17</v>
      </c>
      <c r="DL977">
        <v>1.61</v>
      </c>
      <c r="DM977">
        <v>0.59</v>
      </c>
      <c r="DN977">
        <v>-41.6855097560976</v>
      </c>
      <c r="DO977">
        <v>0.522449477351975</v>
      </c>
      <c r="DP977">
        <v>0.317543614676617</v>
      </c>
      <c r="DQ977">
        <v>0</v>
      </c>
      <c r="DR977">
        <v>5.47756243902439</v>
      </c>
      <c r="DS977">
        <v>-0.102586202090581</v>
      </c>
      <c r="DT977">
        <v>0.0182201420010647</v>
      </c>
      <c r="DU977">
        <v>0</v>
      </c>
      <c r="DV977">
        <v>0</v>
      </c>
      <c r="DW977">
        <v>2</v>
      </c>
      <c r="DX977" t="s">
        <v>389</v>
      </c>
      <c r="DY977">
        <v>2.96826</v>
      </c>
      <c r="DZ977">
        <v>2.69441</v>
      </c>
      <c r="EA977">
        <v>0.109247</v>
      </c>
      <c r="EB977">
        <v>0.114167</v>
      </c>
      <c r="EC977">
        <v>0.0794636</v>
      </c>
      <c r="ED977">
        <v>0.0669217</v>
      </c>
      <c r="EE977">
        <v>34375.2</v>
      </c>
      <c r="EF977">
        <v>37269.7</v>
      </c>
      <c r="EG977">
        <v>35002.9</v>
      </c>
      <c r="EH977">
        <v>38191.7</v>
      </c>
      <c r="EI977">
        <v>45763</v>
      </c>
      <c r="EJ977">
        <v>51518</v>
      </c>
      <c r="EK977">
        <v>54789.1</v>
      </c>
      <c r="EL977">
        <v>61316.9</v>
      </c>
      <c r="EM977">
        <v>1.9172</v>
      </c>
      <c r="EN977">
        <v>2.0602</v>
      </c>
      <c r="EO977">
        <v>-0.0438094</v>
      </c>
      <c r="EP977">
        <v>0</v>
      </c>
      <c r="EQ977">
        <v>26.3622</v>
      </c>
      <c r="ER977">
        <v>999.9</v>
      </c>
      <c r="ES977">
        <v>41.198</v>
      </c>
      <c r="ET977">
        <v>29.245</v>
      </c>
      <c r="EU977">
        <v>24.7228</v>
      </c>
      <c r="EV977">
        <v>51.6325</v>
      </c>
      <c r="EW977">
        <v>36.242</v>
      </c>
      <c r="EX977">
        <v>2</v>
      </c>
      <c r="EY977">
        <v>0.38128</v>
      </c>
      <c r="EZ977">
        <v>9.28105</v>
      </c>
      <c r="FA977">
        <v>19.9283</v>
      </c>
      <c r="FB977">
        <v>5.20052</v>
      </c>
      <c r="FC977">
        <v>12.0099</v>
      </c>
      <c r="FD977">
        <v>4.976</v>
      </c>
      <c r="FE977">
        <v>3.294</v>
      </c>
      <c r="FF977">
        <v>9999</v>
      </c>
      <c r="FG977">
        <v>9999</v>
      </c>
      <c r="FH977">
        <v>591.2</v>
      </c>
      <c r="FI977">
        <v>9999</v>
      </c>
      <c r="FJ977">
        <v>1.86279</v>
      </c>
      <c r="FK977">
        <v>1.86777</v>
      </c>
      <c r="FL977">
        <v>1.86752</v>
      </c>
      <c r="FM977">
        <v>1.86859</v>
      </c>
      <c r="FN977">
        <v>1.86951</v>
      </c>
      <c r="FO977">
        <v>1.86554</v>
      </c>
      <c r="FP977">
        <v>1.86661</v>
      </c>
      <c r="FQ977">
        <v>1.86798</v>
      </c>
      <c r="FR977">
        <v>5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12.981</v>
      </c>
      <c r="GF977">
        <v>0.3176</v>
      </c>
      <c r="GG977">
        <v>5.50701486060513</v>
      </c>
      <c r="GH977">
        <v>0.00975774962471433</v>
      </c>
      <c r="GI977">
        <v>-4.86167925919439e-07</v>
      </c>
      <c r="GJ977">
        <v>-4.7315034107036e-11</v>
      </c>
      <c r="GK977">
        <v>0.31762285376654</v>
      </c>
      <c r="GL977">
        <v>0</v>
      </c>
      <c r="GM977">
        <v>0</v>
      </c>
      <c r="GN977">
        <v>0</v>
      </c>
      <c r="GO977">
        <v>-2</v>
      </c>
      <c r="GP977">
        <v>2105</v>
      </c>
      <c r="GQ977">
        <v>1</v>
      </c>
      <c r="GR977">
        <v>22</v>
      </c>
      <c r="GS977">
        <v>263.6</v>
      </c>
      <c r="GT977">
        <v>263.6</v>
      </c>
      <c r="GU977">
        <v>2.36206</v>
      </c>
      <c r="GV977">
        <v>2.62573</v>
      </c>
      <c r="GW977">
        <v>2.24854</v>
      </c>
      <c r="GX977">
        <v>2.79541</v>
      </c>
      <c r="GY977">
        <v>1.99585</v>
      </c>
      <c r="GZ977">
        <v>2.40967</v>
      </c>
      <c r="HA977">
        <v>34.3497</v>
      </c>
      <c r="HB977">
        <v>15.2791</v>
      </c>
      <c r="HC977">
        <v>18</v>
      </c>
      <c r="HD977">
        <v>494.225</v>
      </c>
      <c r="HE977">
        <v>590.051</v>
      </c>
      <c r="HF977">
        <v>17.0029</v>
      </c>
      <c r="HG977">
        <v>31.9621</v>
      </c>
      <c r="HH977">
        <v>30.0018</v>
      </c>
      <c r="HI977">
        <v>31.1269</v>
      </c>
      <c r="HJ977">
        <v>30.9491</v>
      </c>
      <c r="HK977">
        <v>47.3209</v>
      </c>
      <c r="HL977">
        <v>20.3216</v>
      </c>
      <c r="HM977">
        <v>37.7311</v>
      </c>
      <c r="HN977">
        <v>15.1373</v>
      </c>
      <c r="HO977">
        <v>876.966</v>
      </c>
      <c r="HP977">
        <v>19.1244</v>
      </c>
      <c r="HQ977">
        <v>101.582</v>
      </c>
      <c r="HR977">
        <v>102.025</v>
      </c>
    </row>
    <row r="978" spans="1:226">
      <c r="A978">
        <v>962</v>
      </c>
      <c r="B978">
        <v>1657567449.1</v>
      </c>
      <c r="C978">
        <v>14354</v>
      </c>
      <c r="D978" t="s">
        <v>2292</v>
      </c>
      <c r="E978" t="s">
        <v>2293</v>
      </c>
      <c r="F978">
        <v>5</v>
      </c>
      <c r="G978" t="s">
        <v>2193</v>
      </c>
      <c r="H978" t="s">
        <v>354</v>
      </c>
      <c r="I978">
        <v>1657567441.31429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880.309578171422</v>
      </c>
      <c r="AK978">
        <v>849.216854545454</v>
      </c>
      <c r="AL978">
        <v>3.42145386487011</v>
      </c>
      <c r="AM978">
        <v>64.8868082758393</v>
      </c>
      <c r="AN978">
        <f>(AP978 - AO978 + BO978*1E3/(8.314*(BQ978+273.15)) * AR978/BN978 * AQ978) * BN978/(100*BB978) * 1000/(1000 - AP978)</f>
        <v>0</v>
      </c>
      <c r="AO978">
        <v>19.1216490201273</v>
      </c>
      <c r="AP978">
        <v>24.6233866666667</v>
      </c>
      <c r="AQ978">
        <v>0.00268739905951979</v>
      </c>
      <c r="AR978">
        <v>77.4900971031136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6</v>
      </c>
      <c r="BC978">
        <v>0.5</v>
      </c>
      <c r="BD978" t="s">
        <v>355</v>
      </c>
      <c r="BE978">
        <v>2</v>
      </c>
      <c r="BF978" t="b">
        <v>1</v>
      </c>
      <c r="BG978">
        <v>1657567441.31429</v>
      </c>
      <c r="BH978">
        <v>804.417928571429</v>
      </c>
      <c r="BI978">
        <v>846.18725</v>
      </c>
      <c r="BJ978">
        <v>24.5837964285714</v>
      </c>
      <c r="BK978">
        <v>19.1078321428571</v>
      </c>
      <c r="BL978">
        <v>791.515714285714</v>
      </c>
      <c r="BM978">
        <v>24.266175</v>
      </c>
      <c r="BN978">
        <v>500.022071428571</v>
      </c>
      <c r="BO978">
        <v>67.9700071428571</v>
      </c>
      <c r="BP978">
        <v>0.0402393285714286</v>
      </c>
      <c r="BQ978">
        <v>25.9463214285714</v>
      </c>
      <c r="BR978">
        <v>25.6394214285714</v>
      </c>
      <c r="BS978">
        <v>999.9</v>
      </c>
      <c r="BT978">
        <v>0</v>
      </c>
      <c r="BU978">
        <v>0</v>
      </c>
      <c r="BV978">
        <v>10009.1071428571</v>
      </c>
      <c r="BW978">
        <v>0</v>
      </c>
      <c r="BX978">
        <v>2279.11392857143</v>
      </c>
      <c r="BY978">
        <v>-41.7693214285714</v>
      </c>
      <c r="BZ978">
        <v>824.692392857143</v>
      </c>
      <c r="CA978">
        <v>862.671285714286</v>
      </c>
      <c r="CB978">
        <v>5.47596428571429</v>
      </c>
      <c r="CC978">
        <v>846.18725</v>
      </c>
      <c r="CD978">
        <v>19.1078321428571</v>
      </c>
      <c r="CE978">
        <v>1.67096071428571</v>
      </c>
      <c r="CF978">
        <v>1.29875964285714</v>
      </c>
      <c r="CG978">
        <v>14.62925</v>
      </c>
      <c r="CH978">
        <v>10.7845107142857</v>
      </c>
      <c r="CI978">
        <v>2000.01714285714</v>
      </c>
      <c r="CJ978">
        <v>0.980002964285714</v>
      </c>
      <c r="CK978">
        <v>0.0199967714285714</v>
      </c>
      <c r="CL978">
        <v>0</v>
      </c>
      <c r="CM978">
        <v>2.342925</v>
      </c>
      <c r="CN978">
        <v>0</v>
      </c>
      <c r="CO978">
        <v>10942.0964285714</v>
      </c>
      <c r="CP978">
        <v>17300.3107142857</v>
      </c>
      <c r="CQ978">
        <v>43.4281428571428</v>
      </c>
      <c r="CR978">
        <v>45.339</v>
      </c>
      <c r="CS978">
        <v>43.241</v>
      </c>
      <c r="CT978">
        <v>44.0575714285714</v>
      </c>
      <c r="CU978">
        <v>42.741</v>
      </c>
      <c r="CV978">
        <v>1960.02571428571</v>
      </c>
      <c r="CW978">
        <v>39.9914285714286</v>
      </c>
      <c r="CX978">
        <v>0</v>
      </c>
      <c r="CY978">
        <v>1657567421.7</v>
      </c>
      <c r="CZ978">
        <v>0</v>
      </c>
      <c r="DA978">
        <v>1657551629</v>
      </c>
      <c r="DB978" t="s">
        <v>356</v>
      </c>
      <c r="DC978">
        <v>1657551626.5</v>
      </c>
      <c r="DD978">
        <v>1657551629</v>
      </c>
      <c r="DE978">
        <v>1</v>
      </c>
      <c r="DF978">
        <v>0.403</v>
      </c>
      <c r="DG978">
        <v>0.009</v>
      </c>
      <c r="DH978">
        <v>9.41</v>
      </c>
      <c r="DI978">
        <v>0.087</v>
      </c>
      <c r="DJ978">
        <v>417</v>
      </c>
      <c r="DK978">
        <v>17</v>
      </c>
      <c r="DL978">
        <v>1.61</v>
      </c>
      <c r="DM978">
        <v>0.59</v>
      </c>
      <c r="DN978">
        <v>-41.7542292682927</v>
      </c>
      <c r="DO978">
        <v>-0.138518466898986</v>
      </c>
      <c r="DP978">
        <v>0.312653452075275</v>
      </c>
      <c r="DQ978">
        <v>0</v>
      </c>
      <c r="DR978">
        <v>5.47360146341463</v>
      </c>
      <c r="DS978">
        <v>0.0574618118466834</v>
      </c>
      <c r="DT978">
        <v>0.0108376008867446</v>
      </c>
      <c r="DU978">
        <v>1</v>
      </c>
      <c r="DV978">
        <v>1</v>
      </c>
      <c r="DW978">
        <v>2</v>
      </c>
      <c r="DX978" t="s">
        <v>357</v>
      </c>
      <c r="DY978">
        <v>2.96795</v>
      </c>
      <c r="DZ978">
        <v>2.69447</v>
      </c>
      <c r="EA978">
        <v>0.110743</v>
      </c>
      <c r="EB978">
        <v>0.115662</v>
      </c>
      <c r="EC978">
        <v>0.0794992</v>
      </c>
      <c r="ED978">
        <v>0.0669565</v>
      </c>
      <c r="EE978">
        <v>34316.2</v>
      </c>
      <c r="EF978">
        <v>37205.1</v>
      </c>
      <c r="EG978">
        <v>35001.6</v>
      </c>
      <c r="EH978">
        <v>38190.1</v>
      </c>
      <c r="EI978">
        <v>45759.4</v>
      </c>
      <c r="EJ978">
        <v>51514</v>
      </c>
      <c r="EK978">
        <v>54786.8</v>
      </c>
      <c r="EL978">
        <v>61314.5</v>
      </c>
      <c r="EM978">
        <v>1.917</v>
      </c>
      <c r="EN978">
        <v>2.0598</v>
      </c>
      <c r="EO978">
        <v>-0.0450015</v>
      </c>
      <c r="EP978">
        <v>0</v>
      </c>
      <c r="EQ978">
        <v>26.3756</v>
      </c>
      <c r="ER978">
        <v>999.9</v>
      </c>
      <c r="ES978">
        <v>41.198</v>
      </c>
      <c r="ET978">
        <v>29.275</v>
      </c>
      <c r="EU978">
        <v>24.7671</v>
      </c>
      <c r="EV978">
        <v>51.5225</v>
      </c>
      <c r="EW978">
        <v>36.226</v>
      </c>
      <c r="EX978">
        <v>2</v>
      </c>
      <c r="EY978">
        <v>0.382866</v>
      </c>
      <c r="EZ978">
        <v>9.28105</v>
      </c>
      <c r="FA978">
        <v>19.9284</v>
      </c>
      <c r="FB978">
        <v>5.20172</v>
      </c>
      <c r="FC978">
        <v>12.0099</v>
      </c>
      <c r="FD978">
        <v>4.9756</v>
      </c>
      <c r="FE978">
        <v>3.294</v>
      </c>
      <c r="FF978">
        <v>9999</v>
      </c>
      <c r="FG978">
        <v>9999</v>
      </c>
      <c r="FH978">
        <v>591.2</v>
      </c>
      <c r="FI978">
        <v>9999</v>
      </c>
      <c r="FJ978">
        <v>1.86279</v>
      </c>
      <c r="FK978">
        <v>1.86774</v>
      </c>
      <c r="FL978">
        <v>1.86752</v>
      </c>
      <c r="FM978">
        <v>1.86859</v>
      </c>
      <c r="FN978">
        <v>1.86951</v>
      </c>
      <c r="FO978">
        <v>1.86554</v>
      </c>
      <c r="FP978">
        <v>1.86661</v>
      </c>
      <c r="FQ978">
        <v>1.86798</v>
      </c>
      <c r="FR978">
        <v>5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13.128</v>
      </c>
      <c r="GF978">
        <v>0.3177</v>
      </c>
      <c r="GG978">
        <v>5.50701486060513</v>
      </c>
      <c r="GH978">
        <v>0.00975774962471433</v>
      </c>
      <c r="GI978">
        <v>-4.86167925919439e-07</v>
      </c>
      <c r="GJ978">
        <v>-4.7315034107036e-11</v>
      </c>
      <c r="GK978">
        <v>0.31762285376654</v>
      </c>
      <c r="GL978">
        <v>0</v>
      </c>
      <c r="GM978">
        <v>0</v>
      </c>
      <c r="GN978">
        <v>0</v>
      </c>
      <c r="GO978">
        <v>-2</v>
      </c>
      <c r="GP978">
        <v>2105</v>
      </c>
      <c r="GQ978">
        <v>1</v>
      </c>
      <c r="GR978">
        <v>22</v>
      </c>
      <c r="GS978">
        <v>263.7</v>
      </c>
      <c r="GT978">
        <v>263.7</v>
      </c>
      <c r="GU978">
        <v>2.39868</v>
      </c>
      <c r="GV978">
        <v>2.62573</v>
      </c>
      <c r="GW978">
        <v>2.24854</v>
      </c>
      <c r="GX978">
        <v>2.79419</v>
      </c>
      <c r="GY978">
        <v>1.99585</v>
      </c>
      <c r="GZ978">
        <v>2.39014</v>
      </c>
      <c r="HA978">
        <v>34.3497</v>
      </c>
      <c r="HB978">
        <v>15.2878</v>
      </c>
      <c r="HC978">
        <v>18</v>
      </c>
      <c r="HD978">
        <v>494.292</v>
      </c>
      <c r="HE978">
        <v>589.985</v>
      </c>
      <c r="HF978">
        <v>17.0246</v>
      </c>
      <c r="HG978">
        <v>31.9846</v>
      </c>
      <c r="HH978">
        <v>30.0017</v>
      </c>
      <c r="HI978">
        <v>31.1514</v>
      </c>
      <c r="HJ978">
        <v>30.9732</v>
      </c>
      <c r="HK978">
        <v>48.0698</v>
      </c>
      <c r="HL978">
        <v>20.3216</v>
      </c>
      <c r="HM978">
        <v>37.7311</v>
      </c>
      <c r="HN978">
        <v>15.1567</v>
      </c>
      <c r="HO978">
        <v>890.467</v>
      </c>
      <c r="HP978">
        <v>19.1224</v>
      </c>
      <c r="HQ978">
        <v>101.578</v>
      </c>
      <c r="HR978">
        <v>102.021</v>
      </c>
    </row>
    <row r="979" spans="1:226">
      <c r="A979">
        <v>963</v>
      </c>
      <c r="B979">
        <v>1657567454.1</v>
      </c>
      <c r="C979">
        <v>14359</v>
      </c>
      <c r="D979" t="s">
        <v>2294</v>
      </c>
      <c r="E979" t="s">
        <v>2295</v>
      </c>
      <c r="F979">
        <v>5</v>
      </c>
      <c r="G979" t="s">
        <v>2193</v>
      </c>
      <c r="H979" t="s">
        <v>354</v>
      </c>
      <c r="I979">
        <v>1657567446.6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897.313120604887</v>
      </c>
      <c r="AK979">
        <v>866.136896969697</v>
      </c>
      <c r="AL979">
        <v>3.36375240274558</v>
      </c>
      <c r="AM979">
        <v>64.8868082758393</v>
      </c>
      <c r="AN979">
        <f>(AP979 - AO979 + BO979*1E3/(8.314*(BQ979+273.15)) * AR979/BN979 * AQ979) * BN979/(100*BB979) * 1000/(1000 - AP979)</f>
        <v>0</v>
      </c>
      <c r="AO979">
        <v>19.1268740060662</v>
      </c>
      <c r="AP979">
        <v>24.6371612121212</v>
      </c>
      <c r="AQ979">
        <v>0.00378097387457844</v>
      </c>
      <c r="AR979">
        <v>77.4900971031136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6</v>
      </c>
      <c r="BC979">
        <v>0.5</v>
      </c>
      <c r="BD979" t="s">
        <v>355</v>
      </c>
      <c r="BE979">
        <v>2</v>
      </c>
      <c r="BF979" t="b">
        <v>1</v>
      </c>
      <c r="BG979">
        <v>1657567446.6</v>
      </c>
      <c r="BH979">
        <v>821.749888888889</v>
      </c>
      <c r="BI979">
        <v>863.679333333333</v>
      </c>
      <c r="BJ979">
        <v>24.6123518518518</v>
      </c>
      <c r="BK979">
        <v>19.1141148148148</v>
      </c>
      <c r="BL979">
        <v>808.694925925926</v>
      </c>
      <c r="BM979">
        <v>24.2947222222222</v>
      </c>
      <c r="BN979">
        <v>500.020222222222</v>
      </c>
      <c r="BO979">
        <v>67.9704777777778</v>
      </c>
      <c r="BP979">
        <v>0.0402176851851852</v>
      </c>
      <c r="BQ979">
        <v>25.9614592592593</v>
      </c>
      <c r="BR979">
        <v>25.6541592592593</v>
      </c>
      <c r="BS979">
        <v>999.9</v>
      </c>
      <c r="BT979">
        <v>0</v>
      </c>
      <c r="BU979">
        <v>0</v>
      </c>
      <c r="BV979">
        <v>10007.7777777778</v>
      </c>
      <c r="BW979">
        <v>0</v>
      </c>
      <c r="BX979">
        <v>2272.55777777778</v>
      </c>
      <c r="BY979">
        <v>-41.9295111111111</v>
      </c>
      <c r="BZ979">
        <v>842.485777777778</v>
      </c>
      <c r="CA979">
        <v>880.509444444445</v>
      </c>
      <c r="CB979">
        <v>5.49823296296296</v>
      </c>
      <c r="CC979">
        <v>863.679333333333</v>
      </c>
      <c r="CD979">
        <v>19.1141148148148</v>
      </c>
      <c r="CE979">
        <v>1.67291222222222</v>
      </c>
      <c r="CF979">
        <v>1.29919592592593</v>
      </c>
      <c r="CG979">
        <v>14.6473444444444</v>
      </c>
      <c r="CH979">
        <v>10.789562962963</v>
      </c>
      <c r="CI979">
        <v>2000.02888888889</v>
      </c>
      <c r="CJ979">
        <v>0.980003111111111</v>
      </c>
      <c r="CK979">
        <v>0.0199966148148148</v>
      </c>
      <c r="CL979">
        <v>0</v>
      </c>
      <c r="CM979">
        <v>2.3804962962963</v>
      </c>
      <c r="CN979">
        <v>0</v>
      </c>
      <c r="CO979">
        <v>10946.0814814815</v>
      </c>
      <c r="CP979">
        <v>17300.4148148148</v>
      </c>
      <c r="CQ979">
        <v>43.437</v>
      </c>
      <c r="CR979">
        <v>45.361</v>
      </c>
      <c r="CS979">
        <v>43.25</v>
      </c>
      <c r="CT979">
        <v>44.0713333333333</v>
      </c>
      <c r="CU979">
        <v>42.75</v>
      </c>
      <c r="CV979">
        <v>1960.03740740741</v>
      </c>
      <c r="CW979">
        <v>39.9914814814815</v>
      </c>
      <c r="CX979">
        <v>0</v>
      </c>
      <c r="CY979">
        <v>1657567426.5</v>
      </c>
      <c r="CZ979">
        <v>0</v>
      </c>
      <c r="DA979">
        <v>1657551629</v>
      </c>
      <c r="DB979" t="s">
        <v>356</v>
      </c>
      <c r="DC979">
        <v>1657551626.5</v>
      </c>
      <c r="DD979">
        <v>1657551629</v>
      </c>
      <c r="DE979">
        <v>1</v>
      </c>
      <c r="DF979">
        <v>0.403</v>
      </c>
      <c r="DG979">
        <v>0.009</v>
      </c>
      <c r="DH979">
        <v>9.41</v>
      </c>
      <c r="DI979">
        <v>0.087</v>
      </c>
      <c r="DJ979">
        <v>417</v>
      </c>
      <c r="DK979">
        <v>17</v>
      </c>
      <c r="DL979">
        <v>1.61</v>
      </c>
      <c r="DM979">
        <v>0.59</v>
      </c>
      <c r="DN979">
        <v>-41.8218048780488</v>
      </c>
      <c r="DO979">
        <v>-1.74532055749134</v>
      </c>
      <c r="DP979">
        <v>0.339536484588105</v>
      </c>
      <c r="DQ979">
        <v>0</v>
      </c>
      <c r="DR979">
        <v>5.48468170731707</v>
      </c>
      <c r="DS979">
        <v>0.165876794425077</v>
      </c>
      <c r="DT979">
        <v>0.0234550037204025</v>
      </c>
      <c r="DU979">
        <v>0</v>
      </c>
      <c r="DV979">
        <v>0</v>
      </c>
      <c r="DW979">
        <v>2</v>
      </c>
      <c r="DX979" t="s">
        <v>389</v>
      </c>
      <c r="DY979">
        <v>2.96828</v>
      </c>
      <c r="DZ979">
        <v>2.69446</v>
      </c>
      <c r="EA979">
        <v>0.112222</v>
      </c>
      <c r="EB979">
        <v>0.117131</v>
      </c>
      <c r="EC979">
        <v>0.0795314</v>
      </c>
      <c r="ED979">
        <v>0.0667812</v>
      </c>
      <c r="EE979">
        <v>34258.2</v>
      </c>
      <c r="EF979">
        <v>37141.3</v>
      </c>
      <c r="EG979">
        <v>35000.8</v>
      </c>
      <c r="EH979">
        <v>38188.3</v>
      </c>
      <c r="EI979">
        <v>45757.4</v>
      </c>
      <c r="EJ979">
        <v>51521.1</v>
      </c>
      <c r="EK979">
        <v>54786.4</v>
      </c>
      <c r="EL979">
        <v>61311.4</v>
      </c>
      <c r="EM979">
        <v>1.9172</v>
      </c>
      <c r="EN979">
        <v>2.06</v>
      </c>
      <c r="EO979">
        <v>-0.0432134</v>
      </c>
      <c r="EP979">
        <v>0</v>
      </c>
      <c r="EQ979">
        <v>26.3868</v>
      </c>
      <c r="ER979">
        <v>999.9</v>
      </c>
      <c r="ES979">
        <v>41.124</v>
      </c>
      <c r="ET979">
        <v>29.275</v>
      </c>
      <c r="EU979">
        <v>24.7233</v>
      </c>
      <c r="EV979">
        <v>51.6225</v>
      </c>
      <c r="EW979">
        <v>36.2861</v>
      </c>
      <c r="EX979">
        <v>2</v>
      </c>
      <c r="EY979">
        <v>0.384817</v>
      </c>
      <c r="EZ979">
        <v>9.28105</v>
      </c>
      <c r="FA979">
        <v>19.928</v>
      </c>
      <c r="FB979">
        <v>5.20172</v>
      </c>
      <c r="FC979">
        <v>12.0099</v>
      </c>
      <c r="FD979">
        <v>4.976</v>
      </c>
      <c r="FE979">
        <v>3.294</v>
      </c>
      <c r="FF979">
        <v>9999</v>
      </c>
      <c r="FG979">
        <v>9999</v>
      </c>
      <c r="FH979">
        <v>591.2</v>
      </c>
      <c r="FI979">
        <v>9999</v>
      </c>
      <c r="FJ979">
        <v>1.86279</v>
      </c>
      <c r="FK979">
        <v>1.8678</v>
      </c>
      <c r="FL979">
        <v>1.86752</v>
      </c>
      <c r="FM979">
        <v>1.86865</v>
      </c>
      <c r="FN979">
        <v>1.86951</v>
      </c>
      <c r="FO979">
        <v>1.86554</v>
      </c>
      <c r="FP979">
        <v>1.86664</v>
      </c>
      <c r="FQ979">
        <v>1.86798</v>
      </c>
      <c r="FR979">
        <v>5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13.272</v>
      </c>
      <c r="GF979">
        <v>0.3176</v>
      </c>
      <c r="GG979">
        <v>5.50701486060513</v>
      </c>
      <c r="GH979">
        <v>0.00975774962471433</v>
      </c>
      <c r="GI979">
        <v>-4.86167925919439e-07</v>
      </c>
      <c r="GJ979">
        <v>-4.7315034107036e-11</v>
      </c>
      <c r="GK979">
        <v>0.31762285376654</v>
      </c>
      <c r="GL979">
        <v>0</v>
      </c>
      <c r="GM979">
        <v>0</v>
      </c>
      <c r="GN979">
        <v>0</v>
      </c>
      <c r="GO979">
        <v>-2</v>
      </c>
      <c r="GP979">
        <v>2105</v>
      </c>
      <c r="GQ979">
        <v>1</v>
      </c>
      <c r="GR979">
        <v>22</v>
      </c>
      <c r="GS979">
        <v>263.8</v>
      </c>
      <c r="GT979">
        <v>263.8</v>
      </c>
      <c r="GU979">
        <v>2.43286</v>
      </c>
      <c r="GV979">
        <v>2.63062</v>
      </c>
      <c r="GW979">
        <v>2.24854</v>
      </c>
      <c r="GX979">
        <v>2.79541</v>
      </c>
      <c r="GY979">
        <v>1.99585</v>
      </c>
      <c r="GZ979">
        <v>2.37427</v>
      </c>
      <c r="HA979">
        <v>34.3725</v>
      </c>
      <c r="HB979">
        <v>15.2703</v>
      </c>
      <c r="HC979">
        <v>18</v>
      </c>
      <c r="HD979">
        <v>494.626</v>
      </c>
      <c r="HE979">
        <v>590.407</v>
      </c>
      <c r="HF979">
        <v>17.0414</v>
      </c>
      <c r="HG979">
        <v>32.0071</v>
      </c>
      <c r="HH979">
        <v>30.0019</v>
      </c>
      <c r="HI979">
        <v>31.1758</v>
      </c>
      <c r="HJ979">
        <v>31.0001</v>
      </c>
      <c r="HK979">
        <v>48.7482</v>
      </c>
      <c r="HL979">
        <v>20.3216</v>
      </c>
      <c r="HM979">
        <v>37.3579</v>
      </c>
      <c r="HN979">
        <v>15.1649</v>
      </c>
      <c r="HO979">
        <v>903.867</v>
      </c>
      <c r="HP979">
        <v>19.2056</v>
      </c>
      <c r="HQ979">
        <v>101.577</v>
      </c>
      <c r="HR979">
        <v>102.016</v>
      </c>
    </row>
    <row r="980" spans="1:226">
      <c r="A980">
        <v>964</v>
      </c>
      <c r="B980">
        <v>1657567459.1</v>
      </c>
      <c r="C980">
        <v>14364</v>
      </c>
      <c r="D980" t="s">
        <v>2296</v>
      </c>
      <c r="E980" t="s">
        <v>2297</v>
      </c>
      <c r="F980">
        <v>5</v>
      </c>
      <c r="G980" t="s">
        <v>2193</v>
      </c>
      <c r="H980" t="s">
        <v>354</v>
      </c>
      <c r="I980">
        <v>1657567451.31429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914.684257043224</v>
      </c>
      <c r="AK980">
        <v>883.257854545454</v>
      </c>
      <c r="AL980">
        <v>3.42226406399755</v>
      </c>
      <c r="AM980">
        <v>64.8868082758393</v>
      </c>
      <c r="AN980">
        <f>(AP980 - AO980 + BO980*1E3/(8.314*(BQ980+273.15)) * AR980/BN980 * AQ980) * BN980/(100*BB980) * 1000/(1000 - AP980)</f>
        <v>0</v>
      </c>
      <c r="AO980">
        <v>19.0717988400715</v>
      </c>
      <c r="AP980">
        <v>24.6386490909091</v>
      </c>
      <c r="AQ980">
        <v>-0.00666965316158302</v>
      </c>
      <c r="AR980">
        <v>77.4900971031136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6</v>
      </c>
      <c r="BC980">
        <v>0.5</v>
      </c>
      <c r="BD980" t="s">
        <v>355</v>
      </c>
      <c r="BE980">
        <v>2</v>
      </c>
      <c r="BF980" t="b">
        <v>1</v>
      </c>
      <c r="BG980">
        <v>1657567451.31429</v>
      </c>
      <c r="BH980">
        <v>837.295642857143</v>
      </c>
      <c r="BI980">
        <v>879.521964285714</v>
      </c>
      <c r="BJ980">
        <v>24.6267214285714</v>
      </c>
      <c r="BK980">
        <v>19.1099357142857</v>
      </c>
      <c r="BL980">
        <v>824.103964285714</v>
      </c>
      <c r="BM980">
        <v>24.3090892857143</v>
      </c>
      <c r="BN980">
        <v>500.004642857143</v>
      </c>
      <c r="BO980">
        <v>67.9708464285714</v>
      </c>
      <c r="BP980">
        <v>0.0403060785714286</v>
      </c>
      <c r="BQ980">
        <v>25.9731642857143</v>
      </c>
      <c r="BR980">
        <v>25.6615892857143</v>
      </c>
      <c r="BS980">
        <v>999.9</v>
      </c>
      <c r="BT980">
        <v>0</v>
      </c>
      <c r="BU980">
        <v>0</v>
      </c>
      <c r="BV980">
        <v>10008.75</v>
      </c>
      <c r="BW980">
        <v>0</v>
      </c>
      <c r="BX980">
        <v>2273.03071428571</v>
      </c>
      <c r="BY980">
        <v>-42.2263678571429</v>
      </c>
      <c r="BZ980">
        <v>858.436321428572</v>
      </c>
      <c r="CA980">
        <v>896.656857142857</v>
      </c>
      <c r="CB980">
        <v>5.51678392857143</v>
      </c>
      <c r="CC980">
        <v>879.521964285714</v>
      </c>
      <c r="CD980">
        <v>19.1099357142857</v>
      </c>
      <c r="CE980">
        <v>1.67389892857143</v>
      </c>
      <c r="CF980">
        <v>1.29891821428571</v>
      </c>
      <c r="CG980">
        <v>14.656475</v>
      </c>
      <c r="CH980">
        <v>10.78635</v>
      </c>
      <c r="CI980">
        <v>2000.00392857143</v>
      </c>
      <c r="CJ980">
        <v>0.980003071428571</v>
      </c>
      <c r="CK980">
        <v>0.0199966571428571</v>
      </c>
      <c r="CL980">
        <v>0</v>
      </c>
      <c r="CM980">
        <v>2.35595357142857</v>
      </c>
      <c r="CN980">
        <v>0</v>
      </c>
      <c r="CO980">
        <v>10950.5321428571</v>
      </c>
      <c r="CP980">
        <v>17300.1928571429</v>
      </c>
      <c r="CQ980">
        <v>43.4415</v>
      </c>
      <c r="CR980">
        <v>45.37275</v>
      </c>
      <c r="CS980">
        <v>43.25</v>
      </c>
      <c r="CT980">
        <v>44.0755</v>
      </c>
      <c r="CU980">
        <v>42.7588571428571</v>
      </c>
      <c r="CV980">
        <v>1960.01321428571</v>
      </c>
      <c r="CW980">
        <v>39.9907142857143</v>
      </c>
      <c r="CX980">
        <v>0</v>
      </c>
      <c r="CY980">
        <v>1657567431.3</v>
      </c>
      <c r="CZ980">
        <v>0</v>
      </c>
      <c r="DA980">
        <v>1657551629</v>
      </c>
      <c r="DB980" t="s">
        <v>356</v>
      </c>
      <c r="DC980">
        <v>1657551626.5</v>
      </c>
      <c r="DD980">
        <v>1657551629</v>
      </c>
      <c r="DE980">
        <v>1</v>
      </c>
      <c r="DF980">
        <v>0.403</v>
      </c>
      <c r="DG980">
        <v>0.009</v>
      </c>
      <c r="DH980">
        <v>9.41</v>
      </c>
      <c r="DI980">
        <v>0.087</v>
      </c>
      <c r="DJ980">
        <v>417</v>
      </c>
      <c r="DK980">
        <v>17</v>
      </c>
      <c r="DL980">
        <v>1.61</v>
      </c>
      <c r="DM980">
        <v>0.59</v>
      </c>
      <c r="DN980">
        <v>-42.0118609756098</v>
      </c>
      <c r="DO980">
        <v>-3.68297142857147</v>
      </c>
      <c r="DP980">
        <v>0.4274728859626</v>
      </c>
      <c r="DQ980">
        <v>0</v>
      </c>
      <c r="DR980">
        <v>5.50330902439024</v>
      </c>
      <c r="DS980">
        <v>0.312928013937287</v>
      </c>
      <c r="DT980">
        <v>0.036603573383128</v>
      </c>
      <c r="DU980">
        <v>0</v>
      </c>
      <c r="DV980">
        <v>0</v>
      </c>
      <c r="DW980">
        <v>2</v>
      </c>
      <c r="DX980" t="s">
        <v>389</v>
      </c>
      <c r="DY980">
        <v>2.96815</v>
      </c>
      <c r="DZ980">
        <v>2.69534</v>
      </c>
      <c r="EA980">
        <v>0.113719</v>
      </c>
      <c r="EB980">
        <v>0.118596</v>
      </c>
      <c r="EC980">
        <v>0.0795344</v>
      </c>
      <c r="ED980">
        <v>0.0669959</v>
      </c>
      <c r="EE980">
        <v>34199.5</v>
      </c>
      <c r="EF980">
        <v>37077.7</v>
      </c>
      <c r="EG980">
        <v>35000</v>
      </c>
      <c r="EH980">
        <v>38186.4</v>
      </c>
      <c r="EI980">
        <v>45756.7</v>
      </c>
      <c r="EJ980">
        <v>51507.3</v>
      </c>
      <c r="EK980">
        <v>54785.6</v>
      </c>
      <c r="EL980">
        <v>61309.1</v>
      </c>
      <c r="EM980">
        <v>1.9156</v>
      </c>
      <c r="EN980">
        <v>2.0594</v>
      </c>
      <c r="EO980">
        <v>-0.0439584</v>
      </c>
      <c r="EP980">
        <v>0</v>
      </c>
      <c r="EQ980">
        <v>26.3979</v>
      </c>
      <c r="ER980">
        <v>999.9</v>
      </c>
      <c r="ES980">
        <v>41.076</v>
      </c>
      <c r="ET980">
        <v>29.275</v>
      </c>
      <c r="EU980">
        <v>24.6937</v>
      </c>
      <c r="EV980">
        <v>51.6025</v>
      </c>
      <c r="EW980">
        <v>36.258</v>
      </c>
      <c r="EX980">
        <v>2</v>
      </c>
      <c r="EY980">
        <v>0.38622</v>
      </c>
      <c r="EZ980">
        <v>9.28105</v>
      </c>
      <c r="FA980">
        <v>19.9279</v>
      </c>
      <c r="FB980">
        <v>5.20052</v>
      </c>
      <c r="FC980">
        <v>12.0099</v>
      </c>
      <c r="FD980">
        <v>4.976</v>
      </c>
      <c r="FE980">
        <v>3.294</v>
      </c>
      <c r="FF980">
        <v>9999</v>
      </c>
      <c r="FG980">
        <v>9999</v>
      </c>
      <c r="FH980">
        <v>591.2</v>
      </c>
      <c r="FI980">
        <v>9999</v>
      </c>
      <c r="FJ980">
        <v>1.86279</v>
      </c>
      <c r="FK980">
        <v>1.86774</v>
      </c>
      <c r="FL980">
        <v>1.86752</v>
      </c>
      <c r="FM980">
        <v>1.86868</v>
      </c>
      <c r="FN980">
        <v>1.86945</v>
      </c>
      <c r="FO980">
        <v>1.86554</v>
      </c>
      <c r="FP980">
        <v>1.86661</v>
      </c>
      <c r="FQ980">
        <v>1.86798</v>
      </c>
      <c r="FR980">
        <v>5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13.42</v>
      </c>
      <c r="GF980">
        <v>0.3176</v>
      </c>
      <c r="GG980">
        <v>5.50701486060513</v>
      </c>
      <c r="GH980">
        <v>0.00975774962471433</v>
      </c>
      <c r="GI980">
        <v>-4.86167925919439e-07</v>
      </c>
      <c r="GJ980">
        <v>-4.7315034107036e-11</v>
      </c>
      <c r="GK980">
        <v>0.31762285376654</v>
      </c>
      <c r="GL980">
        <v>0</v>
      </c>
      <c r="GM980">
        <v>0</v>
      </c>
      <c r="GN980">
        <v>0</v>
      </c>
      <c r="GO980">
        <v>-2</v>
      </c>
      <c r="GP980">
        <v>2105</v>
      </c>
      <c r="GQ980">
        <v>1</v>
      </c>
      <c r="GR980">
        <v>22</v>
      </c>
      <c r="GS980">
        <v>263.9</v>
      </c>
      <c r="GT980">
        <v>263.8</v>
      </c>
      <c r="GU980">
        <v>2.4707</v>
      </c>
      <c r="GV980">
        <v>2.62695</v>
      </c>
      <c r="GW980">
        <v>2.24854</v>
      </c>
      <c r="GX980">
        <v>2.79541</v>
      </c>
      <c r="GY980">
        <v>1.99585</v>
      </c>
      <c r="GZ980">
        <v>2.38525</v>
      </c>
      <c r="HA980">
        <v>34.3725</v>
      </c>
      <c r="HB980">
        <v>15.2703</v>
      </c>
      <c r="HC980">
        <v>18</v>
      </c>
      <c r="HD980">
        <v>493.779</v>
      </c>
      <c r="HE980">
        <v>590.215</v>
      </c>
      <c r="HF980">
        <v>17.0565</v>
      </c>
      <c r="HG980">
        <v>32.0325</v>
      </c>
      <c r="HH980">
        <v>30.0015</v>
      </c>
      <c r="HI980">
        <v>31.2029</v>
      </c>
      <c r="HJ980">
        <v>31.0269</v>
      </c>
      <c r="HK980">
        <v>49.4942</v>
      </c>
      <c r="HL980">
        <v>20.0115</v>
      </c>
      <c r="HM980">
        <v>37.3579</v>
      </c>
      <c r="HN980">
        <v>15.1649</v>
      </c>
      <c r="HO980">
        <v>924.061</v>
      </c>
      <c r="HP980">
        <v>19.2379</v>
      </c>
      <c r="HQ980">
        <v>101.575</v>
      </c>
      <c r="HR980">
        <v>102.012</v>
      </c>
    </row>
    <row r="981" spans="1:226">
      <c r="A981">
        <v>965</v>
      </c>
      <c r="B981">
        <v>1657567464.1</v>
      </c>
      <c r="C981">
        <v>14369</v>
      </c>
      <c r="D981" t="s">
        <v>2298</v>
      </c>
      <c r="E981" t="s">
        <v>2299</v>
      </c>
      <c r="F981">
        <v>5</v>
      </c>
      <c r="G981" t="s">
        <v>2193</v>
      </c>
      <c r="H981" t="s">
        <v>354</v>
      </c>
      <c r="I981">
        <v>1657567456.6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932.151558609396</v>
      </c>
      <c r="AK981">
        <v>900.498721212121</v>
      </c>
      <c r="AL981">
        <v>3.40028771858798</v>
      </c>
      <c r="AM981">
        <v>64.8868082758393</v>
      </c>
      <c r="AN981">
        <f>(AP981 - AO981 + BO981*1E3/(8.314*(BQ981+273.15)) * AR981/BN981 * AQ981) * BN981/(100*BB981) * 1000/(1000 - AP981)</f>
        <v>0</v>
      </c>
      <c r="AO981">
        <v>19.1546083082864</v>
      </c>
      <c r="AP981">
        <v>24.6670303030303</v>
      </c>
      <c r="AQ981">
        <v>0.0115595062299421</v>
      </c>
      <c r="AR981">
        <v>77.4900971031136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6</v>
      </c>
      <c r="BC981">
        <v>0.5</v>
      </c>
      <c r="BD981" t="s">
        <v>355</v>
      </c>
      <c r="BE981">
        <v>2</v>
      </c>
      <c r="BF981" t="b">
        <v>1</v>
      </c>
      <c r="BG981">
        <v>1657567456.6</v>
      </c>
      <c r="BH981">
        <v>854.910407407407</v>
      </c>
      <c r="BI981">
        <v>897.365666666667</v>
      </c>
      <c r="BJ981">
        <v>24.6408851851852</v>
      </c>
      <c r="BK981">
        <v>19.1195074074074</v>
      </c>
      <c r="BL981">
        <v>841.564111111111</v>
      </c>
      <c r="BM981">
        <v>24.323262962963</v>
      </c>
      <c r="BN981">
        <v>499.991925925926</v>
      </c>
      <c r="BO981">
        <v>67.9703740740741</v>
      </c>
      <c r="BP981">
        <v>0.0404736777777778</v>
      </c>
      <c r="BQ981">
        <v>25.9856</v>
      </c>
      <c r="BR981">
        <v>25.673937037037</v>
      </c>
      <c r="BS981">
        <v>999.9</v>
      </c>
      <c r="BT981">
        <v>0</v>
      </c>
      <c r="BU981">
        <v>0</v>
      </c>
      <c r="BV981">
        <v>9999.25925925926</v>
      </c>
      <c r="BW981">
        <v>0</v>
      </c>
      <c r="BX981">
        <v>2276.92814814815</v>
      </c>
      <c r="BY981">
        <v>-42.4553111111111</v>
      </c>
      <c r="BZ981">
        <v>876.508555555556</v>
      </c>
      <c r="CA981">
        <v>914.85762962963</v>
      </c>
      <c r="CB981">
        <v>5.52137777777778</v>
      </c>
      <c r="CC981">
        <v>897.365666666667</v>
      </c>
      <c r="CD981">
        <v>19.1195074074074</v>
      </c>
      <c r="CE981">
        <v>1.67485037037037</v>
      </c>
      <c r="CF981">
        <v>1.29956</v>
      </c>
      <c r="CG981">
        <v>14.6652740740741</v>
      </c>
      <c r="CH981">
        <v>10.7937481481482</v>
      </c>
      <c r="CI981">
        <v>1999.99740740741</v>
      </c>
      <c r="CJ981">
        <v>0.980003</v>
      </c>
      <c r="CK981">
        <v>0.0199967333333333</v>
      </c>
      <c r="CL981">
        <v>0</v>
      </c>
      <c r="CM981">
        <v>2.35811111111111</v>
      </c>
      <c r="CN981">
        <v>0</v>
      </c>
      <c r="CO981">
        <v>10955.5259259259</v>
      </c>
      <c r="CP981">
        <v>17300.1333333333</v>
      </c>
      <c r="CQ981">
        <v>43.4626666666667</v>
      </c>
      <c r="CR981">
        <v>45.375</v>
      </c>
      <c r="CS981">
        <v>43.2683703703704</v>
      </c>
      <c r="CT981">
        <v>44.0876666666667</v>
      </c>
      <c r="CU981">
        <v>42.7798518518518</v>
      </c>
      <c r="CV981">
        <v>1960.00666666667</v>
      </c>
      <c r="CW981">
        <v>39.9907407407407</v>
      </c>
      <c r="CX981">
        <v>0</v>
      </c>
      <c r="CY981">
        <v>1657567436.7</v>
      </c>
      <c r="CZ981">
        <v>0</v>
      </c>
      <c r="DA981">
        <v>1657551629</v>
      </c>
      <c r="DB981" t="s">
        <v>356</v>
      </c>
      <c r="DC981">
        <v>1657551626.5</v>
      </c>
      <c r="DD981">
        <v>1657551629</v>
      </c>
      <c r="DE981">
        <v>1</v>
      </c>
      <c r="DF981">
        <v>0.403</v>
      </c>
      <c r="DG981">
        <v>0.009</v>
      </c>
      <c r="DH981">
        <v>9.41</v>
      </c>
      <c r="DI981">
        <v>0.087</v>
      </c>
      <c r="DJ981">
        <v>417</v>
      </c>
      <c r="DK981">
        <v>17</v>
      </c>
      <c r="DL981">
        <v>1.61</v>
      </c>
      <c r="DM981">
        <v>0.59</v>
      </c>
      <c r="DN981">
        <v>-42.2979024390244</v>
      </c>
      <c r="DO981">
        <v>-3.25558118466898</v>
      </c>
      <c r="DP981">
        <v>0.381344004156675</v>
      </c>
      <c r="DQ981">
        <v>0</v>
      </c>
      <c r="DR981">
        <v>5.51053</v>
      </c>
      <c r="DS981">
        <v>0.0851910104529552</v>
      </c>
      <c r="DT981">
        <v>0.0309242036394101</v>
      </c>
      <c r="DU981">
        <v>1</v>
      </c>
      <c r="DV981">
        <v>1</v>
      </c>
      <c r="DW981">
        <v>2</v>
      </c>
      <c r="DX981" t="s">
        <v>357</v>
      </c>
      <c r="DY981">
        <v>2.96829</v>
      </c>
      <c r="DZ981">
        <v>2.6948</v>
      </c>
      <c r="EA981">
        <v>0.115193</v>
      </c>
      <c r="EB981">
        <v>0.120005</v>
      </c>
      <c r="EC981">
        <v>0.0795889</v>
      </c>
      <c r="ED981">
        <v>0.0670099</v>
      </c>
      <c r="EE981">
        <v>34140.9</v>
      </c>
      <c r="EF981">
        <v>37016.8</v>
      </c>
      <c r="EG981">
        <v>34998.4</v>
      </c>
      <c r="EH981">
        <v>38184.9</v>
      </c>
      <c r="EI981">
        <v>45752.1</v>
      </c>
      <c r="EJ981">
        <v>51504.5</v>
      </c>
      <c r="EK981">
        <v>54783.3</v>
      </c>
      <c r="EL981">
        <v>61306.6</v>
      </c>
      <c r="EM981">
        <v>1.9154</v>
      </c>
      <c r="EN981">
        <v>2.0584</v>
      </c>
      <c r="EO981">
        <v>-0.0444055</v>
      </c>
      <c r="EP981">
        <v>0</v>
      </c>
      <c r="EQ981">
        <v>26.4091</v>
      </c>
      <c r="ER981">
        <v>999.9</v>
      </c>
      <c r="ES981">
        <v>41.051</v>
      </c>
      <c r="ET981">
        <v>29.316</v>
      </c>
      <c r="EU981">
        <v>24.7367</v>
      </c>
      <c r="EV981">
        <v>51.7025</v>
      </c>
      <c r="EW981">
        <v>36.246</v>
      </c>
      <c r="EX981">
        <v>2</v>
      </c>
      <c r="EY981">
        <v>0.388598</v>
      </c>
      <c r="EZ981">
        <v>9.28105</v>
      </c>
      <c r="FA981">
        <v>19.9278</v>
      </c>
      <c r="FB981">
        <v>5.20172</v>
      </c>
      <c r="FC981">
        <v>12.0099</v>
      </c>
      <c r="FD981">
        <v>4.976</v>
      </c>
      <c r="FE981">
        <v>3.294</v>
      </c>
      <c r="FF981">
        <v>9999</v>
      </c>
      <c r="FG981">
        <v>9999</v>
      </c>
      <c r="FH981">
        <v>591.2</v>
      </c>
      <c r="FI981">
        <v>9999</v>
      </c>
      <c r="FJ981">
        <v>1.86279</v>
      </c>
      <c r="FK981">
        <v>1.86777</v>
      </c>
      <c r="FL981">
        <v>1.86752</v>
      </c>
      <c r="FM981">
        <v>1.86865</v>
      </c>
      <c r="FN981">
        <v>1.86951</v>
      </c>
      <c r="FO981">
        <v>1.86554</v>
      </c>
      <c r="FP981">
        <v>1.86661</v>
      </c>
      <c r="FQ981">
        <v>1.86798</v>
      </c>
      <c r="FR981">
        <v>5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13.567</v>
      </c>
      <c r="GF981">
        <v>0.3176</v>
      </c>
      <c r="GG981">
        <v>5.50701486060513</v>
      </c>
      <c r="GH981">
        <v>0.00975774962471433</v>
      </c>
      <c r="GI981">
        <v>-4.86167925919439e-07</v>
      </c>
      <c r="GJ981">
        <v>-4.7315034107036e-11</v>
      </c>
      <c r="GK981">
        <v>0.31762285376654</v>
      </c>
      <c r="GL981">
        <v>0</v>
      </c>
      <c r="GM981">
        <v>0</v>
      </c>
      <c r="GN981">
        <v>0</v>
      </c>
      <c r="GO981">
        <v>-2</v>
      </c>
      <c r="GP981">
        <v>2105</v>
      </c>
      <c r="GQ981">
        <v>1</v>
      </c>
      <c r="GR981">
        <v>22</v>
      </c>
      <c r="GS981">
        <v>264</v>
      </c>
      <c r="GT981">
        <v>263.9</v>
      </c>
      <c r="GU981">
        <v>2.50366</v>
      </c>
      <c r="GV981">
        <v>2.62207</v>
      </c>
      <c r="GW981">
        <v>2.24854</v>
      </c>
      <c r="GX981">
        <v>2.79541</v>
      </c>
      <c r="GY981">
        <v>1.99585</v>
      </c>
      <c r="GZ981">
        <v>2.42432</v>
      </c>
      <c r="HA981">
        <v>34.3952</v>
      </c>
      <c r="HB981">
        <v>15.2791</v>
      </c>
      <c r="HC981">
        <v>18</v>
      </c>
      <c r="HD981">
        <v>493.846</v>
      </c>
      <c r="HE981">
        <v>589.69</v>
      </c>
      <c r="HF981">
        <v>17.0719</v>
      </c>
      <c r="HG981">
        <v>32.0551</v>
      </c>
      <c r="HH981">
        <v>30.002</v>
      </c>
      <c r="HI981">
        <v>31.2274</v>
      </c>
      <c r="HJ981">
        <v>31.0511</v>
      </c>
      <c r="HK981">
        <v>50.1665</v>
      </c>
      <c r="HL981">
        <v>20.0115</v>
      </c>
      <c r="HM981">
        <v>37.3579</v>
      </c>
      <c r="HN981">
        <v>15.1812</v>
      </c>
      <c r="HO981">
        <v>937.576</v>
      </c>
      <c r="HP981">
        <v>19.2449</v>
      </c>
      <c r="HQ981">
        <v>101.57</v>
      </c>
      <c r="HR981">
        <v>102.008</v>
      </c>
    </row>
    <row r="982" spans="1:226">
      <c r="A982">
        <v>966</v>
      </c>
      <c r="B982">
        <v>1657567469.1</v>
      </c>
      <c r="C982">
        <v>14374</v>
      </c>
      <c r="D982" t="s">
        <v>2300</v>
      </c>
      <c r="E982" t="s">
        <v>2301</v>
      </c>
      <c r="F982">
        <v>5</v>
      </c>
      <c r="G982" t="s">
        <v>2193</v>
      </c>
      <c r="H982" t="s">
        <v>354</v>
      </c>
      <c r="I982">
        <v>1657567461.31429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947.917553041033</v>
      </c>
      <c r="AK982">
        <v>917.298969696969</v>
      </c>
      <c r="AL982">
        <v>3.23611206886838</v>
      </c>
      <c r="AM982">
        <v>64.8868082758393</v>
      </c>
      <c r="AN982">
        <f>(AP982 - AO982 + BO982*1E3/(8.314*(BQ982+273.15)) * AR982/BN982 * AQ982) * BN982/(100*BB982) * 1000/(1000 - AP982)</f>
        <v>0</v>
      </c>
      <c r="AO982">
        <v>19.1685963808203</v>
      </c>
      <c r="AP982">
        <v>24.6873648484849</v>
      </c>
      <c r="AQ982">
        <v>0.00613649668444529</v>
      </c>
      <c r="AR982">
        <v>77.4900971031136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6</v>
      </c>
      <c r="BC982">
        <v>0.5</v>
      </c>
      <c r="BD982" t="s">
        <v>355</v>
      </c>
      <c r="BE982">
        <v>2</v>
      </c>
      <c r="BF982" t="b">
        <v>1</v>
      </c>
      <c r="BG982">
        <v>1657567461.31429</v>
      </c>
      <c r="BH982">
        <v>870.658392857143</v>
      </c>
      <c r="BI982">
        <v>913.090285714286</v>
      </c>
      <c r="BJ982">
        <v>24.6552571428571</v>
      </c>
      <c r="BK982">
        <v>19.1436357142857</v>
      </c>
      <c r="BL982">
        <v>857.174321428571</v>
      </c>
      <c r="BM982">
        <v>24.3376464285714</v>
      </c>
      <c r="BN982">
        <v>500.019714285714</v>
      </c>
      <c r="BO982">
        <v>67.9701857142857</v>
      </c>
      <c r="BP982">
        <v>0.0404667214285714</v>
      </c>
      <c r="BQ982">
        <v>26.0012964285714</v>
      </c>
      <c r="BR982">
        <v>25.6821714285714</v>
      </c>
      <c r="BS982">
        <v>999.9</v>
      </c>
      <c r="BT982">
        <v>0</v>
      </c>
      <c r="BU982">
        <v>0</v>
      </c>
      <c r="BV982">
        <v>10007.5</v>
      </c>
      <c r="BW982">
        <v>0</v>
      </c>
      <c r="BX982">
        <v>2285.09035714286</v>
      </c>
      <c r="BY982">
        <v>-42.4318321428571</v>
      </c>
      <c r="BZ982">
        <v>892.667678571429</v>
      </c>
      <c r="CA982">
        <v>930.911892857143</v>
      </c>
      <c r="CB982">
        <v>5.51163035714286</v>
      </c>
      <c r="CC982">
        <v>913.090285714286</v>
      </c>
      <c r="CD982">
        <v>19.1436357142857</v>
      </c>
      <c r="CE982">
        <v>1.67582285714286</v>
      </c>
      <c r="CF982">
        <v>1.30119571428571</v>
      </c>
      <c r="CG982">
        <v>14.674275</v>
      </c>
      <c r="CH982">
        <v>10.81265</v>
      </c>
      <c r="CI982">
        <v>1999.99464285714</v>
      </c>
      <c r="CJ982">
        <v>0.980002964285714</v>
      </c>
      <c r="CK982">
        <v>0.0199967714285714</v>
      </c>
      <c r="CL982">
        <v>0</v>
      </c>
      <c r="CM982">
        <v>2.32815714285714</v>
      </c>
      <c r="CN982">
        <v>0</v>
      </c>
      <c r="CO982">
        <v>10959.5214285714</v>
      </c>
      <c r="CP982">
        <v>17300.1107142857</v>
      </c>
      <c r="CQ982">
        <v>43.482</v>
      </c>
      <c r="CR982">
        <v>45.3838571428571</v>
      </c>
      <c r="CS982">
        <v>43.2876428571428</v>
      </c>
      <c r="CT982">
        <v>44.0935</v>
      </c>
      <c r="CU982">
        <v>42.7987142857143</v>
      </c>
      <c r="CV982">
        <v>1960.00357142857</v>
      </c>
      <c r="CW982">
        <v>39.9910714285714</v>
      </c>
      <c r="CX982">
        <v>0</v>
      </c>
      <c r="CY982">
        <v>1657567441.5</v>
      </c>
      <c r="CZ982">
        <v>0</v>
      </c>
      <c r="DA982">
        <v>1657551629</v>
      </c>
      <c r="DB982" t="s">
        <v>356</v>
      </c>
      <c r="DC982">
        <v>1657551626.5</v>
      </c>
      <c r="DD982">
        <v>1657551629</v>
      </c>
      <c r="DE982">
        <v>1</v>
      </c>
      <c r="DF982">
        <v>0.403</v>
      </c>
      <c r="DG982">
        <v>0.009</v>
      </c>
      <c r="DH982">
        <v>9.41</v>
      </c>
      <c r="DI982">
        <v>0.087</v>
      </c>
      <c r="DJ982">
        <v>417</v>
      </c>
      <c r="DK982">
        <v>17</v>
      </c>
      <c r="DL982">
        <v>1.61</v>
      </c>
      <c r="DM982">
        <v>0.59</v>
      </c>
      <c r="DN982">
        <v>-42.3611414634146</v>
      </c>
      <c r="DO982">
        <v>-0.234827874564381</v>
      </c>
      <c r="DP982">
        <v>0.458083591783501</v>
      </c>
      <c r="DQ982">
        <v>0</v>
      </c>
      <c r="DR982">
        <v>5.51458487804878</v>
      </c>
      <c r="DS982">
        <v>-0.0758680139372892</v>
      </c>
      <c r="DT982">
        <v>0.0287211706672504</v>
      </c>
      <c r="DU982">
        <v>1</v>
      </c>
      <c r="DV982">
        <v>1</v>
      </c>
      <c r="DW982">
        <v>2</v>
      </c>
      <c r="DX982" t="s">
        <v>357</v>
      </c>
      <c r="DY982">
        <v>2.96816</v>
      </c>
      <c r="DZ982">
        <v>2.69395</v>
      </c>
      <c r="EA982">
        <v>0.116613</v>
      </c>
      <c r="EB982">
        <v>0.121416</v>
      </c>
      <c r="EC982">
        <v>0.0796543</v>
      </c>
      <c r="ED982">
        <v>0.067126</v>
      </c>
      <c r="EE982">
        <v>34085.6</v>
      </c>
      <c r="EF982">
        <v>36956.1</v>
      </c>
      <c r="EG982">
        <v>34998</v>
      </c>
      <c r="EH982">
        <v>38183.6</v>
      </c>
      <c r="EI982">
        <v>45748.1</v>
      </c>
      <c r="EJ982">
        <v>51497.3</v>
      </c>
      <c r="EK982">
        <v>54782.4</v>
      </c>
      <c r="EL982">
        <v>61305.6</v>
      </c>
      <c r="EM982">
        <v>1.915</v>
      </c>
      <c r="EN982">
        <v>2.0584</v>
      </c>
      <c r="EO982">
        <v>-0.0433624</v>
      </c>
      <c r="EP982">
        <v>0</v>
      </c>
      <c r="EQ982">
        <v>26.422</v>
      </c>
      <c r="ER982">
        <v>999.9</v>
      </c>
      <c r="ES982">
        <v>41.027</v>
      </c>
      <c r="ET982">
        <v>29.336</v>
      </c>
      <c r="EU982">
        <v>24.7519</v>
      </c>
      <c r="EV982">
        <v>51.6825</v>
      </c>
      <c r="EW982">
        <v>36.1859</v>
      </c>
      <c r="EX982">
        <v>2</v>
      </c>
      <c r="EY982">
        <v>0.39</v>
      </c>
      <c r="EZ982">
        <v>9.28105</v>
      </c>
      <c r="FA982">
        <v>19.9277</v>
      </c>
      <c r="FB982">
        <v>5.20052</v>
      </c>
      <c r="FC982">
        <v>12.0099</v>
      </c>
      <c r="FD982">
        <v>4.9756</v>
      </c>
      <c r="FE982">
        <v>3.294</v>
      </c>
      <c r="FF982">
        <v>9999</v>
      </c>
      <c r="FG982">
        <v>9999</v>
      </c>
      <c r="FH982">
        <v>591.2</v>
      </c>
      <c r="FI982">
        <v>9999</v>
      </c>
      <c r="FJ982">
        <v>1.86279</v>
      </c>
      <c r="FK982">
        <v>1.86783</v>
      </c>
      <c r="FL982">
        <v>1.86752</v>
      </c>
      <c r="FM982">
        <v>1.86862</v>
      </c>
      <c r="FN982">
        <v>1.86951</v>
      </c>
      <c r="FO982">
        <v>1.86554</v>
      </c>
      <c r="FP982">
        <v>1.86661</v>
      </c>
      <c r="FQ982">
        <v>1.86798</v>
      </c>
      <c r="FR982">
        <v>5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13.709</v>
      </c>
      <c r="GF982">
        <v>0.3176</v>
      </c>
      <c r="GG982">
        <v>5.50701486060513</v>
      </c>
      <c r="GH982">
        <v>0.00975774962471433</v>
      </c>
      <c r="GI982">
        <v>-4.86167925919439e-07</v>
      </c>
      <c r="GJ982">
        <v>-4.7315034107036e-11</v>
      </c>
      <c r="GK982">
        <v>0.31762285376654</v>
      </c>
      <c r="GL982">
        <v>0</v>
      </c>
      <c r="GM982">
        <v>0</v>
      </c>
      <c r="GN982">
        <v>0</v>
      </c>
      <c r="GO982">
        <v>-2</v>
      </c>
      <c r="GP982">
        <v>2105</v>
      </c>
      <c r="GQ982">
        <v>1</v>
      </c>
      <c r="GR982">
        <v>22</v>
      </c>
      <c r="GS982">
        <v>264</v>
      </c>
      <c r="GT982">
        <v>264</v>
      </c>
      <c r="GU982">
        <v>2.54028</v>
      </c>
      <c r="GV982">
        <v>2.62817</v>
      </c>
      <c r="GW982">
        <v>2.24854</v>
      </c>
      <c r="GX982">
        <v>2.79541</v>
      </c>
      <c r="GY982">
        <v>1.99585</v>
      </c>
      <c r="GZ982">
        <v>2.40967</v>
      </c>
      <c r="HA982">
        <v>34.3952</v>
      </c>
      <c r="HB982">
        <v>15.2703</v>
      </c>
      <c r="HC982">
        <v>18</v>
      </c>
      <c r="HD982">
        <v>493.78</v>
      </c>
      <c r="HE982">
        <v>589.959</v>
      </c>
      <c r="HF982">
        <v>17.0855</v>
      </c>
      <c r="HG982">
        <v>32.0778</v>
      </c>
      <c r="HH982">
        <v>30.0016</v>
      </c>
      <c r="HI982">
        <v>31.2519</v>
      </c>
      <c r="HJ982">
        <v>31.078</v>
      </c>
      <c r="HK982">
        <v>50.8888</v>
      </c>
      <c r="HL982">
        <v>19.7133</v>
      </c>
      <c r="HM982">
        <v>37.3579</v>
      </c>
      <c r="HN982">
        <v>15.1953</v>
      </c>
      <c r="HO982">
        <v>957.773</v>
      </c>
      <c r="HP982">
        <v>19.2447</v>
      </c>
      <c r="HQ982">
        <v>101.569</v>
      </c>
      <c r="HR982">
        <v>102.006</v>
      </c>
    </row>
    <row r="983" spans="1:226">
      <c r="A983">
        <v>967</v>
      </c>
      <c r="B983">
        <v>1657567474.1</v>
      </c>
      <c r="C983">
        <v>14379</v>
      </c>
      <c r="D983" t="s">
        <v>2302</v>
      </c>
      <c r="E983" t="s">
        <v>2303</v>
      </c>
      <c r="F983">
        <v>5</v>
      </c>
      <c r="G983" t="s">
        <v>2193</v>
      </c>
      <c r="H983" t="s">
        <v>354</v>
      </c>
      <c r="I983">
        <v>1657567466.6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966.234592487582</v>
      </c>
      <c r="AK983">
        <v>934.646193939394</v>
      </c>
      <c r="AL983">
        <v>3.48618625696089</v>
      </c>
      <c r="AM983">
        <v>64.8868082758393</v>
      </c>
      <c r="AN983">
        <f>(AP983 - AO983 + BO983*1E3/(8.314*(BQ983+273.15)) * AR983/BN983 * AQ983) * BN983/(100*BB983) * 1000/(1000 - AP983)</f>
        <v>0</v>
      </c>
      <c r="AO983">
        <v>19.2080684031792</v>
      </c>
      <c r="AP983">
        <v>24.7190121212121</v>
      </c>
      <c r="AQ983">
        <v>0.0104225639430971</v>
      </c>
      <c r="AR983">
        <v>77.4900971031136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6</v>
      </c>
      <c r="BC983">
        <v>0.5</v>
      </c>
      <c r="BD983" t="s">
        <v>355</v>
      </c>
      <c r="BE983">
        <v>2</v>
      </c>
      <c r="BF983" t="b">
        <v>1</v>
      </c>
      <c r="BG983">
        <v>1657567466.6</v>
      </c>
      <c r="BH983">
        <v>888.257407407407</v>
      </c>
      <c r="BI983">
        <v>930.852814814815</v>
      </c>
      <c r="BJ983">
        <v>24.6831259259259</v>
      </c>
      <c r="BK983">
        <v>19.1832259259259</v>
      </c>
      <c r="BL983">
        <v>874.619666666666</v>
      </c>
      <c r="BM983">
        <v>24.3655111111111</v>
      </c>
      <c r="BN983">
        <v>500.019148148148</v>
      </c>
      <c r="BO983">
        <v>67.9697962962963</v>
      </c>
      <c r="BP983">
        <v>0.0404043518518519</v>
      </c>
      <c r="BQ983">
        <v>26.0188925925926</v>
      </c>
      <c r="BR983">
        <v>25.6954296296296</v>
      </c>
      <c r="BS983">
        <v>999.9</v>
      </c>
      <c r="BT983">
        <v>0</v>
      </c>
      <c r="BU983">
        <v>0</v>
      </c>
      <c r="BV983">
        <v>10003.7037037037</v>
      </c>
      <c r="BW983">
        <v>0</v>
      </c>
      <c r="BX983">
        <v>2289.78555555556</v>
      </c>
      <c r="BY983">
        <v>-42.5954259259259</v>
      </c>
      <c r="BZ983">
        <v>910.737592592593</v>
      </c>
      <c r="CA983">
        <v>949.059222222222</v>
      </c>
      <c r="CB983">
        <v>5.49990925925926</v>
      </c>
      <c r="CC983">
        <v>930.852814814815</v>
      </c>
      <c r="CD983">
        <v>19.1832259259259</v>
      </c>
      <c r="CE983">
        <v>1.67770703703704</v>
      </c>
      <c r="CF983">
        <v>1.30387962962963</v>
      </c>
      <c r="CG983">
        <v>14.6916851851852</v>
      </c>
      <c r="CH983">
        <v>10.843637037037</v>
      </c>
      <c r="CI983">
        <v>1999.97111111111</v>
      </c>
      <c r="CJ983">
        <v>0.980003</v>
      </c>
      <c r="CK983">
        <v>0.0199967333333333</v>
      </c>
      <c r="CL983">
        <v>0</v>
      </c>
      <c r="CM983">
        <v>2.35318888888889</v>
      </c>
      <c r="CN983">
        <v>0</v>
      </c>
      <c r="CO983">
        <v>10962.5</v>
      </c>
      <c r="CP983">
        <v>17299.9185185185</v>
      </c>
      <c r="CQ983">
        <v>43.5</v>
      </c>
      <c r="CR983">
        <v>45.4048518518518</v>
      </c>
      <c r="CS983">
        <v>43.3097037037037</v>
      </c>
      <c r="CT983">
        <v>44.1086666666667</v>
      </c>
      <c r="CU983">
        <v>42.812</v>
      </c>
      <c r="CV983">
        <v>1959.98037037037</v>
      </c>
      <c r="CW983">
        <v>39.9907407407407</v>
      </c>
      <c r="CX983">
        <v>0</v>
      </c>
      <c r="CY983">
        <v>1657567446.3</v>
      </c>
      <c r="CZ983">
        <v>0</v>
      </c>
      <c r="DA983">
        <v>1657551629</v>
      </c>
      <c r="DB983" t="s">
        <v>356</v>
      </c>
      <c r="DC983">
        <v>1657551626.5</v>
      </c>
      <c r="DD983">
        <v>1657551629</v>
      </c>
      <c r="DE983">
        <v>1</v>
      </c>
      <c r="DF983">
        <v>0.403</v>
      </c>
      <c r="DG983">
        <v>0.009</v>
      </c>
      <c r="DH983">
        <v>9.41</v>
      </c>
      <c r="DI983">
        <v>0.087</v>
      </c>
      <c r="DJ983">
        <v>417</v>
      </c>
      <c r="DK983">
        <v>17</v>
      </c>
      <c r="DL983">
        <v>1.61</v>
      </c>
      <c r="DM983">
        <v>0.59</v>
      </c>
      <c r="DN983">
        <v>-42.5521219512195</v>
      </c>
      <c r="DO983">
        <v>-0.512711498257824</v>
      </c>
      <c r="DP983">
        <v>0.489105993556385</v>
      </c>
      <c r="DQ983">
        <v>0</v>
      </c>
      <c r="DR983">
        <v>5.51271</v>
      </c>
      <c r="DS983">
        <v>-0.187940278745638</v>
      </c>
      <c r="DT983">
        <v>0.0276366741142555</v>
      </c>
      <c r="DU983">
        <v>0</v>
      </c>
      <c r="DV983">
        <v>0</v>
      </c>
      <c r="DW983">
        <v>2</v>
      </c>
      <c r="DX983" t="s">
        <v>389</v>
      </c>
      <c r="DY983">
        <v>2.96805</v>
      </c>
      <c r="DZ983">
        <v>2.69428</v>
      </c>
      <c r="EA983">
        <v>0.118057</v>
      </c>
      <c r="EB983">
        <v>0.122847</v>
      </c>
      <c r="EC983">
        <v>0.0797269</v>
      </c>
      <c r="ED983">
        <v>0.0671391</v>
      </c>
      <c r="EE983">
        <v>34028.1</v>
      </c>
      <c r="EF983">
        <v>36894.3</v>
      </c>
      <c r="EG983">
        <v>34996.4</v>
      </c>
      <c r="EH983">
        <v>38182.2</v>
      </c>
      <c r="EI983">
        <v>45743.7</v>
      </c>
      <c r="EJ983">
        <v>51493.6</v>
      </c>
      <c r="EK983">
        <v>54781.5</v>
      </c>
      <c r="EL983">
        <v>61302.1</v>
      </c>
      <c r="EM983">
        <v>1.915</v>
      </c>
      <c r="EN983">
        <v>2.058</v>
      </c>
      <c r="EO983">
        <v>-0.0442564</v>
      </c>
      <c r="EP983">
        <v>0</v>
      </c>
      <c r="EQ983">
        <v>26.4337</v>
      </c>
      <c r="ER983">
        <v>999.9</v>
      </c>
      <c r="ES983">
        <v>40.996</v>
      </c>
      <c r="ET983">
        <v>29.346</v>
      </c>
      <c r="EU983">
        <v>24.7453</v>
      </c>
      <c r="EV983">
        <v>51.5725</v>
      </c>
      <c r="EW983">
        <v>36.222</v>
      </c>
      <c r="EX983">
        <v>2</v>
      </c>
      <c r="EY983">
        <v>0.392073</v>
      </c>
      <c r="EZ983">
        <v>9.28105</v>
      </c>
      <c r="FA983">
        <v>19.928</v>
      </c>
      <c r="FB983">
        <v>5.20172</v>
      </c>
      <c r="FC983">
        <v>12.0099</v>
      </c>
      <c r="FD983">
        <v>4.9756</v>
      </c>
      <c r="FE983">
        <v>3.294</v>
      </c>
      <c r="FF983">
        <v>9999</v>
      </c>
      <c r="FG983">
        <v>9999</v>
      </c>
      <c r="FH983">
        <v>591.2</v>
      </c>
      <c r="FI983">
        <v>9999</v>
      </c>
      <c r="FJ983">
        <v>1.86279</v>
      </c>
      <c r="FK983">
        <v>1.86777</v>
      </c>
      <c r="FL983">
        <v>1.86752</v>
      </c>
      <c r="FM983">
        <v>1.86859</v>
      </c>
      <c r="FN983">
        <v>1.86951</v>
      </c>
      <c r="FO983">
        <v>1.86554</v>
      </c>
      <c r="FP983">
        <v>1.86661</v>
      </c>
      <c r="FQ983">
        <v>1.86798</v>
      </c>
      <c r="FR983">
        <v>5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13.854</v>
      </c>
      <c r="GF983">
        <v>0.3177</v>
      </c>
      <c r="GG983">
        <v>5.50701486060513</v>
      </c>
      <c r="GH983">
        <v>0.00975774962471433</v>
      </c>
      <c r="GI983">
        <v>-4.86167925919439e-07</v>
      </c>
      <c r="GJ983">
        <v>-4.7315034107036e-11</v>
      </c>
      <c r="GK983">
        <v>0.31762285376654</v>
      </c>
      <c r="GL983">
        <v>0</v>
      </c>
      <c r="GM983">
        <v>0</v>
      </c>
      <c r="GN983">
        <v>0</v>
      </c>
      <c r="GO983">
        <v>-2</v>
      </c>
      <c r="GP983">
        <v>2105</v>
      </c>
      <c r="GQ983">
        <v>1</v>
      </c>
      <c r="GR983">
        <v>22</v>
      </c>
      <c r="GS983">
        <v>264.1</v>
      </c>
      <c r="GT983">
        <v>264.1</v>
      </c>
      <c r="GU983">
        <v>2.57324</v>
      </c>
      <c r="GV983">
        <v>2.62573</v>
      </c>
      <c r="GW983">
        <v>2.24854</v>
      </c>
      <c r="GX983">
        <v>2.79541</v>
      </c>
      <c r="GY983">
        <v>1.99585</v>
      </c>
      <c r="GZ983">
        <v>2.41089</v>
      </c>
      <c r="HA983">
        <v>34.418</v>
      </c>
      <c r="HB983">
        <v>15.2703</v>
      </c>
      <c r="HC983">
        <v>18</v>
      </c>
      <c r="HD983">
        <v>493.981</v>
      </c>
      <c r="HE983">
        <v>589.893</v>
      </c>
      <c r="HF983">
        <v>17.1005</v>
      </c>
      <c r="HG983">
        <v>32.1004</v>
      </c>
      <c r="HH983">
        <v>30.0018</v>
      </c>
      <c r="HI983">
        <v>31.2765</v>
      </c>
      <c r="HJ983">
        <v>31.1022</v>
      </c>
      <c r="HK983">
        <v>51.5613</v>
      </c>
      <c r="HL983">
        <v>19.7133</v>
      </c>
      <c r="HM983">
        <v>37.3579</v>
      </c>
      <c r="HN983">
        <v>15.2156</v>
      </c>
      <c r="HO983">
        <v>971.193</v>
      </c>
      <c r="HP983">
        <v>19.23</v>
      </c>
      <c r="HQ983">
        <v>101.566</v>
      </c>
      <c r="HR983">
        <v>102</v>
      </c>
    </row>
    <row r="984" spans="1:226">
      <c r="A984">
        <v>968</v>
      </c>
      <c r="B984">
        <v>1657567479.1</v>
      </c>
      <c r="C984">
        <v>14384</v>
      </c>
      <c r="D984" t="s">
        <v>2304</v>
      </c>
      <c r="E984" t="s">
        <v>2305</v>
      </c>
      <c r="F984">
        <v>5</v>
      </c>
      <c r="G984" t="s">
        <v>2193</v>
      </c>
      <c r="H984" t="s">
        <v>354</v>
      </c>
      <c r="I984">
        <v>1657567471.31429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982.419491560053</v>
      </c>
      <c r="AK984">
        <v>951.7062</v>
      </c>
      <c r="AL984">
        <v>3.33227187051203</v>
      </c>
      <c r="AM984">
        <v>64.8868082758393</v>
      </c>
      <c r="AN984">
        <f>(AP984 - AO984 + BO984*1E3/(8.314*(BQ984+273.15)) * AR984/BN984 * AQ984) * BN984/(100*BB984) * 1000/(1000 - AP984)</f>
        <v>0</v>
      </c>
      <c r="AO984">
        <v>19.2209468486022</v>
      </c>
      <c r="AP984">
        <v>24.7427666666667</v>
      </c>
      <c r="AQ984">
        <v>0.00634352936291048</v>
      </c>
      <c r="AR984">
        <v>77.4900971031136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6</v>
      </c>
      <c r="BC984">
        <v>0.5</v>
      </c>
      <c r="BD984" t="s">
        <v>355</v>
      </c>
      <c r="BE984">
        <v>2</v>
      </c>
      <c r="BF984" t="b">
        <v>1</v>
      </c>
      <c r="BG984">
        <v>1657567471.31429</v>
      </c>
      <c r="BH984">
        <v>903.978142857143</v>
      </c>
      <c r="BI984">
        <v>946.499964285714</v>
      </c>
      <c r="BJ984">
        <v>24.7089964285714</v>
      </c>
      <c r="BK984">
        <v>19.2036821428571</v>
      </c>
      <c r="BL984">
        <v>890.2035</v>
      </c>
      <c r="BM984">
        <v>24.3913678571429</v>
      </c>
      <c r="BN984">
        <v>500.001714285714</v>
      </c>
      <c r="BO984">
        <v>67.9698464285714</v>
      </c>
      <c r="BP984">
        <v>0.0403429892857143</v>
      </c>
      <c r="BQ984">
        <v>26.0321642857143</v>
      </c>
      <c r="BR984">
        <v>25.7027464285714</v>
      </c>
      <c r="BS984">
        <v>999.9</v>
      </c>
      <c r="BT984">
        <v>0</v>
      </c>
      <c r="BU984">
        <v>0</v>
      </c>
      <c r="BV984">
        <v>10002.6785714286</v>
      </c>
      <c r="BW984">
        <v>0</v>
      </c>
      <c r="BX984">
        <v>2292.08142857143</v>
      </c>
      <c r="BY984">
        <v>-42.5218035714286</v>
      </c>
      <c r="BZ984">
        <v>926.880857142857</v>
      </c>
      <c r="CA984">
        <v>965.032464285714</v>
      </c>
      <c r="CB984">
        <v>5.505315</v>
      </c>
      <c r="CC984">
        <v>946.499964285714</v>
      </c>
      <c r="CD984">
        <v>19.2036821428571</v>
      </c>
      <c r="CE984">
        <v>1.67946607142857</v>
      </c>
      <c r="CF984">
        <v>1.30527142857143</v>
      </c>
      <c r="CG984">
        <v>14.7079285714286</v>
      </c>
      <c r="CH984">
        <v>10.8596821428571</v>
      </c>
      <c r="CI984">
        <v>1999.94178571429</v>
      </c>
      <c r="CJ984">
        <v>0.980002964285714</v>
      </c>
      <c r="CK984">
        <v>0.0199967714285714</v>
      </c>
      <c r="CL984">
        <v>0</v>
      </c>
      <c r="CM984">
        <v>2.37389642857143</v>
      </c>
      <c r="CN984">
        <v>0</v>
      </c>
      <c r="CO984">
        <v>10964.7428571429</v>
      </c>
      <c r="CP984">
        <v>17299.6714285714</v>
      </c>
      <c r="CQ984">
        <v>43.5044285714286</v>
      </c>
      <c r="CR984">
        <v>45.4237142857143</v>
      </c>
      <c r="CS984">
        <v>43.312</v>
      </c>
      <c r="CT984">
        <v>44.11825</v>
      </c>
      <c r="CU984">
        <v>42.812</v>
      </c>
      <c r="CV984">
        <v>1959.95142857143</v>
      </c>
      <c r="CW984">
        <v>39.9903571428571</v>
      </c>
      <c r="CX984">
        <v>0</v>
      </c>
      <c r="CY984">
        <v>1657567451.7</v>
      </c>
      <c r="CZ984">
        <v>0</v>
      </c>
      <c r="DA984">
        <v>1657551629</v>
      </c>
      <c r="DB984" t="s">
        <v>356</v>
      </c>
      <c r="DC984">
        <v>1657551626.5</v>
      </c>
      <c r="DD984">
        <v>1657551629</v>
      </c>
      <c r="DE984">
        <v>1</v>
      </c>
      <c r="DF984">
        <v>0.403</v>
      </c>
      <c r="DG984">
        <v>0.009</v>
      </c>
      <c r="DH984">
        <v>9.41</v>
      </c>
      <c r="DI984">
        <v>0.087</v>
      </c>
      <c r="DJ984">
        <v>417</v>
      </c>
      <c r="DK984">
        <v>17</v>
      </c>
      <c r="DL984">
        <v>1.61</v>
      </c>
      <c r="DM984">
        <v>0.59</v>
      </c>
      <c r="DN984">
        <v>-42.5963414634146</v>
      </c>
      <c r="DO984">
        <v>-0.109231358885048</v>
      </c>
      <c r="DP984">
        <v>0.598185487578124</v>
      </c>
      <c r="DQ984">
        <v>0</v>
      </c>
      <c r="DR984">
        <v>5.50284731707317</v>
      </c>
      <c r="DS984">
        <v>0.0637877351916262</v>
      </c>
      <c r="DT984">
        <v>0.010627343936439</v>
      </c>
      <c r="DU984">
        <v>1</v>
      </c>
      <c r="DV984">
        <v>1</v>
      </c>
      <c r="DW984">
        <v>2</v>
      </c>
      <c r="DX984" t="s">
        <v>357</v>
      </c>
      <c r="DY984">
        <v>2.96771</v>
      </c>
      <c r="DZ984">
        <v>2.69443</v>
      </c>
      <c r="EA984">
        <v>0.119474</v>
      </c>
      <c r="EB984">
        <v>0.124241</v>
      </c>
      <c r="EC984">
        <v>0.0797713</v>
      </c>
      <c r="ED984">
        <v>0.0671621</v>
      </c>
      <c r="EE984">
        <v>33972.5</v>
      </c>
      <c r="EF984">
        <v>36833.2</v>
      </c>
      <c r="EG984">
        <v>34995.5</v>
      </c>
      <c r="EH984">
        <v>38179.8</v>
      </c>
      <c r="EI984">
        <v>45740.4</v>
      </c>
      <c r="EJ984">
        <v>51489.9</v>
      </c>
      <c r="EK984">
        <v>54780.2</v>
      </c>
      <c r="EL984">
        <v>61299.2</v>
      </c>
      <c r="EM984">
        <v>1.9148</v>
      </c>
      <c r="EN984">
        <v>2.058</v>
      </c>
      <c r="EO984">
        <v>-0.0441074</v>
      </c>
      <c r="EP984">
        <v>0</v>
      </c>
      <c r="EQ984">
        <v>26.4471</v>
      </c>
      <c r="ER984">
        <v>999.9</v>
      </c>
      <c r="ES984">
        <v>40.972</v>
      </c>
      <c r="ET984">
        <v>29.356</v>
      </c>
      <c r="EU984">
        <v>24.745</v>
      </c>
      <c r="EV984">
        <v>51.5225</v>
      </c>
      <c r="EW984">
        <v>36.258</v>
      </c>
      <c r="EX984">
        <v>2</v>
      </c>
      <c r="EY984">
        <v>0.39374</v>
      </c>
      <c r="EZ984">
        <v>9.28105</v>
      </c>
      <c r="FA984">
        <v>19.9277</v>
      </c>
      <c r="FB984">
        <v>5.20052</v>
      </c>
      <c r="FC984">
        <v>12.0099</v>
      </c>
      <c r="FD984">
        <v>4.9756</v>
      </c>
      <c r="FE984">
        <v>3.294</v>
      </c>
      <c r="FF984">
        <v>9999</v>
      </c>
      <c r="FG984">
        <v>9999</v>
      </c>
      <c r="FH984">
        <v>591.2</v>
      </c>
      <c r="FI984">
        <v>9999</v>
      </c>
      <c r="FJ984">
        <v>1.86279</v>
      </c>
      <c r="FK984">
        <v>1.86771</v>
      </c>
      <c r="FL984">
        <v>1.86752</v>
      </c>
      <c r="FM984">
        <v>1.86859</v>
      </c>
      <c r="FN984">
        <v>1.86951</v>
      </c>
      <c r="FO984">
        <v>1.86554</v>
      </c>
      <c r="FP984">
        <v>1.86661</v>
      </c>
      <c r="FQ984">
        <v>1.86798</v>
      </c>
      <c r="FR984">
        <v>5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13.998</v>
      </c>
      <c r="GF984">
        <v>0.3176</v>
      </c>
      <c r="GG984">
        <v>5.50701486060513</v>
      </c>
      <c r="GH984">
        <v>0.00975774962471433</v>
      </c>
      <c r="GI984">
        <v>-4.86167925919439e-07</v>
      </c>
      <c r="GJ984">
        <v>-4.7315034107036e-11</v>
      </c>
      <c r="GK984">
        <v>0.31762285376654</v>
      </c>
      <c r="GL984">
        <v>0</v>
      </c>
      <c r="GM984">
        <v>0</v>
      </c>
      <c r="GN984">
        <v>0</v>
      </c>
      <c r="GO984">
        <v>-2</v>
      </c>
      <c r="GP984">
        <v>2105</v>
      </c>
      <c r="GQ984">
        <v>1</v>
      </c>
      <c r="GR984">
        <v>22</v>
      </c>
      <c r="GS984">
        <v>264.2</v>
      </c>
      <c r="GT984">
        <v>264.2</v>
      </c>
      <c r="GU984">
        <v>2.60986</v>
      </c>
      <c r="GV984">
        <v>2.62451</v>
      </c>
      <c r="GW984">
        <v>2.24854</v>
      </c>
      <c r="GX984">
        <v>2.79663</v>
      </c>
      <c r="GY984">
        <v>1.99585</v>
      </c>
      <c r="GZ984">
        <v>2.40356</v>
      </c>
      <c r="HA984">
        <v>34.4408</v>
      </c>
      <c r="HB984">
        <v>15.2703</v>
      </c>
      <c r="HC984">
        <v>18</v>
      </c>
      <c r="HD984">
        <v>494.048</v>
      </c>
      <c r="HE984">
        <v>590.135</v>
      </c>
      <c r="HF984">
        <v>17.1155</v>
      </c>
      <c r="HG984">
        <v>32.1202</v>
      </c>
      <c r="HH984">
        <v>30.0017</v>
      </c>
      <c r="HI984">
        <v>31.301</v>
      </c>
      <c r="HJ984">
        <v>31.1265</v>
      </c>
      <c r="HK984">
        <v>52.2771</v>
      </c>
      <c r="HL984">
        <v>19.7133</v>
      </c>
      <c r="HM984">
        <v>37.3579</v>
      </c>
      <c r="HN984">
        <v>15.232</v>
      </c>
      <c r="HO984">
        <v>991.395</v>
      </c>
      <c r="HP984">
        <v>19.2245</v>
      </c>
      <c r="HQ984">
        <v>101.564</v>
      </c>
      <c r="HR984">
        <v>101.995</v>
      </c>
    </row>
    <row r="985" spans="1:226">
      <c r="A985">
        <v>969</v>
      </c>
      <c r="B985">
        <v>1657567484.1</v>
      </c>
      <c r="C985">
        <v>14389</v>
      </c>
      <c r="D985" t="s">
        <v>2306</v>
      </c>
      <c r="E985" t="s">
        <v>2307</v>
      </c>
      <c r="F985">
        <v>5</v>
      </c>
      <c r="G985" t="s">
        <v>2193</v>
      </c>
      <c r="H985" t="s">
        <v>354</v>
      </c>
      <c r="I985">
        <v>1657567476.6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1000.65245006472</v>
      </c>
      <c r="AK985">
        <v>968.917412121212</v>
      </c>
      <c r="AL985">
        <v>3.51863604678055</v>
      </c>
      <c r="AM985">
        <v>64.8868082758393</v>
      </c>
      <c r="AN985">
        <f>(AP985 - AO985 + BO985*1E3/(8.314*(BQ985+273.15)) * AR985/BN985 * AQ985) * BN985/(100*BB985) * 1000/(1000 - AP985)</f>
        <v>0</v>
      </c>
      <c r="AO985">
        <v>19.2287574291332</v>
      </c>
      <c r="AP985">
        <v>24.7612460606061</v>
      </c>
      <c r="AQ985">
        <v>0.00250784095034872</v>
      </c>
      <c r="AR985">
        <v>77.4900971031136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6</v>
      </c>
      <c r="BC985">
        <v>0.5</v>
      </c>
      <c r="BD985" t="s">
        <v>355</v>
      </c>
      <c r="BE985">
        <v>2</v>
      </c>
      <c r="BF985" t="b">
        <v>1</v>
      </c>
      <c r="BG985">
        <v>1657567476.6</v>
      </c>
      <c r="BH985">
        <v>921.494555555556</v>
      </c>
      <c r="BI985">
        <v>964.47962962963</v>
      </c>
      <c r="BJ985">
        <v>24.7356925925926</v>
      </c>
      <c r="BK985">
        <v>19.2216185185185</v>
      </c>
      <c r="BL985">
        <v>907.567555555556</v>
      </c>
      <c r="BM985">
        <v>24.4180481481481</v>
      </c>
      <c r="BN985">
        <v>499.996148148148</v>
      </c>
      <c r="BO985">
        <v>67.9704222222222</v>
      </c>
      <c r="BP985">
        <v>0.0404560074074074</v>
      </c>
      <c r="BQ985">
        <v>26.0484259259259</v>
      </c>
      <c r="BR985">
        <v>25.7172814814815</v>
      </c>
      <c r="BS985">
        <v>999.9</v>
      </c>
      <c r="BT985">
        <v>0</v>
      </c>
      <c r="BU985">
        <v>0</v>
      </c>
      <c r="BV985">
        <v>9991.85185185185</v>
      </c>
      <c r="BW985">
        <v>0</v>
      </c>
      <c r="BX985">
        <v>2294.89703703704</v>
      </c>
      <c r="BY985">
        <v>-42.9850814814815</v>
      </c>
      <c r="BZ985">
        <v>944.866814814815</v>
      </c>
      <c r="CA985">
        <v>983.382074074074</v>
      </c>
      <c r="CB985">
        <v>5.51406444444445</v>
      </c>
      <c r="CC985">
        <v>964.47962962963</v>
      </c>
      <c r="CD985">
        <v>19.2216185185185</v>
      </c>
      <c r="CE985">
        <v>1.68129481481482</v>
      </c>
      <c r="CF985">
        <v>1.30650148148148</v>
      </c>
      <c r="CG985">
        <v>14.7248</v>
      </c>
      <c r="CH985">
        <v>10.8738592592593</v>
      </c>
      <c r="CI985">
        <v>1999.9637037037</v>
      </c>
      <c r="CJ985">
        <v>0.980003222222222</v>
      </c>
      <c r="CK985">
        <v>0.0199964962962963</v>
      </c>
      <c r="CL985">
        <v>0</v>
      </c>
      <c r="CM985">
        <v>2.35382962962963</v>
      </c>
      <c r="CN985">
        <v>0</v>
      </c>
      <c r="CO985">
        <v>10967.2185185185</v>
      </c>
      <c r="CP985">
        <v>17299.8777777778</v>
      </c>
      <c r="CQ985">
        <v>43.5183703703704</v>
      </c>
      <c r="CR985">
        <v>45.437</v>
      </c>
      <c r="CS985">
        <v>43.333</v>
      </c>
      <c r="CT985">
        <v>44.1341851851852</v>
      </c>
      <c r="CU985">
        <v>42.826</v>
      </c>
      <c r="CV985">
        <v>1959.97296296296</v>
      </c>
      <c r="CW985">
        <v>39.9907407407407</v>
      </c>
      <c r="CX985">
        <v>0</v>
      </c>
      <c r="CY985">
        <v>1657567456.5</v>
      </c>
      <c r="CZ985">
        <v>0</v>
      </c>
      <c r="DA985">
        <v>1657551629</v>
      </c>
      <c r="DB985" t="s">
        <v>356</v>
      </c>
      <c r="DC985">
        <v>1657551626.5</v>
      </c>
      <c r="DD985">
        <v>1657551629</v>
      </c>
      <c r="DE985">
        <v>1</v>
      </c>
      <c r="DF985">
        <v>0.403</v>
      </c>
      <c r="DG985">
        <v>0.009</v>
      </c>
      <c r="DH985">
        <v>9.41</v>
      </c>
      <c r="DI985">
        <v>0.087</v>
      </c>
      <c r="DJ985">
        <v>417</v>
      </c>
      <c r="DK985">
        <v>17</v>
      </c>
      <c r="DL985">
        <v>1.61</v>
      </c>
      <c r="DM985">
        <v>0.59</v>
      </c>
      <c r="DN985">
        <v>-42.7587585365854</v>
      </c>
      <c r="DO985">
        <v>-3.54593519163763</v>
      </c>
      <c r="DP985">
        <v>0.716578100512738</v>
      </c>
      <c r="DQ985">
        <v>0</v>
      </c>
      <c r="DR985">
        <v>5.50948414634146</v>
      </c>
      <c r="DS985">
        <v>0.0945083623693411</v>
      </c>
      <c r="DT985">
        <v>0.0122939257211487</v>
      </c>
      <c r="DU985">
        <v>1</v>
      </c>
      <c r="DV985">
        <v>1</v>
      </c>
      <c r="DW985">
        <v>2</v>
      </c>
      <c r="DX985" t="s">
        <v>357</v>
      </c>
      <c r="DY985">
        <v>2.96803</v>
      </c>
      <c r="DZ985">
        <v>2.69454</v>
      </c>
      <c r="EA985">
        <v>0.120902</v>
      </c>
      <c r="EB985">
        <v>0.12565</v>
      </c>
      <c r="EC985">
        <v>0.0798055</v>
      </c>
      <c r="ED985">
        <v>0.0671891</v>
      </c>
      <c r="EE985">
        <v>33916</v>
      </c>
      <c r="EF985">
        <v>36772.3</v>
      </c>
      <c r="EG985">
        <v>34994.2</v>
      </c>
      <c r="EH985">
        <v>38178.3</v>
      </c>
      <c r="EI985">
        <v>45737.6</v>
      </c>
      <c r="EJ985">
        <v>51487</v>
      </c>
      <c r="EK985">
        <v>54778.8</v>
      </c>
      <c r="EL985">
        <v>61297.5</v>
      </c>
      <c r="EM985">
        <v>1.9144</v>
      </c>
      <c r="EN985">
        <v>2.0582</v>
      </c>
      <c r="EO985">
        <v>-0.0433624</v>
      </c>
      <c r="EP985">
        <v>0</v>
      </c>
      <c r="EQ985">
        <v>26.4623</v>
      </c>
      <c r="ER985">
        <v>999.9</v>
      </c>
      <c r="ES985">
        <v>40.947</v>
      </c>
      <c r="ET985">
        <v>29.376</v>
      </c>
      <c r="EU985">
        <v>24.7596</v>
      </c>
      <c r="EV985">
        <v>51.5325</v>
      </c>
      <c r="EW985">
        <v>36.1619</v>
      </c>
      <c r="EX985">
        <v>2</v>
      </c>
      <c r="EY985">
        <v>0.395671</v>
      </c>
      <c r="EZ985">
        <v>9.28105</v>
      </c>
      <c r="FA985">
        <v>19.9279</v>
      </c>
      <c r="FB985">
        <v>5.20052</v>
      </c>
      <c r="FC985">
        <v>12.0099</v>
      </c>
      <c r="FD985">
        <v>4.9756</v>
      </c>
      <c r="FE985">
        <v>3.294</v>
      </c>
      <c r="FF985">
        <v>9999</v>
      </c>
      <c r="FG985">
        <v>9999</v>
      </c>
      <c r="FH985">
        <v>591.2</v>
      </c>
      <c r="FI985">
        <v>9999</v>
      </c>
      <c r="FJ985">
        <v>1.86279</v>
      </c>
      <c r="FK985">
        <v>1.86777</v>
      </c>
      <c r="FL985">
        <v>1.86752</v>
      </c>
      <c r="FM985">
        <v>1.86862</v>
      </c>
      <c r="FN985">
        <v>1.86951</v>
      </c>
      <c r="FO985">
        <v>1.86554</v>
      </c>
      <c r="FP985">
        <v>1.86661</v>
      </c>
      <c r="FQ985">
        <v>1.86798</v>
      </c>
      <c r="FR985">
        <v>5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14.145</v>
      </c>
      <c r="GF985">
        <v>0.3176</v>
      </c>
      <c r="GG985">
        <v>5.50701486060513</v>
      </c>
      <c r="GH985">
        <v>0.00975774962471433</v>
      </c>
      <c r="GI985">
        <v>-4.86167925919439e-07</v>
      </c>
      <c r="GJ985">
        <v>-4.7315034107036e-11</v>
      </c>
      <c r="GK985">
        <v>0.31762285376654</v>
      </c>
      <c r="GL985">
        <v>0</v>
      </c>
      <c r="GM985">
        <v>0</v>
      </c>
      <c r="GN985">
        <v>0</v>
      </c>
      <c r="GO985">
        <v>-2</v>
      </c>
      <c r="GP985">
        <v>2105</v>
      </c>
      <c r="GQ985">
        <v>1</v>
      </c>
      <c r="GR985">
        <v>22</v>
      </c>
      <c r="GS985">
        <v>264.3</v>
      </c>
      <c r="GT985">
        <v>264.3</v>
      </c>
      <c r="GU985">
        <v>2.64282</v>
      </c>
      <c r="GV985">
        <v>2.63184</v>
      </c>
      <c r="GW985">
        <v>2.24854</v>
      </c>
      <c r="GX985">
        <v>2.79541</v>
      </c>
      <c r="GY985">
        <v>1.99585</v>
      </c>
      <c r="GZ985">
        <v>2.37793</v>
      </c>
      <c r="HA985">
        <v>34.4408</v>
      </c>
      <c r="HB985">
        <v>15.2615</v>
      </c>
      <c r="HC985">
        <v>18</v>
      </c>
      <c r="HD985">
        <v>493.991</v>
      </c>
      <c r="HE985">
        <v>590.531</v>
      </c>
      <c r="HF985">
        <v>17.1315</v>
      </c>
      <c r="HG985">
        <v>32.1429</v>
      </c>
      <c r="HH985">
        <v>30.0019</v>
      </c>
      <c r="HI985">
        <v>31.3261</v>
      </c>
      <c r="HJ985">
        <v>31.1508</v>
      </c>
      <c r="HK985">
        <v>52.9491</v>
      </c>
      <c r="HL985">
        <v>19.7133</v>
      </c>
      <c r="HM985">
        <v>36.9843</v>
      </c>
      <c r="HN985">
        <v>15.2404</v>
      </c>
      <c r="HO985">
        <v>1004.84</v>
      </c>
      <c r="HP985">
        <v>19.2245</v>
      </c>
      <c r="HQ985">
        <v>101.56</v>
      </c>
      <c r="HR985">
        <v>101.992</v>
      </c>
    </row>
    <row r="986" spans="1:226">
      <c r="A986">
        <v>970</v>
      </c>
      <c r="B986">
        <v>1657567489.1</v>
      </c>
      <c r="C986">
        <v>14394</v>
      </c>
      <c r="D986" t="s">
        <v>2308</v>
      </c>
      <c r="E986" t="s">
        <v>2309</v>
      </c>
      <c r="F986">
        <v>5</v>
      </c>
      <c r="G986" t="s">
        <v>2193</v>
      </c>
      <c r="H986" t="s">
        <v>354</v>
      </c>
      <c r="I986">
        <v>1657567481.31429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1016.80737376743</v>
      </c>
      <c r="AK986">
        <v>985.758890909091</v>
      </c>
      <c r="AL986">
        <v>3.27271161475202</v>
      </c>
      <c r="AM986">
        <v>64.8868082758393</v>
      </c>
      <c r="AN986">
        <f>(AP986 - AO986 + BO986*1E3/(8.314*(BQ986+273.15)) * AR986/BN986 * AQ986) * BN986/(100*BB986) * 1000/(1000 - AP986)</f>
        <v>0</v>
      </c>
      <c r="AO986">
        <v>19.2075714981555</v>
      </c>
      <c r="AP986">
        <v>24.7598436363636</v>
      </c>
      <c r="AQ986">
        <v>0.00527776713070903</v>
      </c>
      <c r="AR986">
        <v>77.4900971031136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6</v>
      </c>
      <c r="BC986">
        <v>0.5</v>
      </c>
      <c r="BD986" t="s">
        <v>355</v>
      </c>
      <c r="BE986">
        <v>2</v>
      </c>
      <c r="BF986" t="b">
        <v>1</v>
      </c>
      <c r="BG986">
        <v>1657567481.31429</v>
      </c>
      <c r="BH986">
        <v>937.281964285714</v>
      </c>
      <c r="BI986">
        <v>980.241964285714</v>
      </c>
      <c r="BJ986">
        <v>24.7530428571429</v>
      </c>
      <c r="BK986">
        <v>19.21545</v>
      </c>
      <c r="BL986">
        <v>923.218071428571</v>
      </c>
      <c r="BM986">
        <v>24.4354035714286</v>
      </c>
      <c r="BN986">
        <v>499.997285714286</v>
      </c>
      <c r="BO986">
        <v>67.9713071428571</v>
      </c>
      <c r="BP986">
        <v>0.0405863571428571</v>
      </c>
      <c r="BQ986">
        <v>26.0633</v>
      </c>
      <c r="BR986">
        <v>25.7326571428571</v>
      </c>
      <c r="BS986">
        <v>999.9</v>
      </c>
      <c r="BT986">
        <v>0</v>
      </c>
      <c r="BU986">
        <v>0</v>
      </c>
      <c r="BV986">
        <v>9990</v>
      </c>
      <c r="BW986">
        <v>0</v>
      </c>
      <c r="BX986">
        <v>2295.94928571429</v>
      </c>
      <c r="BY986">
        <v>-42.9599892857143</v>
      </c>
      <c r="BZ986">
        <v>961.071607142857</v>
      </c>
      <c r="CA986">
        <v>999.446678571428</v>
      </c>
      <c r="CB986">
        <v>5.53758178571429</v>
      </c>
      <c r="CC986">
        <v>980.241964285714</v>
      </c>
      <c r="CD986">
        <v>19.21545</v>
      </c>
      <c r="CE986">
        <v>1.68249571428571</v>
      </c>
      <c r="CF986">
        <v>1.30609964285714</v>
      </c>
      <c r="CG986">
        <v>14.7358785714286</v>
      </c>
      <c r="CH986">
        <v>10.8692285714286</v>
      </c>
      <c r="CI986">
        <v>1999.97678571429</v>
      </c>
      <c r="CJ986">
        <v>0.980003285714285</v>
      </c>
      <c r="CK986">
        <v>0.0199964285714286</v>
      </c>
      <c r="CL986">
        <v>0</v>
      </c>
      <c r="CM986">
        <v>2.36705714285714</v>
      </c>
      <c r="CN986">
        <v>0</v>
      </c>
      <c r="CO986">
        <v>10968.1142857143</v>
      </c>
      <c r="CP986">
        <v>17299.9928571429</v>
      </c>
      <c r="CQ986">
        <v>43.5376428571428</v>
      </c>
      <c r="CR986">
        <v>45.437</v>
      </c>
      <c r="CS986">
        <v>43.3525</v>
      </c>
      <c r="CT986">
        <v>44.1537857142857</v>
      </c>
      <c r="CU986">
        <v>42.84575</v>
      </c>
      <c r="CV986">
        <v>1959.98535714286</v>
      </c>
      <c r="CW986">
        <v>39.9914285714286</v>
      </c>
      <c r="CX986">
        <v>0</v>
      </c>
      <c r="CY986">
        <v>1657567461.3</v>
      </c>
      <c r="CZ986">
        <v>0</v>
      </c>
      <c r="DA986">
        <v>1657551629</v>
      </c>
      <c r="DB986" t="s">
        <v>356</v>
      </c>
      <c r="DC986">
        <v>1657551626.5</v>
      </c>
      <c r="DD986">
        <v>1657551629</v>
      </c>
      <c r="DE986">
        <v>1</v>
      </c>
      <c r="DF986">
        <v>0.403</v>
      </c>
      <c r="DG986">
        <v>0.009</v>
      </c>
      <c r="DH986">
        <v>9.41</v>
      </c>
      <c r="DI986">
        <v>0.087</v>
      </c>
      <c r="DJ986">
        <v>417</v>
      </c>
      <c r="DK986">
        <v>17</v>
      </c>
      <c r="DL986">
        <v>1.61</v>
      </c>
      <c r="DM986">
        <v>0.59</v>
      </c>
      <c r="DN986">
        <v>-42.9924609756098</v>
      </c>
      <c r="DO986">
        <v>-0.627656445993117</v>
      </c>
      <c r="DP986">
        <v>0.627566326832995</v>
      </c>
      <c r="DQ986">
        <v>0</v>
      </c>
      <c r="DR986">
        <v>5.52703292682927</v>
      </c>
      <c r="DS986">
        <v>0.267842090592347</v>
      </c>
      <c r="DT986">
        <v>0.030775687287517</v>
      </c>
      <c r="DU986">
        <v>0</v>
      </c>
      <c r="DV986">
        <v>0</v>
      </c>
      <c r="DW986">
        <v>2</v>
      </c>
      <c r="DX986" t="s">
        <v>389</v>
      </c>
      <c r="DY986">
        <v>2.96791</v>
      </c>
      <c r="DZ986">
        <v>2.69433</v>
      </c>
      <c r="EA986">
        <v>0.122281</v>
      </c>
      <c r="EB986">
        <v>0.127032</v>
      </c>
      <c r="EC986">
        <v>0.0797959</v>
      </c>
      <c r="ED986">
        <v>0.0671177</v>
      </c>
      <c r="EE986">
        <v>33861.4</v>
      </c>
      <c r="EF986">
        <v>36712.2</v>
      </c>
      <c r="EG986">
        <v>34992.8</v>
      </c>
      <c r="EH986">
        <v>38176.4</v>
      </c>
      <c r="EI986">
        <v>45736.3</v>
      </c>
      <c r="EJ986">
        <v>51487.8</v>
      </c>
      <c r="EK986">
        <v>54776.6</v>
      </c>
      <c r="EL986">
        <v>61293.6</v>
      </c>
      <c r="EM986">
        <v>1.9142</v>
      </c>
      <c r="EN986">
        <v>2.0574</v>
      </c>
      <c r="EO986">
        <v>-0.0436604</v>
      </c>
      <c r="EP986">
        <v>0</v>
      </c>
      <c r="EQ986">
        <v>26.4762</v>
      </c>
      <c r="ER986">
        <v>999.9</v>
      </c>
      <c r="ES986">
        <v>40.899</v>
      </c>
      <c r="ET986">
        <v>29.386</v>
      </c>
      <c r="EU986">
        <v>24.7432</v>
      </c>
      <c r="EV986">
        <v>51.6025</v>
      </c>
      <c r="EW986">
        <v>36.2139</v>
      </c>
      <c r="EX986">
        <v>2</v>
      </c>
      <c r="EY986">
        <v>0.397073</v>
      </c>
      <c r="EZ986">
        <v>9.28105</v>
      </c>
      <c r="FA986">
        <v>19.9277</v>
      </c>
      <c r="FB986">
        <v>5.20172</v>
      </c>
      <c r="FC986">
        <v>12.0099</v>
      </c>
      <c r="FD986">
        <v>4.976</v>
      </c>
      <c r="FE986">
        <v>3.294</v>
      </c>
      <c r="FF986">
        <v>9999</v>
      </c>
      <c r="FG986">
        <v>9999</v>
      </c>
      <c r="FH986">
        <v>591.2</v>
      </c>
      <c r="FI986">
        <v>9999</v>
      </c>
      <c r="FJ986">
        <v>1.86279</v>
      </c>
      <c r="FK986">
        <v>1.86777</v>
      </c>
      <c r="FL986">
        <v>1.86752</v>
      </c>
      <c r="FM986">
        <v>1.86859</v>
      </c>
      <c r="FN986">
        <v>1.86951</v>
      </c>
      <c r="FO986">
        <v>1.86554</v>
      </c>
      <c r="FP986">
        <v>1.86661</v>
      </c>
      <c r="FQ986">
        <v>1.86798</v>
      </c>
      <c r="FR986">
        <v>5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14.286</v>
      </c>
      <c r="GF986">
        <v>0.3176</v>
      </c>
      <c r="GG986">
        <v>5.50701486060513</v>
      </c>
      <c r="GH986">
        <v>0.00975774962471433</v>
      </c>
      <c r="GI986">
        <v>-4.86167925919439e-07</v>
      </c>
      <c r="GJ986">
        <v>-4.7315034107036e-11</v>
      </c>
      <c r="GK986">
        <v>0.31762285376654</v>
      </c>
      <c r="GL986">
        <v>0</v>
      </c>
      <c r="GM986">
        <v>0</v>
      </c>
      <c r="GN986">
        <v>0</v>
      </c>
      <c r="GO986">
        <v>-2</v>
      </c>
      <c r="GP986">
        <v>2105</v>
      </c>
      <c r="GQ986">
        <v>1</v>
      </c>
      <c r="GR986">
        <v>22</v>
      </c>
      <c r="GS986">
        <v>264.4</v>
      </c>
      <c r="GT986">
        <v>264.3</v>
      </c>
      <c r="GU986">
        <v>2.67822</v>
      </c>
      <c r="GV986">
        <v>2.62329</v>
      </c>
      <c r="GW986">
        <v>2.24854</v>
      </c>
      <c r="GX986">
        <v>2.79541</v>
      </c>
      <c r="GY986">
        <v>1.99585</v>
      </c>
      <c r="GZ986">
        <v>2.41699</v>
      </c>
      <c r="HA986">
        <v>34.4636</v>
      </c>
      <c r="HB986">
        <v>15.2703</v>
      </c>
      <c r="HC986">
        <v>18</v>
      </c>
      <c r="HD986">
        <v>494.059</v>
      </c>
      <c r="HE986">
        <v>590.186</v>
      </c>
      <c r="HF986">
        <v>17.1481</v>
      </c>
      <c r="HG986">
        <v>32.1656</v>
      </c>
      <c r="HH986">
        <v>30.0015</v>
      </c>
      <c r="HI986">
        <v>31.3507</v>
      </c>
      <c r="HJ986">
        <v>31.1779</v>
      </c>
      <c r="HK986">
        <v>53.6566</v>
      </c>
      <c r="HL986">
        <v>19.4424</v>
      </c>
      <c r="HM986">
        <v>36.9843</v>
      </c>
      <c r="HN986">
        <v>15.2502</v>
      </c>
      <c r="HO986">
        <v>1024.93</v>
      </c>
      <c r="HP986">
        <v>19.3464</v>
      </c>
      <c r="HQ986">
        <v>101.557</v>
      </c>
      <c r="HR986">
        <v>101.986</v>
      </c>
    </row>
    <row r="987" spans="1:226">
      <c r="A987">
        <v>971</v>
      </c>
      <c r="B987">
        <v>1657567494.1</v>
      </c>
      <c r="C987">
        <v>14399</v>
      </c>
      <c r="D987" t="s">
        <v>2310</v>
      </c>
      <c r="E987" t="s">
        <v>2311</v>
      </c>
      <c r="F987">
        <v>5</v>
      </c>
      <c r="G987" t="s">
        <v>2193</v>
      </c>
      <c r="H987" t="s">
        <v>354</v>
      </c>
      <c r="I987">
        <v>1657567486.6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1035.11196843177</v>
      </c>
      <c r="AK987">
        <v>1003.2785030303</v>
      </c>
      <c r="AL987">
        <v>3.50209642382469</v>
      </c>
      <c r="AM987">
        <v>64.8868082758393</v>
      </c>
      <c r="AN987">
        <f>(AP987 - AO987 + BO987*1E3/(8.314*(BQ987+273.15)) * AR987/BN987 * AQ987) * BN987/(100*BB987) * 1000/(1000 - AP987)</f>
        <v>0</v>
      </c>
      <c r="AO987">
        <v>19.2406184459807</v>
      </c>
      <c r="AP987">
        <v>24.7873442424242</v>
      </c>
      <c r="AQ987">
        <v>0.00242103382600577</v>
      </c>
      <c r="AR987">
        <v>77.4900971031136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6</v>
      </c>
      <c r="BC987">
        <v>0.5</v>
      </c>
      <c r="BD987" t="s">
        <v>355</v>
      </c>
      <c r="BE987">
        <v>2</v>
      </c>
      <c r="BF987" t="b">
        <v>1</v>
      </c>
      <c r="BG987">
        <v>1657567486.6</v>
      </c>
      <c r="BH987">
        <v>954.875185185185</v>
      </c>
      <c r="BI987">
        <v>998.23962962963</v>
      </c>
      <c r="BJ987">
        <v>24.7667925925926</v>
      </c>
      <c r="BK987">
        <v>19.2231962962963</v>
      </c>
      <c r="BL987">
        <v>940.658925925926</v>
      </c>
      <c r="BM987">
        <v>24.449162962963</v>
      </c>
      <c r="BN987">
        <v>500.009962962963</v>
      </c>
      <c r="BO987">
        <v>67.9721407407407</v>
      </c>
      <c r="BP987">
        <v>0.0405547148148148</v>
      </c>
      <c r="BQ987">
        <v>26.0812703703704</v>
      </c>
      <c r="BR987">
        <v>25.7517111111111</v>
      </c>
      <c r="BS987">
        <v>999.9</v>
      </c>
      <c r="BT987">
        <v>0</v>
      </c>
      <c r="BU987">
        <v>0</v>
      </c>
      <c r="BV987">
        <v>9997.03703703704</v>
      </c>
      <c r="BW987">
        <v>0</v>
      </c>
      <c r="BX987">
        <v>2297.29037037037</v>
      </c>
      <c r="BY987">
        <v>-43.3640222222222</v>
      </c>
      <c r="BZ987">
        <v>979.124925925926</v>
      </c>
      <c r="CA987">
        <v>1017.80518518519</v>
      </c>
      <c r="CB987">
        <v>5.54359111111111</v>
      </c>
      <c r="CC987">
        <v>998.23962962963</v>
      </c>
      <c r="CD987">
        <v>19.2231962962963</v>
      </c>
      <c r="CE987">
        <v>1.68345185185185</v>
      </c>
      <c r="CF987">
        <v>1.30664259259259</v>
      </c>
      <c r="CG987">
        <v>14.7446925925926</v>
      </c>
      <c r="CH987">
        <v>10.8754703703704</v>
      </c>
      <c r="CI987">
        <v>1999.96740740741</v>
      </c>
      <c r="CJ987">
        <v>0.980003333333333</v>
      </c>
      <c r="CK987">
        <v>0.0199963777777778</v>
      </c>
      <c r="CL987">
        <v>0</v>
      </c>
      <c r="CM987">
        <v>2.35551851851852</v>
      </c>
      <c r="CN987">
        <v>0</v>
      </c>
      <c r="CO987">
        <v>10968.7666666667</v>
      </c>
      <c r="CP987">
        <v>17299.9037037037</v>
      </c>
      <c r="CQ987">
        <v>43.5551111111111</v>
      </c>
      <c r="CR987">
        <v>45.451</v>
      </c>
      <c r="CS987">
        <v>43.375</v>
      </c>
      <c r="CT987">
        <v>44.1755185185185</v>
      </c>
      <c r="CU987">
        <v>42.868</v>
      </c>
      <c r="CV987">
        <v>1959.97592592593</v>
      </c>
      <c r="CW987">
        <v>39.9914814814815</v>
      </c>
      <c r="CX987">
        <v>0</v>
      </c>
      <c r="CY987">
        <v>1657567466.7</v>
      </c>
      <c r="CZ987">
        <v>0</v>
      </c>
      <c r="DA987">
        <v>1657551629</v>
      </c>
      <c r="DB987" t="s">
        <v>356</v>
      </c>
      <c r="DC987">
        <v>1657551626.5</v>
      </c>
      <c r="DD987">
        <v>1657551629</v>
      </c>
      <c r="DE987">
        <v>1</v>
      </c>
      <c r="DF987">
        <v>0.403</v>
      </c>
      <c r="DG987">
        <v>0.009</v>
      </c>
      <c r="DH987">
        <v>9.41</v>
      </c>
      <c r="DI987">
        <v>0.087</v>
      </c>
      <c r="DJ987">
        <v>417</v>
      </c>
      <c r="DK987">
        <v>17</v>
      </c>
      <c r="DL987">
        <v>1.61</v>
      </c>
      <c r="DM987">
        <v>0.59</v>
      </c>
      <c r="DN987">
        <v>-43.1394243902439</v>
      </c>
      <c r="DO987">
        <v>-2.26054076655057</v>
      </c>
      <c r="DP987">
        <v>0.696287503270017</v>
      </c>
      <c r="DQ987">
        <v>0</v>
      </c>
      <c r="DR987">
        <v>5.53357536585366</v>
      </c>
      <c r="DS987">
        <v>0.156022160278748</v>
      </c>
      <c r="DT987">
        <v>0.0272136901610793</v>
      </c>
      <c r="DU987">
        <v>0</v>
      </c>
      <c r="DV987">
        <v>0</v>
      </c>
      <c r="DW987">
        <v>2</v>
      </c>
      <c r="DX987" t="s">
        <v>389</v>
      </c>
      <c r="DY987">
        <v>2.96833</v>
      </c>
      <c r="DZ987">
        <v>2.69481</v>
      </c>
      <c r="EA987">
        <v>0.123713</v>
      </c>
      <c r="EB987">
        <v>0.128386</v>
      </c>
      <c r="EC987">
        <v>0.0798491</v>
      </c>
      <c r="ED987">
        <v>0.0672383</v>
      </c>
      <c r="EE987">
        <v>33805.4</v>
      </c>
      <c r="EF987">
        <v>36654</v>
      </c>
      <c r="EG987">
        <v>34992.3</v>
      </c>
      <c r="EH987">
        <v>38175.2</v>
      </c>
      <c r="EI987">
        <v>45732.8</v>
      </c>
      <c r="EJ987">
        <v>51480.1</v>
      </c>
      <c r="EK987">
        <v>54775.6</v>
      </c>
      <c r="EL987">
        <v>61292.4</v>
      </c>
      <c r="EM987">
        <v>1.9144</v>
      </c>
      <c r="EN987">
        <v>2.0572</v>
      </c>
      <c r="EO987">
        <v>-0.0433624</v>
      </c>
      <c r="EP987">
        <v>0</v>
      </c>
      <c r="EQ987">
        <v>26.4896</v>
      </c>
      <c r="ER987">
        <v>999.9</v>
      </c>
      <c r="ES987">
        <v>40.85</v>
      </c>
      <c r="ET987">
        <v>29.406</v>
      </c>
      <c r="EU987">
        <v>24.7447</v>
      </c>
      <c r="EV987">
        <v>51.6125</v>
      </c>
      <c r="EW987">
        <v>36.1739</v>
      </c>
      <c r="EX987">
        <v>2</v>
      </c>
      <c r="EY987">
        <v>0.399146</v>
      </c>
      <c r="EZ987">
        <v>9.28105</v>
      </c>
      <c r="FA987">
        <v>19.9279</v>
      </c>
      <c r="FB987">
        <v>5.20052</v>
      </c>
      <c r="FC987">
        <v>12.0099</v>
      </c>
      <c r="FD987">
        <v>4.976</v>
      </c>
      <c r="FE987">
        <v>3.294</v>
      </c>
      <c r="FF987">
        <v>9999</v>
      </c>
      <c r="FG987">
        <v>9999</v>
      </c>
      <c r="FH987">
        <v>591.2</v>
      </c>
      <c r="FI987">
        <v>9999</v>
      </c>
      <c r="FJ987">
        <v>1.86279</v>
      </c>
      <c r="FK987">
        <v>1.86774</v>
      </c>
      <c r="FL987">
        <v>1.86752</v>
      </c>
      <c r="FM987">
        <v>1.86862</v>
      </c>
      <c r="FN987">
        <v>1.86951</v>
      </c>
      <c r="FO987">
        <v>1.86554</v>
      </c>
      <c r="FP987">
        <v>1.86661</v>
      </c>
      <c r="FQ987">
        <v>1.86798</v>
      </c>
      <c r="FR987">
        <v>5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14.434</v>
      </c>
      <c r="GF987">
        <v>0.3177</v>
      </c>
      <c r="GG987">
        <v>5.50701486060513</v>
      </c>
      <c r="GH987">
        <v>0.00975774962471433</v>
      </c>
      <c r="GI987">
        <v>-4.86167925919439e-07</v>
      </c>
      <c r="GJ987">
        <v>-4.7315034107036e-11</v>
      </c>
      <c r="GK987">
        <v>0.31762285376654</v>
      </c>
      <c r="GL987">
        <v>0</v>
      </c>
      <c r="GM987">
        <v>0</v>
      </c>
      <c r="GN987">
        <v>0</v>
      </c>
      <c r="GO987">
        <v>-2</v>
      </c>
      <c r="GP987">
        <v>2105</v>
      </c>
      <c r="GQ987">
        <v>1</v>
      </c>
      <c r="GR987">
        <v>22</v>
      </c>
      <c r="GS987">
        <v>264.5</v>
      </c>
      <c r="GT987">
        <v>264.4</v>
      </c>
      <c r="GU987">
        <v>2.7124</v>
      </c>
      <c r="GV987">
        <v>2.61963</v>
      </c>
      <c r="GW987">
        <v>2.24854</v>
      </c>
      <c r="GX987">
        <v>2.79541</v>
      </c>
      <c r="GY987">
        <v>1.99585</v>
      </c>
      <c r="GZ987">
        <v>2.41821</v>
      </c>
      <c r="HA987">
        <v>34.4864</v>
      </c>
      <c r="HB987">
        <v>15.2703</v>
      </c>
      <c r="HC987">
        <v>18</v>
      </c>
      <c r="HD987">
        <v>494.386</v>
      </c>
      <c r="HE987">
        <v>590.275</v>
      </c>
      <c r="HF987">
        <v>17.1654</v>
      </c>
      <c r="HG987">
        <v>32.1884</v>
      </c>
      <c r="HH987">
        <v>30.0018</v>
      </c>
      <c r="HI987">
        <v>31.3748</v>
      </c>
      <c r="HJ987">
        <v>31.2022</v>
      </c>
      <c r="HK987">
        <v>54.3189</v>
      </c>
      <c r="HL987">
        <v>19.1525</v>
      </c>
      <c r="HM987">
        <v>36.9843</v>
      </c>
      <c r="HN987">
        <v>15.2541</v>
      </c>
      <c r="HO987">
        <v>1038.41</v>
      </c>
      <c r="HP987">
        <v>19.3652</v>
      </c>
      <c r="HQ987">
        <v>101.555</v>
      </c>
      <c r="HR987">
        <v>101.983</v>
      </c>
    </row>
    <row r="988" spans="1:226">
      <c r="A988">
        <v>972</v>
      </c>
      <c r="B988">
        <v>1657567498.6</v>
      </c>
      <c r="C988">
        <v>14403.5</v>
      </c>
      <c r="D988" t="s">
        <v>2312</v>
      </c>
      <c r="E988" t="s">
        <v>2313</v>
      </c>
      <c r="F988">
        <v>5</v>
      </c>
      <c r="G988" t="s">
        <v>2193</v>
      </c>
      <c r="H988" t="s">
        <v>354</v>
      </c>
      <c r="I988">
        <v>1657567491.04444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1050.29137967444</v>
      </c>
      <c r="AK988">
        <v>1018.7</v>
      </c>
      <c r="AL988">
        <v>3.36790620085013</v>
      </c>
      <c r="AM988">
        <v>64.8868082758393</v>
      </c>
      <c r="AN988">
        <f>(AP988 - AO988 + BO988*1E3/(8.314*(BQ988+273.15)) * AR988/BN988 * AQ988) * BN988/(100*BB988) * 1000/(1000 - AP988)</f>
        <v>0</v>
      </c>
      <c r="AO988">
        <v>19.27863882102</v>
      </c>
      <c r="AP988">
        <v>24.8101527272727</v>
      </c>
      <c r="AQ988">
        <v>0.00200096784135191</v>
      </c>
      <c r="AR988">
        <v>77.4900971031136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6</v>
      </c>
      <c r="BC988">
        <v>0.5</v>
      </c>
      <c r="BD988" t="s">
        <v>355</v>
      </c>
      <c r="BE988">
        <v>2</v>
      </c>
      <c r="BF988" t="b">
        <v>1</v>
      </c>
      <c r="BG988">
        <v>1657567491.04444</v>
      </c>
      <c r="BH988">
        <v>969.841148148148</v>
      </c>
      <c r="BI988">
        <v>1013.11440740741</v>
      </c>
      <c r="BJ988">
        <v>24.7796888888889</v>
      </c>
      <c r="BK988">
        <v>19.2419888888889</v>
      </c>
      <c r="BL988">
        <v>955.495777777778</v>
      </c>
      <c r="BM988">
        <v>24.4620666666667</v>
      </c>
      <c r="BN988">
        <v>500.000777777778</v>
      </c>
      <c r="BO988">
        <v>67.973237037037</v>
      </c>
      <c r="BP988">
        <v>0.0405311259259259</v>
      </c>
      <c r="BQ988">
        <v>26.0953518518518</v>
      </c>
      <c r="BR988">
        <v>25.7621185185185</v>
      </c>
      <c r="BS988">
        <v>999.9</v>
      </c>
      <c r="BT988">
        <v>0</v>
      </c>
      <c r="BU988">
        <v>0</v>
      </c>
      <c r="BV988">
        <v>9998.33333333333</v>
      </c>
      <c r="BW988">
        <v>0</v>
      </c>
      <c r="BX988">
        <v>2298.99333333333</v>
      </c>
      <c r="BY988">
        <v>-43.2729851851852</v>
      </c>
      <c r="BZ988">
        <v>994.484259259259</v>
      </c>
      <c r="CA988">
        <v>1032.99222222222</v>
      </c>
      <c r="CB988">
        <v>5.53770518518518</v>
      </c>
      <c r="CC988">
        <v>1013.11440740741</v>
      </c>
      <c r="CD988">
        <v>19.2419888888889</v>
      </c>
      <c r="CE988">
        <v>1.68435555555556</v>
      </c>
      <c r="CF988">
        <v>1.30794111111111</v>
      </c>
      <c r="CG988">
        <v>14.7530185185185</v>
      </c>
      <c r="CH988">
        <v>10.8903814814815</v>
      </c>
      <c r="CI988">
        <v>1999.96703703704</v>
      </c>
      <c r="CJ988">
        <v>0.980003444444444</v>
      </c>
      <c r="CK988">
        <v>0.0199962592592593</v>
      </c>
      <c r="CL988">
        <v>0</v>
      </c>
      <c r="CM988">
        <v>2.37906666666667</v>
      </c>
      <c r="CN988">
        <v>0</v>
      </c>
      <c r="CO988">
        <v>10969.6851851852</v>
      </c>
      <c r="CP988">
        <v>17299.8888888889</v>
      </c>
      <c r="CQ988">
        <v>43.562</v>
      </c>
      <c r="CR988">
        <v>45.4696666666667</v>
      </c>
      <c r="CS988">
        <v>43.375</v>
      </c>
      <c r="CT988">
        <v>44.1916666666667</v>
      </c>
      <c r="CU988">
        <v>42.875</v>
      </c>
      <c r="CV988">
        <v>1959.97555555556</v>
      </c>
      <c r="CW988">
        <v>39.9914814814815</v>
      </c>
      <c r="CX988">
        <v>0</v>
      </c>
      <c r="CY988">
        <v>1657567470.9</v>
      </c>
      <c r="CZ988">
        <v>0</v>
      </c>
      <c r="DA988">
        <v>1657551629</v>
      </c>
      <c r="DB988" t="s">
        <v>356</v>
      </c>
      <c r="DC988">
        <v>1657551626.5</v>
      </c>
      <c r="DD988">
        <v>1657551629</v>
      </c>
      <c r="DE988">
        <v>1</v>
      </c>
      <c r="DF988">
        <v>0.403</v>
      </c>
      <c r="DG988">
        <v>0.009</v>
      </c>
      <c r="DH988">
        <v>9.41</v>
      </c>
      <c r="DI988">
        <v>0.087</v>
      </c>
      <c r="DJ988">
        <v>417</v>
      </c>
      <c r="DK988">
        <v>17</v>
      </c>
      <c r="DL988">
        <v>1.61</v>
      </c>
      <c r="DM988">
        <v>0.59</v>
      </c>
      <c r="DN988">
        <v>-43.3031625</v>
      </c>
      <c r="DO988">
        <v>-1.78981350844269</v>
      </c>
      <c r="DP988">
        <v>0.67912858527951</v>
      </c>
      <c r="DQ988">
        <v>0</v>
      </c>
      <c r="DR988">
        <v>5.5346865</v>
      </c>
      <c r="DS988">
        <v>-0.0358162851782407</v>
      </c>
      <c r="DT988">
        <v>0.0276129548898701</v>
      </c>
      <c r="DU988">
        <v>1</v>
      </c>
      <c r="DV988">
        <v>1</v>
      </c>
      <c r="DW988">
        <v>2</v>
      </c>
      <c r="DX988" t="s">
        <v>357</v>
      </c>
      <c r="DY988">
        <v>2.96769</v>
      </c>
      <c r="DZ988">
        <v>2.69451</v>
      </c>
      <c r="EA988">
        <v>0.124952</v>
      </c>
      <c r="EB988">
        <v>0.129546</v>
      </c>
      <c r="EC988">
        <v>0.0799015</v>
      </c>
      <c r="ED988">
        <v>0.0673531</v>
      </c>
      <c r="EE988">
        <v>33755.8</v>
      </c>
      <c r="EF988">
        <v>36603.7</v>
      </c>
      <c r="EG988">
        <v>34990.5</v>
      </c>
      <c r="EH988">
        <v>38173.7</v>
      </c>
      <c r="EI988">
        <v>45728.9</v>
      </c>
      <c r="EJ988">
        <v>51471.5</v>
      </c>
      <c r="EK988">
        <v>54774</v>
      </c>
      <c r="EL988">
        <v>61289.8</v>
      </c>
      <c r="EM988">
        <v>1.9136</v>
      </c>
      <c r="EN988">
        <v>2.057</v>
      </c>
      <c r="EO988">
        <v>-0.0433028</v>
      </c>
      <c r="EP988">
        <v>0</v>
      </c>
      <c r="EQ988">
        <v>26.504</v>
      </c>
      <c r="ER988">
        <v>999.9</v>
      </c>
      <c r="ES988">
        <v>40.825</v>
      </c>
      <c r="ET988">
        <v>29.416</v>
      </c>
      <c r="EU988">
        <v>24.744</v>
      </c>
      <c r="EV988">
        <v>51.6625</v>
      </c>
      <c r="EW988">
        <v>36.222</v>
      </c>
      <c r="EX988">
        <v>2</v>
      </c>
      <c r="EY988">
        <v>0.400183</v>
      </c>
      <c r="EZ988">
        <v>9.28105</v>
      </c>
      <c r="FA988">
        <v>19.9279</v>
      </c>
      <c r="FB988">
        <v>5.20052</v>
      </c>
      <c r="FC988">
        <v>12.0099</v>
      </c>
      <c r="FD988">
        <v>4.9756</v>
      </c>
      <c r="FE988">
        <v>3.294</v>
      </c>
      <c r="FF988">
        <v>9999</v>
      </c>
      <c r="FG988">
        <v>9999</v>
      </c>
      <c r="FH988">
        <v>591.2</v>
      </c>
      <c r="FI988">
        <v>9999</v>
      </c>
      <c r="FJ988">
        <v>1.86279</v>
      </c>
      <c r="FK988">
        <v>1.8678</v>
      </c>
      <c r="FL988">
        <v>1.86752</v>
      </c>
      <c r="FM988">
        <v>1.86865</v>
      </c>
      <c r="FN988">
        <v>1.86951</v>
      </c>
      <c r="FO988">
        <v>1.86554</v>
      </c>
      <c r="FP988">
        <v>1.86661</v>
      </c>
      <c r="FQ988">
        <v>1.86798</v>
      </c>
      <c r="FR988">
        <v>5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14.563</v>
      </c>
      <c r="GF988">
        <v>0.3176</v>
      </c>
      <c r="GG988">
        <v>5.50701486060513</v>
      </c>
      <c r="GH988">
        <v>0.00975774962471433</v>
      </c>
      <c r="GI988">
        <v>-4.86167925919439e-07</v>
      </c>
      <c r="GJ988">
        <v>-4.7315034107036e-11</v>
      </c>
      <c r="GK988">
        <v>0.31762285376654</v>
      </c>
      <c r="GL988">
        <v>0</v>
      </c>
      <c r="GM988">
        <v>0</v>
      </c>
      <c r="GN988">
        <v>0</v>
      </c>
      <c r="GO988">
        <v>-2</v>
      </c>
      <c r="GP988">
        <v>2105</v>
      </c>
      <c r="GQ988">
        <v>1</v>
      </c>
      <c r="GR988">
        <v>22</v>
      </c>
      <c r="GS988">
        <v>264.5</v>
      </c>
      <c r="GT988">
        <v>264.5</v>
      </c>
      <c r="GU988">
        <v>2.73926</v>
      </c>
      <c r="GV988">
        <v>2.62207</v>
      </c>
      <c r="GW988">
        <v>2.24854</v>
      </c>
      <c r="GX988">
        <v>2.79541</v>
      </c>
      <c r="GY988">
        <v>1.99585</v>
      </c>
      <c r="GZ988">
        <v>2.40845</v>
      </c>
      <c r="HA988">
        <v>34.4864</v>
      </c>
      <c r="HB988">
        <v>15.2615</v>
      </c>
      <c r="HC988">
        <v>18</v>
      </c>
      <c r="HD988">
        <v>494.025</v>
      </c>
      <c r="HE988">
        <v>590.353</v>
      </c>
      <c r="HF988">
        <v>17.1811</v>
      </c>
      <c r="HG988">
        <v>32.2088</v>
      </c>
      <c r="HH988">
        <v>30.0015</v>
      </c>
      <c r="HI988">
        <v>31.3962</v>
      </c>
      <c r="HJ988">
        <v>31.2244</v>
      </c>
      <c r="HK988">
        <v>54.8624</v>
      </c>
      <c r="HL988">
        <v>19.1525</v>
      </c>
      <c r="HM988">
        <v>36.9843</v>
      </c>
      <c r="HN988">
        <v>15.2724</v>
      </c>
      <c r="HO988">
        <v>1058.52</v>
      </c>
      <c r="HP988">
        <v>19.3754</v>
      </c>
      <c r="HQ988">
        <v>101.551</v>
      </c>
      <c r="HR988">
        <v>101.979</v>
      </c>
    </row>
    <row r="989" spans="1:226">
      <c r="A989">
        <v>973</v>
      </c>
      <c r="B989">
        <v>1657567504.1</v>
      </c>
      <c r="C989">
        <v>14409</v>
      </c>
      <c r="D989" t="s">
        <v>2314</v>
      </c>
      <c r="E989" t="s">
        <v>2315</v>
      </c>
      <c r="F989">
        <v>5</v>
      </c>
      <c r="G989" t="s">
        <v>2193</v>
      </c>
      <c r="H989" t="s">
        <v>354</v>
      </c>
      <c r="I989">
        <v>1657567496.33214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1068.48330336214</v>
      </c>
      <c r="AK989">
        <v>1037.16703030303</v>
      </c>
      <c r="AL989">
        <v>3.37096544860241</v>
      </c>
      <c r="AM989">
        <v>64.8868082758393</v>
      </c>
      <c r="AN989">
        <f>(AP989 - AO989 + BO989*1E3/(8.314*(BQ989+273.15)) * AR989/BN989 * AQ989) * BN989/(100*BB989) * 1000/(1000 - AP989)</f>
        <v>0</v>
      </c>
      <c r="AO989">
        <v>19.3146590640324</v>
      </c>
      <c r="AP989">
        <v>24.8433915151515</v>
      </c>
      <c r="AQ989">
        <v>0.00302126474109402</v>
      </c>
      <c r="AR989">
        <v>77.4900971031136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6</v>
      </c>
      <c r="BC989">
        <v>0.5</v>
      </c>
      <c r="BD989" t="s">
        <v>355</v>
      </c>
      <c r="BE989">
        <v>2</v>
      </c>
      <c r="BF989" t="b">
        <v>1</v>
      </c>
      <c r="BG989">
        <v>1657567496.33214</v>
      </c>
      <c r="BH989">
        <v>987.406357142857</v>
      </c>
      <c r="BI989">
        <v>1030.77785714286</v>
      </c>
      <c r="BJ989">
        <v>24.8010321428571</v>
      </c>
      <c r="BK989">
        <v>19.2829035714286</v>
      </c>
      <c r="BL989">
        <v>972.90975</v>
      </c>
      <c r="BM989">
        <v>24.4834107142857</v>
      </c>
      <c r="BN989">
        <v>499.984821428571</v>
      </c>
      <c r="BO989">
        <v>67.9744392857143</v>
      </c>
      <c r="BP989">
        <v>0.0404654928571429</v>
      </c>
      <c r="BQ989">
        <v>26.1108285714286</v>
      </c>
      <c r="BR989">
        <v>25.7765178571429</v>
      </c>
      <c r="BS989">
        <v>999.9</v>
      </c>
      <c r="BT989">
        <v>0</v>
      </c>
      <c r="BU989">
        <v>0</v>
      </c>
      <c r="BV989">
        <v>9999.82142857143</v>
      </c>
      <c r="BW989">
        <v>0</v>
      </c>
      <c r="BX989">
        <v>2302.5875</v>
      </c>
      <c r="BY989">
        <v>-43.3722035714286</v>
      </c>
      <c r="BZ989">
        <v>1012.51871428571</v>
      </c>
      <c r="CA989">
        <v>1051.04642857143</v>
      </c>
      <c r="CB989">
        <v>5.51813785714286</v>
      </c>
      <c r="CC989">
        <v>1030.77785714286</v>
      </c>
      <c r="CD989">
        <v>19.2829035714286</v>
      </c>
      <c r="CE989">
        <v>1.68583642857143</v>
      </c>
      <c r="CF989">
        <v>1.31074428571429</v>
      </c>
      <c r="CG989">
        <v>14.7666285714286</v>
      </c>
      <c r="CH989">
        <v>10.9226071428571</v>
      </c>
      <c r="CI989">
        <v>1999.95178571429</v>
      </c>
      <c r="CJ989">
        <v>0.980003821428571</v>
      </c>
      <c r="CK989">
        <v>0.0199958571428571</v>
      </c>
      <c r="CL989">
        <v>0</v>
      </c>
      <c r="CM989">
        <v>2.31728928571429</v>
      </c>
      <c r="CN989">
        <v>0</v>
      </c>
      <c r="CO989">
        <v>10971.7428571429</v>
      </c>
      <c r="CP989">
        <v>17299.7464285714</v>
      </c>
      <c r="CQ989">
        <v>43.5755</v>
      </c>
      <c r="CR989">
        <v>45.491</v>
      </c>
      <c r="CS989">
        <v>43.3794285714286</v>
      </c>
      <c r="CT989">
        <v>44.2005</v>
      </c>
      <c r="CU989">
        <v>42.8882857142857</v>
      </c>
      <c r="CV989">
        <v>1959.96142857143</v>
      </c>
      <c r="CW989">
        <v>39.9903571428571</v>
      </c>
      <c r="CX989">
        <v>0</v>
      </c>
      <c r="CY989">
        <v>1657567476.3</v>
      </c>
      <c r="CZ989">
        <v>0</v>
      </c>
      <c r="DA989">
        <v>1657551629</v>
      </c>
      <c r="DB989" t="s">
        <v>356</v>
      </c>
      <c r="DC989">
        <v>1657551626.5</v>
      </c>
      <c r="DD989">
        <v>1657551629</v>
      </c>
      <c r="DE989">
        <v>1</v>
      </c>
      <c r="DF989">
        <v>0.403</v>
      </c>
      <c r="DG989">
        <v>0.009</v>
      </c>
      <c r="DH989">
        <v>9.41</v>
      </c>
      <c r="DI989">
        <v>0.087</v>
      </c>
      <c r="DJ989">
        <v>417</v>
      </c>
      <c r="DK989">
        <v>17</v>
      </c>
      <c r="DL989">
        <v>1.61</v>
      </c>
      <c r="DM989">
        <v>0.59</v>
      </c>
      <c r="DN989">
        <v>-43.2810926829268</v>
      </c>
      <c r="DO989">
        <v>0.39006271777002</v>
      </c>
      <c r="DP989">
        <v>0.596677943687417</v>
      </c>
      <c r="DQ989">
        <v>0</v>
      </c>
      <c r="DR989">
        <v>5.53073512195122</v>
      </c>
      <c r="DS989">
        <v>-0.198348501742153</v>
      </c>
      <c r="DT989">
        <v>0.0295621915028054</v>
      </c>
      <c r="DU989">
        <v>0</v>
      </c>
      <c r="DV989">
        <v>0</v>
      </c>
      <c r="DW989">
        <v>2</v>
      </c>
      <c r="DX989" t="s">
        <v>389</v>
      </c>
      <c r="DY989">
        <v>2.96762</v>
      </c>
      <c r="DZ989">
        <v>2.69469</v>
      </c>
      <c r="EA989">
        <v>0.12643</v>
      </c>
      <c r="EB989">
        <v>0.130984</v>
      </c>
      <c r="EC989">
        <v>0.0799818</v>
      </c>
      <c r="ED989">
        <v>0.0673928</v>
      </c>
      <c r="EE989">
        <v>33698.3</v>
      </c>
      <c r="EF989">
        <v>36541.2</v>
      </c>
      <c r="EG989">
        <v>34990.1</v>
      </c>
      <c r="EH989">
        <v>38171.9</v>
      </c>
      <c r="EI989">
        <v>45724.2</v>
      </c>
      <c r="EJ989">
        <v>51467.7</v>
      </c>
      <c r="EK989">
        <v>54773.2</v>
      </c>
      <c r="EL989">
        <v>61287.7</v>
      </c>
      <c r="EM989">
        <v>1.9136</v>
      </c>
      <c r="EN989">
        <v>2.057</v>
      </c>
      <c r="EO989">
        <v>-0.0435114</v>
      </c>
      <c r="EP989">
        <v>0</v>
      </c>
      <c r="EQ989">
        <v>26.5228</v>
      </c>
      <c r="ER989">
        <v>999.9</v>
      </c>
      <c r="ES989">
        <v>40.801</v>
      </c>
      <c r="ET989">
        <v>29.447</v>
      </c>
      <c r="EU989">
        <v>24.7706</v>
      </c>
      <c r="EV989">
        <v>51.6325</v>
      </c>
      <c r="EW989">
        <v>36.27</v>
      </c>
      <c r="EX989">
        <v>2</v>
      </c>
      <c r="EY989">
        <v>0.402317</v>
      </c>
      <c r="EZ989">
        <v>9.28105</v>
      </c>
      <c r="FA989">
        <v>19.9281</v>
      </c>
      <c r="FB989">
        <v>5.20052</v>
      </c>
      <c r="FC989">
        <v>12.0099</v>
      </c>
      <c r="FD989">
        <v>4.9752</v>
      </c>
      <c r="FE989">
        <v>3.294</v>
      </c>
      <c r="FF989">
        <v>9999</v>
      </c>
      <c r="FG989">
        <v>9999</v>
      </c>
      <c r="FH989">
        <v>591.2</v>
      </c>
      <c r="FI989">
        <v>9999</v>
      </c>
      <c r="FJ989">
        <v>1.86279</v>
      </c>
      <c r="FK989">
        <v>1.86777</v>
      </c>
      <c r="FL989">
        <v>1.86752</v>
      </c>
      <c r="FM989">
        <v>1.86859</v>
      </c>
      <c r="FN989">
        <v>1.86951</v>
      </c>
      <c r="FO989">
        <v>1.86554</v>
      </c>
      <c r="FP989">
        <v>1.86664</v>
      </c>
      <c r="FQ989">
        <v>1.86798</v>
      </c>
      <c r="FR989">
        <v>5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14.714</v>
      </c>
      <c r="GF989">
        <v>0.3176</v>
      </c>
      <c r="GG989">
        <v>5.50701486060513</v>
      </c>
      <c r="GH989">
        <v>0.00975774962471433</v>
      </c>
      <c r="GI989">
        <v>-4.86167925919439e-07</v>
      </c>
      <c r="GJ989">
        <v>-4.7315034107036e-11</v>
      </c>
      <c r="GK989">
        <v>0.31762285376654</v>
      </c>
      <c r="GL989">
        <v>0</v>
      </c>
      <c r="GM989">
        <v>0</v>
      </c>
      <c r="GN989">
        <v>0</v>
      </c>
      <c r="GO989">
        <v>-2</v>
      </c>
      <c r="GP989">
        <v>2105</v>
      </c>
      <c r="GQ989">
        <v>1</v>
      </c>
      <c r="GR989">
        <v>22</v>
      </c>
      <c r="GS989">
        <v>264.6</v>
      </c>
      <c r="GT989">
        <v>264.6</v>
      </c>
      <c r="GU989">
        <v>2.7771</v>
      </c>
      <c r="GV989">
        <v>2.61963</v>
      </c>
      <c r="GW989">
        <v>2.24854</v>
      </c>
      <c r="GX989">
        <v>2.79541</v>
      </c>
      <c r="GY989">
        <v>1.99585</v>
      </c>
      <c r="GZ989">
        <v>2.40479</v>
      </c>
      <c r="HA989">
        <v>34.5092</v>
      </c>
      <c r="HB989">
        <v>15.2703</v>
      </c>
      <c r="HC989">
        <v>18</v>
      </c>
      <c r="HD989">
        <v>494.254</v>
      </c>
      <c r="HE989">
        <v>590.607</v>
      </c>
      <c r="HF989">
        <v>17.2034</v>
      </c>
      <c r="HG989">
        <v>32.2339</v>
      </c>
      <c r="HH989">
        <v>30.0017</v>
      </c>
      <c r="HI989">
        <v>31.4242</v>
      </c>
      <c r="HJ989">
        <v>31.251</v>
      </c>
      <c r="HK989">
        <v>55.6206</v>
      </c>
      <c r="HL989">
        <v>19.1525</v>
      </c>
      <c r="HM989">
        <v>36.9843</v>
      </c>
      <c r="HN989">
        <v>15.2941</v>
      </c>
      <c r="HO989">
        <v>1071.93</v>
      </c>
      <c r="HP989">
        <v>19.3719</v>
      </c>
      <c r="HQ989">
        <v>101.55</v>
      </c>
      <c r="HR989">
        <v>101.975</v>
      </c>
    </row>
    <row r="990" spans="1:226">
      <c r="A990">
        <v>974</v>
      </c>
      <c r="B990">
        <v>1657567508.6</v>
      </c>
      <c r="C990">
        <v>14413.5</v>
      </c>
      <c r="D990" t="s">
        <v>2316</v>
      </c>
      <c r="E990" t="s">
        <v>2317</v>
      </c>
      <c r="F990">
        <v>5</v>
      </c>
      <c r="G990" t="s">
        <v>2193</v>
      </c>
      <c r="H990" t="s">
        <v>354</v>
      </c>
      <c r="I990">
        <v>1657567500.77857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1083.3921324984</v>
      </c>
      <c r="AK990">
        <v>1052.32575757576</v>
      </c>
      <c r="AL990">
        <v>3.34694529341323</v>
      </c>
      <c r="AM990">
        <v>64.8868082758393</v>
      </c>
      <c r="AN990">
        <f>(AP990 - AO990 + BO990*1E3/(8.314*(BQ990+273.15)) * AR990/BN990 * AQ990) * BN990/(100*BB990) * 1000/(1000 - AP990)</f>
        <v>0</v>
      </c>
      <c r="AO990">
        <v>19.3250735068216</v>
      </c>
      <c r="AP990">
        <v>24.8619193939394</v>
      </c>
      <c r="AQ990">
        <v>0.00648729677335112</v>
      </c>
      <c r="AR990">
        <v>77.4900971031136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6</v>
      </c>
      <c r="BC990">
        <v>0.5</v>
      </c>
      <c r="BD990" t="s">
        <v>355</v>
      </c>
      <c r="BE990">
        <v>2</v>
      </c>
      <c r="BF990" t="b">
        <v>1</v>
      </c>
      <c r="BG990">
        <v>1657567500.77857</v>
      </c>
      <c r="BH990">
        <v>1002.15646428571</v>
      </c>
      <c r="BI990">
        <v>1045.35</v>
      </c>
      <c r="BJ990">
        <v>24.824975</v>
      </c>
      <c r="BK990">
        <v>19.3091428571429</v>
      </c>
      <c r="BL990">
        <v>987.533285714286</v>
      </c>
      <c r="BM990">
        <v>24.5073571428571</v>
      </c>
      <c r="BN990">
        <v>499.995321428571</v>
      </c>
      <c r="BO990">
        <v>67.9750464285714</v>
      </c>
      <c r="BP990">
        <v>0.0403620714285714</v>
      </c>
      <c r="BQ990">
        <v>26.1261892857143</v>
      </c>
      <c r="BR990">
        <v>25.7902071428571</v>
      </c>
      <c r="BS990">
        <v>999.9</v>
      </c>
      <c r="BT990">
        <v>0</v>
      </c>
      <c r="BU990">
        <v>0</v>
      </c>
      <c r="BV990">
        <v>10003.5714285714</v>
      </c>
      <c r="BW990">
        <v>0</v>
      </c>
      <c r="BX990">
        <v>2304.71357142857</v>
      </c>
      <c r="BY990">
        <v>-43.1946607142857</v>
      </c>
      <c r="BZ990">
        <v>1027.66964285714</v>
      </c>
      <c r="CA990">
        <v>1065.93357142857</v>
      </c>
      <c r="CB990">
        <v>5.51583928571429</v>
      </c>
      <c r="CC990">
        <v>1045.35</v>
      </c>
      <c r="CD990">
        <v>19.3091428571429</v>
      </c>
      <c r="CE990">
        <v>1.68747892857143</v>
      </c>
      <c r="CF990">
        <v>1.31253928571429</v>
      </c>
      <c r="CG990">
        <v>14.7817321428571</v>
      </c>
      <c r="CH990">
        <v>10.9432142857143</v>
      </c>
      <c r="CI990">
        <v>1999.97107142857</v>
      </c>
      <c r="CJ990">
        <v>0.980004142857143</v>
      </c>
      <c r="CK990">
        <v>0.0199955142857143</v>
      </c>
      <c r="CL990">
        <v>0</v>
      </c>
      <c r="CM990">
        <v>2.32952857142857</v>
      </c>
      <c r="CN990">
        <v>0</v>
      </c>
      <c r="CO990">
        <v>10973.9357142857</v>
      </c>
      <c r="CP990">
        <v>17299.9321428571</v>
      </c>
      <c r="CQ990">
        <v>43.5935</v>
      </c>
      <c r="CR990">
        <v>45.5</v>
      </c>
      <c r="CS990">
        <v>43.3971428571428</v>
      </c>
      <c r="CT990">
        <v>44.2185</v>
      </c>
      <c r="CU990">
        <v>42.906</v>
      </c>
      <c r="CV990">
        <v>1959.98071428571</v>
      </c>
      <c r="CW990">
        <v>39.9903571428571</v>
      </c>
      <c r="CX990">
        <v>0</v>
      </c>
      <c r="CY990">
        <v>1657567481.1</v>
      </c>
      <c r="CZ990">
        <v>0</v>
      </c>
      <c r="DA990">
        <v>1657551629</v>
      </c>
      <c r="DB990" t="s">
        <v>356</v>
      </c>
      <c r="DC990">
        <v>1657551626.5</v>
      </c>
      <c r="DD990">
        <v>1657551629</v>
      </c>
      <c r="DE990">
        <v>1</v>
      </c>
      <c r="DF990">
        <v>0.403</v>
      </c>
      <c r="DG990">
        <v>0.009</v>
      </c>
      <c r="DH990">
        <v>9.41</v>
      </c>
      <c r="DI990">
        <v>0.087</v>
      </c>
      <c r="DJ990">
        <v>417</v>
      </c>
      <c r="DK990">
        <v>17</v>
      </c>
      <c r="DL990">
        <v>1.61</v>
      </c>
      <c r="DM990">
        <v>0.59</v>
      </c>
      <c r="DN990">
        <v>-43.2526390243902</v>
      </c>
      <c r="DO990">
        <v>1.56970243902435</v>
      </c>
      <c r="DP990">
        <v>0.536567657579194</v>
      </c>
      <c r="DQ990">
        <v>0</v>
      </c>
      <c r="DR990">
        <v>5.52399073170732</v>
      </c>
      <c r="DS990">
        <v>-0.102792125435547</v>
      </c>
      <c r="DT990">
        <v>0.022039706118868</v>
      </c>
      <c r="DU990">
        <v>0</v>
      </c>
      <c r="DV990">
        <v>0</v>
      </c>
      <c r="DW990">
        <v>2</v>
      </c>
      <c r="DX990" t="s">
        <v>389</v>
      </c>
      <c r="DY990">
        <v>2.96807</v>
      </c>
      <c r="DZ990">
        <v>2.69463</v>
      </c>
      <c r="EA990">
        <v>0.127607</v>
      </c>
      <c r="EB990">
        <v>0.132181</v>
      </c>
      <c r="EC990">
        <v>0.0800253</v>
      </c>
      <c r="ED990">
        <v>0.0674187</v>
      </c>
      <c r="EE990">
        <v>33651.6</v>
      </c>
      <c r="EF990">
        <v>36489.6</v>
      </c>
      <c r="EG990">
        <v>34988.9</v>
      </c>
      <c r="EH990">
        <v>38170.6</v>
      </c>
      <c r="EI990">
        <v>45721.2</v>
      </c>
      <c r="EJ990">
        <v>51464.5</v>
      </c>
      <c r="EK990">
        <v>54772.1</v>
      </c>
      <c r="EL990">
        <v>61285.7</v>
      </c>
      <c r="EM990">
        <v>1.9132</v>
      </c>
      <c r="EN990">
        <v>2.0564</v>
      </c>
      <c r="EO990">
        <v>-0.0436902</v>
      </c>
      <c r="EP990">
        <v>0</v>
      </c>
      <c r="EQ990">
        <v>26.5371</v>
      </c>
      <c r="ER990">
        <v>999.9</v>
      </c>
      <c r="ES990">
        <v>40.776</v>
      </c>
      <c r="ET990">
        <v>29.447</v>
      </c>
      <c r="EU990">
        <v>24.7551</v>
      </c>
      <c r="EV990">
        <v>51.3825</v>
      </c>
      <c r="EW990">
        <v>36.1979</v>
      </c>
      <c r="EX990">
        <v>2</v>
      </c>
      <c r="EY990">
        <v>0.403902</v>
      </c>
      <c r="EZ990">
        <v>9.28105</v>
      </c>
      <c r="FA990">
        <v>19.9282</v>
      </c>
      <c r="FB990">
        <v>5.20052</v>
      </c>
      <c r="FC990">
        <v>12.0099</v>
      </c>
      <c r="FD990">
        <v>4.976</v>
      </c>
      <c r="FE990">
        <v>3.294</v>
      </c>
      <c r="FF990">
        <v>9999</v>
      </c>
      <c r="FG990">
        <v>9999</v>
      </c>
      <c r="FH990">
        <v>591.2</v>
      </c>
      <c r="FI990">
        <v>9999</v>
      </c>
      <c r="FJ990">
        <v>1.86282</v>
      </c>
      <c r="FK990">
        <v>1.86774</v>
      </c>
      <c r="FL990">
        <v>1.86752</v>
      </c>
      <c r="FM990">
        <v>1.86865</v>
      </c>
      <c r="FN990">
        <v>1.86951</v>
      </c>
      <c r="FO990">
        <v>1.86554</v>
      </c>
      <c r="FP990">
        <v>1.86667</v>
      </c>
      <c r="FQ990">
        <v>1.86798</v>
      </c>
      <c r="FR990">
        <v>5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14.84</v>
      </c>
      <c r="GF990">
        <v>0.3177</v>
      </c>
      <c r="GG990">
        <v>5.50701486060513</v>
      </c>
      <c r="GH990">
        <v>0.00975774962471433</v>
      </c>
      <c r="GI990">
        <v>-4.86167925919439e-07</v>
      </c>
      <c r="GJ990">
        <v>-4.7315034107036e-11</v>
      </c>
      <c r="GK990">
        <v>0.31762285376654</v>
      </c>
      <c r="GL990">
        <v>0</v>
      </c>
      <c r="GM990">
        <v>0</v>
      </c>
      <c r="GN990">
        <v>0</v>
      </c>
      <c r="GO990">
        <v>-2</v>
      </c>
      <c r="GP990">
        <v>2105</v>
      </c>
      <c r="GQ990">
        <v>1</v>
      </c>
      <c r="GR990">
        <v>22</v>
      </c>
      <c r="GS990">
        <v>264.7</v>
      </c>
      <c r="GT990">
        <v>264.7</v>
      </c>
      <c r="GU990">
        <v>2.8064</v>
      </c>
      <c r="GV990">
        <v>2.62939</v>
      </c>
      <c r="GW990">
        <v>2.24854</v>
      </c>
      <c r="GX990">
        <v>2.79541</v>
      </c>
      <c r="GY990">
        <v>1.99585</v>
      </c>
      <c r="GZ990">
        <v>2.38159</v>
      </c>
      <c r="HA990">
        <v>34.5092</v>
      </c>
      <c r="HB990">
        <v>15.2528</v>
      </c>
      <c r="HC990">
        <v>18</v>
      </c>
      <c r="HD990">
        <v>494.161</v>
      </c>
      <c r="HE990">
        <v>590.379</v>
      </c>
      <c r="HF990">
        <v>17.22</v>
      </c>
      <c r="HG990">
        <v>32.2515</v>
      </c>
      <c r="HH990">
        <v>30.0016</v>
      </c>
      <c r="HI990">
        <v>31.4445</v>
      </c>
      <c r="HJ990">
        <v>31.2732</v>
      </c>
      <c r="HK990">
        <v>56.1901</v>
      </c>
      <c r="HL990">
        <v>19.1525</v>
      </c>
      <c r="HM990">
        <v>36.9843</v>
      </c>
      <c r="HN990">
        <v>15.3052</v>
      </c>
      <c r="HO990">
        <v>1092.1</v>
      </c>
      <c r="HP990">
        <v>19.3642</v>
      </c>
      <c r="HQ990">
        <v>101.547</v>
      </c>
      <c r="HR990">
        <v>101.972</v>
      </c>
    </row>
    <row r="991" spans="1:226">
      <c r="A991">
        <v>975</v>
      </c>
      <c r="B991">
        <v>1657567514.1</v>
      </c>
      <c r="C991">
        <v>14419</v>
      </c>
      <c r="D991" t="s">
        <v>2318</v>
      </c>
      <c r="E991" t="s">
        <v>2319</v>
      </c>
      <c r="F991">
        <v>5</v>
      </c>
      <c r="G991" t="s">
        <v>2193</v>
      </c>
      <c r="H991" t="s">
        <v>354</v>
      </c>
      <c r="I991">
        <v>1657567506.35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1102.30278248984</v>
      </c>
      <c r="AK991">
        <v>1071.2576969697</v>
      </c>
      <c r="AL991">
        <v>3.55153643562367</v>
      </c>
      <c r="AM991">
        <v>64.8868082758393</v>
      </c>
      <c r="AN991">
        <f>(AP991 - AO991 + BO991*1E3/(8.314*(BQ991+273.15)) * AR991/BN991 * AQ991) * BN991/(100*BB991) * 1000/(1000 - AP991)</f>
        <v>0</v>
      </c>
      <c r="AO991">
        <v>19.3363982340189</v>
      </c>
      <c r="AP991">
        <v>24.8790709090909</v>
      </c>
      <c r="AQ991">
        <v>0.00782400287317901</v>
      </c>
      <c r="AR991">
        <v>77.4900971031136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6</v>
      </c>
      <c r="BC991">
        <v>0.5</v>
      </c>
      <c r="BD991" t="s">
        <v>355</v>
      </c>
      <c r="BE991">
        <v>2</v>
      </c>
      <c r="BF991" t="b">
        <v>1</v>
      </c>
      <c r="BG991">
        <v>1657567506.35</v>
      </c>
      <c r="BH991">
        <v>1020.42814285714</v>
      </c>
      <c r="BI991">
        <v>1063.70785714286</v>
      </c>
      <c r="BJ991">
        <v>24.8531071428571</v>
      </c>
      <c r="BK991">
        <v>19.3290785714286</v>
      </c>
      <c r="BL991">
        <v>1005.64846428571</v>
      </c>
      <c r="BM991">
        <v>24.5354928571429</v>
      </c>
      <c r="BN991">
        <v>500.003821428571</v>
      </c>
      <c r="BO991">
        <v>67.9754392857143</v>
      </c>
      <c r="BP991">
        <v>0.0404542678571429</v>
      </c>
      <c r="BQ991">
        <v>26.1431678571429</v>
      </c>
      <c r="BR991">
        <v>25.8082928571429</v>
      </c>
      <c r="BS991">
        <v>999.9</v>
      </c>
      <c r="BT991">
        <v>0</v>
      </c>
      <c r="BU991">
        <v>0</v>
      </c>
      <c r="BV991">
        <v>10005.8928571429</v>
      </c>
      <c r="BW991">
        <v>0</v>
      </c>
      <c r="BX991">
        <v>2306.85607142857</v>
      </c>
      <c r="BY991">
        <v>-43.281125</v>
      </c>
      <c r="BZ991">
        <v>1046.43607142857</v>
      </c>
      <c r="CA991">
        <v>1084.675</v>
      </c>
      <c r="CB991">
        <v>5.52403071428571</v>
      </c>
      <c r="CC991">
        <v>1063.70785714286</v>
      </c>
      <c r="CD991">
        <v>19.3290785714286</v>
      </c>
      <c r="CE991">
        <v>1.68940035714286</v>
      </c>
      <c r="CF991">
        <v>1.31390178571429</v>
      </c>
      <c r="CG991">
        <v>14.7993821428571</v>
      </c>
      <c r="CH991">
        <v>10.958825</v>
      </c>
      <c r="CI991">
        <v>1999.98035714286</v>
      </c>
      <c r="CJ991">
        <v>0.980004357142857</v>
      </c>
      <c r="CK991">
        <v>0.0199952857142857</v>
      </c>
      <c r="CL991">
        <v>0</v>
      </c>
      <c r="CM991">
        <v>2.34520714285714</v>
      </c>
      <c r="CN991">
        <v>0</v>
      </c>
      <c r="CO991">
        <v>10976.1071428571</v>
      </c>
      <c r="CP991">
        <v>17300.0142857143</v>
      </c>
      <c r="CQ991">
        <v>43.616</v>
      </c>
      <c r="CR991">
        <v>45.5088571428571</v>
      </c>
      <c r="CS991">
        <v>43.4192857142857</v>
      </c>
      <c r="CT991">
        <v>44.2365</v>
      </c>
      <c r="CU991">
        <v>42.9281428571428</v>
      </c>
      <c r="CV991">
        <v>1959.99</v>
      </c>
      <c r="CW991">
        <v>39.9903571428571</v>
      </c>
      <c r="CX991">
        <v>0</v>
      </c>
      <c r="CY991">
        <v>1657567486.5</v>
      </c>
      <c r="CZ991">
        <v>0</v>
      </c>
      <c r="DA991">
        <v>1657551629</v>
      </c>
      <c r="DB991" t="s">
        <v>356</v>
      </c>
      <c r="DC991">
        <v>1657551626.5</v>
      </c>
      <c r="DD991">
        <v>1657551629</v>
      </c>
      <c r="DE991">
        <v>1</v>
      </c>
      <c r="DF991">
        <v>0.403</v>
      </c>
      <c r="DG991">
        <v>0.009</v>
      </c>
      <c r="DH991">
        <v>9.41</v>
      </c>
      <c r="DI991">
        <v>0.087</v>
      </c>
      <c r="DJ991">
        <v>417</v>
      </c>
      <c r="DK991">
        <v>17</v>
      </c>
      <c r="DL991">
        <v>1.61</v>
      </c>
      <c r="DM991">
        <v>0.59</v>
      </c>
      <c r="DN991">
        <v>-43.2779731707317</v>
      </c>
      <c r="DO991">
        <v>0.370933797909458</v>
      </c>
      <c r="DP991">
        <v>0.459432690483675</v>
      </c>
      <c r="DQ991">
        <v>0</v>
      </c>
      <c r="DR991">
        <v>5.52032390243903</v>
      </c>
      <c r="DS991">
        <v>0.0772212543554101</v>
      </c>
      <c r="DT991">
        <v>0.012767898938649</v>
      </c>
      <c r="DU991">
        <v>1</v>
      </c>
      <c r="DV991">
        <v>1</v>
      </c>
      <c r="DW991">
        <v>2</v>
      </c>
      <c r="DX991" t="s">
        <v>357</v>
      </c>
      <c r="DY991">
        <v>2.96801</v>
      </c>
      <c r="DZ991">
        <v>2.69499</v>
      </c>
      <c r="EA991">
        <v>0.129062</v>
      </c>
      <c r="EB991">
        <v>0.133625</v>
      </c>
      <c r="EC991">
        <v>0.0800526</v>
      </c>
      <c r="ED991">
        <v>0.0675367</v>
      </c>
      <c r="EE991">
        <v>33593.1</v>
      </c>
      <c r="EF991">
        <v>36427.1</v>
      </c>
      <c r="EG991">
        <v>34986.6</v>
      </c>
      <c r="EH991">
        <v>38168.9</v>
      </c>
      <c r="EI991">
        <v>45717.5</v>
      </c>
      <c r="EJ991">
        <v>51455.7</v>
      </c>
      <c r="EK991">
        <v>54769.3</v>
      </c>
      <c r="EL991">
        <v>61282.9</v>
      </c>
      <c r="EM991">
        <v>1.9122</v>
      </c>
      <c r="EN991">
        <v>2.0558</v>
      </c>
      <c r="EO991">
        <v>-0.0433624</v>
      </c>
      <c r="EP991">
        <v>0</v>
      </c>
      <c r="EQ991">
        <v>26.5569</v>
      </c>
      <c r="ER991">
        <v>999.9</v>
      </c>
      <c r="ES991">
        <v>40.752</v>
      </c>
      <c r="ET991">
        <v>29.457</v>
      </c>
      <c r="EU991">
        <v>24.7557</v>
      </c>
      <c r="EV991">
        <v>51.5025</v>
      </c>
      <c r="EW991">
        <v>36.1739</v>
      </c>
      <c r="EX991">
        <v>2</v>
      </c>
      <c r="EY991">
        <v>0.406199</v>
      </c>
      <c r="EZ991">
        <v>9.28105</v>
      </c>
      <c r="FA991">
        <v>19.9281</v>
      </c>
      <c r="FB991">
        <v>5.20052</v>
      </c>
      <c r="FC991">
        <v>12.0099</v>
      </c>
      <c r="FD991">
        <v>4.9748</v>
      </c>
      <c r="FE991">
        <v>3.294</v>
      </c>
      <c r="FF991">
        <v>9999</v>
      </c>
      <c r="FG991">
        <v>9999</v>
      </c>
      <c r="FH991">
        <v>591.2</v>
      </c>
      <c r="FI991">
        <v>9999</v>
      </c>
      <c r="FJ991">
        <v>1.86282</v>
      </c>
      <c r="FK991">
        <v>1.8678</v>
      </c>
      <c r="FL991">
        <v>1.86752</v>
      </c>
      <c r="FM991">
        <v>1.86862</v>
      </c>
      <c r="FN991">
        <v>1.86951</v>
      </c>
      <c r="FO991">
        <v>1.86554</v>
      </c>
      <c r="FP991">
        <v>1.86661</v>
      </c>
      <c r="FQ991">
        <v>1.86798</v>
      </c>
      <c r="FR991">
        <v>5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15</v>
      </c>
      <c r="GF991">
        <v>0.3176</v>
      </c>
      <c r="GG991">
        <v>5.50701486060513</v>
      </c>
      <c r="GH991">
        <v>0.00975774962471433</v>
      </c>
      <c r="GI991">
        <v>-4.86167925919439e-07</v>
      </c>
      <c r="GJ991">
        <v>-4.7315034107036e-11</v>
      </c>
      <c r="GK991">
        <v>0.31762285376654</v>
      </c>
      <c r="GL991">
        <v>0</v>
      </c>
      <c r="GM991">
        <v>0</v>
      </c>
      <c r="GN991">
        <v>0</v>
      </c>
      <c r="GO991">
        <v>-2</v>
      </c>
      <c r="GP991">
        <v>2105</v>
      </c>
      <c r="GQ991">
        <v>1</v>
      </c>
      <c r="GR991">
        <v>22</v>
      </c>
      <c r="GS991">
        <v>264.8</v>
      </c>
      <c r="GT991">
        <v>264.8</v>
      </c>
      <c r="GU991">
        <v>2.84424</v>
      </c>
      <c r="GV991">
        <v>2.62939</v>
      </c>
      <c r="GW991">
        <v>2.24854</v>
      </c>
      <c r="GX991">
        <v>2.79541</v>
      </c>
      <c r="GY991">
        <v>1.99585</v>
      </c>
      <c r="GZ991">
        <v>2.37915</v>
      </c>
      <c r="HA991">
        <v>34.5321</v>
      </c>
      <c r="HB991">
        <v>15.2528</v>
      </c>
      <c r="HC991">
        <v>18</v>
      </c>
      <c r="HD991">
        <v>493.721</v>
      </c>
      <c r="HE991">
        <v>590.172</v>
      </c>
      <c r="HF991">
        <v>17.2415</v>
      </c>
      <c r="HG991">
        <v>32.2766</v>
      </c>
      <c r="HH991">
        <v>30.002</v>
      </c>
      <c r="HI991">
        <v>31.4736</v>
      </c>
      <c r="HJ991">
        <v>31.2999</v>
      </c>
      <c r="HK991">
        <v>56.9646</v>
      </c>
      <c r="HL991">
        <v>18.8758</v>
      </c>
      <c r="HM991">
        <v>36.9843</v>
      </c>
      <c r="HN991">
        <v>15.3157</v>
      </c>
      <c r="HO991">
        <v>1105.62</v>
      </c>
      <c r="HP991">
        <v>19.4707</v>
      </c>
      <c r="HQ991">
        <v>101.541</v>
      </c>
      <c r="HR991">
        <v>101.967</v>
      </c>
    </row>
    <row r="992" spans="1:226">
      <c r="A992">
        <v>976</v>
      </c>
      <c r="B992">
        <v>1657567519.1</v>
      </c>
      <c r="C992">
        <v>14424</v>
      </c>
      <c r="D992" t="s">
        <v>2320</v>
      </c>
      <c r="E992" t="s">
        <v>2321</v>
      </c>
      <c r="F992">
        <v>5</v>
      </c>
      <c r="G992" t="s">
        <v>2193</v>
      </c>
      <c r="H992" t="s">
        <v>354</v>
      </c>
      <c r="I992">
        <v>1657567511.61852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1119.59772750942</v>
      </c>
      <c r="AK992">
        <v>1088.23381818182</v>
      </c>
      <c r="AL992">
        <v>3.41878239146859</v>
      </c>
      <c r="AM992">
        <v>64.8868082758393</v>
      </c>
      <c r="AN992">
        <f>(AP992 - AO992 + BO992*1E3/(8.314*(BQ992+273.15)) * AR992/BN992 * AQ992) * BN992/(100*BB992) * 1000/(1000 - AP992)</f>
        <v>0</v>
      </c>
      <c r="AO992">
        <v>19.4199155054223</v>
      </c>
      <c r="AP992">
        <v>24.9156727272727</v>
      </c>
      <c r="AQ992">
        <v>0.00936279826958588</v>
      </c>
      <c r="AR992">
        <v>77.4900971031136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6</v>
      </c>
      <c r="BC992">
        <v>0.5</v>
      </c>
      <c r="BD992" t="s">
        <v>355</v>
      </c>
      <c r="BE992">
        <v>2</v>
      </c>
      <c r="BF992" t="b">
        <v>1</v>
      </c>
      <c r="BG992">
        <v>1657567511.61852</v>
      </c>
      <c r="BH992">
        <v>1037.8562962963</v>
      </c>
      <c r="BI992">
        <v>1081.23</v>
      </c>
      <c r="BJ992">
        <v>24.8773851851852</v>
      </c>
      <c r="BK992">
        <v>19.366337037037</v>
      </c>
      <c r="BL992">
        <v>1022.92711111111</v>
      </c>
      <c r="BM992">
        <v>24.5597740740741</v>
      </c>
      <c r="BN992">
        <v>500.016037037037</v>
      </c>
      <c r="BO992">
        <v>67.9748444444444</v>
      </c>
      <c r="BP992">
        <v>0.0406314814814815</v>
      </c>
      <c r="BQ992">
        <v>26.1606962962963</v>
      </c>
      <c r="BR992">
        <v>25.8266888888889</v>
      </c>
      <c r="BS992">
        <v>999.9</v>
      </c>
      <c r="BT992">
        <v>0</v>
      </c>
      <c r="BU992">
        <v>0</v>
      </c>
      <c r="BV992">
        <v>10006.1111111111</v>
      </c>
      <c r="BW992">
        <v>0</v>
      </c>
      <c r="BX992">
        <v>2308.8462962963</v>
      </c>
      <c r="BY992">
        <v>-43.3747888888889</v>
      </c>
      <c r="BZ992">
        <v>1064.3337037037</v>
      </c>
      <c r="CA992">
        <v>1102.58481481481</v>
      </c>
      <c r="CB992">
        <v>5.5110437037037</v>
      </c>
      <c r="CC992">
        <v>1081.23</v>
      </c>
      <c r="CD992">
        <v>19.366337037037</v>
      </c>
      <c r="CE992">
        <v>1.6910362962963</v>
      </c>
      <c r="CF992">
        <v>1.31642407407407</v>
      </c>
      <c r="CG992">
        <v>14.8143925925926</v>
      </c>
      <c r="CH992">
        <v>10.9876481481481</v>
      </c>
      <c r="CI992">
        <v>1999.9862962963</v>
      </c>
      <c r="CJ992">
        <v>0.980004444444444</v>
      </c>
      <c r="CK992">
        <v>0.0199951925925926</v>
      </c>
      <c r="CL992">
        <v>0</v>
      </c>
      <c r="CM992">
        <v>2.35345925925926</v>
      </c>
      <c r="CN992">
        <v>0</v>
      </c>
      <c r="CO992">
        <v>10977.6444444444</v>
      </c>
      <c r="CP992">
        <v>17300.0592592593</v>
      </c>
      <c r="CQ992">
        <v>43.625</v>
      </c>
      <c r="CR992">
        <v>45.5298518518518</v>
      </c>
      <c r="CS992">
        <v>43.437</v>
      </c>
      <c r="CT992">
        <v>44.25</v>
      </c>
      <c r="CU992">
        <v>42.9416666666667</v>
      </c>
      <c r="CV992">
        <v>1959.99592592593</v>
      </c>
      <c r="CW992">
        <v>39.9903703703704</v>
      </c>
      <c r="CX992">
        <v>0</v>
      </c>
      <c r="CY992">
        <v>1657567491.3</v>
      </c>
      <c r="CZ992">
        <v>0</v>
      </c>
      <c r="DA992">
        <v>1657551629</v>
      </c>
      <c r="DB992" t="s">
        <v>356</v>
      </c>
      <c r="DC992">
        <v>1657551626.5</v>
      </c>
      <c r="DD992">
        <v>1657551629</v>
      </c>
      <c r="DE992">
        <v>1</v>
      </c>
      <c r="DF992">
        <v>0.403</v>
      </c>
      <c r="DG992">
        <v>0.009</v>
      </c>
      <c r="DH992">
        <v>9.41</v>
      </c>
      <c r="DI992">
        <v>0.087</v>
      </c>
      <c r="DJ992">
        <v>417</v>
      </c>
      <c r="DK992">
        <v>17</v>
      </c>
      <c r="DL992">
        <v>1.61</v>
      </c>
      <c r="DM992">
        <v>0.59</v>
      </c>
      <c r="DN992">
        <v>-43.2827756097561</v>
      </c>
      <c r="DO992">
        <v>-2.17189756097563</v>
      </c>
      <c r="DP992">
        <v>0.403081732788221</v>
      </c>
      <c r="DQ992">
        <v>0</v>
      </c>
      <c r="DR992">
        <v>5.51310463414634</v>
      </c>
      <c r="DS992">
        <v>-0.0686000696864167</v>
      </c>
      <c r="DT992">
        <v>0.0216355909463518</v>
      </c>
      <c r="DU992">
        <v>1</v>
      </c>
      <c r="DV992">
        <v>1</v>
      </c>
      <c r="DW992">
        <v>2</v>
      </c>
      <c r="DX992" t="s">
        <v>357</v>
      </c>
      <c r="DY992">
        <v>2.96769</v>
      </c>
      <c r="DZ992">
        <v>2.6942</v>
      </c>
      <c r="EA992">
        <v>0.13042</v>
      </c>
      <c r="EB992">
        <v>0.134967</v>
      </c>
      <c r="EC992">
        <v>0.0801309</v>
      </c>
      <c r="ED992">
        <v>0.0676639</v>
      </c>
      <c r="EE992">
        <v>33540.9</v>
      </c>
      <c r="EF992">
        <v>36368.8</v>
      </c>
      <c r="EG992">
        <v>34986.9</v>
      </c>
      <c r="EH992">
        <v>38167.2</v>
      </c>
      <c r="EI992">
        <v>45713.6</v>
      </c>
      <c r="EJ992">
        <v>51446.8</v>
      </c>
      <c r="EK992">
        <v>54769.3</v>
      </c>
      <c r="EL992">
        <v>61280.7</v>
      </c>
      <c r="EM992">
        <v>1.913</v>
      </c>
      <c r="EN992">
        <v>2.0558</v>
      </c>
      <c r="EO992">
        <v>-0.0430644</v>
      </c>
      <c r="EP992">
        <v>0</v>
      </c>
      <c r="EQ992">
        <v>26.5767</v>
      </c>
      <c r="ER992">
        <v>999.9</v>
      </c>
      <c r="ES992">
        <v>40.728</v>
      </c>
      <c r="ET992">
        <v>29.477</v>
      </c>
      <c r="EU992">
        <v>24.7706</v>
      </c>
      <c r="EV992">
        <v>51.4525</v>
      </c>
      <c r="EW992">
        <v>36.1699</v>
      </c>
      <c r="EX992">
        <v>2</v>
      </c>
      <c r="EY992">
        <v>0.407805</v>
      </c>
      <c r="EZ992">
        <v>9.28105</v>
      </c>
      <c r="FA992">
        <v>19.9272</v>
      </c>
      <c r="FB992">
        <v>5.19812</v>
      </c>
      <c r="FC992">
        <v>12.0099</v>
      </c>
      <c r="FD992">
        <v>4.9748</v>
      </c>
      <c r="FE992">
        <v>3.2936</v>
      </c>
      <c r="FF992">
        <v>9999</v>
      </c>
      <c r="FG992">
        <v>9999</v>
      </c>
      <c r="FH992">
        <v>591.2</v>
      </c>
      <c r="FI992">
        <v>9999</v>
      </c>
      <c r="FJ992">
        <v>1.86279</v>
      </c>
      <c r="FK992">
        <v>1.86777</v>
      </c>
      <c r="FL992">
        <v>1.86752</v>
      </c>
      <c r="FM992">
        <v>1.86862</v>
      </c>
      <c r="FN992">
        <v>1.86951</v>
      </c>
      <c r="FO992">
        <v>1.86554</v>
      </c>
      <c r="FP992">
        <v>1.86661</v>
      </c>
      <c r="FQ992">
        <v>1.86798</v>
      </c>
      <c r="FR992">
        <v>5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15.14</v>
      </c>
      <c r="GF992">
        <v>0.3177</v>
      </c>
      <c r="GG992">
        <v>5.50701486060513</v>
      </c>
      <c r="GH992">
        <v>0.00975774962471433</v>
      </c>
      <c r="GI992">
        <v>-4.86167925919439e-07</v>
      </c>
      <c r="GJ992">
        <v>-4.7315034107036e-11</v>
      </c>
      <c r="GK992">
        <v>0.31762285376654</v>
      </c>
      <c r="GL992">
        <v>0</v>
      </c>
      <c r="GM992">
        <v>0</v>
      </c>
      <c r="GN992">
        <v>0</v>
      </c>
      <c r="GO992">
        <v>-2</v>
      </c>
      <c r="GP992">
        <v>2105</v>
      </c>
      <c r="GQ992">
        <v>1</v>
      </c>
      <c r="GR992">
        <v>22</v>
      </c>
      <c r="GS992">
        <v>264.9</v>
      </c>
      <c r="GT992">
        <v>264.8</v>
      </c>
      <c r="GU992">
        <v>2.87598</v>
      </c>
      <c r="GV992">
        <v>2.61841</v>
      </c>
      <c r="GW992">
        <v>2.24854</v>
      </c>
      <c r="GX992">
        <v>2.79541</v>
      </c>
      <c r="GY992">
        <v>1.99585</v>
      </c>
      <c r="GZ992">
        <v>2.40234</v>
      </c>
      <c r="HA992">
        <v>34.5321</v>
      </c>
      <c r="HB992">
        <v>15.2615</v>
      </c>
      <c r="HC992">
        <v>18</v>
      </c>
      <c r="HD992">
        <v>494.445</v>
      </c>
      <c r="HE992">
        <v>590.415</v>
      </c>
      <c r="HF992">
        <v>17.2581</v>
      </c>
      <c r="HG992">
        <v>32.2994</v>
      </c>
      <c r="HH992">
        <v>30.0019</v>
      </c>
      <c r="HI992">
        <v>31.4962</v>
      </c>
      <c r="HJ992">
        <v>31.3243</v>
      </c>
      <c r="HK992">
        <v>57.6529</v>
      </c>
      <c r="HL992">
        <v>18.8758</v>
      </c>
      <c r="HM992">
        <v>36.9843</v>
      </c>
      <c r="HN992">
        <v>15.3353</v>
      </c>
      <c r="HO992">
        <v>1125.92</v>
      </c>
      <c r="HP992">
        <v>19.4844</v>
      </c>
      <c r="HQ992">
        <v>101.541</v>
      </c>
      <c r="HR992">
        <v>101.963</v>
      </c>
    </row>
    <row r="993" spans="1:226">
      <c r="A993">
        <v>977</v>
      </c>
      <c r="B993">
        <v>1657567524.1</v>
      </c>
      <c r="C993">
        <v>14429</v>
      </c>
      <c r="D993" t="s">
        <v>2322</v>
      </c>
      <c r="E993" t="s">
        <v>2323</v>
      </c>
      <c r="F993">
        <v>5</v>
      </c>
      <c r="G993" t="s">
        <v>2193</v>
      </c>
      <c r="H993" t="s">
        <v>354</v>
      </c>
      <c r="I993">
        <v>1657567516.33214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1137.16183892883</v>
      </c>
      <c r="AK993">
        <v>1105.88745454545</v>
      </c>
      <c r="AL993">
        <v>3.57665415344107</v>
      </c>
      <c r="AM993">
        <v>64.8868082758393</v>
      </c>
      <c r="AN993">
        <f>(AP993 - AO993 + BO993*1E3/(8.314*(BQ993+273.15)) * AR993/BN993 * AQ993) * BN993/(100*BB993) * 1000/(1000 - AP993)</f>
        <v>0</v>
      </c>
      <c r="AO993">
        <v>19.4418200508342</v>
      </c>
      <c r="AP993">
        <v>24.9484096969697</v>
      </c>
      <c r="AQ993">
        <v>0.00385310167403424</v>
      </c>
      <c r="AR993">
        <v>77.4900971031136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6</v>
      </c>
      <c r="BC993">
        <v>0.5</v>
      </c>
      <c r="BD993" t="s">
        <v>355</v>
      </c>
      <c r="BE993">
        <v>2</v>
      </c>
      <c r="BF993" t="b">
        <v>1</v>
      </c>
      <c r="BG993">
        <v>1657567516.33214</v>
      </c>
      <c r="BH993">
        <v>1053.59</v>
      </c>
      <c r="BI993">
        <v>1097.27392857143</v>
      </c>
      <c r="BJ993">
        <v>24.9027107142857</v>
      </c>
      <c r="BK993">
        <v>19.4026821428571</v>
      </c>
      <c r="BL993">
        <v>1038.52642857143</v>
      </c>
      <c r="BM993">
        <v>24.5850821428571</v>
      </c>
      <c r="BN993">
        <v>500.000285714286</v>
      </c>
      <c r="BO993">
        <v>67.9734071428571</v>
      </c>
      <c r="BP993">
        <v>0.0409056821428571</v>
      </c>
      <c r="BQ993">
        <v>26.1751214285714</v>
      </c>
      <c r="BR993">
        <v>25.843275</v>
      </c>
      <c r="BS993">
        <v>999.9</v>
      </c>
      <c r="BT993">
        <v>0</v>
      </c>
      <c r="BU993">
        <v>0</v>
      </c>
      <c r="BV993">
        <v>9998.03571428571</v>
      </c>
      <c r="BW993">
        <v>0</v>
      </c>
      <c r="BX993">
        <v>2310.54928571429</v>
      </c>
      <c r="BY993">
        <v>-43.6851214285714</v>
      </c>
      <c r="BZ993">
        <v>1080.49642857143</v>
      </c>
      <c r="CA993">
        <v>1118.98714285714</v>
      </c>
      <c r="CB993">
        <v>5.50001714285714</v>
      </c>
      <c r="CC993">
        <v>1097.27392857143</v>
      </c>
      <c r="CD993">
        <v>19.4026821428571</v>
      </c>
      <c r="CE993">
        <v>1.69272142857143</v>
      </c>
      <c r="CF993">
        <v>1.31886714285714</v>
      </c>
      <c r="CG993">
        <v>14.8298321428571</v>
      </c>
      <c r="CH993">
        <v>11.0155464285714</v>
      </c>
      <c r="CI993">
        <v>1999.98571428571</v>
      </c>
      <c r="CJ993">
        <v>0.980004464285714</v>
      </c>
      <c r="CK993">
        <v>0.0199951714285714</v>
      </c>
      <c r="CL993">
        <v>0</v>
      </c>
      <c r="CM993">
        <v>2.33251071428571</v>
      </c>
      <c r="CN993">
        <v>0</v>
      </c>
      <c r="CO993">
        <v>10978.0785714286</v>
      </c>
      <c r="CP993">
        <v>17300.05</v>
      </c>
      <c r="CQ993">
        <v>43.6338571428571</v>
      </c>
      <c r="CR993">
        <v>45.5487142857143</v>
      </c>
      <c r="CS993">
        <v>43.437</v>
      </c>
      <c r="CT993">
        <v>44.25</v>
      </c>
      <c r="CU993">
        <v>42.9415</v>
      </c>
      <c r="CV993">
        <v>1959.99535714286</v>
      </c>
      <c r="CW993">
        <v>39.9903571428571</v>
      </c>
      <c r="CX993">
        <v>0</v>
      </c>
      <c r="CY993">
        <v>1657567496.7</v>
      </c>
      <c r="CZ993">
        <v>0</v>
      </c>
      <c r="DA993">
        <v>1657551629</v>
      </c>
      <c r="DB993" t="s">
        <v>356</v>
      </c>
      <c r="DC993">
        <v>1657551626.5</v>
      </c>
      <c r="DD993">
        <v>1657551629</v>
      </c>
      <c r="DE993">
        <v>1</v>
      </c>
      <c r="DF993">
        <v>0.403</v>
      </c>
      <c r="DG993">
        <v>0.009</v>
      </c>
      <c r="DH993">
        <v>9.41</v>
      </c>
      <c r="DI993">
        <v>0.087</v>
      </c>
      <c r="DJ993">
        <v>417</v>
      </c>
      <c r="DK993">
        <v>17</v>
      </c>
      <c r="DL993">
        <v>1.61</v>
      </c>
      <c r="DM993">
        <v>0.59</v>
      </c>
      <c r="DN993">
        <v>-43.4818048780488</v>
      </c>
      <c r="DO993">
        <v>-2.45024529616733</v>
      </c>
      <c r="DP993">
        <v>0.42036858156438</v>
      </c>
      <c r="DQ993">
        <v>0</v>
      </c>
      <c r="DR993">
        <v>5.50741609756098</v>
      </c>
      <c r="DS993">
        <v>-0.174442578397217</v>
      </c>
      <c r="DT993">
        <v>0.0247946001082306</v>
      </c>
      <c r="DU993">
        <v>0</v>
      </c>
      <c r="DV993">
        <v>0</v>
      </c>
      <c r="DW993">
        <v>2</v>
      </c>
      <c r="DX993" t="s">
        <v>389</v>
      </c>
      <c r="DY993">
        <v>2.96811</v>
      </c>
      <c r="DZ993">
        <v>2.69472</v>
      </c>
      <c r="EA993">
        <v>0.131756</v>
      </c>
      <c r="EB993">
        <v>0.136251</v>
      </c>
      <c r="EC993">
        <v>0.0801898</v>
      </c>
      <c r="ED993">
        <v>0.0676981</v>
      </c>
      <c r="EE993">
        <v>33487.2</v>
      </c>
      <c r="EF993">
        <v>36312.5</v>
      </c>
      <c r="EG993">
        <v>34984.8</v>
      </c>
      <c r="EH993">
        <v>38164.9</v>
      </c>
      <c r="EI993">
        <v>45708.7</v>
      </c>
      <c r="EJ993">
        <v>51442.2</v>
      </c>
      <c r="EK993">
        <v>54766.8</v>
      </c>
      <c r="EL993">
        <v>61277.4</v>
      </c>
      <c r="EM993">
        <v>1.9124</v>
      </c>
      <c r="EN993">
        <v>2.0548</v>
      </c>
      <c r="EO993">
        <v>-0.0432134</v>
      </c>
      <c r="EP993">
        <v>0</v>
      </c>
      <c r="EQ993">
        <v>26.5947</v>
      </c>
      <c r="ER993">
        <v>999.9</v>
      </c>
      <c r="ES993">
        <v>40.703</v>
      </c>
      <c r="ET993">
        <v>29.507</v>
      </c>
      <c r="EU993">
        <v>24.8006</v>
      </c>
      <c r="EV993">
        <v>51.5225</v>
      </c>
      <c r="EW993">
        <v>36.1659</v>
      </c>
      <c r="EX993">
        <v>2</v>
      </c>
      <c r="EY993">
        <v>0.409614</v>
      </c>
      <c r="EZ993">
        <v>9.28105</v>
      </c>
      <c r="FA993">
        <v>19.9278</v>
      </c>
      <c r="FB993">
        <v>5.20052</v>
      </c>
      <c r="FC993">
        <v>12.0099</v>
      </c>
      <c r="FD993">
        <v>4.9756</v>
      </c>
      <c r="FE993">
        <v>3.294</v>
      </c>
      <c r="FF993">
        <v>9999</v>
      </c>
      <c r="FG993">
        <v>9999</v>
      </c>
      <c r="FH993">
        <v>591.2</v>
      </c>
      <c r="FI993">
        <v>9999</v>
      </c>
      <c r="FJ993">
        <v>1.86282</v>
      </c>
      <c r="FK993">
        <v>1.86768</v>
      </c>
      <c r="FL993">
        <v>1.86752</v>
      </c>
      <c r="FM993">
        <v>1.86865</v>
      </c>
      <c r="FN993">
        <v>1.86951</v>
      </c>
      <c r="FO993">
        <v>1.86554</v>
      </c>
      <c r="FP993">
        <v>1.86661</v>
      </c>
      <c r="FQ993">
        <v>1.86798</v>
      </c>
      <c r="FR993">
        <v>5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15.28</v>
      </c>
      <c r="GF993">
        <v>0.3176</v>
      </c>
      <c r="GG993">
        <v>5.50701486060513</v>
      </c>
      <c r="GH993">
        <v>0.00975774962471433</v>
      </c>
      <c r="GI993">
        <v>-4.86167925919439e-07</v>
      </c>
      <c r="GJ993">
        <v>-4.7315034107036e-11</v>
      </c>
      <c r="GK993">
        <v>0.31762285376654</v>
      </c>
      <c r="GL993">
        <v>0</v>
      </c>
      <c r="GM993">
        <v>0</v>
      </c>
      <c r="GN993">
        <v>0</v>
      </c>
      <c r="GO993">
        <v>-2</v>
      </c>
      <c r="GP993">
        <v>2105</v>
      </c>
      <c r="GQ993">
        <v>1</v>
      </c>
      <c r="GR993">
        <v>22</v>
      </c>
      <c r="GS993">
        <v>265</v>
      </c>
      <c r="GT993">
        <v>264.9</v>
      </c>
      <c r="GU993">
        <v>2.91138</v>
      </c>
      <c r="GV993">
        <v>2.62573</v>
      </c>
      <c r="GW993">
        <v>2.24854</v>
      </c>
      <c r="GX993">
        <v>2.79663</v>
      </c>
      <c r="GY993">
        <v>1.99585</v>
      </c>
      <c r="GZ993">
        <v>2.36816</v>
      </c>
      <c r="HA993">
        <v>34.5549</v>
      </c>
      <c r="HB993">
        <v>15.2528</v>
      </c>
      <c r="HC993">
        <v>18</v>
      </c>
      <c r="HD993">
        <v>494.246</v>
      </c>
      <c r="HE993">
        <v>589.891</v>
      </c>
      <c r="HF993">
        <v>17.2718</v>
      </c>
      <c r="HG993">
        <v>32.3223</v>
      </c>
      <c r="HH993">
        <v>30.0019</v>
      </c>
      <c r="HI993">
        <v>31.521</v>
      </c>
      <c r="HJ993">
        <v>31.3488</v>
      </c>
      <c r="HK993">
        <v>58.2983</v>
      </c>
      <c r="HL993">
        <v>18.8758</v>
      </c>
      <c r="HM993">
        <v>36.9843</v>
      </c>
      <c r="HN993">
        <v>15.3547</v>
      </c>
      <c r="HO993">
        <v>1139.41</v>
      </c>
      <c r="HP993">
        <v>19.4861</v>
      </c>
      <c r="HQ993">
        <v>101.536</v>
      </c>
      <c r="HR993">
        <v>101.957</v>
      </c>
    </row>
    <row r="994" spans="1:226">
      <c r="A994">
        <v>978</v>
      </c>
      <c r="B994">
        <v>1657567529.1</v>
      </c>
      <c r="C994">
        <v>14434</v>
      </c>
      <c r="D994" t="s">
        <v>2324</v>
      </c>
      <c r="E994" t="s">
        <v>2325</v>
      </c>
      <c r="F994">
        <v>5</v>
      </c>
      <c r="G994" t="s">
        <v>2193</v>
      </c>
      <c r="H994" t="s">
        <v>354</v>
      </c>
      <c r="I994">
        <v>1657567521.6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1153.9728337339</v>
      </c>
      <c r="AK994">
        <v>1122.95739393939</v>
      </c>
      <c r="AL994">
        <v>3.40714484980238</v>
      </c>
      <c r="AM994">
        <v>64.8868082758393</v>
      </c>
      <c r="AN994">
        <f>(AP994 - AO994 + BO994*1E3/(8.314*(BQ994+273.15)) * AR994/BN994 * AQ994) * BN994/(100*BB994) * 1000/(1000 - AP994)</f>
        <v>0</v>
      </c>
      <c r="AO994">
        <v>19.4579309708873</v>
      </c>
      <c r="AP994">
        <v>24.9667187878788</v>
      </c>
      <c r="AQ994">
        <v>0.00388263185357312</v>
      </c>
      <c r="AR994">
        <v>77.4900971031136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6</v>
      </c>
      <c r="BC994">
        <v>0.5</v>
      </c>
      <c r="BD994" t="s">
        <v>355</v>
      </c>
      <c r="BE994">
        <v>2</v>
      </c>
      <c r="BF994" t="b">
        <v>1</v>
      </c>
      <c r="BG994">
        <v>1657567521.6</v>
      </c>
      <c r="BH994">
        <v>1071.36481481481</v>
      </c>
      <c r="BI994">
        <v>1115.08111111111</v>
      </c>
      <c r="BJ994">
        <v>24.9326148148148</v>
      </c>
      <c r="BK994">
        <v>19.4373185185185</v>
      </c>
      <c r="BL994">
        <v>1056.14962962963</v>
      </c>
      <c r="BM994">
        <v>24.6149740740741</v>
      </c>
      <c r="BN994">
        <v>500.005222222222</v>
      </c>
      <c r="BO994">
        <v>67.9715074074074</v>
      </c>
      <c r="BP994">
        <v>0.0408377222222222</v>
      </c>
      <c r="BQ994">
        <v>26.1919740740741</v>
      </c>
      <c r="BR994">
        <v>25.8659777777778</v>
      </c>
      <c r="BS994">
        <v>999.9</v>
      </c>
      <c r="BT994">
        <v>0</v>
      </c>
      <c r="BU994">
        <v>0</v>
      </c>
      <c r="BV994">
        <v>9997.03703703704</v>
      </c>
      <c r="BW994">
        <v>0</v>
      </c>
      <c r="BX994">
        <v>2311.99</v>
      </c>
      <c r="BY994">
        <v>-43.7166814814815</v>
      </c>
      <c r="BZ994">
        <v>1098.75925925926</v>
      </c>
      <c r="CA994">
        <v>1137.18555555556</v>
      </c>
      <c r="CB994">
        <v>5.49529222222222</v>
      </c>
      <c r="CC994">
        <v>1115.08111111111</v>
      </c>
      <c r="CD994">
        <v>19.4373185185185</v>
      </c>
      <c r="CE994">
        <v>1.69470777777778</v>
      </c>
      <c r="CF994">
        <v>1.32118444444444</v>
      </c>
      <c r="CG994">
        <v>14.8480111111111</v>
      </c>
      <c r="CH994">
        <v>11.0420185185185</v>
      </c>
      <c r="CI994">
        <v>1999.99333333333</v>
      </c>
      <c r="CJ994">
        <v>0.980004666666667</v>
      </c>
      <c r="CK994">
        <v>0.0199949555555556</v>
      </c>
      <c r="CL994">
        <v>0</v>
      </c>
      <c r="CM994">
        <v>2.36393703703704</v>
      </c>
      <c r="CN994">
        <v>0</v>
      </c>
      <c r="CO994">
        <v>10978.137037037</v>
      </c>
      <c r="CP994">
        <v>17300.1074074074</v>
      </c>
      <c r="CQ994">
        <v>43.6456666666667</v>
      </c>
      <c r="CR994">
        <v>45.562</v>
      </c>
      <c r="CS994">
        <v>43.4556666666667</v>
      </c>
      <c r="CT994">
        <v>44.2545925925926</v>
      </c>
      <c r="CU994">
        <v>42.9603333333333</v>
      </c>
      <c r="CV994">
        <v>1960.00333333333</v>
      </c>
      <c r="CW994">
        <v>39.99</v>
      </c>
      <c r="CX994">
        <v>0</v>
      </c>
      <c r="CY994">
        <v>1657567501.5</v>
      </c>
      <c r="CZ994">
        <v>0</v>
      </c>
      <c r="DA994">
        <v>1657551629</v>
      </c>
      <c r="DB994" t="s">
        <v>356</v>
      </c>
      <c r="DC994">
        <v>1657551626.5</v>
      </c>
      <c r="DD994">
        <v>1657551629</v>
      </c>
      <c r="DE994">
        <v>1</v>
      </c>
      <c r="DF994">
        <v>0.403</v>
      </c>
      <c r="DG994">
        <v>0.009</v>
      </c>
      <c r="DH994">
        <v>9.41</v>
      </c>
      <c r="DI994">
        <v>0.087</v>
      </c>
      <c r="DJ994">
        <v>417</v>
      </c>
      <c r="DK994">
        <v>17</v>
      </c>
      <c r="DL994">
        <v>1.61</v>
      </c>
      <c r="DM994">
        <v>0.59</v>
      </c>
      <c r="DN994">
        <v>-43.6746097560976</v>
      </c>
      <c r="DO994">
        <v>-0.704055052264803</v>
      </c>
      <c r="DP994">
        <v>0.367630338463078</v>
      </c>
      <c r="DQ994">
        <v>0</v>
      </c>
      <c r="DR994">
        <v>5.50475487804878</v>
      </c>
      <c r="DS994">
        <v>-0.0246781881533089</v>
      </c>
      <c r="DT994">
        <v>0.0269365295646104</v>
      </c>
      <c r="DU994">
        <v>1</v>
      </c>
      <c r="DV994">
        <v>1</v>
      </c>
      <c r="DW994">
        <v>2</v>
      </c>
      <c r="DX994" t="s">
        <v>357</v>
      </c>
      <c r="DY994">
        <v>2.96767</v>
      </c>
      <c r="DZ994">
        <v>2.69464</v>
      </c>
      <c r="EA994">
        <v>0.133052</v>
      </c>
      <c r="EB994">
        <v>0.137553</v>
      </c>
      <c r="EC994">
        <v>0.0802116</v>
      </c>
      <c r="ED994">
        <v>0.0675373</v>
      </c>
      <c r="EE994">
        <v>33436.1</v>
      </c>
      <c r="EF994">
        <v>36255.6</v>
      </c>
      <c r="EG994">
        <v>34983.8</v>
      </c>
      <c r="EH994">
        <v>38162.9</v>
      </c>
      <c r="EI994">
        <v>45706.6</v>
      </c>
      <c r="EJ994">
        <v>51449.1</v>
      </c>
      <c r="EK994">
        <v>54765.7</v>
      </c>
      <c r="EL994">
        <v>61275</v>
      </c>
      <c r="EM994">
        <v>1.912</v>
      </c>
      <c r="EN994">
        <v>2.0548</v>
      </c>
      <c r="EO994">
        <v>-0.0433624</v>
      </c>
      <c r="EP994">
        <v>0</v>
      </c>
      <c r="EQ994">
        <v>26.61</v>
      </c>
      <c r="ER994">
        <v>999.9</v>
      </c>
      <c r="ES994">
        <v>40.703</v>
      </c>
      <c r="ET994">
        <v>29.517</v>
      </c>
      <c r="EU994">
        <v>24.816</v>
      </c>
      <c r="EV994">
        <v>51.6525</v>
      </c>
      <c r="EW994">
        <v>36.1739</v>
      </c>
      <c r="EX994">
        <v>2</v>
      </c>
      <c r="EY994">
        <v>0.411016</v>
      </c>
      <c r="EZ994">
        <v>9.28105</v>
      </c>
      <c r="FA994">
        <v>19.928</v>
      </c>
      <c r="FB994">
        <v>5.20291</v>
      </c>
      <c r="FC994">
        <v>12.0099</v>
      </c>
      <c r="FD994">
        <v>4.976</v>
      </c>
      <c r="FE994">
        <v>3.294</v>
      </c>
      <c r="FF994">
        <v>9999</v>
      </c>
      <c r="FG994">
        <v>9999</v>
      </c>
      <c r="FH994">
        <v>591.3</v>
      </c>
      <c r="FI994">
        <v>9999</v>
      </c>
      <c r="FJ994">
        <v>1.86285</v>
      </c>
      <c r="FK994">
        <v>1.86774</v>
      </c>
      <c r="FL994">
        <v>1.86755</v>
      </c>
      <c r="FM994">
        <v>1.86862</v>
      </c>
      <c r="FN994">
        <v>1.86951</v>
      </c>
      <c r="FO994">
        <v>1.86554</v>
      </c>
      <c r="FP994">
        <v>1.86664</v>
      </c>
      <c r="FQ994">
        <v>1.86798</v>
      </c>
      <c r="FR994">
        <v>5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15.43</v>
      </c>
      <c r="GF994">
        <v>0.3176</v>
      </c>
      <c r="GG994">
        <v>5.50701486060513</v>
      </c>
      <c r="GH994">
        <v>0.00975774962471433</v>
      </c>
      <c r="GI994">
        <v>-4.86167925919439e-07</v>
      </c>
      <c r="GJ994">
        <v>-4.7315034107036e-11</v>
      </c>
      <c r="GK994">
        <v>0.31762285376654</v>
      </c>
      <c r="GL994">
        <v>0</v>
      </c>
      <c r="GM994">
        <v>0</v>
      </c>
      <c r="GN994">
        <v>0</v>
      </c>
      <c r="GO994">
        <v>-2</v>
      </c>
      <c r="GP994">
        <v>2105</v>
      </c>
      <c r="GQ994">
        <v>1</v>
      </c>
      <c r="GR994">
        <v>22</v>
      </c>
      <c r="GS994">
        <v>265</v>
      </c>
      <c r="GT994">
        <v>265</v>
      </c>
      <c r="GU994">
        <v>2.94189</v>
      </c>
      <c r="GV994">
        <v>2.61963</v>
      </c>
      <c r="GW994">
        <v>2.24854</v>
      </c>
      <c r="GX994">
        <v>2.79541</v>
      </c>
      <c r="GY994">
        <v>1.99585</v>
      </c>
      <c r="GZ994">
        <v>2.40356</v>
      </c>
      <c r="HA994">
        <v>34.5777</v>
      </c>
      <c r="HB994">
        <v>15.2528</v>
      </c>
      <c r="HC994">
        <v>18</v>
      </c>
      <c r="HD994">
        <v>494.153</v>
      </c>
      <c r="HE994">
        <v>590.123</v>
      </c>
      <c r="HF994">
        <v>17.2852</v>
      </c>
      <c r="HG994">
        <v>32.344</v>
      </c>
      <c r="HH994">
        <v>30.0016</v>
      </c>
      <c r="HI994">
        <v>31.543</v>
      </c>
      <c r="HJ994">
        <v>31.3711</v>
      </c>
      <c r="HK994">
        <v>58.9772</v>
      </c>
      <c r="HL994">
        <v>18.8758</v>
      </c>
      <c r="HM994">
        <v>36.6097</v>
      </c>
      <c r="HN994">
        <v>15.3684</v>
      </c>
      <c r="HO994">
        <v>1159.55</v>
      </c>
      <c r="HP994">
        <v>19.4946</v>
      </c>
      <c r="HQ994">
        <v>101.534</v>
      </c>
      <c r="HR994">
        <v>101.953</v>
      </c>
    </row>
    <row r="995" spans="1:226">
      <c r="A995">
        <v>979</v>
      </c>
      <c r="B995">
        <v>1657567534.1</v>
      </c>
      <c r="C995">
        <v>14439</v>
      </c>
      <c r="D995" t="s">
        <v>2326</v>
      </c>
      <c r="E995" t="s">
        <v>2327</v>
      </c>
      <c r="F995">
        <v>5</v>
      </c>
      <c r="G995" t="s">
        <v>2193</v>
      </c>
      <c r="H995" t="s">
        <v>354</v>
      </c>
      <c r="I995">
        <v>1657567526.31429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1171.57641459046</v>
      </c>
      <c r="AK995">
        <v>1140.21454545454</v>
      </c>
      <c r="AL995">
        <v>3.46513300174415</v>
      </c>
      <c r="AM995">
        <v>64.8868082758393</v>
      </c>
      <c r="AN995">
        <f>(AP995 - AO995 + BO995*1E3/(8.314*(BQ995+273.15)) * AR995/BN995 * AQ995) * BN995/(100*BB995) * 1000/(1000 - AP995)</f>
        <v>0</v>
      </c>
      <c r="AO995">
        <v>19.3925535113204</v>
      </c>
      <c r="AP995">
        <v>24.9528351515151</v>
      </c>
      <c r="AQ995">
        <v>-0.0088093371779921</v>
      </c>
      <c r="AR995">
        <v>77.4900971031136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6</v>
      </c>
      <c r="BC995">
        <v>0.5</v>
      </c>
      <c r="BD995" t="s">
        <v>355</v>
      </c>
      <c r="BE995">
        <v>2</v>
      </c>
      <c r="BF995" t="b">
        <v>1</v>
      </c>
      <c r="BG995">
        <v>1657567526.31429</v>
      </c>
      <c r="BH995">
        <v>1087.23964285714</v>
      </c>
      <c r="BI995">
        <v>1131.12857142857</v>
      </c>
      <c r="BJ995">
        <v>24.9489214285714</v>
      </c>
      <c r="BK995">
        <v>19.4285142857143</v>
      </c>
      <c r="BL995">
        <v>1071.89071428571</v>
      </c>
      <c r="BM995">
        <v>24.6312857142857</v>
      </c>
      <c r="BN995">
        <v>499.988</v>
      </c>
      <c r="BO995">
        <v>67.9704035714286</v>
      </c>
      <c r="BP995">
        <v>0.0407773428571429</v>
      </c>
      <c r="BQ995">
        <v>26.2082321428571</v>
      </c>
      <c r="BR995">
        <v>25.887475</v>
      </c>
      <c r="BS995">
        <v>999.9</v>
      </c>
      <c r="BT995">
        <v>0</v>
      </c>
      <c r="BU995">
        <v>0</v>
      </c>
      <c r="BV995">
        <v>10007.6785714286</v>
      </c>
      <c r="BW995">
        <v>0</v>
      </c>
      <c r="BX995">
        <v>2310.20785714286</v>
      </c>
      <c r="BY995">
        <v>-43.8884464285714</v>
      </c>
      <c r="BZ995">
        <v>1115.05964285714</v>
      </c>
      <c r="CA995">
        <v>1153.54071428571</v>
      </c>
      <c r="CB995">
        <v>5.52041178571429</v>
      </c>
      <c r="CC995">
        <v>1131.12857142857</v>
      </c>
      <c r="CD995">
        <v>19.4285142857143</v>
      </c>
      <c r="CE995">
        <v>1.69578857142857</v>
      </c>
      <c r="CF995">
        <v>1.32056357142857</v>
      </c>
      <c r="CG995">
        <v>14.8579178571429</v>
      </c>
      <c r="CH995">
        <v>11.0349392857143</v>
      </c>
      <c r="CI995">
        <v>1999.99642857143</v>
      </c>
      <c r="CJ995">
        <v>0.980004785714286</v>
      </c>
      <c r="CK995">
        <v>0.0199948285714286</v>
      </c>
      <c r="CL995">
        <v>0</v>
      </c>
      <c r="CM995">
        <v>2.381825</v>
      </c>
      <c r="CN995">
        <v>0</v>
      </c>
      <c r="CO995">
        <v>10977.6214285714</v>
      </c>
      <c r="CP995">
        <v>17300.1428571429</v>
      </c>
      <c r="CQ995">
        <v>43.6648571428571</v>
      </c>
      <c r="CR995">
        <v>45.58</v>
      </c>
      <c r="CS995">
        <v>43.47525</v>
      </c>
      <c r="CT995">
        <v>44.2677142857143</v>
      </c>
      <c r="CU995">
        <v>42.9775</v>
      </c>
      <c r="CV995">
        <v>1960.00642857143</v>
      </c>
      <c r="CW995">
        <v>39.99</v>
      </c>
      <c r="CX995">
        <v>0</v>
      </c>
      <c r="CY995">
        <v>1657567506.3</v>
      </c>
      <c r="CZ995">
        <v>0</v>
      </c>
      <c r="DA995">
        <v>1657551629</v>
      </c>
      <c r="DB995" t="s">
        <v>356</v>
      </c>
      <c r="DC995">
        <v>1657551626.5</v>
      </c>
      <c r="DD995">
        <v>1657551629</v>
      </c>
      <c r="DE995">
        <v>1</v>
      </c>
      <c r="DF995">
        <v>0.403</v>
      </c>
      <c r="DG995">
        <v>0.009</v>
      </c>
      <c r="DH995">
        <v>9.41</v>
      </c>
      <c r="DI995">
        <v>0.087</v>
      </c>
      <c r="DJ995">
        <v>417</v>
      </c>
      <c r="DK995">
        <v>17</v>
      </c>
      <c r="DL995">
        <v>1.61</v>
      </c>
      <c r="DM995">
        <v>0.59</v>
      </c>
      <c r="DN995">
        <v>-43.7672926829268</v>
      </c>
      <c r="DO995">
        <v>-1.18218606271774</v>
      </c>
      <c r="DP995">
        <v>0.401878485086883</v>
      </c>
      <c r="DQ995">
        <v>0</v>
      </c>
      <c r="DR995">
        <v>5.50970536585366</v>
      </c>
      <c r="DS995">
        <v>0.241960557491293</v>
      </c>
      <c r="DT995">
        <v>0.0334354325053134</v>
      </c>
      <c r="DU995">
        <v>0</v>
      </c>
      <c r="DV995">
        <v>0</v>
      </c>
      <c r="DW995">
        <v>2</v>
      </c>
      <c r="DX995" t="s">
        <v>389</v>
      </c>
      <c r="DY995">
        <v>2.96853</v>
      </c>
      <c r="DZ995">
        <v>2.69521</v>
      </c>
      <c r="EA995">
        <v>0.134359</v>
      </c>
      <c r="EB995">
        <v>0.138827</v>
      </c>
      <c r="EC995">
        <v>0.0801896</v>
      </c>
      <c r="ED995">
        <v>0.0676291</v>
      </c>
      <c r="EE995">
        <v>33384.8</v>
      </c>
      <c r="EF995">
        <v>36200.8</v>
      </c>
      <c r="EG995">
        <v>34983</v>
      </c>
      <c r="EH995">
        <v>38161.7</v>
      </c>
      <c r="EI995">
        <v>45707.3</v>
      </c>
      <c r="EJ995">
        <v>51442.1</v>
      </c>
      <c r="EK995">
        <v>54765.1</v>
      </c>
      <c r="EL995">
        <v>61272.7</v>
      </c>
      <c r="EM995">
        <v>1.912</v>
      </c>
      <c r="EN995">
        <v>2.0544</v>
      </c>
      <c r="EO995">
        <v>-0.0439584</v>
      </c>
      <c r="EP995">
        <v>0</v>
      </c>
      <c r="EQ995">
        <v>26.6289</v>
      </c>
      <c r="ER995">
        <v>999.9</v>
      </c>
      <c r="ES995">
        <v>40.654</v>
      </c>
      <c r="ET995">
        <v>29.527</v>
      </c>
      <c r="EU995">
        <v>24.8005</v>
      </c>
      <c r="EV995">
        <v>51.4525</v>
      </c>
      <c r="EW995">
        <v>36.1699</v>
      </c>
      <c r="EX995">
        <v>2</v>
      </c>
      <c r="EY995">
        <v>0.41313</v>
      </c>
      <c r="EZ995">
        <v>9.28105</v>
      </c>
      <c r="FA995">
        <v>19.9275</v>
      </c>
      <c r="FB995">
        <v>5.19932</v>
      </c>
      <c r="FC995">
        <v>12.0099</v>
      </c>
      <c r="FD995">
        <v>4.976</v>
      </c>
      <c r="FE995">
        <v>3.294</v>
      </c>
      <c r="FF995">
        <v>9999</v>
      </c>
      <c r="FG995">
        <v>9999</v>
      </c>
      <c r="FH995">
        <v>591.3</v>
      </c>
      <c r="FI995">
        <v>9999</v>
      </c>
      <c r="FJ995">
        <v>1.86279</v>
      </c>
      <c r="FK995">
        <v>1.86774</v>
      </c>
      <c r="FL995">
        <v>1.86752</v>
      </c>
      <c r="FM995">
        <v>1.86868</v>
      </c>
      <c r="FN995">
        <v>1.86951</v>
      </c>
      <c r="FO995">
        <v>1.86554</v>
      </c>
      <c r="FP995">
        <v>1.86661</v>
      </c>
      <c r="FQ995">
        <v>1.86798</v>
      </c>
      <c r="FR995">
        <v>5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15.57</v>
      </c>
      <c r="GF995">
        <v>0.3176</v>
      </c>
      <c r="GG995">
        <v>5.50701486060513</v>
      </c>
      <c r="GH995">
        <v>0.00975774962471433</v>
      </c>
      <c r="GI995">
        <v>-4.86167925919439e-07</v>
      </c>
      <c r="GJ995">
        <v>-4.7315034107036e-11</v>
      </c>
      <c r="GK995">
        <v>0.31762285376654</v>
      </c>
      <c r="GL995">
        <v>0</v>
      </c>
      <c r="GM995">
        <v>0</v>
      </c>
      <c r="GN995">
        <v>0</v>
      </c>
      <c r="GO995">
        <v>-2</v>
      </c>
      <c r="GP995">
        <v>2105</v>
      </c>
      <c r="GQ995">
        <v>1</v>
      </c>
      <c r="GR995">
        <v>22</v>
      </c>
      <c r="GS995">
        <v>265.1</v>
      </c>
      <c r="GT995">
        <v>265.1</v>
      </c>
      <c r="GU995">
        <v>2.97729</v>
      </c>
      <c r="GV995">
        <v>2.61963</v>
      </c>
      <c r="GW995">
        <v>2.24854</v>
      </c>
      <c r="GX995">
        <v>2.79541</v>
      </c>
      <c r="GY995">
        <v>1.99585</v>
      </c>
      <c r="GZ995">
        <v>2.41577</v>
      </c>
      <c r="HA995">
        <v>34.6006</v>
      </c>
      <c r="HB995">
        <v>15.2615</v>
      </c>
      <c r="HC995">
        <v>18</v>
      </c>
      <c r="HD995">
        <v>494.375</v>
      </c>
      <c r="HE995">
        <v>590.071</v>
      </c>
      <c r="HF995">
        <v>17.2993</v>
      </c>
      <c r="HG995">
        <v>32.3652</v>
      </c>
      <c r="HH995">
        <v>30.0017</v>
      </c>
      <c r="HI995">
        <v>31.5701</v>
      </c>
      <c r="HJ995">
        <v>31.3979</v>
      </c>
      <c r="HK995">
        <v>59.6185</v>
      </c>
      <c r="HL995">
        <v>18.5927</v>
      </c>
      <c r="HM995">
        <v>36.6097</v>
      </c>
      <c r="HN995">
        <v>15.3685</v>
      </c>
      <c r="HO995">
        <v>1173.07</v>
      </c>
      <c r="HP995">
        <v>19.524</v>
      </c>
      <c r="HQ995">
        <v>101.532</v>
      </c>
      <c r="HR995">
        <v>101.949</v>
      </c>
    </row>
    <row r="996" spans="1:226">
      <c r="A996">
        <v>980</v>
      </c>
      <c r="B996">
        <v>1657567539.1</v>
      </c>
      <c r="C996">
        <v>14444</v>
      </c>
      <c r="D996" t="s">
        <v>2328</v>
      </c>
      <c r="E996" t="s">
        <v>2329</v>
      </c>
      <c r="F996">
        <v>5</v>
      </c>
      <c r="G996" t="s">
        <v>2193</v>
      </c>
      <c r="H996" t="s">
        <v>354</v>
      </c>
      <c r="I996">
        <v>1657567531.6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1188.83238092978</v>
      </c>
      <c r="AK996">
        <v>1157.52587878788</v>
      </c>
      <c r="AL996">
        <v>3.42393798403338</v>
      </c>
      <c r="AM996">
        <v>64.8868082758393</v>
      </c>
      <c r="AN996">
        <f>(AP996 - AO996 + BO996*1E3/(8.314*(BQ996+273.15)) * AR996/BN996 * AQ996) * BN996/(100*BB996) * 1000/(1000 - AP996)</f>
        <v>0</v>
      </c>
      <c r="AO996">
        <v>19.4443360431867</v>
      </c>
      <c r="AP996">
        <v>24.9641381818182</v>
      </c>
      <c r="AQ996">
        <v>0.0030321908925435</v>
      </c>
      <c r="AR996">
        <v>77.4900971031136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6</v>
      </c>
      <c r="BC996">
        <v>0.5</v>
      </c>
      <c r="BD996" t="s">
        <v>355</v>
      </c>
      <c r="BE996">
        <v>2</v>
      </c>
      <c r="BF996" t="b">
        <v>1</v>
      </c>
      <c r="BG996">
        <v>1657567531.6</v>
      </c>
      <c r="BH996">
        <v>1105.08222222222</v>
      </c>
      <c r="BI996">
        <v>1148.93777777778</v>
      </c>
      <c r="BJ996">
        <v>24.957962962963</v>
      </c>
      <c r="BK996">
        <v>19.4294962962963</v>
      </c>
      <c r="BL996">
        <v>1089.58148148148</v>
      </c>
      <c r="BM996">
        <v>24.6403444444444</v>
      </c>
      <c r="BN996">
        <v>499.990703703704</v>
      </c>
      <c r="BO996">
        <v>67.9697296296296</v>
      </c>
      <c r="BP996">
        <v>0.0407366148148148</v>
      </c>
      <c r="BQ996">
        <v>26.2269444444444</v>
      </c>
      <c r="BR996">
        <v>25.910262962963</v>
      </c>
      <c r="BS996">
        <v>999.9</v>
      </c>
      <c r="BT996">
        <v>0</v>
      </c>
      <c r="BU996">
        <v>0</v>
      </c>
      <c r="BV996">
        <v>10002.5925925926</v>
      </c>
      <c r="BW996">
        <v>0</v>
      </c>
      <c r="BX996">
        <v>2291.20518518519</v>
      </c>
      <c r="BY996">
        <v>-43.8548666666667</v>
      </c>
      <c r="BZ996">
        <v>1133.36962962963</v>
      </c>
      <c r="CA996">
        <v>1171.7037037037</v>
      </c>
      <c r="CB996">
        <v>5.52848222222222</v>
      </c>
      <c r="CC996">
        <v>1148.93777777778</v>
      </c>
      <c r="CD996">
        <v>19.4294962962963</v>
      </c>
      <c r="CE996">
        <v>1.69638666666667</v>
      </c>
      <c r="CF996">
        <v>1.32061666666667</v>
      </c>
      <c r="CG996">
        <v>14.8633962962963</v>
      </c>
      <c r="CH996">
        <v>11.0355444444444</v>
      </c>
      <c r="CI996">
        <v>1999.98703703704</v>
      </c>
      <c r="CJ996">
        <v>0.980004888888889</v>
      </c>
      <c r="CK996">
        <v>0.0199947185185185</v>
      </c>
      <c r="CL996">
        <v>0</v>
      </c>
      <c r="CM996">
        <v>2.39034074074074</v>
      </c>
      <c r="CN996">
        <v>0</v>
      </c>
      <c r="CO996">
        <v>10975.8814814815</v>
      </c>
      <c r="CP996">
        <v>17300.0555555556</v>
      </c>
      <c r="CQ996">
        <v>43.6778148148148</v>
      </c>
      <c r="CR996">
        <v>45.6016666666667</v>
      </c>
      <c r="CS996">
        <v>43.4976666666667</v>
      </c>
      <c r="CT996">
        <v>44.289037037037</v>
      </c>
      <c r="CU996">
        <v>42.9976666666667</v>
      </c>
      <c r="CV996">
        <v>1959.99703703704</v>
      </c>
      <c r="CW996">
        <v>39.99</v>
      </c>
      <c r="CX996">
        <v>0</v>
      </c>
      <c r="CY996">
        <v>1657567511.7</v>
      </c>
      <c r="CZ996">
        <v>0</v>
      </c>
      <c r="DA996">
        <v>1657551629</v>
      </c>
      <c r="DB996" t="s">
        <v>356</v>
      </c>
      <c r="DC996">
        <v>1657551626.5</v>
      </c>
      <c r="DD996">
        <v>1657551629</v>
      </c>
      <c r="DE996">
        <v>1</v>
      </c>
      <c r="DF996">
        <v>0.403</v>
      </c>
      <c r="DG996">
        <v>0.009</v>
      </c>
      <c r="DH996">
        <v>9.41</v>
      </c>
      <c r="DI996">
        <v>0.087</v>
      </c>
      <c r="DJ996">
        <v>417</v>
      </c>
      <c r="DK996">
        <v>17</v>
      </c>
      <c r="DL996">
        <v>1.61</v>
      </c>
      <c r="DM996">
        <v>0.59</v>
      </c>
      <c r="DN996">
        <v>-43.8959268292683</v>
      </c>
      <c r="DO996">
        <v>-0.140757491289288</v>
      </c>
      <c r="DP996">
        <v>0.381820358107783</v>
      </c>
      <c r="DQ996">
        <v>0</v>
      </c>
      <c r="DR996">
        <v>5.51744756097561</v>
      </c>
      <c r="DS996">
        <v>0.13081045296167</v>
      </c>
      <c r="DT996">
        <v>0.0282488705390868</v>
      </c>
      <c r="DU996">
        <v>0</v>
      </c>
      <c r="DV996">
        <v>0</v>
      </c>
      <c r="DW996">
        <v>2</v>
      </c>
      <c r="DX996" t="s">
        <v>389</v>
      </c>
      <c r="DY996">
        <v>2.96824</v>
      </c>
      <c r="DZ996">
        <v>2.69465</v>
      </c>
      <c r="EA996">
        <v>0.135641</v>
      </c>
      <c r="EB996">
        <v>0.140093</v>
      </c>
      <c r="EC996">
        <v>0.0802206</v>
      </c>
      <c r="ED996">
        <v>0.0676893</v>
      </c>
      <c r="EE996">
        <v>33333.9</v>
      </c>
      <c r="EF996">
        <v>36145.8</v>
      </c>
      <c r="EG996">
        <v>34981.7</v>
      </c>
      <c r="EH996">
        <v>38160.1</v>
      </c>
      <c r="EI996">
        <v>45704.3</v>
      </c>
      <c r="EJ996">
        <v>51436.7</v>
      </c>
      <c r="EK996">
        <v>54763.3</v>
      </c>
      <c r="EL996">
        <v>61270.2</v>
      </c>
      <c r="EM996">
        <v>1.9124</v>
      </c>
      <c r="EN996">
        <v>2.055</v>
      </c>
      <c r="EO996">
        <v>-0.0433624</v>
      </c>
      <c r="EP996">
        <v>0</v>
      </c>
      <c r="EQ996">
        <v>26.6479</v>
      </c>
      <c r="ER996">
        <v>999.9</v>
      </c>
      <c r="ES996">
        <v>40.63</v>
      </c>
      <c r="ET996">
        <v>29.547</v>
      </c>
      <c r="EU996">
        <v>24.8127</v>
      </c>
      <c r="EV996">
        <v>51.7325</v>
      </c>
      <c r="EW996">
        <v>36.1619</v>
      </c>
      <c r="EX996">
        <v>2</v>
      </c>
      <c r="EY996">
        <v>0.414675</v>
      </c>
      <c r="EZ996">
        <v>9.28105</v>
      </c>
      <c r="FA996">
        <v>19.9269</v>
      </c>
      <c r="FB996">
        <v>5.20172</v>
      </c>
      <c r="FC996">
        <v>12.0099</v>
      </c>
      <c r="FD996">
        <v>4.976</v>
      </c>
      <c r="FE996">
        <v>3.294</v>
      </c>
      <c r="FF996">
        <v>9999</v>
      </c>
      <c r="FG996">
        <v>9999</v>
      </c>
      <c r="FH996">
        <v>591.3</v>
      </c>
      <c r="FI996">
        <v>9999</v>
      </c>
      <c r="FJ996">
        <v>1.86279</v>
      </c>
      <c r="FK996">
        <v>1.8678</v>
      </c>
      <c r="FL996">
        <v>1.86752</v>
      </c>
      <c r="FM996">
        <v>1.86865</v>
      </c>
      <c r="FN996">
        <v>1.86951</v>
      </c>
      <c r="FO996">
        <v>1.86554</v>
      </c>
      <c r="FP996">
        <v>1.86667</v>
      </c>
      <c r="FQ996">
        <v>1.86801</v>
      </c>
      <c r="FR996">
        <v>5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15.71</v>
      </c>
      <c r="GF996">
        <v>0.3176</v>
      </c>
      <c r="GG996">
        <v>5.50701486060513</v>
      </c>
      <c r="GH996">
        <v>0.00975774962471433</v>
      </c>
      <c r="GI996">
        <v>-4.86167925919439e-07</v>
      </c>
      <c r="GJ996">
        <v>-4.7315034107036e-11</v>
      </c>
      <c r="GK996">
        <v>0.31762285376654</v>
      </c>
      <c r="GL996">
        <v>0</v>
      </c>
      <c r="GM996">
        <v>0</v>
      </c>
      <c r="GN996">
        <v>0</v>
      </c>
      <c r="GO996">
        <v>-2</v>
      </c>
      <c r="GP996">
        <v>2105</v>
      </c>
      <c r="GQ996">
        <v>1</v>
      </c>
      <c r="GR996">
        <v>22</v>
      </c>
      <c r="GS996">
        <v>265.2</v>
      </c>
      <c r="GT996">
        <v>265.2</v>
      </c>
      <c r="GU996">
        <v>3.00781</v>
      </c>
      <c r="GV996">
        <v>2.62451</v>
      </c>
      <c r="GW996">
        <v>2.24854</v>
      </c>
      <c r="GX996">
        <v>2.79541</v>
      </c>
      <c r="GY996">
        <v>1.99585</v>
      </c>
      <c r="GZ996">
        <v>2.3938</v>
      </c>
      <c r="HA996">
        <v>34.6235</v>
      </c>
      <c r="HB996">
        <v>15.244</v>
      </c>
      <c r="HC996">
        <v>18</v>
      </c>
      <c r="HD996">
        <v>494.815</v>
      </c>
      <c r="HE996">
        <v>590.765</v>
      </c>
      <c r="HF996">
        <v>17.3077</v>
      </c>
      <c r="HG996">
        <v>32.3881</v>
      </c>
      <c r="HH996">
        <v>30.0016</v>
      </c>
      <c r="HI996">
        <v>31.5911</v>
      </c>
      <c r="HJ996">
        <v>31.4214</v>
      </c>
      <c r="HK996">
        <v>60.2951</v>
      </c>
      <c r="HL996">
        <v>18.258</v>
      </c>
      <c r="HM996">
        <v>36.6097</v>
      </c>
      <c r="HN996">
        <v>15.3685</v>
      </c>
      <c r="HO996">
        <v>1193.29</v>
      </c>
      <c r="HP996">
        <v>19.6293</v>
      </c>
      <c r="HQ996">
        <v>101.529</v>
      </c>
      <c r="HR996">
        <v>101.945</v>
      </c>
    </row>
    <row r="997" spans="1:226">
      <c r="A997">
        <v>981</v>
      </c>
      <c r="B997">
        <v>1657567544.1</v>
      </c>
      <c r="C997">
        <v>14449</v>
      </c>
      <c r="D997" t="s">
        <v>2330</v>
      </c>
      <c r="E997" t="s">
        <v>2331</v>
      </c>
      <c r="F997">
        <v>5</v>
      </c>
      <c r="G997" t="s">
        <v>2193</v>
      </c>
      <c r="H997" t="s">
        <v>354</v>
      </c>
      <c r="I997">
        <v>1657567536.31429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1206.11306103187</v>
      </c>
      <c r="AK997">
        <v>1174.48387878788</v>
      </c>
      <c r="AL997">
        <v>3.35277929067034</v>
      </c>
      <c r="AM997">
        <v>64.8868082758393</v>
      </c>
      <c r="AN997">
        <f>(AP997 - AO997 + BO997*1E3/(8.314*(BQ997+273.15)) * AR997/BN997 * AQ997) * BN997/(100*BB997) * 1000/(1000 - AP997)</f>
        <v>0</v>
      </c>
      <c r="AO997">
        <v>19.5007962786639</v>
      </c>
      <c r="AP997">
        <v>24.9988012121212</v>
      </c>
      <c r="AQ997">
        <v>0.00146582714459734</v>
      </c>
      <c r="AR997">
        <v>77.4900971031136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6</v>
      </c>
      <c r="BC997">
        <v>0.5</v>
      </c>
      <c r="BD997" t="s">
        <v>355</v>
      </c>
      <c r="BE997">
        <v>2</v>
      </c>
      <c r="BF997" t="b">
        <v>1</v>
      </c>
      <c r="BG997">
        <v>1657567536.31429</v>
      </c>
      <c r="BH997">
        <v>1120.89285714286</v>
      </c>
      <c r="BI997">
        <v>1164.91</v>
      </c>
      <c r="BJ997">
        <v>24.9645285714286</v>
      </c>
      <c r="BK997">
        <v>19.4557</v>
      </c>
      <c r="BL997">
        <v>1105.25857142857</v>
      </c>
      <c r="BM997">
        <v>24.6469107142857</v>
      </c>
      <c r="BN997">
        <v>499.990714285714</v>
      </c>
      <c r="BO997">
        <v>67.96845</v>
      </c>
      <c r="BP997">
        <v>0.0407608428571429</v>
      </c>
      <c r="BQ997">
        <v>26.2438035714286</v>
      </c>
      <c r="BR997">
        <v>25.9309214285714</v>
      </c>
      <c r="BS997">
        <v>999.9</v>
      </c>
      <c r="BT997">
        <v>0</v>
      </c>
      <c r="BU997">
        <v>0</v>
      </c>
      <c r="BV997">
        <v>10003.9285714286</v>
      </c>
      <c r="BW997">
        <v>0</v>
      </c>
      <c r="BX997">
        <v>2281.42607142857</v>
      </c>
      <c r="BY997">
        <v>-44.0164928571429</v>
      </c>
      <c r="BZ997">
        <v>1149.59285714286</v>
      </c>
      <c r="CA997">
        <v>1188.025</v>
      </c>
      <c r="CB997">
        <v>5.50883142857143</v>
      </c>
      <c r="CC997">
        <v>1164.91</v>
      </c>
      <c r="CD997">
        <v>19.4557</v>
      </c>
      <c r="CE997">
        <v>1.69680035714286</v>
      </c>
      <c r="CF997">
        <v>1.32237321428571</v>
      </c>
      <c r="CG997">
        <v>14.8671928571429</v>
      </c>
      <c r="CH997">
        <v>11.055525</v>
      </c>
      <c r="CI997">
        <v>1999.98464285714</v>
      </c>
      <c r="CJ997">
        <v>0.980005142857143</v>
      </c>
      <c r="CK997">
        <v>0.0199944857142857</v>
      </c>
      <c r="CL997">
        <v>0</v>
      </c>
      <c r="CM997">
        <v>2.36835714285714</v>
      </c>
      <c r="CN997">
        <v>0</v>
      </c>
      <c r="CO997">
        <v>10976.1428571429</v>
      </c>
      <c r="CP997">
        <v>17300.05</v>
      </c>
      <c r="CQ997">
        <v>43.6847857142857</v>
      </c>
      <c r="CR997">
        <v>45.6205</v>
      </c>
      <c r="CS997">
        <v>43.5</v>
      </c>
      <c r="CT997">
        <v>44.3053571428571</v>
      </c>
      <c r="CU997">
        <v>43.0088571428571</v>
      </c>
      <c r="CV997">
        <v>1959.99464285714</v>
      </c>
      <c r="CW997">
        <v>39.99</v>
      </c>
      <c r="CX997">
        <v>0</v>
      </c>
      <c r="CY997">
        <v>1657567516.5</v>
      </c>
      <c r="CZ997">
        <v>0</v>
      </c>
      <c r="DA997">
        <v>1657551629</v>
      </c>
      <c r="DB997" t="s">
        <v>356</v>
      </c>
      <c r="DC997">
        <v>1657551626.5</v>
      </c>
      <c r="DD997">
        <v>1657551629</v>
      </c>
      <c r="DE997">
        <v>1</v>
      </c>
      <c r="DF997">
        <v>0.403</v>
      </c>
      <c r="DG997">
        <v>0.009</v>
      </c>
      <c r="DH997">
        <v>9.41</v>
      </c>
      <c r="DI997">
        <v>0.087</v>
      </c>
      <c r="DJ997">
        <v>417</v>
      </c>
      <c r="DK997">
        <v>17</v>
      </c>
      <c r="DL997">
        <v>1.61</v>
      </c>
      <c r="DM997">
        <v>0.59</v>
      </c>
      <c r="DN997">
        <v>-43.9361536585366</v>
      </c>
      <c r="DO997">
        <v>-0.551082229965155</v>
      </c>
      <c r="DP997">
        <v>0.407798409725221</v>
      </c>
      <c r="DQ997">
        <v>0</v>
      </c>
      <c r="DR997">
        <v>5.51355048780488</v>
      </c>
      <c r="DS997">
        <v>-0.15306836236933</v>
      </c>
      <c r="DT997">
        <v>0.0354372964579671</v>
      </c>
      <c r="DU997">
        <v>0</v>
      </c>
      <c r="DV997">
        <v>0</v>
      </c>
      <c r="DW997">
        <v>2</v>
      </c>
      <c r="DX997" t="s">
        <v>389</v>
      </c>
      <c r="DY997">
        <v>2.96827</v>
      </c>
      <c r="DZ997">
        <v>2.69432</v>
      </c>
      <c r="EA997">
        <v>0.136938</v>
      </c>
      <c r="EB997">
        <v>0.141361</v>
      </c>
      <c r="EC997">
        <v>0.0802922</v>
      </c>
      <c r="ED997">
        <v>0.0679331</v>
      </c>
      <c r="EE997">
        <v>33282.7</v>
      </c>
      <c r="EF997">
        <v>36090.6</v>
      </c>
      <c r="EG997">
        <v>34980.5</v>
      </c>
      <c r="EH997">
        <v>38158.2</v>
      </c>
      <c r="EI997">
        <v>45699.6</v>
      </c>
      <c r="EJ997">
        <v>51420.7</v>
      </c>
      <c r="EK997">
        <v>54761.9</v>
      </c>
      <c r="EL997">
        <v>61267.2</v>
      </c>
      <c r="EM997">
        <v>1.9112</v>
      </c>
      <c r="EN997">
        <v>2.0538</v>
      </c>
      <c r="EO997">
        <v>-0.0423193</v>
      </c>
      <c r="EP997">
        <v>0</v>
      </c>
      <c r="EQ997">
        <v>26.6668</v>
      </c>
      <c r="ER997">
        <v>999.9</v>
      </c>
      <c r="ES997">
        <v>40.606</v>
      </c>
      <c r="ET997">
        <v>29.557</v>
      </c>
      <c r="EU997">
        <v>24.8128</v>
      </c>
      <c r="EV997">
        <v>51.5025</v>
      </c>
      <c r="EW997">
        <v>36.1018</v>
      </c>
      <c r="EX997">
        <v>2</v>
      </c>
      <c r="EY997">
        <v>0.416748</v>
      </c>
      <c r="EZ997">
        <v>9.28105</v>
      </c>
      <c r="FA997">
        <v>19.9272</v>
      </c>
      <c r="FB997">
        <v>5.20291</v>
      </c>
      <c r="FC997">
        <v>12.0099</v>
      </c>
      <c r="FD997">
        <v>4.9756</v>
      </c>
      <c r="FE997">
        <v>3.294</v>
      </c>
      <c r="FF997">
        <v>9999</v>
      </c>
      <c r="FG997">
        <v>9999</v>
      </c>
      <c r="FH997">
        <v>591.3</v>
      </c>
      <c r="FI997">
        <v>9999</v>
      </c>
      <c r="FJ997">
        <v>1.86279</v>
      </c>
      <c r="FK997">
        <v>1.86777</v>
      </c>
      <c r="FL997">
        <v>1.86752</v>
      </c>
      <c r="FM997">
        <v>1.86862</v>
      </c>
      <c r="FN997">
        <v>1.86951</v>
      </c>
      <c r="FO997">
        <v>1.86554</v>
      </c>
      <c r="FP997">
        <v>1.86661</v>
      </c>
      <c r="FQ997">
        <v>1.86798</v>
      </c>
      <c r="FR997">
        <v>5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15.86</v>
      </c>
      <c r="GF997">
        <v>0.3176</v>
      </c>
      <c r="GG997">
        <v>5.50701486060513</v>
      </c>
      <c r="GH997">
        <v>0.00975774962471433</v>
      </c>
      <c r="GI997">
        <v>-4.86167925919439e-07</v>
      </c>
      <c r="GJ997">
        <v>-4.7315034107036e-11</v>
      </c>
      <c r="GK997">
        <v>0.31762285376654</v>
      </c>
      <c r="GL997">
        <v>0</v>
      </c>
      <c r="GM997">
        <v>0</v>
      </c>
      <c r="GN997">
        <v>0</v>
      </c>
      <c r="GO997">
        <v>-2</v>
      </c>
      <c r="GP997">
        <v>2105</v>
      </c>
      <c r="GQ997">
        <v>1</v>
      </c>
      <c r="GR997">
        <v>22</v>
      </c>
      <c r="GS997">
        <v>265.3</v>
      </c>
      <c r="GT997">
        <v>265.3</v>
      </c>
      <c r="GU997">
        <v>3.04199</v>
      </c>
      <c r="GV997">
        <v>2.62085</v>
      </c>
      <c r="GW997">
        <v>2.24854</v>
      </c>
      <c r="GX997">
        <v>2.79541</v>
      </c>
      <c r="GY997">
        <v>1.99585</v>
      </c>
      <c r="GZ997">
        <v>2.41455</v>
      </c>
      <c r="HA997">
        <v>34.6235</v>
      </c>
      <c r="HB997">
        <v>15.244</v>
      </c>
      <c r="HC997">
        <v>18</v>
      </c>
      <c r="HD997">
        <v>494.221</v>
      </c>
      <c r="HE997">
        <v>590.092</v>
      </c>
      <c r="HF997">
        <v>17.321</v>
      </c>
      <c r="HG997">
        <v>32.4082</v>
      </c>
      <c r="HH997">
        <v>30.0018</v>
      </c>
      <c r="HI997">
        <v>31.6171</v>
      </c>
      <c r="HJ997">
        <v>31.446</v>
      </c>
      <c r="HK997">
        <v>60.9332</v>
      </c>
      <c r="HL997">
        <v>18.258</v>
      </c>
      <c r="HM997">
        <v>36.6097</v>
      </c>
      <c r="HN997">
        <v>15.3834</v>
      </c>
      <c r="HO997">
        <v>1206.79</v>
      </c>
      <c r="HP997">
        <v>19.6612</v>
      </c>
      <c r="HQ997">
        <v>101.526</v>
      </c>
      <c r="HR997">
        <v>101.94</v>
      </c>
    </row>
    <row r="998" spans="1:226">
      <c r="A998">
        <v>982</v>
      </c>
      <c r="B998">
        <v>1657567549.1</v>
      </c>
      <c r="C998">
        <v>14454</v>
      </c>
      <c r="D998" t="s">
        <v>2332</v>
      </c>
      <c r="E998" t="s">
        <v>2333</v>
      </c>
      <c r="F998">
        <v>5</v>
      </c>
      <c r="G998" t="s">
        <v>2193</v>
      </c>
      <c r="H998" t="s">
        <v>354</v>
      </c>
      <c r="I998">
        <v>1657567541.6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1223.6673623381</v>
      </c>
      <c r="AK998">
        <v>1191.96836363636</v>
      </c>
      <c r="AL998">
        <v>3.4488056474561</v>
      </c>
      <c r="AM998">
        <v>64.8868082758393</v>
      </c>
      <c r="AN998">
        <f>(AP998 - AO998 + BO998*1E3/(8.314*(BQ998+273.15)) * AR998/BN998 * AQ998) * BN998/(100*BB998) * 1000/(1000 - AP998)</f>
        <v>0</v>
      </c>
      <c r="AO998">
        <v>19.5703373649329</v>
      </c>
      <c r="AP998">
        <v>25.0388321212121</v>
      </c>
      <c r="AQ998">
        <v>0.00983210102785247</v>
      </c>
      <c r="AR998">
        <v>77.4900971031136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6</v>
      </c>
      <c r="BC998">
        <v>0.5</v>
      </c>
      <c r="BD998" t="s">
        <v>355</v>
      </c>
      <c r="BE998">
        <v>2</v>
      </c>
      <c r="BF998" t="b">
        <v>1</v>
      </c>
      <c r="BG998">
        <v>1657567541.6</v>
      </c>
      <c r="BH998">
        <v>1138.66333333333</v>
      </c>
      <c r="BI998">
        <v>1182.77333333333</v>
      </c>
      <c r="BJ998">
        <v>24.9877148148148</v>
      </c>
      <c r="BK998">
        <v>19.5214074074074</v>
      </c>
      <c r="BL998">
        <v>1122.87888888889</v>
      </c>
      <c r="BM998">
        <v>24.6700888888889</v>
      </c>
      <c r="BN998">
        <v>500.007925925926</v>
      </c>
      <c r="BO998">
        <v>67.9661259259259</v>
      </c>
      <c r="BP998">
        <v>0.0406867074074074</v>
      </c>
      <c r="BQ998">
        <v>26.260462962963</v>
      </c>
      <c r="BR998">
        <v>25.9485888888889</v>
      </c>
      <c r="BS998">
        <v>999.9</v>
      </c>
      <c r="BT998">
        <v>0</v>
      </c>
      <c r="BU998">
        <v>0</v>
      </c>
      <c r="BV998">
        <v>9993.14814814815</v>
      </c>
      <c r="BW998">
        <v>0</v>
      </c>
      <c r="BX998">
        <v>2273.53185185185</v>
      </c>
      <c r="BY998">
        <v>-44.1090518518518</v>
      </c>
      <c r="BZ998">
        <v>1167.84555555556</v>
      </c>
      <c r="CA998">
        <v>1206.32259259259</v>
      </c>
      <c r="CB998">
        <v>5.46630111111111</v>
      </c>
      <c r="CC998">
        <v>1182.77333333333</v>
      </c>
      <c r="CD998">
        <v>19.5214074074074</v>
      </c>
      <c r="CE998">
        <v>1.69831703703704</v>
      </c>
      <c r="CF998">
        <v>1.32679444444444</v>
      </c>
      <c r="CG998">
        <v>14.881062962963</v>
      </c>
      <c r="CH998">
        <v>11.1057962962963</v>
      </c>
      <c r="CI998">
        <v>1999.97518518519</v>
      </c>
      <c r="CJ998">
        <v>0.980005296296296</v>
      </c>
      <c r="CK998">
        <v>0.019994362962963</v>
      </c>
      <c r="CL998">
        <v>0</v>
      </c>
      <c r="CM998">
        <v>2.30487407407407</v>
      </c>
      <c r="CN998">
        <v>0</v>
      </c>
      <c r="CO998">
        <v>10977.6074074074</v>
      </c>
      <c r="CP998">
        <v>17299.9740740741</v>
      </c>
      <c r="CQ998">
        <v>43.708</v>
      </c>
      <c r="CR998">
        <v>45.6433703703704</v>
      </c>
      <c r="CS998">
        <v>43.5206666666667</v>
      </c>
      <c r="CT998">
        <v>44.333</v>
      </c>
      <c r="CU998">
        <v>43.022962962963</v>
      </c>
      <c r="CV998">
        <v>1959.98518518519</v>
      </c>
      <c r="CW998">
        <v>39.99</v>
      </c>
      <c r="CX998">
        <v>0</v>
      </c>
      <c r="CY998">
        <v>1657567521.3</v>
      </c>
      <c r="CZ998">
        <v>0</v>
      </c>
      <c r="DA998">
        <v>1657551629</v>
      </c>
      <c r="DB998" t="s">
        <v>356</v>
      </c>
      <c r="DC998">
        <v>1657551626.5</v>
      </c>
      <c r="DD998">
        <v>1657551629</v>
      </c>
      <c r="DE998">
        <v>1</v>
      </c>
      <c r="DF998">
        <v>0.403</v>
      </c>
      <c r="DG998">
        <v>0.009</v>
      </c>
      <c r="DH998">
        <v>9.41</v>
      </c>
      <c r="DI998">
        <v>0.087</v>
      </c>
      <c r="DJ998">
        <v>417</v>
      </c>
      <c r="DK998">
        <v>17</v>
      </c>
      <c r="DL998">
        <v>1.61</v>
      </c>
      <c r="DM998">
        <v>0.59</v>
      </c>
      <c r="DN998">
        <v>-44.1007024390244</v>
      </c>
      <c r="DO998">
        <v>-0.999449477351972</v>
      </c>
      <c r="DP998">
        <v>0.40969237268706</v>
      </c>
      <c r="DQ998">
        <v>0</v>
      </c>
      <c r="DR998">
        <v>5.49214731707317</v>
      </c>
      <c r="DS998">
        <v>-0.492655609756095</v>
      </c>
      <c r="DT998">
        <v>0.0499660115710079</v>
      </c>
      <c r="DU998">
        <v>0</v>
      </c>
      <c r="DV998">
        <v>0</v>
      </c>
      <c r="DW998">
        <v>2</v>
      </c>
      <c r="DX998" t="s">
        <v>389</v>
      </c>
      <c r="DY998">
        <v>2.96756</v>
      </c>
      <c r="DZ998">
        <v>2.695</v>
      </c>
      <c r="EA998">
        <v>0.138204</v>
      </c>
      <c r="EB998">
        <v>0.142555</v>
      </c>
      <c r="EC998">
        <v>0.0803862</v>
      </c>
      <c r="ED998">
        <v>0.0680911</v>
      </c>
      <c r="EE998">
        <v>33232.8</v>
      </c>
      <c r="EF998">
        <v>36038.8</v>
      </c>
      <c r="EG998">
        <v>34979.6</v>
      </c>
      <c r="EH998">
        <v>38156.6</v>
      </c>
      <c r="EI998">
        <v>45693.7</v>
      </c>
      <c r="EJ998">
        <v>51410.5</v>
      </c>
      <c r="EK998">
        <v>54760.4</v>
      </c>
      <c r="EL998">
        <v>61265.4</v>
      </c>
      <c r="EM998">
        <v>1.911</v>
      </c>
      <c r="EN998">
        <v>2.0544</v>
      </c>
      <c r="EO998">
        <v>-0.0430644</v>
      </c>
      <c r="EP998">
        <v>0</v>
      </c>
      <c r="EQ998">
        <v>26.6853</v>
      </c>
      <c r="ER998">
        <v>999.9</v>
      </c>
      <c r="ES998">
        <v>40.606</v>
      </c>
      <c r="ET998">
        <v>29.578</v>
      </c>
      <c r="EU998">
        <v>24.8413</v>
      </c>
      <c r="EV998">
        <v>51.6325</v>
      </c>
      <c r="EW998">
        <v>36.1018</v>
      </c>
      <c r="EX998">
        <v>2</v>
      </c>
      <c r="EY998">
        <v>0.418171</v>
      </c>
      <c r="EZ998">
        <v>9.28105</v>
      </c>
      <c r="FA998">
        <v>19.9272</v>
      </c>
      <c r="FB998">
        <v>5.20052</v>
      </c>
      <c r="FC998">
        <v>12.0099</v>
      </c>
      <c r="FD998">
        <v>4.9756</v>
      </c>
      <c r="FE998">
        <v>3.294</v>
      </c>
      <c r="FF998">
        <v>9999</v>
      </c>
      <c r="FG998">
        <v>9999</v>
      </c>
      <c r="FH998">
        <v>591.3</v>
      </c>
      <c r="FI998">
        <v>9999</v>
      </c>
      <c r="FJ998">
        <v>1.86282</v>
      </c>
      <c r="FK998">
        <v>1.86774</v>
      </c>
      <c r="FL998">
        <v>1.86752</v>
      </c>
      <c r="FM998">
        <v>1.86865</v>
      </c>
      <c r="FN998">
        <v>1.86951</v>
      </c>
      <c r="FO998">
        <v>1.86554</v>
      </c>
      <c r="FP998">
        <v>1.86661</v>
      </c>
      <c r="FQ998">
        <v>1.86798</v>
      </c>
      <c r="FR998">
        <v>5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16</v>
      </c>
      <c r="GF998">
        <v>0.3176</v>
      </c>
      <c r="GG998">
        <v>5.50701486060513</v>
      </c>
      <c r="GH998">
        <v>0.00975774962471433</v>
      </c>
      <c r="GI998">
        <v>-4.86167925919439e-07</v>
      </c>
      <c r="GJ998">
        <v>-4.7315034107036e-11</v>
      </c>
      <c r="GK998">
        <v>0.31762285376654</v>
      </c>
      <c r="GL998">
        <v>0</v>
      </c>
      <c r="GM998">
        <v>0</v>
      </c>
      <c r="GN998">
        <v>0</v>
      </c>
      <c r="GO998">
        <v>-2</v>
      </c>
      <c r="GP998">
        <v>2105</v>
      </c>
      <c r="GQ998">
        <v>1</v>
      </c>
      <c r="GR998">
        <v>22</v>
      </c>
      <c r="GS998">
        <v>265.4</v>
      </c>
      <c r="GT998">
        <v>265.3</v>
      </c>
      <c r="GU998">
        <v>3.07129</v>
      </c>
      <c r="GV998">
        <v>2.61597</v>
      </c>
      <c r="GW998">
        <v>2.24854</v>
      </c>
      <c r="GX998">
        <v>2.79541</v>
      </c>
      <c r="GY998">
        <v>1.99585</v>
      </c>
      <c r="GZ998">
        <v>2.38281</v>
      </c>
      <c r="HA998">
        <v>34.6463</v>
      </c>
      <c r="HB998">
        <v>15.2528</v>
      </c>
      <c r="HC998">
        <v>18</v>
      </c>
      <c r="HD998">
        <v>494.277</v>
      </c>
      <c r="HE998">
        <v>590.775</v>
      </c>
      <c r="HF998">
        <v>17.3335</v>
      </c>
      <c r="HG998">
        <v>32.4312</v>
      </c>
      <c r="HH998">
        <v>30.0017</v>
      </c>
      <c r="HI998">
        <v>31.6398</v>
      </c>
      <c r="HJ998">
        <v>31.469</v>
      </c>
      <c r="HK998">
        <v>61.4985</v>
      </c>
      <c r="HL998">
        <v>17.9793</v>
      </c>
      <c r="HM998">
        <v>36.6097</v>
      </c>
      <c r="HN998">
        <v>15.4088</v>
      </c>
      <c r="HO998">
        <v>1226.88</v>
      </c>
      <c r="HP998">
        <v>19.6729</v>
      </c>
      <c r="HQ998">
        <v>101.523</v>
      </c>
      <c r="HR998">
        <v>101.937</v>
      </c>
    </row>
    <row r="999" spans="1:226">
      <c r="A999">
        <v>983</v>
      </c>
      <c r="B999">
        <v>1657567554.1</v>
      </c>
      <c r="C999">
        <v>14459</v>
      </c>
      <c r="D999" t="s">
        <v>2334</v>
      </c>
      <c r="E999" t="s">
        <v>2335</v>
      </c>
      <c r="F999">
        <v>5</v>
      </c>
      <c r="G999" t="s">
        <v>2193</v>
      </c>
      <c r="H999" t="s">
        <v>354</v>
      </c>
      <c r="I999">
        <v>1657567546.31429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1239.8481397701</v>
      </c>
      <c r="AK999">
        <v>1208.69218181818</v>
      </c>
      <c r="AL999">
        <v>3.28503001023204</v>
      </c>
      <c r="AM999">
        <v>64.8868082758393</v>
      </c>
      <c r="AN999">
        <f>(AP999 - AO999 + BO999*1E3/(8.314*(BQ999+273.15)) * AR999/BN999 * AQ999) * BN999/(100*BB999) * 1000/(1000 - AP999)</f>
        <v>0</v>
      </c>
      <c r="AO999">
        <v>19.6339343253025</v>
      </c>
      <c r="AP999">
        <v>25.0707763636364</v>
      </c>
      <c r="AQ999">
        <v>0.00918688724521331</v>
      </c>
      <c r="AR999">
        <v>77.4900971031136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6</v>
      </c>
      <c r="BC999">
        <v>0.5</v>
      </c>
      <c r="BD999" t="s">
        <v>355</v>
      </c>
      <c r="BE999">
        <v>2</v>
      </c>
      <c r="BF999" t="b">
        <v>1</v>
      </c>
      <c r="BG999">
        <v>1657567546.31429</v>
      </c>
      <c r="BH999">
        <v>1154.39178571429</v>
      </c>
      <c r="BI999">
        <v>1198.44607142857</v>
      </c>
      <c r="BJ999">
        <v>25.0190785714286</v>
      </c>
      <c r="BK999">
        <v>19.5808392857143</v>
      </c>
      <c r="BL999">
        <v>1138.47535714286</v>
      </c>
      <c r="BM999">
        <v>24.70145</v>
      </c>
      <c r="BN999">
        <v>500.001821428571</v>
      </c>
      <c r="BO999">
        <v>67.9644321428571</v>
      </c>
      <c r="BP999">
        <v>0.0405776785714286</v>
      </c>
      <c r="BQ999">
        <v>26.2748821428571</v>
      </c>
      <c r="BR999">
        <v>25.9678035714286</v>
      </c>
      <c r="BS999">
        <v>999.9</v>
      </c>
      <c r="BT999">
        <v>0</v>
      </c>
      <c r="BU999">
        <v>0</v>
      </c>
      <c r="BV999">
        <v>9997.67857142857</v>
      </c>
      <c r="BW999">
        <v>0</v>
      </c>
      <c r="BX999">
        <v>2283.80857142857</v>
      </c>
      <c r="BY999">
        <v>-44.0536285714286</v>
      </c>
      <c r="BZ999">
        <v>1184.01535714286</v>
      </c>
      <c r="CA999">
        <v>1222.38178571429</v>
      </c>
      <c r="CB999">
        <v>5.43823714285714</v>
      </c>
      <c r="CC999">
        <v>1198.44607142857</v>
      </c>
      <c r="CD999">
        <v>19.5808392857143</v>
      </c>
      <c r="CE999">
        <v>1.70040714285714</v>
      </c>
      <c r="CF999">
        <v>1.33080107142857</v>
      </c>
      <c r="CG999">
        <v>14.9001464285714</v>
      </c>
      <c r="CH999">
        <v>11.1512464285714</v>
      </c>
      <c r="CI999">
        <v>1999.97071428571</v>
      </c>
      <c r="CJ999">
        <v>0.980005035714285</v>
      </c>
      <c r="CK999">
        <v>0.0199946714285714</v>
      </c>
      <c r="CL999">
        <v>0</v>
      </c>
      <c r="CM999">
        <v>2.29140714285714</v>
      </c>
      <c r="CN999">
        <v>0</v>
      </c>
      <c r="CO999">
        <v>10980.8821428571</v>
      </c>
      <c r="CP999">
        <v>17299.9321428571</v>
      </c>
      <c r="CQ999">
        <v>43.7275</v>
      </c>
      <c r="CR999">
        <v>45.6626428571428</v>
      </c>
      <c r="CS999">
        <v>43.5398571428571</v>
      </c>
      <c r="CT999">
        <v>44.3525</v>
      </c>
      <c r="CU999">
        <v>43.0420714285714</v>
      </c>
      <c r="CV999">
        <v>1959.97964285714</v>
      </c>
      <c r="CW999">
        <v>39.9910714285714</v>
      </c>
      <c r="CX999">
        <v>0</v>
      </c>
      <c r="CY999">
        <v>1657567526.7</v>
      </c>
      <c r="CZ999">
        <v>0</v>
      </c>
      <c r="DA999">
        <v>1657551629</v>
      </c>
      <c r="DB999" t="s">
        <v>356</v>
      </c>
      <c r="DC999">
        <v>1657551626.5</v>
      </c>
      <c r="DD999">
        <v>1657551629</v>
      </c>
      <c r="DE999">
        <v>1</v>
      </c>
      <c r="DF999">
        <v>0.403</v>
      </c>
      <c r="DG999">
        <v>0.009</v>
      </c>
      <c r="DH999">
        <v>9.41</v>
      </c>
      <c r="DI999">
        <v>0.087</v>
      </c>
      <c r="DJ999">
        <v>417</v>
      </c>
      <c r="DK999">
        <v>17</v>
      </c>
      <c r="DL999">
        <v>1.61</v>
      </c>
      <c r="DM999">
        <v>0.59</v>
      </c>
      <c r="DN999">
        <v>-44.0569365853659</v>
      </c>
      <c r="DO999">
        <v>0.661735191637605</v>
      </c>
      <c r="DP999">
        <v>0.426850504907232</v>
      </c>
      <c r="DQ999">
        <v>0</v>
      </c>
      <c r="DR999">
        <v>5.46413292682927</v>
      </c>
      <c r="DS999">
        <v>-0.412670592334492</v>
      </c>
      <c r="DT999">
        <v>0.0430233115054744</v>
      </c>
      <c r="DU999">
        <v>0</v>
      </c>
      <c r="DV999">
        <v>0</v>
      </c>
      <c r="DW999">
        <v>2</v>
      </c>
      <c r="DX999" t="s">
        <v>389</v>
      </c>
      <c r="DY999">
        <v>2.96836</v>
      </c>
      <c r="DZ999">
        <v>2.69511</v>
      </c>
      <c r="EA999">
        <v>0.139431</v>
      </c>
      <c r="EB999">
        <v>0.143776</v>
      </c>
      <c r="EC999">
        <v>0.0804489</v>
      </c>
      <c r="ED999">
        <v>0.0681697</v>
      </c>
      <c r="EE999">
        <v>33184.5</v>
      </c>
      <c r="EF999">
        <v>35985.5</v>
      </c>
      <c r="EG999">
        <v>34978.7</v>
      </c>
      <c r="EH999">
        <v>38154.7</v>
      </c>
      <c r="EI999">
        <v>45689.3</v>
      </c>
      <c r="EJ999">
        <v>51404.2</v>
      </c>
      <c r="EK999">
        <v>54758.8</v>
      </c>
      <c r="EL999">
        <v>61263</v>
      </c>
      <c r="EM999">
        <v>1.911</v>
      </c>
      <c r="EN999">
        <v>2.0538</v>
      </c>
      <c r="EO999">
        <v>-0.0426173</v>
      </c>
      <c r="EP999">
        <v>0</v>
      </c>
      <c r="EQ999">
        <v>26.7034</v>
      </c>
      <c r="ER999">
        <v>999.9</v>
      </c>
      <c r="ES999">
        <v>40.581</v>
      </c>
      <c r="ET999">
        <v>29.588</v>
      </c>
      <c r="EU999">
        <v>24.8468</v>
      </c>
      <c r="EV999">
        <v>51.3425</v>
      </c>
      <c r="EW999">
        <v>36.0857</v>
      </c>
      <c r="EX999">
        <v>2</v>
      </c>
      <c r="EY999">
        <v>0.419695</v>
      </c>
      <c r="EZ999">
        <v>9.28105</v>
      </c>
      <c r="FA999">
        <v>19.9278</v>
      </c>
      <c r="FB999">
        <v>5.20291</v>
      </c>
      <c r="FC999">
        <v>12.0099</v>
      </c>
      <c r="FD999">
        <v>4.976</v>
      </c>
      <c r="FE999">
        <v>3.294</v>
      </c>
      <c r="FF999">
        <v>9999</v>
      </c>
      <c r="FG999">
        <v>9999</v>
      </c>
      <c r="FH999">
        <v>591.3</v>
      </c>
      <c r="FI999">
        <v>9999</v>
      </c>
      <c r="FJ999">
        <v>1.86279</v>
      </c>
      <c r="FK999">
        <v>1.86777</v>
      </c>
      <c r="FL999">
        <v>1.86752</v>
      </c>
      <c r="FM999">
        <v>1.86859</v>
      </c>
      <c r="FN999">
        <v>1.86951</v>
      </c>
      <c r="FO999">
        <v>1.86554</v>
      </c>
      <c r="FP999">
        <v>1.86661</v>
      </c>
      <c r="FQ999">
        <v>1.86798</v>
      </c>
      <c r="FR999">
        <v>5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16.14</v>
      </c>
      <c r="GF999">
        <v>0.3176</v>
      </c>
      <c r="GG999">
        <v>5.50701486060513</v>
      </c>
      <c r="GH999">
        <v>0.00975774962471433</v>
      </c>
      <c r="GI999">
        <v>-4.86167925919439e-07</v>
      </c>
      <c r="GJ999">
        <v>-4.7315034107036e-11</v>
      </c>
      <c r="GK999">
        <v>0.31762285376654</v>
      </c>
      <c r="GL999">
        <v>0</v>
      </c>
      <c r="GM999">
        <v>0</v>
      </c>
      <c r="GN999">
        <v>0</v>
      </c>
      <c r="GO999">
        <v>-2</v>
      </c>
      <c r="GP999">
        <v>2105</v>
      </c>
      <c r="GQ999">
        <v>1</v>
      </c>
      <c r="GR999">
        <v>22</v>
      </c>
      <c r="GS999">
        <v>265.5</v>
      </c>
      <c r="GT999">
        <v>265.4</v>
      </c>
      <c r="GU999">
        <v>3.10425</v>
      </c>
      <c r="GV999">
        <v>2.61963</v>
      </c>
      <c r="GW999">
        <v>2.24854</v>
      </c>
      <c r="GX999">
        <v>2.79663</v>
      </c>
      <c r="GY999">
        <v>1.99585</v>
      </c>
      <c r="GZ999">
        <v>2.38647</v>
      </c>
      <c r="HA999">
        <v>34.6463</v>
      </c>
      <c r="HB999">
        <v>15.2353</v>
      </c>
      <c r="HC999">
        <v>18</v>
      </c>
      <c r="HD999">
        <v>494.458</v>
      </c>
      <c r="HE999">
        <v>590.531</v>
      </c>
      <c r="HF999">
        <v>17.3443</v>
      </c>
      <c r="HG999">
        <v>32.4512</v>
      </c>
      <c r="HH999">
        <v>30.0015</v>
      </c>
      <c r="HI999">
        <v>31.6619</v>
      </c>
      <c r="HJ999">
        <v>31.4909</v>
      </c>
      <c r="HK999">
        <v>62.1683</v>
      </c>
      <c r="HL999">
        <v>17.9793</v>
      </c>
      <c r="HM999">
        <v>36.6097</v>
      </c>
      <c r="HN999">
        <v>15.4307</v>
      </c>
      <c r="HO999">
        <v>1240.38</v>
      </c>
      <c r="HP999">
        <v>19.6813</v>
      </c>
      <c r="HQ999">
        <v>101.52</v>
      </c>
      <c r="HR999">
        <v>101.932</v>
      </c>
    </row>
    <row r="1000" spans="1:226">
      <c r="A1000">
        <v>984</v>
      </c>
      <c r="B1000">
        <v>1657567559.1</v>
      </c>
      <c r="C1000">
        <v>14464</v>
      </c>
      <c r="D1000" t="s">
        <v>2336</v>
      </c>
      <c r="E1000" t="s">
        <v>2337</v>
      </c>
      <c r="F1000">
        <v>5</v>
      </c>
      <c r="G1000" t="s">
        <v>2193</v>
      </c>
      <c r="H1000" t="s">
        <v>354</v>
      </c>
      <c r="I1000">
        <v>1657567551.6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1257.16755041507</v>
      </c>
      <c r="AK1000">
        <v>1225.736</v>
      </c>
      <c r="AL1000">
        <v>3.375258804141</v>
      </c>
      <c r="AM1000">
        <v>64.8868082758393</v>
      </c>
      <c r="AN1000">
        <f>(AP1000 - AO1000 + BO1000*1E3/(8.314*(BQ1000+273.15)) * AR1000/BN1000 * AQ1000) * BN1000/(100*BB1000) * 1000/(1000 - AP1000)</f>
        <v>0</v>
      </c>
      <c r="AO1000">
        <v>19.6682283735169</v>
      </c>
      <c r="AP1000">
        <v>25.1010666666667</v>
      </c>
      <c r="AQ1000">
        <v>0.00746864587994985</v>
      </c>
      <c r="AR1000">
        <v>77.4900971031136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6</v>
      </c>
      <c r="BC1000">
        <v>0.5</v>
      </c>
      <c r="BD1000" t="s">
        <v>355</v>
      </c>
      <c r="BE1000">
        <v>2</v>
      </c>
      <c r="BF1000" t="b">
        <v>1</v>
      </c>
      <c r="BG1000">
        <v>1657567551.6</v>
      </c>
      <c r="BH1000">
        <v>1171.93962962963</v>
      </c>
      <c r="BI1000">
        <v>1215.99703703704</v>
      </c>
      <c r="BJ1000">
        <v>25.0586666666667</v>
      </c>
      <c r="BK1000">
        <v>19.6352666666667</v>
      </c>
      <c r="BL1000">
        <v>1155.87555555556</v>
      </c>
      <c r="BM1000">
        <v>24.7410518518519</v>
      </c>
      <c r="BN1000">
        <v>499.98962962963</v>
      </c>
      <c r="BO1000">
        <v>67.9623037037037</v>
      </c>
      <c r="BP1000">
        <v>0.0407486333333333</v>
      </c>
      <c r="BQ1000">
        <v>26.2915592592593</v>
      </c>
      <c r="BR1000">
        <v>25.9864222222222</v>
      </c>
      <c r="BS1000">
        <v>999.9</v>
      </c>
      <c r="BT1000">
        <v>0</v>
      </c>
      <c r="BU1000">
        <v>0</v>
      </c>
      <c r="BV1000">
        <v>9987.59259259259</v>
      </c>
      <c r="BW1000">
        <v>0</v>
      </c>
      <c r="BX1000">
        <v>2292.31111111111</v>
      </c>
      <c r="BY1000">
        <v>-44.0579666666667</v>
      </c>
      <c r="BZ1000">
        <v>1202.06185185185</v>
      </c>
      <c r="CA1000">
        <v>1240.35185185185</v>
      </c>
      <c r="CB1000">
        <v>5.42340740740741</v>
      </c>
      <c r="CC1000">
        <v>1215.99703703704</v>
      </c>
      <c r="CD1000">
        <v>19.6352666666667</v>
      </c>
      <c r="CE1000">
        <v>1.70304444444444</v>
      </c>
      <c r="CF1000">
        <v>1.33445777777778</v>
      </c>
      <c r="CG1000">
        <v>14.9242148148148</v>
      </c>
      <c r="CH1000">
        <v>11.1926481481481</v>
      </c>
      <c r="CI1000">
        <v>1999.9662962963</v>
      </c>
      <c r="CJ1000">
        <v>0.980004074074074</v>
      </c>
      <c r="CK1000">
        <v>0.0199956518518519</v>
      </c>
      <c r="CL1000">
        <v>0</v>
      </c>
      <c r="CM1000">
        <v>2.30734444444444</v>
      </c>
      <c r="CN1000">
        <v>0</v>
      </c>
      <c r="CO1000">
        <v>10983.0185185185</v>
      </c>
      <c r="CP1000">
        <v>17299.8888888889</v>
      </c>
      <c r="CQ1000">
        <v>43.75</v>
      </c>
      <c r="CR1000">
        <v>45.6847037037037</v>
      </c>
      <c r="CS1000">
        <v>43.562</v>
      </c>
      <c r="CT1000">
        <v>44.3933703703704</v>
      </c>
      <c r="CU1000">
        <v>43.0551111111111</v>
      </c>
      <c r="CV1000">
        <v>1959.97296296296</v>
      </c>
      <c r="CW1000">
        <v>39.9933333333333</v>
      </c>
      <c r="CX1000">
        <v>0</v>
      </c>
      <c r="CY1000">
        <v>1657567531.5</v>
      </c>
      <c r="CZ1000">
        <v>0</v>
      </c>
      <c r="DA1000">
        <v>1657551629</v>
      </c>
      <c r="DB1000" t="s">
        <v>356</v>
      </c>
      <c r="DC1000">
        <v>1657551626.5</v>
      </c>
      <c r="DD1000">
        <v>1657551629</v>
      </c>
      <c r="DE1000">
        <v>1</v>
      </c>
      <c r="DF1000">
        <v>0.403</v>
      </c>
      <c r="DG1000">
        <v>0.009</v>
      </c>
      <c r="DH1000">
        <v>9.41</v>
      </c>
      <c r="DI1000">
        <v>0.087</v>
      </c>
      <c r="DJ1000">
        <v>417</v>
      </c>
      <c r="DK1000">
        <v>17</v>
      </c>
      <c r="DL1000">
        <v>1.61</v>
      </c>
      <c r="DM1000">
        <v>0.59</v>
      </c>
      <c r="DN1000">
        <v>-44.0664219512195</v>
      </c>
      <c r="DO1000">
        <v>0.604797909407671</v>
      </c>
      <c r="DP1000">
        <v>0.410504928529989</v>
      </c>
      <c r="DQ1000">
        <v>0</v>
      </c>
      <c r="DR1000">
        <v>5.43493268292683</v>
      </c>
      <c r="DS1000">
        <v>-0.200103554006963</v>
      </c>
      <c r="DT1000">
        <v>0.0253292135419867</v>
      </c>
      <c r="DU1000">
        <v>0</v>
      </c>
      <c r="DV1000">
        <v>0</v>
      </c>
      <c r="DW1000">
        <v>2</v>
      </c>
      <c r="DX1000" t="s">
        <v>389</v>
      </c>
      <c r="DY1000">
        <v>2.96778</v>
      </c>
      <c r="DZ1000">
        <v>2.69447</v>
      </c>
      <c r="EA1000">
        <v>0.140648</v>
      </c>
      <c r="EB1000">
        <v>0.144982</v>
      </c>
      <c r="EC1000">
        <v>0.080511</v>
      </c>
      <c r="ED1000">
        <v>0.0682261</v>
      </c>
      <c r="EE1000">
        <v>33135.9</v>
      </c>
      <c r="EF1000">
        <v>35934</v>
      </c>
      <c r="EG1000">
        <v>34977</v>
      </c>
      <c r="EH1000">
        <v>38153.9</v>
      </c>
      <c r="EI1000">
        <v>45684.9</v>
      </c>
      <c r="EJ1000">
        <v>51399</v>
      </c>
      <c r="EK1000">
        <v>54757.3</v>
      </c>
      <c r="EL1000">
        <v>61260.5</v>
      </c>
      <c r="EM1000">
        <v>1.9104</v>
      </c>
      <c r="EN1000">
        <v>2.0536</v>
      </c>
      <c r="EO1000">
        <v>-0.0426173</v>
      </c>
      <c r="EP1000">
        <v>0</v>
      </c>
      <c r="EQ1000">
        <v>26.7193</v>
      </c>
      <c r="ER1000">
        <v>999.9</v>
      </c>
      <c r="ES1000">
        <v>40.581</v>
      </c>
      <c r="ET1000">
        <v>29.598</v>
      </c>
      <c r="EU1000">
        <v>24.8574</v>
      </c>
      <c r="EV1000">
        <v>51.7425</v>
      </c>
      <c r="EW1000">
        <v>36.1098</v>
      </c>
      <c r="EX1000">
        <v>2</v>
      </c>
      <c r="EY1000">
        <v>0.421423</v>
      </c>
      <c r="EZ1000">
        <v>9.28105</v>
      </c>
      <c r="FA1000">
        <v>19.9271</v>
      </c>
      <c r="FB1000">
        <v>5.20172</v>
      </c>
      <c r="FC1000">
        <v>12.0099</v>
      </c>
      <c r="FD1000">
        <v>4.9756</v>
      </c>
      <c r="FE1000">
        <v>3.294</v>
      </c>
      <c r="FF1000">
        <v>9999</v>
      </c>
      <c r="FG1000">
        <v>9999</v>
      </c>
      <c r="FH1000">
        <v>591.3</v>
      </c>
      <c r="FI1000">
        <v>9999</v>
      </c>
      <c r="FJ1000">
        <v>1.86279</v>
      </c>
      <c r="FK1000">
        <v>1.86783</v>
      </c>
      <c r="FL1000">
        <v>1.86752</v>
      </c>
      <c r="FM1000">
        <v>1.86865</v>
      </c>
      <c r="FN1000">
        <v>1.86951</v>
      </c>
      <c r="FO1000">
        <v>1.86554</v>
      </c>
      <c r="FP1000">
        <v>1.86661</v>
      </c>
      <c r="FQ1000">
        <v>1.86798</v>
      </c>
      <c r="FR1000">
        <v>5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16.27</v>
      </c>
      <c r="GF1000">
        <v>0.3176</v>
      </c>
      <c r="GG1000">
        <v>5.50701486060513</v>
      </c>
      <c r="GH1000">
        <v>0.00975774962471433</v>
      </c>
      <c r="GI1000">
        <v>-4.86167925919439e-07</v>
      </c>
      <c r="GJ1000">
        <v>-4.7315034107036e-11</v>
      </c>
      <c r="GK1000">
        <v>0.31762285376654</v>
      </c>
      <c r="GL1000">
        <v>0</v>
      </c>
      <c r="GM1000">
        <v>0</v>
      </c>
      <c r="GN1000">
        <v>0</v>
      </c>
      <c r="GO1000">
        <v>-2</v>
      </c>
      <c r="GP1000">
        <v>2105</v>
      </c>
      <c r="GQ1000">
        <v>1</v>
      </c>
      <c r="GR1000">
        <v>22</v>
      </c>
      <c r="GS1000">
        <v>265.5</v>
      </c>
      <c r="GT1000">
        <v>265.5</v>
      </c>
      <c r="GU1000">
        <v>3.13477</v>
      </c>
      <c r="GV1000">
        <v>2.61963</v>
      </c>
      <c r="GW1000">
        <v>2.24854</v>
      </c>
      <c r="GX1000">
        <v>2.79541</v>
      </c>
      <c r="GY1000">
        <v>1.99585</v>
      </c>
      <c r="GZ1000">
        <v>2.43042</v>
      </c>
      <c r="HA1000">
        <v>34.6692</v>
      </c>
      <c r="HB1000">
        <v>15.244</v>
      </c>
      <c r="HC1000">
        <v>18</v>
      </c>
      <c r="HD1000">
        <v>494.235</v>
      </c>
      <c r="HE1000">
        <v>590.595</v>
      </c>
      <c r="HF1000">
        <v>17.3512</v>
      </c>
      <c r="HG1000">
        <v>32.4714</v>
      </c>
      <c r="HH1000">
        <v>30.0014</v>
      </c>
      <c r="HI1000">
        <v>31.6841</v>
      </c>
      <c r="HJ1000">
        <v>31.5128</v>
      </c>
      <c r="HK1000">
        <v>62.7608</v>
      </c>
      <c r="HL1000">
        <v>17.9793</v>
      </c>
      <c r="HM1000">
        <v>36.6097</v>
      </c>
      <c r="HN1000">
        <v>15.4502</v>
      </c>
      <c r="HO1000">
        <v>1260.46</v>
      </c>
      <c r="HP1000">
        <v>19.6782</v>
      </c>
      <c r="HQ1000">
        <v>101.517</v>
      </c>
      <c r="HR1000">
        <v>101.929</v>
      </c>
    </row>
    <row r="1001" spans="1:226">
      <c r="A1001">
        <v>985</v>
      </c>
      <c r="B1001">
        <v>1657567564.1</v>
      </c>
      <c r="C1001">
        <v>14469</v>
      </c>
      <c r="D1001" t="s">
        <v>2338</v>
      </c>
      <c r="E1001" t="s">
        <v>2339</v>
      </c>
      <c r="F1001">
        <v>5</v>
      </c>
      <c r="G1001" t="s">
        <v>2193</v>
      </c>
      <c r="H1001" t="s">
        <v>354</v>
      </c>
      <c r="I1001">
        <v>1657567556.31429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1274.01390462787</v>
      </c>
      <c r="AK1001">
        <v>1242.656</v>
      </c>
      <c r="AL1001">
        <v>3.3480978952116</v>
      </c>
      <c r="AM1001">
        <v>64.8868082758393</v>
      </c>
      <c r="AN1001">
        <f>(AP1001 - AO1001 + BO1001*1E3/(8.314*(BQ1001+273.15)) * AR1001/BN1001 * AQ1001) * BN1001/(100*BB1001) * 1000/(1000 - AP1001)</f>
        <v>0</v>
      </c>
      <c r="AO1001">
        <v>19.6937787248195</v>
      </c>
      <c r="AP1001">
        <v>25.1271836363636</v>
      </c>
      <c r="AQ1001">
        <v>0.00704998568393667</v>
      </c>
      <c r="AR1001">
        <v>77.4900971031136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6</v>
      </c>
      <c r="BC1001">
        <v>0.5</v>
      </c>
      <c r="BD1001" t="s">
        <v>355</v>
      </c>
      <c r="BE1001">
        <v>2</v>
      </c>
      <c r="BF1001" t="b">
        <v>1</v>
      </c>
      <c r="BG1001">
        <v>1657567556.31429</v>
      </c>
      <c r="BH1001">
        <v>1187.50071428571</v>
      </c>
      <c r="BI1001">
        <v>1231.5125</v>
      </c>
      <c r="BJ1001">
        <v>25.0887964285714</v>
      </c>
      <c r="BK1001">
        <v>19.6697678571429</v>
      </c>
      <c r="BL1001">
        <v>1171.30642857143</v>
      </c>
      <c r="BM1001">
        <v>24.7711821428571</v>
      </c>
      <c r="BN1001">
        <v>499.985821428571</v>
      </c>
      <c r="BO1001">
        <v>67.9609928571429</v>
      </c>
      <c r="BP1001">
        <v>0.0408854892857143</v>
      </c>
      <c r="BQ1001">
        <v>26.3079821428571</v>
      </c>
      <c r="BR1001">
        <v>26.0052321428571</v>
      </c>
      <c r="BS1001">
        <v>999.9</v>
      </c>
      <c r="BT1001">
        <v>0</v>
      </c>
      <c r="BU1001">
        <v>0</v>
      </c>
      <c r="BV1001">
        <v>9991.60714285714</v>
      </c>
      <c r="BW1001">
        <v>0</v>
      </c>
      <c r="BX1001">
        <v>2299.8275</v>
      </c>
      <c r="BY1001">
        <v>-44.0120035714286</v>
      </c>
      <c r="BZ1001">
        <v>1218.06178571429</v>
      </c>
      <c r="CA1001">
        <v>1256.22285714286</v>
      </c>
      <c r="CB1001">
        <v>5.41903107142857</v>
      </c>
      <c r="CC1001">
        <v>1231.5125</v>
      </c>
      <c r="CD1001">
        <v>19.6697678571429</v>
      </c>
      <c r="CE1001">
        <v>1.70506</v>
      </c>
      <c r="CF1001">
        <v>1.33677678571429</v>
      </c>
      <c r="CG1001">
        <v>14.9425678571429</v>
      </c>
      <c r="CH1001">
        <v>11.2188428571429</v>
      </c>
      <c r="CI1001">
        <v>2000.00035714286</v>
      </c>
      <c r="CJ1001">
        <v>0.980004392857143</v>
      </c>
      <c r="CK1001">
        <v>0.0199953857142857</v>
      </c>
      <c r="CL1001">
        <v>0</v>
      </c>
      <c r="CM1001">
        <v>2.33744642857143</v>
      </c>
      <c r="CN1001">
        <v>0</v>
      </c>
      <c r="CO1001">
        <v>10983.4678571429</v>
      </c>
      <c r="CP1001">
        <v>17300.1785714286</v>
      </c>
      <c r="CQ1001">
        <v>43.7632857142857</v>
      </c>
      <c r="CR1001">
        <v>45.6915</v>
      </c>
      <c r="CS1001">
        <v>43.571</v>
      </c>
      <c r="CT1001">
        <v>44.4126428571428</v>
      </c>
      <c r="CU1001">
        <v>43.0665</v>
      </c>
      <c r="CV1001">
        <v>1960.00714285714</v>
      </c>
      <c r="CW1001">
        <v>39.9932142857143</v>
      </c>
      <c r="CX1001">
        <v>0</v>
      </c>
      <c r="CY1001">
        <v>1657567536.3</v>
      </c>
      <c r="CZ1001">
        <v>0</v>
      </c>
      <c r="DA1001">
        <v>1657551629</v>
      </c>
      <c r="DB1001" t="s">
        <v>356</v>
      </c>
      <c r="DC1001">
        <v>1657551626.5</v>
      </c>
      <c r="DD1001">
        <v>1657551629</v>
      </c>
      <c r="DE1001">
        <v>1</v>
      </c>
      <c r="DF1001">
        <v>0.403</v>
      </c>
      <c r="DG1001">
        <v>0.009</v>
      </c>
      <c r="DH1001">
        <v>9.41</v>
      </c>
      <c r="DI1001">
        <v>0.087</v>
      </c>
      <c r="DJ1001">
        <v>417</v>
      </c>
      <c r="DK1001">
        <v>17</v>
      </c>
      <c r="DL1001">
        <v>1.61</v>
      </c>
      <c r="DM1001">
        <v>0.59</v>
      </c>
      <c r="DN1001">
        <v>-44.096115</v>
      </c>
      <c r="DO1001">
        <v>0.554764727955119</v>
      </c>
      <c r="DP1001">
        <v>0.376974724318487</v>
      </c>
      <c r="DQ1001">
        <v>0</v>
      </c>
      <c r="DR1001">
        <v>5.4233435</v>
      </c>
      <c r="DS1001">
        <v>-0.0606614634146399</v>
      </c>
      <c r="DT1001">
        <v>0.00961104769262957</v>
      </c>
      <c r="DU1001">
        <v>1</v>
      </c>
      <c r="DV1001">
        <v>1</v>
      </c>
      <c r="DW1001">
        <v>2</v>
      </c>
      <c r="DX1001" t="s">
        <v>357</v>
      </c>
      <c r="DY1001">
        <v>2.96777</v>
      </c>
      <c r="DZ1001">
        <v>2.69466</v>
      </c>
      <c r="EA1001">
        <v>0.141874</v>
      </c>
      <c r="EB1001">
        <v>0.146202</v>
      </c>
      <c r="EC1001">
        <v>0.0805718</v>
      </c>
      <c r="ED1001">
        <v>0.0682881</v>
      </c>
      <c r="EE1001">
        <v>33087.9</v>
      </c>
      <c r="EF1001">
        <v>35881.1</v>
      </c>
      <c r="EG1001">
        <v>34976.4</v>
      </c>
      <c r="EH1001">
        <v>38152.4</v>
      </c>
      <c r="EI1001">
        <v>45681.7</v>
      </c>
      <c r="EJ1001">
        <v>51394.2</v>
      </c>
      <c r="EK1001">
        <v>54757.1</v>
      </c>
      <c r="EL1001">
        <v>61258.9</v>
      </c>
      <c r="EM1001">
        <v>1.9104</v>
      </c>
      <c r="EN1001">
        <v>2.0528</v>
      </c>
      <c r="EO1001">
        <v>-0.0438094</v>
      </c>
      <c r="EP1001">
        <v>0</v>
      </c>
      <c r="EQ1001">
        <v>26.7369</v>
      </c>
      <c r="ER1001">
        <v>999.9</v>
      </c>
      <c r="ES1001">
        <v>40.557</v>
      </c>
      <c r="ET1001">
        <v>29.618</v>
      </c>
      <c r="EU1001">
        <v>24.8745</v>
      </c>
      <c r="EV1001">
        <v>51.5425</v>
      </c>
      <c r="EW1001">
        <v>36.1338</v>
      </c>
      <c r="EX1001">
        <v>2</v>
      </c>
      <c r="EY1001">
        <v>0.422744</v>
      </c>
      <c r="EZ1001">
        <v>9.28105</v>
      </c>
      <c r="FA1001">
        <v>19.9269</v>
      </c>
      <c r="FB1001">
        <v>5.19932</v>
      </c>
      <c r="FC1001">
        <v>12.0099</v>
      </c>
      <c r="FD1001">
        <v>4.9756</v>
      </c>
      <c r="FE1001">
        <v>3.294</v>
      </c>
      <c r="FF1001">
        <v>9999</v>
      </c>
      <c r="FG1001">
        <v>9999</v>
      </c>
      <c r="FH1001">
        <v>591.3</v>
      </c>
      <c r="FI1001">
        <v>9999</v>
      </c>
      <c r="FJ1001">
        <v>1.86279</v>
      </c>
      <c r="FK1001">
        <v>1.86774</v>
      </c>
      <c r="FL1001">
        <v>1.86752</v>
      </c>
      <c r="FM1001">
        <v>1.86859</v>
      </c>
      <c r="FN1001">
        <v>1.86951</v>
      </c>
      <c r="FO1001">
        <v>1.86554</v>
      </c>
      <c r="FP1001">
        <v>1.86661</v>
      </c>
      <c r="FQ1001">
        <v>1.86798</v>
      </c>
      <c r="FR1001">
        <v>5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16.4</v>
      </c>
      <c r="GF1001">
        <v>0.3176</v>
      </c>
      <c r="GG1001">
        <v>5.50701486060513</v>
      </c>
      <c r="GH1001">
        <v>0.00975774962471433</v>
      </c>
      <c r="GI1001">
        <v>-4.86167925919439e-07</v>
      </c>
      <c r="GJ1001">
        <v>-4.7315034107036e-11</v>
      </c>
      <c r="GK1001">
        <v>0.31762285376654</v>
      </c>
      <c r="GL1001">
        <v>0</v>
      </c>
      <c r="GM1001">
        <v>0</v>
      </c>
      <c r="GN1001">
        <v>0</v>
      </c>
      <c r="GO1001">
        <v>-2</v>
      </c>
      <c r="GP1001">
        <v>2105</v>
      </c>
      <c r="GQ1001">
        <v>1</v>
      </c>
      <c r="GR1001">
        <v>22</v>
      </c>
      <c r="GS1001">
        <v>265.6</v>
      </c>
      <c r="GT1001">
        <v>265.6</v>
      </c>
      <c r="GU1001">
        <v>3.16772</v>
      </c>
      <c r="GV1001">
        <v>2.62207</v>
      </c>
      <c r="GW1001">
        <v>2.24854</v>
      </c>
      <c r="GX1001">
        <v>2.79541</v>
      </c>
      <c r="GY1001">
        <v>1.99585</v>
      </c>
      <c r="GZ1001">
        <v>2.39868</v>
      </c>
      <c r="HA1001">
        <v>34.6921</v>
      </c>
      <c r="HB1001">
        <v>15.2265</v>
      </c>
      <c r="HC1001">
        <v>18</v>
      </c>
      <c r="HD1001">
        <v>494.417</v>
      </c>
      <c r="HE1001">
        <v>590.198</v>
      </c>
      <c r="HF1001">
        <v>17.359</v>
      </c>
      <c r="HG1001">
        <v>32.4915</v>
      </c>
      <c r="HH1001">
        <v>30.0015</v>
      </c>
      <c r="HI1001">
        <v>31.7063</v>
      </c>
      <c r="HJ1001">
        <v>31.5348</v>
      </c>
      <c r="HK1001">
        <v>63.4347</v>
      </c>
      <c r="HL1001">
        <v>17.9793</v>
      </c>
      <c r="HM1001">
        <v>36.6097</v>
      </c>
      <c r="HN1001">
        <v>15.4664</v>
      </c>
      <c r="HO1001">
        <v>1273.95</v>
      </c>
      <c r="HP1001">
        <v>19.668</v>
      </c>
      <c r="HQ1001">
        <v>101.516</v>
      </c>
      <c r="HR1001">
        <v>101.926</v>
      </c>
    </row>
    <row r="1002" spans="1:226">
      <c r="A1002">
        <v>986</v>
      </c>
      <c r="B1002">
        <v>1657567569.1</v>
      </c>
      <c r="C1002">
        <v>14474</v>
      </c>
      <c r="D1002" t="s">
        <v>2340</v>
      </c>
      <c r="E1002" t="s">
        <v>2341</v>
      </c>
      <c r="F1002">
        <v>5</v>
      </c>
      <c r="G1002" t="s">
        <v>2193</v>
      </c>
      <c r="H1002" t="s">
        <v>354</v>
      </c>
      <c r="I1002">
        <v>1657567561.6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1291.01693759091</v>
      </c>
      <c r="AK1002">
        <v>1259.76557575758</v>
      </c>
      <c r="AL1002">
        <v>3.35195127245842</v>
      </c>
      <c r="AM1002">
        <v>64.8868082758393</v>
      </c>
      <c r="AN1002">
        <f>(AP1002 - AO1002 + BO1002*1E3/(8.314*(BQ1002+273.15)) * AR1002/BN1002 * AQ1002) * BN1002/(100*BB1002) * 1000/(1000 - AP1002)</f>
        <v>0</v>
      </c>
      <c r="AO1002">
        <v>19.7221573975305</v>
      </c>
      <c r="AP1002">
        <v>25.147856969697</v>
      </c>
      <c r="AQ1002">
        <v>0.00641246796991405</v>
      </c>
      <c r="AR1002">
        <v>77.4900971031136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6</v>
      </c>
      <c r="BC1002">
        <v>0.5</v>
      </c>
      <c r="BD1002" t="s">
        <v>355</v>
      </c>
      <c r="BE1002">
        <v>2</v>
      </c>
      <c r="BF1002" t="b">
        <v>1</v>
      </c>
      <c r="BG1002">
        <v>1657567561.6</v>
      </c>
      <c r="BH1002">
        <v>1204.95888888889</v>
      </c>
      <c r="BI1002">
        <v>1249.04925925926</v>
      </c>
      <c r="BJ1002">
        <v>25.1179814814815</v>
      </c>
      <c r="BK1002">
        <v>19.7006592592593</v>
      </c>
      <c r="BL1002">
        <v>1188.61888888889</v>
      </c>
      <c r="BM1002">
        <v>24.8003666666667</v>
      </c>
      <c r="BN1002">
        <v>499.998962962963</v>
      </c>
      <c r="BO1002">
        <v>67.9587518518518</v>
      </c>
      <c r="BP1002">
        <v>0.0408653407407407</v>
      </c>
      <c r="BQ1002">
        <v>26.3262592592593</v>
      </c>
      <c r="BR1002">
        <v>26.0233592592593</v>
      </c>
      <c r="BS1002">
        <v>999.9</v>
      </c>
      <c r="BT1002">
        <v>0</v>
      </c>
      <c r="BU1002">
        <v>0</v>
      </c>
      <c r="BV1002">
        <v>10000.3703703704</v>
      </c>
      <c r="BW1002">
        <v>0</v>
      </c>
      <c r="BX1002">
        <v>2308.08</v>
      </c>
      <c r="BY1002">
        <v>-44.0905444444444</v>
      </c>
      <c r="BZ1002">
        <v>1236.00592592593</v>
      </c>
      <c r="CA1002">
        <v>1274.15185185185</v>
      </c>
      <c r="CB1002">
        <v>5.41731851851852</v>
      </c>
      <c r="CC1002">
        <v>1249.04925925926</v>
      </c>
      <c r="CD1002">
        <v>19.7006592592593</v>
      </c>
      <c r="CE1002">
        <v>1.70698703703704</v>
      </c>
      <c r="CF1002">
        <v>1.33883259259259</v>
      </c>
      <c r="CG1002">
        <v>14.9601111111111</v>
      </c>
      <c r="CH1002">
        <v>11.2420185185185</v>
      </c>
      <c r="CI1002">
        <v>2000.01962962963</v>
      </c>
      <c r="CJ1002">
        <v>0.980004</v>
      </c>
      <c r="CK1002">
        <v>0.0199958407407407</v>
      </c>
      <c r="CL1002">
        <v>0</v>
      </c>
      <c r="CM1002">
        <v>2.38765925925926</v>
      </c>
      <c r="CN1002">
        <v>0</v>
      </c>
      <c r="CO1002">
        <v>10982.1481481481</v>
      </c>
      <c r="CP1002">
        <v>17300.3407407407</v>
      </c>
      <c r="CQ1002">
        <v>43.7844444444444</v>
      </c>
      <c r="CR1002">
        <v>45.7126666666667</v>
      </c>
      <c r="CS1002">
        <v>43.583</v>
      </c>
      <c r="CT1002">
        <v>44.4347037037037</v>
      </c>
      <c r="CU1002">
        <v>43.0876666666667</v>
      </c>
      <c r="CV1002">
        <v>1960.02518518519</v>
      </c>
      <c r="CW1002">
        <v>39.9944444444444</v>
      </c>
      <c r="CX1002">
        <v>0</v>
      </c>
      <c r="CY1002">
        <v>1657567541.7</v>
      </c>
      <c r="CZ1002">
        <v>0</v>
      </c>
      <c r="DA1002">
        <v>1657551629</v>
      </c>
      <c r="DB1002" t="s">
        <v>356</v>
      </c>
      <c r="DC1002">
        <v>1657551626.5</v>
      </c>
      <c r="DD1002">
        <v>1657551629</v>
      </c>
      <c r="DE1002">
        <v>1</v>
      </c>
      <c r="DF1002">
        <v>0.403</v>
      </c>
      <c r="DG1002">
        <v>0.009</v>
      </c>
      <c r="DH1002">
        <v>9.41</v>
      </c>
      <c r="DI1002">
        <v>0.087</v>
      </c>
      <c r="DJ1002">
        <v>417</v>
      </c>
      <c r="DK1002">
        <v>17</v>
      </c>
      <c r="DL1002">
        <v>1.61</v>
      </c>
      <c r="DM1002">
        <v>0.59</v>
      </c>
      <c r="DN1002">
        <v>-44.0335731707317</v>
      </c>
      <c r="DO1002">
        <v>-1.2889191637631</v>
      </c>
      <c r="DP1002">
        <v>0.344923102794182</v>
      </c>
      <c r="DQ1002">
        <v>0</v>
      </c>
      <c r="DR1002">
        <v>5.41818073170732</v>
      </c>
      <c r="DS1002">
        <v>-0.00904536585365897</v>
      </c>
      <c r="DT1002">
        <v>0.00317502324957406</v>
      </c>
      <c r="DU1002">
        <v>1</v>
      </c>
      <c r="DV1002">
        <v>1</v>
      </c>
      <c r="DW1002">
        <v>2</v>
      </c>
      <c r="DX1002" t="s">
        <v>357</v>
      </c>
      <c r="DY1002">
        <v>2.96786</v>
      </c>
      <c r="DZ1002">
        <v>2.69476</v>
      </c>
      <c r="EA1002">
        <v>0.143094</v>
      </c>
      <c r="EB1002">
        <v>0.14735</v>
      </c>
      <c r="EC1002">
        <v>0.0806141</v>
      </c>
      <c r="ED1002">
        <v>0.0683452</v>
      </c>
      <c r="EE1002">
        <v>33039.7</v>
      </c>
      <c r="EF1002">
        <v>35830.8</v>
      </c>
      <c r="EG1002">
        <v>34975.4</v>
      </c>
      <c r="EH1002">
        <v>38150.4</v>
      </c>
      <c r="EI1002">
        <v>45678.2</v>
      </c>
      <c r="EJ1002">
        <v>51388.9</v>
      </c>
      <c r="EK1002">
        <v>54755.3</v>
      </c>
      <c r="EL1002">
        <v>61256.3</v>
      </c>
      <c r="EM1002">
        <v>1.9102</v>
      </c>
      <c r="EN1002">
        <v>2.0526</v>
      </c>
      <c r="EO1002">
        <v>-0.0417233</v>
      </c>
      <c r="EP1002">
        <v>0</v>
      </c>
      <c r="EQ1002">
        <v>26.7532</v>
      </c>
      <c r="ER1002">
        <v>999.9</v>
      </c>
      <c r="ES1002">
        <v>40.581</v>
      </c>
      <c r="ET1002">
        <v>29.628</v>
      </c>
      <c r="EU1002">
        <v>24.9032</v>
      </c>
      <c r="EV1002">
        <v>51.6125</v>
      </c>
      <c r="EW1002">
        <v>36.1538</v>
      </c>
      <c r="EX1002">
        <v>2</v>
      </c>
      <c r="EY1002">
        <v>0.424594</v>
      </c>
      <c r="EZ1002">
        <v>9.28105</v>
      </c>
      <c r="FA1002">
        <v>19.9274</v>
      </c>
      <c r="FB1002">
        <v>5.20052</v>
      </c>
      <c r="FC1002">
        <v>12.0099</v>
      </c>
      <c r="FD1002">
        <v>4.9752</v>
      </c>
      <c r="FE1002">
        <v>3.294</v>
      </c>
      <c r="FF1002">
        <v>9999</v>
      </c>
      <c r="FG1002">
        <v>9999</v>
      </c>
      <c r="FH1002">
        <v>591.3</v>
      </c>
      <c r="FI1002">
        <v>9999</v>
      </c>
      <c r="FJ1002">
        <v>1.86279</v>
      </c>
      <c r="FK1002">
        <v>1.86774</v>
      </c>
      <c r="FL1002">
        <v>1.86752</v>
      </c>
      <c r="FM1002">
        <v>1.86862</v>
      </c>
      <c r="FN1002">
        <v>1.86948</v>
      </c>
      <c r="FO1002">
        <v>1.86554</v>
      </c>
      <c r="FP1002">
        <v>1.86661</v>
      </c>
      <c r="FQ1002">
        <v>1.86798</v>
      </c>
      <c r="FR1002">
        <v>5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16.54</v>
      </c>
      <c r="GF1002">
        <v>0.3177</v>
      </c>
      <c r="GG1002">
        <v>5.50701486060513</v>
      </c>
      <c r="GH1002">
        <v>0.00975774962471433</v>
      </c>
      <c r="GI1002">
        <v>-4.86167925919439e-07</v>
      </c>
      <c r="GJ1002">
        <v>-4.7315034107036e-11</v>
      </c>
      <c r="GK1002">
        <v>0.31762285376654</v>
      </c>
      <c r="GL1002">
        <v>0</v>
      </c>
      <c r="GM1002">
        <v>0</v>
      </c>
      <c r="GN1002">
        <v>0</v>
      </c>
      <c r="GO1002">
        <v>-2</v>
      </c>
      <c r="GP1002">
        <v>2105</v>
      </c>
      <c r="GQ1002">
        <v>1</v>
      </c>
      <c r="GR1002">
        <v>22</v>
      </c>
      <c r="GS1002">
        <v>265.7</v>
      </c>
      <c r="GT1002">
        <v>265.7</v>
      </c>
      <c r="GU1002">
        <v>3.19824</v>
      </c>
      <c r="GV1002">
        <v>2.6123</v>
      </c>
      <c r="GW1002">
        <v>2.24854</v>
      </c>
      <c r="GX1002">
        <v>2.79663</v>
      </c>
      <c r="GY1002">
        <v>1.99585</v>
      </c>
      <c r="GZ1002">
        <v>2.43652</v>
      </c>
      <c r="HA1002">
        <v>34.6921</v>
      </c>
      <c r="HB1002">
        <v>15.244</v>
      </c>
      <c r="HC1002">
        <v>18</v>
      </c>
      <c r="HD1002">
        <v>494.454</v>
      </c>
      <c r="HE1002">
        <v>590.283</v>
      </c>
      <c r="HF1002">
        <v>17.3676</v>
      </c>
      <c r="HG1002">
        <v>32.5117</v>
      </c>
      <c r="HH1002">
        <v>30.0016</v>
      </c>
      <c r="HI1002">
        <v>31.728</v>
      </c>
      <c r="HJ1002">
        <v>31.5584</v>
      </c>
      <c r="HK1002">
        <v>64.0335</v>
      </c>
      <c r="HL1002">
        <v>17.9793</v>
      </c>
      <c r="HM1002">
        <v>36.6097</v>
      </c>
      <c r="HN1002">
        <v>15.4782</v>
      </c>
      <c r="HO1002">
        <v>1287.53</v>
      </c>
      <c r="HP1002">
        <v>19.7938</v>
      </c>
      <c r="HQ1002">
        <v>101.513</v>
      </c>
      <c r="HR1002">
        <v>101.921</v>
      </c>
    </row>
    <row r="1003" spans="1:226">
      <c r="A1003">
        <v>987</v>
      </c>
      <c r="B1003">
        <v>1657567574.1</v>
      </c>
      <c r="C1003">
        <v>14479</v>
      </c>
      <c r="D1003" t="s">
        <v>2342</v>
      </c>
      <c r="E1003" t="s">
        <v>2343</v>
      </c>
      <c r="F1003">
        <v>5</v>
      </c>
      <c r="G1003" t="s">
        <v>2193</v>
      </c>
      <c r="H1003" t="s">
        <v>354</v>
      </c>
      <c r="I1003">
        <v>1657567566.31429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1306.94058532602</v>
      </c>
      <c r="AK1003">
        <v>1276.30321212121</v>
      </c>
      <c r="AL1003">
        <v>3.29502845983299</v>
      </c>
      <c r="AM1003">
        <v>64.8868082758393</v>
      </c>
      <c r="AN1003">
        <f>(AP1003 - AO1003 + BO1003*1E3/(8.314*(BQ1003+273.15)) * AR1003/BN1003 * AQ1003) * BN1003/(100*BB1003) * 1000/(1000 - AP1003)</f>
        <v>0</v>
      </c>
      <c r="AO1003">
        <v>19.7466064063265</v>
      </c>
      <c r="AP1003">
        <v>25.1640315151515</v>
      </c>
      <c r="AQ1003">
        <v>0.000195006110287055</v>
      </c>
      <c r="AR1003">
        <v>77.4900971031136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6</v>
      </c>
      <c r="BC1003">
        <v>0.5</v>
      </c>
      <c r="BD1003" t="s">
        <v>355</v>
      </c>
      <c r="BE1003">
        <v>2</v>
      </c>
      <c r="BF1003" t="b">
        <v>1</v>
      </c>
      <c r="BG1003">
        <v>1657567566.31429</v>
      </c>
      <c r="BH1003">
        <v>1220.47535714286</v>
      </c>
      <c r="BI1003">
        <v>1264.49857142857</v>
      </c>
      <c r="BJ1003">
        <v>25.1376321428571</v>
      </c>
      <c r="BK1003">
        <v>19.7254785714286</v>
      </c>
      <c r="BL1003">
        <v>1204.00678571429</v>
      </c>
      <c r="BM1003">
        <v>24.8200071428571</v>
      </c>
      <c r="BN1003">
        <v>500.009535714286</v>
      </c>
      <c r="BO1003">
        <v>67.9584</v>
      </c>
      <c r="BP1003">
        <v>0.0408937035714286</v>
      </c>
      <c r="BQ1003">
        <v>26.3399607142857</v>
      </c>
      <c r="BR1003">
        <v>26.043225</v>
      </c>
      <c r="BS1003">
        <v>999.9</v>
      </c>
      <c r="BT1003">
        <v>0</v>
      </c>
      <c r="BU1003">
        <v>0</v>
      </c>
      <c r="BV1003">
        <v>10005.8928571429</v>
      </c>
      <c r="BW1003">
        <v>0</v>
      </c>
      <c r="BX1003">
        <v>2309.39428571429</v>
      </c>
      <c r="BY1003">
        <v>-44.0218642857143</v>
      </c>
      <c r="BZ1003">
        <v>1251.9475</v>
      </c>
      <c r="CA1003">
        <v>1289.94357142857</v>
      </c>
      <c r="CB1003">
        <v>5.41214107142857</v>
      </c>
      <c r="CC1003">
        <v>1264.49857142857</v>
      </c>
      <c r="CD1003">
        <v>19.7254785714286</v>
      </c>
      <c r="CE1003">
        <v>1.70831321428571</v>
      </c>
      <c r="CF1003">
        <v>1.3405125</v>
      </c>
      <c r="CG1003">
        <v>14.9721714285714</v>
      </c>
      <c r="CH1003">
        <v>11.2609321428571</v>
      </c>
      <c r="CI1003">
        <v>2000.02071428571</v>
      </c>
      <c r="CJ1003">
        <v>0.98000525</v>
      </c>
      <c r="CK1003">
        <v>0.019994625</v>
      </c>
      <c r="CL1003">
        <v>0</v>
      </c>
      <c r="CM1003">
        <v>2.41021071428571</v>
      </c>
      <c r="CN1003">
        <v>0</v>
      </c>
      <c r="CO1003">
        <v>10980.35</v>
      </c>
      <c r="CP1003">
        <v>17300.35</v>
      </c>
      <c r="CQ1003">
        <v>43.8031428571428</v>
      </c>
      <c r="CR1003">
        <v>45.732</v>
      </c>
      <c r="CS1003">
        <v>43.6025</v>
      </c>
      <c r="CT1003">
        <v>44.455</v>
      </c>
      <c r="CU1003">
        <v>43.107</v>
      </c>
      <c r="CV1003">
        <v>1960.02928571429</v>
      </c>
      <c r="CW1003">
        <v>39.9921428571429</v>
      </c>
      <c r="CX1003">
        <v>0</v>
      </c>
      <c r="CY1003">
        <v>1657567546.5</v>
      </c>
      <c r="CZ1003">
        <v>0</v>
      </c>
      <c r="DA1003">
        <v>1657551629</v>
      </c>
      <c r="DB1003" t="s">
        <v>356</v>
      </c>
      <c r="DC1003">
        <v>1657551626.5</v>
      </c>
      <c r="DD1003">
        <v>1657551629</v>
      </c>
      <c r="DE1003">
        <v>1</v>
      </c>
      <c r="DF1003">
        <v>0.403</v>
      </c>
      <c r="DG1003">
        <v>0.009</v>
      </c>
      <c r="DH1003">
        <v>9.41</v>
      </c>
      <c r="DI1003">
        <v>0.087</v>
      </c>
      <c r="DJ1003">
        <v>417</v>
      </c>
      <c r="DK1003">
        <v>17</v>
      </c>
      <c r="DL1003">
        <v>1.61</v>
      </c>
      <c r="DM1003">
        <v>0.59</v>
      </c>
      <c r="DN1003">
        <v>-44.0556609756098</v>
      </c>
      <c r="DO1003">
        <v>0.996181881532995</v>
      </c>
      <c r="DP1003">
        <v>0.412272152522323</v>
      </c>
      <c r="DQ1003">
        <v>0</v>
      </c>
      <c r="DR1003">
        <v>5.41449658536585</v>
      </c>
      <c r="DS1003">
        <v>-0.0576234146341527</v>
      </c>
      <c r="DT1003">
        <v>0.00727808893763854</v>
      </c>
      <c r="DU1003">
        <v>1</v>
      </c>
      <c r="DV1003">
        <v>1</v>
      </c>
      <c r="DW1003">
        <v>2</v>
      </c>
      <c r="DX1003" t="s">
        <v>357</v>
      </c>
      <c r="DY1003">
        <v>2.96735</v>
      </c>
      <c r="DZ1003">
        <v>2.69458</v>
      </c>
      <c r="EA1003">
        <v>0.144271</v>
      </c>
      <c r="EB1003">
        <v>0.148573</v>
      </c>
      <c r="EC1003">
        <v>0.0806465</v>
      </c>
      <c r="ED1003">
        <v>0.0684233</v>
      </c>
      <c r="EE1003">
        <v>32993.8</v>
      </c>
      <c r="EF1003">
        <v>35778.4</v>
      </c>
      <c r="EG1003">
        <v>34974.9</v>
      </c>
      <c r="EH1003">
        <v>38149.5</v>
      </c>
      <c r="EI1003">
        <v>45676.2</v>
      </c>
      <c r="EJ1003">
        <v>51383.9</v>
      </c>
      <c r="EK1003">
        <v>54754.8</v>
      </c>
      <c r="EL1003">
        <v>61255.4</v>
      </c>
      <c r="EM1003">
        <v>1.9098</v>
      </c>
      <c r="EN1003">
        <v>2.0528</v>
      </c>
      <c r="EO1003">
        <v>-0.0424683</v>
      </c>
      <c r="EP1003">
        <v>0</v>
      </c>
      <c r="EQ1003">
        <v>26.7709</v>
      </c>
      <c r="ER1003">
        <v>999.9</v>
      </c>
      <c r="ES1003">
        <v>40.581</v>
      </c>
      <c r="ET1003">
        <v>29.648</v>
      </c>
      <c r="EU1003">
        <v>24.9336</v>
      </c>
      <c r="EV1003">
        <v>51.4425</v>
      </c>
      <c r="EW1003">
        <v>36.1338</v>
      </c>
      <c r="EX1003">
        <v>2</v>
      </c>
      <c r="EY1003">
        <v>0.425691</v>
      </c>
      <c r="EZ1003">
        <v>9.28105</v>
      </c>
      <c r="FA1003">
        <v>19.9265</v>
      </c>
      <c r="FB1003">
        <v>5.20052</v>
      </c>
      <c r="FC1003">
        <v>12.0099</v>
      </c>
      <c r="FD1003">
        <v>4.9756</v>
      </c>
      <c r="FE1003">
        <v>3.294</v>
      </c>
      <c r="FF1003">
        <v>9999</v>
      </c>
      <c r="FG1003">
        <v>9999</v>
      </c>
      <c r="FH1003">
        <v>591.3</v>
      </c>
      <c r="FI1003">
        <v>9999</v>
      </c>
      <c r="FJ1003">
        <v>1.86279</v>
      </c>
      <c r="FK1003">
        <v>1.86774</v>
      </c>
      <c r="FL1003">
        <v>1.86752</v>
      </c>
      <c r="FM1003">
        <v>1.86865</v>
      </c>
      <c r="FN1003">
        <v>1.86951</v>
      </c>
      <c r="FO1003">
        <v>1.86554</v>
      </c>
      <c r="FP1003">
        <v>1.86661</v>
      </c>
      <c r="FQ1003">
        <v>1.86798</v>
      </c>
      <c r="FR1003">
        <v>5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16.68</v>
      </c>
      <c r="GF1003">
        <v>0.3176</v>
      </c>
      <c r="GG1003">
        <v>5.50701486060513</v>
      </c>
      <c r="GH1003">
        <v>0.00975774962471433</v>
      </c>
      <c r="GI1003">
        <v>-4.86167925919439e-07</v>
      </c>
      <c r="GJ1003">
        <v>-4.7315034107036e-11</v>
      </c>
      <c r="GK1003">
        <v>0.31762285376654</v>
      </c>
      <c r="GL1003">
        <v>0</v>
      </c>
      <c r="GM1003">
        <v>0</v>
      </c>
      <c r="GN1003">
        <v>0</v>
      </c>
      <c r="GO1003">
        <v>-2</v>
      </c>
      <c r="GP1003">
        <v>2105</v>
      </c>
      <c r="GQ1003">
        <v>1</v>
      </c>
      <c r="GR1003">
        <v>22</v>
      </c>
      <c r="GS1003">
        <v>265.8</v>
      </c>
      <c r="GT1003">
        <v>265.8</v>
      </c>
      <c r="GU1003">
        <v>3.2312</v>
      </c>
      <c r="GV1003">
        <v>2.62451</v>
      </c>
      <c r="GW1003">
        <v>2.24854</v>
      </c>
      <c r="GX1003">
        <v>2.79541</v>
      </c>
      <c r="GY1003">
        <v>1.99585</v>
      </c>
      <c r="GZ1003">
        <v>2.38037</v>
      </c>
      <c r="HA1003">
        <v>34.715</v>
      </c>
      <c r="HB1003">
        <v>15.2265</v>
      </c>
      <c r="HC1003">
        <v>18</v>
      </c>
      <c r="HD1003">
        <v>494.376</v>
      </c>
      <c r="HE1003">
        <v>590.659</v>
      </c>
      <c r="HF1003">
        <v>17.3762</v>
      </c>
      <c r="HG1003">
        <v>32.5318</v>
      </c>
      <c r="HH1003">
        <v>30.0014</v>
      </c>
      <c r="HI1003">
        <v>31.7508</v>
      </c>
      <c r="HJ1003">
        <v>31.5815</v>
      </c>
      <c r="HK1003">
        <v>64.7064</v>
      </c>
      <c r="HL1003">
        <v>17.9793</v>
      </c>
      <c r="HM1003">
        <v>36.6097</v>
      </c>
      <c r="HN1003">
        <v>15.4893</v>
      </c>
      <c r="HO1003">
        <v>1307.86</v>
      </c>
      <c r="HP1003">
        <v>19.827</v>
      </c>
      <c r="HQ1003">
        <v>101.512</v>
      </c>
      <c r="HR1003">
        <v>101.919</v>
      </c>
    </row>
    <row r="1004" spans="1:226">
      <c r="A1004">
        <v>988</v>
      </c>
      <c r="B1004">
        <v>1657567579.1</v>
      </c>
      <c r="C1004">
        <v>14484</v>
      </c>
      <c r="D1004" t="s">
        <v>2344</v>
      </c>
      <c r="E1004" t="s">
        <v>2345</v>
      </c>
      <c r="F1004">
        <v>5</v>
      </c>
      <c r="G1004" t="s">
        <v>2193</v>
      </c>
      <c r="H1004" t="s">
        <v>354</v>
      </c>
      <c r="I1004">
        <v>1657567571.6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1325.65068800129</v>
      </c>
      <c r="AK1004">
        <v>1293.82951515151</v>
      </c>
      <c r="AL1004">
        <v>3.60610155114507</v>
      </c>
      <c r="AM1004">
        <v>64.8868082758393</v>
      </c>
      <c r="AN1004">
        <f>(AP1004 - AO1004 + BO1004*1E3/(8.314*(BQ1004+273.15)) * AR1004/BN1004 * AQ1004) * BN1004/(100*BB1004) * 1000/(1000 - AP1004)</f>
        <v>0</v>
      </c>
      <c r="AO1004">
        <v>19.7764182975047</v>
      </c>
      <c r="AP1004">
        <v>25.1820915151515</v>
      </c>
      <c r="AQ1004">
        <v>0.00518450408535085</v>
      </c>
      <c r="AR1004">
        <v>77.4900971031136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6</v>
      </c>
      <c r="BC1004">
        <v>0.5</v>
      </c>
      <c r="BD1004" t="s">
        <v>355</v>
      </c>
      <c r="BE1004">
        <v>2</v>
      </c>
      <c r="BF1004" t="b">
        <v>1</v>
      </c>
      <c r="BG1004">
        <v>1657567571.6</v>
      </c>
      <c r="BH1004">
        <v>1237.85407407407</v>
      </c>
      <c r="BI1004">
        <v>1282.23555555556</v>
      </c>
      <c r="BJ1004">
        <v>25.1580259259259</v>
      </c>
      <c r="BK1004">
        <v>19.751937037037</v>
      </c>
      <c r="BL1004">
        <v>1221.24111111111</v>
      </c>
      <c r="BM1004">
        <v>24.8404</v>
      </c>
      <c r="BN1004">
        <v>500.016407407407</v>
      </c>
      <c r="BO1004">
        <v>67.9572888888889</v>
      </c>
      <c r="BP1004">
        <v>0.0408731777777778</v>
      </c>
      <c r="BQ1004">
        <v>26.3560888888889</v>
      </c>
      <c r="BR1004">
        <v>26.0675148148148</v>
      </c>
      <c r="BS1004">
        <v>999.9</v>
      </c>
      <c r="BT1004">
        <v>0</v>
      </c>
      <c r="BU1004">
        <v>0</v>
      </c>
      <c r="BV1004">
        <v>10007.037037037</v>
      </c>
      <c r="BW1004">
        <v>0</v>
      </c>
      <c r="BX1004">
        <v>2309.11962962963</v>
      </c>
      <c r="BY1004">
        <v>-44.3811185185185</v>
      </c>
      <c r="BZ1004">
        <v>1269.8</v>
      </c>
      <c r="CA1004">
        <v>1308.07222222222</v>
      </c>
      <c r="CB1004">
        <v>5.40607666666667</v>
      </c>
      <c r="CC1004">
        <v>1282.23555555556</v>
      </c>
      <c r="CD1004">
        <v>19.751937037037</v>
      </c>
      <c r="CE1004">
        <v>1.70967148148148</v>
      </c>
      <c r="CF1004">
        <v>1.34228925925926</v>
      </c>
      <c r="CG1004">
        <v>14.9845296296296</v>
      </c>
      <c r="CH1004">
        <v>11.2809111111111</v>
      </c>
      <c r="CI1004">
        <v>2000.00851851852</v>
      </c>
      <c r="CJ1004">
        <v>0.980003888888889</v>
      </c>
      <c r="CK1004">
        <v>0.0199960407407407</v>
      </c>
      <c r="CL1004">
        <v>0</v>
      </c>
      <c r="CM1004">
        <v>2.41553703703704</v>
      </c>
      <c r="CN1004">
        <v>0</v>
      </c>
      <c r="CO1004">
        <v>10979.8148148148</v>
      </c>
      <c r="CP1004">
        <v>17300.237037037</v>
      </c>
      <c r="CQ1004">
        <v>43.8166666666667</v>
      </c>
      <c r="CR1004">
        <v>45.7545925925926</v>
      </c>
      <c r="CS1004">
        <v>43.6156666666667</v>
      </c>
      <c r="CT1004">
        <v>44.4766666666667</v>
      </c>
      <c r="CU1004">
        <v>43.125</v>
      </c>
      <c r="CV1004">
        <v>1960.01444444444</v>
      </c>
      <c r="CW1004">
        <v>39.9955555555555</v>
      </c>
      <c r="CX1004">
        <v>0</v>
      </c>
      <c r="CY1004">
        <v>1657567551.3</v>
      </c>
      <c r="CZ1004">
        <v>0</v>
      </c>
      <c r="DA1004">
        <v>1657551629</v>
      </c>
      <c r="DB1004" t="s">
        <v>356</v>
      </c>
      <c r="DC1004">
        <v>1657551626.5</v>
      </c>
      <c r="DD1004">
        <v>1657551629</v>
      </c>
      <c r="DE1004">
        <v>1</v>
      </c>
      <c r="DF1004">
        <v>0.403</v>
      </c>
      <c r="DG1004">
        <v>0.009</v>
      </c>
      <c r="DH1004">
        <v>9.41</v>
      </c>
      <c r="DI1004">
        <v>0.087</v>
      </c>
      <c r="DJ1004">
        <v>417</v>
      </c>
      <c r="DK1004">
        <v>17</v>
      </c>
      <c r="DL1004">
        <v>1.61</v>
      </c>
      <c r="DM1004">
        <v>0.59</v>
      </c>
      <c r="DN1004">
        <v>-44.2932292682927</v>
      </c>
      <c r="DO1004">
        <v>-2.21090174216033</v>
      </c>
      <c r="DP1004">
        <v>0.635439004861571</v>
      </c>
      <c r="DQ1004">
        <v>0</v>
      </c>
      <c r="DR1004">
        <v>5.41018536585366</v>
      </c>
      <c r="DS1004">
        <v>-0.0863788850174077</v>
      </c>
      <c r="DT1004">
        <v>0.00939856582145904</v>
      </c>
      <c r="DU1004">
        <v>1</v>
      </c>
      <c r="DV1004">
        <v>1</v>
      </c>
      <c r="DW1004">
        <v>2</v>
      </c>
      <c r="DX1004" t="s">
        <v>357</v>
      </c>
      <c r="DY1004">
        <v>2.96721</v>
      </c>
      <c r="DZ1004">
        <v>2.69528</v>
      </c>
      <c r="EA1004">
        <v>0.14551</v>
      </c>
      <c r="EB1004">
        <v>0.149808</v>
      </c>
      <c r="EC1004">
        <v>0.0806755</v>
      </c>
      <c r="ED1004">
        <v>0.0683366</v>
      </c>
      <c r="EE1004">
        <v>32944.5</v>
      </c>
      <c r="EF1004">
        <v>35725.1</v>
      </c>
      <c r="EG1004">
        <v>34973.4</v>
      </c>
      <c r="EH1004">
        <v>38148.2</v>
      </c>
      <c r="EI1004">
        <v>45673.4</v>
      </c>
      <c r="EJ1004">
        <v>51387</v>
      </c>
      <c r="EK1004">
        <v>54753.2</v>
      </c>
      <c r="EL1004">
        <v>61253.4</v>
      </c>
      <c r="EM1004">
        <v>1.9084</v>
      </c>
      <c r="EN1004">
        <v>2.052</v>
      </c>
      <c r="EO1004">
        <v>-0.0417233</v>
      </c>
      <c r="EP1004">
        <v>0</v>
      </c>
      <c r="EQ1004">
        <v>26.789</v>
      </c>
      <c r="ER1004">
        <v>999.9</v>
      </c>
      <c r="ES1004">
        <v>40.557</v>
      </c>
      <c r="ET1004">
        <v>29.658</v>
      </c>
      <c r="EU1004">
        <v>24.9324</v>
      </c>
      <c r="EV1004">
        <v>51.4525</v>
      </c>
      <c r="EW1004">
        <v>36.1298</v>
      </c>
      <c r="EX1004">
        <v>2</v>
      </c>
      <c r="EY1004">
        <v>0.427561</v>
      </c>
      <c r="EZ1004">
        <v>9.28105</v>
      </c>
      <c r="FA1004">
        <v>19.9266</v>
      </c>
      <c r="FB1004">
        <v>5.20052</v>
      </c>
      <c r="FC1004">
        <v>12.0099</v>
      </c>
      <c r="FD1004">
        <v>4.9752</v>
      </c>
      <c r="FE1004">
        <v>3.294</v>
      </c>
      <c r="FF1004">
        <v>9999</v>
      </c>
      <c r="FG1004">
        <v>9999</v>
      </c>
      <c r="FH1004">
        <v>591.3</v>
      </c>
      <c r="FI1004">
        <v>9999</v>
      </c>
      <c r="FJ1004">
        <v>1.86279</v>
      </c>
      <c r="FK1004">
        <v>1.86774</v>
      </c>
      <c r="FL1004">
        <v>1.86752</v>
      </c>
      <c r="FM1004">
        <v>1.86862</v>
      </c>
      <c r="FN1004">
        <v>1.86951</v>
      </c>
      <c r="FO1004">
        <v>1.86554</v>
      </c>
      <c r="FP1004">
        <v>1.86661</v>
      </c>
      <c r="FQ1004">
        <v>1.86798</v>
      </c>
      <c r="FR1004">
        <v>5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16.82</v>
      </c>
      <c r="GF1004">
        <v>0.3177</v>
      </c>
      <c r="GG1004">
        <v>5.50701486060513</v>
      </c>
      <c r="GH1004">
        <v>0.00975774962471433</v>
      </c>
      <c r="GI1004">
        <v>-4.86167925919439e-07</v>
      </c>
      <c r="GJ1004">
        <v>-4.7315034107036e-11</v>
      </c>
      <c r="GK1004">
        <v>0.31762285376654</v>
      </c>
      <c r="GL1004">
        <v>0</v>
      </c>
      <c r="GM1004">
        <v>0</v>
      </c>
      <c r="GN1004">
        <v>0</v>
      </c>
      <c r="GO1004">
        <v>-2</v>
      </c>
      <c r="GP1004">
        <v>2105</v>
      </c>
      <c r="GQ1004">
        <v>1</v>
      </c>
      <c r="GR1004">
        <v>22</v>
      </c>
      <c r="GS1004">
        <v>265.9</v>
      </c>
      <c r="GT1004">
        <v>265.8</v>
      </c>
      <c r="GU1004">
        <v>3.26172</v>
      </c>
      <c r="GV1004">
        <v>2.61719</v>
      </c>
      <c r="GW1004">
        <v>2.24854</v>
      </c>
      <c r="GX1004">
        <v>2.79541</v>
      </c>
      <c r="GY1004">
        <v>1.99585</v>
      </c>
      <c r="GZ1004">
        <v>2.41699</v>
      </c>
      <c r="HA1004">
        <v>34.7379</v>
      </c>
      <c r="HB1004">
        <v>15.2353</v>
      </c>
      <c r="HC1004">
        <v>18</v>
      </c>
      <c r="HD1004">
        <v>493.618</v>
      </c>
      <c r="HE1004">
        <v>590.262</v>
      </c>
      <c r="HF1004">
        <v>17.3853</v>
      </c>
      <c r="HG1004">
        <v>32.552</v>
      </c>
      <c r="HH1004">
        <v>30.0015</v>
      </c>
      <c r="HI1004">
        <v>31.773</v>
      </c>
      <c r="HJ1004">
        <v>31.6035</v>
      </c>
      <c r="HK1004">
        <v>65.3104</v>
      </c>
      <c r="HL1004">
        <v>17.9793</v>
      </c>
      <c r="HM1004">
        <v>36.2371</v>
      </c>
      <c r="HN1004">
        <v>15.4998</v>
      </c>
      <c r="HO1004">
        <v>1321.33</v>
      </c>
      <c r="HP1004">
        <v>19.8532</v>
      </c>
      <c r="HQ1004">
        <v>101.508</v>
      </c>
      <c r="HR1004">
        <v>101.916</v>
      </c>
    </row>
    <row r="1005" spans="1:226">
      <c r="A1005">
        <v>989</v>
      </c>
      <c r="B1005">
        <v>1657567584.1</v>
      </c>
      <c r="C1005">
        <v>14489</v>
      </c>
      <c r="D1005" t="s">
        <v>2346</v>
      </c>
      <c r="E1005" t="s">
        <v>2347</v>
      </c>
      <c r="F1005">
        <v>5</v>
      </c>
      <c r="G1005" t="s">
        <v>2193</v>
      </c>
      <c r="H1005" t="s">
        <v>354</v>
      </c>
      <c r="I1005">
        <v>1657567576.31429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1341.59893815813</v>
      </c>
      <c r="AK1005">
        <v>1311.02309090909</v>
      </c>
      <c r="AL1005">
        <v>3.38977585728816</v>
      </c>
      <c r="AM1005">
        <v>64.8868082758393</v>
      </c>
      <c r="AN1005">
        <f>(AP1005 - AO1005 + BO1005*1E3/(8.314*(BQ1005+273.15)) * AR1005/BN1005 * AQ1005) * BN1005/(100*BB1005) * 1000/(1000 - AP1005)</f>
        <v>0</v>
      </c>
      <c r="AO1005">
        <v>19.7313946479574</v>
      </c>
      <c r="AP1005">
        <v>25.1821818181818</v>
      </c>
      <c r="AQ1005">
        <v>-0.000927786644854504</v>
      </c>
      <c r="AR1005">
        <v>77.4900971031136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6</v>
      </c>
      <c r="BC1005">
        <v>0.5</v>
      </c>
      <c r="BD1005" t="s">
        <v>355</v>
      </c>
      <c r="BE1005">
        <v>2</v>
      </c>
      <c r="BF1005" t="b">
        <v>1</v>
      </c>
      <c r="BG1005">
        <v>1657567576.31429</v>
      </c>
      <c r="BH1005">
        <v>1253.52642857143</v>
      </c>
      <c r="BI1005">
        <v>1298.06678571429</v>
      </c>
      <c r="BJ1005">
        <v>25.1699607142857</v>
      </c>
      <c r="BK1005">
        <v>19.7621178571429</v>
      </c>
      <c r="BL1005">
        <v>1236.78357142857</v>
      </c>
      <c r="BM1005">
        <v>24.8523321428571</v>
      </c>
      <c r="BN1005">
        <v>500.016821428571</v>
      </c>
      <c r="BO1005">
        <v>67.95795</v>
      </c>
      <c r="BP1005">
        <v>0.0410010214285714</v>
      </c>
      <c r="BQ1005">
        <v>26.3700285714286</v>
      </c>
      <c r="BR1005">
        <v>26.08905</v>
      </c>
      <c r="BS1005">
        <v>999.9</v>
      </c>
      <c r="BT1005">
        <v>0</v>
      </c>
      <c r="BU1005">
        <v>0</v>
      </c>
      <c r="BV1005">
        <v>10000</v>
      </c>
      <c r="BW1005">
        <v>0</v>
      </c>
      <c r="BX1005">
        <v>2309.24357142857</v>
      </c>
      <c r="BY1005">
        <v>-44.5405428571429</v>
      </c>
      <c r="BZ1005">
        <v>1285.89214285714</v>
      </c>
      <c r="CA1005">
        <v>1324.23642857143</v>
      </c>
      <c r="CB1005">
        <v>5.40783428571429</v>
      </c>
      <c r="CC1005">
        <v>1298.06678571429</v>
      </c>
      <c r="CD1005">
        <v>19.7621178571429</v>
      </c>
      <c r="CE1005">
        <v>1.71049892857143</v>
      </c>
      <c r="CF1005">
        <v>1.34299321428571</v>
      </c>
      <c r="CG1005">
        <v>14.9920428571429</v>
      </c>
      <c r="CH1005">
        <v>11.2888214285714</v>
      </c>
      <c r="CI1005">
        <v>2000.02964285714</v>
      </c>
      <c r="CJ1005">
        <v>0.980002857142857</v>
      </c>
      <c r="CK1005">
        <v>0.019997125</v>
      </c>
      <c r="CL1005">
        <v>0</v>
      </c>
      <c r="CM1005">
        <v>2.37847857142857</v>
      </c>
      <c r="CN1005">
        <v>0</v>
      </c>
      <c r="CO1005">
        <v>10983.0035714286</v>
      </c>
      <c r="CP1005">
        <v>17300.4178571429</v>
      </c>
      <c r="CQ1005">
        <v>43.83</v>
      </c>
      <c r="CR1005">
        <v>45.7743571428571</v>
      </c>
      <c r="CS1005">
        <v>43.63825</v>
      </c>
      <c r="CT1005">
        <v>44.5154285714286</v>
      </c>
      <c r="CU1005">
        <v>43.1382857142857</v>
      </c>
      <c r="CV1005">
        <v>1960.03428571429</v>
      </c>
      <c r="CW1005">
        <v>39.9978571428571</v>
      </c>
      <c r="CX1005">
        <v>0</v>
      </c>
      <c r="CY1005">
        <v>1657567556.7</v>
      </c>
      <c r="CZ1005">
        <v>0</v>
      </c>
      <c r="DA1005">
        <v>1657551629</v>
      </c>
      <c r="DB1005" t="s">
        <v>356</v>
      </c>
      <c r="DC1005">
        <v>1657551626.5</v>
      </c>
      <c r="DD1005">
        <v>1657551629</v>
      </c>
      <c r="DE1005">
        <v>1</v>
      </c>
      <c r="DF1005">
        <v>0.403</v>
      </c>
      <c r="DG1005">
        <v>0.009</v>
      </c>
      <c r="DH1005">
        <v>9.41</v>
      </c>
      <c r="DI1005">
        <v>0.087</v>
      </c>
      <c r="DJ1005">
        <v>417</v>
      </c>
      <c r="DK1005">
        <v>17</v>
      </c>
      <c r="DL1005">
        <v>1.61</v>
      </c>
      <c r="DM1005">
        <v>0.59</v>
      </c>
      <c r="DN1005">
        <v>-44.4479073170732</v>
      </c>
      <c r="DO1005">
        <v>-2.65445017421608</v>
      </c>
      <c r="DP1005">
        <v>0.78224765381411</v>
      </c>
      <c r="DQ1005">
        <v>0</v>
      </c>
      <c r="DR1005">
        <v>5.41049365853659</v>
      </c>
      <c r="DS1005">
        <v>-0.0041483623693242</v>
      </c>
      <c r="DT1005">
        <v>0.0193744119351949</v>
      </c>
      <c r="DU1005">
        <v>1</v>
      </c>
      <c r="DV1005">
        <v>1</v>
      </c>
      <c r="DW1005">
        <v>2</v>
      </c>
      <c r="DX1005" t="s">
        <v>357</v>
      </c>
      <c r="DY1005">
        <v>2.96815</v>
      </c>
      <c r="DZ1005">
        <v>2.69473</v>
      </c>
      <c r="EA1005">
        <v>0.146718</v>
      </c>
      <c r="EB1005">
        <v>0.150997</v>
      </c>
      <c r="EC1005">
        <v>0.0806677</v>
      </c>
      <c r="ED1005">
        <v>0.0685115</v>
      </c>
      <c r="EE1005">
        <v>32896.8</v>
      </c>
      <c r="EF1005">
        <v>35673.8</v>
      </c>
      <c r="EG1005">
        <v>34972.4</v>
      </c>
      <c r="EH1005">
        <v>38146.9</v>
      </c>
      <c r="EI1005">
        <v>45672.6</v>
      </c>
      <c r="EJ1005">
        <v>51375.1</v>
      </c>
      <c r="EK1005">
        <v>54751.7</v>
      </c>
      <c r="EL1005">
        <v>61250.7</v>
      </c>
      <c r="EM1005">
        <v>1.9094</v>
      </c>
      <c r="EN1005">
        <v>2.052</v>
      </c>
      <c r="EO1005">
        <v>-0.0421703</v>
      </c>
      <c r="EP1005">
        <v>0</v>
      </c>
      <c r="EQ1005">
        <v>26.8095</v>
      </c>
      <c r="ER1005">
        <v>999.9</v>
      </c>
      <c r="ES1005">
        <v>40.532</v>
      </c>
      <c r="ET1005">
        <v>29.668</v>
      </c>
      <c r="EU1005">
        <v>24.9298</v>
      </c>
      <c r="EV1005">
        <v>51.4025</v>
      </c>
      <c r="EW1005">
        <v>36.0978</v>
      </c>
      <c r="EX1005">
        <v>2</v>
      </c>
      <c r="EY1005">
        <v>0.428841</v>
      </c>
      <c r="EZ1005">
        <v>9.28105</v>
      </c>
      <c r="FA1005">
        <v>19.9265</v>
      </c>
      <c r="FB1005">
        <v>5.19812</v>
      </c>
      <c r="FC1005">
        <v>12.0111</v>
      </c>
      <c r="FD1005">
        <v>4.9756</v>
      </c>
      <c r="FE1005">
        <v>3.294</v>
      </c>
      <c r="FF1005">
        <v>9999</v>
      </c>
      <c r="FG1005">
        <v>9999</v>
      </c>
      <c r="FH1005">
        <v>591.3</v>
      </c>
      <c r="FI1005">
        <v>9999</v>
      </c>
      <c r="FJ1005">
        <v>1.86285</v>
      </c>
      <c r="FK1005">
        <v>1.86777</v>
      </c>
      <c r="FL1005">
        <v>1.86752</v>
      </c>
      <c r="FM1005">
        <v>1.86868</v>
      </c>
      <c r="FN1005">
        <v>1.86951</v>
      </c>
      <c r="FO1005">
        <v>1.86554</v>
      </c>
      <c r="FP1005">
        <v>1.86661</v>
      </c>
      <c r="FQ1005">
        <v>1.86798</v>
      </c>
      <c r="FR1005">
        <v>5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16.96</v>
      </c>
      <c r="GF1005">
        <v>0.3176</v>
      </c>
      <c r="GG1005">
        <v>5.50701486060513</v>
      </c>
      <c r="GH1005">
        <v>0.00975774962471433</v>
      </c>
      <c r="GI1005">
        <v>-4.86167925919439e-07</v>
      </c>
      <c r="GJ1005">
        <v>-4.7315034107036e-11</v>
      </c>
      <c r="GK1005">
        <v>0.31762285376654</v>
      </c>
      <c r="GL1005">
        <v>0</v>
      </c>
      <c r="GM1005">
        <v>0</v>
      </c>
      <c r="GN1005">
        <v>0</v>
      </c>
      <c r="GO1005">
        <v>-2</v>
      </c>
      <c r="GP1005">
        <v>2105</v>
      </c>
      <c r="GQ1005">
        <v>1</v>
      </c>
      <c r="GR1005">
        <v>22</v>
      </c>
      <c r="GS1005">
        <v>266</v>
      </c>
      <c r="GT1005">
        <v>265.9</v>
      </c>
      <c r="GU1005">
        <v>3.29346</v>
      </c>
      <c r="GV1005">
        <v>2.61475</v>
      </c>
      <c r="GW1005">
        <v>2.24854</v>
      </c>
      <c r="GX1005">
        <v>2.79541</v>
      </c>
      <c r="GY1005">
        <v>1.99585</v>
      </c>
      <c r="GZ1005">
        <v>2.42188</v>
      </c>
      <c r="HA1005">
        <v>34.7608</v>
      </c>
      <c r="HB1005">
        <v>15.2353</v>
      </c>
      <c r="HC1005">
        <v>18</v>
      </c>
      <c r="HD1005">
        <v>494.471</v>
      </c>
      <c r="HE1005">
        <v>590.48</v>
      </c>
      <c r="HF1005">
        <v>17.3948</v>
      </c>
      <c r="HG1005">
        <v>32.5693</v>
      </c>
      <c r="HH1005">
        <v>30.0015</v>
      </c>
      <c r="HI1005">
        <v>31.7953</v>
      </c>
      <c r="HJ1005">
        <v>31.6255</v>
      </c>
      <c r="HK1005">
        <v>65.9573</v>
      </c>
      <c r="HL1005">
        <v>17.6817</v>
      </c>
      <c r="HM1005">
        <v>36.2371</v>
      </c>
      <c r="HN1005">
        <v>15.5011</v>
      </c>
      <c r="HO1005">
        <v>1341.39</v>
      </c>
      <c r="HP1005">
        <v>19.8909</v>
      </c>
      <c r="HQ1005">
        <v>101.505</v>
      </c>
      <c r="HR1005">
        <v>101.912</v>
      </c>
    </row>
    <row r="1006" spans="1:226">
      <c r="A1006">
        <v>990</v>
      </c>
      <c r="B1006">
        <v>1657567589.1</v>
      </c>
      <c r="C1006">
        <v>14494</v>
      </c>
      <c r="D1006" t="s">
        <v>2348</v>
      </c>
      <c r="E1006" t="s">
        <v>2349</v>
      </c>
      <c r="F1006">
        <v>5</v>
      </c>
      <c r="G1006" t="s">
        <v>2193</v>
      </c>
      <c r="H1006" t="s">
        <v>354</v>
      </c>
      <c r="I1006">
        <v>1657567581.6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1360.26310121868</v>
      </c>
      <c r="AK1006">
        <v>1328.90296969697</v>
      </c>
      <c r="AL1006">
        <v>3.66842979066503</v>
      </c>
      <c r="AM1006">
        <v>64.8868082758393</v>
      </c>
      <c r="AN1006">
        <f>(AP1006 - AO1006 + BO1006*1E3/(8.314*(BQ1006+273.15)) * AR1006/BN1006 * AQ1006) * BN1006/(100*BB1006) * 1000/(1000 - AP1006)</f>
        <v>0</v>
      </c>
      <c r="AO1006">
        <v>19.8168514360227</v>
      </c>
      <c r="AP1006">
        <v>25.199976969697</v>
      </c>
      <c r="AQ1006">
        <v>0.000558496622653933</v>
      </c>
      <c r="AR1006">
        <v>77.4900971031136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6</v>
      </c>
      <c r="BC1006">
        <v>0.5</v>
      </c>
      <c r="BD1006" t="s">
        <v>355</v>
      </c>
      <c r="BE1006">
        <v>2</v>
      </c>
      <c r="BF1006" t="b">
        <v>1</v>
      </c>
      <c r="BG1006">
        <v>1657567581.6</v>
      </c>
      <c r="BH1006">
        <v>1271.29851851852</v>
      </c>
      <c r="BI1006">
        <v>1316.27296296296</v>
      </c>
      <c r="BJ1006">
        <v>25.1828555555556</v>
      </c>
      <c r="BK1006">
        <v>19.7866259259259</v>
      </c>
      <c r="BL1006">
        <v>1254.41</v>
      </c>
      <c r="BM1006">
        <v>24.8652296296296</v>
      </c>
      <c r="BN1006">
        <v>500.014925925926</v>
      </c>
      <c r="BO1006">
        <v>67.9572222222222</v>
      </c>
      <c r="BP1006">
        <v>0.0408895481481482</v>
      </c>
      <c r="BQ1006">
        <v>26.3887925925926</v>
      </c>
      <c r="BR1006">
        <v>26.1120111111111</v>
      </c>
      <c r="BS1006">
        <v>999.9</v>
      </c>
      <c r="BT1006">
        <v>0</v>
      </c>
      <c r="BU1006">
        <v>0</v>
      </c>
      <c r="BV1006">
        <v>10001.2962962963</v>
      </c>
      <c r="BW1006">
        <v>0</v>
      </c>
      <c r="BX1006">
        <v>2250.40518518519</v>
      </c>
      <c r="BY1006">
        <v>-44.9751</v>
      </c>
      <c r="BZ1006">
        <v>1304.14037037037</v>
      </c>
      <c r="CA1006">
        <v>1342.8437037037</v>
      </c>
      <c r="CB1006">
        <v>5.39623518518518</v>
      </c>
      <c r="CC1006">
        <v>1316.27296296296</v>
      </c>
      <c r="CD1006">
        <v>19.7866259259259</v>
      </c>
      <c r="CE1006">
        <v>1.71135703703704</v>
      </c>
      <c r="CF1006">
        <v>1.34464407407407</v>
      </c>
      <c r="CG1006">
        <v>14.999837037037</v>
      </c>
      <c r="CH1006">
        <v>11.3073444444444</v>
      </c>
      <c r="CI1006">
        <v>2000.00962962963</v>
      </c>
      <c r="CJ1006">
        <v>0.980001666666667</v>
      </c>
      <c r="CK1006">
        <v>0.0199983296296296</v>
      </c>
      <c r="CL1006">
        <v>0</v>
      </c>
      <c r="CM1006">
        <v>2.34932962962963</v>
      </c>
      <c r="CN1006">
        <v>0</v>
      </c>
      <c r="CO1006">
        <v>10989.5814814815</v>
      </c>
      <c r="CP1006">
        <v>17300.2407407407</v>
      </c>
      <c r="CQ1006">
        <v>43.8516666666667</v>
      </c>
      <c r="CR1006">
        <v>45.7959259259259</v>
      </c>
      <c r="CS1006">
        <v>43.6617407407407</v>
      </c>
      <c r="CT1006">
        <v>44.5413333333333</v>
      </c>
      <c r="CU1006">
        <v>43.1594444444444</v>
      </c>
      <c r="CV1006">
        <v>1960.01259259259</v>
      </c>
      <c r="CW1006">
        <v>39.9988888888889</v>
      </c>
      <c r="CX1006">
        <v>0</v>
      </c>
      <c r="CY1006">
        <v>1657567561.5</v>
      </c>
      <c r="CZ1006">
        <v>0</v>
      </c>
      <c r="DA1006">
        <v>1657551629</v>
      </c>
      <c r="DB1006" t="s">
        <v>356</v>
      </c>
      <c r="DC1006">
        <v>1657551626.5</v>
      </c>
      <c r="DD1006">
        <v>1657551629</v>
      </c>
      <c r="DE1006">
        <v>1</v>
      </c>
      <c r="DF1006">
        <v>0.403</v>
      </c>
      <c r="DG1006">
        <v>0.009</v>
      </c>
      <c r="DH1006">
        <v>9.41</v>
      </c>
      <c r="DI1006">
        <v>0.087</v>
      </c>
      <c r="DJ1006">
        <v>417</v>
      </c>
      <c r="DK1006">
        <v>17</v>
      </c>
      <c r="DL1006">
        <v>1.61</v>
      </c>
      <c r="DM1006">
        <v>0.59</v>
      </c>
      <c r="DN1006">
        <v>-44.6205634146341</v>
      </c>
      <c r="DO1006">
        <v>-3.81839581881541</v>
      </c>
      <c r="DP1006">
        <v>0.815715901571218</v>
      </c>
      <c r="DQ1006">
        <v>0</v>
      </c>
      <c r="DR1006">
        <v>5.40166463414634</v>
      </c>
      <c r="DS1006">
        <v>-0.094427665505217</v>
      </c>
      <c r="DT1006">
        <v>0.0246437170637834</v>
      </c>
      <c r="DU1006">
        <v>1</v>
      </c>
      <c r="DV1006">
        <v>1</v>
      </c>
      <c r="DW1006">
        <v>2</v>
      </c>
      <c r="DX1006" t="s">
        <v>357</v>
      </c>
      <c r="DY1006">
        <v>2.96757</v>
      </c>
      <c r="DZ1006">
        <v>2.69462</v>
      </c>
      <c r="EA1006">
        <v>0.147954</v>
      </c>
      <c r="EB1006">
        <v>0.152182</v>
      </c>
      <c r="EC1006">
        <v>0.0807092</v>
      </c>
      <c r="ED1006">
        <v>0.0685747</v>
      </c>
      <c r="EE1006">
        <v>32848.2</v>
      </c>
      <c r="EF1006">
        <v>35622</v>
      </c>
      <c r="EG1006">
        <v>34971.5</v>
      </c>
      <c r="EH1006">
        <v>38145</v>
      </c>
      <c r="EI1006">
        <v>45669.4</v>
      </c>
      <c r="EJ1006">
        <v>51369.5</v>
      </c>
      <c r="EK1006">
        <v>54750.3</v>
      </c>
      <c r="EL1006">
        <v>61248.2</v>
      </c>
      <c r="EM1006">
        <v>1.9096</v>
      </c>
      <c r="EN1006">
        <v>2.052</v>
      </c>
      <c r="EO1006">
        <v>-0.0420213</v>
      </c>
      <c r="EP1006">
        <v>0</v>
      </c>
      <c r="EQ1006">
        <v>26.8281</v>
      </c>
      <c r="ER1006">
        <v>999.9</v>
      </c>
      <c r="ES1006">
        <v>40.532</v>
      </c>
      <c r="ET1006">
        <v>29.688</v>
      </c>
      <c r="EU1006">
        <v>24.9606</v>
      </c>
      <c r="EV1006">
        <v>51.6225</v>
      </c>
      <c r="EW1006">
        <v>36.1218</v>
      </c>
      <c r="EX1006">
        <v>2</v>
      </c>
      <c r="EY1006">
        <v>0.43061</v>
      </c>
      <c r="EZ1006">
        <v>9.28105</v>
      </c>
      <c r="FA1006">
        <v>19.9269</v>
      </c>
      <c r="FB1006">
        <v>5.20291</v>
      </c>
      <c r="FC1006">
        <v>12.0099</v>
      </c>
      <c r="FD1006">
        <v>4.976</v>
      </c>
      <c r="FE1006">
        <v>3.294</v>
      </c>
      <c r="FF1006">
        <v>9999</v>
      </c>
      <c r="FG1006">
        <v>9999</v>
      </c>
      <c r="FH1006">
        <v>591.3</v>
      </c>
      <c r="FI1006">
        <v>9999</v>
      </c>
      <c r="FJ1006">
        <v>1.86279</v>
      </c>
      <c r="FK1006">
        <v>1.8678</v>
      </c>
      <c r="FL1006">
        <v>1.86752</v>
      </c>
      <c r="FM1006">
        <v>1.86859</v>
      </c>
      <c r="FN1006">
        <v>1.86951</v>
      </c>
      <c r="FO1006">
        <v>1.86554</v>
      </c>
      <c r="FP1006">
        <v>1.86661</v>
      </c>
      <c r="FQ1006">
        <v>1.86798</v>
      </c>
      <c r="FR1006">
        <v>5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17.11</v>
      </c>
      <c r="GF1006">
        <v>0.3176</v>
      </c>
      <c r="GG1006">
        <v>5.50701486060513</v>
      </c>
      <c r="GH1006">
        <v>0.00975774962471433</v>
      </c>
      <c r="GI1006">
        <v>-4.86167925919439e-07</v>
      </c>
      <c r="GJ1006">
        <v>-4.7315034107036e-11</v>
      </c>
      <c r="GK1006">
        <v>0.31762285376654</v>
      </c>
      <c r="GL1006">
        <v>0</v>
      </c>
      <c r="GM1006">
        <v>0</v>
      </c>
      <c r="GN1006">
        <v>0</v>
      </c>
      <c r="GO1006">
        <v>-2</v>
      </c>
      <c r="GP1006">
        <v>2105</v>
      </c>
      <c r="GQ1006">
        <v>1</v>
      </c>
      <c r="GR1006">
        <v>22</v>
      </c>
      <c r="GS1006">
        <v>266</v>
      </c>
      <c r="GT1006">
        <v>266</v>
      </c>
      <c r="GU1006">
        <v>3.32397</v>
      </c>
      <c r="GV1006">
        <v>2.62329</v>
      </c>
      <c r="GW1006">
        <v>2.24854</v>
      </c>
      <c r="GX1006">
        <v>2.79541</v>
      </c>
      <c r="GY1006">
        <v>1.99585</v>
      </c>
      <c r="GZ1006">
        <v>2.39136</v>
      </c>
      <c r="HA1006">
        <v>34.7608</v>
      </c>
      <c r="HB1006">
        <v>15.2178</v>
      </c>
      <c r="HC1006">
        <v>18</v>
      </c>
      <c r="HD1006">
        <v>494.786</v>
      </c>
      <c r="HE1006">
        <v>590.72</v>
      </c>
      <c r="HF1006">
        <v>17.4058</v>
      </c>
      <c r="HG1006">
        <v>32.5895</v>
      </c>
      <c r="HH1006">
        <v>30.0015</v>
      </c>
      <c r="HI1006">
        <v>31.8176</v>
      </c>
      <c r="HJ1006">
        <v>31.6492</v>
      </c>
      <c r="HK1006">
        <v>66.5525</v>
      </c>
      <c r="HL1006">
        <v>17.6817</v>
      </c>
      <c r="HM1006">
        <v>36.2371</v>
      </c>
      <c r="HN1006">
        <v>15.5113</v>
      </c>
      <c r="HO1006">
        <v>1354.83</v>
      </c>
      <c r="HP1006">
        <v>19.9115</v>
      </c>
      <c r="HQ1006">
        <v>101.503</v>
      </c>
      <c r="HR1006">
        <v>101.907</v>
      </c>
    </row>
    <row r="1007" spans="1:226">
      <c r="A1007">
        <v>991</v>
      </c>
      <c r="B1007">
        <v>1657567594.1</v>
      </c>
      <c r="C1007">
        <v>14499</v>
      </c>
      <c r="D1007" t="s">
        <v>2350</v>
      </c>
      <c r="E1007" t="s">
        <v>2351</v>
      </c>
      <c r="F1007">
        <v>5</v>
      </c>
      <c r="G1007" t="s">
        <v>2193</v>
      </c>
      <c r="H1007" t="s">
        <v>354</v>
      </c>
      <c r="I1007">
        <v>1657567586.31429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1376.26044714082</v>
      </c>
      <c r="AK1007">
        <v>1345.87303030303</v>
      </c>
      <c r="AL1007">
        <v>3.40518682061214</v>
      </c>
      <c r="AM1007">
        <v>64.8868082758393</v>
      </c>
      <c r="AN1007">
        <f>(AP1007 - AO1007 + BO1007*1E3/(8.314*(BQ1007+273.15)) * AR1007/BN1007 * AQ1007) * BN1007/(100*BB1007) * 1000/(1000 - AP1007)</f>
        <v>0</v>
      </c>
      <c r="AO1007">
        <v>19.8415984588319</v>
      </c>
      <c r="AP1007">
        <v>25.21534</v>
      </c>
      <c r="AQ1007">
        <v>0.00172110323821644</v>
      </c>
      <c r="AR1007">
        <v>77.4900971031136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6</v>
      </c>
      <c r="BC1007">
        <v>0.5</v>
      </c>
      <c r="BD1007" t="s">
        <v>355</v>
      </c>
      <c r="BE1007">
        <v>2</v>
      </c>
      <c r="BF1007" t="b">
        <v>1</v>
      </c>
      <c r="BG1007">
        <v>1657567586.31429</v>
      </c>
      <c r="BH1007">
        <v>1287.36357142857</v>
      </c>
      <c r="BI1007">
        <v>1332.03142857143</v>
      </c>
      <c r="BJ1007">
        <v>25.194125</v>
      </c>
      <c r="BK1007">
        <v>19.8104285714286</v>
      </c>
      <c r="BL1007">
        <v>1270.34178571429</v>
      </c>
      <c r="BM1007">
        <v>24.8765035714286</v>
      </c>
      <c r="BN1007">
        <v>500.0265</v>
      </c>
      <c r="BO1007">
        <v>67.9575285714286</v>
      </c>
      <c r="BP1007">
        <v>0.0407951428571429</v>
      </c>
      <c r="BQ1007">
        <v>26.4052071428571</v>
      </c>
      <c r="BR1007">
        <v>26.1333857142857</v>
      </c>
      <c r="BS1007">
        <v>999.9</v>
      </c>
      <c r="BT1007">
        <v>0</v>
      </c>
      <c r="BU1007">
        <v>0</v>
      </c>
      <c r="BV1007">
        <v>10001.4285714286</v>
      </c>
      <c r="BW1007">
        <v>0</v>
      </c>
      <c r="BX1007">
        <v>2251.4525</v>
      </c>
      <c r="BY1007">
        <v>-44.668775</v>
      </c>
      <c r="BZ1007">
        <v>1320.635</v>
      </c>
      <c r="CA1007">
        <v>1358.95392857143</v>
      </c>
      <c r="CB1007">
        <v>5.38370535714286</v>
      </c>
      <c r="CC1007">
        <v>1332.03142857143</v>
      </c>
      <c r="CD1007">
        <v>19.8104285714286</v>
      </c>
      <c r="CE1007">
        <v>1.71213071428571</v>
      </c>
      <c r="CF1007">
        <v>1.34626785714286</v>
      </c>
      <c r="CG1007">
        <v>15.0068571428571</v>
      </c>
      <c r="CH1007">
        <v>11.3255392857143</v>
      </c>
      <c r="CI1007">
        <v>2000.01071428571</v>
      </c>
      <c r="CJ1007">
        <v>0.980001142857143</v>
      </c>
      <c r="CK1007">
        <v>0.0199989035714286</v>
      </c>
      <c r="CL1007">
        <v>0</v>
      </c>
      <c r="CM1007">
        <v>2.40863928571429</v>
      </c>
      <c r="CN1007">
        <v>0</v>
      </c>
      <c r="CO1007">
        <v>10997.7928571429</v>
      </c>
      <c r="CP1007">
        <v>17300.2571428571</v>
      </c>
      <c r="CQ1007">
        <v>43.86825</v>
      </c>
      <c r="CR1007">
        <v>45.8187857142857</v>
      </c>
      <c r="CS1007">
        <v>43.6803571428571</v>
      </c>
      <c r="CT1007">
        <v>44.5687857142857</v>
      </c>
      <c r="CU1007">
        <v>43.1781428571428</v>
      </c>
      <c r="CV1007">
        <v>1960.01357142857</v>
      </c>
      <c r="CW1007">
        <v>39.9975</v>
      </c>
      <c r="CX1007">
        <v>0</v>
      </c>
      <c r="CY1007">
        <v>1657567566.3</v>
      </c>
      <c r="CZ1007">
        <v>0</v>
      </c>
      <c r="DA1007">
        <v>1657551629</v>
      </c>
      <c r="DB1007" t="s">
        <v>356</v>
      </c>
      <c r="DC1007">
        <v>1657551626.5</v>
      </c>
      <c r="DD1007">
        <v>1657551629</v>
      </c>
      <c r="DE1007">
        <v>1</v>
      </c>
      <c r="DF1007">
        <v>0.403</v>
      </c>
      <c r="DG1007">
        <v>0.009</v>
      </c>
      <c r="DH1007">
        <v>9.41</v>
      </c>
      <c r="DI1007">
        <v>0.087</v>
      </c>
      <c r="DJ1007">
        <v>417</v>
      </c>
      <c r="DK1007">
        <v>17</v>
      </c>
      <c r="DL1007">
        <v>1.61</v>
      </c>
      <c r="DM1007">
        <v>0.59</v>
      </c>
      <c r="DN1007">
        <v>-44.8300463414634</v>
      </c>
      <c r="DO1007">
        <v>2.66804111498255</v>
      </c>
      <c r="DP1007">
        <v>0.726103633031298</v>
      </c>
      <c r="DQ1007">
        <v>0</v>
      </c>
      <c r="DR1007">
        <v>5.38824048780488</v>
      </c>
      <c r="DS1007">
        <v>-0.212577491289191</v>
      </c>
      <c r="DT1007">
        <v>0.0303116953965103</v>
      </c>
      <c r="DU1007">
        <v>0</v>
      </c>
      <c r="DV1007">
        <v>0</v>
      </c>
      <c r="DW1007">
        <v>2</v>
      </c>
      <c r="DX1007" t="s">
        <v>389</v>
      </c>
      <c r="DY1007">
        <v>2.9674</v>
      </c>
      <c r="DZ1007">
        <v>2.69467</v>
      </c>
      <c r="EA1007">
        <v>0.149121</v>
      </c>
      <c r="EB1007">
        <v>0.153316</v>
      </c>
      <c r="EC1007">
        <v>0.0807555</v>
      </c>
      <c r="ED1007">
        <v>0.0686993</v>
      </c>
      <c r="EE1007">
        <v>32801.9</v>
      </c>
      <c r="EF1007">
        <v>35572.9</v>
      </c>
      <c r="EG1007">
        <v>34970.3</v>
      </c>
      <c r="EH1007">
        <v>38143.6</v>
      </c>
      <c r="EI1007">
        <v>45667</v>
      </c>
      <c r="EJ1007">
        <v>51361.1</v>
      </c>
      <c r="EK1007">
        <v>54750.2</v>
      </c>
      <c r="EL1007">
        <v>61246.3</v>
      </c>
      <c r="EM1007">
        <v>1.9088</v>
      </c>
      <c r="EN1007">
        <v>2.0516</v>
      </c>
      <c r="EO1007">
        <v>-0.0415742</v>
      </c>
      <c r="EP1007">
        <v>0</v>
      </c>
      <c r="EQ1007">
        <v>26.8485</v>
      </c>
      <c r="ER1007">
        <v>999.9</v>
      </c>
      <c r="ES1007">
        <v>40.508</v>
      </c>
      <c r="ET1007">
        <v>29.719</v>
      </c>
      <c r="EU1007">
        <v>24.9848</v>
      </c>
      <c r="EV1007">
        <v>51.6925</v>
      </c>
      <c r="EW1007">
        <v>36.1258</v>
      </c>
      <c r="EX1007">
        <v>2</v>
      </c>
      <c r="EY1007">
        <v>0.431951</v>
      </c>
      <c r="EZ1007">
        <v>9.28105</v>
      </c>
      <c r="FA1007">
        <v>19.9263</v>
      </c>
      <c r="FB1007">
        <v>5.19932</v>
      </c>
      <c r="FC1007">
        <v>12.0099</v>
      </c>
      <c r="FD1007">
        <v>4.9756</v>
      </c>
      <c r="FE1007">
        <v>3.294</v>
      </c>
      <c r="FF1007">
        <v>9999</v>
      </c>
      <c r="FG1007">
        <v>9999</v>
      </c>
      <c r="FH1007">
        <v>591.3</v>
      </c>
      <c r="FI1007">
        <v>9999</v>
      </c>
      <c r="FJ1007">
        <v>1.86282</v>
      </c>
      <c r="FK1007">
        <v>1.86783</v>
      </c>
      <c r="FL1007">
        <v>1.86752</v>
      </c>
      <c r="FM1007">
        <v>1.86865</v>
      </c>
      <c r="FN1007">
        <v>1.86951</v>
      </c>
      <c r="FO1007">
        <v>1.86554</v>
      </c>
      <c r="FP1007">
        <v>1.86661</v>
      </c>
      <c r="FQ1007">
        <v>1.86798</v>
      </c>
      <c r="FR1007">
        <v>5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17.24</v>
      </c>
      <c r="GF1007">
        <v>0.3176</v>
      </c>
      <c r="GG1007">
        <v>5.50701486060513</v>
      </c>
      <c r="GH1007">
        <v>0.00975774962471433</v>
      </c>
      <c r="GI1007">
        <v>-4.86167925919439e-07</v>
      </c>
      <c r="GJ1007">
        <v>-4.7315034107036e-11</v>
      </c>
      <c r="GK1007">
        <v>0.31762285376654</v>
      </c>
      <c r="GL1007">
        <v>0</v>
      </c>
      <c r="GM1007">
        <v>0</v>
      </c>
      <c r="GN1007">
        <v>0</v>
      </c>
      <c r="GO1007">
        <v>-2</v>
      </c>
      <c r="GP1007">
        <v>2105</v>
      </c>
      <c r="GQ1007">
        <v>1</v>
      </c>
      <c r="GR1007">
        <v>22</v>
      </c>
      <c r="GS1007">
        <v>266.1</v>
      </c>
      <c r="GT1007">
        <v>266.1</v>
      </c>
      <c r="GU1007">
        <v>3.35571</v>
      </c>
      <c r="GV1007">
        <v>2.61108</v>
      </c>
      <c r="GW1007">
        <v>2.24854</v>
      </c>
      <c r="GX1007">
        <v>2.79541</v>
      </c>
      <c r="GY1007">
        <v>1.99585</v>
      </c>
      <c r="GZ1007">
        <v>2.3938</v>
      </c>
      <c r="HA1007">
        <v>34.7837</v>
      </c>
      <c r="HB1007">
        <v>15.2353</v>
      </c>
      <c r="HC1007">
        <v>18</v>
      </c>
      <c r="HD1007">
        <v>494.431</v>
      </c>
      <c r="HE1007">
        <v>590.636</v>
      </c>
      <c r="HF1007">
        <v>17.4172</v>
      </c>
      <c r="HG1007">
        <v>32.6098</v>
      </c>
      <c r="HH1007">
        <v>30.0015</v>
      </c>
      <c r="HI1007">
        <v>31.84</v>
      </c>
      <c r="HJ1007">
        <v>31.6724</v>
      </c>
      <c r="HK1007">
        <v>67.1987</v>
      </c>
      <c r="HL1007">
        <v>17.4109</v>
      </c>
      <c r="HM1007">
        <v>36.2371</v>
      </c>
      <c r="HN1007">
        <v>15.5184</v>
      </c>
      <c r="HO1007">
        <v>1374.93</v>
      </c>
      <c r="HP1007">
        <v>19.9217</v>
      </c>
      <c r="HQ1007">
        <v>101.501</v>
      </c>
      <c r="HR1007">
        <v>101.904</v>
      </c>
    </row>
    <row r="1008" spans="1:226">
      <c r="A1008">
        <v>992</v>
      </c>
      <c r="B1008">
        <v>1657567599.1</v>
      </c>
      <c r="C1008">
        <v>14504</v>
      </c>
      <c r="D1008" t="s">
        <v>2352</v>
      </c>
      <c r="E1008" t="s">
        <v>2353</v>
      </c>
      <c r="F1008">
        <v>5</v>
      </c>
      <c r="G1008" t="s">
        <v>2193</v>
      </c>
      <c r="H1008" t="s">
        <v>354</v>
      </c>
      <c r="I1008">
        <v>1657567591.6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1394.81031857371</v>
      </c>
      <c r="AK1008">
        <v>1363.21545454545</v>
      </c>
      <c r="AL1008">
        <v>3.50066677669849</v>
      </c>
      <c r="AM1008">
        <v>64.8868082758393</v>
      </c>
      <c r="AN1008">
        <f>(AP1008 - AO1008 + BO1008*1E3/(8.314*(BQ1008+273.15)) * AR1008/BN1008 * AQ1008) * BN1008/(100*BB1008) * 1000/(1000 - AP1008)</f>
        <v>0</v>
      </c>
      <c r="AO1008">
        <v>19.9020992073326</v>
      </c>
      <c r="AP1008">
        <v>25.235163030303</v>
      </c>
      <c r="AQ1008">
        <v>0.000965222657149376</v>
      </c>
      <c r="AR1008">
        <v>77.4900971031136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6</v>
      </c>
      <c r="BC1008">
        <v>0.5</v>
      </c>
      <c r="BD1008" t="s">
        <v>355</v>
      </c>
      <c r="BE1008">
        <v>2</v>
      </c>
      <c r="BF1008" t="b">
        <v>1</v>
      </c>
      <c r="BG1008">
        <v>1657567591.6</v>
      </c>
      <c r="BH1008">
        <v>1305.1937037037</v>
      </c>
      <c r="BI1008">
        <v>1350.01074074074</v>
      </c>
      <c r="BJ1008">
        <v>25.210637037037</v>
      </c>
      <c r="BK1008">
        <v>19.8610296296296</v>
      </c>
      <c r="BL1008">
        <v>1288.02703703704</v>
      </c>
      <c r="BM1008">
        <v>24.8930111111111</v>
      </c>
      <c r="BN1008">
        <v>500.020444444444</v>
      </c>
      <c r="BO1008">
        <v>67.9576111111111</v>
      </c>
      <c r="BP1008">
        <v>0.0407787259259259</v>
      </c>
      <c r="BQ1008">
        <v>26.4230333333333</v>
      </c>
      <c r="BR1008">
        <v>26.1545888888889</v>
      </c>
      <c r="BS1008">
        <v>999.9</v>
      </c>
      <c r="BT1008">
        <v>0</v>
      </c>
      <c r="BU1008">
        <v>0</v>
      </c>
      <c r="BV1008">
        <v>9998.88888888889</v>
      </c>
      <c r="BW1008">
        <v>0</v>
      </c>
      <c r="BX1008">
        <v>2247.78407407407</v>
      </c>
      <c r="BY1008">
        <v>-44.8172925925926</v>
      </c>
      <c r="BZ1008">
        <v>1338.94925925926</v>
      </c>
      <c r="CA1008">
        <v>1377.36814814815</v>
      </c>
      <c r="CB1008">
        <v>5.34960925925926</v>
      </c>
      <c r="CC1008">
        <v>1350.01074074074</v>
      </c>
      <c r="CD1008">
        <v>19.8610296296296</v>
      </c>
      <c r="CE1008">
        <v>1.71325444444444</v>
      </c>
      <c r="CF1008">
        <v>1.34970851851852</v>
      </c>
      <c r="CG1008">
        <v>15.017062962963</v>
      </c>
      <c r="CH1008">
        <v>11.3640777777778</v>
      </c>
      <c r="CI1008">
        <v>1999.9962962963</v>
      </c>
      <c r="CJ1008">
        <v>0.980002259259259</v>
      </c>
      <c r="CK1008">
        <v>0.0199978444444444</v>
      </c>
      <c r="CL1008">
        <v>0</v>
      </c>
      <c r="CM1008">
        <v>2.4319962962963</v>
      </c>
      <c r="CN1008">
        <v>0</v>
      </c>
      <c r="CO1008">
        <v>11006.1592592593</v>
      </c>
      <c r="CP1008">
        <v>17300.1444444444</v>
      </c>
      <c r="CQ1008">
        <v>43.875</v>
      </c>
      <c r="CR1008">
        <v>45.8423333333333</v>
      </c>
      <c r="CS1008">
        <v>43.6963333333333</v>
      </c>
      <c r="CT1008">
        <v>44.5853333333333</v>
      </c>
      <c r="CU1008">
        <v>43.1916666666667</v>
      </c>
      <c r="CV1008">
        <v>1960.00259259259</v>
      </c>
      <c r="CW1008">
        <v>39.992962962963</v>
      </c>
      <c r="CX1008">
        <v>0</v>
      </c>
      <c r="CY1008">
        <v>1657567571.7</v>
      </c>
      <c r="CZ1008">
        <v>0</v>
      </c>
      <c r="DA1008">
        <v>1657551629</v>
      </c>
      <c r="DB1008" t="s">
        <v>356</v>
      </c>
      <c r="DC1008">
        <v>1657551626.5</v>
      </c>
      <c r="DD1008">
        <v>1657551629</v>
      </c>
      <c r="DE1008">
        <v>1</v>
      </c>
      <c r="DF1008">
        <v>0.403</v>
      </c>
      <c r="DG1008">
        <v>0.009</v>
      </c>
      <c r="DH1008">
        <v>9.41</v>
      </c>
      <c r="DI1008">
        <v>0.087</v>
      </c>
      <c r="DJ1008">
        <v>417</v>
      </c>
      <c r="DK1008">
        <v>17</v>
      </c>
      <c r="DL1008">
        <v>1.61</v>
      </c>
      <c r="DM1008">
        <v>0.59</v>
      </c>
      <c r="DN1008">
        <v>-44.8064634146341</v>
      </c>
      <c r="DO1008">
        <v>1.05281811846693</v>
      </c>
      <c r="DP1008">
        <v>0.73058335253616</v>
      </c>
      <c r="DQ1008">
        <v>0</v>
      </c>
      <c r="DR1008">
        <v>5.37349536585366</v>
      </c>
      <c r="DS1008">
        <v>-0.355791428571425</v>
      </c>
      <c r="DT1008">
        <v>0.0391663155485251</v>
      </c>
      <c r="DU1008">
        <v>0</v>
      </c>
      <c r="DV1008">
        <v>0</v>
      </c>
      <c r="DW1008">
        <v>2</v>
      </c>
      <c r="DX1008" t="s">
        <v>389</v>
      </c>
      <c r="DY1008">
        <v>2.96822</v>
      </c>
      <c r="DZ1008">
        <v>2.69465</v>
      </c>
      <c r="EA1008">
        <v>0.150345</v>
      </c>
      <c r="EB1008">
        <v>0.154486</v>
      </c>
      <c r="EC1008">
        <v>0.0808027</v>
      </c>
      <c r="ED1008">
        <v>0.0687824</v>
      </c>
      <c r="EE1008">
        <v>32753.7</v>
      </c>
      <c r="EF1008">
        <v>35521.9</v>
      </c>
      <c r="EG1008">
        <v>34969.4</v>
      </c>
      <c r="EH1008">
        <v>38141.7</v>
      </c>
      <c r="EI1008">
        <v>45662.8</v>
      </c>
      <c r="EJ1008">
        <v>51354.3</v>
      </c>
      <c r="EK1008">
        <v>54747.9</v>
      </c>
      <c r="EL1008">
        <v>61243.6</v>
      </c>
      <c r="EM1008">
        <v>1.909</v>
      </c>
      <c r="EN1008">
        <v>2.0514</v>
      </c>
      <c r="EO1008">
        <v>-0.0414252</v>
      </c>
      <c r="EP1008">
        <v>0</v>
      </c>
      <c r="EQ1008">
        <v>26.8686</v>
      </c>
      <c r="ER1008">
        <v>999.9</v>
      </c>
      <c r="ES1008">
        <v>40.508</v>
      </c>
      <c r="ET1008">
        <v>29.719</v>
      </c>
      <c r="EU1008">
        <v>24.9896</v>
      </c>
      <c r="EV1008">
        <v>51.5525</v>
      </c>
      <c r="EW1008">
        <v>36.0938</v>
      </c>
      <c r="EX1008">
        <v>2</v>
      </c>
      <c r="EY1008">
        <v>0.433862</v>
      </c>
      <c r="EZ1008">
        <v>9.28105</v>
      </c>
      <c r="FA1008">
        <v>19.9271</v>
      </c>
      <c r="FB1008">
        <v>5.20052</v>
      </c>
      <c r="FC1008">
        <v>12.0099</v>
      </c>
      <c r="FD1008">
        <v>4.9752</v>
      </c>
      <c r="FE1008">
        <v>3.294</v>
      </c>
      <c r="FF1008">
        <v>9999</v>
      </c>
      <c r="FG1008">
        <v>9999</v>
      </c>
      <c r="FH1008">
        <v>591.3</v>
      </c>
      <c r="FI1008">
        <v>9999</v>
      </c>
      <c r="FJ1008">
        <v>1.86279</v>
      </c>
      <c r="FK1008">
        <v>1.86783</v>
      </c>
      <c r="FL1008">
        <v>1.86752</v>
      </c>
      <c r="FM1008">
        <v>1.86868</v>
      </c>
      <c r="FN1008">
        <v>1.86951</v>
      </c>
      <c r="FO1008">
        <v>1.86554</v>
      </c>
      <c r="FP1008">
        <v>1.86664</v>
      </c>
      <c r="FQ1008">
        <v>1.86798</v>
      </c>
      <c r="FR1008">
        <v>5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17.37</v>
      </c>
      <c r="GF1008">
        <v>0.3176</v>
      </c>
      <c r="GG1008">
        <v>5.50701486060513</v>
      </c>
      <c r="GH1008">
        <v>0.00975774962471433</v>
      </c>
      <c r="GI1008">
        <v>-4.86167925919439e-07</v>
      </c>
      <c r="GJ1008">
        <v>-4.7315034107036e-11</v>
      </c>
      <c r="GK1008">
        <v>0.31762285376654</v>
      </c>
      <c r="GL1008">
        <v>0</v>
      </c>
      <c r="GM1008">
        <v>0</v>
      </c>
      <c r="GN1008">
        <v>0</v>
      </c>
      <c r="GO1008">
        <v>-2</v>
      </c>
      <c r="GP1008">
        <v>2105</v>
      </c>
      <c r="GQ1008">
        <v>1</v>
      </c>
      <c r="GR1008">
        <v>22</v>
      </c>
      <c r="GS1008">
        <v>266.2</v>
      </c>
      <c r="GT1008">
        <v>266.2</v>
      </c>
      <c r="GU1008">
        <v>3.38623</v>
      </c>
      <c r="GV1008">
        <v>2.62329</v>
      </c>
      <c r="GW1008">
        <v>2.24854</v>
      </c>
      <c r="GX1008">
        <v>2.79541</v>
      </c>
      <c r="GY1008">
        <v>1.99585</v>
      </c>
      <c r="GZ1008">
        <v>2.39624</v>
      </c>
      <c r="HA1008">
        <v>34.8066</v>
      </c>
      <c r="HB1008">
        <v>15.2178</v>
      </c>
      <c r="HC1008">
        <v>18</v>
      </c>
      <c r="HD1008">
        <v>494.746</v>
      </c>
      <c r="HE1008">
        <v>590.7</v>
      </c>
      <c r="HF1008">
        <v>17.4297</v>
      </c>
      <c r="HG1008">
        <v>32.6301</v>
      </c>
      <c r="HH1008">
        <v>30.0016</v>
      </c>
      <c r="HI1008">
        <v>31.8623</v>
      </c>
      <c r="HJ1008">
        <v>31.6945</v>
      </c>
      <c r="HK1008">
        <v>67.7881</v>
      </c>
      <c r="HL1008">
        <v>17.1403</v>
      </c>
      <c r="HM1008">
        <v>36.2371</v>
      </c>
      <c r="HN1008">
        <v>15.5306</v>
      </c>
      <c r="HO1008">
        <v>1388.36</v>
      </c>
      <c r="HP1008">
        <v>20.0475</v>
      </c>
      <c r="HQ1008">
        <v>101.498</v>
      </c>
      <c r="HR1008">
        <v>101.899</v>
      </c>
    </row>
    <row r="1009" spans="1:226">
      <c r="A1009">
        <v>993</v>
      </c>
      <c r="B1009">
        <v>1657567603.6</v>
      </c>
      <c r="C1009">
        <v>14508.5</v>
      </c>
      <c r="D1009" t="s">
        <v>2354</v>
      </c>
      <c r="E1009" t="s">
        <v>2355</v>
      </c>
      <c r="F1009">
        <v>5</v>
      </c>
      <c r="G1009" t="s">
        <v>2193</v>
      </c>
      <c r="H1009" t="s">
        <v>354</v>
      </c>
      <c r="I1009">
        <v>1657567596.04444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1409.71643860827</v>
      </c>
      <c r="AK1009">
        <v>1378.98418181818</v>
      </c>
      <c r="AL1009">
        <v>3.4590578073848</v>
      </c>
      <c r="AM1009">
        <v>64.8868082758393</v>
      </c>
      <c r="AN1009">
        <f>(AP1009 - AO1009 + BO1009*1E3/(8.314*(BQ1009+273.15)) * AR1009/BN1009 * AQ1009) * BN1009/(100*BB1009) * 1000/(1000 - AP1009)</f>
        <v>0</v>
      </c>
      <c r="AO1009">
        <v>19.9313785558654</v>
      </c>
      <c r="AP1009">
        <v>25.2644612121212</v>
      </c>
      <c r="AQ1009">
        <v>-0.000656798782764836</v>
      </c>
      <c r="AR1009">
        <v>77.4900971031136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6</v>
      </c>
      <c r="BC1009">
        <v>0.5</v>
      </c>
      <c r="BD1009" t="s">
        <v>355</v>
      </c>
      <c r="BE1009">
        <v>2</v>
      </c>
      <c r="BF1009" t="b">
        <v>1</v>
      </c>
      <c r="BG1009">
        <v>1657567596.04444</v>
      </c>
      <c r="BH1009">
        <v>1320.26888888889</v>
      </c>
      <c r="BI1009">
        <v>1364.77962962963</v>
      </c>
      <c r="BJ1009">
        <v>25.2282481481481</v>
      </c>
      <c r="BK1009">
        <v>19.903237037037</v>
      </c>
      <c r="BL1009">
        <v>1302.97814814815</v>
      </c>
      <c r="BM1009">
        <v>24.9106296296296</v>
      </c>
      <c r="BN1009">
        <v>500.037185185185</v>
      </c>
      <c r="BO1009">
        <v>67.9575666666667</v>
      </c>
      <c r="BP1009">
        <v>0.0408714777777778</v>
      </c>
      <c r="BQ1009">
        <v>26.4368037037037</v>
      </c>
      <c r="BR1009">
        <v>26.1779407407407</v>
      </c>
      <c r="BS1009">
        <v>999.9</v>
      </c>
      <c r="BT1009">
        <v>0</v>
      </c>
      <c r="BU1009">
        <v>0</v>
      </c>
      <c r="BV1009">
        <v>10002.4074074074</v>
      </c>
      <c r="BW1009">
        <v>0</v>
      </c>
      <c r="BX1009">
        <v>2305.14888888889</v>
      </c>
      <c r="BY1009">
        <v>-44.5108888888889</v>
      </c>
      <c r="BZ1009">
        <v>1354.43962962963</v>
      </c>
      <c r="CA1009">
        <v>1392.4962962963</v>
      </c>
      <c r="CB1009">
        <v>5.32500481481482</v>
      </c>
      <c r="CC1009">
        <v>1364.77962962963</v>
      </c>
      <c r="CD1009">
        <v>19.903237037037</v>
      </c>
      <c r="CE1009">
        <v>1.71445037037037</v>
      </c>
      <c r="CF1009">
        <v>1.35257592592593</v>
      </c>
      <c r="CG1009">
        <v>15.0278962962963</v>
      </c>
      <c r="CH1009">
        <v>11.3961</v>
      </c>
      <c r="CI1009">
        <v>2000.02296296296</v>
      </c>
      <c r="CJ1009">
        <v>0.980001185185185</v>
      </c>
      <c r="CK1009">
        <v>0.019999</v>
      </c>
      <c r="CL1009">
        <v>0</v>
      </c>
      <c r="CM1009">
        <v>2.46397407407407</v>
      </c>
      <c r="CN1009">
        <v>0</v>
      </c>
      <c r="CO1009">
        <v>11010.9814814815</v>
      </c>
      <c r="CP1009">
        <v>17300.3703703704</v>
      </c>
      <c r="CQ1009">
        <v>43.8933703703704</v>
      </c>
      <c r="CR1009">
        <v>45.861</v>
      </c>
      <c r="CS1009">
        <v>43.715</v>
      </c>
      <c r="CT1009">
        <v>44.604</v>
      </c>
      <c r="CU1009">
        <v>43.2103333333333</v>
      </c>
      <c r="CV1009">
        <v>1960.02777777778</v>
      </c>
      <c r="CW1009">
        <v>39.9944444444444</v>
      </c>
      <c r="CX1009">
        <v>0</v>
      </c>
      <c r="CY1009">
        <v>1657567575.9</v>
      </c>
      <c r="CZ1009">
        <v>0</v>
      </c>
      <c r="DA1009">
        <v>1657551629</v>
      </c>
      <c r="DB1009" t="s">
        <v>356</v>
      </c>
      <c r="DC1009">
        <v>1657551626.5</v>
      </c>
      <c r="DD1009">
        <v>1657551629</v>
      </c>
      <c r="DE1009">
        <v>1</v>
      </c>
      <c r="DF1009">
        <v>0.403</v>
      </c>
      <c r="DG1009">
        <v>0.009</v>
      </c>
      <c r="DH1009">
        <v>9.41</v>
      </c>
      <c r="DI1009">
        <v>0.087</v>
      </c>
      <c r="DJ1009">
        <v>417</v>
      </c>
      <c r="DK1009">
        <v>17</v>
      </c>
      <c r="DL1009">
        <v>1.61</v>
      </c>
      <c r="DM1009">
        <v>0.59</v>
      </c>
      <c r="DN1009">
        <v>-44.6994073170732</v>
      </c>
      <c r="DO1009">
        <v>1.69233449477346</v>
      </c>
      <c r="DP1009">
        <v>0.71661529407525</v>
      </c>
      <c r="DQ1009">
        <v>0</v>
      </c>
      <c r="DR1009">
        <v>5.34164804878049</v>
      </c>
      <c r="DS1009">
        <v>-0.307269616724742</v>
      </c>
      <c r="DT1009">
        <v>0.0328339342025462</v>
      </c>
      <c r="DU1009">
        <v>0</v>
      </c>
      <c r="DV1009">
        <v>0</v>
      </c>
      <c r="DW1009">
        <v>2</v>
      </c>
      <c r="DX1009" t="s">
        <v>389</v>
      </c>
      <c r="DY1009">
        <v>2.96712</v>
      </c>
      <c r="DZ1009">
        <v>2.69429</v>
      </c>
      <c r="EA1009">
        <v>0.151387</v>
      </c>
      <c r="EB1009">
        <v>0.155478</v>
      </c>
      <c r="EC1009">
        <v>0.0808463</v>
      </c>
      <c r="ED1009">
        <v>0.0689856</v>
      </c>
      <c r="EE1009">
        <v>32712.6</v>
      </c>
      <c r="EF1009">
        <v>35478.4</v>
      </c>
      <c r="EG1009">
        <v>34968.5</v>
      </c>
      <c r="EH1009">
        <v>38140</v>
      </c>
      <c r="EI1009">
        <v>45659.8</v>
      </c>
      <c r="EJ1009">
        <v>51340.8</v>
      </c>
      <c r="EK1009">
        <v>54746.9</v>
      </c>
      <c r="EL1009">
        <v>61240.9</v>
      </c>
      <c r="EM1009">
        <v>1.9094</v>
      </c>
      <c r="EN1009">
        <v>2.0512</v>
      </c>
      <c r="EO1009">
        <v>-0.0399351</v>
      </c>
      <c r="EP1009">
        <v>0</v>
      </c>
      <c r="EQ1009">
        <v>26.8831</v>
      </c>
      <c r="ER1009">
        <v>999.9</v>
      </c>
      <c r="ES1009">
        <v>40.508</v>
      </c>
      <c r="ET1009">
        <v>29.739</v>
      </c>
      <c r="EU1009">
        <v>25.0174</v>
      </c>
      <c r="EV1009">
        <v>51.5425</v>
      </c>
      <c r="EW1009">
        <v>36.0697</v>
      </c>
      <c r="EX1009">
        <v>2</v>
      </c>
      <c r="EY1009">
        <v>0.435366</v>
      </c>
      <c r="EZ1009">
        <v>9.28105</v>
      </c>
      <c r="FA1009">
        <v>19.9261</v>
      </c>
      <c r="FB1009">
        <v>5.20052</v>
      </c>
      <c r="FC1009">
        <v>12.0099</v>
      </c>
      <c r="FD1009">
        <v>4.9756</v>
      </c>
      <c r="FE1009">
        <v>3.294</v>
      </c>
      <c r="FF1009">
        <v>9999</v>
      </c>
      <c r="FG1009">
        <v>9999</v>
      </c>
      <c r="FH1009">
        <v>591.3</v>
      </c>
      <c r="FI1009">
        <v>9999</v>
      </c>
      <c r="FJ1009">
        <v>1.86279</v>
      </c>
      <c r="FK1009">
        <v>1.86777</v>
      </c>
      <c r="FL1009">
        <v>1.86752</v>
      </c>
      <c r="FM1009">
        <v>1.86862</v>
      </c>
      <c r="FN1009">
        <v>1.86951</v>
      </c>
      <c r="FO1009">
        <v>1.86554</v>
      </c>
      <c r="FP1009">
        <v>1.86661</v>
      </c>
      <c r="FQ1009">
        <v>1.86801</v>
      </c>
      <c r="FR1009">
        <v>5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17.5</v>
      </c>
      <c r="GF1009">
        <v>0.3176</v>
      </c>
      <c r="GG1009">
        <v>5.50701486060513</v>
      </c>
      <c r="GH1009">
        <v>0.00975774962471433</v>
      </c>
      <c r="GI1009">
        <v>-4.86167925919439e-07</v>
      </c>
      <c r="GJ1009">
        <v>-4.7315034107036e-11</v>
      </c>
      <c r="GK1009">
        <v>0.31762285376654</v>
      </c>
      <c r="GL1009">
        <v>0</v>
      </c>
      <c r="GM1009">
        <v>0</v>
      </c>
      <c r="GN1009">
        <v>0</v>
      </c>
      <c r="GO1009">
        <v>-2</v>
      </c>
      <c r="GP1009">
        <v>2105</v>
      </c>
      <c r="GQ1009">
        <v>1</v>
      </c>
      <c r="GR1009">
        <v>22</v>
      </c>
      <c r="GS1009">
        <v>266.3</v>
      </c>
      <c r="GT1009">
        <v>266.2</v>
      </c>
      <c r="GU1009">
        <v>3.41187</v>
      </c>
      <c r="GV1009">
        <v>2.61597</v>
      </c>
      <c r="GW1009">
        <v>2.24854</v>
      </c>
      <c r="GX1009">
        <v>2.79541</v>
      </c>
      <c r="GY1009">
        <v>1.99585</v>
      </c>
      <c r="GZ1009">
        <v>2.39746</v>
      </c>
      <c r="HA1009">
        <v>34.8066</v>
      </c>
      <c r="HB1009">
        <v>15.2265</v>
      </c>
      <c r="HC1009">
        <v>18</v>
      </c>
      <c r="HD1009">
        <v>495.183</v>
      </c>
      <c r="HE1009">
        <v>590.781</v>
      </c>
      <c r="HF1009">
        <v>17.4435</v>
      </c>
      <c r="HG1009">
        <v>32.6475</v>
      </c>
      <c r="HH1009">
        <v>30.0015</v>
      </c>
      <c r="HI1009">
        <v>31.8824</v>
      </c>
      <c r="HJ1009">
        <v>31.7172</v>
      </c>
      <c r="HK1009">
        <v>68.3024</v>
      </c>
      <c r="HL1009">
        <v>17.1403</v>
      </c>
      <c r="HM1009">
        <v>36.2371</v>
      </c>
      <c r="HN1009">
        <v>15.551</v>
      </c>
      <c r="HO1009">
        <v>1408.5</v>
      </c>
      <c r="HP1009">
        <v>20.085</v>
      </c>
      <c r="HQ1009">
        <v>101.495</v>
      </c>
      <c r="HR1009">
        <v>101.894</v>
      </c>
    </row>
    <row r="1010" spans="1:226">
      <c r="A1010">
        <v>994</v>
      </c>
      <c r="B1010">
        <v>1657567609.1</v>
      </c>
      <c r="C1010">
        <v>14514</v>
      </c>
      <c r="D1010" t="s">
        <v>2356</v>
      </c>
      <c r="E1010" t="s">
        <v>2357</v>
      </c>
      <c r="F1010">
        <v>5</v>
      </c>
      <c r="G1010" t="s">
        <v>2193</v>
      </c>
      <c r="H1010" t="s">
        <v>354</v>
      </c>
      <c r="I1010">
        <v>1657567601.33214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1428.40750262942</v>
      </c>
      <c r="AK1010">
        <v>1397.30139393939</v>
      </c>
      <c r="AL1010">
        <v>3.35485935629168</v>
      </c>
      <c r="AM1010">
        <v>64.8868082758393</v>
      </c>
      <c r="AN1010">
        <f>(AP1010 - AO1010 + BO1010*1E3/(8.314*(BQ1010+273.15)) * AR1010/BN1010 * AQ1010) * BN1010/(100*BB1010) * 1000/(1000 - AP1010)</f>
        <v>0</v>
      </c>
      <c r="AO1010">
        <v>20.0123035711823</v>
      </c>
      <c r="AP1010">
        <v>25.3002496969697</v>
      </c>
      <c r="AQ1010">
        <v>0.00900286504249872</v>
      </c>
      <c r="AR1010">
        <v>77.4900971031136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6</v>
      </c>
      <c r="BC1010">
        <v>0.5</v>
      </c>
      <c r="BD1010" t="s">
        <v>355</v>
      </c>
      <c r="BE1010">
        <v>2</v>
      </c>
      <c r="BF1010" t="b">
        <v>1</v>
      </c>
      <c r="BG1010">
        <v>1657567601.33214</v>
      </c>
      <c r="BH1010">
        <v>1337.91607142857</v>
      </c>
      <c r="BI1010">
        <v>1382.53535714286</v>
      </c>
      <c r="BJ1010">
        <v>25.2572928571429</v>
      </c>
      <c r="BK1010">
        <v>19.9618642857143</v>
      </c>
      <c r="BL1010">
        <v>1320.4825</v>
      </c>
      <c r="BM1010">
        <v>24.9396714285714</v>
      </c>
      <c r="BN1010">
        <v>500.021</v>
      </c>
      <c r="BO1010">
        <v>67.9559285714286</v>
      </c>
      <c r="BP1010">
        <v>0.0409403571428571</v>
      </c>
      <c r="BQ1010">
        <v>26.4530678571429</v>
      </c>
      <c r="BR1010">
        <v>26.2038785714286</v>
      </c>
      <c r="BS1010">
        <v>999.9</v>
      </c>
      <c r="BT1010">
        <v>0</v>
      </c>
      <c r="BU1010">
        <v>0</v>
      </c>
      <c r="BV1010">
        <v>10002.5</v>
      </c>
      <c r="BW1010">
        <v>0</v>
      </c>
      <c r="BX1010">
        <v>2298.07107142857</v>
      </c>
      <c r="BY1010">
        <v>-44.6191964285714</v>
      </c>
      <c r="BZ1010">
        <v>1372.58571428571</v>
      </c>
      <c r="CA1010">
        <v>1410.69714285714</v>
      </c>
      <c r="CB1010">
        <v>5.29542464285714</v>
      </c>
      <c r="CC1010">
        <v>1382.53535714286</v>
      </c>
      <c r="CD1010">
        <v>19.9618642857143</v>
      </c>
      <c r="CE1010">
        <v>1.7163825</v>
      </c>
      <c r="CF1010">
        <v>1.35652642857143</v>
      </c>
      <c r="CG1010">
        <v>15.0453821428571</v>
      </c>
      <c r="CH1010">
        <v>11.4401607142857</v>
      </c>
      <c r="CI1010">
        <v>2000.01821428571</v>
      </c>
      <c r="CJ1010">
        <v>0.980003357142857</v>
      </c>
      <c r="CK1010">
        <v>0.0199969142857143</v>
      </c>
      <c r="CL1010">
        <v>0</v>
      </c>
      <c r="CM1010">
        <v>2.40818928571429</v>
      </c>
      <c r="CN1010">
        <v>0</v>
      </c>
      <c r="CO1010">
        <v>11011.85</v>
      </c>
      <c r="CP1010">
        <v>17300.3392857143</v>
      </c>
      <c r="CQ1010">
        <v>43.9148571428571</v>
      </c>
      <c r="CR1010">
        <v>45.8971428571428</v>
      </c>
      <c r="CS1010">
        <v>43.7365</v>
      </c>
      <c r="CT1010">
        <v>44.6292857142857</v>
      </c>
      <c r="CU1010">
        <v>43.232</v>
      </c>
      <c r="CV1010">
        <v>1960.0275</v>
      </c>
      <c r="CW1010">
        <v>39.9907142857143</v>
      </c>
      <c r="CX1010">
        <v>0</v>
      </c>
      <c r="CY1010">
        <v>1657567581.3</v>
      </c>
      <c r="CZ1010">
        <v>0</v>
      </c>
      <c r="DA1010">
        <v>1657551629</v>
      </c>
      <c r="DB1010" t="s">
        <v>356</v>
      </c>
      <c r="DC1010">
        <v>1657551626.5</v>
      </c>
      <c r="DD1010">
        <v>1657551629</v>
      </c>
      <c r="DE1010">
        <v>1</v>
      </c>
      <c r="DF1010">
        <v>0.403</v>
      </c>
      <c r="DG1010">
        <v>0.009</v>
      </c>
      <c r="DH1010">
        <v>9.41</v>
      </c>
      <c r="DI1010">
        <v>0.087</v>
      </c>
      <c r="DJ1010">
        <v>417</v>
      </c>
      <c r="DK1010">
        <v>17</v>
      </c>
      <c r="DL1010">
        <v>1.61</v>
      </c>
      <c r="DM1010">
        <v>0.59</v>
      </c>
      <c r="DN1010">
        <v>-44.5481512195122</v>
      </c>
      <c r="DO1010">
        <v>0.921275958188169</v>
      </c>
      <c r="DP1010">
        <v>0.704904426015035</v>
      </c>
      <c r="DQ1010">
        <v>0</v>
      </c>
      <c r="DR1010">
        <v>5.31251195121951</v>
      </c>
      <c r="DS1010">
        <v>-0.345584111498248</v>
      </c>
      <c r="DT1010">
        <v>0.0365966878562309</v>
      </c>
      <c r="DU1010">
        <v>0</v>
      </c>
      <c r="DV1010">
        <v>0</v>
      </c>
      <c r="DW1010">
        <v>2</v>
      </c>
      <c r="DX1010" t="s">
        <v>389</v>
      </c>
      <c r="DY1010">
        <v>2.96734</v>
      </c>
      <c r="DZ1010">
        <v>2.69484</v>
      </c>
      <c r="EA1010">
        <v>0.152649</v>
      </c>
      <c r="EB1010">
        <v>0.156716</v>
      </c>
      <c r="EC1010">
        <v>0.0809086</v>
      </c>
      <c r="ED1010">
        <v>0.0690383</v>
      </c>
      <c r="EE1010">
        <v>32663.3</v>
      </c>
      <c r="EF1010">
        <v>35424.6</v>
      </c>
      <c r="EG1010">
        <v>34968</v>
      </c>
      <c r="EH1010">
        <v>38138.3</v>
      </c>
      <c r="EI1010">
        <v>45655.5</v>
      </c>
      <c r="EJ1010">
        <v>51335.6</v>
      </c>
      <c r="EK1010">
        <v>54745.4</v>
      </c>
      <c r="EL1010">
        <v>61238.1</v>
      </c>
      <c r="EM1010">
        <v>1.9088</v>
      </c>
      <c r="EN1010">
        <v>2.0508</v>
      </c>
      <c r="EO1010">
        <v>-0.0397861</v>
      </c>
      <c r="EP1010">
        <v>0</v>
      </c>
      <c r="EQ1010">
        <v>26.9073</v>
      </c>
      <c r="ER1010">
        <v>999.9</v>
      </c>
      <c r="ES1010">
        <v>40.483</v>
      </c>
      <c r="ET1010">
        <v>29.739</v>
      </c>
      <c r="EU1010">
        <v>25.0025</v>
      </c>
      <c r="EV1010">
        <v>51.3325</v>
      </c>
      <c r="EW1010">
        <v>36.0697</v>
      </c>
      <c r="EX1010">
        <v>2</v>
      </c>
      <c r="EY1010">
        <v>0.437093</v>
      </c>
      <c r="EZ1010">
        <v>9.28105</v>
      </c>
      <c r="FA1010">
        <v>19.9267</v>
      </c>
      <c r="FB1010">
        <v>5.20052</v>
      </c>
      <c r="FC1010">
        <v>12.0099</v>
      </c>
      <c r="FD1010">
        <v>4.9752</v>
      </c>
      <c r="FE1010">
        <v>3.294</v>
      </c>
      <c r="FF1010">
        <v>9999</v>
      </c>
      <c r="FG1010">
        <v>9999</v>
      </c>
      <c r="FH1010">
        <v>591.3</v>
      </c>
      <c r="FI1010">
        <v>9999</v>
      </c>
      <c r="FJ1010">
        <v>1.86279</v>
      </c>
      <c r="FK1010">
        <v>1.8678</v>
      </c>
      <c r="FL1010">
        <v>1.86752</v>
      </c>
      <c r="FM1010">
        <v>1.86865</v>
      </c>
      <c r="FN1010">
        <v>1.86951</v>
      </c>
      <c r="FO1010">
        <v>1.86554</v>
      </c>
      <c r="FP1010">
        <v>1.86661</v>
      </c>
      <c r="FQ1010">
        <v>1.86798</v>
      </c>
      <c r="FR1010">
        <v>5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17.65</v>
      </c>
      <c r="GF1010">
        <v>0.3176</v>
      </c>
      <c r="GG1010">
        <v>5.50701486060513</v>
      </c>
      <c r="GH1010">
        <v>0.00975774962471433</v>
      </c>
      <c r="GI1010">
        <v>-4.86167925919439e-07</v>
      </c>
      <c r="GJ1010">
        <v>-4.7315034107036e-11</v>
      </c>
      <c r="GK1010">
        <v>0.31762285376654</v>
      </c>
      <c r="GL1010">
        <v>0</v>
      </c>
      <c r="GM1010">
        <v>0</v>
      </c>
      <c r="GN1010">
        <v>0</v>
      </c>
      <c r="GO1010">
        <v>-2</v>
      </c>
      <c r="GP1010">
        <v>2105</v>
      </c>
      <c r="GQ1010">
        <v>1</v>
      </c>
      <c r="GR1010">
        <v>22</v>
      </c>
      <c r="GS1010">
        <v>266.4</v>
      </c>
      <c r="GT1010">
        <v>266.3</v>
      </c>
      <c r="GU1010">
        <v>3.44482</v>
      </c>
      <c r="GV1010">
        <v>2.62085</v>
      </c>
      <c r="GW1010">
        <v>2.24854</v>
      </c>
      <c r="GX1010">
        <v>2.79541</v>
      </c>
      <c r="GY1010">
        <v>1.99585</v>
      </c>
      <c r="GZ1010">
        <v>2.39624</v>
      </c>
      <c r="HA1010">
        <v>34.8296</v>
      </c>
      <c r="HB1010">
        <v>15.2178</v>
      </c>
      <c r="HC1010">
        <v>18</v>
      </c>
      <c r="HD1010">
        <v>494.976</v>
      </c>
      <c r="HE1010">
        <v>590.697</v>
      </c>
      <c r="HF1010">
        <v>17.4639</v>
      </c>
      <c r="HG1010">
        <v>32.6706</v>
      </c>
      <c r="HH1010">
        <v>30.0016</v>
      </c>
      <c r="HI1010">
        <v>31.9071</v>
      </c>
      <c r="HJ1010">
        <v>31.7404</v>
      </c>
      <c r="HK1010">
        <v>68.9737</v>
      </c>
      <c r="HL1010">
        <v>17.1403</v>
      </c>
      <c r="HM1010">
        <v>36.2371</v>
      </c>
      <c r="HN1010">
        <v>15.5704</v>
      </c>
      <c r="HO1010">
        <v>1422</v>
      </c>
      <c r="HP1010">
        <v>20.1145</v>
      </c>
      <c r="HQ1010">
        <v>101.493</v>
      </c>
      <c r="HR1010">
        <v>101.89</v>
      </c>
    </row>
    <row r="1011" spans="1:226">
      <c r="A1011">
        <v>995</v>
      </c>
      <c r="B1011">
        <v>1657567613.6</v>
      </c>
      <c r="C1011">
        <v>14518.5</v>
      </c>
      <c r="D1011" t="s">
        <v>2358</v>
      </c>
      <c r="E1011" t="s">
        <v>2359</v>
      </c>
      <c r="F1011">
        <v>5</v>
      </c>
      <c r="G1011" t="s">
        <v>2193</v>
      </c>
      <c r="H1011" t="s">
        <v>354</v>
      </c>
      <c r="I1011">
        <v>1657567605.77857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1443.19581268302</v>
      </c>
      <c r="AK1011">
        <v>1412.57442424242</v>
      </c>
      <c r="AL1011">
        <v>3.34303056536742</v>
      </c>
      <c r="AM1011">
        <v>64.8868082758393</v>
      </c>
      <c r="AN1011">
        <f>(AP1011 - AO1011 + BO1011*1E3/(8.314*(BQ1011+273.15)) * AR1011/BN1011 * AQ1011) * BN1011/(100*BB1011) * 1000/(1000 - AP1011)</f>
        <v>0</v>
      </c>
      <c r="AO1011">
        <v>20.0337196801994</v>
      </c>
      <c r="AP1011">
        <v>25.3177145454545</v>
      </c>
      <c r="AQ1011">
        <v>0.00814198572512432</v>
      </c>
      <c r="AR1011">
        <v>77.4900971031136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6</v>
      </c>
      <c r="BC1011">
        <v>0.5</v>
      </c>
      <c r="BD1011" t="s">
        <v>355</v>
      </c>
      <c r="BE1011">
        <v>2</v>
      </c>
      <c r="BF1011" t="b">
        <v>1</v>
      </c>
      <c r="BG1011">
        <v>1657567605.77857</v>
      </c>
      <c r="BH1011">
        <v>1352.72785714286</v>
      </c>
      <c r="BI1011">
        <v>1397.09964285714</v>
      </c>
      <c r="BJ1011">
        <v>25.2826785714286</v>
      </c>
      <c r="BK1011">
        <v>20.0051714285714</v>
      </c>
      <c r="BL1011">
        <v>1335.17321428571</v>
      </c>
      <c r="BM1011">
        <v>24.9650642857143</v>
      </c>
      <c r="BN1011">
        <v>500.0065</v>
      </c>
      <c r="BO1011">
        <v>67.953975</v>
      </c>
      <c r="BP1011">
        <v>0.0409577785714286</v>
      </c>
      <c r="BQ1011">
        <v>26.4702821428571</v>
      </c>
      <c r="BR1011">
        <v>26.230725</v>
      </c>
      <c r="BS1011">
        <v>999.9</v>
      </c>
      <c r="BT1011">
        <v>0</v>
      </c>
      <c r="BU1011">
        <v>0</v>
      </c>
      <c r="BV1011">
        <v>9989.64285714286</v>
      </c>
      <c r="BW1011">
        <v>0</v>
      </c>
      <c r="BX1011">
        <v>2295.41571428571</v>
      </c>
      <c r="BY1011">
        <v>-44.3712928571429</v>
      </c>
      <c r="BZ1011">
        <v>1387.81714285714</v>
      </c>
      <c r="CA1011">
        <v>1425.62035714286</v>
      </c>
      <c r="CB1011">
        <v>5.27750035714286</v>
      </c>
      <c r="CC1011">
        <v>1397.09964285714</v>
      </c>
      <c r="CD1011">
        <v>20.0051714285714</v>
      </c>
      <c r="CE1011">
        <v>1.71805857142857</v>
      </c>
      <c r="CF1011">
        <v>1.35943071428571</v>
      </c>
      <c r="CG1011">
        <v>15.06055</v>
      </c>
      <c r="CH1011">
        <v>11.4724857142857</v>
      </c>
      <c r="CI1011">
        <v>2000.00071428571</v>
      </c>
      <c r="CJ1011">
        <v>0.980002285714286</v>
      </c>
      <c r="CK1011">
        <v>0.0199979714285714</v>
      </c>
      <c r="CL1011">
        <v>0</v>
      </c>
      <c r="CM1011">
        <v>2.42590714285714</v>
      </c>
      <c r="CN1011">
        <v>0</v>
      </c>
      <c r="CO1011">
        <v>11011.8142857143</v>
      </c>
      <c r="CP1011">
        <v>17300.1785714286</v>
      </c>
      <c r="CQ1011">
        <v>43.9393214285714</v>
      </c>
      <c r="CR1011">
        <v>45.9148571428571</v>
      </c>
      <c r="CS1011">
        <v>43.75</v>
      </c>
      <c r="CT1011">
        <v>44.656</v>
      </c>
      <c r="CU1011">
        <v>43.2566428571428</v>
      </c>
      <c r="CV1011">
        <v>1960.00785714286</v>
      </c>
      <c r="CW1011">
        <v>39.9928571428571</v>
      </c>
      <c r="CX1011">
        <v>0</v>
      </c>
      <c r="CY1011">
        <v>1657567586.1</v>
      </c>
      <c r="CZ1011">
        <v>0</v>
      </c>
      <c r="DA1011">
        <v>1657551629</v>
      </c>
      <c r="DB1011" t="s">
        <v>356</v>
      </c>
      <c r="DC1011">
        <v>1657551626.5</v>
      </c>
      <c r="DD1011">
        <v>1657551629</v>
      </c>
      <c r="DE1011">
        <v>1</v>
      </c>
      <c r="DF1011">
        <v>0.403</v>
      </c>
      <c r="DG1011">
        <v>0.009</v>
      </c>
      <c r="DH1011">
        <v>9.41</v>
      </c>
      <c r="DI1011">
        <v>0.087</v>
      </c>
      <c r="DJ1011">
        <v>417</v>
      </c>
      <c r="DK1011">
        <v>17</v>
      </c>
      <c r="DL1011">
        <v>1.61</v>
      </c>
      <c r="DM1011">
        <v>0.59</v>
      </c>
      <c r="DN1011">
        <v>-44.4507512195122</v>
      </c>
      <c r="DO1011">
        <v>1.81807944250869</v>
      </c>
      <c r="DP1011">
        <v>0.664329404452688</v>
      </c>
      <c r="DQ1011">
        <v>0</v>
      </c>
      <c r="DR1011">
        <v>5.29313219512195</v>
      </c>
      <c r="DS1011">
        <v>-0.270630940766542</v>
      </c>
      <c r="DT1011">
        <v>0.0304467312925534</v>
      </c>
      <c r="DU1011">
        <v>0</v>
      </c>
      <c r="DV1011">
        <v>0</v>
      </c>
      <c r="DW1011">
        <v>2</v>
      </c>
      <c r="DX1011" t="s">
        <v>389</v>
      </c>
      <c r="DY1011">
        <v>2.968</v>
      </c>
      <c r="DZ1011">
        <v>2.69508</v>
      </c>
      <c r="EA1011">
        <v>0.153635</v>
      </c>
      <c r="EB1011">
        <v>0.157731</v>
      </c>
      <c r="EC1011">
        <v>0.0809546</v>
      </c>
      <c r="ED1011">
        <v>0.0691748</v>
      </c>
      <c r="EE1011">
        <v>32624</v>
      </c>
      <c r="EF1011">
        <v>35381</v>
      </c>
      <c r="EG1011">
        <v>34966.7</v>
      </c>
      <c r="EH1011">
        <v>38137.4</v>
      </c>
      <c r="EI1011">
        <v>45652.5</v>
      </c>
      <c r="EJ1011">
        <v>51326.7</v>
      </c>
      <c r="EK1011">
        <v>54744.6</v>
      </c>
      <c r="EL1011">
        <v>61236.5</v>
      </c>
      <c r="EM1011">
        <v>1.9082</v>
      </c>
      <c r="EN1011">
        <v>2.0504</v>
      </c>
      <c r="EO1011">
        <v>-0.0395775</v>
      </c>
      <c r="EP1011">
        <v>0</v>
      </c>
      <c r="EQ1011">
        <v>26.9242</v>
      </c>
      <c r="ER1011">
        <v>999.9</v>
      </c>
      <c r="ES1011">
        <v>40.483</v>
      </c>
      <c r="ET1011">
        <v>29.769</v>
      </c>
      <c r="EU1011">
        <v>25.0477</v>
      </c>
      <c r="EV1011">
        <v>51.6525</v>
      </c>
      <c r="EW1011">
        <v>36.0697</v>
      </c>
      <c r="EX1011">
        <v>2</v>
      </c>
      <c r="EY1011">
        <v>0.43878</v>
      </c>
      <c r="EZ1011">
        <v>9.28105</v>
      </c>
      <c r="FA1011">
        <v>19.9267</v>
      </c>
      <c r="FB1011">
        <v>5.20172</v>
      </c>
      <c r="FC1011">
        <v>12.0099</v>
      </c>
      <c r="FD1011">
        <v>4.976</v>
      </c>
      <c r="FE1011">
        <v>3.294</v>
      </c>
      <c r="FF1011">
        <v>9999</v>
      </c>
      <c r="FG1011">
        <v>9999</v>
      </c>
      <c r="FH1011">
        <v>591.3</v>
      </c>
      <c r="FI1011">
        <v>9999</v>
      </c>
      <c r="FJ1011">
        <v>1.86279</v>
      </c>
      <c r="FK1011">
        <v>1.86783</v>
      </c>
      <c r="FL1011">
        <v>1.86752</v>
      </c>
      <c r="FM1011">
        <v>1.86865</v>
      </c>
      <c r="FN1011">
        <v>1.86951</v>
      </c>
      <c r="FO1011">
        <v>1.86557</v>
      </c>
      <c r="FP1011">
        <v>1.86664</v>
      </c>
      <c r="FQ1011">
        <v>1.86798</v>
      </c>
      <c r="FR1011">
        <v>5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17.76</v>
      </c>
      <c r="GF1011">
        <v>0.3176</v>
      </c>
      <c r="GG1011">
        <v>5.50701486060513</v>
      </c>
      <c r="GH1011">
        <v>0.00975774962471433</v>
      </c>
      <c r="GI1011">
        <v>-4.86167925919439e-07</v>
      </c>
      <c r="GJ1011">
        <v>-4.7315034107036e-11</v>
      </c>
      <c r="GK1011">
        <v>0.31762285376654</v>
      </c>
      <c r="GL1011">
        <v>0</v>
      </c>
      <c r="GM1011">
        <v>0</v>
      </c>
      <c r="GN1011">
        <v>0</v>
      </c>
      <c r="GO1011">
        <v>-2</v>
      </c>
      <c r="GP1011">
        <v>2105</v>
      </c>
      <c r="GQ1011">
        <v>1</v>
      </c>
      <c r="GR1011">
        <v>22</v>
      </c>
      <c r="GS1011">
        <v>266.5</v>
      </c>
      <c r="GT1011">
        <v>266.4</v>
      </c>
      <c r="GU1011">
        <v>3.47046</v>
      </c>
      <c r="GV1011">
        <v>2.61475</v>
      </c>
      <c r="GW1011">
        <v>2.24854</v>
      </c>
      <c r="GX1011">
        <v>2.79541</v>
      </c>
      <c r="GY1011">
        <v>1.99585</v>
      </c>
      <c r="GZ1011">
        <v>2.41455</v>
      </c>
      <c r="HA1011">
        <v>34.8525</v>
      </c>
      <c r="HB1011">
        <v>15.2265</v>
      </c>
      <c r="HC1011">
        <v>18</v>
      </c>
      <c r="HD1011">
        <v>494.741</v>
      </c>
      <c r="HE1011">
        <v>590.603</v>
      </c>
      <c r="HF1011">
        <v>17.479</v>
      </c>
      <c r="HG1011">
        <v>32.6886</v>
      </c>
      <c r="HH1011">
        <v>30.0018</v>
      </c>
      <c r="HI1011">
        <v>31.9272</v>
      </c>
      <c r="HJ1011">
        <v>31.7615</v>
      </c>
      <c r="HK1011">
        <v>69.4822</v>
      </c>
      <c r="HL1011">
        <v>16.8644</v>
      </c>
      <c r="HM1011">
        <v>36.2371</v>
      </c>
      <c r="HN1011">
        <v>15.5841</v>
      </c>
      <c r="HO1011">
        <v>1442.09</v>
      </c>
      <c r="HP1011">
        <v>20.1336</v>
      </c>
      <c r="HQ1011">
        <v>101.491</v>
      </c>
      <c r="HR1011">
        <v>101.887</v>
      </c>
    </row>
    <row r="1012" spans="1:226">
      <c r="A1012">
        <v>996</v>
      </c>
      <c r="B1012">
        <v>1657567619.1</v>
      </c>
      <c r="C1012">
        <v>14524</v>
      </c>
      <c r="D1012" t="s">
        <v>2360</v>
      </c>
      <c r="E1012" t="s">
        <v>2361</v>
      </c>
      <c r="F1012">
        <v>5</v>
      </c>
      <c r="G1012" t="s">
        <v>2193</v>
      </c>
      <c r="H1012" t="s">
        <v>354</v>
      </c>
      <c r="I1012">
        <v>1657567611.35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1462.32730069652</v>
      </c>
      <c r="AK1012">
        <v>1431.01448484848</v>
      </c>
      <c r="AL1012">
        <v>3.37813909082167</v>
      </c>
      <c r="AM1012">
        <v>64.8868082758393</v>
      </c>
      <c r="AN1012">
        <f>(AP1012 - AO1012 + BO1012*1E3/(8.314*(BQ1012+273.15)) * AR1012/BN1012 * AQ1012) * BN1012/(100*BB1012) * 1000/(1000 - AP1012)</f>
        <v>0</v>
      </c>
      <c r="AO1012">
        <v>20.0998059456337</v>
      </c>
      <c r="AP1012">
        <v>25.3539642424242</v>
      </c>
      <c r="AQ1012">
        <v>0.00703902806835671</v>
      </c>
      <c r="AR1012">
        <v>77.4900971031136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6</v>
      </c>
      <c r="BC1012">
        <v>0.5</v>
      </c>
      <c r="BD1012" t="s">
        <v>355</v>
      </c>
      <c r="BE1012">
        <v>2</v>
      </c>
      <c r="BF1012" t="b">
        <v>1</v>
      </c>
      <c r="BG1012">
        <v>1657567611.35</v>
      </c>
      <c r="BH1012">
        <v>1371.00464285714</v>
      </c>
      <c r="BI1012">
        <v>1415.62071428571</v>
      </c>
      <c r="BJ1012">
        <v>25.3164821428571</v>
      </c>
      <c r="BK1012">
        <v>20.0589071428571</v>
      </c>
      <c r="BL1012">
        <v>1353.30071428571</v>
      </c>
      <c r="BM1012">
        <v>24.9988678571429</v>
      </c>
      <c r="BN1012">
        <v>499.995964285714</v>
      </c>
      <c r="BO1012">
        <v>67.9509178571429</v>
      </c>
      <c r="BP1012">
        <v>0.0409782464285714</v>
      </c>
      <c r="BQ1012">
        <v>26.4917321428571</v>
      </c>
      <c r="BR1012">
        <v>26.2618071428571</v>
      </c>
      <c r="BS1012">
        <v>999.9</v>
      </c>
      <c r="BT1012">
        <v>0</v>
      </c>
      <c r="BU1012">
        <v>0</v>
      </c>
      <c r="BV1012">
        <v>9988.57142857143</v>
      </c>
      <c r="BW1012">
        <v>0</v>
      </c>
      <c r="BX1012">
        <v>2291.5575</v>
      </c>
      <c r="BY1012">
        <v>-44.6154285714286</v>
      </c>
      <c r="BZ1012">
        <v>1406.61607142857</v>
      </c>
      <c r="CA1012">
        <v>1444.59821428571</v>
      </c>
      <c r="CB1012">
        <v>5.25757571428571</v>
      </c>
      <c r="CC1012">
        <v>1415.62071428571</v>
      </c>
      <c r="CD1012">
        <v>20.0589071428571</v>
      </c>
      <c r="CE1012">
        <v>1.72027785714286</v>
      </c>
      <c r="CF1012">
        <v>1.36302107142857</v>
      </c>
      <c r="CG1012">
        <v>15.0806285714286</v>
      </c>
      <c r="CH1012">
        <v>11.5123571428571</v>
      </c>
      <c r="CI1012">
        <v>1999.99464285714</v>
      </c>
      <c r="CJ1012">
        <v>0.97999975</v>
      </c>
      <c r="CK1012">
        <v>0.0200005</v>
      </c>
      <c r="CL1012">
        <v>0</v>
      </c>
      <c r="CM1012">
        <v>2.44853214285714</v>
      </c>
      <c r="CN1012">
        <v>0</v>
      </c>
      <c r="CO1012">
        <v>11011.625</v>
      </c>
      <c r="CP1012">
        <v>17300.1107142857</v>
      </c>
      <c r="CQ1012">
        <v>43.96175</v>
      </c>
      <c r="CR1012">
        <v>45.955</v>
      </c>
      <c r="CS1012">
        <v>43.7721428571428</v>
      </c>
      <c r="CT1012">
        <v>44.6871428571429</v>
      </c>
      <c r="CU1012">
        <v>43.2787857142857</v>
      </c>
      <c r="CV1012">
        <v>1959.99642857143</v>
      </c>
      <c r="CW1012">
        <v>39.9982142857143</v>
      </c>
      <c r="CX1012">
        <v>0</v>
      </c>
      <c r="CY1012">
        <v>1657567591.5</v>
      </c>
      <c r="CZ1012">
        <v>0</v>
      </c>
      <c r="DA1012">
        <v>1657551629</v>
      </c>
      <c r="DB1012" t="s">
        <v>356</v>
      </c>
      <c r="DC1012">
        <v>1657551626.5</v>
      </c>
      <c r="DD1012">
        <v>1657551629</v>
      </c>
      <c r="DE1012">
        <v>1</v>
      </c>
      <c r="DF1012">
        <v>0.403</v>
      </c>
      <c r="DG1012">
        <v>0.009</v>
      </c>
      <c r="DH1012">
        <v>9.41</v>
      </c>
      <c r="DI1012">
        <v>0.087</v>
      </c>
      <c r="DJ1012">
        <v>417</v>
      </c>
      <c r="DK1012">
        <v>17</v>
      </c>
      <c r="DL1012">
        <v>1.61</v>
      </c>
      <c r="DM1012">
        <v>0.59</v>
      </c>
      <c r="DN1012">
        <v>-44.4866390243903</v>
      </c>
      <c r="DO1012">
        <v>-1.64612822299662</v>
      </c>
      <c r="DP1012">
        <v>0.59908355900677</v>
      </c>
      <c r="DQ1012">
        <v>0</v>
      </c>
      <c r="DR1012">
        <v>5.26607292682927</v>
      </c>
      <c r="DS1012">
        <v>-0.223618745644594</v>
      </c>
      <c r="DT1012">
        <v>0.0262926860129416</v>
      </c>
      <c r="DU1012">
        <v>0</v>
      </c>
      <c r="DV1012">
        <v>0</v>
      </c>
      <c r="DW1012">
        <v>2</v>
      </c>
      <c r="DX1012" t="s">
        <v>389</v>
      </c>
      <c r="DY1012">
        <v>2.96721</v>
      </c>
      <c r="DZ1012">
        <v>2.69536</v>
      </c>
      <c r="EA1012">
        <v>0.154895</v>
      </c>
      <c r="EB1012">
        <v>0.158982</v>
      </c>
      <c r="EC1012">
        <v>0.0810286</v>
      </c>
      <c r="ED1012">
        <v>0.0692478</v>
      </c>
      <c r="EE1012">
        <v>32574.2</v>
      </c>
      <c r="EF1012">
        <v>35326.3</v>
      </c>
      <c r="EG1012">
        <v>34965.6</v>
      </c>
      <c r="EH1012">
        <v>38135.3</v>
      </c>
      <c r="EI1012">
        <v>45647.5</v>
      </c>
      <c r="EJ1012">
        <v>51320.6</v>
      </c>
      <c r="EK1012">
        <v>54742.9</v>
      </c>
      <c r="EL1012">
        <v>61234</v>
      </c>
      <c r="EM1012">
        <v>1.9072</v>
      </c>
      <c r="EN1012">
        <v>2.0506</v>
      </c>
      <c r="EO1012">
        <v>-0.0394881</v>
      </c>
      <c r="EP1012">
        <v>0</v>
      </c>
      <c r="EQ1012">
        <v>26.9466</v>
      </c>
      <c r="ER1012">
        <v>999.9</v>
      </c>
      <c r="ES1012">
        <v>40.453</v>
      </c>
      <c r="ET1012">
        <v>29.789</v>
      </c>
      <c r="EU1012">
        <v>25.0579</v>
      </c>
      <c r="EV1012">
        <v>51.6225</v>
      </c>
      <c r="EW1012">
        <v>36.0777</v>
      </c>
      <c r="EX1012">
        <v>2</v>
      </c>
      <c r="EY1012">
        <v>0.440569</v>
      </c>
      <c r="EZ1012">
        <v>9.28105</v>
      </c>
      <c r="FA1012">
        <v>19.9269</v>
      </c>
      <c r="FB1012">
        <v>5.20052</v>
      </c>
      <c r="FC1012">
        <v>12.0099</v>
      </c>
      <c r="FD1012">
        <v>4.9756</v>
      </c>
      <c r="FE1012">
        <v>3.294</v>
      </c>
      <c r="FF1012">
        <v>9999</v>
      </c>
      <c r="FG1012">
        <v>9999</v>
      </c>
      <c r="FH1012">
        <v>591.3</v>
      </c>
      <c r="FI1012">
        <v>9999</v>
      </c>
      <c r="FJ1012">
        <v>1.86282</v>
      </c>
      <c r="FK1012">
        <v>1.86774</v>
      </c>
      <c r="FL1012">
        <v>1.86752</v>
      </c>
      <c r="FM1012">
        <v>1.86871</v>
      </c>
      <c r="FN1012">
        <v>1.86948</v>
      </c>
      <c r="FO1012">
        <v>1.86554</v>
      </c>
      <c r="FP1012">
        <v>1.86661</v>
      </c>
      <c r="FQ1012">
        <v>1.86798</v>
      </c>
      <c r="FR1012">
        <v>5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17.91</v>
      </c>
      <c r="GF1012">
        <v>0.3177</v>
      </c>
      <c r="GG1012">
        <v>5.50701486060513</v>
      </c>
      <c r="GH1012">
        <v>0.00975774962471433</v>
      </c>
      <c r="GI1012">
        <v>-4.86167925919439e-07</v>
      </c>
      <c r="GJ1012">
        <v>-4.7315034107036e-11</v>
      </c>
      <c r="GK1012">
        <v>0.31762285376654</v>
      </c>
      <c r="GL1012">
        <v>0</v>
      </c>
      <c r="GM1012">
        <v>0</v>
      </c>
      <c r="GN1012">
        <v>0</v>
      </c>
      <c r="GO1012">
        <v>-2</v>
      </c>
      <c r="GP1012">
        <v>2105</v>
      </c>
      <c r="GQ1012">
        <v>1</v>
      </c>
      <c r="GR1012">
        <v>22</v>
      </c>
      <c r="GS1012">
        <v>266.5</v>
      </c>
      <c r="GT1012">
        <v>266.5</v>
      </c>
      <c r="GU1012">
        <v>3.50464</v>
      </c>
      <c r="GV1012">
        <v>2.61719</v>
      </c>
      <c r="GW1012">
        <v>2.24854</v>
      </c>
      <c r="GX1012">
        <v>2.79541</v>
      </c>
      <c r="GY1012">
        <v>1.99585</v>
      </c>
      <c r="GZ1012">
        <v>2.3938</v>
      </c>
      <c r="HA1012">
        <v>34.8755</v>
      </c>
      <c r="HB1012">
        <v>15.2178</v>
      </c>
      <c r="HC1012">
        <v>18</v>
      </c>
      <c r="HD1012">
        <v>494.256</v>
      </c>
      <c r="HE1012">
        <v>590.986</v>
      </c>
      <c r="HF1012">
        <v>17.5028</v>
      </c>
      <c r="HG1012">
        <v>32.7113</v>
      </c>
      <c r="HH1012">
        <v>30.0017</v>
      </c>
      <c r="HI1012">
        <v>31.9514</v>
      </c>
      <c r="HJ1012">
        <v>31.7859</v>
      </c>
      <c r="HK1012">
        <v>70.1675</v>
      </c>
      <c r="HL1012">
        <v>16.8644</v>
      </c>
      <c r="HM1012">
        <v>36.2371</v>
      </c>
      <c r="HN1012">
        <v>15.605</v>
      </c>
      <c r="HO1012">
        <v>1455.53</v>
      </c>
      <c r="HP1012">
        <v>20.1411</v>
      </c>
      <c r="HQ1012">
        <v>101.488</v>
      </c>
      <c r="HR1012">
        <v>101.883</v>
      </c>
    </row>
    <row r="1013" spans="1:226">
      <c r="A1013">
        <v>997</v>
      </c>
      <c r="B1013">
        <v>1657567624.1</v>
      </c>
      <c r="C1013">
        <v>14529</v>
      </c>
      <c r="D1013" t="s">
        <v>2362</v>
      </c>
      <c r="E1013" t="s">
        <v>2363</v>
      </c>
      <c r="F1013">
        <v>5</v>
      </c>
      <c r="G1013" t="s">
        <v>2193</v>
      </c>
      <c r="H1013" t="s">
        <v>354</v>
      </c>
      <c r="I1013">
        <v>1657567616.61852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1478.67398950175</v>
      </c>
      <c r="AK1013">
        <v>1447.90545454545</v>
      </c>
      <c r="AL1013">
        <v>3.28847508233733</v>
      </c>
      <c r="AM1013">
        <v>64.8868082758393</v>
      </c>
      <c r="AN1013">
        <f>(AP1013 - AO1013 + BO1013*1E3/(8.314*(BQ1013+273.15)) * AR1013/BN1013 * AQ1013) * BN1013/(100*BB1013) * 1000/(1000 - AP1013)</f>
        <v>0</v>
      </c>
      <c r="AO1013">
        <v>20.1249817162903</v>
      </c>
      <c r="AP1013">
        <v>25.3668309090909</v>
      </c>
      <c r="AQ1013">
        <v>0.000991559572964557</v>
      </c>
      <c r="AR1013">
        <v>77.4900971031136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6</v>
      </c>
      <c r="BC1013">
        <v>0.5</v>
      </c>
      <c r="BD1013" t="s">
        <v>355</v>
      </c>
      <c r="BE1013">
        <v>2</v>
      </c>
      <c r="BF1013" t="b">
        <v>1</v>
      </c>
      <c r="BG1013">
        <v>1657567616.61852</v>
      </c>
      <c r="BH1013">
        <v>1388.34222222222</v>
      </c>
      <c r="BI1013">
        <v>1433.00185185185</v>
      </c>
      <c r="BJ1013">
        <v>25.3415074074074</v>
      </c>
      <c r="BK1013">
        <v>20.0991740740741</v>
      </c>
      <c r="BL1013">
        <v>1370.49740740741</v>
      </c>
      <c r="BM1013">
        <v>25.0239</v>
      </c>
      <c r="BN1013">
        <v>500.009481481481</v>
      </c>
      <c r="BO1013">
        <v>67.9503037037037</v>
      </c>
      <c r="BP1013">
        <v>0.0410129</v>
      </c>
      <c r="BQ1013">
        <v>26.5102777777778</v>
      </c>
      <c r="BR1013">
        <v>26.2909111111111</v>
      </c>
      <c r="BS1013">
        <v>999.9</v>
      </c>
      <c r="BT1013">
        <v>0</v>
      </c>
      <c r="BU1013">
        <v>0</v>
      </c>
      <c r="BV1013">
        <v>9988.88888888889</v>
      </c>
      <c r="BW1013">
        <v>0</v>
      </c>
      <c r="BX1013">
        <v>2296.59296296296</v>
      </c>
      <c r="BY1013">
        <v>-44.6593444444445</v>
      </c>
      <c r="BZ1013">
        <v>1424.43925925926</v>
      </c>
      <c r="CA1013">
        <v>1462.39481481481</v>
      </c>
      <c r="CB1013">
        <v>5.2423337037037</v>
      </c>
      <c r="CC1013">
        <v>1433.00185185185</v>
      </c>
      <c r="CD1013">
        <v>20.0991740740741</v>
      </c>
      <c r="CE1013">
        <v>1.72196296296296</v>
      </c>
      <c r="CF1013">
        <v>1.36574518518519</v>
      </c>
      <c r="CG1013">
        <v>15.0958481481481</v>
      </c>
      <c r="CH1013">
        <v>11.5425333333333</v>
      </c>
      <c r="CI1013">
        <v>1999.98</v>
      </c>
      <c r="CJ1013">
        <v>0.979994407407408</v>
      </c>
      <c r="CK1013">
        <v>0.0200057703703704</v>
      </c>
      <c r="CL1013">
        <v>0</v>
      </c>
      <c r="CM1013">
        <v>2.40721481481481</v>
      </c>
      <c r="CN1013">
        <v>0</v>
      </c>
      <c r="CO1013">
        <v>11014.8925925926</v>
      </c>
      <c r="CP1013">
        <v>17299.9592592593</v>
      </c>
      <c r="CQ1013">
        <v>43.9836666666667</v>
      </c>
      <c r="CR1013">
        <v>45.9766666666667</v>
      </c>
      <c r="CS1013">
        <v>43.7936296296296</v>
      </c>
      <c r="CT1013">
        <v>44.7173333333333</v>
      </c>
      <c r="CU1013">
        <v>43.3051851851852</v>
      </c>
      <c r="CV1013">
        <v>1959.97111111111</v>
      </c>
      <c r="CW1013">
        <v>40.0088888888889</v>
      </c>
      <c r="CX1013">
        <v>0</v>
      </c>
      <c r="CY1013">
        <v>1657567596.3</v>
      </c>
      <c r="CZ1013">
        <v>0</v>
      </c>
      <c r="DA1013">
        <v>1657551629</v>
      </c>
      <c r="DB1013" t="s">
        <v>356</v>
      </c>
      <c r="DC1013">
        <v>1657551626.5</v>
      </c>
      <c r="DD1013">
        <v>1657551629</v>
      </c>
      <c r="DE1013">
        <v>1</v>
      </c>
      <c r="DF1013">
        <v>0.403</v>
      </c>
      <c r="DG1013">
        <v>0.009</v>
      </c>
      <c r="DH1013">
        <v>9.41</v>
      </c>
      <c r="DI1013">
        <v>0.087</v>
      </c>
      <c r="DJ1013">
        <v>417</v>
      </c>
      <c r="DK1013">
        <v>17</v>
      </c>
      <c r="DL1013">
        <v>1.61</v>
      </c>
      <c r="DM1013">
        <v>0.59</v>
      </c>
      <c r="DN1013">
        <v>-44.5460731707317</v>
      </c>
      <c r="DO1013">
        <v>-2.24799303135881</v>
      </c>
      <c r="DP1013">
        <v>0.585689360778366</v>
      </c>
      <c r="DQ1013">
        <v>0</v>
      </c>
      <c r="DR1013">
        <v>5.25266780487805</v>
      </c>
      <c r="DS1013">
        <v>-0.154335888501733</v>
      </c>
      <c r="DT1013">
        <v>0.0183117301485986</v>
      </c>
      <c r="DU1013">
        <v>0</v>
      </c>
      <c r="DV1013">
        <v>0</v>
      </c>
      <c r="DW1013">
        <v>2</v>
      </c>
      <c r="DX1013" t="s">
        <v>389</v>
      </c>
      <c r="DY1013">
        <v>2.96771</v>
      </c>
      <c r="DZ1013">
        <v>2.6942</v>
      </c>
      <c r="EA1013">
        <v>0.155993</v>
      </c>
      <c r="EB1013">
        <v>0.160099</v>
      </c>
      <c r="EC1013">
        <v>0.0810697</v>
      </c>
      <c r="ED1013">
        <v>0.0693332</v>
      </c>
      <c r="EE1013">
        <v>32530.3</v>
      </c>
      <c r="EF1013">
        <v>35278.3</v>
      </c>
      <c r="EG1013">
        <v>34964</v>
      </c>
      <c r="EH1013">
        <v>38134.3</v>
      </c>
      <c r="EI1013">
        <v>45644.5</v>
      </c>
      <c r="EJ1013">
        <v>51313.9</v>
      </c>
      <c r="EK1013">
        <v>54741.7</v>
      </c>
      <c r="EL1013">
        <v>61231.6</v>
      </c>
      <c r="EM1013">
        <v>1.908</v>
      </c>
      <c r="EN1013">
        <v>2.0504</v>
      </c>
      <c r="EO1013">
        <v>-0.0393391</v>
      </c>
      <c r="EP1013">
        <v>0</v>
      </c>
      <c r="EQ1013">
        <v>26.969</v>
      </c>
      <c r="ER1013">
        <v>999.9</v>
      </c>
      <c r="ES1013">
        <v>40.453</v>
      </c>
      <c r="ET1013">
        <v>29.799</v>
      </c>
      <c r="EU1013">
        <v>25.0745</v>
      </c>
      <c r="EV1013">
        <v>51.5425</v>
      </c>
      <c r="EW1013">
        <v>36.0296</v>
      </c>
      <c r="EX1013">
        <v>2</v>
      </c>
      <c r="EY1013">
        <v>0.442236</v>
      </c>
      <c r="EZ1013">
        <v>9.28105</v>
      </c>
      <c r="FA1013">
        <v>19.9263</v>
      </c>
      <c r="FB1013">
        <v>5.19573</v>
      </c>
      <c r="FC1013">
        <v>12.0099</v>
      </c>
      <c r="FD1013">
        <v>4.974</v>
      </c>
      <c r="FE1013">
        <v>3.2936</v>
      </c>
      <c r="FF1013">
        <v>9999</v>
      </c>
      <c r="FG1013">
        <v>9999</v>
      </c>
      <c r="FH1013">
        <v>591.3</v>
      </c>
      <c r="FI1013">
        <v>9999</v>
      </c>
      <c r="FJ1013">
        <v>1.86282</v>
      </c>
      <c r="FK1013">
        <v>1.86771</v>
      </c>
      <c r="FL1013">
        <v>1.86752</v>
      </c>
      <c r="FM1013">
        <v>1.86868</v>
      </c>
      <c r="FN1013">
        <v>1.86951</v>
      </c>
      <c r="FO1013">
        <v>1.86554</v>
      </c>
      <c r="FP1013">
        <v>1.86661</v>
      </c>
      <c r="FQ1013">
        <v>1.86798</v>
      </c>
      <c r="FR1013">
        <v>5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18.04</v>
      </c>
      <c r="GF1013">
        <v>0.3176</v>
      </c>
      <c r="GG1013">
        <v>5.50701486060513</v>
      </c>
      <c r="GH1013">
        <v>0.00975774962471433</v>
      </c>
      <c r="GI1013">
        <v>-4.86167925919439e-07</v>
      </c>
      <c r="GJ1013">
        <v>-4.7315034107036e-11</v>
      </c>
      <c r="GK1013">
        <v>0.31762285376654</v>
      </c>
      <c r="GL1013">
        <v>0</v>
      </c>
      <c r="GM1013">
        <v>0</v>
      </c>
      <c r="GN1013">
        <v>0</v>
      </c>
      <c r="GO1013">
        <v>-2</v>
      </c>
      <c r="GP1013">
        <v>2105</v>
      </c>
      <c r="GQ1013">
        <v>1</v>
      </c>
      <c r="GR1013">
        <v>22</v>
      </c>
      <c r="GS1013">
        <v>266.6</v>
      </c>
      <c r="GT1013">
        <v>266.6</v>
      </c>
      <c r="GU1013">
        <v>3.53271</v>
      </c>
      <c r="GV1013">
        <v>2.61475</v>
      </c>
      <c r="GW1013">
        <v>2.24854</v>
      </c>
      <c r="GX1013">
        <v>2.79541</v>
      </c>
      <c r="GY1013">
        <v>1.99585</v>
      </c>
      <c r="GZ1013">
        <v>2.38403</v>
      </c>
      <c r="HA1013">
        <v>34.8985</v>
      </c>
      <c r="HB1013">
        <v>15.2178</v>
      </c>
      <c r="HC1013">
        <v>18</v>
      </c>
      <c r="HD1013">
        <v>494.975</v>
      </c>
      <c r="HE1013">
        <v>591.051</v>
      </c>
      <c r="HF1013">
        <v>17.5229</v>
      </c>
      <c r="HG1013">
        <v>32.7316</v>
      </c>
      <c r="HH1013">
        <v>30.0016</v>
      </c>
      <c r="HI1013">
        <v>31.9738</v>
      </c>
      <c r="HJ1013">
        <v>31.8081</v>
      </c>
      <c r="HK1013">
        <v>70.7961</v>
      </c>
      <c r="HL1013">
        <v>16.575</v>
      </c>
      <c r="HM1013">
        <v>36.2371</v>
      </c>
      <c r="HN1013">
        <v>15.6114</v>
      </c>
      <c r="HO1013">
        <v>1475.83</v>
      </c>
      <c r="HP1013">
        <v>20.2826</v>
      </c>
      <c r="HQ1013">
        <v>101.484</v>
      </c>
      <c r="HR1013">
        <v>101.879</v>
      </c>
    </row>
    <row r="1014" spans="1:226">
      <c r="A1014">
        <v>998</v>
      </c>
      <c r="B1014">
        <v>1657567629.1</v>
      </c>
      <c r="C1014">
        <v>14534</v>
      </c>
      <c r="D1014" t="s">
        <v>2364</v>
      </c>
      <c r="E1014" t="s">
        <v>2365</v>
      </c>
      <c r="F1014">
        <v>5</v>
      </c>
      <c r="G1014" t="s">
        <v>2193</v>
      </c>
      <c r="H1014" t="s">
        <v>354</v>
      </c>
      <c r="I1014">
        <v>1657567621.33214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1496.73035519732</v>
      </c>
      <c r="AK1014">
        <v>1465.15066666667</v>
      </c>
      <c r="AL1014">
        <v>3.44953986651859</v>
      </c>
      <c r="AM1014">
        <v>64.8868082758393</v>
      </c>
      <c r="AN1014">
        <f>(AP1014 - AO1014 + BO1014*1E3/(8.314*(BQ1014+273.15)) * AR1014/BN1014 * AQ1014) * BN1014/(100*BB1014) * 1000/(1000 - AP1014)</f>
        <v>0</v>
      </c>
      <c r="AO1014">
        <v>20.2103903152982</v>
      </c>
      <c r="AP1014">
        <v>25.4065696969697</v>
      </c>
      <c r="AQ1014">
        <v>0.00852656288924954</v>
      </c>
      <c r="AR1014">
        <v>77.4900971031136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6</v>
      </c>
      <c r="BC1014">
        <v>0.5</v>
      </c>
      <c r="BD1014" t="s">
        <v>355</v>
      </c>
      <c r="BE1014">
        <v>2</v>
      </c>
      <c r="BF1014" t="b">
        <v>1</v>
      </c>
      <c r="BG1014">
        <v>1657567621.33214</v>
      </c>
      <c r="BH1014">
        <v>1403.84214285714</v>
      </c>
      <c r="BI1014">
        <v>1448.95142857143</v>
      </c>
      <c r="BJ1014">
        <v>25.3647714285714</v>
      </c>
      <c r="BK1014">
        <v>20.1519428571429</v>
      </c>
      <c r="BL1014">
        <v>1385.87178571429</v>
      </c>
      <c r="BM1014">
        <v>25.0471571428571</v>
      </c>
      <c r="BN1014">
        <v>499.995785714286</v>
      </c>
      <c r="BO1014">
        <v>67.9470392857143</v>
      </c>
      <c r="BP1014">
        <v>0.0411485678571429</v>
      </c>
      <c r="BQ1014">
        <v>26.5257964285714</v>
      </c>
      <c r="BR1014">
        <v>26.3155107142857</v>
      </c>
      <c r="BS1014">
        <v>999.9</v>
      </c>
      <c r="BT1014">
        <v>0</v>
      </c>
      <c r="BU1014">
        <v>0</v>
      </c>
      <c r="BV1014">
        <v>9998.57142857143</v>
      </c>
      <c r="BW1014">
        <v>0</v>
      </c>
      <c r="BX1014">
        <v>2299.57321428571</v>
      </c>
      <c r="BY1014">
        <v>-45.1094857142857</v>
      </c>
      <c r="BZ1014">
        <v>1440.37571428571</v>
      </c>
      <c r="CA1014">
        <v>1478.75178571429</v>
      </c>
      <c r="CB1014">
        <v>5.21283535714286</v>
      </c>
      <c r="CC1014">
        <v>1448.95142857143</v>
      </c>
      <c r="CD1014">
        <v>20.1519428571429</v>
      </c>
      <c r="CE1014">
        <v>1.72346107142857</v>
      </c>
      <c r="CF1014">
        <v>1.36926428571429</v>
      </c>
      <c r="CG1014">
        <v>15.1093642857143</v>
      </c>
      <c r="CH1014">
        <v>11.581425</v>
      </c>
      <c r="CI1014">
        <v>1999.98642857143</v>
      </c>
      <c r="CJ1014">
        <v>0.979994107142857</v>
      </c>
      <c r="CK1014">
        <v>0.0200060892857143</v>
      </c>
      <c r="CL1014">
        <v>0</v>
      </c>
      <c r="CM1014">
        <v>2.35069642857143</v>
      </c>
      <c r="CN1014">
        <v>0</v>
      </c>
      <c r="CO1014">
        <v>11021.05</v>
      </c>
      <c r="CP1014">
        <v>17300.0107142857</v>
      </c>
      <c r="CQ1014">
        <v>44.0087857142857</v>
      </c>
      <c r="CR1014">
        <v>46.0043571428571</v>
      </c>
      <c r="CS1014">
        <v>43.81875</v>
      </c>
      <c r="CT1014">
        <v>44.7365</v>
      </c>
      <c r="CU1014">
        <v>43.3255</v>
      </c>
      <c r="CV1014">
        <v>1959.97642857143</v>
      </c>
      <c r="CW1014">
        <v>40.01</v>
      </c>
      <c r="CX1014">
        <v>0</v>
      </c>
      <c r="CY1014">
        <v>1657567601.7</v>
      </c>
      <c r="CZ1014">
        <v>0</v>
      </c>
      <c r="DA1014">
        <v>1657551629</v>
      </c>
      <c r="DB1014" t="s">
        <v>356</v>
      </c>
      <c r="DC1014">
        <v>1657551626.5</v>
      </c>
      <c r="DD1014">
        <v>1657551629</v>
      </c>
      <c r="DE1014">
        <v>1</v>
      </c>
      <c r="DF1014">
        <v>0.403</v>
      </c>
      <c r="DG1014">
        <v>0.009</v>
      </c>
      <c r="DH1014">
        <v>9.41</v>
      </c>
      <c r="DI1014">
        <v>0.087</v>
      </c>
      <c r="DJ1014">
        <v>417</v>
      </c>
      <c r="DK1014">
        <v>17</v>
      </c>
      <c r="DL1014">
        <v>1.61</v>
      </c>
      <c r="DM1014">
        <v>0.59</v>
      </c>
      <c r="DN1014">
        <v>-44.7921585365854</v>
      </c>
      <c r="DO1014">
        <v>-3.50961533101054</v>
      </c>
      <c r="DP1014">
        <v>0.581684500846195</v>
      </c>
      <c r="DQ1014">
        <v>0</v>
      </c>
      <c r="DR1014">
        <v>5.23125073170732</v>
      </c>
      <c r="DS1014">
        <v>-0.298823623693381</v>
      </c>
      <c r="DT1014">
        <v>0.0332852152332404</v>
      </c>
      <c r="DU1014">
        <v>0</v>
      </c>
      <c r="DV1014">
        <v>0</v>
      </c>
      <c r="DW1014">
        <v>2</v>
      </c>
      <c r="DX1014" t="s">
        <v>389</v>
      </c>
      <c r="DY1014">
        <v>2.96733</v>
      </c>
      <c r="DZ1014">
        <v>2.69478</v>
      </c>
      <c r="EA1014">
        <v>0.157141</v>
      </c>
      <c r="EB1014">
        <v>0.161199</v>
      </c>
      <c r="EC1014">
        <v>0.0811399</v>
      </c>
      <c r="ED1014">
        <v>0.069537</v>
      </c>
      <c r="EE1014">
        <v>32484.9</v>
      </c>
      <c r="EF1014">
        <v>35229.8</v>
      </c>
      <c r="EG1014">
        <v>34962.9</v>
      </c>
      <c r="EH1014">
        <v>38131.9</v>
      </c>
      <c r="EI1014">
        <v>45639.5</v>
      </c>
      <c r="EJ1014">
        <v>51300.7</v>
      </c>
      <c r="EK1014">
        <v>54739.9</v>
      </c>
      <c r="EL1014">
        <v>61229.2</v>
      </c>
      <c r="EM1014">
        <v>1.9068</v>
      </c>
      <c r="EN1014">
        <v>2.0498</v>
      </c>
      <c r="EO1014">
        <v>-0.038743</v>
      </c>
      <c r="EP1014">
        <v>0</v>
      </c>
      <c r="EQ1014">
        <v>26.9896</v>
      </c>
      <c r="ER1014">
        <v>999.9</v>
      </c>
      <c r="ES1014">
        <v>40.453</v>
      </c>
      <c r="ET1014">
        <v>29.819</v>
      </c>
      <c r="EU1014">
        <v>25.104</v>
      </c>
      <c r="EV1014">
        <v>51.5825</v>
      </c>
      <c r="EW1014">
        <v>36.0938</v>
      </c>
      <c r="EX1014">
        <v>2</v>
      </c>
      <c r="EY1014">
        <v>0.444106</v>
      </c>
      <c r="EZ1014">
        <v>9.28105</v>
      </c>
      <c r="FA1014">
        <v>19.9273</v>
      </c>
      <c r="FB1014">
        <v>5.20052</v>
      </c>
      <c r="FC1014">
        <v>12.0099</v>
      </c>
      <c r="FD1014">
        <v>4.9756</v>
      </c>
      <c r="FE1014">
        <v>3.294</v>
      </c>
      <c r="FF1014">
        <v>9999</v>
      </c>
      <c r="FG1014">
        <v>9999</v>
      </c>
      <c r="FH1014">
        <v>591.3</v>
      </c>
      <c r="FI1014">
        <v>9999</v>
      </c>
      <c r="FJ1014">
        <v>1.86279</v>
      </c>
      <c r="FK1014">
        <v>1.86774</v>
      </c>
      <c r="FL1014">
        <v>1.86752</v>
      </c>
      <c r="FM1014">
        <v>1.86868</v>
      </c>
      <c r="FN1014">
        <v>1.86951</v>
      </c>
      <c r="FO1014">
        <v>1.86554</v>
      </c>
      <c r="FP1014">
        <v>1.86661</v>
      </c>
      <c r="FQ1014">
        <v>1.86798</v>
      </c>
      <c r="FR1014">
        <v>5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18.18</v>
      </c>
      <c r="GF1014">
        <v>0.3176</v>
      </c>
      <c r="GG1014">
        <v>5.50701486060513</v>
      </c>
      <c r="GH1014">
        <v>0.00975774962471433</v>
      </c>
      <c r="GI1014">
        <v>-4.86167925919439e-07</v>
      </c>
      <c r="GJ1014">
        <v>-4.7315034107036e-11</v>
      </c>
      <c r="GK1014">
        <v>0.31762285376654</v>
      </c>
      <c r="GL1014">
        <v>0</v>
      </c>
      <c r="GM1014">
        <v>0</v>
      </c>
      <c r="GN1014">
        <v>0</v>
      </c>
      <c r="GO1014">
        <v>-2</v>
      </c>
      <c r="GP1014">
        <v>2105</v>
      </c>
      <c r="GQ1014">
        <v>1</v>
      </c>
      <c r="GR1014">
        <v>22</v>
      </c>
      <c r="GS1014">
        <v>266.7</v>
      </c>
      <c r="GT1014">
        <v>266.7</v>
      </c>
      <c r="GU1014">
        <v>3.56567</v>
      </c>
      <c r="GV1014">
        <v>2.6123</v>
      </c>
      <c r="GW1014">
        <v>2.24854</v>
      </c>
      <c r="GX1014">
        <v>2.79541</v>
      </c>
      <c r="GY1014">
        <v>1.99585</v>
      </c>
      <c r="GZ1014">
        <v>2.41211</v>
      </c>
      <c r="HA1014">
        <v>34.8985</v>
      </c>
      <c r="HB1014">
        <v>15.2178</v>
      </c>
      <c r="HC1014">
        <v>18</v>
      </c>
      <c r="HD1014">
        <v>494.35</v>
      </c>
      <c r="HE1014">
        <v>590.808</v>
      </c>
      <c r="HF1014">
        <v>17.5446</v>
      </c>
      <c r="HG1014">
        <v>32.752</v>
      </c>
      <c r="HH1014">
        <v>30.0018</v>
      </c>
      <c r="HI1014">
        <v>31.9963</v>
      </c>
      <c r="HJ1014">
        <v>31.8303</v>
      </c>
      <c r="HK1014">
        <v>71.3809</v>
      </c>
      <c r="HL1014">
        <v>16.575</v>
      </c>
      <c r="HM1014">
        <v>36.2371</v>
      </c>
      <c r="HN1014">
        <v>15.6302</v>
      </c>
      <c r="HO1014">
        <v>1489.42</v>
      </c>
      <c r="HP1014">
        <v>20.315</v>
      </c>
      <c r="HQ1014">
        <v>101.481</v>
      </c>
      <c r="HR1014">
        <v>101.874</v>
      </c>
    </row>
    <row r="1015" spans="1:226">
      <c r="A1015">
        <v>999</v>
      </c>
      <c r="B1015">
        <v>1657567634.1</v>
      </c>
      <c r="C1015">
        <v>14539</v>
      </c>
      <c r="D1015" t="s">
        <v>2366</v>
      </c>
      <c r="E1015" t="s">
        <v>2367</v>
      </c>
      <c r="F1015">
        <v>5</v>
      </c>
      <c r="G1015" t="s">
        <v>2193</v>
      </c>
      <c r="H1015" t="s">
        <v>354</v>
      </c>
      <c r="I1015">
        <v>1657567626.6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1514.12881479559</v>
      </c>
      <c r="AK1015">
        <v>1482.62890909091</v>
      </c>
      <c r="AL1015">
        <v>3.33861793912507</v>
      </c>
      <c r="AM1015">
        <v>64.8868082758393</v>
      </c>
      <c r="AN1015">
        <f>(AP1015 - AO1015 + BO1015*1E3/(8.314*(BQ1015+273.15)) * AR1015/BN1015 * AQ1015) * BN1015/(100*BB1015) * 1000/(1000 - AP1015)</f>
        <v>0</v>
      </c>
      <c r="AO1015">
        <v>20.2544336349041</v>
      </c>
      <c r="AP1015">
        <v>25.4286327272727</v>
      </c>
      <c r="AQ1015">
        <v>0.00391549763032378</v>
      </c>
      <c r="AR1015">
        <v>77.4900971031136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6</v>
      </c>
      <c r="BC1015">
        <v>0.5</v>
      </c>
      <c r="BD1015" t="s">
        <v>355</v>
      </c>
      <c r="BE1015">
        <v>2</v>
      </c>
      <c r="BF1015" t="b">
        <v>1</v>
      </c>
      <c r="BG1015">
        <v>1657567626.6</v>
      </c>
      <c r="BH1015">
        <v>1421.48259259259</v>
      </c>
      <c r="BI1015">
        <v>1466.61407407407</v>
      </c>
      <c r="BJ1015">
        <v>25.3916481481481</v>
      </c>
      <c r="BK1015">
        <v>20.2048148148148</v>
      </c>
      <c r="BL1015">
        <v>1403.37037037037</v>
      </c>
      <c r="BM1015">
        <v>25.0740259259259</v>
      </c>
      <c r="BN1015">
        <v>500.014518518518</v>
      </c>
      <c r="BO1015">
        <v>67.9459148148148</v>
      </c>
      <c r="BP1015">
        <v>0.0411486111111111</v>
      </c>
      <c r="BQ1015">
        <v>26.5431037037037</v>
      </c>
      <c r="BR1015">
        <v>26.3455481481482</v>
      </c>
      <c r="BS1015">
        <v>999.9</v>
      </c>
      <c r="BT1015">
        <v>0</v>
      </c>
      <c r="BU1015">
        <v>0</v>
      </c>
      <c r="BV1015">
        <v>9995.55555555555</v>
      </c>
      <c r="BW1015">
        <v>0</v>
      </c>
      <c r="BX1015">
        <v>2303.87444444444</v>
      </c>
      <c r="BY1015">
        <v>-45.1325814814815</v>
      </c>
      <c r="BZ1015">
        <v>1458.51592592593</v>
      </c>
      <c r="CA1015">
        <v>1496.85925925926</v>
      </c>
      <c r="CB1015">
        <v>5.18682777777778</v>
      </c>
      <c r="CC1015">
        <v>1466.61407407407</v>
      </c>
      <c r="CD1015">
        <v>20.2048148148148</v>
      </c>
      <c r="CE1015">
        <v>1.72525851851852</v>
      </c>
      <c r="CF1015">
        <v>1.37283444444444</v>
      </c>
      <c r="CG1015">
        <v>15.1255666666667</v>
      </c>
      <c r="CH1015">
        <v>11.6208074074074</v>
      </c>
      <c r="CI1015">
        <v>1999.98148148148</v>
      </c>
      <c r="CJ1015">
        <v>0.979994222222223</v>
      </c>
      <c r="CK1015">
        <v>0.0200059703703704</v>
      </c>
      <c r="CL1015">
        <v>0</v>
      </c>
      <c r="CM1015">
        <v>2.28734074074074</v>
      </c>
      <c r="CN1015">
        <v>0</v>
      </c>
      <c r="CO1015">
        <v>11033.3074074074</v>
      </c>
      <c r="CP1015">
        <v>17299.9703703704</v>
      </c>
      <c r="CQ1015">
        <v>44.0344444444444</v>
      </c>
      <c r="CR1015">
        <v>46.0298518518518</v>
      </c>
      <c r="CS1015">
        <v>43.8353333333333</v>
      </c>
      <c r="CT1015">
        <v>44.7637777777778</v>
      </c>
      <c r="CU1015">
        <v>43.347</v>
      </c>
      <c r="CV1015">
        <v>1959.97148148148</v>
      </c>
      <c r="CW1015">
        <v>40.01</v>
      </c>
      <c r="CX1015">
        <v>0</v>
      </c>
      <c r="CY1015">
        <v>1657567606.5</v>
      </c>
      <c r="CZ1015">
        <v>0</v>
      </c>
      <c r="DA1015">
        <v>1657551629</v>
      </c>
      <c r="DB1015" t="s">
        <v>356</v>
      </c>
      <c r="DC1015">
        <v>1657551626.5</v>
      </c>
      <c r="DD1015">
        <v>1657551629</v>
      </c>
      <c r="DE1015">
        <v>1</v>
      </c>
      <c r="DF1015">
        <v>0.403</v>
      </c>
      <c r="DG1015">
        <v>0.009</v>
      </c>
      <c r="DH1015">
        <v>9.41</v>
      </c>
      <c r="DI1015">
        <v>0.087</v>
      </c>
      <c r="DJ1015">
        <v>417</v>
      </c>
      <c r="DK1015">
        <v>17</v>
      </c>
      <c r="DL1015">
        <v>1.61</v>
      </c>
      <c r="DM1015">
        <v>0.59</v>
      </c>
      <c r="DN1015">
        <v>-45.0980731707317</v>
      </c>
      <c r="DO1015">
        <v>-1.05795888501743</v>
      </c>
      <c r="DP1015">
        <v>0.508184645252525</v>
      </c>
      <c r="DQ1015">
        <v>0</v>
      </c>
      <c r="DR1015">
        <v>5.20167</v>
      </c>
      <c r="DS1015">
        <v>-0.320442439024402</v>
      </c>
      <c r="DT1015">
        <v>0.0350592143693369</v>
      </c>
      <c r="DU1015">
        <v>0</v>
      </c>
      <c r="DV1015">
        <v>0</v>
      </c>
      <c r="DW1015">
        <v>2</v>
      </c>
      <c r="DX1015" t="s">
        <v>389</v>
      </c>
      <c r="DY1015">
        <v>2.96725</v>
      </c>
      <c r="DZ1015">
        <v>2.69549</v>
      </c>
      <c r="EA1015">
        <v>0.158278</v>
      </c>
      <c r="EB1015">
        <v>0.162326</v>
      </c>
      <c r="EC1015">
        <v>0.0812019</v>
      </c>
      <c r="ED1015">
        <v>0.0695859</v>
      </c>
      <c r="EE1015">
        <v>32439.5</v>
      </c>
      <c r="EF1015">
        <v>35181.4</v>
      </c>
      <c r="EG1015">
        <v>34961.4</v>
      </c>
      <c r="EH1015">
        <v>38131.1</v>
      </c>
      <c r="EI1015">
        <v>45635.2</v>
      </c>
      <c r="EJ1015">
        <v>51296.1</v>
      </c>
      <c r="EK1015">
        <v>54738.4</v>
      </c>
      <c r="EL1015">
        <v>61227</v>
      </c>
      <c r="EM1015">
        <v>1.9064</v>
      </c>
      <c r="EN1015">
        <v>2.0492</v>
      </c>
      <c r="EO1015">
        <v>-0.038743</v>
      </c>
      <c r="EP1015">
        <v>0</v>
      </c>
      <c r="EQ1015">
        <v>27.006</v>
      </c>
      <c r="ER1015">
        <v>999.9</v>
      </c>
      <c r="ES1015">
        <v>40.453</v>
      </c>
      <c r="ET1015">
        <v>29.829</v>
      </c>
      <c r="EU1015">
        <v>25.1166</v>
      </c>
      <c r="EV1015">
        <v>51.5625</v>
      </c>
      <c r="EW1015">
        <v>36.1098</v>
      </c>
      <c r="EX1015">
        <v>2</v>
      </c>
      <c r="EY1015">
        <v>0.44561</v>
      </c>
      <c r="EZ1015">
        <v>9.28105</v>
      </c>
      <c r="FA1015">
        <v>19.9272</v>
      </c>
      <c r="FB1015">
        <v>5.20291</v>
      </c>
      <c r="FC1015">
        <v>12.0111</v>
      </c>
      <c r="FD1015">
        <v>4.976</v>
      </c>
      <c r="FE1015">
        <v>3.294</v>
      </c>
      <c r="FF1015">
        <v>9999</v>
      </c>
      <c r="FG1015">
        <v>9999</v>
      </c>
      <c r="FH1015">
        <v>591.3</v>
      </c>
      <c r="FI1015">
        <v>9999</v>
      </c>
      <c r="FJ1015">
        <v>1.86279</v>
      </c>
      <c r="FK1015">
        <v>1.86774</v>
      </c>
      <c r="FL1015">
        <v>1.86752</v>
      </c>
      <c r="FM1015">
        <v>1.86865</v>
      </c>
      <c r="FN1015">
        <v>1.86948</v>
      </c>
      <c r="FO1015">
        <v>1.86554</v>
      </c>
      <c r="FP1015">
        <v>1.86661</v>
      </c>
      <c r="FQ1015">
        <v>1.86798</v>
      </c>
      <c r="FR1015">
        <v>5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18.32</v>
      </c>
      <c r="GF1015">
        <v>0.3176</v>
      </c>
      <c r="GG1015">
        <v>5.50701486060513</v>
      </c>
      <c r="GH1015">
        <v>0.00975774962471433</v>
      </c>
      <c r="GI1015">
        <v>-4.86167925919439e-07</v>
      </c>
      <c r="GJ1015">
        <v>-4.7315034107036e-11</v>
      </c>
      <c r="GK1015">
        <v>0.31762285376654</v>
      </c>
      <c r="GL1015">
        <v>0</v>
      </c>
      <c r="GM1015">
        <v>0</v>
      </c>
      <c r="GN1015">
        <v>0</v>
      </c>
      <c r="GO1015">
        <v>-2</v>
      </c>
      <c r="GP1015">
        <v>2105</v>
      </c>
      <c r="GQ1015">
        <v>1</v>
      </c>
      <c r="GR1015">
        <v>22</v>
      </c>
      <c r="GS1015">
        <v>266.8</v>
      </c>
      <c r="GT1015">
        <v>266.8</v>
      </c>
      <c r="GU1015">
        <v>3.59375</v>
      </c>
      <c r="GV1015">
        <v>2.61963</v>
      </c>
      <c r="GW1015">
        <v>2.24854</v>
      </c>
      <c r="GX1015">
        <v>2.79419</v>
      </c>
      <c r="GY1015">
        <v>1.99585</v>
      </c>
      <c r="GZ1015">
        <v>2.39136</v>
      </c>
      <c r="HA1015">
        <v>34.9214</v>
      </c>
      <c r="HB1015">
        <v>15.2003</v>
      </c>
      <c r="HC1015">
        <v>18</v>
      </c>
      <c r="HD1015">
        <v>494.246</v>
      </c>
      <c r="HE1015">
        <v>590.582</v>
      </c>
      <c r="HF1015">
        <v>17.5649</v>
      </c>
      <c r="HG1015">
        <v>32.7741</v>
      </c>
      <c r="HH1015">
        <v>30.0017</v>
      </c>
      <c r="HI1015">
        <v>32.0166</v>
      </c>
      <c r="HJ1015">
        <v>31.8531</v>
      </c>
      <c r="HK1015">
        <v>71.9985</v>
      </c>
      <c r="HL1015">
        <v>16.575</v>
      </c>
      <c r="HM1015">
        <v>36.2371</v>
      </c>
      <c r="HN1015">
        <v>15.6472</v>
      </c>
      <c r="HO1015">
        <v>1509.52</v>
      </c>
      <c r="HP1015">
        <v>20.3439</v>
      </c>
      <c r="HQ1015">
        <v>101.478</v>
      </c>
      <c r="HR1015">
        <v>101.871</v>
      </c>
    </row>
    <row r="1016" spans="1:226">
      <c r="A1016">
        <v>1000</v>
      </c>
      <c r="B1016">
        <v>1657567639.1</v>
      </c>
      <c r="C1016">
        <v>14544</v>
      </c>
      <c r="D1016" t="s">
        <v>2368</v>
      </c>
      <c r="E1016" t="s">
        <v>2369</v>
      </c>
      <c r="F1016">
        <v>5</v>
      </c>
      <c r="G1016" t="s">
        <v>2193</v>
      </c>
      <c r="H1016" t="s">
        <v>354</v>
      </c>
      <c r="I1016">
        <v>1657567631.31429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1531.42890943491</v>
      </c>
      <c r="AK1016">
        <v>1500.47896969697</v>
      </c>
      <c r="AL1016">
        <v>3.55740088572889</v>
      </c>
      <c r="AM1016">
        <v>64.8868082758393</v>
      </c>
      <c r="AN1016">
        <f>(AP1016 - AO1016 + BO1016*1E3/(8.314*(BQ1016+273.15)) * AR1016/BN1016 * AQ1016) * BN1016/(100*BB1016) * 1000/(1000 - AP1016)</f>
        <v>0</v>
      </c>
      <c r="AO1016">
        <v>20.2724472241587</v>
      </c>
      <c r="AP1016">
        <v>25.4435563636364</v>
      </c>
      <c r="AQ1016">
        <v>0.00634885622560413</v>
      </c>
      <c r="AR1016">
        <v>77.4900971031136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6</v>
      </c>
      <c r="BC1016">
        <v>0.5</v>
      </c>
      <c r="BD1016" t="s">
        <v>355</v>
      </c>
      <c r="BE1016">
        <v>2</v>
      </c>
      <c r="BF1016" t="b">
        <v>1</v>
      </c>
      <c r="BG1016">
        <v>1657567631.31429</v>
      </c>
      <c r="BH1016">
        <v>1437.37964285714</v>
      </c>
      <c r="BI1016">
        <v>1482.6925</v>
      </c>
      <c r="BJ1016">
        <v>25.4151392857143</v>
      </c>
      <c r="BK1016">
        <v>20.2527714285714</v>
      </c>
      <c r="BL1016">
        <v>1419.13857142857</v>
      </c>
      <c r="BM1016">
        <v>25.0975142857143</v>
      </c>
      <c r="BN1016">
        <v>499.992214285714</v>
      </c>
      <c r="BO1016">
        <v>67.9455607142857</v>
      </c>
      <c r="BP1016">
        <v>0.0410832178571429</v>
      </c>
      <c r="BQ1016">
        <v>26.5613107142857</v>
      </c>
      <c r="BR1016">
        <v>26.3709107142857</v>
      </c>
      <c r="BS1016">
        <v>999.9</v>
      </c>
      <c r="BT1016">
        <v>0</v>
      </c>
      <c r="BU1016">
        <v>0</v>
      </c>
      <c r="BV1016">
        <v>10001.9642857143</v>
      </c>
      <c r="BW1016">
        <v>0</v>
      </c>
      <c r="BX1016">
        <v>2306.07785714286</v>
      </c>
      <c r="BY1016">
        <v>-45.3145392857143</v>
      </c>
      <c r="BZ1016">
        <v>1474.86321428571</v>
      </c>
      <c r="CA1016">
        <v>1513.34321428571</v>
      </c>
      <c r="CB1016">
        <v>5.16236035714286</v>
      </c>
      <c r="CC1016">
        <v>1482.6925</v>
      </c>
      <c r="CD1016">
        <v>20.2527714285714</v>
      </c>
      <c r="CE1016">
        <v>1.72684535714286</v>
      </c>
      <c r="CF1016">
        <v>1.37608678571429</v>
      </c>
      <c r="CG1016">
        <v>15.1398714285714</v>
      </c>
      <c r="CH1016">
        <v>11.6566392857143</v>
      </c>
      <c r="CI1016">
        <v>1999.99428571429</v>
      </c>
      <c r="CJ1016">
        <v>0.979994428571429</v>
      </c>
      <c r="CK1016">
        <v>0.0200057571428571</v>
      </c>
      <c r="CL1016">
        <v>0</v>
      </c>
      <c r="CM1016">
        <v>2.32942857142857</v>
      </c>
      <c r="CN1016">
        <v>0</v>
      </c>
      <c r="CO1016">
        <v>11047.8642857143</v>
      </c>
      <c r="CP1016">
        <v>17300.075</v>
      </c>
      <c r="CQ1016">
        <v>44.0531428571428</v>
      </c>
      <c r="CR1016">
        <v>46.0487142857143</v>
      </c>
      <c r="CS1016">
        <v>43.85475</v>
      </c>
      <c r="CT1016">
        <v>44.7832142857143</v>
      </c>
      <c r="CU1016">
        <v>43.36375</v>
      </c>
      <c r="CV1016">
        <v>1959.98428571429</v>
      </c>
      <c r="CW1016">
        <v>40.01</v>
      </c>
      <c r="CX1016">
        <v>0</v>
      </c>
      <c r="CY1016">
        <v>1657567611.3</v>
      </c>
      <c r="CZ1016">
        <v>0</v>
      </c>
      <c r="DA1016">
        <v>1657551629</v>
      </c>
      <c r="DB1016" t="s">
        <v>356</v>
      </c>
      <c r="DC1016">
        <v>1657551626.5</v>
      </c>
      <c r="DD1016">
        <v>1657551629</v>
      </c>
      <c r="DE1016">
        <v>1</v>
      </c>
      <c r="DF1016">
        <v>0.403</v>
      </c>
      <c r="DG1016">
        <v>0.009</v>
      </c>
      <c r="DH1016">
        <v>9.41</v>
      </c>
      <c r="DI1016">
        <v>0.087</v>
      </c>
      <c r="DJ1016">
        <v>417</v>
      </c>
      <c r="DK1016">
        <v>17</v>
      </c>
      <c r="DL1016">
        <v>1.61</v>
      </c>
      <c r="DM1016">
        <v>0.59</v>
      </c>
      <c r="DN1016">
        <v>-45.1806048780488</v>
      </c>
      <c r="DO1016">
        <v>-0.807025087108036</v>
      </c>
      <c r="DP1016">
        <v>0.515155836688051</v>
      </c>
      <c r="DQ1016">
        <v>0</v>
      </c>
      <c r="DR1016">
        <v>5.18673512195122</v>
      </c>
      <c r="DS1016">
        <v>-0.294876167247372</v>
      </c>
      <c r="DT1016">
        <v>0.0334690968581066</v>
      </c>
      <c r="DU1016">
        <v>0</v>
      </c>
      <c r="DV1016">
        <v>0</v>
      </c>
      <c r="DW1016">
        <v>2</v>
      </c>
      <c r="DX1016" t="s">
        <v>389</v>
      </c>
      <c r="DY1016">
        <v>2.968</v>
      </c>
      <c r="DZ1016">
        <v>2.69461</v>
      </c>
      <c r="EA1016">
        <v>0.159454</v>
      </c>
      <c r="EB1016">
        <v>0.163454</v>
      </c>
      <c r="EC1016">
        <v>0.0812275</v>
      </c>
      <c r="ED1016">
        <v>0.0697263</v>
      </c>
      <c r="EE1016">
        <v>32393.3</v>
      </c>
      <c r="EF1016">
        <v>35132.4</v>
      </c>
      <c r="EG1016">
        <v>34960.7</v>
      </c>
      <c r="EH1016">
        <v>38129.4</v>
      </c>
      <c r="EI1016">
        <v>45632.7</v>
      </c>
      <c r="EJ1016">
        <v>51286.4</v>
      </c>
      <c r="EK1016">
        <v>54737</v>
      </c>
      <c r="EL1016">
        <v>61224.7</v>
      </c>
      <c r="EM1016">
        <v>1.9064</v>
      </c>
      <c r="EN1016">
        <v>2.0482</v>
      </c>
      <c r="EO1016">
        <v>-0.0369549</v>
      </c>
      <c r="EP1016">
        <v>0</v>
      </c>
      <c r="EQ1016">
        <v>27.0244</v>
      </c>
      <c r="ER1016">
        <v>999.9</v>
      </c>
      <c r="ES1016">
        <v>40.453</v>
      </c>
      <c r="ET1016">
        <v>29.839</v>
      </c>
      <c r="EU1016">
        <v>25.1259</v>
      </c>
      <c r="EV1016">
        <v>51.6025</v>
      </c>
      <c r="EW1016">
        <v>36.1138</v>
      </c>
      <c r="EX1016">
        <v>2</v>
      </c>
      <c r="EY1016">
        <v>0.447256</v>
      </c>
      <c r="EZ1016">
        <v>9.28105</v>
      </c>
      <c r="FA1016">
        <v>19.9275</v>
      </c>
      <c r="FB1016">
        <v>5.20052</v>
      </c>
      <c r="FC1016">
        <v>12.0099</v>
      </c>
      <c r="FD1016">
        <v>4.9752</v>
      </c>
      <c r="FE1016">
        <v>3.294</v>
      </c>
      <c r="FF1016">
        <v>9999</v>
      </c>
      <c r="FG1016">
        <v>9999</v>
      </c>
      <c r="FH1016">
        <v>591.3</v>
      </c>
      <c r="FI1016">
        <v>9999</v>
      </c>
      <c r="FJ1016">
        <v>1.86279</v>
      </c>
      <c r="FK1016">
        <v>1.86774</v>
      </c>
      <c r="FL1016">
        <v>1.86752</v>
      </c>
      <c r="FM1016">
        <v>1.86862</v>
      </c>
      <c r="FN1016">
        <v>1.86948</v>
      </c>
      <c r="FO1016">
        <v>1.86554</v>
      </c>
      <c r="FP1016">
        <v>1.86661</v>
      </c>
      <c r="FQ1016">
        <v>1.86798</v>
      </c>
      <c r="FR1016">
        <v>5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18.46</v>
      </c>
      <c r="GF1016">
        <v>0.3176</v>
      </c>
      <c r="GG1016">
        <v>5.50701486060513</v>
      </c>
      <c r="GH1016">
        <v>0.00975774962471433</v>
      </c>
      <c r="GI1016">
        <v>-4.86167925919439e-07</v>
      </c>
      <c r="GJ1016">
        <v>-4.7315034107036e-11</v>
      </c>
      <c r="GK1016">
        <v>0.31762285376654</v>
      </c>
      <c r="GL1016">
        <v>0</v>
      </c>
      <c r="GM1016">
        <v>0</v>
      </c>
      <c r="GN1016">
        <v>0</v>
      </c>
      <c r="GO1016">
        <v>-2</v>
      </c>
      <c r="GP1016">
        <v>2105</v>
      </c>
      <c r="GQ1016">
        <v>1</v>
      </c>
      <c r="GR1016">
        <v>22</v>
      </c>
      <c r="GS1016">
        <v>266.9</v>
      </c>
      <c r="GT1016">
        <v>266.8</v>
      </c>
      <c r="GU1016">
        <v>3.62549</v>
      </c>
      <c r="GV1016">
        <v>2.61597</v>
      </c>
      <c r="GW1016">
        <v>2.24854</v>
      </c>
      <c r="GX1016">
        <v>2.79541</v>
      </c>
      <c r="GY1016">
        <v>1.99585</v>
      </c>
      <c r="GZ1016">
        <v>2.41455</v>
      </c>
      <c r="HA1016">
        <v>34.9444</v>
      </c>
      <c r="HB1016">
        <v>15.2178</v>
      </c>
      <c r="HC1016">
        <v>18</v>
      </c>
      <c r="HD1016">
        <v>494.447</v>
      </c>
      <c r="HE1016">
        <v>590.037</v>
      </c>
      <c r="HF1016">
        <v>17.5844</v>
      </c>
      <c r="HG1016">
        <v>32.7957</v>
      </c>
      <c r="HH1016">
        <v>30.0016</v>
      </c>
      <c r="HI1016">
        <v>32.0413</v>
      </c>
      <c r="HJ1016">
        <v>31.8765</v>
      </c>
      <c r="HK1016">
        <v>72.5714</v>
      </c>
      <c r="HL1016">
        <v>16.3046</v>
      </c>
      <c r="HM1016">
        <v>36.2371</v>
      </c>
      <c r="HN1016">
        <v>15.6598</v>
      </c>
      <c r="HO1016">
        <v>1522.95</v>
      </c>
      <c r="HP1016">
        <v>20.378</v>
      </c>
      <c r="HQ1016">
        <v>101.475</v>
      </c>
      <c r="HR1016">
        <v>101.867</v>
      </c>
    </row>
    <row r="1017" spans="1:226">
      <c r="A1017">
        <v>1001</v>
      </c>
      <c r="B1017">
        <v>1657567644.1</v>
      </c>
      <c r="C1017">
        <v>14549</v>
      </c>
      <c r="D1017" t="s">
        <v>2370</v>
      </c>
      <c r="E1017" t="s">
        <v>2371</v>
      </c>
      <c r="F1017">
        <v>5</v>
      </c>
      <c r="G1017" t="s">
        <v>2193</v>
      </c>
      <c r="H1017" t="s">
        <v>354</v>
      </c>
      <c r="I1017">
        <v>1657567636.6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1548.62007286547</v>
      </c>
      <c r="AK1017">
        <v>1518.16139393939</v>
      </c>
      <c r="AL1017">
        <v>3.54557309006849</v>
      </c>
      <c r="AM1017">
        <v>64.8868082758393</v>
      </c>
      <c r="AN1017">
        <f>(AP1017 - AO1017 + BO1017*1E3/(8.314*(BQ1017+273.15)) * AR1017/BN1017 * AQ1017) * BN1017/(100*BB1017) * 1000/(1000 - AP1017)</f>
        <v>0</v>
      </c>
      <c r="AO1017">
        <v>20.3265180396019</v>
      </c>
      <c r="AP1017">
        <v>25.4703690909091</v>
      </c>
      <c r="AQ1017">
        <v>0.00138614157776024</v>
      </c>
      <c r="AR1017">
        <v>77.4900971031136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6</v>
      </c>
      <c r="BC1017">
        <v>0.5</v>
      </c>
      <c r="BD1017" t="s">
        <v>355</v>
      </c>
      <c r="BE1017">
        <v>2</v>
      </c>
      <c r="BF1017" t="b">
        <v>1</v>
      </c>
      <c r="BG1017">
        <v>1657567636.6</v>
      </c>
      <c r="BH1017">
        <v>1455.46962962963</v>
      </c>
      <c r="BI1017">
        <v>1500.49518518519</v>
      </c>
      <c r="BJ1017">
        <v>25.4405518518519</v>
      </c>
      <c r="BK1017">
        <v>20.2928444444444</v>
      </c>
      <c r="BL1017">
        <v>1437.08333333333</v>
      </c>
      <c r="BM1017">
        <v>25.1229185185185</v>
      </c>
      <c r="BN1017">
        <v>500.016555555555</v>
      </c>
      <c r="BO1017">
        <v>67.9484037037037</v>
      </c>
      <c r="BP1017">
        <v>0.0409343037037037</v>
      </c>
      <c r="BQ1017">
        <v>26.5791444444444</v>
      </c>
      <c r="BR1017">
        <v>26.4026592592593</v>
      </c>
      <c r="BS1017">
        <v>999.9</v>
      </c>
      <c r="BT1017">
        <v>0</v>
      </c>
      <c r="BU1017">
        <v>0</v>
      </c>
      <c r="BV1017">
        <v>10001.8518518519</v>
      </c>
      <c r="BW1017">
        <v>0</v>
      </c>
      <c r="BX1017">
        <v>2308.13740740741</v>
      </c>
      <c r="BY1017">
        <v>-45.0270074074074</v>
      </c>
      <c r="BZ1017">
        <v>1493.46407407407</v>
      </c>
      <c r="CA1017">
        <v>1531.57592592593</v>
      </c>
      <c r="CB1017">
        <v>5.14769074074074</v>
      </c>
      <c r="CC1017">
        <v>1500.49518518519</v>
      </c>
      <c r="CD1017">
        <v>20.2928444444444</v>
      </c>
      <c r="CE1017">
        <v>1.72864444444444</v>
      </c>
      <c r="CF1017">
        <v>1.37886777777778</v>
      </c>
      <c r="CG1017">
        <v>15.1560666666667</v>
      </c>
      <c r="CH1017">
        <v>11.6871888888889</v>
      </c>
      <c r="CI1017">
        <v>2000.00148148148</v>
      </c>
      <c r="CJ1017">
        <v>0.979994666666667</v>
      </c>
      <c r="CK1017">
        <v>0.0200055111111111</v>
      </c>
      <c r="CL1017">
        <v>0</v>
      </c>
      <c r="CM1017">
        <v>2.36415555555556</v>
      </c>
      <c r="CN1017">
        <v>0</v>
      </c>
      <c r="CO1017">
        <v>11063.5518518519</v>
      </c>
      <c r="CP1017">
        <v>17300.1407407407</v>
      </c>
      <c r="CQ1017">
        <v>44.0806666666667</v>
      </c>
      <c r="CR1017">
        <v>46.0783333333333</v>
      </c>
      <c r="CS1017">
        <v>43.8841111111111</v>
      </c>
      <c r="CT1017">
        <v>44.8051111111111</v>
      </c>
      <c r="CU1017">
        <v>43.3933703703704</v>
      </c>
      <c r="CV1017">
        <v>1959.99148148148</v>
      </c>
      <c r="CW1017">
        <v>40.01</v>
      </c>
      <c r="CX1017">
        <v>0</v>
      </c>
      <c r="CY1017">
        <v>1657567616.7</v>
      </c>
      <c r="CZ1017">
        <v>0</v>
      </c>
      <c r="DA1017">
        <v>1657551629</v>
      </c>
      <c r="DB1017" t="s">
        <v>356</v>
      </c>
      <c r="DC1017">
        <v>1657551626.5</v>
      </c>
      <c r="DD1017">
        <v>1657551629</v>
      </c>
      <c r="DE1017">
        <v>1</v>
      </c>
      <c r="DF1017">
        <v>0.403</v>
      </c>
      <c r="DG1017">
        <v>0.009</v>
      </c>
      <c r="DH1017">
        <v>9.41</v>
      </c>
      <c r="DI1017">
        <v>0.087</v>
      </c>
      <c r="DJ1017">
        <v>417</v>
      </c>
      <c r="DK1017">
        <v>17</v>
      </c>
      <c r="DL1017">
        <v>1.61</v>
      </c>
      <c r="DM1017">
        <v>0.59</v>
      </c>
      <c r="DN1017">
        <v>-45.1759463414634</v>
      </c>
      <c r="DO1017">
        <v>2.70668989547038</v>
      </c>
      <c r="DP1017">
        <v>0.529081072259442</v>
      </c>
      <c r="DQ1017">
        <v>0</v>
      </c>
      <c r="DR1017">
        <v>5.15561707317073</v>
      </c>
      <c r="DS1017">
        <v>-0.185525017421598</v>
      </c>
      <c r="DT1017">
        <v>0.0218511583935723</v>
      </c>
      <c r="DU1017">
        <v>0</v>
      </c>
      <c r="DV1017">
        <v>0</v>
      </c>
      <c r="DW1017">
        <v>2</v>
      </c>
      <c r="DX1017" t="s">
        <v>389</v>
      </c>
      <c r="DY1017">
        <v>2.96744</v>
      </c>
      <c r="DZ1017">
        <v>2.69427</v>
      </c>
      <c r="EA1017">
        <v>0.16058</v>
      </c>
      <c r="EB1017">
        <v>0.164547</v>
      </c>
      <c r="EC1017">
        <v>0.0812711</v>
      </c>
      <c r="ED1017">
        <v>0.0697624</v>
      </c>
      <c r="EE1017">
        <v>32348.6</v>
      </c>
      <c r="EF1017">
        <v>35084.4</v>
      </c>
      <c r="EG1017">
        <v>34959.4</v>
      </c>
      <c r="EH1017">
        <v>38127.3</v>
      </c>
      <c r="EI1017">
        <v>45629</v>
      </c>
      <c r="EJ1017">
        <v>51281.9</v>
      </c>
      <c r="EK1017">
        <v>54735.1</v>
      </c>
      <c r="EL1017">
        <v>61221.7</v>
      </c>
      <c r="EM1017">
        <v>1.906</v>
      </c>
      <c r="EN1017">
        <v>2.049</v>
      </c>
      <c r="EO1017">
        <v>-0.0371337</v>
      </c>
      <c r="EP1017">
        <v>0</v>
      </c>
      <c r="EQ1017">
        <v>27.0418</v>
      </c>
      <c r="ER1017">
        <v>999.9</v>
      </c>
      <c r="ES1017">
        <v>40.453</v>
      </c>
      <c r="ET1017">
        <v>29.86</v>
      </c>
      <c r="EU1017">
        <v>25.1599</v>
      </c>
      <c r="EV1017">
        <v>51.7625</v>
      </c>
      <c r="EW1017">
        <v>36.0577</v>
      </c>
      <c r="EX1017">
        <v>2</v>
      </c>
      <c r="EY1017">
        <v>0.449024</v>
      </c>
      <c r="EZ1017">
        <v>9.28105</v>
      </c>
      <c r="FA1017">
        <v>19.9266</v>
      </c>
      <c r="FB1017">
        <v>5.19932</v>
      </c>
      <c r="FC1017">
        <v>12.0099</v>
      </c>
      <c r="FD1017">
        <v>4.976</v>
      </c>
      <c r="FE1017">
        <v>3.294</v>
      </c>
      <c r="FF1017">
        <v>9999</v>
      </c>
      <c r="FG1017">
        <v>9999</v>
      </c>
      <c r="FH1017">
        <v>591.3</v>
      </c>
      <c r="FI1017">
        <v>9999</v>
      </c>
      <c r="FJ1017">
        <v>1.86279</v>
      </c>
      <c r="FK1017">
        <v>1.86771</v>
      </c>
      <c r="FL1017">
        <v>1.86752</v>
      </c>
      <c r="FM1017">
        <v>1.86865</v>
      </c>
      <c r="FN1017">
        <v>1.86948</v>
      </c>
      <c r="FO1017">
        <v>1.86554</v>
      </c>
      <c r="FP1017">
        <v>1.86661</v>
      </c>
      <c r="FQ1017">
        <v>1.86798</v>
      </c>
      <c r="FR1017">
        <v>5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18.59</v>
      </c>
      <c r="GF1017">
        <v>0.3176</v>
      </c>
      <c r="GG1017">
        <v>5.50701486060513</v>
      </c>
      <c r="GH1017">
        <v>0.00975774962471433</v>
      </c>
      <c r="GI1017">
        <v>-4.86167925919439e-07</v>
      </c>
      <c r="GJ1017">
        <v>-4.7315034107036e-11</v>
      </c>
      <c r="GK1017">
        <v>0.31762285376654</v>
      </c>
      <c r="GL1017">
        <v>0</v>
      </c>
      <c r="GM1017">
        <v>0</v>
      </c>
      <c r="GN1017">
        <v>0</v>
      </c>
      <c r="GO1017">
        <v>-2</v>
      </c>
      <c r="GP1017">
        <v>2105</v>
      </c>
      <c r="GQ1017">
        <v>1</v>
      </c>
      <c r="GR1017">
        <v>22</v>
      </c>
      <c r="GS1017">
        <v>267</v>
      </c>
      <c r="GT1017">
        <v>266.9</v>
      </c>
      <c r="GU1017">
        <v>3.65234</v>
      </c>
      <c r="GV1017">
        <v>2.61108</v>
      </c>
      <c r="GW1017">
        <v>2.24854</v>
      </c>
      <c r="GX1017">
        <v>2.79541</v>
      </c>
      <c r="GY1017">
        <v>1.99585</v>
      </c>
      <c r="GZ1017">
        <v>2.39624</v>
      </c>
      <c r="HA1017">
        <v>34.9674</v>
      </c>
      <c r="HB1017">
        <v>15.209</v>
      </c>
      <c r="HC1017">
        <v>18</v>
      </c>
      <c r="HD1017">
        <v>494.341</v>
      </c>
      <c r="HE1017">
        <v>590.867</v>
      </c>
      <c r="HF1017">
        <v>17.606</v>
      </c>
      <c r="HG1017">
        <v>32.8149</v>
      </c>
      <c r="HH1017">
        <v>30.0016</v>
      </c>
      <c r="HI1017">
        <v>32.0616</v>
      </c>
      <c r="HJ1017">
        <v>31.8977</v>
      </c>
      <c r="HK1017">
        <v>73.1788</v>
      </c>
      <c r="HL1017">
        <v>16.3046</v>
      </c>
      <c r="HM1017">
        <v>36.2371</v>
      </c>
      <c r="HN1017">
        <v>15.6732</v>
      </c>
      <c r="HO1017">
        <v>1543.09</v>
      </c>
      <c r="HP1017">
        <v>20.3953</v>
      </c>
      <c r="HQ1017">
        <v>101.472</v>
      </c>
      <c r="HR1017">
        <v>101.862</v>
      </c>
    </row>
    <row r="1018" spans="1:226">
      <c r="A1018">
        <v>1002</v>
      </c>
      <c r="B1018">
        <v>1657567649.1</v>
      </c>
      <c r="C1018">
        <v>14554</v>
      </c>
      <c r="D1018" t="s">
        <v>2372</v>
      </c>
      <c r="E1018" t="s">
        <v>2373</v>
      </c>
      <c r="F1018">
        <v>5</v>
      </c>
      <c r="G1018" t="s">
        <v>2193</v>
      </c>
      <c r="H1018" t="s">
        <v>354</v>
      </c>
      <c r="I1018">
        <v>1657567641.31429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1565.72799114734</v>
      </c>
      <c r="AK1018">
        <v>1535.31345454545</v>
      </c>
      <c r="AL1018">
        <v>3.47667530389418</v>
      </c>
      <c r="AM1018">
        <v>64.8868082758393</v>
      </c>
      <c r="AN1018">
        <f>(AP1018 - AO1018 + BO1018*1E3/(8.314*(BQ1018+273.15)) * AR1018/BN1018 * AQ1018) * BN1018/(100*BB1018) * 1000/(1000 - AP1018)</f>
        <v>0</v>
      </c>
      <c r="AO1018">
        <v>20.3422909655534</v>
      </c>
      <c r="AP1018">
        <v>25.4801915151515</v>
      </c>
      <c r="AQ1018">
        <v>0.0012990441013481</v>
      </c>
      <c r="AR1018">
        <v>77.4900971031136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6</v>
      </c>
      <c r="BC1018">
        <v>0.5</v>
      </c>
      <c r="BD1018" t="s">
        <v>355</v>
      </c>
      <c r="BE1018">
        <v>2</v>
      </c>
      <c r="BF1018" t="b">
        <v>1</v>
      </c>
      <c r="BG1018">
        <v>1657567641.31429</v>
      </c>
      <c r="BH1018">
        <v>1471.48285714286</v>
      </c>
      <c r="BI1018">
        <v>1516.42714285714</v>
      </c>
      <c r="BJ1018">
        <v>25.4583035714286</v>
      </c>
      <c r="BK1018">
        <v>20.3197535714286</v>
      </c>
      <c r="BL1018">
        <v>1452.96928571429</v>
      </c>
      <c r="BM1018">
        <v>25.140675</v>
      </c>
      <c r="BN1018">
        <v>499.999357142857</v>
      </c>
      <c r="BO1018">
        <v>67.9500285714286</v>
      </c>
      <c r="BP1018">
        <v>0.0409521428571428</v>
      </c>
      <c r="BQ1018">
        <v>26.5941535714286</v>
      </c>
      <c r="BR1018">
        <v>26.4268035714286</v>
      </c>
      <c r="BS1018">
        <v>999.9</v>
      </c>
      <c r="BT1018">
        <v>0</v>
      </c>
      <c r="BU1018">
        <v>0</v>
      </c>
      <c r="BV1018">
        <v>10009.6428571429</v>
      </c>
      <c r="BW1018">
        <v>0</v>
      </c>
      <c r="BX1018">
        <v>2309.29285714286</v>
      </c>
      <c r="BY1018">
        <v>-44.9447357142857</v>
      </c>
      <c r="BZ1018">
        <v>1509.92214285714</v>
      </c>
      <c r="CA1018">
        <v>1547.87964285714</v>
      </c>
      <c r="CB1018">
        <v>5.13853964285714</v>
      </c>
      <c r="CC1018">
        <v>1516.42714285714</v>
      </c>
      <c r="CD1018">
        <v>20.3197535714286</v>
      </c>
      <c r="CE1018">
        <v>1.7298925</v>
      </c>
      <c r="CF1018">
        <v>1.38072892857143</v>
      </c>
      <c r="CG1018">
        <v>15.1672928571429</v>
      </c>
      <c r="CH1018">
        <v>11.7076035714286</v>
      </c>
      <c r="CI1018">
        <v>2000.02892857143</v>
      </c>
      <c r="CJ1018">
        <v>0.979994964285715</v>
      </c>
      <c r="CK1018">
        <v>0.0200052035714286</v>
      </c>
      <c r="CL1018">
        <v>0</v>
      </c>
      <c r="CM1018">
        <v>2.38730714285714</v>
      </c>
      <c r="CN1018">
        <v>0</v>
      </c>
      <c r="CO1018">
        <v>11072.9928571429</v>
      </c>
      <c r="CP1018">
        <v>17300.3857142857</v>
      </c>
      <c r="CQ1018">
        <v>44.10025</v>
      </c>
      <c r="CR1018">
        <v>46.098</v>
      </c>
      <c r="CS1018">
        <v>43.9082142857143</v>
      </c>
      <c r="CT1018">
        <v>44.82325</v>
      </c>
      <c r="CU1018">
        <v>43.4126428571428</v>
      </c>
      <c r="CV1018">
        <v>1960.01857142857</v>
      </c>
      <c r="CW1018">
        <v>40.0103571428571</v>
      </c>
      <c r="CX1018">
        <v>0</v>
      </c>
      <c r="CY1018">
        <v>1657567621.5</v>
      </c>
      <c r="CZ1018">
        <v>0</v>
      </c>
      <c r="DA1018">
        <v>1657551629</v>
      </c>
      <c r="DB1018" t="s">
        <v>356</v>
      </c>
      <c r="DC1018">
        <v>1657551626.5</v>
      </c>
      <c r="DD1018">
        <v>1657551629</v>
      </c>
      <c r="DE1018">
        <v>1</v>
      </c>
      <c r="DF1018">
        <v>0.403</v>
      </c>
      <c r="DG1018">
        <v>0.009</v>
      </c>
      <c r="DH1018">
        <v>9.41</v>
      </c>
      <c r="DI1018">
        <v>0.087</v>
      </c>
      <c r="DJ1018">
        <v>417</v>
      </c>
      <c r="DK1018">
        <v>17</v>
      </c>
      <c r="DL1018">
        <v>1.61</v>
      </c>
      <c r="DM1018">
        <v>0.59</v>
      </c>
      <c r="DN1018">
        <v>-45.0490902439024</v>
      </c>
      <c r="DO1018">
        <v>3.3103965156794</v>
      </c>
      <c r="DP1018">
        <v>0.549350433629763</v>
      </c>
      <c r="DQ1018">
        <v>0</v>
      </c>
      <c r="DR1018">
        <v>5.14637609756098</v>
      </c>
      <c r="DS1018">
        <v>-0.143971777003483</v>
      </c>
      <c r="DT1018">
        <v>0.0169056952271249</v>
      </c>
      <c r="DU1018">
        <v>0</v>
      </c>
      <c r="DV1018">
        <v>0</v>
      </c>
      <c r="DW1018">
        <v>2</v>
      </c>
      <c r="DX1018" t="s">
        <v>389</v>
      </c>
      <c r="DY1018">
        <v>2.96708</v>
      </c>
      <c r="DZ1018">
        <v>2.69547</v>
      </c>
      <c r="EA1018">
        <v>0.161708</v>
      </c>
      <c r="EB1018">
        <v>0.165627</v>
      </c>
      <c r="EC1018">
        <v>0.0812896</v>
      </c>
      <c r="ED1018">
        <v>0.0697968</v>
      </c>
      <c r="EE1018">
        <v>32304</v>
      </c>
      <c r="EF1018">
        <v>35037.2</v>
      </c>
      <c r="EG1018">
        <v>34958.4</v>
      </c>
      <c r="EH1018">
        <v>38125.6</v>
      </c>
      <c r="EI1018">
        <v>45627.1</v>
      </c>
      <c r="EJ1018">
        <v>51278.1</v>
      </c>
      <c r="EK1018">
        <v>54733.9</v>
      </c>
      <c r="EL1018">
        <v>61219.3</v>
      </c>
      <c r="EM1018">
        <v>1.9056</v>
      </c>
      <c r="EN1018">
        <v>2.0484</v>
      </c>
      <c r="EO1018">
        <v>-0.0360608</v>
      </c>
      <c r="EP1018">
        <v>0</v>
      </c>
      <c r="EQ1018">
        <v>27.0587</v>
      </c>
      <c r="ER1018">
        <v>999.9</v>
      </c>
      <c r="ES1018">
        <v>40.453</v>
      </c>
      <c r="ET1018">
        <v>29.87</v>
      </c>
      <c r="EU1018">
        <v>25.1764</v>
      </c>
      <c r="EV1018">
        <v>51.6525</v>
      </c>
      <c r="EW1018">
        <v>36.0577</v>
      </c>
      <c r="EX1018">
        <v>2</v>
      </c>
      <c r="EY1018">
        <v>0.451057</v>
      </c>
      <c r="EZ1018">
        <v>9.28105</v>
      </c>
      <c r="FA1018">
        <v>19.9273</v>
      </c>
      <c r="FB1018">
        <v>5.20172</v>
      </c>
      <c r="FC1018">
        <v>12.0123</v>
      </c>
      <c r="FD1018">
        <v>4.976</v>
      </c>
      <c r="FE1018">
        <v>3.294</v>
      </c>
      <c r="FF1018">
        <v>9999</v>
      </c>
      <c r="FG1018">
        <v>9999</v>
      </c>
      <c r="FH1018">
        <v>591.3</v>
      </c>
      <c r="FI1018">
        <v>9999</v>
      </c>
      <c r="FJ1018">
        <v>1.86282</v>
      </c>
      <c r="FK1018">
        <v>1.86771</v>
      </c>
      <c r="FL1018">
        <v>1.86752</v>
      </c>
      <c r="FM1018">
        <v>1.86865</v>
      </c>
      <c r="FN1018">
        <v>1.86951</v>
      </c>
      <c r="FO1018">
        <v>1.86554</v>
      </c>
      <c r="FP1018">
        <v>1.86661</v>
      </c>
      <c r="FQ1018">
        <v>1.86798</v>
      </c>
      <c r="FR1018">
        <v>5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18.72</v>
      </c>
      <c r="GF1018">
        <v>0.3176</v>
      </c>
      <c r="GG1018">
        <v>5.50701486060513</v>
      </c>
      <c r="GH1018">
        <v>0.00975774962471433</v>
      </c>
      <c r="GI1018">
        <v>-4.86167925919439e-07</v>
      </c>
      <c r="GJ1018">
        <v>-4.7315034107036e-11</v>
      </c>
      <c r="GK1018">
        <v>0.31762285376654</v>
      </c>
      <c r="GL1018">
        <v>0</v>
      </c>
      <c r="GM1018">
        <v>0</v>
      </c>
      <c r="GN1018">
        <v>0</v>
      </c>
      <c r="GO1018">
        <v>-2</v>
      </c>
      <c r="GP1018">
        <v>2105</v>
      </c>
      <c r="GQ1018">
        <v>1</v>
      </c>
      <c r="GR1018">
        <v>22</v>
      </c>
      <c r="GS1018">
        <v>267</v>
      </c>
      <c r="GT1018">
        <v>267</v>
      </c>
      <c r="GU1018">
        <v>3.68408</v>
      </c>
      <c r="GV1018">
        <v>2.61597</v>
      </c>
      <c r="GW1018">
        <v>2.24854</v>
      </c>
      <c r="GX1018">
        <v>2.79541</v>
      </c>
      <c r="GY1018">
        <v>1.99585</v>
      </c>
      <c r="GZ1018">
        <v>2.38159</v>
      </c>
      <c r="HA1018">
        <v>34.9674</v>
      </c>
      <c r="HB1018">
        <v>15.2003</v>
      </c>
      <c r="HC1018">
        <v>18</v>
      </c>
      <c r="HD1018">
        <v>494.273</v>
      </c>
      <c r="HE1018">
        <v>590.63</v>
      </c>
      <c r="HF1018">
        <v>17.6298</v>
      </c>
      <c r="HG1018">
        <v>32.8365</v>
      </c>
      <c r="HH1018">
        <v>30.0019</v>
      </c>
      <c r="HI1018">
        <v>32.0864</v>
      </c>
      <c r="HJ1018">
        <v>31.9211</v>
      </c>
      <c r="HK1018">
        <v>73.7531</v>
      </c>
      <c r="HL1018">
        <v>16.3046</v>
      </c>
      <c r="HM1018">
        <v>36.2371</v>
      </c>
      <c r="HN1018">
        <v>15.6823</v>
      </c>
      <c r="HO1018">
        <v>1556.54</v>
      </c>
      <c r="HP1018">
        <v>20.4143</v>
      </c>
      <c r="HQ1018">
        <v>101.469</v>
      </c>
      <c r="HR1018">
        <v>101.857</v>
      </c>
    </row>
    <row r="1019" spans="1:226">
      <c r="A1019">
        <v>1003</v>
      </c>
      <c r="B1019">
        <v>1657567654.1</v>
      </c>
      <c r="C1019">
        <v>14559</v>
      </c>
      <c r="D1019" t="s">
        <v>2374</v>
      </c>
      <c r="E1019" t="s">
        <v>2375</v>
      </c>
      <c r="F1019">
        <v>5</v>
      </c>
      <c r="G1019" t="s">
        <v>2193</v>
      </c>
      <c r="H1019" t="s">
        <v>354</v>
      </c>
      <c r="I1019">
        <v>1657567646.6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1583.05077587452</v>
      </c>
      <c r="AK1019">
        <v>1552.98066666667</v>
      </c>
      <c r="AL1019">
        <v>3.45588283483061</v>
      </c>
      <c r="AM1019">
        <v>64.8868082758393</v>
      </c>
      <c r="AN1019">
        <f>(AP1019 - AO1019 + BO1019*1E3/(8.314*(BQ1019+273.15)) * AR1019/BN1019 * AQ1019) * BN1019/(100*BB1019) * 1000/(1000 - AP1019)</f>
        <v>0</v>
      </c>
      <c r="AO1019">
        <v>20.3510592005303</v>
      </c>
      <c r="AP1019">
        <v>25.4866715151515</v>
      </c>
      <c r="AQ1019">
        <v>-0.00034351633922008</v>
      </c>
      <c r="AR1019">
        <v>77.4900971031136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6</v>
      </c>
      <c r="BC1019">
        <v>0.5</v>
      </c>
      <c r="BD1019" t="s">
        <v>355</v>
      </c>
      <c r="BE1019">
        <v>2</v>
      </c>
      <c r="BF1019" t="b">
        <v>1</v>
      </c>
      <c r="BG1019">
        <v>1657567646.6</v>
      </c>
      <c r="BH1019">
        <v>1489.56333333333</v>
      </c>
      <c r="BI1019">
        <v>1534.12407407407</v>
      </c>
      <c r="BJ1019">
        <v>25.4745888888889</v>
      </c>
      <c r="BK1019">
        <v>20.3489703703704</v>
      </c>
      <c r="BL1019">
        <v>1470.90703703704</v>
      </c>
      <c r="BM1019">
        <v>25.1569592592593</v>
      </c>
      <c r="BN1019">
        <v>500.008814814815</v>
      </c>
      <c r="BO1019">
        <v>67.9508888888889</v>
      </c>
      <c r="BP1019">
        <v>0.0409618074074074</v>
      </c>
      <c r="BQ1019">
        <v>26.611262962963</v>
      </c>
      <c r="BR1019">
        <v>26.4540777777778</v>
      </c>
      <c r="BS1019">
        <v>999.9</v>
      </c>
      <c r="BT1019">
        <v>0</v>
      </c>
      <c r="BU1019">
        <v>0</v>
      </c>
      <c r="BV1019">
        <v>10009.2592592593</v>
      </c>
      <c r="BW1019">
        <v>0</v>
      </c>
      <c r="BX1019">
        <v>2309.34074074074</v>
      </c>
      <c r="BY1019">
        <v>-44.5607333333333</v>
      </c>
      <c r="BZ1019">
        <v>1528.50074074074</v>
      </c>
      <c r="CA1019">
        <v>1565.99037037037</v>
      </c>
      <c r="CB1019">
        <v>5.12561</v>
      </c>
      <c r="CC1019">
        <v>1534.12407407407</v>
      </c>
      <c r="CD1019">
        <v>20.3489703703704</v>
      </c>
      <c r="CE1019">
        <v>1.73102148148148</v>
      </c>
      <c r="CF1019">
        <v>1.38273074074074</v>
      </c>
      <c r="CG1019">
        <v>15.1774407407407</v>
      </c>
      <c r="CH1019">
        <v>11.7295407407407</v>
      </c>
      <c r="CI1019">
        <v>2000.01555555556</v>
      </c>
      <c r="CJ1019">
        <v>0.979995</v>
      </c>
      <c r="CK1019">
        <v>0.0200051666666667</v>
      </c>
      <c r="CL1019">
        <v>0</v>
      </c>
      <c r="CM1019">
        <v>2.37494814814815</v>
      </c>
      <c r="CN1019">
        <v>0</v>
      </c>
      <c r="CO1019">
        <v>11076.7296296296</v>
      </c>
      <c r="CP1019">
        <v>17300.2777777778</v>
      </c>
      <c r="CQ1019">
        <v>44.1318518518518</v>
      </c>
      <c r="CR1019">
        <v>46.1249259259259</v>
      </c>
      <c r="CS1019">
        <v>43.9301111111111</v>
      </c>
      <c r="CT1019">
        <v>44.8446666666667</v>
      </c>
      <c r="CU1019">
        <v>43.4347037037037</v>
      </c>
      <c r="CV1019">
        <v>1960.00518518519</v>
      </c>
      <c r="CW1019">
        <v>40.0103703703704</v>
      </c>
      <c r="CX1019">
        <v>0</v>
      </c>
      <c r="CY1019">
        <v>1657567626.3</v>
      </c>
      <c r="CZ1019">
        <v>0</v>
      </c>
      <c r="DA1019">
        <v>1657551629</v>
      </c>
      <c r="DB1019" t="s">
        <v>356</v>
      </c>
      <c r="DC1019">
        <v>1657551626.5</v>
      </c>
      <c r="DD1019">
        <v>1657551629</v>
      </c>
      <c r="DE1019">
        <v>1</v>
      </c>
      <c r="DF1019">
        <v>0.403</v>
      </c>
      <c r="DG1019">
        <v>0.009</v>
      </c>
      <c r="DH1019">
        <v>9.41</v>
      </c>
      <c r="DI1019">
        <v>0.087</v>
      </c>
      <c r="DJ1019">
        <v>417</v>
      </c>
      <c r="DK1019">
        <v>17</v>
      </c>
      <c r="DL1019">
        <v>1.61</v>
      </c>
      <c r="DM1019">
        <v>0.59</v>
      </c>
      <c r="DN1019">
        <v>-44.7674121951219</v>
      </c>
      <c r="DO1019">
        <v>3.91887177700353</v>
      </c>
      <c r="DP1019">
        <v>0.616200227671969</v>
      </c>
      <c r="DQ1019">
        <v>0</v>
      </c>
      <c r="DR1019">
        <v>5.13343268292683</v>
      </c>
      <c r="DS1019">
        <v>-0.14276613240418</v>
      </c>
      <c r="DT1019">
        <v>0.0191160231633672</v>
      </c>
      <c r="DU1019">
        <v>0</v>
      </c>
      <c r="DV1019">
        <v>0</v>
      </c>
      <c r="DW1019">
        <v>2</v>
      </c>
      <c r="DX1019" t="s">
        <v>389</v>
      </c>
      <c r="DY1019">
        <v>2.96747</v>
      </c>
      <c r="DZ1019">
        <v>2.69459</v>
      </c>
      <c r="EA1019">
        <v>0.162802</v>
      </c>
      <c r="EB1019">
        <v>0.166684</v>
      </c>
      <c r="EC1019">
        <v>0.0813078</v>
      </c>
      <c r="ED1019">
        <v>0.0699748</v>
      </c>
      <c r="EE1019">
        <v>32260.3</v>
      </c>
      <c r="EF1019">
        <v>34991.1</v>
      </c>
      <c r="EG1019">
        <v>34956.9</v>
      </c>
      <c r="EH1019">
        <v>38123.9</v>
      </c>
      <c r="EI1019">
        <v>45625</v>
      </c>
      <c r="EJ1019">
        <v>51266.2</v>
      </c>
      <c r="EK1019">
        <v>54732.5</v>
      </c>
      <c r="EL1019">
        <v>61216.8</v>
      </c>
      <c r="EM1019">
        <v>1.9066</v>
      </c>
      <c r="EN1019">
        <v>2.0482</v>
      </c>
      <c r="EO1019">
        <v>-0.0353158</v>
      </c>
      <c r="EP1019">
        <v>0</v>
      </c>
      <c r="EQ1019">
        <v>27.0735</v>
      </c>
      <c r="ER1019">
        <v>999.9</v>
      </c>
      <c r="ES1019">
        <v>40.429</v>
      </c>
      <c r="ET1019">
        <v>29.89</v>
      </c>
      <c r="EU1019">
        <v>25.1899</v>
      </c>
      <c r="EV1019">
        <v>51.5125</v>
      </c>
      <c r="EW1019">
        <v>36.0216</v>
      </c>
      <c r="EX1019">
        <v>2</v>
      </c>
      <c r="EY1019">
        <v>0.452683</v>
      </c>
      <c r="EZ1019">
        <v>9.28105</v>
      </c>
      <c r="FA1019">
        <v>19.927</v>
      </c>
      <c r="FB1019">
        <v>5.19932</v>
      </c>
      <c r="FC1019">
        <v>12.0099</v>
      </c>
      <c r="FD1019">
        <v>4.9756</v>
      </c>
      <c r="FE1019">
        <v>3.294</v>
      </c>
      <c r="FF1019">
        <v>9999</v>
      </c>
      <c r="FG1019">
        <v>9999</v>
      </c>
      <c r="FH1019">
        <v>591.3</v>
      </c>
      <c r="FI1019">
        <v>9999</v>
      </c>
      <c r="FJ1019">
        <v>1.86282</v>
      </c>
      <c r="FK1019">
        <v>1.8678</v>
      </c>
      <c r="FL1019">
        <v>1.86752</v>
      </c>
      <c r="FM1019">
        <v>1.86862</v>
      </c>
      <c r="FN1019">
        <v>1.86951</v>
      </c>
      <c r="FO1019">
        <v>1.86554</v>
      </c>
      <c r="FP1019">
        <v>1.86661</v>
      </c>
      <c r="FQ1019">
        <v>1.86798</v>
      </c>
      <c r="FR1019">
        <v>5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18.86</v>
      </c>
      <c r="GF1019">
        <v>0.3176</v>
      </c>
      <c r="GG1019">
        <v>5.50701486060513</v>
      </c>
      <c r="GH1019">
        <v>0.00975774962471433</v>
      </c>
      <c r="GI1019">
        <v>-4.86167925919439e-07</v>
      </c>
      <c r="GJ1019">
        <v>-4.7315034107036e-11</v>
      </c>
      <c r="GK1019">
        <v>0.31762285376654</v>
      </c>
      <c r="GL1019">
        <v>0</v>
      </c>
      <c r="GM1019">
        <v>0</v>
      </c>
      <c r="GN1019">
        <v>0</v>
      </c>
      <c r="GO1019">
        <v>-2</v>
      </c>
      <c r="GP1019">
        <v>2105</v>
      </c>
      <c r="GQ1019">
        <v>1</v>
      </c>
      <c r="GR1019">
        <v>22</v>
      </c>
      <c r="GS1019">
        <v>267.1</v>
      </c>
      <c r="GT1019">
        <v>267.1</v>
      </c>
      <c r="GU1019">
        <v>3.71216</v>
      </c>
      <c r="GV1019">
        <v>2.60864</v>
      </c>
      <c r="GW1019">
        <v>2.24854</v>
      </c>
      <c r="GX1019">
        <v>2.79541</v>
      </c>
      <c r="GY1019">
        <v>1.99585</v>
      </c>
      <c r="GZ1019">
        <v>2.42676</v>
      </c>
      <c r="HA1019">
        <v>34.9904</v>
      </c>
      <c r="HB1019">
        <v>15.209</v>
      </c>
      <c r="HC1019">
        <v>18</v>
      </c>
      <c r="HD1019">
        <v>495.119</v>
      </c>
      <c r="HE1019">
        <v>590.69</v>
      </c>
      <c r="HF1019">
        <v>17.6524</v>
      </c>
      <c r="HG1019">
        <v>32.857</v>
      </c>
      <c r="HH1019">
        <v>30.0018</v>
      </c>
      <c r="HI1019">
        <v>32.1079</v>
      </c>
      <c r="HJ1019">
        <v>31.9434</v>
      </c>
      <c r="HK1019">
        <v>74.3735</v>
      </c>
      <c r="HL1019">
        <v>16.0055</v>
      </c>
      <c r="HM1019">
        <v>36.2371</v>
      </c>
      <c r="HN1019">
        <v>15.6869</v>
      </c>
      <c r="HO1019">
        <v>1576.71</v>
      </c>
      <c r="HP1019">
        <v>20.5787</v>
      </c>
      <c r="HQ1019">
        <v>101.466</v>
      </c>
      <c r="HR1019">
        <v>101.853</v>
      </c>
    </row>
    <row r="1020" spans="1:226">
      <c r="A1020">
        <v>1004</v>
      </c>
      <c r="B1020">
        <v>1657567659.1</v>
      </c>
      <c r="C1020">
        <v>14564</v>
      </c>
      <c r="D1020" t="s">
        <v>2376</v>
      </c>
      <c r="E1020" t="s">
        <v>2377</v>
      </c>
      <c r="F1020">
        <v>5</v>
      </c>
      <c r="G1020" t="s">
        <v>2193</v>
      </c>
      <c r="H1020" t="s">
        <v>354</v>
      </c>
      <c r="I1020">
        <v>1657567651.31429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1600.41422861197</v>
      </c>
      <c r="AK1020">
        <v>1570.08163636364</v>
      </c>
      <c r="AL1020">
        <v>3.53018693313135</v>
      </c>
      <c r="AM1020">
        <v>64.8868082758393</v>
      </c>
      <c r="AN1020">
        <f>(AP1020 - AO1020 + BO1020*1E3/(8.314*(BQ1020+273.15)) * AR1020/BN1020 * AQ1020) * BN1020/(100*BB1020) * 1000/(1000 - AP1020)</f>
        <v>0</v>
      </c>
      <c r="AO1020">
        <v>20.443988703624</v>
      </c>
      <c r="AP1020">
        <v>25.5211593939394</v>
      </c>
      <c r="AQ1020">
        <v>0.0053281037362324</v>
      </c>
      <c r="AR1020">
        <v>77.4900971031136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6</v>
      </c>
      <c r="BC1020">
        <v>0.5</v>
      </c>
      <c r="BD1020" t="s">
        <v>355</v>
      </c>
      <c r="BE1020">
        <v>2</v>
      </c>
      <c r="BF1020" t="b">
        <v>1</v>
      </c>
      <c r="BG1020">
        <v>1657567651.31429</v>
      </c>
      <c r="BH1020">
        <v>1505.45035714286</v>
      </c>
      <c r="BI1020">
        <v>1550.05964285714</v>
      </c>
      <c r="BJ1020">
        <v>25.4890785714286</v>
      </c>
      <c r="BK1020">
        <v>20.3904</v>
      </c>
      <c r="BL1020">
        <v>1486.66821428571</v>
      </c>
      <c r="BM1020">
        <v>25.1714571428571</v>
      </c>
      <c r="BN1020">
        <v>500.017642857143</v>
      </c>
      <c r="BO1020">
        <v>67.9511357142857</v>
      </c>
      <c r="BP1020">
        <v>0.0410324428571429</v>
      </c>
      <c r="BQ1020">
        <v>26.6287214285714</v>
      </c>
      <c r="BR1020">
        <v>26.4772892857143</v>
      </c>
      <c r="BS1020">
        <v>999.9</v>
      </c>
      <c r="BT1020">
        <v>0</v>
      </c>
      <c r="BU1020">
        <v>0</v>
      </c>
      <c r="BV1020">
        <v>10004.8214285714</v>
      </c>
      <c r="BW1020">
        <v>0</v>
      </c>
      <c r="BX1020">
        <v>2309.23571428571</v>
      </c>
      <c r="BY1020">
        <v>-44.608825</v>
      </c>
      <c r="BZ1020">
        <v>1544.82714285714</v>
      </c>
      <c r="CA1020">
        <v>1582.325</v>
      </c>
      <c r="CB1020">
        <v>5.09868</v>
      </c>
      <c r="CC1020">
        <v>1550.05964285714</v>
      </c>
      <c r="CD1020">
        <v>20.3904</v>
      </c>
      <c r="CE1020">
        <v>1.7320125</v>
      </c>
      <c r="CF1020">
        <v>1.38555107142857</v>
      </c>
      <c r="CG1020">
        <v>15.1863464285714</v>
      </c>
      <c r="CH1020">
        <v>11.7603642857143</v>
      </c>
      <c r="CI1020">
        <v>1999.99678571429</v>
      </c>
      <c r="CJ1020">
        <v>0.979994964285715</v>
      </c>
      <c r="CK1020">
        <v>0.0200052035714286</v>
      </c>
      <c r="CL1020">
        <v>0</v>
      </c>
      <c r="CM1020">
        <v>2.35411785714286</v>
      </c>
      <c r="CN1020">
        <v>0</v>
      </c>
      <c r="CO1020">
        <v>11075.475</v>
      </c>
      <c r="CP1020">
        <v>17300.1214285714</v>
      </c>
      <c r="CQ1020">
        <v>44.1449285714286</v>
      </c>
      <c r="CR1020">
        <v>46.1427142857143</v>
      </c>
      <c r="CS1020">
        <v>43.9415</v>
      </c>
      <c r="CT1020">
        <v>44.8726071428571</v>
      </c>
      <c r="CU1020">
        <v>43.455</v>
      </c>
      <c r="CV1020">
        <v>1959.98642857143</v>
      </c>
      <c r="CW1020">
        <v>40.0103571428571</v>
      </c>
      <c r="CX1020">
        <v>0</v>
      </c>
      <c r="CY1020">
        <v>1657567631.7</v>
      </c>
      <c r="CZ1020">
        <v>0</v>
      </c>
      <c r="DA1020">
        <v>1657551629</v>
      </c>
      <c r="DB1020" t="s">
        <v>356</v>
      </c>
      <c r="DC1020">
        <v>1657551626.5</v>
      </c>
      <c r="DD1020">
        <v>1657551629</v>
      </c>
      <c r="DE1020">
        <v>1</v>
      </c>
      <c r="DF1020">
        <v>0.403</v>
      </c>
      <c r="DG1020">
        <v>0.009</v>
      </c>
      <c r="DH1020">
        <v>9.41</v>
      </c>
      <c r="DI1020">
        <v>0.087</v>
      </c>
      <c r="DJ1020">
        <v>417</v>
      </c>
      <c r="DK1020">
        <v>17</v>
      </c>
      <c r="DL1020">
        <v>1.61</v>
      </c>
      <c r="DM1020">
        <v>0.59</v>
      </c>
      <c r="DN1020">
        <v>-44.6745268292683</v>
      </c>
      <c r="DO1020">
        <v>2.02080209059227</v>
      </c>
      <c r="DP1020">
        <v>0.577251590338635</v>
      </c>
      <c r="DQ1020">
        <v>0</v>
      </c>
      <c r="DR1020">
        <v>5.11102707317073</v>
      </c>
      <c r="DS1020">
        <v>-0.259605574912893</v>
      </c>
      <c r="DT1020">
        <v>0.0336321336068033</v>
      </c>
      <c r="DU1020">
        <v>0</v>
      </c>
      <c r="DV1020">
        <v>0</v>
      </c>
      <c r="DW1020">
        <v>2</v>
      </c>
      <c r="DX1020" t="s">
        <v>389</v>
      </c>
      <c r="DY1020">
        <v>2.96727</v>
      </c>
      <c r="DZ1020">
        <v>2.69556</v>
      </c>
      <c r="EA1020">
        <v>0.163878</v>
      </c>
      <c r="EB1020">
        <v>0.167786</v>
      </c>
      <c r="EC1020">
        <v>0.0813807</v>
      </c>
      <c r="ED1020">
        <v>0.0701018</v>
      </c>
      <c r="EE1020">
        <v>32217.4</v>
      </c>
      <c r="EF1020">
        <v>34943.1</v>
      </c>
      <c r="EG1020">
        <v>34955.5</v>
      </c>
      <c r="EH1020">
        <v>38122.2</v>
      </c>
      <c r="EI1020">
        <v>45620.2</v>
      </c>
      <c r="EJ1020">
        <v>51256.6</v>
      </c>
      <c r="EK1020">
        <v>54731</v>
      </c>
      <c r="EL1020">
        <v>61213.8</v>
      </c>
      <c r="EM1020">
        <v>1.9048</v>
      </c>
      <c r="EN1020">
        <v>2.0486</v>
      </c>
      <c r="EO1020">
        <v>-0.0348687</v>
      </c>
      <c r="EP1020">
        <v>0</v>
      </c>
      <c r="EQ1020">
        <v>27.0909</v>
      </c>
      <c r="ER1020">
        <v>999.9</v>
      </c>
      <c r="ES1020">
        <v>40.429</v>
      </c>
      <c r="ET1020">
        <v>29.9</v>
      </c>
      <c r="EU1020">
        <v>25.2049</v>
      </c>
      <c r="EV1020">
        <v>51.7625</v>
      </c>
      <c r="EW1020">
        <v>36.0657</v>
      </c>
      <c r="EX1020">
        <v>2</v>
      </c>
      <c r="EY1020">
        <v>0.454634</v>
      </c>
      <c r="EZ1020">
        <v>9.28105</v>
      </c>
      <c r="FA1020">
        <v>19.9275</v>
      </c>
      <c r="FB1020">
        <v>5.20172</v>
      </c>
      <c r="FC1020">
        <v>12.0099</v>
      </c>
      <c r="FD1020">
        <v>4.976</v>
      </c>
      <c r="FE1020">
        <v>3.294</v>
      </c>
      <c r="FF1020">
        <v>9999</v>
      </c>
      <c r="FG1020">
        <v>9999</v>
      </c>
      <c r="FH1020">
        <v>591.3</v>
      </c>
      <c r="FI1020">
        <v>9999</v>
      </c>
      <c r="FJ1020">
        <v>1.86282</v>
      </c>
      <c r="FK1020">
        <v>1.8678</v>
      </c>
      <c r="FL1020">
        <v>1.86752</v>
      </c>
      <c r="FM1020">
        <v>1.86868</v>
      </c>
      <c r="FN1020">
        <v>1.86951</v>
      </c>
      <c r="FO1020">
        <v>1.86554</v>
      </c>
      <c r="FP1020">
        <v>1.86661</v>
      </c>
      <c r="FQ1020">
        <v>1.86798</v>
      </c>
      <c r="FR1020">
        <v>5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18.99</v>
      </c>
      <c r="GF1020">
        <v>0.3176</v>
      </c>
      <c r="GG1020">
        <v>5.50701486060513</v>
      </c>
      <c r="GH1020">
        <v>0.00975774962471433</v>
      </c>
      <c r="GI1020">
        <v>-4.86167925919439e-07</v>
      </c>
      <c r="GJ1020">
        <v>-4.7315034107036e-11</v>
      </c>
      <c r="GK1020">
        <v>0.31762285376654</v>
      </c>
      <c r="GL1020">
        <v>0</v>
      </c>
      <c r="GM1020">
        <v>0</v>
      </c>
      <c r="GN1020">
        <v>0</v>
      </c>
      <c r="GO1020">
        <v>-2</v>
      </c>
      <c r="GP1020">
        <v>2105</v>
      </c>
      <c r="GQ1020">
        <v>1</v>
      </c>
      <c r="GR1020">
        <v>22</v>
      </c>
      <c r="GS1020">
        <v>267.2</v>
      </c>
      <c r="GT1020">
        <v>267.2</v>
      </c>
      <c r="GU1020">
        <v>3.74146</v>
      </c>
      <c r="GV1020">
        <v>2.61597</v>
      </c>
      <c r="GW1020">
        <v>2.24854</v>
      </c>
      <c r="GX1020">
        <v>2.79663</v>
      </c>
      <c r="GY1020">
        <v>1.99585</v>
      </c>
      <c r="GZ1020">
        <v>2.38037</v>
      </c>
      <c r="HA1020">
        <v>35.0134</v>
      </c>
      <c r="HB1020">
        <v>15.1915</v>
      </c>
      <c r="HC1020">
        <v>18</v>
      </c>
      <c r="HD1020">
        <v>494.1</v>
      </c>
      <c r="HE1020">
        <v>591.223</v>
      </c>
      <c r="HF1020">
        <v>17.6762</v>
      </c>
      <c r="HG1020">
        <v>32.8804</v>
      </c>
      <c r="HH1020">
        <v>30.0018</v>
      </c>
      <c r="HI1020">
        <v>32.1316</v>
      </c>
      <c r="HJ1020">
        <v>31.9658</v>
      </c>
      <c r="HK1020">
        <v>74.9097</v>
      </c>
      <c r="HL1020">
        <v>15.4338</v>
      </c>
      <c r="HM1020">
        <v>36.2371</v>
      </c>
      <c r="HN1020">
        <v>15.7053</v>
      </c>
      <c r="HO1020">
        <v>1590.17</v>
      </c>
      <c r="HP1020">
        <v>20.6247</v>
      </c>
      <c r="HQ1020">
        <v>101.463</v>
      </c>
      <c r="HR1020">
        <v>101.848</v>
      </c>
    </row>
    <row r="1021" spans="1:226">
      <c r="A1021">
        <v>1005</v>
      </c>
      <c r="B1021">
        <v>1657567664.1</v>
      </c>
      <c r="C1021">
        <v>14569</v>
      </c>
      <c r="D1021" t="s">
        <v>2378</v>
      </c>
      <c r="E1021" t="s">
        <v>2379</v>
      </c>
      <c r="F1021">
        <v>5</v>
      </c>
      <c r="G1021" t="s">
        <v>2193</v>
      </c>
      <c r="H1021" t="s">
        <v>354</v>
      </c>
      <c r="I1021">
        <v>1657567656.6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1617.27346499614</v>
      </c>
      <c r="AK1021">
        <v>1586.95515151515</v>
      </c>
      <c r="AL1021">
        <v>3.32848427470018</v>
      </c>
      <c r="AM1021">
        <v>64.8868082758393</v>
      </c>
      <c r="AN1021">
        <f>(AP1021 - AO1021 + BO1021*1E3/(8.314*(BQ1021+273.15)) * AR1021/BN1021 * AQ1021) * BN1021/(100*BB1021) * 1000/(1000 - AP1021)</f>
        <v>0</v>
      </c>
      <c r="AO1021">
        <v>20.5099587361438</v>
      </c>
      <c r="AP1021">
        <v>25.5545872727273</v>
      </c>
      <c r="AQ1021">
        <v>0.0026993862592888</v>
      </c>
      <c r="AR1021">
        <v>77.4900971031136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6</v>
      </c>
      <c r="BC1021">
        <v>0.5</v>
      </c>
      <c r="BD1021" t="s">
        <v>355</v>
      </c>
      <c r="BE1021">
        <v>2</v>
      </c>
      <c r="BF1021" t="b">
        <v>1</v>
      </c>
      <c r="BG1021">
        <v>1657567656.6</v>
      </c>
      <c r="BH1021">
        <v>1523.25148148148</v>
      </c>
      <c r="BI1021">
        <v>1567.68111111111</v>
      </c>
      <c r="BJ1021">
        <v>25.5100296296296</v>
      </c>
      <c r="BK1021">
        <v>20.4510925925926</v>
      </c>
      <c r="BL1021">
        <v>1504.32703703704</v>
      </c>
      <c r="BM1021">
        <v>25.1924148148148</v>
      </c>
      <c r="BN1021">
        <v>500.00837037037</v>
      </c>
      <c r="BO1021">
        <v>67.9508037037037</v>
      </c>
      <c r="BP1021">
        <v>0.0409860925925926</v>
      </c>
      <c r="BQ1021">
        <v>26.6489518518519</v>
      </c>
      <c r="BR1021">
        <v>26.5031851851852</v>
      </c>
      <c r="BS1021">
        <v>999.9</v>
      </c>
      <c r="BT1021">
        <v>0</v>
      </c>
      <c r="BU1021">
        <v>0</v>
      </c>
      <c r="BV1021">
        <v>10003.8888888889</v>
      </c>
      <c r="BW1021">
        <v>0</v>
      </c>
      <c r="BX1021">
        <v>2305.06962962963</v>
      </c>
      <c r="BY1021">
        <v>-44.429262962963</v>
      </c>
      <c r="BZ1021">
        <v>1563.12814814815</v>
      </c>
      <c r="CA1021">
        <v>1600.41333333333</v>
      </c>
      <c r="CB1021">
        <v>5.05893666666667</v>
      </c>
      <c r="CC1021">
        <v>1567.68111111111</v>
      </c>
      <c r="CD1021">
        <v>20.4510925925926</v>
      </c>
      <c r="CE1021">
        <v>1.73342740740741</v>
      </c>
      <c r="CF1021">
        <v>1.38966851851852</v>
      </c>
      <c r="CG1021">
        <v>15.1990592592593</v>
      </c>
      <c r="CH1021">
        <v>11.8053</v>
      </c>
      <c r="CI1021">
        <v>1999.97518518518</v>
      </c>
      <c r="CJ1021">
        <v>0.979994888888889</v>
      </c>
      <c r="CK1021">
        <v>0.0200052814814815</v>
      </c>
      <c r="CL1021">
        <v>0</v>
      </c>
      <c r="CM1021">
        <v>2.3813037037037</v>
      </c>
      <c r="CN1021">
        <v>0</v>
      </c>
      <c r="CO1021">
        <v>11073.0444444444</v>
      </c>
      <c r="CP1021">
        <v>17299.9222222222</v>
      </c>
      <c r="CQ1021">
        <v>44.1617407407407</v>
      </c>
      <c r="CR1021">
        <v>46.164037037037</v>
      </c>
      <c r="CS1021">
        <v>43.9626666666667</v>
      </c>
      <c r="CT1021">
        <v>44.9048518518518</v>
      </c>
      <c r="CU1021">
        <v>43.4766666666667</v>
      </c>
      <c r="CV1021">
        <v>1959.96481481481</v>
      </c>
      <c r="CW1021">
        <v>40.0103703703704</v>
      </c>
      <c r="CX1021">
        <v>0</v>
      </c>
      <c r="CY1021">
        <v>1657567636.5</v>
      </c>
      <c r="CZ1021">
        <v>0</v>
      </c>
      <c r="DA1021">
        <v>1657551629</v>
      </c>
      <c r="DB1021" t="s">
        <v>356</v>
      </c>
      <c r="DC1021">
        <v>1657551626.5</v>
      </c>
      <c r="DD1021">
        <v>1657551629</v>
      </c>
      <c r="DE1021">
        <v>1</v>
      </c>
      <c r="DF1021">
        <v>0.403</v>
      </c>
      <c r="DG1021">
        <v>0.009</v>
      </c>
      <c r="DH1021">
        <v>9.41</v>
      </c>
      <c r="DI1021">
        <v>0.087</v>
      </c>
      <c r="DJ1021">
        <v>417</v>
      </c>
      <c r="DK1021">
        <v>17</v>
      </c>
      <c r="DL1021">
        <v>1.61</v>
      </c>
      <c r="DM1021">
        <v>0.59</v>
      </c>
      <c r="DN1021">
        <v>-44.5267707317073</v>
      </c>
      <c r="DO1021">
        <v>1.0196843205575</v>
      </c>
      <c r="DP1021">
        <v>0.528719338726481</v>
      </c>
      <c r="DQ1021">
        <v>0</v>
      </c>
      <c r="DR1021">
        <v>5.07963243902439</v>
      </c>
      <c r="DS1021">
        <v>-0.471782299651566</v>
      </c>
      <c r="DT1021">
        <v>0.0492058785790284</v>
      </c>
      <c r="DU1021">
        <v>0</v>
      </c>
      <c r="DV1021">
        <v>0</v>
      </c>
      <c r="DW1021">
        <v>2</v>
      </c>
      <c r="DX1021" t="s">
        <v>389</v>
      </c>
      <c r="DY1021">
        <v>2.96758</v>
      </c>
      <c r="DZ1021">
        <v>2.69569</v>
      </c>
      <c r="EA1021">
        <v>0.164945</v>
      </c>
      <c r="EB1021">
        <v>0.168787</v>
      </c>
      <c r="EC1021">
        <v>0.081458</v>
      </c>
      <c r="ED1021">
        <v>0.0702386</v>
      </c>
      <c r="EE1021">
        <v>32175</v>
      </c>
      <c r="EF1021">
        <v>34899</v>
      </c>
      <c r="EG1021">
        <v>34954.3</v>
      </c>
      <c r="EH1021">
        <v>38120.2</v>
      </c>
      <c r="EI1021">
        <v>45615.1</v>
      </c>
      <c r="EJ1021">
        <v>51247.7</v>
      </c>
      <c r="EK1021">
        <v>54729.5</v>
      </c>
      <c r="EL1021">
        <v>61212</v>
      </c>
      <c r="EM1021">
        <v>1.9052</v>
      </c>
      <c r="EN1021">
        <v>2.0486</v>
      </c>
      <c r="EO1021">
        <v>-0.0335276</v>
      </c>
      <c r="EP1021">
        <v>0</v>
      </c>
      <c r="EQ1021">
        <v>27.107</v>
      </c>
      <c r="ER1021">
        <v>999.9</v>
      </c>
      <c r="ES1021">
        <v>40.404</v>
      </c>
      <c r="ET1021">
        <v>29.91</v>
      </c>
      <c r="EU1021">
        <v>25.2025</v>
      </c>
      <c r="EV1021">
        <v>51.6525</v>
      </c>
      <c r="EW1021">
        <v>36.0657</v>
      </c>
      <c r="EX1021">
        <v>2</v>
      </c>
      <c r="EY1021">
        <v>0.456037</v>
      </c>
      <c r="EZ1021">
        <v>9.28105</v>
      </c>
      <c r="FA1021">
        <v>19.9273</v>
      </c>
      <c r="FB1021">
        <v>5.19812</v>
      </c>
      <c r="FC1021">
        <v>12.0111</v>
      </c>
      <c r="FD1021">
        <v>4.976</v>
      </c>
      <c r="FE1021">
        <v>3.294</v>
      </c>
      <c r="FF1021">
        <v>9999</v>
      </c>
      <c r="FG1021">
        <v>9999</v>
      </c>
      <c r="FH1021">
        <v>591.3</v>
      </c>
      <c r="FI1021">
        <v>9999</v>
      </c>
      <c r="FJ1021">
        <v>1.86282</v>
      </c>
      <c r="FK1021">
        <v>1.8678</v>
      </c>
      <c r="FL1021">
        <v>1.86752</v>
      </c>
      <c r="FM1021">
        <v>1.86865</v>
      </c>
      <c r="FN1021">
        <v>1.86948</v>
      </c>
      <c r="FO1021">
        <v>1.86554</v>
      </c>
      <c r="FP1021">
        <v>1.86661</v>
      </c>
      <c r="FQ1021">
        <v>1.86798</v>
      </c>
      <c r="FR1021">
        <v>5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19.12</v>
      </c>
      <c r="GF1021">
        <v>0.3176</v>
      </c>
      <c r="GG1021">
        <v>5.50701486060513</v>
      </c>
      <c r="GH1021">
        <v>0.00975774962471433</v>
      </c>
      <c r="GI1021">
        <v>-4.86167925919439e-07</v>
      </c>
      <c r="GJ1021">
        <v>-4.7315034107036e-11</v>
      </c>
      <c r="GK1021">
        <v>0.31762285376654</v>
      </c>
      <c r="GL1021">
        <v>0</v>
      </c>
      <c r="GM1021">
        <v>0</v>
      </c>
      <c r="GN1021">
        <v>0</v>
      </c>
      <c r="GO1021">
        <v>-2</v>
      </c>
      <c r="GP1021">
        <v>2105</v>
      </c>
      <c r="GQ1021">
        <v>1</v>
      </c>
      <c r="GR1021">
        <v>22</v>
      </c>
      <c r="GS1021">
        <v>267.3</v>
      </c>
      <c r="GT1021">
        <v>267.3</v>
      </c>
      <c r="GU1021">
        <v>3.76831</v>
      </c>
      <c r="GV1021">
        <v>2.60864</v>
      </c>
      <c r="GW1021">
        <v>2.24854</v>
      </c>
      <c r="GX1021">
        <v>2.79541</v>
      </c>
      <c r="GY1021">
        <v>1.99585</v>
      </c>
      <c r="GZ1021">
        <v>2.41211</v>
      </c>
      <c r="HA1021">
        <v>35.0364</v>
      </c>
      <c r="HB1021">
        <v>15.209</v>
      </c>
      <c r="HC1021">
        <v>18</v>
      </c>
      <c r="HD1021">
        <v>494.539</v>
      </c>
      <c r="HE1021">
        <v>591.443</v>
      </c>
      <c r="HF1021">
        <v>17.6986</v>
      </c>
      <c r="HG1021">
        <v>32.9009</v>
      </c>
      <c r="HH1021">
        <v>30.0018</v>
      </c>
      <c r="HI1021">
        <v>32.152</v>
      </c>
      <c r="HJ1021">
        <v>31.9882</v>
      </c>
      <c r="HK1021">
        <v>75.4354</v>
      </c>
      <c r="HL1021">
        <v>15.1617</v>
      </c>
      <c r="HM1021">
        <v>36.2371</v>
      </c>
      <c r="HN1021">
        <v>15.725</v>
      </c>
      <c r="HO1021">
        <v>1610.3</v>
      </c>
      <c r="HP1021">
        <v>20.6603</v>
      </c>
      <c r="HQ1021">
        <v>101.46</v>
      </c>
      <c r="HR1021">
        <v>101.844</v>
      </c>
    </row>
    <row r="1022" spans="1:226">
      <c r="A1022">
        <v>1006</v>
      </c>
      <c r="B1022">
        <v>1657567669.1</v>
      </c>
      <c r="C1022">
        <v>14574</v>
      </c>
      <c r="D1022" t="s">
        <v>2380</v>
      </c>
      <c r="E1022" t="s">
        <v>2381</v>
      </c>
      <c r="F1022">
        <v>5</v>
      </c>
      <c r="G1022" t="s">
        <v>2193</v>
      </c>
      <c r="H1022" t="s">
        <v>354</v>
      </c>
      <c r="I1022">
        <v>1657567661.31429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1633.9671480188</v>
      </c>
      <c r="AK1022">
        <v>1603.70527272727</v>
      </c>
      <c r="AL1022">
        <v>3.39789446282434</v>
      </c>
      <c r="AM1022">
        <v>64.8868082758393</v>
      </c>
      <c r="AN1022">
        <f>(AP1022 - AO1022 + BO1022*1E3/(8.314*(BQ1022+273.15)) * AR1022/BN1022 * AQ1022) * BN1022/(100*BB1022) * 1000/(1000 - AP1022)</f>
        <v>0</v>
      </c>
      <c r="AO1022">
        <v>20.5759389951223</v>
      </c>
      <c r="AP1022">
        <v>25.5867175757576</v>
      </c>
      <c r="AQ1022">
        <v>0.0070788084200719</v>
      </c>
      <c r="AR1022">
        <v>77.4900971031136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6</v>
      </c>
      <c r="BC1022">
        <v>0.5</v>
      </c>
      <c r="BD1022" t="s">
        <v>355</v>
      </c>
      <c r="BE1022">
        <v>2</v>
      </c>
      <c r="BF1022" t="b">
        <v>1</v>
      </c>
      <c r="BG1022">
        <v>1657567661.31429</v>
      </c>
      <c r="BH1022">
        <v>1538.7825</v>
      </c>
      <c r="BI1022">
        <v>1583.295</v>
      </c>
      <c r="BJ1022">
        <v>25.5366535714286</v>
      </c>
      <c r="BK1022">
        <v>20.5234678571429</v>
      </c>
      <c r="BL1022">
        <v>1519.73535714286</v>
      </c>
      <c r="BM1022">
        <v>25.2190321428571</v>
      </c>
      <c r="BN1022">
        <v>499.999464285714</v>
      </c>
      <c r="BO1022">
        <v>67.9506607142857</v>
      </c>
      <c r="BP1022">
        <v>0.0410777035714286</v>
      </c>
      <c r="BQ1022">
        <v>26.6660464285714</v>
      </c>
      <c r="BR1022">
        <v>26.5299464285714</v>
      </c>
      <c r="BS1022">
        <v>999.9</v>
      </c>
      <c r="BT1022">
        <v>0</v>
      </c>
      <c r="BU1022">
        <v>0</v>
      </c>
      <c r="BV1022">
        <v>9994.10714285714</v>
      </c>
      <c r="BW1022">
        <v>0</v>
      </c>
      <c r="BX1022">
        <v>2306.90642857143</v>
      </c>
      <c r="BY1022">
        <v>-44.5121535714286</v>
      </c>
      <c r="BZ1022">
        <v>1579.10892857143</v>
      </c>
      <c r="CA1022">
        <v>1616.47285714286</v>
      </c>
      <c r="CB1022">
        <v>5.01318178571429</v>
      </c>
      <c r="CC1022">
        <v>1583.295</v>
      </c>
      <c r="CD1022">
        <v>20.5234678571429</v>
      </c>
      <c r="CE1022">
        <v>1.73523214285714</v>
      </c>
      <c r="CF1022">
        <v>1.39458321428571</v>
      </c>
      <c r="CG1022">
        <v>15.2152535714286</v>
      </c>
      <c r="CH1022">
        <v>11.8588035714286</v>
      </c>
      <c r="CI1022">
        <v>1999.98</v>
      </c>
      <c r="CJ1022">
        <v>0.979995071428572</v>
      </c>
      <c r="CK1022">
        <v>0.0200050928571429</v>
      </c>
      <c r="CL1022">
        <v>0</v>
      </c>
      <c r="CM1022">
        <v>2.39609642857143</v>
      </c>
      <c r="CN1022">
        <v>0</v>
      </c>
      <c r="CO1022">
        <v>11074.175</v>
      </c>
      <c r="CP1022">
        <v>17299.9535714286</v>
      </c>
      <c r="CQ1022">
        <v>44.1737142857143</v>
      </c>
      <c r="CR1022">
        <v>46.1826428571428</v>
      </c>
      <c r="CS1022">
        <v>43.982</v>
      </c>
      <c r="CT1022">
        <v>44.9237142857143</v>
      </c>
      <c r="CU1022">
        <v>43.4955</v>
      </c>
      <c r="CV1022">
        <v>1959.96964285714</v>
      </c>
      <c r="CW1022">
        <v>40.0103571428571</v>
      </c>
      <c r="CX1022">
        <v>0</v>
      </c>
      <c r="CY1022">
        <v>1657567641.3</v>
      </c>
      <c r="CZ1022">
        <v>0</v>
      </c>
      <c r="DA1022">
        <v>1657551629</v>
      </c>
      <c r="DB1022" t="s">
        <v>356</v>
      </c>
      <c r="DC1022">
        <v>1657551626.5</v>
      </c>
      <c r="DD1022">
        <v>1657551629</v>
      </c>
      <c r="DE1022">
        <v>1</v>
      </c>
      <c r="DF1022">
        <v>0.403</v>
      </c>
      <c r="DG1022">
        <v>0.009</v>
      </c>
      <c r="DH1022">
        <v>9.41</v>
      </c>
      <c r="DI1022">
        <v>0.087</v>
      </c>
      <c r="DJ1022">
        <v>417</v>
      </c>
      <c r="DK1022">
        <v>17</v>
      </c>
      <c r="DL1022">
        <v>1.61</v>
      </c>
      <c r="DM1022">
        <v>0.59</v>
      </c>
      <c r="DN1022">
        <v>-44.4922658536585</v>
      </c>
      <c r="DO1022">
        <v>0.945397212543638</v>
      </c>
      <c r="DP1022">
        <v>0.513037799971777</v>
      </c>
      <c r="DQ1022">
        <v>0</v>
      </c>
      <c r="DR1022">
        <v>5.05007390243902</v>
      </c>
      <c r="DS1022">
        <v>-0.534789825783972</v>
      </c>
      <c r="DT1022">
        <v>0.0548043884604788</v>
      </c>
      <c r="DU1022">
        <v>0</v>
      </c>
      <c r="DV1022">
        <v>0</v>
      </c>
      <c r="DW1022">
        <v>2</v>
      </c>
      <c r="DX1022" t="s">
        <v>389</v>
      </c>
      <c r="DY1022">
        <v>2.96801</v>
      </c>
      <c r="DZ1022">
        <v>2.69479</v>
      </c>
      <c r="EA1022">
        <v>0.165994</v>
      </c>
      <c r="EB1022">
        <v>0.169866</v>
      </c>
      <c r="EC1022">
        <v>0.0815311</v>
      </c>
      <c r="ED1022">
        <v>0.0704476</v>
      </c>
      <c r="EE1022">
        <v>32133.7</v>
      </c>
      <c r="EF1022">
        <v>34852.7</v>
      </c>
      <c r="EG1022">
        <v>34953.5</v>
      </c>
      <c r="EH1022">
        <v>38119.2</v>
      </c>
      <c r="EI1022">
        <v>45610.6</v>
      </c>
      <c r="EJ1022">
        <v>51234</v>
      </c>
      <c r="EK1022">
        <v>54728.4</v>
      </c>
      <c r="EL1022">
        <v>61209.5</v>
      </c>
      <c r="EM1022">
        <v>1.9052</v>
      </c>
      <c r="EN1022">
        <v>2.048</v>
      </c>
      <c r="EO1022">
        <v>-0.0326335</v>
      </c>
      <c r="EP1022">
        <v>0</v>
      </c>
      <c r="EQ1022">
        <v>27.1208</v>
      </c>
      <c r="ER1022">
        <v>999.9</v>
      </c>
      <c r="ES1022">
        <v>40.404</v>
      </c>
      <c r="ET1022">
        <v>29.93</v>
      </c>
      <c r="EU1022">
        <v>25.2311</v>
      </c>
      <c r="EV1022">
        <v>51.6325</v>
      </c>
      <c r="EW1022">
        <v>35.9936</v>
      </c>
      <c r="EX1022">
        <v>2</v>
      </c>
      <c r="EY1022">
        <v>0.457683</v>
      </c>
      <c r="EZ1022">
        <v>9.28105</v>
      </c>
      <c r="FA1022">
        <v>19.9276</v>
      </c>
      <c r="FB1022">
        <v>5.20172</v>
      </c>
      <c r="FC1022">
        <v>12.0111</v>
      </c>
      <c r="FD1022">
        <v>4.976</v>
      </c>
      <c r="FE1022">
        <v>3.294</v>
      </c>
      <c r="FF1022">
        <v>9999</v>
      </c>
      <c r="FG1022">
        <v>9999</v>
      </c>
      <c r="FH1022">
        <v>591.3</v>
      </c>
      <c r="FI1022">
        <v>9999</v>
      </c>
      <c r="FJ1022">
        <v>1.86289</v>
      </c>
      <c r="FK1022">
        <v>1.86777</v>
      </c>
      <c r="FL1022">
        <v>1.86755</v>
      </c>
      <c r="FM1022">
        <v>1.86865</v>
      </c>
      <c r="FN1022">
        <v>1.86951</v>
      </c>
      <c r="FO1022">
        <v>1.86554</v>
      </c>
      <c r="FP1022">
        <v>1.86661</v>
      </c>
      <c r="FQ1022">
        <v>1.86798</v>
      </c>
      <c r="FR1022">
        <v>5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19.25</v>
      </c>
      <c r="GF1022">
        <v>0.3176</v>
      </c>
      <c r="GG1022">
        <v>5.50701486060513</v>
      </c>
      <c r="GH1022">
        <v>0.00975774962471433</v>
      </c>
      <c r="GI1022">
        <v>-4.86167925919439e-07</v>
      </c>
      <c r="GJ1022">
        <v>-4.7315034107036e-11</v>
      </c>
      <c r="GK1022">
        <v>0.31762285376654</v>
      </c>
      <c r="GL1022">
        <v>0</v>
      </c>
      <c r="GM1022">
        <v>0</v>
      </c>
      <c r="GN1022">
        <v>0</v>
      </c>
      <c r="GO1022">
        <v>-2</v>
      </c>
      <c r="GP1022">
        <v>2105</v>
      </c>
      <c r="GQ1022">
        <v>1</v>
      </c>
      <c r="GR1022">
        <v>22</v>
      </c>
      <c r="GS1022">
        <v>267.4</v>
      </c>
      <c r="GT1022">
        <v>267.3</v>
      </c>
      <c r="GU1022">
        <v>3.79761</v>
      </c>
      <c r="GV1022">
        <v>2.60864</v>
      </c>
      <c r="GW1022">
        <v>2.24854</v>
      </c>
      <c r="GX1022">
        <v>2.79541</v>
      </c>
      <c r="GY1022">
        <v>1.99585</v>
      </c>
      <c r="GZ1022">
        <v>2.42188</v>
      </c>
      <c r="HA1022">
        <v>35.0364</v>
      </c>
      <c r="HB1022">
        <v>15.2003</v>
      </c>
      <c r="HC1022">
        <v>18</v>
      </c>
      <c r="HD1022">
        <v>494.713</v>
      </c>
      <c r="HE1022">
        <v>591.201</v>
      </c>
      <c r="HF1022">
        <v>17.7252</v>
      </c>
      <c r="HG1022">
        <v>32.9214</v>
      </c>
      <c r="HH1022">
        <v>30.0016</v>
      </c>
      <c r="HI1022">
        <v>32.174</v>
      </c>
      <c r="HJ1022">
        <v>32.0106</v>
      </c>
      <c r="HK1022">
        <v>76.0425</v>
      </c>
      <c r="HL1022">
        <v>15.1617</v>
      </c>
      <c r="HM1022">
        <v>36.2371</v>
      </c>
      <c r="HN1022">
        <v>15.7429</v>
      </c>
      <c r="HO1022">
        <v>1623.73</v>
      </c>
      <c r="HP1022">
        <v>20.6863</v>
      </c>
      <c r="HQ1022">
        <v>101.457</v>
      </c>
      <c r="HR1022">
        <v>101.841</v>
      </c>
    </row>
    <row r="1023" spans="1:226">
      <c r="A1023">
        <v>1007</v>
      </c>
      <c r="B1023">
        <v>1657567674.1</v>
      </c>
      <c r="C1023">
        <v>14579</v>
      </c>
      <c r="D1023" t="s">
        <v>2382</v>
      </c>
      <c r="E1023" t="s">
        <v>2383</v>
      </c>
      <c r="F1023">
        <v>5</v>
      </c>
      <c r="G1023" t="s">
        <v>2193</v>
      </c>
      <c r="H1023" t="s">
        <v>354</v>
      </c>
      <c r="I1023">
        <v>1657567666.6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1651.0423858531</v>
      </c>
      <c r="AK1023">
        <v>1620.81521212121</v>
      </c>
      <c r="AL1023">
        <v>3.51050265942571</v>
      </c>
      <c r="AM1023">
        <v>64.8868082758393</v>
      </c>
      <c r="AN1023">
        <f>(AP1023 - AO1023 + BO1023*1E3/(8.314*(BQ1023+273.15)) * AR1023/BN1023 * AQ1023) * BN1023/(100*BB1023) * 1000/(1000 - AP1023)</f>
        <v>0</v>
      </c>
      <c r="AO1023">
        <v>20.6346852898452</v>
      </c>
      <c r="AP1023">
        <v>25.6190103030303</v>
      </c>
      <c r="AQ1023">
        <v>0.0119620932236142</v>
      </c>
      <c r="AR1023">
        <v>77.4900971031136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6</v>
      </c>
      <c r="BC1023">
        <v>0.5</v>
      </c>
      <c r="BD1023" t="s">
        <v>355</v>
      </c>
      <c r="BE1023">
        <v>2</v>
      </c>
      <c r="BF1023" t="b">
        <v>1</v>
      </c>
      <c r="BG1023">
        <v>1657567666.6</v>
      </c>
      <c r="BH1023">
        <v>1556.15777777778</v>
      </c>
      <c r="BI1023">
        <v>1600.66518518519</v>
      </c>
      <c r="BJ1023">
        <v>25.5725037037037</v>
      </c>
      <c r="BK1023">
        <v>20.5866074074074</v>
      </c>
      <c r="BL1023">
        <v>1536.97333333333</v>
      </c>
      <c r="BM1023">
        <v>25.2548851851852</v>
      </c>
      <c r="BN1023">
        <v>499.992074074074</v>
      </c>
      <c r="BO1023">
        <v>67.9506592592593</v>
      </c>
      <c r="BP1023">
        <v>0.0409951037037037</v>
      </c>
      <c r="BQ1023">
        <v>26.6860481481481</v>
      </c>
      <c r="BR1023">
        <v>26.561237037037</v>
      </c>
      <c r="BS1023">
        <v>999.9</v>
      </c>
      <c r="BT1023">
        <v>0</v>
      </c>
      <c r="BU1023">
        <v>0</v>
      </c>
      <c r="BV1023">
        <v>10000.3703703704</v>
      </c>
      <c r="BW1023">
        <v>0</v>
      </c>
      <c r="BX1023">
        <v>2309.61703703704</v>
      </c>
      <c r="BY1023">
        <v>-44.5075481481481</v>
      </c>
      <c r="BZ1023">
        <v>1596.99703703704</v>
      </c>
      <c r="CA1023">
        <v>1634.31074074074</v>
      </c>
      <c r="CB1023">
        <v>4.98589333333333</v>
      </c>
      <c r="CC1023">
        <v>1600.66518518519</v>
      </c>
      <c r="CD1023">
        <v>20.5866074074074</v>
      </c>
      <c r="CE1023">
        <v>1.73766703703704</v>
      </c>
      <c r="CF1023">
        <v>1.39887296296296</v>
      </c>
      <c r="CG1023">
        <v>15.2370740740741</v>
      </c>
      <c r="CH1023">
        <v>11.9053814814815</v>
      </c>
      <c r="CI1023">
        <v>2000.00888888889</v>
      </c>
      <c r="CJ1023">
        <v>0.979995333333333</v>
      </c>
      <c r="CK1023">
        <v>0.0200048222222222</v>
      </c>
      <c r="CL1023">
        <v>0</v>
      </c>
      <c r="CM1023">
        <v>2.42407037037037</v>
      </c>
      <c r="CN1023">
        <v>0</v>
      </c>
      <c r="CO1023">
        <v>11080.9185185185</v>
      </c>
      <c r="CP1023">
        <v>17300.1962962963</v>
      </c>
      <c r="CQ1023">
        <v>44.1917407407407</v>
      </c>
      <c r="CR1023">
        <v>46.2126666666667</v>
      </c>
      <c r="CS1023">
        <v>44.0091851851852</v>
      </c>
      <c r="CT1023">
        <v>44.9463333333333</v>
      </c>
      <c r="CU1023">
        <v>43.5137777777778</v>
      </c>
      <c r="CV1023">
        <v>1959.99814814815</v>
      </c>
      <c r="CW1023">
        <v>40.0107407407407</v>
      </c>
      <c r="CX1023">
        <v>0</v>
      </c>
      <c r="CY1023">
        <v>1657567646.7</v>
      </c>
      <c r="CZ1023">
        <v>0</v>
      </c>
      <c r="DA1023">
        <v>1657551629</v>
      </c>
      <c r="DB1023" t="s">
        <v>356</v>
      </c>
      <c r="DC1023">
        <v>1657551626.5</v>
      </c>
      <c r="DD1023">
        <v>1657551629</v>
      </c>
      <c r="DE1023">
        <v>1</v>
      </c>
      <c r="DF1023">
        <v>0.403</v>
      </c>
      <c r="DG1023">
        <v>0.009</v>
      </c>
      <c r="DH1023">
        <v>9.41</v>
      </c>
      <c r="DI1023">
        <v>0.087</v>
      </c>
      <c r="DJ1023">
        <v>417</v>
      </c>
      <c r="DK1023">
        <v>17</v>
      </c>
      <c r="DL1023">
        <v>1.61</v>
      </c>
      <c r="DM1023">
        <v>0.59</v>
      </c>
      <c r="DN1023">
        <v>-44.5662365853658</v>
      </c>
      <c r="DO1023">
        <v>-0.618296864111533</v>
      </c>
      <c r="DP1023">
        <v>0.4465815746399</v>
      </c>
      <c r="DQ1023">
        <v>0</v>
      </c>
      <c r="DR1023">
        <v>5.00395097560976</v>
      </c>
      <c r="DS1023">
        <v>-0.336373170731714</v>
      </c>
      <c r="DT1023">
        <v>0.0359748606536313</v>
      </c>
      <c r="DU1023">
        <v>0</v>
      </c>
      <c r="DV1023">
        <v>0</v>
      </c>
      <c r="DW1023">
        <v>2</v>
      </c>
      <c r="DX1023" t="s">
        <v>389</v>
      </c>
      <c r="DY1023">
        <v>2.96736</v>
      </c>
      <c r="DZ1023">
        <v>2.69489</v>
      </c>
      <c r="EA1023">
        <v>0.167052</v>
      </c>
      <c r="EB1023">
        <v>0.170903</v>
      </c>
      <c r="EC1023">
        <v>0.0815841</v>
      </c>
      <c r="ED1023">
        <v>0.070477</v>
      </c>
      <c r="EE1023">
        <v>32092</v>
      </c>
      <c r="EF1023">
        <v>34807.2</v>
      </c>
      <c r="EG1023">
        <v>34952.7</v>
      </c>
      <c r="EH1023">
        <v>38117.3</v>
      </c>
      <c r="EI1023">
        <v>45606.8</v>
      </c>
      <c r="EJ1023">
        <v>51230.6</v>
      </c>
      <c r="EK1023">
        <v>54726.9</v>
      </c>
      <c r="EL1023">
        <v>61207.4</v>
      </c>
      <c r="EM1023">
        <v>1.9042</v>
      </c>
      <c r="EN1023">
        <v>2.0474</v>
      </c>
      <c r="EO1023">
        <v>-0.0333786</v>
      </c>
      <c r="EP1023">
        <v>0</v>
      </c>
      <c r="EQ1023">
        <v>27.1387</v>
      </c>
      <c r="ER1023">
        <v>999.9</v>
      </c>
      <c r="ES1023">
        <v>40.404</v>
      </c>
      <c r="ET1023">
        <v>29.94</v>
      </c>
      <c r="EU1023">
        <v>25.2462</v>
      </c>
      <c r="EV1023">
        <v>51.6725</v>
      </c>
      <c r="EW1023">
        <v>35.9936</v>
      </c>
      <c r="EX1023">
        <v>2</v>
      </c>
      <c r="EY1023">
        <v>0.459431</v>
      </c>
      <c r="EZ1023">
        <v>9.28105</v>
      </c>
      <c r="FA1023">
        <v>19.9273</v>
      </c>
      <c r="FB1023">
        <v>5.19932</v>
      </c>
      <c r="FC1023">
        <v>12.0099</v>
      </c>
      <c r="FD1023">
        <v>4.976</v>
      </c>
      <c r="FE1023">
        <v>3.294</v>
      </c>
      <c r="FF1023">
        <v>9999</v>
      </c>
      <c r="FG1023">
        <v>9999</v>
      </c>
      <c r="FH1023">
        <v>591.3</v>
      </c>
      <c r="FI1023">
        <v>9999</v>
      </c>
      <c r="FJ1023">
        <v>1.86289</v>
      </c>
      <c r="FK1023">
        <v>1.8678</v>
      </c>
      <c r="FL1023">
        <v>1.86752</v>
      </c>
      <c r="FM1023">
        <v>1.86871</v>
      </c>
      <c r="FN1023">
        <v>1.86951</v>
      </c>
      <c r="FO1023">
        <v>1.86554</v>
      </c>
      <c r="FP1023">
        <v>1.86667</v>
      </c>
      <c r="FQ1023">
        <v>1.86798</v>
      </c>
      <c r="FR1023">
        <v>5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19.38</v>
      </c>
      <c r="GF1023">
        <v>0.3176</v>
      </c>
      <c r="GG1023">
        <v>5.50701486060513</v>
      </c>
      <c r="GH1023">
        <v>0.00975774962471433</v>
      </c>
      <c r="GI1023">
        <v>-4.86167925919439e-07</v>
      </c>
      <c r="GJ1023">
        <v>-4.7315034107036e-11</v>
      </c>
      <c r="GK1023">
        <v>0.31762285376654</v>
      </c>
      <c r="GL1023">
        <v>0</v>
      </c>
      <c r="GM1023">
        <v>0</v>
      </c>
      <c r="GN1023">
        <v>0</v>
      </c>
      <c r="GO1023">
        <v>-2</v>
      </c>
      <c r="GP1023">
        <v>2105</v>
      </c>
      <c r="GQ1023">
        <v>1</v>
      </c>
      <c r="GR1023">
        <v>22</v>
      </c>
      <c r="GS1023">
        <v>267.5</v>
      </c>
      <c r="GT1023">
        <v>267.4</v>
      </c>
      <c r="GU1023">
        <v>3.82568</v>
      </c>
      <c r="GV1023">
        <v>2.61108</v>
      </c>
      <c r="GW1023">
        <v>2.24854</v>
      </c>
      <c r="GX1023">
        <v>2.79419</v>
      </c>
      <c r="GY1023">
        <v>1.99585</v>
      </c>
      <c r="GZ1023">
        <v>2.3877</v>
      </c>
      <c r="HA1023">
        <v>35.0594</v>
      </c>
      <c r="HB1023">
        <v>15.1915</v>
      </c>
      <c r="HC1023">
        <v>18</v>
      </c>
      <c r="HD1023">
        <v>494.223</v>
      </c>
      <c r="HE1023">
        <v>590.936</v>
      </c>
      <c r="HF1023">
        <v>17.7505</v>
      </c>
      <c r="HG1023">
        <v>32.9419</v>
      </c>
      <c r="HH1023">
        <v>30.0017</v>
      </c>
      <c r="HI1023">
        <v>32.1967</v>
      </c>
      <c r="HJ1023">
        <v>32.0313</v>
      </c>
      <c r="HK1023">
        <v>76.5821</v>
      </c>
      <c r="HL1023">
        <v>14.8756</v>
      </c>
      <c r="HM1023">
        <v>36.2371</v>
      </c>
      <c r="HN1023">
        <v>15.7635</v>
      </c>
      <c r="HO1023">
        <v>1637.14</v>
      </c>
      <c r="HP1023">
        <v>20.8034</v>
      </c>
      <c r="HQ1023">
        <v>101.455</v>
      </c>
      <c r="HR1023">
        <v>101.837</v>
      </c>
    </row>
    <row r="1024" spans="1:226">
      <c r="A1024">
        <v>1008</v>
      </c>
      <c r="B1024">
        <v>1657567679.1</v>
      </c>
      <c r="C1024">
        <v>14584</v>
      </c>
      <c r="D1024" t="s">
        <v>2384</v>
      </c>
      <c r="E1024" t="s">
        <v>2385</v>
      </c>
      <c r="F1024">
        <v>5</v>
      </c>
      <c r="G1024" t="s">
        <v>2193</v>
      </c>
      <c r="H1024" t="s">
        <v>354</v>
      </c>
      <c r="I1024">
        <v>1657567671.31429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1668.23701802822</v>
      </c>
      <c r="AK1024">
        <v>1637.67690909091</v>
      </c>
      <c r="AL1024">
        <v>3.45727607859607</v>
      </c>
      <c r="AM1024">
        <v>64.8868082758393</v>
      </c>
      <c r="AN1024">
        <f>(AP1024 - AO1024 + BO1024*1E3/(8.314*(BQ1024+273.15)) * AR1024/BN1024 * AQ1024) * BN1024/(100*BB1024) * 1000/(1000 - AP1024)</f>
        <v>0</v>
      </c>
      <c r="AO1024">
        <v>20.6585165010527</v>
      </c>
      <c r="AP1024">
        <v>25.6289896969697</v>
      </c>
      <c r="AQ1024">
        <v>0.00624885622560401</v>
      </c>
      <c r="AR1024">
        <v>77.4900971031136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6</v>
      </c>
      <c r="BC1024">
        <v>0.5</v>
      </c>
      <c r="BD1024" t="s">
        <v>355</v>
      </c>
      <c r="BE1024">
        <v>2</v>
      </c>
      <c r="BF1024" t="b">
        <v>1</v>
      </c>
      <c r="BG1024">
        <v>1657567671.31429</v>
      </c>
      <c r="BH1024">
        <v>1571.57535714286</v>
      </c>
      <c r="BI1024">
        <v>1616.28857142857</v>
      </c>
      <c r="BJ1024">
        <v>25.5999392857143</v>
      </c>
      <c r="BK1024">
        <v>20.6339678571429</v>
      </c>
      <c r="BL1024">
        <v>1552.27107142857</v>
      </c>
      <c r="BM1024">
        <v>25.2823178571429</v>
      </c>
      <c r="BN1024">
        <v>500.004428571429</v>
      </c>
      <c r="BO1024">
        <v>67.9518035714286</v>
      </c>
      <c r="BP1024">
        <v>0.0411275357142857</v>
      </c>
      <c r="BQ1024">
        <v>26.7065285714286</v>
      </c>
      <c r="BR1024">
        <v>26.5869607142857</v>
      </c>
      <c r="BS1024">
        <v>999.9</v>
      </c>
      <c r="BT1024">
        <v>0</v>
      </c>
      <c r="BU1024">
        <v>0</v>
      </c>
      <c r="BV1024">
        <v>9994.64285714286</v>
      </c>
      <c r="BW1024">
        <v>0</v>
      </c>
      <c r="BX1024">
        <v>2317.28607142857</v>
      </c>
      <c r="BY1024">
        <v>-44.713325</v>
      </c>
      <c r="BZ1024">
        <v>1612.86464285714</v>
      </c>
      <c r="CA1024">
        <v>1650.34178571429</v>
      </c>
      <c r="CB1024">
        <v>4.96597107142857</v>
      </c>
      <c r="CC1024">
        <v>1616.28857142857</v>
      </c>
      <c r="CD1024">
        <v>20.6339678571429</v>
      </c>
      <c r="CE1024">
        <v>1.73956035714286</v>
      </c>
      <c r="CF1024">
        <v>1.40211464285714</v>
      </c>
      <c r="CG1024">
        <v>15.254025</v>
      </c>
      <c r="CH1024">
        <v>11.9405</v>
      </c>
      <c r="CI1024">
        <v>2000.00142857143</v>
      </c>
      <c r="CJ1024">
        <v>0.979995392857143</v>
      </c>
      <c r="CK1024">
        <v>0.0200047607142857</v>
      </c>
      <c r="CL1024">
        <v>0</v>
      </c>
      <c r="CM1024">
        <v>2.40263571428571</v>
      </c>
      <c r="CN1024">
        <v>0</v>
      </c>
      <c r="CO1024">
        <v>11092.4178571429</v>
      </c>
      <c r="CP1024">
        <v>17300.1321428571</v>
      </c>
      <c r="CQ1024">
        <v>44.21625</v>
      </c>
      <c r="CR1024">
        <v>46.232</v>
      </c>
      <c r="CS1024">
        <v>44.0265714285714</v>
      </c>
      <c r="CT1024">
        <v>44.96625</v>
      </c>
      <c r="CU1024">
        <v>43.5332142857143</v>
      </c>
      <c r="CV1024">
        <v>1959.99107142857</v>
      </c>
      <c r="CW1024">
        <v>40.0107142857143</v>
      </c>
      <c r="CX1024">
        <v>0</v>
      </c>
      <c r="CY1024">
        <v>1657567651.5</v>
      </c>
      <c r="CZ1024">
        <v>0</v>
      </c>
      <c r="DA1024">
        <v>1657551629</v>
      </c>
      <c r="DB1024" t="s">
        <v>356</v>
      </c>
      <c r="DC1024">
        <v>1657551626.5</v>
      </c>
      <c r="DD1024">
        <v>1657551629</v>
      </c>
      <c r="DE1024">
        <v>1</v>
      </c>
      <c r="DF1024">
        <v>0.403</v>
      </c>
      <c r="DG1024">
        <v>0.009</v>
      </c>
      <c r="DH1024">
        <v>9.41</v>
      </c>
      <c r="DI1024">
        <v>0.087</v>
      </c>
      <c r="DJ1024">
        <v>417</v>
      </c>
      <c r="DK1024">
        <v>17</v>
      </c>
      <c r="DL1024">
        <v>1.61</v>
      </c>
      <c r="DM1024">
        <v>0.59</v>
      </c>
      <c r="DN1024">
        <v>-44.6527195121951</v>
      </c>
      <c r="DO1024">
        <v>-1.89884529616732</v>
      </c>
      <c r="DP1024">
        <v>0.393218982756126</v>
      </c>
      <c r="DQ1024">
        <v>0</v>
      </c>
      <c r="DR1024">
        <v>4.9806512195122</v>
      </c>
      <c r="DS1024">
        <v>-0.261610452961685</v>
      </c>
      <c r="DT1024">
        <v>0.0300138152901108</v>
      </c>
      <c r="DU1024">
        <v>0</v>
      </c>
      <c r="DV1024">
        <v>0</v>
      </c>
      <c r="DW1024">
        <v>2</v>
      </c>
      <c r="DX1024" t="s">
        <v>389</v>
      </c>
      <c r="DY1024">
        <v>2.96714</v>
      </c>
      <c r="DZ1024">
        <v>2.69529</v>
      </c>
      <c r="EA1024">
        <v>0.168118</v>
      </c>
      <c r="EB1024">
        <v>0.171927</v>
      </c>
      <c r="EC1024">
        <v>0.0816269</v>
      </c>
      <c r="ED1024">
        <v>0.0706445</v>
      </c>
      <c r="EE1024">
        <v>32050</v>
      </c>
      <c r="EF1024">
        <v>34763</v>
      </c>
      <c r="EG1024">
        <v>34951.8</v>
      </c>
      <c r="EH1024">
        <v>38116.1</v>
      </c>
      <c r="EI1024">
        <v>45603.6</v>
      </c>
      <c r="EJ1024">
        <v>51220.5</v>
      </c>
      <c r="EK1024">
        <v>54725.6</v>
      </c>
      <c r="EL1024">
        <v>61206.3</v>
      </c>
      <c r="EM1024">
        <v>1.9036</v>
      </c>
      <c r="EN1024">
        <v>2.048</v>
      </c>
      <c r="EO1024">
        <v>-0.0318885</v>
      </c>
      <c r="EP1024">
        <v>0</v>
      </c>
      <c r="EQ1024">
        <v>27.1549</v>
      </c>
      <c r="ER1024">
        <v>999.9</v>
      </c>
      <c r="ES1024">
        <v>40.38</v>
      </c>
      <c r="ET1024">
        <v>29.97</v>
      </c>
      <c r="EU1024">
        <v>25.275</v>
      </c>
      <c r="EV1024">
        <v>51.6225</v>
      </c>
      <c r="EW1024">
        <v>36.0056</v>
      </c>
      <c r="EX1024">
        <v>2</v>
      </c>
      <c r="EY1024">
        <v>0.460813</v>
      </c>
      <c r="EZ1024">
        <v>9.28105</v>
      </c>
      <c r="FA1024">
        <v>19.9274</v>
      </c>
      <c r="FB1024">
        <v>5.19932</v>
      </c>
      <c r="FC1024">
        <v>12.0099</v>
      </c>
      <c r="FD1024">
        <v>4.9756</v>
      </c>
      <c r="FE1024">
        <v>3.294</v>
      </c>
      <c r="FF1024">
        <v>9999</v>
      </c>
      <c r="FG1024">
        <v>9999</v>
      </c>
      <c r="FH1024">
        <v>591.3</v>
      </c>
      <c r="FI1024">
        <v>9999</v>
      </c>
      <c r="FJ1024">
        <v>1.86289</v>
      </c>
      <c r="FK1024">
        <v>1.86783</v>
      </c>
      <c r="FL1024">
        <v>1.86752</v>
      </c>
      <c r="FM1024">
        <v>1.86871</v>
      </c>
      <c r="FN1024">
        <v>1.86951</v>
      </c>
      <c r="FO1024">
        <v>1.86554</v>
      </c>
      <c r="FP1024">
        <v>1.86667</v>
      </c>
      <c r="FQ1024">
        <v>1.86798</v>
      </c>
      <c r="FR1024">
        <v>5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19.5</v>
      </c>
      <c r="GF1024">
        <v>0.3176</v>
      </c>
      <c r="GG1024">
        <v>5.50701486060513</v>
      </c>
      <c r="GH1024">
        <v>0.00975774962471433</v>
      </c>
      <c r="GI1024">
        <v>-4.86167925919439e-07</v>
      </c>
      <c r="GJ1024">
        <v>-4.7315034107036e-11</v>
      </c>
      <c r="GK1024">
        <v>0.31762285376654</v>
      </c>
      <c r="GL1024">
        <v>0</v>
      </c>
      <c r="GM1024">
        <v>0</v>
      </c>
      <c r="GN1024">
        <v>0</v>
      </c>
      <c r="GO1024">
        <v>-2</v>
      </c>
      <c r="GP1024">
        <v>2105</v>
      </c>
      <c r="GQ1024">
        <v>1</v>
      </c>
      <c r="GR1024">
        <v>22</v>
      </c>
      <c r="GS1024">
        <v>267.5</v>
      </c>
      <c r="GT1024">
        <v>267.5</v>
      </c>
      <c r="GU1024">
        <v>3.8562</v>
      </c>
      <c r="GV1024">
        <v>2.60986</v>
      </c>
      <c r="GW1024">
        <v>2.24854</v>
      </c>
      <c r="GX1024">
        <v>2.79541</v>
      </c>
      <c r="GY1024">
        <v>1.99585</v>
      </c>
      <c r="GZ1024">
        <v>2.39014</v>
      </c>
      <c r="HA1024">
        <v>35.0825</v>
      </c>
      <c r="HB1024">
        <v>15.1915</v>
      </c>
      <c r="HC1024">
        <v>18</v>
      </c>
      <c r="HD1024">
        <v>493.989</v>
      </c>
      <c r="HE1024">
        <v>591.619</v>
      </c>
      <c r="HF1024">
        <v>17.7755</v>
      </c>
      <c r="HG1024">
        <v>32.9654</v>
      </c>
      <c r="HH1024">
        <v>30.0014</v>
      </c>
      <c r="HI1024">
        <v>32.2171</v>
      </c>
      <c r="HJ1024">
        <v>32.0537</v>
      </c>
      <c r="HK1024">
        <v>77.205</v>
      </c>
      <c r="HL1024">
        <v>14.573</v>
      </c>
      <c r="HM1024">
        <v>36.2371</v>
      </c>
      <c r="HN1024">
        <v>15.7725</v>
      </c>
      <c r="HO1024">
        <v>1657.36</v>
      </c>
      <c r="HP1024">
        <v>20.8627</v>
      </c>
      <c r="HQ1024">
        <v>101.452</v>
      </c>
      <c r="HR1024">
        <v>101.834</v>
      </c>
    </row>
    <row r="1025" spans="1:226">
      <c r="A1025">
        <v>1009</v>
      </c>
      <c r="B1025">
        <v>1657567684.1</v>
      </c>
      <c r="C1025">
        <v>14589</v>
      </c>
      <c r="D1025" t="s">
        <v>2386</v>
      </c>
      <c r="E1025" t="s">
        <v>2387</v>
      </c>
      <c r="F1025">
        <v>5</v>
      </c>
      <c r="G1025" t="s">
        <v>2193</v>
      </c>
      <c r="H1025" t="s">
        <v>354</v>
      </c>
      <c r="I1025">
        <v>1657567676.6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1685.76868293479</v>
      </c>
      <c r="AK1025">
        <v>1654.92315151515</v>
      </c>
      <c r="AL1025">
        <v>3.43751506013197</v>
      </c>
      <c r="AM1025">
        <v>64.8868082758393</v>
      </c>
      <c r="AN1025">
        <f>(AP1025 - AO1025 + BO1025*1E3/(8.314*(BQ1025+273.15)) * AR1025/BN1025 * AQ1025) * BN1025/(100*BB1025) * 1000/(1000 - AP1025)</f>
        <v>0</v>
      </c>
      <c r="AO1025">
        <v>20.7512220510423</v>
      </c>
      <c r="AP1025">
        <v>25.6650109090909</v>
      </c>
      <c r="AQ1025">
        <v>0.00836300303366706</v>
      </c>
      <c r="AR1025">
        <v>77.4900971031136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6</v>
      </c>
      <c r="BC1025">
        <v>0.5</v>
      </c>
      <c r="BD1025" t="s">
        <v>355</v>
      </c>
      <c r="BE1025">
        <v>2</v>
      </c>
      <c r="BF1025" t="b">
        <v>1</v>
      </c>
      <c r="BG1025">
        <v>1657567676.6</v>
      </c>
      <c r="BH1025">
        <v>1589.07296296296</v>
      </c>
      <c r="BI1025">
        <v>1634.0137037037</v>
      </c>
      <c r="BJ1025">
        <v>25.6282518518519</v>
      </c>
      <c r="BK1025">
        <v>20.6917074074074</v>
      </c>
      <c r="BL1025">
        <v>1569.63111111111</v>
      </c>
      <c r="BM1025">
        <v>25.3106407407407</v>
      </c>
      <c r="BN1025">
        <v>500.013777777778</v>
      </c>
      <c r="BO1025">
        <v>67.952562962963</v>
      </c>
      <c r="BP1025">
        <v>0.0411818259259259</v>
      </c>
      <c r="BQ1025">
        <v>26.728962962963</v>
      </c>
      <c r="BR1025">
        <v>26.6186333333333</v>
      </c>
      <c r="BS1025">
        <v>999.9</v>
      </c>
      <c r="BT1025">
        <v>0</v>
      </c>
      <c r="BU1025">
        <v>0</v>
      </c>
      <c r="BV1025">
        <v>9995</v>
      </c>
      <c r="BW1025">
        <v>0</v>
      </c>
      <c r="BX1025">
        <v>2321.50037037037</v>
      </c>
      <c r="BY1025">
        <v>-44.9409148148148</v>
      </c>
      <c r="BZ1025">
        <v>1630.86888888889</v>
      </c>
      <c r="CA1025">
        <v>1668.53814814815</v>
      </c>
      <c r="CB1025">
        <v>4.93654888888889</v>
      </c>
      <c r="CC1025">
        <v>1634.0137037037</v>
      </c>
      <c r="CD1025">
        <v>20.6917074074074</v>
      </c>
      <c r="CE1025">
        <v>1.74150444444444</v>
      </c>
      <c r="CF1025">
        <v>1.40605481481481</v>
      </c>
      <c r="CG1025">
        <v>15.2714148148148</v>
      </c>
      <c r="CH1025">
        <v>11.9830407407407</v>
      </c>
      <c r="CI1025">
        <v>1999.97740740741</v>
      </c>
      <c r="CJ1025">
        <v>0.979995333333333</v>
      </c>
      <c r="CK1025">
        <v>0.0200048222222222</v>
      </c>
      <c r="CL1025">
        <v>0</v>
      </c>
      <c r="CM1025">
        <v>2.37795555555556</v>
      </c>
      <c r="CN1025">
        <v>0</v>
      </c>
      <c r="CO1025">
        <v>11109.1296296296</v>
      </c>
      <c r="CP1025">
        <v>17299.9333333333</v>
      </c>
      <c r="CQ1025">
        <v>44.2383333333333</v>
      </c>
      <c r="CR1025">
        <v>46.25</v>
      </c>
      <c r="CS1025">
        <v>44.0482222222222</v>
      </c>
      <c r="CT1025">
        <v>44.9929259259259</v>
      </c>
      <c r="CU1025">
        <v>43.5551111111111</v>
      </c>
      <c r="CV1025">
        <v>1959.96703703704</v>
      </c>
      <c r="CW1025">
        <v>40.0107407407407</v>
      </c>
      <c r="CX1025">
        <v>0</v>
      </c>
      <c r="CY1025">
        <v>1657567656.3</v>
      </c>
      <c r="CZ1025">
        <v>0</v>
      </c>
      <c r="DA1025">
        <v>1657551629</v>
      </c>
      <c r="DB1025" t="s">
        <v>356</v>
      </c>
      <c r="DC1025">
        <v>1657551626.5</v>
      </c>
      <c r="DD1025">
        <v>1657551629</v>
      </c>
      <c r="DE1025">
        <v>1</v>
      </c>
      <c r="DF1025">
        <v>0.403</v>
      </c>
      <c r="DG1025">
        <v>0.009</v>
      </c>
      <c r="DH1025">
        <v>9.41</v>
      </c>
      <c r="DI1025">
        <v>0.087</v>
      </c>
      <c r="DJ1025">
        <v>417</v>
      </c>
      <c r="DK1025">
        <v>17</v>
      </c>
      <c r="DL1025">
        <v>1.61</v>
      </c>
      <c r="DM1025">
        <v>0.59</v>
      </c>
      <c r="DN1025">
        <v>-44.7991195121951</v>
      </c>
      <c r="DO1025">
        <v>-2.52482926829265</v>
      </c>
      <c r="DP1025">
        <v>0.388091893329473</v>
      </c>
      <c r="DQ1025">
        <v>0</v>
      </c>
      <c r="DR1025">
        <v>4.94950829268293</v>
      </c>
      <c r="DS1025">
        <v>-0.329674494773518</v>
      </c>
      <c r="DT1025">
        <v>0.0374820441501052</v>
      </c>
      <c r="DU1025">
        <v>0</v>
      </c>
      <c r="DV1025">
        <v>0</v>
      </c>
      <c r="DW1025">
        <v>2</v>
      </c>
      <c r="DX1025" t="s">
        <v>389</v>
      </c>
      <c r="DY1025">
        <v>2.96703</v>
      </c>
      <c r="DZ1025">
        <v>2.6956</v>
      </c>
      <c r="EA1025">
        <v>0.16919</v>
      </c>
      <c r="EB1025">
        <v>0.172973</v>
      </c>
      <c r="EC1025">
        <v>0.0816879</v>
      </c>
      <c r="ED1025">
        <v>0.0708031</v>
      </c>
      <c r="EE1025">
        <v>32007.6</v>
      </c>
      <c r="EF1025">
        <v>34716.4</v>
      </c>
      <c r="EG1025">
        <v>34950.8</v>
      </c>
      <c r="EH1025">
        <v>38113.3</v>
      </c>
      <c r="EI1025">
        <v>45599.4</v>
      </c>
      <c r="EJ1025">
        <v>51207.8</v>
      </c>
      <c r="EK1025">
        <v>54724.2</v>
      </c>
      <c r="EL1025">
        <v>61201.5</v>
      </c>
      <c r="EM1025">
        <v>1.904</v>
      </c>
      <c r="EN1025">
        <v>2.0472</v>
      </c>
      <c r="EO1025">
        <v>-0.0311434</v>
      </c>
      <c r="EP1025">
        <v>0</v>
      </c>
      <c r="EQ1025">
        <v>27.1714</v>
      </c>
      <c r="ER1025">
        <v>999.9</v>
      </c>
      <c r="ES1025">
        <v>40.38</v>
      </c>
      <c r="ET1025">
        <v>29.97</v>
      </c>
      <c r="EU1025">
        <v>25.2735</v>
      </c>
      <c r="EV1025">
        <v>51.5725</v>
      </c>
      <c r="EW1025">
        <v>36.0337</v>
      </c>
      <c r="EX1025">
        <v>2</v>
      </c>
      <c r="EY1025">
        <v>0.462805</v>
      </c>
      <c r="EZ1025">
        <v>9.28105</v>
      </c>
      <c r="FA1025">
        <v>19.9278</v>
      </c>
      <c r="FB1025">
        <v>5.19812</v>
      </c>
      <c r="FC1025">
        <v>12.0099</v>
      </c>
      <c r="FD1025">
        <v>4.976</v>
      </c>
      <c r="FE1025">
        <v>3.294</v>
      </c>
      <c r="FF1025">
        <v>9999</v>
      </c>
      <c r="FG1025">
        <v>9999</v>
      </c>
      <c r="FH1025">
        <v>591.3</v>
      </c>
      <c r="FI1025">
        <v>9999</v>
      </c>
      <c r="FJ1025">
        <v>1.86282</v>
      </c>
      <c r="FK1025">
        <v>1.86771</v>
      </c>
      <c r="FL1025">
        <v>1.86752</v>
      </c>
      <c r="FM1025">
        <v>1.86868</v>
      </c>
      <c r="FN1025">
        <v>1.86951</v>
      </c>
      <c r="FO1025">
        <v>1.86557</v>
      </c>
      <c r="FP1025">
        <v>1.86664</v>
      </c>
      <c r="FQ1025">
        <v>1.86798</v>
      </c>
      <c r="FR1025">
        <v>5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19.64</v>
      </c>
      <c r="GF1025">
        <v>0.3176</v>
      </c>
      <c r="GG1025">
        <v>5.50701486060513</v>
      </c>
      <c r="GH1025">
        <v>0.00975774962471433</v>
      </c>
      <c r="GI1025">
        <v>-4.86167925919439e-07</v>
      </c>
      <c r="GJ1025">
        <v>-4.7315034107036e-11</v>
      </c>
      <c r="GK1025">
        <v>0.31762285376654</v>
      </c>
      <c r="GL1025">
        <v>0</v>
      </c>
      <c r="GM1025">
        <v>0</v>
      </c>
      <c r="GN1025">
        <v>0</v>
      </c>
      <c r="GO1025">
        <v>-2</v>
      </c>
      <c r="GP1025">
        <v>2105</v>
      </c>
      <c r="GQ1025">
        <v>1</v>
      </c>
      <c r="GR1025">
        <v>22</v>
      </c>
      <c r="GS1025">
        <v>267.6</v>
      </c>
      <c r="GT1025">
        <v>267.6</v>
      </c>
      <c r="GU1025">
        <v>3.88428</v>
      </c>
      <c r="GV1025">
        <v>2.61353</v>
      </c>
      <c r="GW1025">
        <v>2.24854</v>
      </c>
      <c r="GX1025">
        <v>2.79541</v>
      </c>
      <c r="GY1025">
        <v>1.99585</v>
      </c>
      <c r="GZ1025">
        <v>2.40356</v>
      </c>
      <c r="HA1025">
        <v>35.0825</v>
      </c>
      <c r="HB1025">
        <v>15.1915</v>
      </c>
      <c r="HC1025">
        <v>18</v>
      </c>
      <c r="HD1025">
        <v>494.432</v>
      </c>
      <c r="HE1025">
        <v>591.218</v>
      </c>
      <c r="HF1025">
        <v>17.7974</v>
      </c>
      <c r="HG1025">
        <v>32.986</v>
      </c>
      <c r="HH1025">
        <v>30.0018</v>
      </c>
      <c r="HI1025">
        <v>32.2393</v>
      </c>
      <c r="HJ1025">
        <v>32.0751</v>
      </c>
      <c r="HK1025">
        <v>77.7478</v>
      </c>
      <c r="HL1025">
        <v>14.2803</v>
      </c>
      <c r="HM1025">
        <v>36.2371</v>
      </c>
      <c r="HN1025">
        <v>15.7931</v>
      </c>
      <c r="HO1025">
        <v>1670.97</v>
      </c>
      <c r="HP1025">
        <v>20.9083</v>
      </c>
      <c r="HQ1025">
        <v>101.45</v>
      </c>
      <c r="HR1025">
        <v>101.827</v>
      </c>
    </row>
    <row r="1026" spans="1:226">
      <c r="A1026">
        <v>1010</v>
      </c>
      <c r="B1026">
        <v>1657567689.1</v>
      </c>
      <c r="C1026">
        <v>14594</v>
      </c>
      <c r="D1026" t="s">
        <v>2388</v>
      </c>
      <c r="E1026" t="s">
        <v>2389</v>
      </c>
      <c r="F1026">
        <v>5</v>
      </c>
      <c r="G1026" t="s">
        <v>2193</v>
      </c>
      <c r="H1026" t="s">
        <v>354</v>
      </c>
      <c r="I1026">
        <v>1657567681.31429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1701.59387112339</v>
      </c>
      <c r="AK1026">
        <v>1672.1876969697</v>
      </c>
      <c r="AL1026">
        <v>3.3488631222575</v>
      </c>
      <c r="AM1026">
        <v>64.8868082758393</v>
      </c>
      <c r="AN1026">
        <f>(AP1026 - AO1026 + BO1026*1E3/(8.314*(BQ1026+273.15)) * AR1026/BN1026 * AQ1026) * BN1026/(100*BB1026) * 1000/(1000 - AP1026)</f>
        <v>0</v>
      </c>
      <c r="AO1026">
        <v>20.8076701922883</v>
      </c>
      <c r="AP1026">
        <v>25.693463030303</v>
      </c>
      <c r="AQ1026">
        <v>0.00328007632405532</v>
      </c>
      <c r="AR1026">
        <v>77.4900971031136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6</v>
      </c>
      <c r="BC1026">
        <v>0.5</v>
      </c>
      <c r="BD1026" t="s">
        <v>355</v>
      </c>
      <c r="BE1026">
        <v>2</v>
      </c>
      <c r="BF1026" t="b">
        <v>1</v>
      </c>
      <c r="BG1026">
        <v>1657567681.31429</v>
      </c>
      <c r="BH1026">
        <v>1604.87928571429</v>
      </c>
      <c r="BI1026">
        <v>1649.64</v>
      </c>
      <c r="BJ1026">
        <v>25.6516607142857</v>
      </c>
      <c r="BK1026">
        <v>20.7465464285714</v>
      </c>
      <c r="BL1026">
        <v>1585.31464285714</v>
      </c>
      <c r="BM1026">
        <v>25.33405</v>
      </c>
      <c r="BN1026">
        <v>500.022678571429</v>
      </c>
      <c r="BO1026">
        <v>67.9521285714286</v>
      </c>
      <c r="BP1026">
        <v>0.0412581321428572</v>
      </c>
      <c r="BQ1026">
        <v>26.7463071428571</v>
      </c>
      <c r="BR1026">
        <v>26.643875</v>
      </c>
      <c r="BS1026">
        <v>999.9</v>
      </c>
      <c r="BT1026">
        <v>0</v>
      </c>
      <c r="BU1026">
        <v>0</v>
      </c>
      <c r="BV1026">
        <v>9993.03571428571</v>
      </c>
      <c r="BW1026">
        <v>0</v>
      </c>
      <c r="BX1026">
        <v>2325.4075</v>
      </c>
      <c r="BY1026">
        <v>-44.7598214285714</v>
      </c>
      <c r="BZ1026">
        <v>1647.13178571429</v>
      </c>
      <c r="CA1026">
        <v>1684.58964285714</v>
      </c>
      <c r="CB1026">
        <v>4.9051175</v>
      </c>
      <c r="CC1026">
        <v>1649.64</v>
      </c>
      <c r="CD1026">
        <v>20.7465464285714</v>
      </c>
      <c r="CE1026">
        <v>1.743085</v>
      </c>
      <c r="CF1026">
        <v>1.40977285714286</v>
      </c>
      <c r="CG1026">
        <v>15.2855357142857</v>
      </c>
      <c r="CH1026">
        <v>12.0230928571429</v>
      </c>
      <c r="CI1026">
        <v>1999.95071428571</v>
      </c>
      <c r="CJ1026">
        <v>0.979995392857143</v>
      </c>
      <c r="CK1026">
        <v>0.0200047607142857</v>
      </c>
      <c r="CL1026">
        <v>0</v>
      </c>
      <c r="CM1026">
        <v>2.38862857142857</v>
      </c>
      <c r="CN1026">
        <v>0</v>
      </c>
      <c r="CO1026">
        <v>11124.8607142857</v>
      </c>
      <c r="CP1026">
        <v>17299.7035714286</v>
      </c>
      <c r="CQ1026">
        <v>44.2544285714286</v>
      </c>
      <c r="CR1026">
        <v>46.2677142857143</v>
      </c>
      <c r="CS1026">
        <v>44.0642857142857</v>
      </c>
      <c r="CT1026">
        <v>45.0177142857143</v>
      </c>
      <c r="CU1026">
        <v>43.562</v>
      </c>
      <c r="CV1026">
        <v>1959.94071428571</v>
      </c>
      <c r="CW1026">
        <v>40.0103571428571</v>
      </c>
      <c r="CX1026">
        <v>0</v>
      </c>
      <c r="CY1026">
        <v>1657567661.7</v>
      </c>
      <c r="CZ1026">
        <v>0</v>
      </c>
      <c r="DA1026">
        <v>1657551629</v>
      </c>
      <c r="DB1026" t="s">
        <v>356</v>
      </c>
      <c r="DC1026">
        <v>1657551626.5</v>
      </c>
      <c r="DD1026">
        <v>1657551629</v>
      </c>
      <c r="DE1026">
        <v>1</v>
      </c>
      <c r="DF1026">
        <v>0.403</v>
      </c>
      <c r="DG1026">
        <v>0.009</v>
      </c>
      <c r="DH1026">
        <v>9.41</v>
      </c>
      <c r="DI1026">
        <v>0.087</v>
      </c>
      <c r="DJ1026">
        <v>417</v>
      </c>
      <c r="DK1026">
        <v>17</v>
      </c>
      <c r="DL1026">
        <v>1.61</v>
      </c>
      <c r="DM1026">
        <v>0.59</v>
      </c>
      <c r="DN1026">
        <v>-44.7701048780488</v>
      </c>
      <c r="DO1026">
        <v>1.20186898954703</v>
      </c>
      <c r="DP1026">
        <v>0.517914049725468</v>
      </c>
      <c r="DQ1026">
        <v>0</v>
      </c>
      <c r="DR1026">
        <v>4.92611</v>
      </c>
      <c r="DS1026">
        <v>-0.38383547038328</v>
      </c>
      <c r="DT1026">
        <v>0.0413618462695909</v>
      </c>
      <c r="DU1026">
        <v>0</v>
      </c>
      <c r="DV1026">
        <v>0</v>
      </c>
      <c r="DW1026">
        <v>2</v>
      </c>
      <c r="DX1026" t="s">
        <v>389</v>
      </c>
      <c r="DY1026">
        <v>2.96721</v>
      </c>
      <c r="DZ1026">
        <v>2.69538</v>
      </c>
      <c r="EA1026">
        <v>0.170217</v>
      </c>
      <c r="EB1026">
        <v>0.174016</v>
      </c>
      <c r="EC1026">
        <v>0.081759</v>
      </c>
      <c r="ED1026">
        <v>0.070914</v>
      </c>
      <c r="EE1026">
        <v>31966.6</v>
      </c>
      <c r="EF1026">
        <v>34671.3</v>
      </c>
      <c r="EG1026">
        <v>34949.4</v>
      </c>
      <c r="EH1026">
        <v>38112.1</v>
      </c>
      <c r="EI1026">
        <v>45594.7</v>
      </c>
      <c r="EJ1026">
        <v>51200.6</v>
      </c>
      <c r="EK1026">
        <v>54722.8</v>
      </c>
      <c r="EL1026">
        <v>61200.2</v>
      </c>
      <c r="EM1026">
        <v>1.9038</v>
      </c>
      <c r="EN1026">
        <v>2.0472</v>
      </c>
      <c r="EO1026">
        <v>-0.0305474</v>
      </c>
      <c r="EP1026">
        <v>0</v>
      </c>
      <c r="EQ1026">
        <v>27.1876</v>
      </c>
      <c r="ER1026">
        <v>999.9</v>
      </c>
      <c r="ES1026">
        <v>40.355</v>
      </c>
      <c r="ET1026">
        <v>30.001</v>
      </c>
      <c r="EU1026">
        <v>25.3025</v>
      </c>
      <c r="EV1026">
        <v>51.7025</v>
      </c>
      <c r="EW1026">
        <v>36.0337</v>
      </c>
      <c r="EX1026">
        <v>2</v>
      </c>
      <c r="EY1026">
        <v>0.464167</v>
      </c>
      <c r="EZ1026">
        <v>9.28105</v>
      </c>
      <c r="FA1026">
        <v>19.9274</v>
      </c>
      <c r="FB1026">
        <v>5.19932</v>
      </c>
      <c r="FC1026">
        <v>12.0099</v>
      </c>
      <c r="FD1026">
        <v>4.9756</v>
      </c>
      <c r="FE1026">
        <v>3.294</v>
      </c>
      <c r="FF1026">
        <v>9999</v>
      </c>
      <c r="FG1026">
        <v>9999</v>
      </c>
      <c r="FH1026">
        <v>591.3</v>
      </c>
      <c r="FI1026">
        <v>9999</v>
      </c>
      <c r="FJ1026">
        <v>1.86292</v>
      </c>
      <c r="FK1026">
        <v>1.86777</v>
      </c>
      <c r="FL1026">
        <v>1.86752</v>
      </c>
      <c r="FM1026">
        <v>1.86865</v>
      </c>
      <c r="FN1026">
        <v>1.86951</v>
      </c>
      <c r="FO1026">
        <v>1.86554</v>
      </c>
      <c r="FP1026">
        <v>1.86664</v>
      </c>
      <c r="FQ1026">
        <v>1.86798</v>
      </c>
      <c r="FR1026">
        <v>5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19.77</v>
      </c>
      <c r="GF1026">
        <v>0.3177</v>
      </c>
      <c r="GG1026">
        <v>5.50701486060513</v>
      </c>
      <c r="GH1026">
        <v>0.00975774962471433</v>
      </c>
      <c r="GI1026">
        <v>-4.86167925919439e-07</v>
      </c>
      <c r="GJ1026">
        <v>-4.7315034107036e-11</v>
      </c>
      <c r="GK1026">
        <v>0.31762285376654</v>
      </c>
      <c r="GL1026">
        <v>0</v>
      </c>
      <c r="GM1026">
        <v>0</v>
      </c>
      <c r="GN1026">
        <v>0</v>
      </c>
      <c r="GO1026">
        <v>-2</v>
      </c>
      <c r="GP1026">
        <v>2105</v>
      </c>
      <c r="GQ1026">
        <v>1</v>
      </c>
      <c r="GR1026">
        <v>22</v>
      </c>
      <c r="GS1026">
        <v>267.7</v>
      </c>
      <c r="GT1026">
        <v>267.7</v>
      </c>
      <c r="GU1026">
        <v>3.91357</v>
      </c>
      <c r="GV1026">
        <v>2.61353</v>
      </c>
      <c r="GW1026">
        <v>2.24854</v>
      </c>
      <c r="GX1026">
        <v>2.79663</v>
      </c>
      <c r="GY1026">
        <v>1.99585</v>
      </c>
      <c r="GZ1026">
        <v>2.41089</v>
      </c>
      <c r="HA1026">
        <v>35.1055</v>
      </c>
      <c r="HB1026">
        <v>15.1915</v>
      </c>
      <c r="HC1026">
        <v>18</v>
      </c>
      <c r="HD1026">
        <v>494.467</v>
      </c>
      <c r="HE1026">
        <v>591.416</v>
      </c>
      <c r="HF1026">
        <v>17.8209</v>
      </c>
      <c r="HG1026">
        <v>33.0065</v>
      </c>
      <c r="HH1026">
        <v>30.0015</v>
      </c>
      <c r="HI1026">
        <v>32.2597</v>
      </c>
      <c r="HJ1026">
        <v>32.0959</v>
      </c>
      <c r="HK1026">
        <v>78.341</v>
      </c>
      <c r="HL1026">
        <v>14.0039</v>
      </c>
      <c r="HM1026">
        <v>36.2371</v>
      </c>
      <c r="HN1026">
        <v>15.8078</v>
      </c>
      <c r="HO1026">
        <v>1691.16</v>
      </c>
      <c r="HP1026">
        <v>20.94</v>
      </c>
      <c r="HQ1026">
        <v>101.446</v>
      </c>
      <c r="HR1026">
        <v>101.824</v>
      </c>
    </row>
    <row r="1027" spans="1:226">
      <c r="A1027">
        <v>1011</v>
      </c>
      <c r="B1027">
        <v>1657567694.1</v>
      </c>
      <c r="C1027">
        <v>14599</v>
      </c>
      <c r="D1027" t="s">
        <v>2390</v>
      </c>
      <c r="E1027" t="s">
        <v>2391</v>
      </c>
      <c r="F1027">
        <v>5</v>
      </c>
      <c r="G1027" t="s">
        <v>2193</v>
      </c>
      <c r="H1027" t="s">
        <v>354</v>
      </c>
      <c r="I1027">
        <v>1657567686.6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1720.26125052106</v>
      </c>
      <c r="AK1027">
        <v>1689.70775757576</v>
      </c>
      <c r="AL1027">
        <v>3.57203576921265</v>
      </c>
      <c r="AM1027">
        <v>64.8868082758393</v>
      </c>
      <c r="AN1027">
        <f>(AP1027 - AO1027 + BO1027*1E3/(8.314*(BQ1027+273.15)) * AR1027/BN1027 * AQ1027) * BN1027/(100*BB1027) * 1000/(1000 - AP1027)</f>
        <v>0</v>
      </c>
      <c r="AO1027">
        <v>20.8671990901365</v>
      </c>
      <c r="AP1027">
        <v>25.721606060606</v>
      </c>
      <c r="AQ1027">
        <v>0.00585679685358774</v>
      </c>
      <c r="AR1027">
        <v>77.4900971031136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6</v>
      </c>
      <c r="BC1027">
        <v>0.5</v>
      </c>
      <c r="BD1027" t="s">
        <v>355</v>
      </c>
      <c r="BE1027">
        <v>2</v>
      </c>
      <c r="BF1027" t="b">
        <v>1</v>
      </c>
      <c r="BG1027">
        <v>1657567686.6</v>
      </c>
      <c r="BH1027">
        <v>1622.60185185185</v>
      </c>
      <c r="BI1027">
        <v>1667.41259259259</v>
      </c>
      <c r="BJ1027">
        <v>25.6809259259259</v>
      </c>
      <c r="BK1027">
        <v>20.8193666666667</v>
      </c>
      <c r="BL1027">
        <v>1602.89851851852</v>
      </c>
      <c r="BM1027">
        <v>25.3633111111111</v>
      </c>
      <c r="BN1027">
        <v>500.024481481481</v>
      </c>
      <c r="BO1027">
        <v>67.9515925925926</v>
      </c>
      <c r="BP1027">
        <v>0.041340562962963</v>
      </c>
      <c r="BQ1027">
        <v>26.7653703703704</v>
      </c>
      <c r="BR1027">
        <v>26.6745703703704</v>
      </c>
      <c r="BS1027">
        <v>999.9</v>
      </c>
      <c r="BT1027">
        <v>0</v>
      </c>
      <c r="BU1027">
        <v>0</v>
      </c>
      <c r="BV1027">
        <v>9991.11111111111</v>
      </c>
      <c r="BW1027">
        <v>0</v>
      </c>
      <c r="BX1027">
        <v>2331.2137037037</v>
      </c>
      <c r="BY1027">
        <v>-44.8100851851852</v>
      </c>
      <c r="BZ1027">
        <v>1665.37148148148</v>
      </c>
      <c r="CA1027">
        <v>1702.86592592593</v>
      </c>
      <c r="CB1027">
        <v>4.86155888888889</v>
      </c>
      <c r="CC1027">
        <v>1667.41259259259</v>
      </c>
      <c r="CD1027">
        <v>20.8193666666667</v>
      </c>
      <c r="CE1027">
        <v>1.74506037037037</v>
      </c>
      <c r="CF1027">
        <v>1.41470962962963</v>
      </c>
      <c r="CG1027">
        <v>15.3031666666667</v>
      </c>
      <c r="CH1027">
        <v>12.0761740740741</v>
      </c>
      <c r="CI1027">
        <v>1999.97074074074</v>
      </c>
      <c r="CJ1027">
        <v>0.979995666666667</v>
      </c>
      <c r="CK1027">
        <v>0.0200044777777778</v>
      </c>
      <c r="CL1027">
        <v>0</v>
      </c>
      <c r="CM1027">
        <v>2.40897777777778</v>
      </c>
      <c r="CN1027">
        <v>0</v>
      </c>
      <c r="CO1027">
        <v>11140.6555555556</v>
      </c>
      <c r="CP1027">
        <v>17299.8851851852</v>
      </c>
      <c r="CQ1027">
        <v>44.2752592592593</v>
      </c>
      <c r="CR1027">
        <v>46.289037037037</v>
      </c>
      <c r="CS1027">
        <v>44.0853333333333</v>
      </c>
      <c r="CT1027">
        <v>45.039037037037</v>
      </c>
      <c r="CU1027">
        <v>43.5806666666667</v>
      </c>
      <c r="CV1027">
        <v>1959.96074074074</v>
      </c>
      <c r="CW1027">
        <v>40.01</v>
      </c>
      <c r="CX1027">
        <v>0</v>
      </c>
      <c r="CY1027">
        <v>1657567666.5</v>
      </c>
      <c r="CZ1027">
        <v>0</v>
      </c>
      <c r="DA1027">
        <v>1657551629</v>
      </c>
      <c r="DB1027" t="s">
        <v>356</v>
      </c>
      <c r="DC1027">
        <v>1657551626.5</v>
      </c>
      <c r="DD1027">
        <v>1657551629</v>
      </c>
      <c r="DE1027">
        <v>1</v>
      </c>
      <c r="DF1027">
        <v>0.403</v>
      </c>
      <c r="DG1027">
        <v>0.009</v>
      </c>
      <c r="DH1027">
        <v>9.41</v>
      </c>
      <c r="DI1027">
        <v>0.087</v>
      </c>
      <c r="DJ1027">
        <v>417</v>
      </c>
      <c r="DK1027">
        <v>17</v>
      </c>
      <c r="DL1027">
        <v>1.61</v>
      </c>
      <c r="DM1027">
        <v>0.59</v>
      </c>
      <c r="DN1027">
        <v>-44.8368463414634</v>
      </c>
      <c r="DO1027">
        <v>0.741083623693398</v>
      </c>
      <c r="DP1027">
        <v>0.575988702505044</v>
      </c>
      <c r="DQ1027">
        <v>0</v>
      </c>
      <c r="DR1027">
        <v>4.89623658536585</v>
      </c>
      <c r="DS1027">
        <v>-0.472371846689895</v>
      </c>
      <c r="DT1027">
        <v>0.048137214730381</v>
      </c>
      <c r="DU1027">
        <v>0</v>
      </c>
      <c r="DV1027">
        <v>0</v>
      </c>
      <c r="DW1027">
        <v>2</v>
      </c>
      <c r="DX1027" t="s">
        <v>389</v>
      </c>
      <c r="DY1027">
        <v>2.96663</v>
      </c>
      <c r="DZ1027">
        <v>2.69551</v>
      </c>
      <c r="EA1027">
        <v>0.1713</v>
      </c>
      <c r="EB1027">
        <v>0.175039</v>
      </c>
      <c r="EC1027">
        <v>0.0818218</v>
      </c>
      <c r="ED1027">
        <v>0.071084</v>
      </c>
      <c r="EE1027">
        <v>31924</v>
      </c>
      <c r="EF1027">
        <v>34626.7</v>
      </c>
      <c r="EG1027">
        <v>34948.6</v>
      </c>
      <c r="EH1027">
        <v>38110.5</v>
      </c>
      <c r="EI1027">
        <v>45590.7</v>
      </c>
      <c r="EJ1027">
        <v>51188.6</v>
      </c>
      <c r="EK1027">
        <v>54721.7</v>
      </c>
      <c r="EL1027">
        <v>61197.1</v>
      </c>
      <c r="EM1027">
        <v>1.9028</v>
      </c>
      <c r="EN1027">
        <v>2.047</v>
      </c>
      <c r="EO1027">
        <v>-0.0303984</v>
      </c>
      <c r="EP1027">
        <v>0</v>
      </c>
      <c r="EQ1027">
        <v>27.2038</v>
      </c>
      <c r="ER1027">
        <v>999.9</v>
      </c>
      <c r="ES1027">
        <v>40.355</v>
      </c>
      <c r="ET1027">
        <v>30.001</v>
      </c>
      <c r="EU1027">
        <v>25.3023</v>
      </c>
      <c r="EV1027">
        <v>51.8025</v>
      </c>
      <c r="EW1027">
        <v>36.0296</v>
      </c>
      <c r="EX1027">
        <v>2</v>
      </c>
      <c r="EY1027">
        <v>0.465996</v>
      </c>
      <c r="EZ1027">
        <v>9.28105</v>
      </c>
      <c r="FA1027">
        <v>19.9274</v>
      </c>
      <c r="FB1027">
        <v>5.19932</v>
      </c>
      <c r="FC1027">
        <v>12.0099</v>
      </c>
      <c r="FD1027">
        <v>4.9752</v>
      </c>
      <c r="FE1027">
        <v>3.294</v>
      </c>
      <c r="FF1027">
        <v>9999</v>
      </c>
      <c r="FG1027">
        <v>9999</v>
      </c>
      <c r="FH1027">
        <v>591.3</v>
      </c>
      <c r="FI1027">
        <v>9999</v>
      </c>
      <c r="FJ1027">
        <v>1.86295</v>
      </c>
      <c r="FK1027">
        <v>1.86777</v>
      </c>
      <c r="FL1027">
        <v>1.86752</v>
      </c>
      <c r="FM1027">
        <v>1.86868</v>
      </c>
      <c r="FN1027">
        <v>1.86948</v>
      </c>
      <c r="FO1027">
        <v>1.86554</v>
      </c>
      <c r="FP1027">
        <v>1.86661</v>
      </c>
      <c r="FQ1027">
        <v>1.86798</v>
      </c>
      <c r="FR1027">
        <v>5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19.9</v>
      </c>
      <c r="GF1027">
        <v>0.3176</v>
      </c>
      <c r="GG1027">
        <v>5.50701486060513</v>
      </c>
      <c r="GH1027">
        <v>0.00975774962471433</v>
      </c>
      <c r="GI1027">
        <v>-4.86167925919439e-07</v>
      </c>
      <c r="GJ1027">
        <v>-4.7315034107036e-11</v>
      </c>
      <c r="GK1027">
        <v>0.31762285376654</v>
      </c>
      <c r="GL1027">
        <v>0</v>
      </c>
      <c r="GM1027">
        <v>0</v>
      </c>
      <c r="GN1027">
        <v>0</v>
      </c>
      <c r="GO1027">
        <v>-2</v>
      </c>
      <c r="GP1027">
        <v>2105</v>
      </c>
      <c r="GQ1027">
        <v>1</v>
      </c>
      <c r="GR1027">
        <v>22</v>
      </c>
      <c r="GS1027">
        <v>267.8</v>
      </c>
      <c r="GT1027">
        <v>267.8</v>
      </c>
      <c r="GU1027">
        <v>3.94043</v>
      </c>
      <c r="GV1027">
        <v>2.61841</v>
      </c>
      <c r="GW1027">
        <v>2.24854</v>
      </c>
      <c r="GX1027">
        <v>2.79541</v>
      </c>
      <c r="GY1027">
        <v>1.99585</v>
      </c>
      <c r="GZ1027">
        <v>2.38525</v>
      </c>
      <c r="HA1027">
        <v>35.1286</v>
      </c>
      <c r="HB1027">
        <v>15.174</v>
      </c>
      <c r="HC1027">
        <v>18</v>
      </c>
      <c r="HD1027">
        <v>493.968</v>
      </c>
      <c r="HE1027">
        <v>591.477</v>
      </c>
      <c r="HF1027">
        <v>17.8434</v>
      </c>
      <c r="HG1027">
        <v>33.0271</v>
      </c>
      <c r="HH1027">
        <v>30.0016</v>
      </c>
      <c r="HI1027">
        <v>32.2819</v>
      </c>
      <c r="HJ1027">
        <v>32.1172</v>
      </c>
      <c r="HK1027">
        <v>78.8906</v>
      </c>
      <c r="HL1027">
        <v>14.0039</v>
      </c>
      <c r="HM1027">
        <v>36.2371</v>
      </c>
      <c r="HN1027">
        <v>15.8273</v>
      </c>
      <c r="HO1027">
        <v>1704.55</v>
      </c>
      <c r="HP1027">
        <v>20.9668</v>
      </c>
      <c r="HQ1027">
        <v>101.444</v>
      </c>
      <c r="HR1027">
        <v>101.819</v>
      </c>
    </row>
    <row r="1028" spans="1:226">
      <c r="A1028">
        <v>1012</v>
      </c>
      <c r="B1028">
        <v>1657567699.1</v>
      </c>
      <c r="C1028">
        <v>14604</v>
      </c>
      <c r="D1028" t="s">
        <v>2392</v>
      </c>
      <c r="E1028" t="s">
        <v>2393</v>
      </c>
      <c r="F1028">
        <v>5</v>
      </c>
      <c r="G1028" t="s">
        <v>2193</v>
      </c>
      <c r="H1028" t="s">
        <v>354</v>
      </c>
      <c r="I1028">
        <v>1657567691.31429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1736.20986256123</v>
      </c>
      <c r="AK1028">
        <v>1706.77066666667</v>
      </c>
      <c r="AL1028">
        <v>3.29502856986511</v>
      </c>
      <c r="AM1028">
        <v>64.8868082758393</v>
      </c>
      <c r="AN1028">
        <f>(AP1028 - AO1028 + BO1028*1E3/(8.314*(BQ1028+273.15)) * AR1028/BN1028 * AQ1028) * BN1028/(100*BB1028) * 1000/(1000 - AP1028)</f>
        <v>0</v>
      </c>
      <c r="AO1028">
        <v>20.8997486487591</v>
      </c>
      <c r="AP1028">
        <v>25.7406963636363</v>
      </c>
      <c r="AQ1028">
        <v>0.00297216773209728</v>
      </c>
      <c r="AR1028">
        <v>77.4900971031136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6</v>
      </c>
      <c r="BC1028">
        <v>0.5</v>
      </c>
      <c r="BD1028" t="s">
        <v>355</v>
      </c>
      <c r="BE1028">
        <v>2</v>
      </c>
      <c r="BF1028" t="b">
        <v>1</v>
      </c>
      <c r="BG1028">
        <v>1657567691.31429</v>
      </c>
      <c r="BH1028">
        <v>1638.51714285714</v>
      </c>
      <c r="BI1028">
        <v>1683.03142857143</v>
      </c>
      <c r="BJ1028">
        <v>25.707625</v>
      </c>
      <c r="BK1028">
        <v>20.866925</v>
      </c>
      <c r="BL1028">
        <v>1618.69107142857</v>
      </c>
      <c r="BM1028">
        <v>25.3900035714286</v>
      </c>
      <c r="BN1028">
        <v>500.023642857143</v>
      </c>
      <c r="BO1028">
        <v>67.951825</v>
      </c>
      <c r="BP1028">
        <v>0.0412233964285714</v>
      </c>
      <c r="BQ1028">
        <v>26.7837464285714</v>
      </c>
      <c r="BR1028">
        <v>26.7024535714286</v>
      </c>
      <c r="BS1028">
        <v>999.9</v>
      </c>
      <c r="BT1028">
        <v>0</v>
      </c>
      <c r="BU1028">
        <v>0</v>
      </c>
      <c r="BV1028">
        <v>10000.8928571429</v>
      </c>
      <c r="BW1028">
        <v>0</v>
      </c>
      <c r="BX1028">
        <v>2335.85821428571</v>
      </c>
      <c r="BY1028">
        <v>-44.5131178571429</v>
      </c>
      <c r="BZ1028">
        <v>1681.75285714286</v>
      </c>
      <c r="CA1028">
        <v>1718.9</v>
      </c>
      <c r="CB1028">
        <v>4.84069785714286</v>
      </c>
      <c r="CC1028">
        <v>1683.03142857143</v>
      </c>
      <c r="CD1028">
        <v>20.866925</v>
      </c>
      <c r="CE1028">
        <v>1.74688071428571</v>
      </c>
      <c r="CF1028">
        <v>1.41794607142857</v>
      </c>
      <c r="CG1028">
        <v>15.3194035714286</v>
      </c>
      <c r="CH1028">
        <v>12.1108928571429</v>
      </c>
      <c r="CI1028">
        <v>1999.98428571429</v>
      </c>
      <c r="CJ1028">
        <v>0.979995928571429</v>
      </c>
      <c r="CK1028">
        <v>0.0200042071428571</v>
      </c>
      <c r="CL1028">
        <v>0</v>
      </c>
      <c r="CM1028">
        <v>2.43015714285714</v>
      </c>
      <c r="CN1028">
        <v>0</v>
      </c>
      <c r="CO1028">
        <v>11150.3321428571</v>
      </c>
      <c r="CP1028">
        <v>17300.0035714286</v>
      </c>
      <c r="CQ1028">
        <v>44.2942857142857</v>
      </c>
      <c r="CR1028">
        <v>46.3075714285714</v>
      </c>
      <c r="CS1028">
        <v>44.10475</v>
      </c>
      <c r="CT1028">
        <v>45.0531428571428</v>
      </c>
      <c r="CU1028">
        <v>43.60025</v>
      </c>
      <c r="CV1028">
        <v>1959.97428571429</v>
      </c>
      <c r="CW1028">
        <v>40.01</v>
      </c>
      <c r="CX1028">
        <v>0</v>
      </c>
      <c r="CY1028">
        <v>1657567671.3</v>
      </c>
      <c r="CZ1028">
        <v>0</v>
      </c>
      <c r="DA1028">
        <v>1657551629</v>
      </c>
      <c r="DB1028" t="s">
        <v>356</v>
      </c>
      <c r="DC1028">
        <v>1657551626.5</v>
      </c>
      <c r="DD1028">
        <v>1657551629</v>
      </c>
      <c r="DE1028">
        <v>1</v>
      </c>
      <c r="DF1028">
        <v>0.403</v>
      </c>
      <c r="DG1028">
        <v>0.009</v>
      </c>
      <c r="DH1028">
        <v>9.41</v>
      </c>
      <c r="DI1028">
        <v>0.087</v>
      </c>
      <c r="DJ1028">
        <v>417</v>
      </c>
      <c r="DK1028">
        <v>17</v>
      </c>
      <c r="DL1028">
        <v>1.61</v>
      </c>
      <c r="DM1028">
        <v>0.59</v>
      </c>
      <c r="DN1028">
        <v>-44.6710341463415</v>
      </c>
      <c r="DO1028">
        <v>2.09333937282231</v>
      </c>
      <c r="DP1028">
        <v>0.747278745005146</v>
      </c>
      <c r="DQ1028">
        <v>0</v>
      </c>
      <c r="DR1028">
        <v>4.86292414634146</v>
      </c>
      <c r="DS1028">
        <v>-0.323140557491287</v>
      </c>
      <c r="DT1028">
        <v>0.0343819243474277</v>
      </c>
      <c r="DU1028">
        <v>0</v>
      </c>
      <c r="DV1028">
        <v>0</v>
      </c>
      <c r="DW1028">
        <v>2</v>
      </c>
      <c r="DX1028" t="s">
        <v>389</v>
      </c>
      <c r="DY1028">
        <v>2.96741</v>
      </c>
      <c r="DZ1028">
        <v>2.69473</v>
      </c>
      <c r="EA1028">
        <v>0.172318</v>
      </c>
      <c r="EB1028">
        <v>0.176072</v>
      </c>
      <c r="EC1028">
        <v>0.081846</v>
      </c>
      <c r="ED1028">
        <v>0.0712313</v>
      </c>
      <c r="EE1028">
        <v>31883.6</v>
      </c>
      <c r="EF1028">
        <v>34581.9</v>
      </c>
      <c r="EG1028">
        <v>34947.4</v>
      </c>
      <c r="EH1028">
        <v>38109.1</v>
      </c>
      <c r="EI1028">
        <v>45588.5</v>
      </c>
      <c r="EJ1028">
        <v>51178.9</v>
      </c>
      <c r="EK1028">
        <v>54720.5</v>
      </c>
      <c r="EL1028">
        <v>61195.1</v>
      </c>
      <c r="EM1028">
        <v>1.9042</v>
      </c>
      <c r="EN1028">
        <v>2.047</v>
      </c>
      <c r="EO1028">
        <v>-0.0287592</v>
      </c>
      <c r="EP1028">
        <v>0</v>
      </c>
      <c r="EQ1028">
        <v>27.2218</v>
      </c>
      <c r="ER1028">
        <v>999.9</v>
      </c>
      <c r="ES1028">
        <v>40.331</v>
      </c>
      <c r="ET1028">
        <v>30.031</v>
      </c>
      <c r="EU1028">
        <v>25.3338</v>
      </c>
      <c r="EV1028">
        <v>51.4225</v>
      </c>
      <c r="EW1028">
        <v>35.9776</v>
      </c>
      <c r="EX1028">
        <v>2</v>
      </c>
      <c r="EY1028">
        <v>0.467622</v>
      </c>
      <c r="EZ1028">
        <v>9.28105</v>
      </c>
      <c r="FA1028">
        <v>19.9274</v>
      </c>
      <c r="FB1028">
        <v>5.19812</v>
      </c>
      <c r="FC1028">
        <v>12.0099</v>
      </c>
      <c r="FD1028">
        <v>4.9744</v>
      </c>
      <c r="FE1028">
        <v>3.294</v>
      </c>
      <c r="FF1028">
        <v>9999</v>
      </c>
      <c r="FG1028">
        <v>9999</v>
      </c>
      <c r="FH1028">
        <v>591.3</v>
      </c>
      <c r="FI1028">
        <v>9999</v>
      </c>
      <c r="FJ1028">
        <v>1.86289</v>
      </c>
      <c r="FK1028">
        <v>1.86783</v>
      </c>
      <c r="FL1028">
        <v>1.86752</v>
      </c>
      <c r="FM1028">
        <v>1.86871</v>
      </c>
      <c r="FN1028">
        <v>1.86951</v>
      </c>
      <c r="FO1028">
        <v>1.86554</v>
      </c>
      <c r="FP1028">
        <v>1.86667</v>
      </c>
      <c r="FQ1028">
        <v>1.86798</v>
      </c>
      <c r="FR1028">
        <v>5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20.03</v>
      </c>
      <c r="GF1028">
        <v>0.3176</v>
      </c>
      <c r="GG1028">
        <v>5.50701486060513</v>
      </c>
      <c r="GH1028">
        <v>0.00975774962471433</v>
      </c>
      <c r="GI1028">
        <v>-4.86167925919439e-07</v>
      </c>
      <c r="GJ1028">
        <v>-4.7315034107036e-11</v>
      </c>
      <c r="GK1028">
        <v>0.31762285376654</v>
      </c>
      <c r="GL1028">
        <v>0</v>
      </c>
      <c r="GM1028">
        <v>0</v>
      </c>
      <c r="GN1028">
        <v>0</v>
      </c>
      <c r="GO1028">
        <v>-2</v>
      </c>
      <c r="GP1028">
        <v>2105</v>
      </c>
      <c r="GQ1028">
        <v>1</v>
      </c>
      <c r="GR1028">
        <v>22</v>
      </c>
      <c r="GS1028">
        <v>267.9</v>
      </c>
      <c r="GT1028">
        <v>267.8</v>
      </c>
      <c r="GU1028">
        <v>3.96973</v>
      </c>
      <c r="GV1028">
        <v>2.6062</v>
      </c>
      <c r="GW1028">
        <v>2.24854</v>
      </c>
      <c r="GX1028">
        <v>2.79541</v>
      </c>
      <c r="GY1028">
        <v>1.99585</v>
      </c>
      <c r="GZ1028">
        <v>2.39746</v>
      </c>
      <c r="HA1028">
        <v>35.1286</v>
      </c>
      <c r="HB1028">
        <v>15.1915</v>
      </c>
      <c r="HC1028">
        <v>18</v>
      </c>
      <c r="HD1028">
        <v>495.081</v>
      </c>
      <c r="HE1028">
        <v>591.676</v>
      </c>
      <c r="HF1028">
        <v>17.8667</v>
      </c>
      <c r="HG1028">
        <v>33.0448</v>
      </c>
      <c r="HH1028">
        <v>30.0018</v>
      </c>
      <c r="HI1028">
        <v>32.3024</v>
      </c>
      <c r="HJ1028">
        <v>32.138</v>
      </c>
      <c r="HK1028">
        <v>79.4781</v>
      </c>
      <c r="HL1028">
        <v>13.4057</v>
      </c>
      <c r="HM1028">
        <v>36.2371</v>
      </c>
      <c r="HN1028">
        <v>15.8395</v>
      </c>
      <c r="HO1028">
        <v>1724.66</v>
      </c>
      <c r="HP1028">
        <v>21.1255</v>
      </c>
      <c r="HQ1028">
        <v>101.442</v>
      </c>
      <c r="HR1028">
        <v>101.816</v>
      </c>
    </row>
    <row r="1029" spans="1:226">
      <c r="A1029">
        <v>1013</v>
      </c>
      <c r="B1029">
        <v>1657567704.1</v>
      </c>
      <c r="C1029">
        <v>14609</v>
      </c>
      <c r="D1029" t="s">
        <v>2394</v>
      </c>
      <c r="E1029" t="s">
        <v>2395</v>
      </c>
      <c r="F1029">
        <v>5</v>
      </c>
      <c r="G1029" t="s">
        <v>2193</v>
      </c>
      <c r="H1029" t="s">
        <v>354</v>
      </c>
      <c r="I1029">
        <v>1657567696.6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1754.81994692057</v>
      </c>
      <c r="AK1029">
        <v>1724.61721212121</v>
      </c>
      <c r="AL1029">
        <v>3.60879224899879</v>
      </c>
      <c r="AM1029">
        <v>64.8868082758393</v>
      </c>
      <c r="AN1029">
        <f>(AP1029 - AO1029 + BO1029*1E3/(8.314*(BQ1029+273.15)) * AR1029/BN1029 * AQ1029) * BN1029/(100*BB1029) * 1000/(1000 - AP1029)</f>
        <v>0</v>
      </c>
      <c r="AO1029">
        <v>20.9828658668358</v>
      </c>
      <c r="AP1029">
        <v>25.7741854545454</v>
      </c>
      <c r="AQ1029">
        <v>0.00212533883252511</v>
      </c>
      <c r="AR1029">
        <v>77.4900971031136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6</v>
      </c>
      <c r="BC1029">
        <v>0.5</v>
      </c>
      <c r="BD1029" t="s">
        <v>355</v>
      </c>
      <c r="BE1029">
        <v>2</v>
      </c>
      <c r="BF1029" t="b">
        <v>1</v>
      </c>
      <c r="BG1029">
        <v>1657567696.6</v>
      </c>
      <c r="BH1029">
        <v>1656.29740740741</v>
      </c>
      <c r="BI1029">
        <v>1701.05222222222</v>
      </c>
      <c r="BJ1029">
        <v>25.7353296296296</v>
      </c>
      <c r="BK1029">
        <v>20.9312925925926</v>
      </c>
      <c r="BL1029">
        <v>1636.33407407407</v>
      </c>
      <c r="BM1029">
        <v>25.4177037037037</v>
      </c>
      <c r="BN1029">
        <v>500.043333333333</v>
      </c>
      <c r="BO1029">
        <v>67.9516888888889</v>
      </c>
      <c r="BP1029">
        <v>0.041352737037037</v>
      </c>
      <c r="BQ1029">
        <v>26.8046518518519</v>
      </c>
      <c r="BR1029">
        <v>26.7364851851852</v>
      </c>
      <c r="BS1029">
        <v>999.9</v>
      </c>
      <c r="BT1029">
        <v>0</v>
      </c>
      <c r="BU1029">
        <v>0</v>
      </c>
      <c r="BV1029">
        <v>10002.7777777778</v>
      </c>
      <c r="BW1029">
        <v>0</v>
      </c>
      <c r="BX1029">
        <v>2339.60740740741</v>
      </c>
      <c r="BY1029">
        <v>-44.7540851851852</v>
      </c>
      <c r="BZ1029">
        <v>1700.05037037037</v>
      </c>
      <c r="CA1029">
        <v>1737.41925925926</v>
      </c>
      <c r="CB1029">
        <v>4.8040337037037</v>
      </c>
      <c r="CC1029">
        <v>1701.05222222222</v>
      </c>
      <c r="CD1029">
        <v>20.9312925925926</v>
      </c>
      <c r="CE1029">
        <v>1.74875888888889</v>
      </c>
      <c r="CF1029">
        <v>1.4223162962963</v>
      </c>
      <c r="CG1029">
        <v>15.3361518518519</v>
      </c>
      <c r="CH1029">
        <v>12.1576444444444</v>
      </c>
      <c r="CI1029">
        <v>2000.0162962963</v>
      </c>
      <c r="CJ1029">
        <v>0.979996222222222</v>
      </c>
      <c r="CK1029">
        <v>0.0200039037037037</v>
      </c>
      <c r="CL1029">
        <v>0</v>
      </c>
      <c r="CM1029">
        <v>2.41473703703704</v>
      </c>
      <c r="CN1029">
        <v>0</v>
      </c>
      <c r="CO1029">
        <v>11156.6296296296</v>
      </c>
      <c r="CP1029">
        <v>17300.2851851852</v>
      </c>
      <c r="CQ1029">
        <v>44.312</v>
      </c>
      <c r="CR1029">
        <v>46.3283333333333</v>
      </c>
      <c r="CS1029">
        <v>44.1226666666667</v>
      </c>
      <c r="CT1029">
        <v>45.076</v>
      </c>
      <c r="CU1029">
        <v>43.6226666666667</v>
      </c>
      <c r="CV1029">
        <v>1960.0062962963</v>
      </c>
      <c r="CW1029">
        <v>40.01</v>
      </c>
      <c r="CX1029">
        <v>0</v>
      </c>
      <c r="CY1029">
        <v>1657567676.7</v>
      </c>
      <c r="CZ1029">
        <v>0</v>
      </c>
      <c r="DA1029">
        <v>1657551629</v>
      </c>
      <c r="DB1029" t="s">
        <v>356</v>
      </c>
      <c r="DC1029">
        <v>1657551626.5</v>
      </c>
      <c r="DD1029">
        <v>1657551629</v>
      </c>
      <c r="DE1029">
        <v>1</v>
      </c>
      <c r="DF1029">
        <v>0.403</v>
      </c>
      <c r="DG1029">
        <v>0.009</v>
      </c>
      <c r="DH1029">
        <v>9.41</v>
      </c>
      <c r="DI1029">
        <v>0.087</v>
      </c>
      <c r="DJ1029">
        <v>417</v>
      </c>
      <c r="DK1029">
        <v>17</v>
      </c>
      <c r="DL1029">
        <v>1.61</v>
      </c>
      <c r="DM1029">
        <v>0.59</v>
      </c>
      <c r="DN1029">
        <v>-44.6569390243902</v>
      </c>
      <c r="DO1029">
        <v>0.25730174216017</v>
      </c>
      <c r="DP1029">
        <v>0.76666217983496</v>
      </c>
      <c r="DQ1029">
        <v>0</v>
      </c>
      <c r="DR1029">
        <v>4.82975170731707</v>
      </c>
      <c r="DS1029">
        <v>-0.386611986062727</v>
      </c>
      <c r="DT1029">
        <v>0.0405255610937482</v>
      </c>
      <c r="DU1029">
        <v>0</v>
      </c>
      <c r="DV1029">
        <v>0</v>
      </c>
      <c r="DW1029">
        <v>2</v>
      </c>
      <c r="DX1029" t="s">
        <v>389</v>
      </c>
      <c r="DY1029">
        <v>2.9672</v>
      </c>
      <c r="DZ1029">
        <v>2.69534</v>
      </c>
      <c r="EA1029">
        <v>0.173363</v>
      </c>
      <c r="EB1029">
        <v>0.177089</v>
      </c>
      <c r="EC1029">
        <v>0.0819219</v>
      </c>
      <c r="ED1029">
        <v>0.0713468</v>
      </c>
      <c r="EE1029">
        <v>31841.8</v>
      </c>
      <c r="EF1029">
        <v>34537.8</v>
      </c>
      <c r="EG1029">
        <v>34945.9</v>
      </c>
      <c r="EH1029">
        <v>38107.7</v>
      </c>
      <c r="EI1029">
        <v>45583.5</v>
      </c>
      <c r="EJ1029">
        <v>51170.6</v>
      </c>
      <c r="EK1029">
        <v>54719</v>
      </c>
      <c r="EL1029">
        <v>61192.8</v>
      </c>
      <c r="EM1029">
        <v>1.9026</v>
      </c>
      <c r="EN1029">
        <v>2.0466</v>
      </c>
      <c r="EO1029">
        <v>-0.0265241</v>
      </c>
      <c r="EP1029">
        <v>0</v>
      </c>
      <c r="EQ1029">
        <v>27.238</v>
      </c>
      <c r="ER1029">
        <v>999.9</v>
      </c>
      <c r="ES1029">
        <v>40.306</v>
      </c>
      <c r="ET1029">
        <v>30.041</v>
      </c>
      <c r="EU1029">
        <v>25.332</v>
      </c>
      <c r="EV1029">
        <v>51.4925</v>
      </c>
      <c r="EW1029">
        <v>35.9816</v>
      </c>
      <c r="EX1029">
        <v>2</v>
      </c>
      <c r="EY1029">
        <v>0.469065</v>
      </c>
      <c r="EZ1029">
        <v>9.28105</v>
      </c>
      <c r="FA1029">
        <v>19.9276</v>
      </c>
      <c r="FB1029">
        <v>5.20052</v>
      </c>
      <c r="FC1029">
        <v>12.0099</v>
      </c>
      <c r="FD1029">
        <v>4.976</v>
      </c>
      <c r="FE1029">
        <v>3.294</v>
      </c>
      <c r="FF1029">
        <v>9999</v>
      </c>
      <c r="FG1029">
        <v>9999</v>
      </c>
      <c r="FH1029">
        <v>591.3</v>
      </c>
      <c r="FI1029">
        <v>9999</v>
      </c>
      <c r="FJ1029">
        <v>1.86285</v>
      </c>
      <c r="FK1029">
        <v>1.86774</v>
      </c>
      <c r="FL1029">
        <v>1.86752</v>
      </c>
      <c r="FM1029">
        <v>1.86874</v>
      </c>
      <c r="FN1029">
        <v>1.86951</v>
      </c>
      <c r="FO1029">
        <v>1.86554</v>
      </c>
      <c r="FP1029">
        <v>1.86667</v>
      </c>
      <c r="FQ1029">
        <v>1.86798</v>
      </c>
      <c r="FR1029">
        <v>5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20.16</v>
      </c>
      <c r="GF1029">
        <v>0.3176</v>
      </c>
      <c r="GG1029">
        <v>5.50701486060513</v>
      </c>
      <c r="GH1029">
        <v>0.00975774962471433</v>
      </c>
      <c r="GI1029">
        <v>-4.86167925919439e-07</v>
      </c>
      <c r="GJ1029">
        <v>-4.7315034107036e-11</v>
      </c>
      <c r="GK1029">
        <v>0.31762285376654</v>
      </c>
      <c r="GL1029">
        <v>0</v>
      </c>
      <c r="GM1029">
        <v>0</v>
      </c>
      <c r="GN1029">
        <v>0</v>
      </c>
      <c r="GO1029">
        <v>-2</v>
      </c>
      <c r="GP1029">
        <v>2105</v>
      </c>
      <c r="GQ1029">
        <v>1</v>
      </c>
      <c r="GR1029">
        <v>22</v>
      </c>
      <c r="GS1029">
        <v>268</v>
      </c>
      <c r="GT1029">
        <v>267.9</v>
      </c>
      <c r="GU1029">
        <v>3.9978</v>
      </c>
      <c r="GV1029">
        <v>2.61353</v>
      </c>
      <c r="GW1029">
        <v>2.24854</v>
      </c>
      <c r="GX1029">
        <v>2.79663</v>
      </c>
      <c r="GY1029">
        <v>1.99585</v>
      </c>
      <c r="GZ1029">
        <v>2.37793</v>
      </c>
      <c r="HA1029">
        <v>35.1516</v>
      </c>
      <c r="HB1029">
        <v>15.174</v>
      </c>
      <c r="HC1029">
        <v>18</v>
      </c>
      <c r="HD1029">
        <v>494.177</v>
      </c>
      <c r="HE1029">
        <v>591.588</v>
      </c>
      <c r="HF1029">
        <v>17.8891</v>
      </c>
      <c r="HG1029">
        <v>33.0654</v>
      </c>
      <c r="HH1029">
        <v>30.0015</v>
      </c>
      <c r="HI1029">
        <v>32.3246</v>
      </c>
      <c r="HJ1029">
        <v>32.1606</v>
      </c>
      <c r="HK1029">
        <v>80.015</v>
      </c>
      <c r="HL1029">
        <v>13.1298</v>
      </c>
      <c r="HM1029">
        <v>36.2371</v>
      </c>
      <c r="HN1029">
        <v>15.8574</v>
      </c>
      <c r="HO1029">
        <v>1738.09</v>
      </c>
      <c r="HP1029">
        <v>21.1753</v>
      </c>
      <c r="HQ1029">
        <v>101.438</v>
      </c>
      <c r="HR1029">
        <v>101.812</v>
      </c>
    </row>
    <row r="1030" spans="1:226">
      <c r="A1030">
        <v>1014</v>
      </c>
      <c r="B1030">
        <v>1657567709.1</v>
      </c>
      <c r="C1030">
        <v>14614</v>
      </c>
      <c r="D1030" t="s">
        <v>2396</v>
      </c>
      <c r="E1030" t="s">
        <v>2397</v>
      </c>
      <c r="F1030">
        <v>5</v>
      </c>
      <c r="G1030" t="s">
        <v>2193</v>
      </c>
      <c r="H1030" t="s">
        <v>354</v>
      </c>
      <c r="I1030">
        <v>1657567701.31429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1770.86864180675</v>
      </c>
      <c r="AK1030">
        <v>1741.38975757576</v>
      </c>
      <c r="AL1030">
        <v>3.25375658733109</v>
      </c>
      <c r="AM1030">
        <v>64.8868082758393</v>
      </c>
      <c r="AN1030">
        <f>(AP1030 - AO1030 + BO1030*1E3/(8.314*(BQ1030+273.15)) * AR1030/BN1030 * AQ1030) * BN1030/(100*BB1030) * 1000/(1000 - AP1030)</f>
        <v>0</v>
      </c>
      <c r="AO1030">
        <v>21.0418815647356</v>
      </c>
      <c r="AP1030">
        <v>25.8005224242424</v>
      </c>
      <c r="AQ1030">
        <v>0.00149562610157511</v>
      </c>
      <c r="AR1030">
        <v>77.4900971031136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6</v>
      </c>
      <c r="BC1030">
        <v>0.5</v>
      </c>
      <c r="BD1030" t="s">
        <v>355</v>
      </c>
      <c r="BE1030">
        <v>2</v>
      </c>
      <c r="BF1030" t="b">
        <v>1</v>
      </c>
      <c r="BG1030">
        <v>1657567701.31429</v>
      </c>
      <c r="BH1030">
        <v>1672.28321428571</v>
      </c>
      <c r="BI1030">
        <v>1716.73107142857</v>
      </c>
      <c r="BJ1030">
        <v>25.7596321428571</v>
      </c>
      <c r="BK1030">
        <v>20.9886214285714</v>
      </c>
      <c r="BL1030">
        <v>1652.19678571429</v>
      </c>
      <c r="BM1030">
        <v>25.4420071428571</v>
      </c>
      <c r="BN1030">
        <v>500.038678571429</v>
      </c>
      <c r="BO1030">
        <v>67.9520071428571</v>
      </c>
      <c r="BP1030">
        <v>0.0413651571428571</v>
      </c>
      <c r="BQ1030">
        <v>26.8220071428571</v>
      </c>
      <c r="BR1030">
        <v>26.7714</v>
      </c>
      <c r="BS1030">
        <v>999.9</v>
      </c>
      <c r="BT1030">
        <v>0</v>
      </c>
      <c r="BU1030">
        <v>0</v>
      </c>
      <c r="BV1030">
        <v>9998.39285714286</v>
      </c>
      <c r="BW1030">
        <v>0</v>
      </c>
      <c r="BX1030">
        <v>2340.29678571429</v>
      </c>
      <c r="BY1030">
        <v>-44.4467071428571</v>
      </c>
      <c r="BZ1030">
        <v>1716.50107142857</v>
      </c>
      <c r="CA1030">
        <v>1753.53571428571</v>
      </c>
      <c r="CB1030">
        <v>4.77100214285714</v>
      </c>
      <c r="CC1030">
        <v>1716.73107142857</v>
      </c>
      <c r="CD1030">
        <v>20.9886214285714</v>
      </c>
      <c r="CE1030">
        <v>1.75041785714286</v>
      </c>
      <c r="CF1030">
        <v>1.42621857142857</v>
      </c>
      <c r="CG1030">
        <v>15.3509214285714</v>
      </c>
      <c r="CH1030">
        <v>12.1992464285714</v>
      </c>
      <c r="CI1030">
        <v>2000.00714285714</v>
      </c>
      <c r="CJ1030">
        <v>0.979996464285715</v>
      </c>
      <c r="CK1030">
        <v>0.0200036535714286</v>
      </c>
      <c r="CL1030">
        <v>0</v>
      </c>
      <c r="CM1030">
        <v>2.42319285714286</v>
      </c>
      <c r="CN1030">
        <v>0</v>
      </c>
      <c r="CO1030">
        <v>11157.9428571429</v>
      </c>
      <c r="CP1030">
        <v>17300.2035714286</v>
      </c>
      <c r="CQ1030">
        <v>44.321</v>
      </c>
      <c r="CR1030">
        <v>46.348</v>
      </c>
      <c r="CS1030">
        <v>44.1338571428571</v>
      </c>
      <c r="CT1030">
        <v>45.0935</v>
      </c>
      <c r="CU1030">
        <v>43.6449285714286</v>
      </c>
      <c r="CV1030">
        <v>1959.99714285714</v>
      </c>
      <c r="CW1030">
        <v>40.01</v>
      </c>
      <c r="CX1030">
        <v>0</v>
      </c>
      <c r="CY1030">
        <v>1657567681.5</v>
      </c>
      <c r="CZ1030">
        <v>0</v>
      </c>
      <c r="DA1030">
        <v>1657551629</v>
      </c>
      <c r="DB1030" t="s">
        <v>356</v>
      </c>
      <c r="DC1030">
        <v>1657551626.5</v>
      </c>
      <c r="DD1030">
        <v>1657551629</v>
      </c>
      <c r="DE1030">
        <v>1</v>
      </c>
      <c r="DF1030">
        <v>0.403</v>
      </c>
      <c r="DG1030">
        <v>0.009</v>
      </c>
      <c r="DH1030">
        <v>9.41</v>
      </c>
      <c r="DI1030">
        <v>0.087</v>
      </c>
      <c r="DJ1030">
        <v>417</v>
      </c>
      <c r="DK1030">
        <v>17</v>
      </c>
      <c r="DL1030">
        <v>1.61</v>
      </c>
      <c r="DM1030">
        <v>0.59</v>
      </c>
      <c r="DN1030">
        <v>-44.6371609756098</v>
      </c>
      <c r="DO1030">
        <v>2.70217003484321</v>
      </c>
      <c r="DP1030">
        <v>0.793575416023027</v>
      </c>
      <c r="DQ1030">
        <v>0</v>
      </c>
      <c r="DR1030">
        <v>4.7884843902439</v>
      </c>
      <c r="DS1030">
        <v>-0.454731010452955</v>
      </c>
      <c r="DT1030">
        <v>0.0470747015092945</v>
      </c>
      <c r="DU1030">
        <v>0</v>
      </c>
      <c r="DV1030">
        <v>0</v>
      </c>
      <c r="DW1030">
        <v>2</v>
      </c>
      <c r="DX1030" t="s">
        <v>389</v>
      </c>
      <c r="DY1030">
        <v>2.9669</v>
      </c>
      <c r="DZ1030">
        <v>2.69539</v>
      </c>
      <c r="EA1030">
        <v>0.174393</v>
      </c>
      <c r="EB1030">
        <v>0.178122</v>
      </c>
      <c r="EC1030">
        <v>0.0819748</v>
      </c>
      <c r="ED1030">
        <v>0.0715972</v>
      </c>
      <c r="EE1030">
        <v>31801.4</v>
      </c>
      <c r="EF1030">
        <v>34492.3</v>
      </c>
      <c r="EG1030">
        <v>34945.3</v>
      </c>
      <c r="EH1030">
        <v>38105.5</v>
      </c>
      <c r="EI1030">
        <v>45579.6</v>
      </c>
      <c r="EJ1030">
        <v>51154.3</v>
      </c>
      <c r="EK1030">
        <v>54717.4</v>
      </c>
      <c r="EL1030">
        <v>61189.8</v>
      </c>
      <c r="EM1030">
        <v>1.902</v>
      </c>
      <c r="EN1030">
        <v>2.0468</v>
      </c>
      <c r="EO1030">
        <v>-0.0269711</v>
      </c>
      <c r="EP1030">
        <v>0</v>
      </c>
      <c r="EQ1030">
        <v>27.2546</v>
      </c>
      <c r="ER1030">
        <v>999.9</v>
      </c>
      <c r="ES1030">
        <v>40.306</v>
      </c>
      <c r="ET1030">
        <v>30.051</v>
      </c>
      <c r="EU1030">
        <v>25.3475</v>
      </c>
      <c r="EV1030">
        <v>51.6525</v>
      </c>
      <c r="EW1030">
        <v>35.9896</v>
      </c>
      <c r="EX1030">
        <v>2</v>
      </c>
      <c r="EY1030">
        <v>0.470752</v>
      </c>
      <c r="EZ1030">
        <v>9.28105</v>
      </c>
      <c r="FA1030">
        <v>19.9271</v>
      </c>
      <c r="FB1030">
        <v>5.19812</v>
      </c>
      <c r="FC1030">
        <v>12.0099</v>
      </c>
      <c r="FD1030">
        <v>4.9752</v>
      </c>
      <c r="FE1030">
        <v>3.294</v>
      </c>
      <c r="FF1030">
        <v>9999</v>
      </c>
      <c r="FG1030">
        <v>9999</v>
      </c>
      <c r="FH1030">
        <v>591.3</v>
      </c>
      <c r="FI1030">
        <v>9999</v>
      </c>
      <c r="FJ1030">
        <v>1.86285</v>
      </c>
      <c r="FK1030">
        <v>1.86774</v>
      </c>
      <c r="FL1030">
        <v>1.86752</v>
      </c>
      <c r="FM1030">
        <v>1.86865</v>
      </c>
      <c r="FN1030">
        <v>1.86951</v>
      </c>
      <c r="FO1030">
        <v>1.86554</v>
      </c>
      <c r="FP1030">
        <v>1.86667</v>
      </c>
      <c r="FQ1030">
        <v>1.86798</v>
      </c>
      <c r="FR1030">
        <v>5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20.29</v>
      </c>
      <c r="GF1030">
        <v>0.3176</v>
      </c>
      <c r="GG1030">
        <v>5.50701486060513</v>
      </c>
      <c r="GH1030">
        <v>0.00975774962471433</v>
      </c>
      <c r="GI1030">
        <v>-4.86167925919439e-07</v>
      </c>
      <c r="GJ1030">
        <v>-4.7315034107036e-11</v>
      </c>
      <c r="GK1030">
        <v>0.31762285376654</v>
      </c>
      <c r="GL1030">
        <v>0</v>
      </c>
      <c r="GM1030">
        <v>0</v>
      </c>
      <c r="GN1030">
        <v>0</v>
      </c>
      <c r="GO1030">
        <v>-2</v>
      </c>
      <c r="GP1030">
        <v>2105</v>
      </c>
      <c r="GQ1030">
        <v>1</v>
      </c>
      <c r="GR1030">
        <v>22</v>
      </c>
      <c r="GS1030">
        <v>268</v>
      </c>
      <c r="GT1030">
        <v>268</v>
      </c>
      <c r="GU1030">
        <v>4.02588</v>
      </c>
      <c r="GV1030">
        <v>2.60742</v>
      </c>
      <c r="GW1030">
        <v>2.24854</v>
      </c>
      <c r="GX1030">
        <v>2.79541</v>
      </c>
      <c r="GY1030">
        <v>1.99585</v>
      </c>
      <c r="GZ1030">
        <v>2.41455</v>
      </c>
      <c r="HA1030">
        <v>35.1516</v>
      </c>
      <c r="HB1030">
        <v>15.1827</v>
      </c>
      <c r="HC1030">
        <v>18</v>
      </c>
      <c r="HD1030">
        <v>493.934</v>
      </c>
      <c r="HE1030">
        <v>591.959</v>
      </c>
      <c r="HF1030">
        <v>17.9129</v>
      </c>
      <c r="HG1030">
        <v>33.0861</v>
      </c>
      <c r="HH1030">
        <v>30.0016</v>
      </c>
      <c r="HI1030">
        <v>32.3446</v>
      </c>
      <c r="HJ1030">
        <v>32.182</v>
      </c>
      <c r="HK1030">
        <v>80.5964</v>
      </c>
      <c r="HL1030">
        <v>12.8594</v>
      </c>
      <c r="HM1030">
        <v>36.2371</v>
      </c>
      <c r="HN1030">
        <v>15.872</v>
      </c>
      <c r="HO1030">
        <v>1758.22</v>
      </c>
      <c r="HP1030">
        <v>21.2254</v>
      </c>
      <c r="HQ1030">
        <v>101.436</v>
      </c>
      <c r="HR1030">
        <v>101.807</v>
      </c>
    </row>
    <row r="1031" spans="1:226">
      <c r="A1031">
        <v>1015</v>
      </c>
      <c r="B1031">
        <v>1657567714.1</v>
      </c>
      <c r="C1031">
        <v>14619</v>
      </c>
      <c r="D1031" t="s">
        <v>2398</v>
      </c>
      <c r="E1031" t="s">
        <v>2399</v>
      </c>
      <c r="F1031">
        <v>5</v>
      </c>
      <c r="G1031" t="s">
        <v>2193</v>
      </c>
      <c r="H1031" t="s">
        <v>354</v>
      </c>
      <c r="I1031">
        <v>1657567706.6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1789.59677098454</v>
      </c>
      <c r="AK1031">
        <v>1758.92448484849</v>
      </c>
      <c r="AL1031">
        <v>3.51109977819434</v>
      </c>
      <c r="AM1031">
        <v>64.8868082758393</v>
      </c>
      <c r="AN1031">
        <f>(AP1031 - AO1031 + BO1031*1E3/(8.314*(BQ1031+273.15)) * AR1031/BN1031 * AQ1031) * BN1031/(100*BB1031) * 1000/(1000 - AP1031)</f>
        <v>0</v>
      </c>
      <c r="AO1031">
        <v>21.127691583776</v>
      </c>
      <c r="AP1031">
        <v>25.8346006060606</v>
      </c>
      <c r="AQ1031">
        <v>0.0101798666601525</v>
      </c>
      <c r="AR1031">
        <v>77.4900971031136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6</v>
      </c>
      <c r="BC1031">
        <v>0.5</v>
      </c>
      <c r="BD1031" t="s">
        <v>355</v>
      </c>
      <c r="BE1031">
        <v>2</v>
      </c>
      <c r="BF1031" t="b">
        <v>1</v>
      </c>
      <c r="BG1031">
        <v>1657567706.6</v>
      </c>
      <c r="BH1031">
        <v>1689.98962962963</v>
      </c>
      <c r="BI1031">
        <v>1734.77851851852</v>
      </c>
      <c r="BJ1031">
        <v>25.7907148148148</v>
      </c>
      <c r="BK1031">
        <v>21.0644888888889</v>
      </c>
      <c r="BL1031">
        <v>1669.76666666667</v>
      </c>
      <c r="BM1031">
        <v>25.4730851851852</v>
      </c>
      <c r="BN1031">
        <v>500.002703703704</v>
      </c>
      <c r="BO1031">
        <v>67.9511148148148</v>
      </c>
      <c r="BP1031">
        <v>0.0414877777777778</v>
      </c>
      <c r="BQ1031">
        <v>26.8408444444444</v>
      </c>
      <c r="BR1031">
        <v>26.8129962962963</v>
      </c>
      <c r="BS1031">
        <v>999.9</v>
      </c>
      <c r="BT1031">
        <v>0</v>
      </c>
      <c r="BU1031">
        <v>0</v>
      </c>
      <c r="BV1031">
        <v>9992.59259259259</v>
      </c>
      <c r="BW1031">
        <v>0</v>
      </c>
      <c r="BX1031">
        <v>2345.13444444444</v>
      </c>
      <c r="BY1031">
        <v>-44.7880555555556</v>
      </c>
      <c r="BZ1031">
        <v>1734.73074074074</v>
      </c>
      <c r="CA1031">
        <v>1772.10814814815</v>
      </c>
      <c r="CB1031">
        <v>4.72621518518518</v>
      </c>
      <c r="CC1031">
        <v>1734.77851851852</v>
      </c>
      <c r="CD1031">
        <v>21.0644888888889</v>
      </c>
      <c r="CE1031">
        <v>1.75250703703704</v>
      </c>
      <c r="CF1031">
        <v>1.43135481481481</v>
      </c>
      <c r="CG1031">
        <v>15.3695</v>
      </c>
      <c r="CH1031">
        <v>12.2538962962963</v>
      </c>
      <c r="CI1031">
        <v>1999.99851851852</v>
      </c>
      <c r="CJ1031">
        <v>0.979996555555556</v>
      </c>
      <c r="CK1031">
        <v>0.0200035592592593</v>
      </c>
      <c r="CL1031">
        <v>0</v>
      </c>
      <c r="CM1031">
        <v>2.39255925925926</v>
      </c>
      <c r="CN1031">
        <v>0</v>
      </c>
      <c r="CO1031">
        <v>11158.1555555556</v>
      </c>
      <c r="CP1031">
        <v>17300.1296296296</v>
      </c>
      <c r="CQ1031">
        <v>44.3376666666667</v>
      </c>
      <c r="CR1031">
        <v>46.3703333333333</v>
      </c>
      <c r="CS1031">
        <v>44.1548518518518</v>
      </c>
      <c r="CT1031">
        <v>45.1156666666667</v>
      </c>
      <c r="CU1031">
        <v>43.6663333333333</v>
      </c>
      <c r="CV1031">
        <v>1959.98851851852</v>
      </c>
      <c r="CW1031">
        <v>40.01</v>
      </c>
      <c r="CX1031">
        <v>0</v>
      </c>
      <c r="CY1031">
        <v>1657567686.3</v>
      </c>
      <c r="CZ1031">
        <v>0</v>
      </c>
      <c r="DA1031">
        <v>1657551629</v>
      </c>
      <c r="DB1031" t="s">
        <v>356</v>
      </c>
      <c r="DC1031">
        <v>1657551626.5</v>
      </c>
      <c r="DD1031">
        <v>1657551629</v>
      </c>
      <c r="DE1031">
        <v>1</v>
      </c>
      <c r="DF1031">
        <v>0.403</v>
      </c>
      <c r="DG1031">
        <v>0.009</v>
      </c>
      <c r="DH1031">
        <v>9.41</v>
      </c>
      <c r="DI1031">
        <v>0.087</v>
      </c>
      <c r="DJ1031">
        <v>417</v>
      </c>
      <c r="DK1031">
        <v>17</v>
      </c>
      <c r="DL1031">
        <v>1.61</v>
      </c>
      <c r="DM1031">
        <v>0.59</v>
      </c>
      <c r="DN1031">
        <v>-44.6637219512195</v>
      </c>
      <c r="DO1031">
        <v>-0.832484320557477</v>
      </c>
      <c r="DP1031">
        <v>0.813115984140322</v>
      </c>
      <c r="DQ1031">
        <v>0</v>
      </c>
      <c r="DR1031">
        <v>4.75909975609756</v>
      </c>
      <c r="DS1031">
        <v>-0.500217282229962</v>
      </c>
      <c r="DT1031">
        <v>0.0511168763353354</v>
      </c>
      <c r="DU1031">
        <v>0</v>
      </c>
      <c r="DV1031">
        <v>0</v>
      </c>
      <c r="DW1031">
        <v>2</v>
      </c>
      <c r="DX1031" t="s">
        <v>389</v>
      </c>
      <c r="DY1031">
        <v>2.96721</v>
      </c>
      <c r="DZ1031">
        <v>2.69556</v>
      </c>
      <c r="EA1031">
        <v>0.175428</v>
      </c>
      <c r="EB1031">
        <v>0.179119</v>
      </c>
      <c r="EC1031">
        <v>0.0820457</v>
      </c>
      <c r="ED1031">
        <v>0.0716419</v>
      </c>
      <c r="EE1031">
        <v>31760.4</v>
      </c>
      <c r="EF1031">
        <v>34449.3</v>
      </c>
      <c r="EG1031">
        <v>34944.2</v>
      </c>
      <c r="EH1031">
        <v>38104.5</v>
      </c>
      <c r="EI1031">
        <v>45574.6</v>
      </c>
      <c r="EJ1031">
        <v>51150.4</v>
      </c>
      <c r="EK1031">
        <v>54715.6</v>
      </c>
      <c r="EL1031">
        <v>61188.1</v>
      </c>
      <c r="EM1031">
        <v>1.9026</v>
      </c>
      <c r="EN1031">
        <v>2.0462</v>
      </c>
      <c r="EO1031">
        <v>-0.025034</v>
      </c>
      <c r="EP1031">
        <v>0</v>
      </c>
      <c r="EQ1031">
        <v>27.275</v>
      </c>
      <c r="ER1031">
        <v>999.9</v>
      </c>
      <c r="ES1031">
        <v>40.282</v>
      </c>
      <c r="ET1031">
        <v>30.071</v>
      </c>
      <c r="EU1031">
        <v>25.3589</v>
      </c>
      <c r="EV1031">
        <v>51.6925</v>
      </c>
      <c r="EW1031">
        <v>35.9615</v>
      </c>
      <c r="EX1031">
        <v>2</v>
      </c>
      <c r="EY1031">
        <v>0.472195</v>
      </c>
      <c r="EZ1031">
        <v>9.28105</v>
      </c>
      <c r="FA1031">
        <v>19.9277</v>
      </c>
      <c r="FB1031">
        <v>5.19932</v>
      </c>
      <c r="FC1031">
        <v>12.0099</v>
      </c>
      <c r="FD1031">
        <v>4.9752</v>
      </c>
      <c r="FE1031">
        <v>3.294</v>
      </c>
      <c r="FF1031">
        <v>9999</v>
      </c>
      <c r="FG1031">
        <v>9999</v>
      </c>
      <c r="FH1031">
        <v>591.3</v>
      </c>
      <c r="FI1031">
        <v>9999</v>
      </c>
      <c r="FJ1031">
        <v>1.86289</v>
      </c>
      <c r="FK1031">
        <v>1.8678</v>
      </c>
      <c r="FL1031">
        <v>1.86752</v>
      </c>
      <c r="FM1031">
        <v>1.86871</v>
      </c>
      <c r="FN1031">
        <v>1.86951</v>
      </c>
      <c r="FO1031">
        <v>1.86554</v>
      </c>
      <c r="FP1031">
        <v>1.86664</v>
      </c>
      <c r="FQ1031">
        <v>1.86798</v>
      </c>
      <c r="FR1031">
        <v>5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20.42</v>
      </c>
      <c r="GF1031">
        <v>0.3176</v>
      </c>
      <c r="GG1031">
        <v>5.50701486060513</v>
      </c>
      <c r="GH1031">
        <v>0.00975774962471433</v>
      </c>
      <c r="GI1031">
        <v>-4.86167925919439e-07</v>
      </c>
      <c r="GJ1031">
        <v>-4.7315034107036e-11</v>
      </c>
      <c r="GK1031">
        <v>0.31762285376654</v>
      </c>
      <c r="GL1031">
        <v>0</v>
      </c>
      <c r="GM1031">
        <v>0</v>
      </c>
      <c r="GN1031">
        <v>0</v>
      </c>
      <c r="GO1031">
        <v>-2</v>
      </c>
      <c r="GP1031">
        <v>2105</v>
      </c>
      <c r="GQ1031">
        <v>1</v>
      </c>
      <c r="GR1031">
        <v>22</v>
      </c>
      <c r="GS1031">
        <v>268.1</v>
      </c>
      <c r="GT1031">
        <v>268.1</v>
      </c>
      <c r="GU1031">
        <v>4.05273</v>
      </c>
      <c r="GV1031">
        <v>2.61353</v>
      </c>
      <c r="GW1031">
        <v>2.24854</v>
      </c>
      <c r="GX1031">
        <v>2.79663</v>
      </c>
      <c r="GY1031">
        <v>1.99585</v>
      </c>
      <c r="GZ1031">
        <v>2.38037</v>
      </c>
      <c r="HA1031">
        <v>35.1747</v>
      </c>
      <c r="HB1031">
        <v>15.1652</v>
      </c>
      <c r="HC1031">
        <v>18</v>
      </c>
      <c r="HD1031">
        <v>494.508</v>
      </c>
      <c r="HE1031">
        <v>591.695</v>
      </c>
      <c r="HF1031">
        <v>17.9347</v>
      </c>
      <c r="HG1031">
        <v>33.1067</v>
      </c>
      <c r="HH1031">
        <v>30.0015</v>
      </c>
      <c r="HI1031">
        <v>32.3651</v>
      </c>
      <c r="HJ1031">
        <v>32.2029</v>
      </c>
      <c r="HK1031">
        <v>81.1303</v>
      </c>
      <c r="HL1031">
        <v>12.566</v>
      </c>
      <c r="HM1031">
        <v>36.2371</v>
      </c>
      <c r="HN1031">
        <v>15.8973</v>
      </c>
      <c r="HO1031">
        <v>1771.67</v>
      </c>
      <c r="HP1031">
        <v>21.2571</v>
      </c>
      <c r="HQ1031">
        <v>101.432</v>
      </c>
      <c r="HR1031">
        <v>101.804</v>
      </c>
    </row>
    <row r="1032" spans="1:226">
      <c r="A1032">
        <v>1016</v>
      </c>
      <c r="B1032">
        <v>1657567718.6</v>
      </c>
      <c r="C1032">
        <v>14623.5</v>
      </c>
      <c r="D1032" t="s">
        <v>2400</v>
      </c>
      <c r="E1032" t="s">
        <v>2401</v>
      </c>
      <c r="F1032">
        <v>5</v>
      </c>
      <c r="G1032" t="s">
        <v>2193</v>
      </c>
      <c r="H1032" t="s">
        <v>354</v>
      </c>
      <c r="I1032">
        <v>1657567711.04444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1804.3523033322</v>
      </c>
      <c r="AK1032">
        <v>1774.47042424242</v>
      </c>
      <c r="AL1032">
        <v>3.41309435179736</v>
      </c>
      <c r="AM1032">
        <v>64.8868082758393</v>
      </c>
      <c r="AN1032">
        <f>(AP1032 - AO1032 + BO1032*1E3/(8.314*(BQ1032+273.15)) * AR1032/BN1032 * AQ1032) * BN1032/(100*BB1032) * 1000/(1000 - AP1032)</f>
        <v>0</v>
      </c>
      <c r="AO1032">
        <v>21.1565468097</v>
      </c>
      <c r="AP1032">
        <v>25.8550733333333</v>
      </c>
      <c r="AQ1032">
        <v>0.00675618721267075</v>
      </c>
      <c r="AR1032">
        <v>77.4900971031136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6</v>
      </c>
      <c r="BC1032">
        <v>0.5</v>
      </c>
      <c r="BD1032" t="s">
        <v>355</v>
      </c>
      <c r="BE1032">
        <v>2</v>
      </c>
      <c r="BF1032" t="b">
        <v>1</v>
      </c>
      <c r="BG1032">
        <v>1657567711.04444</v>
      </c>
      <c r="BH1032">
        <v>1704.96185185185</v>
      </c>
      <c r="BI1032">
        <v>1749.53444444444</v>
      </c>
      <c r="BJ1032">
        <v>25.8178259259259</v>
      </c>
      <c r="BK1032">
        <v>21.1163851851852</v>
      </c>
      <c r="BL1032">
        <v>1684.6237037037</v>
      </c>
      <c r="BM1032">
        <v>25.5002</v>
      </c>
      <c r="BN1032">
        <v>499.991222222222</v>
      </c>
      <c r="BO1032">
        <v>67.9506185185185</v>
      </c>
      <c r="BP1032">
        <v>0.0412731222222222</v>
      </c>
      <c r="BQ1032">
        <v>26.8591703703704</v>
      </c>
      <c r="BR1032">
        <v>26.8469259259259</v>
      </c>
      <c r="BS1032">
        <v>999.9</v>
      </c>
      <c r="BT1032">
        <v>0</v>
      </c>
      <c r="BU1032">
        <v>0</v>
      </c>
      <c r="BV1032">
        <v>10005</v>
      </c>
      <c r="BW1032">
        <v>0</v>
      </c>
      <c r="BX1032">
        <v>2349.62851851852</v>
      </c>
      <c r="BY1032">
        <v>-44.5721555555555</v>
      </c>
      <c r="BZ1032">
        <v>1750.14777777778</v>
      </c>
      <c r="CA1032">
        <v>1787.27555555556</v>
      </c>
      <c r="CB1032">
        <v>4.70142814814815</v>
      </c>
      <c r="CC1032">
        <v>1749.53444444444</v>
      </c>
      <c r="CD1032">
        <v>21.1163851851852</v>
      </c>
      <c r="CE1032">
        <v>1.75433703703704</v>
      </c>
      <c r="CF1032">
        <v>1.43487111111111</v>
      </c>
      <c r="CG1032">
        <v>15.3857592592593</v>
      </c>
      <c r="CH1032">
        <v>12.2912148148148</v>
      </c>
      <c r="CI1032">
        <v>1999.98518518519</v>
      </c>
      <c r="CJ1032">
        <v>0.979996666666667</v>
      </c>
      <c r="CK1032">
        <v>0.0200034444444444</v>
      </c>
      <c r="CL1032">
        <v>0</v>
      </c>
      <c r="CM1032">
        <v>2.36224444444444</v>
      </c>
      <c r="CN1032">
        <v>0</v>
      </c>
      <c r="CO1032">
        <v>11159.062962963</v>
      </c>
      <c r="CP1032">
        <v>17300.0111111111</v>
      </c>
      <c r="CQ1032">
        <v>44.3563333333333</v>
      </c>
      <c r="CR1032">
        <v>46.3772962962963</v>
      </c>
      <c r="CS1032">
        <v>44.1732222222222</v>
      </c>
      <c r="CT1032">
        <v>45.1226666666667</v>
      </c>
      <c r="CU1032">
        <v>43.6847037037037</v>
      </c>
      <c r="CV1032">
        <v>1959.97518518518</v>
      </c>
      <c r="CW1032">
        <v>40.01</v>
      </c>
      <c r="CX1032">
        <v>0</v>
      </c>
      <c r="CY1032">
        <v>1657567691.1</v>
      </c>
      <c r="CZ1032">
        <v>0</v>
      </c>
      <c r="DA1032">
        <v>1657551629</v>
      </c>
      <c r="DB1032" t="s">
        <v>356</v>
      </c>
      <c r="DC1032">
        <v>1657551626.5</v>
      </c>
      <c r="DD1032">
        <v>1657551629</v>
      </c>
      <c r="DE1032">
        <v>1</v>
      </c>
      <c r="DF1032">
        <v>0.403</v>
      </c>
      <c r="DG1032">
        <v>0.009</v>
      </c>
      <c r="DH1032">
        <v>9.41</v>
      </c>
      <c r="DI1032">
        <v>0.087</v>
      </c>
      <c r="DJ1032">
        <v>417</v>
      </c>
      <c r="DK1032">
        <v>17</v>
      </c>
      <c r="DL1032">
        <v>1.61</v>
      </c>
      <c r="DM1032">
        <v>0.59</v>
      </c>
      <c r="DN1032">
        <v>-44.658743902439</v>
      </c>
      <c r="DO1032">
        <v>-0.329498257839694</v>
      </c>
      <c r="DP1032">
        <v>0.806231330674007</v>
      </c>
      <c r="DQ1032">
        <v>0</v>
      </c>
      <c r="DR1032">
        <v>4.72416048780488</v>
      </c>
      <c r="DS1032">
        <v>-0.388890313588836</v>
      </c>
      <c r="DT1032">
        <v>0.0407665797455746</v>
      </c>
      <c r="DU1032">
        <v>0</v>
      </c>
      <c r="DV1032">
        <v>0</v>
      </c>
      <c r="DW1032">
        <v>2</v>
      </c>
      <c r="DX1032" t="s">
        <v>389</v>
      </c>
      <c r="DY1032">
        <v>2.96666</v>
      </c>
      <c r="DZ1032">
        <v>2.69417</v>
      </c>
      <c r="EA1032">
        <v>0.176306</v>
      </c>
      <c r="EB1032">
        <v>0.179992</v>
      </c>
      <c r="EC1032">
        <v>0.0820978</v>
      </c>
      <c r="ED1032">
        <v>0.0717504</v>
      </c>
      <c r="EE1032">
        <v>31725.7</v>
      </c>
      <c r="EF1032">
        <v>34411.2</v>
      </c>
      <c r="EG1032">
        <v>34943.4</v>
      </c>
      <c r="EH1032">
        <v>38103</v>
      </c>
      <c r="EI1032">
        <v>45572</v>
      </c>
      <c r="EJ1032">
        <v>51143.1</v>
      </c>
      <c r="EK1032">
        <v>54715.5</v>
      </c>
      <c r="EL1032">
        <v>61186.4</v>
      </c>
      <c r="EM1032">
        <v>1.9016</v>
      </c>
      <c r="EN1032">
        <v>2.0458</v>
      </c>
      <c r="EO1032">
        <v>-0.0240505</v>
      </c>
      <c r="EP1032">
        <v>0</v>
      </c>
      <c r="EQ1032">
        <v>27.2898</v>
      </c>
      <c r="ER1032">
        <v>999.9</v>
      </c>
      <c r="ES1032">
        <v>40.282</v>
      </c>
      <c r="ET1032">
        <v>30.081</v>
      </c>
      <c r="EU1032">
        <v>25.3746</v>
      </c>
      <c r="EV1032">
        <v>51.5025</v>
      </c>
      <c r="EW1032">
        <v>35.9936</v>
      </c>
      <c r="EX1032">
        <v>2</v>
      </c>
      <c r="EY1032">
        <v>0.474065</v>
      </c>
      <c r="EZ1032">
        <v>9.28105</v>
      </c>
      <c r="FA1032">
        <v>19.9262</v>
      </c>
      <c r="FB1032">
        <v>5.19812</v>
      </c>
      <c r="FC1032">
        <v>12.0099</v>
      </c>
      <c r="FD1032">
        <v>4.9752</v>
      </c>
      <c r="FE1032">
        <v>3.294</v>
      </c>
      <c r="FF1032">
        <v>9999</v>
      </c>
      <c r="FG1032">
        <v>9999</v>
      </c>
      <c r="FH1032">
        <v>591.3</v>
      </c>
      <c r="FI1032">
        <v>9999</v>
      </c>
      <c r="FJ1032">
        <v>1.86285</v>
      </c>
      <c r="FK1032">
        <v>1.8678</v>
      </c>
      <c r="FL1032">
        <v>1.86752</v>
      </c>
      <c r="FM1032">
        <v>1.86871</v>
      </c>
      <c r="FN1032">
        <v>1.86951</v>
      </c>
      <c r="FO1032">
        <v>1.86554</v>
      </c>
      <c r="FP1032">
        <v>1.86664</v>
      </c>
      <c r="FQ1032">
        <v>1.86798</v>
      </c>
      <c r="FR1032">
        <v>5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20.53</v>
      </c>
      <c r="GF1032">
        <v>0.3176</v>
      </c>
      <c r="GG1032">
        <v>5.50701486060513</v>
      </c>
      <c r="GH1032">
        <v>0.00975774962471433</v>
      </c>
      <c r="GI1032">
        <v>-4.86167925919439e-07</v>
      </c>
      <c r="GJ1032">
        <v>-4.7315034107036e-11</v>
      </c>
      <c r="GK1032">
        <v>0.31762285376654</v>
      </c>
      <c r="GL1032">
        <v>0</v>
      </c>
      <c r="GM1032">
        <v>0</v>
      </c>
      <c r="GN1032">
        <v>0</v>
      </c>
      <c r="GO1032">
        <v>-2</v>
      </c>
      <c r="GP1032">
        <v>2105</v>
      </c>
      <c r="GQ1032">
        <v>1</v>
      </c>
      <c r="GR1032">
        <v>22</v>
      </c>
      <c r="GS1032">
        <v>268.2</v>
      </c>
      <c r="GT1032">
        <v>268.2</v>
      </c>
      <c r="GU1032">
        <v>4.07715</v>
      </c>
      <c r="GV1032">
        <v>2.60986</v>
      </c>
      <c r="GW1032">
        <v>2.24854</v>
      </c>
      <c r="GX1032">
        <v>2.79663</v>
      </c>
      <c r="GY1032">
        <v>1.99585</v>
      </c>
      <c r="GZ1032">
        <v>2.39746</v>
      </c>
      <c r="HA1032">
        <v>35.1978</v>
      </c>
      <c r="HB1032">
        <v>15.1652</v>
      </c>
      <c r="HC1032">
        <v>18</v>
      </c>
      <c r="HD1032">
        <v>493.982</v>
      </c>
      <c r="HE1032">
        <v>591.596</v>
      </c>
      <c r="HF1032">
        <v>17.9563</v>
      </c>
      <c r="HG1032">
        <v>33.125</v>
      </c>
      <c r="HH1032">
        <v>30.0018</v>
      </c>
      <c r="HI1032">
        <v>32.3828</v>
      </c>
      <c r="HJ1032">
        <v>32.2233</v>
      </c>
      <c r="HK1032">
        <v>81.5898</v>
      </c>
      <c r="HL1032">
        <v>12.1656</v>
      </c>
      <c r="HM1032">
        <v>36.2371</v>
      </c>
      <c r="HN1032">
        <v>15.9087</v>
      </c>
      <c r="HO1032">
        <v>1791.78</v>
      </c>
      <c r="HP1032">
        <v>21.3781</v>
      </c>
      <c r="HQ1032">
        <v>101.432</v>
      </c>
      <c r="HR1032">
        <v>101.801</v>
      </c>
    </row>
    <row r="1033" spans="1:226">
      <c r="A1033">
        <v>1017</v>
      </c>
      <c r="B1033">
        <v>1657567724.1</v>
      </c>
      <c r="C1033">
        <v>14629</v>
      </c>
      <c r="D1033" t="s">
        <v>2402</v>
      </c>
      <c r="E1033" t="s">
        <v>2403</v>
      </c>
      <c r="F1033">
        <v>5</v>
      </c>
      <c r="G1033" t="s">
        <v>2193</v>
      </c>
      <c r="H1033" t="s">
        <v>354</v>
      </c>
      <c r="I1033">
        <v>1657567716.33214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1823.20188128417</v>
      </c>
      <c r="AK1033">
        <v>1792.86157575758</v>
      </c>
      <c r="AL1033">
        <v>3.42044551472116</v>
      </c>
      <c r="AM1033">
        <v>64.8868082758393</v>
      </c>
      <c r="AN1033">
        <f>(AP1033 - AO1033 + BO1033*1E3/(8.314*(BQ1033+273.15)) * AR1033/BN1033 * AQ1033) * BN1033/(100*BB1033) * 1000/(1000 - AP1033)</f>
        <v>0</v>
      </c>
      <c r="AO1033">
        <v>21.2115937723829</v>
      </c>
      <c r="AP1033">
        <v>25.8733812121212</v>
      </c>
      <c r="AQ1033">
        <v>-3.15963005989009e-06</v>
      </c>
      <c r="AR1033">
        <v>77.4900971031136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6</v>
      </c>
      <c r="BC1033">
        <v>0.5</v>
      </c>
      <c r="BD1033" t="s">
        <v>355</v>
      </c>
      <c r="BE1033">
        <v>2</v>
      </c>
      <c r="BF1033" t="b">
        <v>1</v>
      </c>
      <c r="BG1033">
        <v>1657567716.33214</v>
      </c>
      <c r="BH1033">
        <v>1722.45535714286</v>
      </c>
      <c r="BI1033">
        <v>1767.37857142857</v>
      </c>
      <c r="BJ1033">
        <v>25.8455321428571</v>
      </c>
      <c r="BK1033">
        <v>21.1812821428571</v>
      </c>
      <c r="BL1033">
        <v>1701.98321428571</v>
      </c>
      <c r="BM1033">
        <v>25.5279035714286</v>
      </c>
      <c r="BN1033">
        <v>499.97825</v>
      </c>
      <c r="BO1033">
        <v>67.9494714285714</v>
      </c>
      <c r="BP1033">
        <v>0.0411906714285714</v>
      </c>
      <c r="BQ1033">
        <v>26.8811107142857</v>
      </c>
      <c r="BR1033">
        <v>26.8827357142857</v>
      </c>
      <c r="BS1033">
        <v>999.9</v>
      </c>
      <c r="BT1033">
        <v>0</v>
      </c>
      <c r="BU1033">
        <v>0</v>
      </c>
      <c r="BV1033">
        <v>10003.2142857143</v>
      </c>
      <c r="BW1033">
        <v>0</v>
      </c>
      <c r="BX1033">
        <v>2357.82535714286</v>
      </c>
      <c r="BY1033">
        <v>-44.9224607142857</v>
      </c>
      <c r="BZ1033">
        <v>1768.15535714286</v>
      </c>
      <c r="CA1033">
        <v>1805.62428571429</v>
      </c>
      <c r="CB1033">
        <v>4.66424107142857</v>
      </c>
      <c r="CC1033">
        <v>1767.37857142857</v>
      </c>
      <c r="CD1033">
        <v>21.1812821428571</v>
      </c>
      <c r="CE1033">
        <v>1.75619035714286</v>
      </c>
      <c r="CF1033">
        <v>1.43925642857143</v>
      </c>
      <c r="CG1033">
        <v>15.4022178571429</v>
      </c>
      <c r="CH1033">
        <v>12.3376321428571</v>
      </c>
      <c r="CI1033">
        <v>1999.9775</v>
      </c>
      <c r="CJ1033">
        <v>0.979996785714286</v>
      </c>
      <c r="CK1033">
        <v>0.0200033214285714</v>
      </c>
      <c r="CL1033">
        <v>0</v>
      </c>
      <c r="CM1033">
        <v>2.333025</v>
      </c>
      <c r="CN1033">
        <v>0</v>
      </c>
      <c r="CO1033">
        <v>11164.9357142857</v>
      </c>
      <c r="CP1033">
        <v>17299.9464285714</v>
      </c>
      <c r="CQ1033">
        <v>44.3705</v>
      </c>
      <c r="CR1033">
        <v>46.3993571428571</v>
      </c>
      <c r="CS1033">
        <v>44.187</v>
      </c>
      <c r="CT1033">
        <v>45.1427142857143</v>
      </c>
      <c r="CU1033">
        <v>43.696</v>
      </c>
      <c r="CV1033">
        <v>1959.9675</v>
      </c>
      <c r="CW1033">
        <v>40.01</v>
      </c>
      <c r="CX1033">
        <v>0</v>
      </c>
      <c r="CY1033">
        <v>1657567696.5</v>
      </c>
      <c r="CZ1033">
        <v>0</v>
      </c>
      <c r="DA1033">
        <v>1657551629</v>
      </c>
      <c r="DB1033" t="s">
        <v>356</v>
      </c>
      <c r="DC1033">
        <v>1657551626.5</v>
      </c>
      <c r="DD1033">
        <v>1657551629</v>
      </c>
      <c r="DE1033">
        <v>1</v>
      </c>
      <c r="DF1033">
        <v>0.403</v>
      </c>
      <c r="DG1033">
        <v>0.009</v>
      </c>
      <c r="DH1033">
        <v>9.41</v>
      </c>
      <c r="DI1033">
        <v>0.087</v>
      </c>
      <c r="DJ1033">
        <v>417</v>
      </c>
      <c r="DK1033">
        <v>17</v>
      </c>
      <c r="DL1033">
        <v>1.61</v>
      </c>
      <c r="DM1033">
        <v>0.59</v>
      </c>
      <c r="DN1033">
        <v>-44.743912195122</v>
      </c>
      <c r="DO1033">
        <v>-1.57460696864108</v>
      </c>
      <c r="DP1033">
        <v>0.753834017182188</v>
      </c>
      <c r="DQ1033">
        <v>0</v>
      </c>
      <c r="DR1033">
        <v>4.68275804878049</v>
      </c>
      <c r="DS1033">
        <v>-0.402675470383273</v>
      </c>
      <c r="DT1033">
        <v>0.0441255892364174</v>
      </c>
      <c r="DU1033">
        <v>0</v>
      </c>
      <c r="DV1033">
        <v>0</v>
      </c>
      <c r="DW1033">
        <v>2</v>
      </c>
      <c r="DX1033" t="s">
        <v>389</v>
      </c>
      <c r="DY1033">
        <v>2.96701</v>
      </c>
      <c r="DZ1033">
        <v>2.69483</v>
      </c>
      <c r="EA1033">
        <v>0.177424</v>
      </c>
      <c r="EB1033">
        <v>0.181056</v>
      </c>
      <c r="EC1033">
        <v>0.0821504</v>
      </c>
      <c r="ED1033">
        <v>0.0720578</v>
      </c>
      <c r="EE1033">
        <v>31682.1</v>
      </c>
      <c r="EF1033">
        <v>34364.8</v>
      </c>
      <c r="EG1033">
        <v>34943.1</v>
      </c>
      <c r="EH1033">
        <v>38101.3</v>
      </c>
      <c r="EI1033">
        <v>45568.8</v>
      </c>
      <c r="EJ1033">
        <v>51123.4</v>
      </c>
      <c r="EK1033">
        <v>54714.8</v>
      </c>
      <c r="EL1033">
        <v>61183.2</v>
      </c>
      <c r="EM1033">
        <v>1.9018</v>
      </c>
      <c r="EN1033">
        <v>2.0458</v>
      </c>
      <c r="EO1033">
        <v>-0.0226498</v>
      </c>
      <c r="EP1033">
        <v>0</v>
      </c>
      <c r="EQ1033">
        <v>27.3102</v>
      </c>
      <c r="ER1033">
        <v>999.9</v>
      </c>
      <c r="ES1033">
        <v>40.258</v>
      </c>
      <c r="ET1033">
        <v>30.101</v>
      </c>
      <c r="EU1033">
        <v>25.3931</v>
      </c>
      <c r="EV1033">
        <v>51.8025</v>
      </c>
      <c r="EW1033">
        <v>35.9655</v>
      </c>
      <c r="EX1033">
        <v>2</v>
      </c>
      <c r="EY1033">
        <v>0.475833</v>
      </c>
      <c r="EZ1033">
        <v>9.28105</v>
      </c>
      <c r="FA1033">
        <v>19.9274</v>
      </c>
      <c r="FB1033">
        <v>5.20291</v>
      </c>
      <c r="FC1033">
        <v>12.0123</v>
      </c>
      <c r="FD1033">
        <v>4.9756</v>
      </c>
      <c r="FE1033">
        <v>3.294</v>
      </c>
      <c r="FF1033">
        <v>9999</v>
      </c>
      <c r="FG1033">
        <v>9999</v>
      </c>
      <c r="FH1033">
        <v>591.3</v>
      </c>
      <c r="FI1033">
        <v>9999</v>
      </c>
      <c r="FJ1033">
        <v>1.86285</v>
      </c>
      <c r="FK1033">
        <v>1.86774</v>
      </c>
      <c r="FL1033">
        <v>1.86752</v>
      </c>
      <c r="FM1033">
        <v>1.86868</v>
      </c>
      <c r="FN1033">
        <v>1.86951</v>
      </c>
      <c r="FO1033">
        <v>1.86554</v>
      </c>
      <c r="FP1033">
        <v>1.86661</v>
      </c>
      <c r="FQ1033">
        <v>1.86798</v>
      </c>
      <c r="FR1033">
        <v>5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20.67</v>
      </c>
      <c r="GF1033">
        <v>0.3176</v>
      </c>
      <c r="GG1033">
        <v>5.50701486060513</v>
      </c>
      <c r="GH1033">
        <v>0.00975774962471433</v>
      </c>
      <c r="GI1033">
        <v>-4.86167925919439e-07</v>
      </c>
      <c r="GJ1033">
        <v>-4.7315034107036e-11</v>
      </c>
      <c r="GK1033">
        <v>0.31762285376654</v>
      </c>
      <c r="GL1033">
        <v>0</v>
      </c>
      <c r="GM1033">
        <v>0</v>
      </c>
      <c r="GN1033">
        <v>0</v>
      </c>
      <c r="GO1033">
        <v>-2</v>
      </c>
      <c r="GP1033">
        <v>2105</v>
      </c>
      <c r="GQ1033">
        <v>1</v>
      </c>
      <c r="GR1033">
        <v>22</v>
      </c>
      <c r="GS1033">
        <v>268.3</v>
      </c>
      <c r="GT1033">
        <v>268.3</v>
      </c>
      <c r="GU1033">
        <v>4.10767</v>
      </c>
      <c r="GV1033">
        <v>2.61475</v>
      </c>
      <c r="GW1033">
        <v>2.24854</v>
      </c>
      <c r="GX1033">
        <v>2.79419</v>
      </c>
      <c r="GY1033">
        <v>1.99585</v>
      </c>
      <c r="GZ1033">
        <v>2.37671</v>
      </c>
      <c r="HA1033">
        <v>35.2209</v>
      </c>
      <c r="HB1033">
        <v>15.1565</v>
      </c>
      <c r="HC1033">
        <v>18</v>
      </c>
      <c r="HD1033">
        <v>494.314</v>
      </c>
      <c r="HE1033">
        <v>591.801</v>
      </c>
      <c r="HF1033">
        <v>17.9823</v>
      </c>
      <c r="HG1033">
        <v>33.1481</v>
      </c>
      <c r="HH1033">
        <v>30.0019</v>
      </c>
      <c r="HI1033">
        <v>32.408</v>
      </c>
      <c r="HJ1033">
        <v>32.2453</v>
      </c>
      <c r="HK1033">
        <v>82.2106</v>
      </c>
      <c r="HL1033">
        <v>11.8924</v>
      </c>
      <c r="HM1033">
        <v>36.2371</v>
      </c>
      <c r="HN1033">
        <v>15.9177</v>
      </c>
      <c r="HO1033">
        <v>1805.2</v>
      </c>
      <c r="HP1033">
        <v>21.4579</v>
      </c>
      <c r="HQ1033">
        <v>101.43</v>
      </c>
      <c r="HR1033">
        <v>101.796</v>
      </c>
    </row>
    <row r="1034" spans="1:226">
      <c r="A1034">
        <v>1018</v>
      </c>
      <c r="B1034">
        <v>1657567728.6</v>
      </c>
      <c r="C1034">
        <v>14633.5</v>
      </c>
      <c r="D1034" t="s">
        <v>2404</v>
      </c>
      <c r="E1034" t="s">
        <v>2405</v>
      </c>
      <c r="F1034">
        <v>5</v>
      </c>
      <c r="G1034" t="s">
        <v>2193</v>
      </c>
      <c r="H1034" t="s">
        <v>354</v>
      </c>
      <c r="I1034">
        <v>1657567720.77857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1838.34057574592</v>
      </c>
      <c r="AK1034">
        <v>1808.38466666667</v>
      </c>
      <c r="AL1034">
        <v>3.37555060928045</v>
      </c>
      <c r="AM1034">
        <v>64.8868082758393</v>
      </c>
      <c r="AN1034">
        <f>(AP1034 - AO1034 + BO1034*1E3/(8.314*(BQ1034+273.15)) * AR1034/BN1034 * AQ1034) * BN1034/(100*BB1034) * 1000/(1000 - AP1034)</f>
        <v>0</v>
      </c>
      <c r="AO1034">
        <v>21.3239612617577</v>
      </c>
      <c r="AP1034">
        <v>25.9205593939394</v>
      </c>
      <c r="AQ1034">
        <v>0.00886248414649552</v>
      </c>
      <c r="AR1034">
        <v>77.4900971031136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6</v>
      </c>
      <c r="BC1034">
        <v>0.5</v>
      </c>
      <c r="BD1034" t="s">
        <v>355</v>
      </c>
      <c r="BE1034">
        <v>2</v>
      </c>
      <c r="BF1034" t="b">
        <v>1</v>
      </c>
      <c r="BG1034">
        <v>1657567720.77857</v>
      </c>
      <c r="BH1034">
        <v>1737.26892857143</v>
      </c>
      <c r="BI1034">
        <v>1781.91464285714</v>
      </c>
      <c r="BJ1034">
        <v>25.8704642857143</v>
      </c>
      <c r="BK1034">
        <v>21.2418892857143</v>
      </c>
      <c r="BL1034">
        <v>1716.68285714286</v>
      </c>
      <c r="BM1034">
        <v>25.5528428571429</v>
      </c>
      <c r="BN1034">
        <v>499.9915</v>
      </c>
      <c r="BO1034">
        <v>67.948475</v>
      </c>
      <c r="BP1034">
        <v>0.0412299321428571</v>
      </c>
      <c r="BQ1034">
        <v>26.8987892857143</v>
      </c>
      <c r="BR1034">
        <v>26.9106071428571</v>
      </c>
      <c r="BS1034">
        <v>999.9</v>
      </c>
      <c r="BT1034">
        <v>0</v>
      </c>
      <c r="BU1034">
        <v>0</v>
      </c>
      <c r="BV1034">
        <v>10004.4642857143</v>
      </c>
      <c r="BW1034">
        <v>0</v>
      </c>
      <c r="BX1034">
        <v>2366.61607142857</v>
      </c>
      <c r="BY1034">
        <v>-44.6456607142857</v>
      </c>
      <c r="BZ1034">
        <v>1783.40714285714</v>
      </c>
      <c r="CA1034">
        <v>1820.5875</v>
      </c>
      <c r="CB1034">
        <v>4.62857428571429</v>
      </c>
      <c r="CC1034">
        <v>1781.91464285714</v>
      </c>
      <c r="CD1034">
        <v>21.2418892857143</v>
      </c>
      <c r="CE1034">
        <v>1.75785821428571</v>
      </c>
      <c r="CF1034">
        <v>1.44335357142857</v>
      </c>
      <c r="CG1034">
        <v>15.4170107142857</v>
      </c>
      <c r="CH1034">
        <v>12.3808428571429</v>
      </c>
      <c r="CI1034">
        <v>1999.96928571429</v>
      </c>
      <c r="CJ1034">
        <v>0.979996892857143</v>
      </c>
      <c r="CK1034">
        <v>0.0200032071428571</v>
      </c>
      <c r="CL1034">
        <v>0</v>
      </c>
      <c r="CM1034">
        <v>2.37732142857143</v>
      </c>
      <c r="CN1034">
        <v>0</v>
      </c>
      <c r="CO1034">
        <v>11173.9</v>
      </c>
      <c r="CP1034">
        <v>17299.8785714286</v>
      </c>
      <c r="CQ1034">
        <v>44.3860714285714</v>
      </c>
      <c r="CR1034">
        <v>46.4170714285714</v>
      </c>
      <c r="CS1034">
        <v>44.205</v>
      </c>
      <c r="CT1034">
        <v>45.1604285714286</v>
      </c>
      <c r="CU1034">
        <v>43.714</v>
      </c>
      <c r="CV1034">
        <v>1959.96071428571</v>
      </c>
      <c r="CW1034">
        <v>40.0096428571429</v>
      </c>
      <c r="CX1034">
        <v>0</v>
      </c>
      <c r="CY1034">
        <v>1657567701.3</v>
      </c>
      <c r="CZ1034">
        <v>0</v>
      </c>
      <c r="DA1034">
        <v>1657551629</v>
      </c>
      <c r="DB1034" t="s">
        <v>356</v>
      </c>
      <c r="DC1034">
        <v>1657551626.5</v>
      </c>
      <c r="DD1034">
        <v>1657551629</v>
      </c>
      <c r="DE1034">
        <v>1</v>
      </c>
      <c r="DF1034">
        <v>0.403</v>
      </c>
      <c r="DG1034">
        <v>0.009</v>
      </c>
      <c r="DH1034">
        <v>9.41</v>
      </c>
      <c r="DI1034">
        <v>0.087</v>
      </c>
      <c r="DJ1034">
        <v>417</v>
      </c>
      <c r="DK1034">
        <v>17</v>
      </c>
      <c r="DL1034">
        <v>1.61</v>
      </c>
      <c r="DM1034">
        <v>0.59</v>
      </c>
      <c r="DN1034">
        <v>-44.739787804878</v>
      </c>
      <c r="DO1034">
        <v>1.01310104529612</v>
      </c>
      <c r="DP1034">
        <v>0.731774413192002</v>
      </c>
      <c r="DQ1034">
        <v>0</v>
      </c>
      <c r="DR1034">
        <v>4.64902585365854</v>
      </c>
      <c r="DS1034">
        <v>-0.473005087108007</v>
      </c>
      <c r="DT1034">
        <v>0.0514905816619022</v>
      </c>
      <c r="DU1034">
        <v>0</v>
      </c>
      <c r="DV1034">
        <v>0</v>
      </c>
      <c r="DW1034">
        <v>2</v>
      </c>
      <c r="DX1034" t="s">
        <v>389</v>
      </c>
      <c r="DY1034">
        <v>2.96663</v>
      </c>
      <c r="DZ1034">
        <v>2.69566</v>
      </c>
      <c r="EA1034">
        <v>0.178284</v>
      </c>
      <c r="EB1034">
        <v>0.181924</v>
      </c>
      <c r="EC1034">
        <v>0.0822335</v>
      </c>
      <c r="ED1034">
        <v>0.0721864</v>
      </c>
      <c r="EE1034">
        <v>31647.2</v>
      </c>
      <c r="EF1034">
        <v>34326.9</v>
      </c>
      <c r="EG1034">
        <v>34941.3</v>
      </c>
      <c r="EH1034">
        <v>38099.8</v>
      </c>
      <c r="EI1034">
        <v>45563.1</v>
      </c>
      <c r="EJ1034">
        <v>51115.1</v>
      </c>
      <c r="EK1034">
        <v>54712.9</v>
      </c>
      <c r="EL1034">
        <v>61181.7</v>
      </c>
      <c r="EM1034">
        <v>1.9014</v>
      </c>
      <c r="EN1034">
        <v>2.0458</v>
      </c>
      <c r="EO1034">
        <v>-0.0221431</v>
      </c>
      <c r="EP1034">
        <v>0</v>
      </c>
      <c r="EQ1034">
        <v>27.3269</v>
      </c>
      <c r="ER1034">
        <v>999.9</v>
      </c>
      <c r="ES1034">
        <v>40.282</v>
      </c>
      <c r="ET1034">
        <v>30.111</v>
      </c>
      <c r="EU1034">
        <v>25.4195</v>
      </c>
      <c r="EV1034">
        <v>51.7625</v>
      </c>
      <c r="EW1034">
        <v>35.9615</v>
      </c>
      <c r="EX1034">
        <v>2</v>
      </c>
      <c r="EY1034">
        <v>0.476911</v>
      </c>
      <c r="EZ1034">
        <v>9.28105</v>
      </c>
      <c r="FA1034">
        <v>19.9273</v>
      </c>
      <c r="FB1034">
        <v>5.20052</v>
      </c>
      <c r="FC1034">
        <v>12.0099</v>
      </c>
      <c r="FD1034">
        <v>4.976</v>
      </c>
      <c r="FE1034">
        <v>3.294</v>
      </c>
      <c r="FF1034">
        <v>9999</v>
      </c>
      <c r="FG1034">
        <v>9999</v>
      </c>
      <c r="FH1034">
        <v>591.3</v>
      </c>
      <c r="FI1034">
        <v>9999</v>
      </c>
      <c r="FJ1034">
        <v>1.86292</v>
      </c>
      <c r="FK1034">
        <v>1.8678</v>
      </c>
      <c r="FL1034">
        <v>1.86752</v>
      </c>
      <c r="FM1034">
        <v>1.86874</v>
      </c>
      <c r="FN1034">
        <v>1.86951</v>
      </c>
      <c r="FO1034">
        <v>1.86554</v>
      </c>
      <c r="FP1034">
        <v>1.86667</v>
      </c>
      <c r="FQ1034">
        <v>1.86801</v>
      </c>
      <c r="FR1034">
        <v>5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20.78</v>
      </c>
      <c r="GF1034">
        <v>0.3177</v>
      </c>
      <c r="GG1034">
        <v>5.50701486060513</v>
      </c>
      <c r="GH1034">
        <v>0.00975774962471433</v>
      </c>
      <c r="GI1034">
        <v>-4.86167925919439e-07</v>
      </c>
      <c r="GJ1034">
        <v>-4.7315034107036e-11</v>
      </c>
      <c r="GK1034">
        <v>0.31762285376654</v>
      </c>
      <c r="GL1034">
        <v>0</v>
      </c>
      <c r="GM1034">
        <v>0</v>
      </c>
      <c r="GN1034">
        <v>0</v>
      </c>
      <c r="GO1034">
        <v>-2</v>
      </c>
      <c r="GP1034">
        <v>2105</v>
      </c>
      <c r="GQ1034">
        <v>1</v>
      </c>
      <c r="GR1034">
        <v>22</v>
      </c>
      <c r="GS1034">
        <v>268.4</v>
      </c>
      <c r="GT1034">
        <v>268.3</v>
      </c>
      <c r="GU1034">
        <v>4.13086</v>
      </c>
      <c r="GV1034">
        <v>2.60864</v>
      </c>
      <c r="GW1034">
        <v>2.24854</v>
      </c>
      <c r="GX1034">
        <v>2.79541</v>
      </c>
      <c r="GY1034">
        <v>1.99585</v>
      </c>
      <c r="GZ1034">
        <v>2.39136</v>
      </c>
      <c r="HA1034">
        <v>35.2209</v>
      </c>
      <c r="HB1034">
        <v>15.1652</v>
      </c>
      <c r="HC1034">
        <v>18</v>
      </c>
      <c r="HD1034">
        <v>494.192</v>
      </c>
      <c r="HE1034">
        <v>591.984</v>
      </c>
      <c r="HF1034">
        <v>18.0028</v>
      </c>
      <c r="HG1034">
        <v>33.1636</v>
      </c>
      <c r="HH1034">
        <v>30.0014</v>
      </c>
      <c r="HI1034">
        <v>32.4257</v>
      </c>
      <c r="HJ1034">
        <v>32.2628</v>
      </c>
      <c r="HK1034">
        <v>82.6668</v>
      </c>
      <c r="HL1034">
        <v>11.5864</v>
      </c>
      <c r="HM1034">
        <v>36.2371</v>
      </c>
      <c r="HN1034">
        <v>15.947</v>
      </c>
      <c r="HO1034">
        <v>1825.37</v>
      </c>
      <c r="HP1034">
        <v>21.4922</v>
      </c>
      <c r="HQ1034">
        <v>101.426</v>
      </c>
      <c r="HR1034">
        <v>101.792</v>
      </c>
    </row>
    <row r="1035" spans="1:226">
      <c r="A1035">
        <v>1019</v>
      </c>
      <c r="B1035">
        <v>1657567734.1</v>
      </c>
      <c r="C1035">
        <v>14639</v>
      </c>
      <c r="D1035" t="s">
        <v>2406</v>
      </c>
      <c r="E1035" t="s">
        <v>2407</v>
      </c>
      <c r="F1035">
        <v>5</v>
      </c>
      <c r="G1035" t="s">
        <v>2193</v>
      </c>
      <c r="H1035" t="s">
        <v>354</v>
      </c>
      <c r="I1035">
        <v>1657567726.35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1857.37575542665</v>
      </c>
      <c r="AK1035">
        <v>1826.98527272727</v>
      </c>
      <c r="AL1035">
        <v>3.4495856032938</v>
      </c>
      <c r="AM1035">
        <v>64.8868082758393</v>
      </c>
      <c r="AN1035">
        <f>(AP1035 - AO1035 + BO1035*1E3/(8.314*(BQ1035+273.15)) * AR1035/BN1035 * AQ1035) * BN1035/(100*BB1035) * 1000/(1000 - AP1035)</f>
        <v>0</v>
      </c>
      <c r="AO1035">
        <v>21.3831456567286</v>
      </c>
      <c r="AP1035">
        <v>25.9551842424242</v>
      </c>
      <c r="AQ1035">
        <v>0.00841913277605</v>
      </c>
      <c r="AR1035">
        <v>77.4900971031136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6</v>
      </c>
      <c r="BC1035">
        <v>0.5</v>
      </c>
      <c r="BD1035" t="s">
        <v>355</v>
      </c>
      <c r="BE1035">
        <v>2</v>
      </c>
      <c r="BF1035" t="b">
        <v>1</v>
      </c>
      <c r="BG1035">
        <v>1657567726.35</v>
      </c>
      <c r="BH1035">
        <v>1755.57785714286</v>
      </c>
      <c r="BI1035">
        <v>1800.42035714286</v>
      </c>
      <c r="BJ1035">
        <v>25.90495</v>
      </c>
      <c r="BK1035">
        <v>21.3273285714286</v>
      </c>
      <c r="BL1035">
        <v>1734.85285714286</v>
      </c>
      <c r="BM1035">
        <v>25.587325</v>
      </c>
      <c r="BN1035">
        <v>500.002</v>
      </c>
      <c r="BO1035">
        <v>67.9463678571428</v>
      </c>
      <c r="BP1035">
        <v>0.0413093964285714</v>
      </c>
      <c r="BQ1035">
        <v>26.9208714285714</v>
      </c>
      <c r="BR1035">
        <v>26.9485714285714</v>
      </c>
      <c r="BS1035">
        <v>999.9</v>
      </c>
      <c r="BT1035">
        <v>0</v>
      </c>
      <c r="BU1035">
        <v>0</v>
      </c>
      <c r="BV1035">
        <v>10001.7857142857</v>
      </c>
      <c r="BW1035">
        <v>0</v>
      </c>
      <c r="BX1035">
        <v>2374.37535714286</v>
      </c>
      <c r="BY1035">
        <v>-44.8423464285714</v>
      </c>
      <c r="BZ1035">
        <v>1802.26642857143</v>
      </c>
      <c r="CA1035">
        <v>1839.65642857143</v>
      </c>
      <c r="CB1035">
        <v>4.57762107142857</v>
      </c>
      <c r="CC1035">
        <v>1800.42035714286</v>
      </c>
      <c r="CD1035">
        <v>21.3273285714286</v>
      </c>
      <c r="CE1035">
        <v>1.76014642857143</v>
      </c>
      <c r="CF1035">
        <v>1.44911428571429</v>
      </c>
      <c r="CG1035">
        <v>15.4372892857143</v>
      </c>
      <c r="CH1035">
        <v>12.4414785714286</v>
      </c>
      <c r="CI1035">
        <v>1999.98107142857</v>
      </c>
      <c r="CJ1035">
        <v>0.979997214285714</v>
      </c>
      <c r="CK1035">
        <v>0.0200028714285714</v>
      </c>
      <c r="CL1035">
        <v>0</v>
      </c>
      <c r="CM1035">
        <v>2.40396785714286</v>
      </c>
      <c r="CN1035">
        <v>0</v>
      </c>
      <c r="CO1035">
        <v>11186.4</v>
      </c>
      <c r="CP1035">
        <v>17299.9821428571</v>
      </c>
      <c r="CQ1035">
        <v>44.4082142857143</v>
      </c>
      <c r="CR1035">
        <v>46.4415</v>
      </c>
      <c r="CS1035">
        <v>44.2275</v>
      </c>
      <c r="CT1035">
        <v>45.1825714285714</v>
      </c>
      <c r="CU1035">
        <v>43.7365</v>
      </c>
      <c r="CV1035">
        <v>1959.97571428571</v>
      </c>
      <c r="CW1035">
        <v>40.0067857142857</v>
      </c>
      <c r="CX1035">
        <v>0</v>
      </c>
      <c r="CY1035">
        <v>1657567706.7</v>
      </c>
      <c r="CZ1035">
        <v>0</v>
      </c>
      <c r="DA1035">
        <v>1657551629</v>
      </c>
      <c r="DB1035" t="s">
        <v>356</v>
      </c>
      <c r="DC1035">
        <v>1657551626.5</v>
      </c>
      <c r="DD1035">
        <v>1657551629</v>
      </c>
      <c r="DE1035">
        <v>1</v>
      </c>
      <c r="DF1035">
        <v>0.403</v>
      </c>
      <c r="DG1035">
        <v>0.009</v>
      </c>
      <c r="DH1035">
        <v>9.41</v>
      </c>
      <c r="DI1035">
        <v>0.087</v>
      </c>
      <c r="DJ1035">
        <v>417</v>
      </c>
      <c r="DK1035">
        <v>17</v>
      </c>
      <c r="DL1035">
        <v>1.61</v>
      </c>
      <c r="DM1035">
        <v>0.59</v>
      </c>
      <c r="DN1035">
        <v>-44.746256097561</v>
      </c>
      <c r="DO1035">
        <v>-0.337521951219562</v>
      </c>
      <c r="DP1035">
        <v>0.665994760855676</v>
      </c>
      <c r="DQ1035">
        <v>0</v>
      </c>
      <c r="DR1035">
        <v>4.60439317073171</v>
      </c>
      <c r="DS1035">
        <v>-0.577977909407667</v>
      </c>
      <c r="DT1035">
        <v>0.0594196256664135</v>
      </c>
      <c r="DU1035">
        <v>0</v>
      </c>
      <c r="DV1035">
        <v>0</v>
      </c>
      <c r="DW1035">
        <v>2</v>
      </c>
      <c r="DX1035" t="s">
        <v>389</v>
      </c>
      <c r="DY1035">
        <v>2.9674</v>
      </c>
      <c r="DZ1035">
        <v>2.6951</v>
      </c>
      <c r="EA1035">
        <v>0.179377</v>
      </c>
      <c r="EB1035">
        <v>0.182998</v>
      </c>
      <c r="EC1035">
        <v>0.0823093</v>
      </c>
      <c r="ED1035">
        <v>0.0723643</v>
      </c>
      <c r="EE1035">
        <v>31604.4</v>
      </c>
      <c r="EF1035">
        <v>34280.8</v>
      </c>
      <c r="EG1035">
        <v>34940.7</v>
      </c>
      <c r="EH1035">
        <v>38098.9</v>
      </c>
      <c r="EI1035">
        <v>45558.6</v>
      </c>
      <c r="EJ1035">
        <v>51104.2</v>
      </c>
      <c r="EK1035">
        <v>54712</v>
      </c>
      <c r="EL1035">
        <v>61180.4</v>
      </c>
      <c r="EM1035">
        <v>1.9016</v>
      </c>
      <c r="EN1035">
        <v>2.0452</v>
      </c>
      <c r="EO1035">
        <v>-0.0216067</v>
      </c>
      <c r="EP1035">
        <v>0</v>
      </c>
      <c r="EQ1035">
        <v>27.3473</v>
      </c>
      <c r="ER1035">
        <v>999.9</v>
      </c>
      <c r="ES1035">
        <v>40.258</v>
      </c>
      <c r="ET1035">
        <v>30.121</v>
      </c>
      <c r="EU1035">
        <v>25.4192</v>
      </c>
      <c r="EV1035">
        <v>51.7025</v>
      </c>
      <c r="EW1035">
        <v>35.9215</v>
      </c>
      <c r="EX1035">
        <v>2</v>
      </c>
      <c r="EY1035">
        <v>0.478821</v>
      </c>
      <c r="EZ1035">
        <v>9.28105</v>
      </c>
      <c r="FA1035">
        <v>19.927</v>
      </c>
      <c r="FB1035">
        <v>5.19692</v>
      </c>
      <c r="FC1035">
        <v>12.0111</v>
      </c>
      <c r="FD1035">
        <v>4.9752</v>
      </c>
      <c r="FE1035">
        <v>3.294</v>
      </c>
      <c r="FF1035">
        <v>9999</v>
      </c>
      <c r="FG1035">
        <v>9999</v>
      </c>
      <c r="FH1035">
        <v>591.3</v>
      </c>
      <c r="FI1035">
        <v>9999</v>
      </c>
      <c r="FJ1035">
        <v>1.86289</v>
      </c>
      <c r="FK1035">
        <v>1.86777</v>
      </c>
      <c r="FL1035">
        <v>1.86752</v>
      </c>
      <c r="FM1035">
        <v>1.86874</v>
      </c>
      <c r="FN1035">
        <v>1.86951</v>
      </c>
      <c r="FO1035">
        <v>1.86554</v>
      </c>
      <c r="FP1035">
        <v>1.86661</v>
      </c>
      <c r="FQ1035">
        <v>1.86798</v>
      </c>
      <c r="FR1035">
        <v>5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20.92</v>
      </c>
      <c r="GF1035">
        <v>0.3176</v>
      </c>
      <c r="GG1035">
        <v>5.50701486060513</v>
      </c>
      <c r="GH1035">
        <v>0.00975774962471433</v>
      </c>
      <c r="GI1035">
        <v>-4.86167925919439e-07</v>
      </c>
      <c r="GJ1035">
        <v>-4.7315034107036e-11</v>
      </c>
      <c r="GK1035">
        <v>0.31762285376654</v>
      </c>
      <c r="GL1035">
        <v>0</v>
      </c>
      <c r="GM1035">
        <v>0</v>
      </c>
      <c r="GN1035">
        <v>0</v>
      </c>
      <c r="GO1035">
        <v>-2</v>
      </c>
      <c r="GP1035">
        <v>2105</v>
      </c>
      <c r="GQ1035">
        <v>1</v>
      </c>
      <c r="GR1035">
        <v>22</v>
      </c>
      <c r="GS1035">
        <v>268.5</v>
      </c>
      <c r="GT1035">
        <v>268.4</v>
      </c>
      <c r="GU1035">
        <v>4.16138</v>
      </c>
      <c r="GV1035">
        <v>2.61597</v>
      </c>
      <c r="GW1035">
        <v>2.24854</v>
      </c>
      <c r="GX1035">
        <v>2.79541</v>
      </c>
      <c r="GY1035">
        <v>1.99585</v>
      </c>
      <c r="GZ1035">
        <v>2.38403</v>
      </c>
      <c r="HA1035">
        <v>35.244</v>
      </c>
      <c r="HB1035">
        <v>15.1565</v>
      </c>
      <c r="HC1035">
        <v>18</v>
      </c>
      <c r="HD1035">
        <v>494.516</v>
      </c>
      <c r="HE1035">
        <v>591.748</v>
      </c>
      <c r="HF1035">
        <v>18.0241</v>
      </c>
      <c r="HG1035">
        <v>33.1866</v>
      </c>
      <c r="HH1035">
        <v>30.0015</v>
      </c>
      <c r="HI1035">
        <v>32.4504</v>
      </c>
      <c r="HJ1035">
        <v>32.2866</v>
      </c>
      <c r="HK1035">
        <v>83.2931</v>
      </c>
      <c r="HL1035">
        <v>11.3093</v>
      </c>
      <c r="HM1035">
        <v>36.2371</v>
      </c>
      <c r="HN1035">
        <v>15.9673</v>
      </c>
      <c r="HO1035">
        <v>1838.78</v>
      </c>
      <c r="HP1035">
        <v>21.5347</v>
      </c>
      <c r="HQ1035">
        <v>101.424</v>
      </c>
      <c r="HR1035">
        <v>101.79</v>
      </c>
    </row>
    <row r="1036" spans="1:226">
      <c r="A1036">
        <v>1020</v>
      </c>
      <c r="B1036">
        <v>1657567739.1</v>
      </c>
      <c r="C1036">
        <v>14644</v>
      </c>
      <c r="D1036" t="s">
        <v>2408</v>
      </c>
      <c r="E1036" t="s">
        <v>2409</v>
      </c>
      <c r="F1036">
        <v>5</v>
      </c>
      <c r="G1036" t="s">
        <v>2193</v>
      </c>
      <c r="H1036" t="s">
        <v>354</v>
      </c>
      <c r="I1036">
        <v>1657567731.61852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1873.95897439604</v>
      </c>
      <c r="AK1036">
        <v>1843.96521212121</v>
      </c>
      <c r="AL1036">
        <v>3.31894097231209</v>
      </c>
      <c r="AM1036">
        <v>64.8868082758393</v>
      </c>
      <c r="AN1036">
        <f>(AP1036 - AO1036 + BO1036*1E3/(8.314*(BQ1036+273.15)) * AR1036/BN1036 * AQ1036) * BN1036/(100*BB1036) * 1000/(1000 - AP1036)</f>
        <v>0</v>
      </c>
      <c r="AO1036">
        <v>21.4619369089091</v>
      </c>
      <c r="AP1036">
        <v>25.9817824242424</v>
      </c>
      <c r="AQ1036">
        <v>0.0123329582249049</v>
      </c>
      <c r="AR1036">
        <v>77.4900971031136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6</v>
      </c>
      <c r="BC1036">
        <v>0.5</v>
      </c>
      <c r="BD1036" t="s">
        <v>355</v>
      </c>
      <c r="BE1036">
        <v>2</v>
      </c>
      <c r="BF1036" t="b">
        <v>1</v>
      </c>
      <c r="BG1036">
        <v>1657567731.61852</v>
      </c>
      <c r="BH1036">
        <v>1773.06851851852</v>
      </c>
      <c r="BI1036">
        <v>1817.73333333333</v>
      </c>
      <c r="BJ1036">
        <v>25.9431037037037</v>
      </c>
      <c r="BK1036">
        <v>21.4058222222222</v>
      </c>
      <c r="BL1036">
        <v>1752.21111111111</v>
      </c>
      <c r="BM1036">
        <v>25.6254666666667</v>
      </c>
      <c r="BN1036">
        <v>500.011666666667</v>
      </c>
      <c r="BO1036">
        <v>67.9450851851852</v>
      </c>
      <c r="BP1036">
        <v>0.0413552777777778</v>
      </c>
      <c r="BQ1036">
        <v>26.9424259259259</v>
      </c>
      <c r="BR1036">
        <v>26.9824296296296</v>
      </c>
      <c r="BS1036">
        <v>999.9</v>
      </c>
      <c r="BT1036">
        <v>0</v>
      </c>
      <c r="BU1036">
        <v>0</v>
      </c>
      <c r="BV1036">
        <v>10006.8518518519</v>
      </c>
      <c r="BW1036">
        <v>0</v>
      </c>
      <c r="BX1036">
        <v>2382.36962962963</v>
      </c>
      <c r="BY1036">
        <v>-44.6652444444444</v>
      </c>
      <c r="BZ1036">
        <v>1820.29333333333</v>
      </c>
      <c r="CA1036">
        <v>1857.49518518519</v>
      </c>
      <c r="CB1036">
        <v>4.53728222222222</v>
      </c>
      <c r="CC1036">
        <v>1817.73333333333</v>
      </c>
      <c r="CD1036">
        <v>21.4058222222222</v>
      </c>
      <c r="CE1036">
        <v>1.7627062962963</v>
      </c>
      <c r="CF1036">
        <v>1.45442037037037</v>
      </c>
      <c r="CG1036">
        <v>15.4599407407407</v>
      </c>
      <c r="CH1036">
        <v>12.4971814814815</v>
      </c>
      <c r="CI1036">
        <v>1999.99333333333</v>
      </c>
      <c r="CJ1036">
        <v>0.979997444444444</v>
      </c>
      <c r="CK1036">
        <v>0.0200026259259259</v>
      </c>
      <c r="CL1036">
        <v>0</v>
      </c>
      <c r="CM1036">
        <v>2.44947037037037</v>
      </c>
      <c r="CN1036">
        <v>0</v>
      </c>
      <c r="CO1036">
        <v>11199.6296296296</v>
      </c>
      <c r="CP1036">
        <v>17300.0925925926</v>
      </c>
      <c r="CQ1036">
        <v>44.4301111111111</v>
      </c>
      <c r="CR1036">
        <v>46.458</v>
      </c>
      <c r="CS1036">
        <v>44.25</v>
      </c>
      <c r="CT1036">
        <v>45.1916666666667</v>
      </c>
      <c r="CU1036">
        <v>43.7545925925926</v>
      </c>
      <c r="CV1036">
        <v>1959.99</v>
      </c>
      <c r="CW1036">
        <v>40.0048148148148</v>
      </c>
      <c r="CX1036">
        <v>0</v>
      </c>
      <c r="CY1036">
        <v>1657567711.5</v>
      </c>
      <c r="CZ1036">
        <v>0</v>
      </c>
      <c r="DA1036">
        <v>1657551629</v>
      </c>
      <c r="DB1036" t="s">
        <v>356</v>
      </c>
      <c r="DC1036">
        <v>1657551626.5</v>
      </c>
      <c r="DD1036">
        <v>1657551629</v>
      </c>
      <c r="DE1036">
        <v>1</v>
      </c>
      <c r="DF1036">
        <v>0.403</v>
      </c>
      <c r="DG1036">
        <v>0.009</v>
      </c>
      <c r="DH1036">
        <v>9.41</v>
      </c>
      <c r="DI1036">
        <v>0.087</v>
      </c>
      <c r="DJ1036">
        <v>417</v>
      </c>
      <c r="DK1036">
        <v>17</v>
      </c>
      <c r="DL1036">
        <v>1.61</v>
      </c>
      <c r="DM1036">
        <v>0.59</v>
      </c>
      <c r="DN1036">
        <v>-44.7362829268293</v>
      </c>
      <c r="DO1036">
        <v>0.334839721254369</v>
      </c>
      <c r="DP1036">
        <v>0.640672681507849</v>
      </c>
      <c r="DQ1036">
        <v>0</v>
      </c>
      <c r="DR1036">
        <v>4.57026829268293</v>
      </c>
      <c r="DS1036">
        <v>-0.515551567944261</v>
      </c>
      <c r="DT1036">
        <v>0.0541277893058071</v>
      </c>
      <c r="DU1036">
        <v>0</v>
      </c>
      <c r="DV1036">
        <v>0</v>
      </c>
      <c r="DW1036">
        <v>2</v>
      </c>
      <c r="DX1036" t="s">
        <v>389</v>
      </c>
      <c r="DY1036">
        <v>2.96672</v>
      </c>
      <c r="DZ1036">
        <v>2.69446</v>
      </c>
      <c r="EA1036">
        <v>0.180363</v>
      </c>
      <c r="EB1036">
        <v>0.18399</v>
      </c>
      <c r="EC1036">
        <v>0.0823739</v>
      </c>
      <c r="ED1036">
        <v>0.072429</v>
      </c>
      <c r="EE1036">
        <v>31565.4</v>
      </c>
      <c r="EF1036">
        <v>34237.5</v>
      </c>
      <c r="EG1036">
        <v>34939.7</v>
      </c>
      <c r="EH1036">
        <v>38097.2</v>
      </c>
      <c r="EI1036">
        <v>45554.5</v>
      </c>
      <c r="EJ1036">
        <v>51098.5</v>
      </c>
      <c r="EK1036">
        <v>54710.9</v>
      </c>
      <c r="EL1036">
        <v>61177.8</v>
      </c>
      <c r="EM1036">
        <v>1.9004</v>
      </c>
      <c r="EN1036">
        <v>2.0452</v>
      </c>
      <c r="EO1036">
        <v>-0.0205636</v>
      </c>
      <c r="EP1036">
        <v>0</v>
      </c>
      <c r="EQ1036">
        <v>27.3655</v>
      </c>
      <c r="ER1036">
        <v>999.9</v>
      </c>
      <c r="ES1036">
        <v>40.258</v>
      </c>
      <c r="ET1036">
        <v>30.142</v>
      </c>
      <c r="EU1036">
        <v>25.4496</v>
      </c>
      <c r="EV1036">
        <v>51.4125</v>
      </c>
      <c r="EW1036">
        <v>35.9455</v>
      </c>
      <c r="EX1036">
        <v>2</v>
      </c>
      <c r="EY1036">
        <v>0.48063</v>
      </c>
      <c r="EZ1036">
        <v>9.28105</v>
      </c>
      <c r="FA1036">
        <v>19.9259</v>
      </c>
      <c r="FB1036">
        <v>5.19692</v>
      </c>
      <c r="FC1036">
        <v>12.0099</v>
      </c>
      <c r="FD1036">
        <v>4.9744</v>
      </c>
      <c r="FE1036">
        <v>3.2936</v>
      </c>
      <c r="FF1036">
        <v>9999</v>
      </c>
      <c r="FG1036">
        <v>9999</v>
      </c>
      <c r="FH1036">
        <v>591.3</v>
      </c>
      <c r="FI1036">
        <v>9999</v>
      </c>
      <c r="FJ1036">
        <v>1.86292</v>
      </c>
      <c r="FK1036">
        <v>1.86777</v>
      </c>
      <c r="FL1036">
        <v>1.86752</v>
      </c>
      <c r="FM1036">
        <v>1.86874</v>
      </c>
      <c r="FN1036">
        <v>1.86951</v>
      </c>
      <c r="FO1036">
        <v>1.86554</v>
      </c>
      <c r="FP1036">
        <v>1.86661</v>
      </c>
      <c r="FQ1036">
        <v>1.86798</v>
      </c>
      <c r="FR1036">
        <v>5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21.04</v>
      </c>
      <c r="GF1036">
        <v>0.3177</v>
      </c>
      <c r="GG1036">
        <v>5.50701486060513</v>
      </c>
      <c r="GH1036">
        <v>0.00975774962471433</v>
      </c>
      <c r="GI1036">
        <v>-4.86167925919439e-07</v>
      </c>
      <c r="GJ1036">
        <v>-4.7315034107036e-11</v>
      </c>
      <c r="GK1036">
        <v>0.31762285376654</v>
      </c>
      <c r="GL1036">
        <v>0</v>
      </c>
      <c r="GM1036">
        <v>0</v>
      </c>
      <c r="GN1036">
        <v>0</v>
      </c>
      <c r="GO1036">
        <v>-2</v>
      </c>
      <c r="GP1036">
        <v>2105</v>
      </c>
      <c r="GQ1036">
        <v>1</v>
      </c>
      <c r="GR1036">
        <v>22</v>
      </c>
      <c r="GS1036">
        <v>268.5</v>
      </c>
      <c r="GT1036">
        <v>268.5</v>
      </c>
      <c r="GU1036">
        <v>4.18579</v>
      </c>
      <c r="GV1036">
        <v>2.60742</v>
      </c>
      <c r="GW1036">
        <v>2.24854</v>
      </c>
      <c r="GX1036">
        <v>2.79541</v>
      </c>
      <c r="GY1036">
        <v>1.99585</v>
      </c>
      <c r="GZ1036">
        <v>2.43286</v>
      </c>
      <c r="HA1036">
        <v>35.244</v>
      </c>
      <c r="HB1036">
        <v>15.1652</v>
      </c>
      <c r="HC1036">
        <v>18</v>
      </c>
      <c r="HD1036">
        <v>493.878</v>
      </c>
      <c r="HE1036">
        <v>591.948</v>
      </c>
      <c r="HF1036">
        <v>18.04</v>
      </c>
      <c r="HG1036">
        <v>33.2044</v>
      </c>
      <c r="HH1036">
        <v>30.0015</v>
      </c>
      <c r="HI1036">
        <v>32.471</v>
      </c>
      <c r="HJ1036">
        <v>32.3076</v>
      </c>
      <c r="HK1036">
        <v>83.8507</v>
      </c>
      <c r="HL1036">
        <v>11.3093</v>
      </c>
      <c r="HM1036">
        <v>36.2371</v>
      </c>
      <c r="HN1036">
        <v>15.9854</v>
      </c>
      <c r="HO1036">
        <v>1858.89</v>
      </c>
      <c r="HP1036">
        <v>21.558</v>
      </c>
      <c r="HQ1036">
        <v>101.422</v>
      </c>
      <c r="HR1036">
        <v>101.786</v>
      </c>
    </row>
    <row r="1037" spans="1:226">
      <c r="A1037">
        <v>1021</v>
      </c>
      <c r="B1037">
        <v>1657567744.1</v>
      </c>
      <c r="C1037">
        <v>14649</v>
      </c>
      <c r="D1037" t="s">
        <v>2410</v>
      </c>
      <c r="E1037" t="s">
        <v>2411</v>
      </c>
      <c r="F1037">
        <v>5</v>
      </c>
      <c r="G1037" t="s">
        <v>2193</v>
      </c>
      <c r="H1037" t="s">
        <v>354</v>
      </c>
      <c r="I1037">
        <v>1657567736.33214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1892.01948610189</v>
      </c>
      <c r="AK1037">
        <v>1861.65187878788</v>
      </c>
      <c r="AL1037">
        <v>3.55494761901216</v>
      </c>
      <c r="AM1037">
        <v>64.8868082758393</v>
      </c>
      <c r="AN1037">
        <f>(AP1037 - AO1037 + BO1037*1E3/(8.314*(BQ1037+273.15)) * AR1037/BN1037 * AQ1037) * BN1037/(100*BB1037) * 1000/(1000 - AP1037)</f>
        <v>0</v>
      </c>
      <c r="AO1037">
        <v>21.4841271882199</v>
      </c>
      <c r="AP1037">
        <v>25.9991727272727</v>
      </c>
      <c r="AQ1037">
        <v>0.000873108792322731</v>
      </c>
      <c r="AR1037">
        <v>77.4900971031136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6</v>
      </c>
      <c r="BC1037">
        <v>0.5</v>
      </c>
      <c r="BD1037" t="s">
        <v>355</v>
      </c>
      <c r="BE1037">
        <v>2</v>
      </c>
      <c r="BF1037" t="b">
        <v>1</v>
      </c>
      <c r="BG1037">
        <v>1657567736.33214</v>
      </c>
      <c r="BH1037">
        <v>1788.70821428571</v>
      </c>
      <c r="BI1037">
        <v>1833.64321428571</v>
      </c>
      <c r="BJ1037">
        <v>25.9695607142857</v>
      </c>
      <c r="BK1037">
        <v>21.4537107142857</v>
      </c>
      <c r="BL1037">
        <v>1767.73321428571</v>
      </c>
      <c r="BM1037">
        <v>25.651925</v>
      </c>
      <c r="BN1037">
        <v>499.994071428571</v>
      </c>
      <c r="BO1037">
        <v>67.9443928571429</v>
      </c>
      <c r="BP1037">
        <v>0.0414214142857143</v>
      </c>
      <c r="BQ1037">
        <v>26.9611785714286</v>
      </c>
      <c r="BR1037">
        <v>27.0147285714286</v>
      </c>
      <c r="BS1037">
        <v>999.9</v>
      </c>
      <c r="BT1037">
        <v>0</v>
      </c>
      <c r="BU1037">
        <v>0</v>
      </c>
      <c r="BV1037">
        <v>9999.46428571429</v>
      </c>
      <c r="BW1037">
        <v>0</v>
      </c>
      <c r="BX1037">
        <v>2379.61964285714</v>
      </c>
      <c r="BY1037">
        <v>-44.9350785714286</v>
      </c>
      <c r="BZ1037">
        <v>1836.4</v>
      </c>
      <c r="CA1037">
        <v>1873.84428571429</v>
      </c>
      <c r="CB1037">
        <v>4.51585214285714</v>
      </c>
      <c r="CC1037">
        <v>1833.64321428571</v>
      </c>
      <c r="CD1037">
        <v>21.4537107142857</v>
      </c>
      <c r="CE1037">
        <v>1.76448678571429</v>
      </c>
      <c r="CF1037">
        <v>1.45765892857143</v>
      </c>
      <c r="CG1037">
        <v>15.4756785714286</v>
      </c>
      <c r="CH1037">
        <v>12.5310892857143</v>
      </c>
      <c r="CI1037">
        <v>2000.00357142857</v>
      </c>
      <c r="CJ1037">
        <v>0.979997428571429</v>
      </c>
      <c r="CK1037">
        <v>0.0200026428571429</v>
      </c>
      <c r="CL1037">
        <v>0</v>
      </c>
      <c r="CM1037">
        <v>2.41545</v>
      </c>
      <c r="CN1037">
        <v>0</v>
      </c>
      <c r="CO1037">
        <v>11209.3928571429</v>
      </c>
      <c r="CP1037">
        <v>17300.175</v>
      </c>
      <c r="CQ1037">
        <v>44.4415</v>
      </c>
      <c r="CR1037">
        <v>46.4775</v>
      </c>
      <c r="CS1037">
        <v>44.2632857142857</v>
      </c>
      <c r="CT1037">
        <v>45.21175</v>
      </c>
      <c r="CU1037">
        <v>43.7677142857143</v>
      </c>
      <c r="CV1037">
        <v>1960.00107142857</v>
      </c>
      <c r="CW1037">
        <v>40.0028571428571</v>
      </c>
      <c r="CX1037">
        <v>0</v>
      </c>
      <c r="CY1037">
        <v>1657567716.3</v>
      </c>
      <c r="CZ1037">
        <v>0</v>
      </c>
      <c r="DA1037">
        <v>1657551629</v>
      </c>
      <c r="DB1037" t="s">
        <v>356</v>
      </c>
      <c r="DC1037">
        <v>1657551626.5</v>
      </c>
      <c r="DD1037">
        <v>1657551629</v>
      </c>
      <c r="DE1037">
        <v>1</v>
      </c>
      <c r="DF1037">
        <v>0.403</v>
      </c>
      <c r="DG1037">
        <v>0.009</v>
      </c>
      <c r="DH1037">
        <v>9.41</v>
      </c>
      <c r="DI1037">
        <v>0.087</v>
      </c>
      <c r="DJ1037">
        <v>417</v>
      </c>
      <c r="DK1037">
        <v>17</v>
      </c>
      <c r="DL1037">
        <v>1.61</v>
      </c>
      <c r="DM1037">
        <v>0.59</v>
      </c>
      <c r="DN1037">
        <v>-44.8262219512195</v>
      </c>
      <c r="DO1037">
        <v>-0.661394425087046</v>
      </c>
      <c r="DP1037">
        <v>0.621007513214908</v>
      </c>
      <c r="DQ1037">
        <v>0</v>
      </c>
      <c r="DR1037">
        <v>4.53389634146342</v>
      </c>
      <c r="DS1037">
        <v>-0.277704878048776</v>
      </c>
      <c r="DT1037">
        <v>0.0292567593820973</v>
      </c>
      <c r="DU1037">
        <v>0</v>
      </c>
      <c r="DV1037">
        <v>0</v>
      </c>
      <c r="DW1037">
        <v>2</v>
      </c>
      <c r="DX1037" t="s">
        <v>389</v>
      </c>
      <c r="DY1037">
        <v>2.9673</v>
      </c>
      <c r="DZ1037">
        <v>2.69581</v>
      </c>
      <c r="EA1037">
        <v>0.181381</v>
      </c>
      <c r="EB1037">
        <v>0.184939</v>
      </c>
      <c r="EC1037">
        <v>0.0823897</v>
      </c>
      <c r="ED1037">
        <v>0.0725462</v>
      </c>
      <c r="EE1037">
        <v>31525.5</v>
      </c>
      <c r="EF1037">
        <v>34196.2</v>
      </c>
      <c r="EG1037">
        <v>34939.1</v>
      </c>
      <c r="EH1037">
        <v>38095.9</v>
      </c>
      <c r="EI1037">
        <v>45552.7</v>
      </c>
      <c r="EJ1037">
        <v>51090.4</v>
      </c>
      <c r="EK1037">
        <v>54709.7</v>
      </c>
      <c r="EL1037">
        <v>61175.9</v>
      </c>
      <c r="EM1037">
        <v>1.9006</v>
      </c>
      <c r="EN1037">
        <v>2.0446</v>
      </c>
      <c r="EO1037">
        <v>-0.0193715</v>
      </c>
      <c r="EP1037">
        <v>0</v>
      </c>
      <c r="EQ1037">
        <v>27.3841</v>
      </c>
      <c r="ER1037">
        <v>999.9</v>
      </c>
      <c r="ES1037">
        <v>40.233</v>
      </c>
      <c r="ET1037">
        <v>30.172</v>
      </c>
      <c r="EU1037">
        <v>25.4776</v>
      </c>
      <c r="EV1037">
        <v>51.8425</v>
      </c>
      <c r="EW1037">
        <v>35.9655</v>
      </c>
      <c r="EX1037">
        <v>2</v>
      </c>
      <c r="EY1037">
        <v>0.481951</v>
      </c>
      <c r="EZ1037">
        <v>9.28105</v>
      </c>
      <c r="FA1037">
        <v>19.9268</v>
      </c>
      <c r="FB1037">
        <v>5.20052</v>
      </c>
      <c r="FC1037">
        <v>12.0099</v>
      </c>
      <c r="FD1037">
        <v>4.9756</v>
      </c>
      <c r="FE1037">
        <v>3.294</v>
      </c>
      <c r="FF1037">
        <v>9999</v>
      </c>
      <c r="FG1037">
        <v>9999</v>
      </c>
      <c r="FH1037">
        <v>591.3</v>
      </c>
      <c r="FI1037">
        <v>9999</v>
      </c>
      <c r="FJ1037">
        <v>1.86292</v>
      </c>
      <c r="FK1037">
        <v>1.86777</v>
      </c>
      <c r="FL1037">
        <v>1.86752</v>
      </c>
      <c r="FM1037">
        <v>1.86871</v>
      </c>
      <c r="FN1037">
        <v>1.86951</v>
      </c>
      <c r="FO1037">
        <v>1.86554</v>
      </c>
      <c r="FP1037">
        <v>1.86664</v>
      </c>
      <c r="FQ1037">
        <v>1.86798</v>
      </c>
      <c r="FR1037">
        <v>5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21.18</v>
      </c>
      <c r="GF1037">
        <v>0.3176</v>
      </c>
      <c r="GG1037">
        <v>5.50701486060513</v>
      </c>
      <c r="GH1037">
        <v>0.00975774962471433</v>
      </c>
      <c r="GI1037">
        <v>-4.86167925919439e-07</v>
      </c>
      <c r="GJ1037">
        <v>-4.7315034107036e-11</v>
      </c>
      <c r="GK1037">
        <v>0.31762285376654</v>
      </c>
      <c r="GL1037">
        <v>0</v>
      </c>
      <c r="GM1037">
        <v>0</v>
      </c>
      <c r="GN1037">
        <v>0</v>
      </c>
      <c r="GO1037">
        <v>-2</v>
      </c>
      <c r="GP1037">
        <v>2105</v>
      </c>
      <c r="GQ1037">
        <v>1</v>
      </c>
      <c r="GR1037">
        <v>22</v>
      </c>
      <c r="GS1037">
        <v>268.6</v>
      </c>
      <c r="GT1037">
        <v>268.6</v>
      </c>
      <c r="GU1037">
        <v>4.21509</v>
      </c>
      <c r="GV1037">
        <v>2.60986</v>
      </c>
      <c r="GW1037">
        <v>2.24854</v>
      </c>
      <c r="GX1037">
        <v>2.79419</v>
      </c>
      <c r="GY1037">
        <v>1.99585</v>
      </c>
      <c r="GZ1037">
        <v>2.38037</v>
      </c>
      <c r="HA1037">
        <v>35.2671</v>
      </c>
      <c r="HB1037">
        <v>15.1477</v>
      </c>
      <c r="HC1037">
        <v>18</v>
      </c>
      <c r="HD1037">
        <v>494.173</v>
      </c>
      <c r="HE1037">
        <v>591.707</v>
      </c>
      <c r="HF1037">
        <v>18.0547</v>
      </c>
      <c r="HG1037">
        <v>33.2252</v>
      </c>
      <c r="HH1037">
        <v>30.0015</v>
      </c>
      <c r="HI1037">
        <v>32.4911</v>
      </c>
      <c r="HJ1037">
        <v>32.3303</v>
      </c>
      <c r="HK1037">
        <v>84.3712</v>
      </c>
      <c r="HL1037">
        <v>11.0294</v>
      </c>
      <c r="HM1037">
        <v>36.2371</v>
      </c>
      <c r="HN1037">
        <v>15.993</v>
      </c>
      <c r="HO1037">
        <v>1872.3</v>
      </c>
      <c r="HP1037">
        <v>21.5971</v>
      </c>
      <c r="HQ1037">
        <v>101.42</v>
      </c>
      <c r="HR1037">
        <v>101.782</v>
      </c>
    </row>
    <row r="1038" spans="1:226">
      <c r="A1038">
        <v>1022</v>
      </c>
      <c r="B1038">
        <v>1657567749.1</v>
      </c>
      <c r="C1038">
        <v>14654</v>
      </c>
      <c r="D1038" t="s">
        <v>2412</v>
      </c>
      <c r="E1038" t="s">
        <v>2413</v>
      </c>
      <c r="F1038">
        <v>5</v>
      </c>
      <c r="G1038" t="s">
        <v>2193</v>
      </c>
      <c r="H1038" t="s">
        <v>354</v>
      </c>
      <c r="I1038">
        <v>1657567741.6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1907.93560634764</v>
      </c>
      <c r="AK1038">
        <v>1878.54357575758</v>
      </c>
      <c r="AL1038">
        <v>3.32316112899372</v>
      </c>
      <c r="AM1038">
        <v>64.8868082758393</v>
      </c>
      <c r="AN1038">
        <f>(AP1038 - AO1038 + BO1038*1E3/(8.314*(BQ1038+273.15)) * AR1038/BN1038 * AQ1038) * BN1038/(100*BB1038) * 1000/(1000 - AP1038)</f>
        <v>0</v>
      </c>
      <c r="AO1038">
        <v>21.5258763610496</v>
      </c>
      <c r="AP1038">
        <v>26.01344</v>
      </c>
      <c r="AQ1038">
        <v>0.00101066346052391</v>
      </c>
      <c r="AR1038">
        <v>77.4900971031136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6</v>
      </c>
      <c r="BC1038">
        <v>0.5</v>
      </c>
      <c r="BD1038" t="s">
        <v>355</v>
      </c>
      <c r="BE1038">
        <v>2</v>
      </c>
      <c r="BF1038" t="b">
        <v>1</v>
      </c>
      <c r="BG1038">
        <v>1657567741.6</v>
      </c>
      <c r="BH1038">
        <v>1806.39</v>
      </c>
      <c r="BI1038">
        <v>1851.05592592593</v>
      </c>
      <c r="BJ1038">
        <v>25.9916962962963</v>
      </c>
      <c r="BK1038">
        <v>21.5060444444444</v>
      </c>
      <c r="BL1038">
        <v>1785.28148148148</v>
      </c>
      <c r="BM1038">
        <v>25.674062962963</v>
      </c>
      <c r="BN1038">
        <v>500.015407407407</v>
      </c>
      <c r="BO1038">
        <v>67.944762962963</v>
      </c>
      <c r="BP1038">
        <v>0.0414091111111111</v>
      </c>
      <c r="BQ1038">
        <v>26.9818814814815</v>
      </c>
      <c r="BR1038">
        <v>27.0452222222222</v>
      </c>
      <c r="BS1038">
        <v>999.9</v>
      </c>
      <c r="BT1038">
        <v>0</v>
      </c>
      <c r="BU1038">
        <v>0</v>
      </c>
      <c r="BV1038">
        <v>9998.88888888889</v>
      </c>
      <c r="BW1038">
        <v>0</v>
      </c>
      <c r="BX1038">
        <v>2385.77407407407</v>
      </c>
      <c r="BY1038">
        <v>-44.6665148148148</v>
      </c>
      <c r="BZ1038">
        <v>1854.59518518519</v>
      </c>
      <c r="CA1038">
        <v>1891.73962962963</v>
      </c>
      <c r="CB1038">
        <v>4.48565222222222</v>
      </c>
      <c r="CC1038">
        <v>1851.05592592593</v>
      </c>
      <c r="CD1038">
        <v>21.5060444444444</v>
      </c>
      <c r="CE1038">
        <v>1.76600037037037</v>
      </c>
      <c r="CF1038">
        <v>1.46122333333333</v>
      </c>
      <c r="CG1038">
        <v>15.4890481481481</v>
      </c>
      <c r="CH1038">
        <v>12.5683074074074</v>
      </c>
      <c r="CI1038">
        <v>1999.99666666667</v>
      </c>
      <c r="CJ1038">
        <v>0.979997444444444</v>
      </c>
      <c r="CK1038">
        <v>0.0200026259259259</v>
      </c>
      <c r="CL1038">
        <v>0</v>
      </c>
      <c r="CM1038">
        <v>2.44441481481481</v>
      </c>
      <c r="CN1038">
        <v>0</v>
      </c>
      <c r="CO1038">
        <v>11222.7666666667</v>
      </c>
      <c r="CP1038">
        <v>17300.1111111111</v>
      </c>
      <c r="CQ1038">
        <v>44.4626666666667</v>
      </c>
      <c r="CR1038">
        <v>46.5045185185185</v>
      </c>
      <c r="CS1038">
        <v>44.2844444444444</v>
      </c>
      <c r="CT1038">
        <v>45.2336666666667</v>
      </c>
      <c r="CU1038">
        <v>43.789037037037</v>
      </c>
      <c r="CV1038">
        <v>1959.99444444444</v>
      </c>
      <c r="CW1038">
        <v>40.0022222222222</v>
      </c>
      <c r="CX1038">
        <v>0</v>
      </c>
      <c r="CY1038">
        <v>1657567721.7</v>
      </c>
      <c r="CZ1038">
        <v>0</v>
      </c>
      <c r="DA1038">
        <v>1657551629</v>
      </c>
      <c r="DB1038" t="s">
        <v>356</v>
      </c>
      <c r="DC1038">
        <v>1657551626.5</v>
      </c>
      <c r="DD1038">
        <v>1657551629</v>
      </c>
      <c r="DE1038">
        <v>1</v>
      </c>
      <c r="DF1038">
        <v>0.403</v>
      </c>
      <c r="DG1038">
        <v>0.009</v>
      </c>
      <c r="DH1038">
        <v>9.41</v>
      </c>
      <c r="DI1038">
        <v>0.087</v>
      </c>
      <c r="DJ1038">
        <v>417</v>
      </c>
      <c r="DK1038">
        <v>17</v>
      </c>
      <c r="DL1038">
        <v>1.61</v>
      </c>
      <c r="DM1038">
        <v>0.59</v>
      </c>
      <c r="DN1038">
        <v>-44.7333951219512</v>
      </c>
      <c r="DO1038">
        <v>1.18766550522647</v>
      </c>
      <c r="DP1038">
        <v>0.667244740615199</v>
      </c>
      <c r="DQ1038">
        <v>0</v>
      </c>
      <c r="DR1038">
        <v>4.50857634146341</v>
      </c>
      <c r="DS1038">
        <v>-0.283613310104541</v>
      </c>
      <c r="DT1038">
        <v>0.0295225325898296</v>
      </c>
      <c r="DU1038">
        <v>0</v>
      </c>
      <c r="DV1038">
        <v>0</v>
      </c>
      <c r="DW1038">
        <v>2</v>
      </c>
      <c r="DX1038" t="s">
        <v>389</v>
      </c>
      <c r="DY1038">
        <v>2.96689</v>
      </c>
      <c r="DZ1038">
        <v>2.6942</v>
      </c>
      <c r="EA1038">
        <v>0.182325</v>
      </c>
      <c r="EB1038">
        <v>0.185916</v>
      </c>
      <c r="EC1038">
        <v>0.082423</v>
      </c>
      <c r="ED1038">
        <v>0.0728297</v>
      </c>
      <c r="EE1038">
        <v>31487.6</v>
      </c>
      <c r="EF1038">
        <v>34153.4</v>
      </c>
      <c r="EG1038">
        <v>34937.6</v>
      </c>
      <c r="EH1038">
        <v>38093.9</v>
      </c>
      <c r="EI1038">
        <v>45550.2</v>
      </c>
      <c r="EJ1038">
        <v>51072.8</v>
      </c>
      <c r="EK1038">
        <v>54708.7</v>
      </c>
      <c r="EL1038">
        <v>61173.4</v>
      </c>
      <c r="EM1038">
        <v>1.9006</v>
      </c>
      <c r="EN1038">
        <v>2.0446</v>
      </c>
      <c r="EO1038">
        <v>-0.0178814</v>
      </c>
      <c r="EP1038">
        <v>0</v>
      </c>
      <c r="EQ1038">
        <v>27.4031</v>
      </c>
      <c r="ER1038">
        <v>999.9</v>
      </c>
      <c r="ES1038">
        <v>40.233</v>
      </c>
      <c r="ET1038">
        <v>30.172</v>
      </c>
      <c r="EU1038">
        <v>25.4798</v>
      </c>
      <c r="EV1038">
        <v>51.8225</v>
      </c>
      <c r="EW1038">
        <v>35.9255</v>
      </c>
      <c r="EX1038">
        <v>2</v>
      </c>
      <c r="EY1038">
        <v>0.483923</v>
      </c>
      <c r="EZ1038">
        <v>9.28105</v>
      </c>
      <c r="FA1038">
        <v>19.9258</v>
      </c>
      <c r="FB1038">
        <v>5.19573</v>
      </c>
      <c r="FC1038">
        <v>12.0099</v>
      </c>
      <c r="FD1038">
        <v>4.9736</v>
      </c>
      <c r="FE1038">
        <v>3.294</v>
      </c>
      <c r="FF1038">
        <v>9999</v>
      </c>
      <c r="FG1038">
        <v>9999</v>
      </c>
      <c r="FH1038">
        <v>591.3</v>
      </c>
      <c r="FI1038">
        <v>9999</v>
      </c>
      <c r="FJ1038">
        <v>1.86285</v>
      </c>
      <c r="FK1038">
        <v>1.86777</v>
      </c>
      <c r="FL1038">
        <v>1.86752</v>
      </c>
      <c r="FM1038">
        <v>1.86868</v>
      </c>
      <c r="FN1038">
        <v>1.86951</v>
      </c>
      <c r="FO1038">
        <v>1.86554</v>
      </c>
      <c r="FP1038">
        <v>1.86661</v>
      </c>
      <c r="FQ1038">
        <v>1.86798</v>
      </c>
      <c r="FR1038">
        <v>5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21.3</v>
      </c>
      <c r="GF1038">
        <v>0.3176</v>
      </c>
      <c r="GG1038">
        <v>5.50701486060513</v>
      </c>
      <c r="GH1038">
        <v>0.00975774962471433</v>
      </c>
      <c r="GI1038">
        <v>-4.86167925919439e-07</v>
      </c>
      <c r="GJ1038">
        <v>-4.7315034107036e-11</v>
      </c>
      <c r="GK1038">
        <v>0.31762285376654</v>
      </c>
      <c r="GL1038">
        <v>0</v>
      </c>
      <c r="GM1038">
        <v>0</v>
      </c>
      <c r="GN1038">
        <v>0</v>
      </c>
      <c r="GO1038">
        <v>-2</v>
      </c>
      <c r="GP1038">
        <v>2105</v>
      </c>
      <c r="GQ1038">
        <v>1</v>
      </c>
      <c r="GR1038">
        <v>22</v>
      </c>
      <c r="GS1038">
        <v>268.7</v>
      </c>
      <c r="GT1038">
        <v>268.7</v>
      </c>
      <c r="GU1038">
        <v>4.24072</v>
      </c>
      <c r="GV1038">
        <v>2.6062</v>
      </c>
      <c r="GW1038">
        <v>2.24854</v>
      </c>
      <c r="GX1038">
        <v>2.79541</v>
      </c>
      <c r="GY1038">
        <v>1.99585</v>
      </c>
      <c r="GZ1038">
        <v>2.45117</v>
      </c>
      <c r="HA1038">
        <v>35.2902</v>
      </c>
      <c r="HB1038">
        <v>15.1652</v>
      </c>
      <c r="HC1038">
        <v>18</v>
      </c>
      <c r="HD1038">
        <v>494.349</v>
      </c>
      <c r="HE1038">
        <v>591.923</v>
      </c>
      <c r="HF1038">
        <v>18.0717</v>
      </c>
      <c r="HG1038">
        <v>33.246</v>
      </c>
      <c r="HH1038">
        <v>30.0017</v>
      </c>
      <c r="HI1038">
        <v>32.5135</v>
      </c>
      <c r="HJ1038">
        <v>32.3518</v>
      </c>
      <c r="HK1038">
        <v>84.9438</v>
      </c>
      <c r="HL1038">
        <v>10.7287</v>
      </c>
      <c r="HM1038">
        <v>36.62</v>
      </c>
      <c r="HN1038">
        <v>16.0025</v>
      </c>
      <c r="HO1038">
        <v>1892.47</v>
      </c>
      <c r="HP1038">
        <v>21.7787</v>
      </c>
      <c r="HQ1038">
        <v>101.417</v>
      </c>
      <c r="HR1038">
        <v>101.778</v>
      </c>
    </row>
    <row r="1039" spans="1:226">
      <c r="A1039">
        <v>1023</v>
      </c>
      <c r="B1039">
        <v>1657569582</v>
      </c>
      <c r="C1039">
        <v>16486.9000000954</v>
      </c>
      <c r="D1039" t="s">
        <v>2414</v>
      </c>
      <c r="E1039" t="s">
        <v>2415</v>
      </c>
      <c r="F1039">
        <v>5</v>
      </c>
      <c r="G1039" t="s">
        <v>2416</v>
      </c>
      <c r="H1039" t="s">
        <v>354</v>
      </c>
      <c r="I1039">
        <v>1657569574.25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428.724903514022</v>
      </c>
      <c r="AK1039">
        <v>416.491321212121</v>
      </c>
      <c r="AL1039">
        <v>-0.00986511336476914</v>
      </c>
      <c r="AM1039">
        <v>65.0586059722511</v>
      </c>
      <c r="AN1039">
        <f>(AP1039 - AO1039 + BO1039*1E3/(8.314*(BQ1039+273.15)) * AR1039/BN1039 * AQ1039) * BN1039/(100*BB1039) * 1000/(1000 - AP1039)</f>
        <v>0</v>
      </c>
      <c r="AO1039">
        <v>21.5375970704762</v>
      </c>
      <c r="AP1039">
        <v>25.3720224242424</v>
      </c>
      <c r="AQ1039">
        <v>0.0174808138528091</v>
      </c>
      <c r="AR1039">
        <v>77.46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3</v>
      </c>
      <c r="BC1039">
        <v>0.5</v>
      </c>
      <c r="BD1039" t="s">
        <v>355</v>
      </c>
      <c r="BE1039">
        <v>2</v>
      </c>
      <c r="BF1039" t="b">
        <v>1</v>
      </c>
      <c r="BG1039">
        <v>1657569574.25</v>
      </c>
      <c r="BH1039">
        <v>405.9919</v>
      </c>
      <c r="BI1039">
        <v>419.567766666667</v>
      </c>
      <c r="BJ1039">
        <v>25.2921166666667</v>
      </c>
      <c r="BK1039">
        <v>21.4964233333333</v>
      </c>
      <c r="BL1039">
        <v>396.693566666667</v>
      </c>
      <c r="BM1039">
        <v>24.9744966666667</v>
      </c>
      <c r="BN1039">
        <v>500.011233333333</v>
      </c>
      <c r="BO1039">
        <v>67.9514333333333</v>
      </c>
      <c r="BP1039">
        <v>0.0420940633333333</v>
      </c>
      <c r="BQ1039">
        <v>26.5193733333333</v>
      </c>
      <c r="BR1039">
        <v>26.7203633333333</v>
      </c>
      <c r="BS1039">
        <v>999.9</v>
      </c>
      <c r="BT1039">
        <v>0</v>
      </c>
      <c r="BU1039">
        <v>0</v>
      </c>
      <c r="BV1039">
        <v>10008</v>
      </c>
      <c r="BW1039">
        <v>0</v>
      </c>
      <c r="BX1039">
        <v>715.553</v>
      </c>
      <c r="BY1039">
        <v>-13.5757566666667</v>
      </c>
      <c r="BZ1039">
        <v>416.5267</v>
      </c>
      <c r="CA1039">
        <v>428.785033333333</v>
      </c>
      <c r="CB1039">
        <v>3.79569966666667</v>
      </c>
      <c r="CC1039">
        <v>419.567766666667</v>
      </c>
      <c r="CD1039">
        <v>21.4964233333333</v>
      </c>
      <c r="CE1039">
        <v>1.718637</v>
      </c>
      <c r="CF1039">
        <v>1.46071333333333</v>
      </c>
      <c r="CG1039">
        <v>15.06577</v>
      </c>
      <c r="CH1039">
        <v>12.56299</v>
      </c>
      <c r="CI1039">
        <v>2000.01366666667</v>
      </c>
      <c r="CJ1039">
        <v>0.9800002</v>
      </c>
      <c r="CK1039">
        <v>0.01999962</v>
      </c>
      <c r="CL1039">
        <v>0</v>
      </c>
      <c r="CM1039">
        <v>2.42425666666667</v>
      </c>
      <c r="CN1039">
        <v>0</v>
      </c>
      <c r="CO1039">
        <v>10763.0666666667</v>
      </c>
      <c r="CP1039">
        <v>17300.2633333333</v>
      </c>
      <c r="CQ1039">
        <v>39.5414</v>
      </c>
      <c r="CR1039">
        <v>39.9997333333333</v>
      </c>
      <c r="CS1039">
        <v>39.5123333333333</v>
      </c>
      <c r="CT1039">
        <v>38.0496</v>
      </c>
      <c r="CU1039">
        <v>38.7872</v>
      </c>
      <c r="CV1039">
        <v>1960.01333333333</v>
      </c>
      <c r="CW1039">
        <v>40.0003333333333</v>
      </c>
      <c r="CX1039">
        <v>0</v>
      </c>
      <c r="CY1039">
        <v>1657569554.7</v>
      </c>
      <c r="CZ1039">
        <v>0</v>
      </c>
      <c r="DA1039">
        <v>1657551629</v>
      </c>
      <c r="DB1039" t="s">
        <v>356</v>
      </c>
      <c r="DC1039">
        <v>1657551626.5</v>
      </c>
      <c r="DD1039">
        <v>1657551629</v>
      </c>
      <c r="DE1039">
        <v>1</v>
      </c>
      <c r="DF1039">
        <v>0.403</v>
      </c>
      <c r="DG1039">
        <v>0.009</v>
      </c>
      <c r="DH1039">
        <v>9.41</v>
      </c>
      <c r="DI1039">
        <v>0.087</v>
      </c>
      <c r="DJ1039">
        <v>417</v>
      </c>
      <c r="DK1039">
        <v>17</v>
      </c>
      <c r="DL1039">
        <v>1.61</v>
      </c>
      <c r="DM1039">
        <v>0.59</v>
      </c>
      <c r="DN1039">
        <v>-13.5483375</v>
      </c>
      <c r="DO1039">
        <v>-0.601360975609747</v>
      </c>
      <c r="DP1039">
        <v>0.124531812577148</v>
      </c>
      <c r="DQ1039">
        <v>0</v>
      </c>
      <c r="DR1039">
        <v>3.80701025</v>
      </c>
      <c r="DS1039">
        <v>-0.124086191369631</v>
      </c>
      <c r="DT1039">
        <v>0.0201615548120054</v>
      </c>
      <c r="DU1039">
        <v>0</v>
      </c>
      <c r="DV1039">
        <v>0</v>
      </c>
      <c r="DW1039">
        <v>2</v>
      </c>
      <c r="DX1039" t="s">
        <v>389</v>
      </c>
      <c r="DY1039">
        <v>2.97015</v>
      </c>
      <c r="DZ1039">
        <v>2.69576</v>
      </c>
      <c r="EA1039">
        <v>0.0658639</v>
      </c>
      <c r="EB1039">
        <v>0.0688973</v>
      </c>
      <c r="EC1039">
        <v>0.081512</v>
      </c>
      <c r="ED1039">
        <v>0.0731764</v>
      </c>
      <c r="EE1039">
        <v>36182.5</v>
      </c>
      <c r="EF1039">
        <v>39366</v>
      </c>
      <c r="EG1039">
        <v>35118.4</v>
      </c>
      <c r="EH1039">
        <v>38363</v>
      </c>
      <c r="EI1039">
        <v>45784.3</v>
      </c>
      <c r="EJ1039">
        <v>51386.4</v>
      </c>
      <c r="EK1039">
        <v>54938.8</v>
      </c>
      <c r="EL1039">
        <v>61573.2</v>
      </c>
      <c r="EM1039">
        <v>1.9492</v>
      </c>
      <c r="EN1039">
        <v>2.0698</v>
      </c>
      <c r="EO1039">
        <v>0.170469</v>
      </c>
      <c r="EP1039">
        <v>0</v>
      </c>
      <c r="EQ1039">
        <v>23.9641</v>
      </c>
      <c r="ER1039">
        <v>999.9</v>
      </c>
      <c r="ES1039">
        <v>35.154</v>
      </c>
      <c r="ET1039">
        <v>33.163</v>
      </c>
      <c r="EU1039">
        <v>26.3792</v>
      </c>
      <c r="EV1039">
        <v>51.0428</v>
      </c>
      <c r="EW1039">
        <v>37.8966</v>
      </c>
      <c r="EX1039">
        <v>2</v>
      </c>
      <c r="EY1039">
        <v>0.15628</v>
      </c>
      <c r="EZ1039">
        <v>-1.44098</v>
      </c>
      <c r="FA1039">
        <v>20.1431</v>
      </c>
      <c r="FB1039">
        <v>5.19573</v>
      </c>
      <c r="FC1039">
        <v>12.0099</v>
      </c>
      <c r="FD1039">
        <v>4.9748</v>
      </c>
      <c r="FE1039">
        <v>3.294</v>
      </c>
      <c r="FF1039">
        <v>9999</v>
      </c>
      <c r="FG1039">
        <v>9999</v>
      </c>
      <c r="FH1039">
        <v>591.8</v>
      </c>
      <c r="FI1039">
        <v>9999</v>
      </c>
      <c r="FJ1039">
        <v>1.8631</v>
      </c>
      <c r="FK1039">
        <v>1.86786</v>
      </c>
      <c r="FL1039">
        <v>1.86768</v>
      </c>
      <c r="FM1039">
        <v>1.8688</v>
      </c>
      <c r="FN1039">
        <v>1.86966</v>
      </c>
      <c r="FO1039">
        <v>1.86569</v>
      </c>
      <c r="FP1039">
        <v>1.86676</v>
      </c>
      <c r="FQ1039">
        <v>1.86813</v>
      </c>
      <c r="FR1039">
        <v>5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9.298</v>
      </c>
      <c r="GF1039">
        <v>0.3177</v>
      </c>
      <c r="GG1039">
        <v>5.50701486060513</v>
      </c>
      <c r="GH1039">
        <v>0.00975774962471433</v>
      </c>
      <c r="GI1039">
        <v>-4.86167925919439e-07</v>
      </c>
      <c r="GJ1039">
        <v>-4.7315034107036e-11</v>
      </c>
      <c r="GK1039">
        <v>0.31762285376654</v>
      </c>
      <c r="GL1039">
        <v>0</v>
      </c>
      <c r="GM1039">
        <v>0</v>
      </c>
      <c r="GN1039">
        <v>0</v>
      </c>
      <c r="GO1039">
        <v>-2</v>
      </c>
      <c r="GP1039">
        <v>2105</v>
      </c>
      <c r="GQ1039">
        <v>1</v>
      </c>
      <c r="GR1039">
        <v>22</v>
      </c>
      <c r="GS1039">
        <v>299.3</v>
      </c>
      <c r="GT1039">
        <v>299.2</v>
      </c>
      <c r="GU1039">
        <v>1.35132</v>
      </c>
      <c r="GV1039">
        <v>2.65869</v>
      </c>
      <c r="GW1039">
        <v>2.24854</v>
      </c>
      <c r="GX1039">
        <v>2.78931</v>
      </c>
      <c r="GY1039">
        <v>1.99585</v>
      </c>
      <c r="GZ1039">
        <v>2.37183</v>
      </c>
      <c r="HA1039">
        <v>36.3871</v>
      </c>
      <c r="HB1039">
        <v>14.6837</v>
      </c>
      <c r="HC1039">
        <v>18</v>
      </c>
      <c r="HD1039">
        <v>503.36</v>
      </c>
      <c r="HE1039">
        <v>583.906</v>
      </c>
      <c r="HF1039">
        <v>26.4737</v>
      </c>
      <c r="HG1039">
        <v>29.4531</v>
      </c>
      <c r="HH1039">
        <v>29.9981</v>
      </c>
      <c r="HI1039">
        <v>29.6619</v>
      </c>
      <c r="HJ1039">
        <v>29.6113</v>
      </c>
      <c r="HK1039">
        <v>26.9796</v>
      </c>
      <c r="HL1039">
        <v>11.4889</v>
      </c>
      <c r="HM1039">
        <v>32.7227</v>
      </c>
      <c r="HN1039">
        <v>26.4139</v>
      </c>
      <c r="HO1039">
        <v>412.776</v>
      </c>
      <c r="HP1039">
        <v>21.7767</v>
      </c>
      <c r="HQ1039">
        <v>101.882</v>
      </c>
      <c r="HR1039">
        <v>102.464</v>
      </c>
    </row>
    <row r="1040" spans="1:226">
      <c r="A1040">
        <v>1024</v>
      </c>
      <c r="B1040">
        <v>1657569587</v>
      </c>
      <c r="C1040">
        <v>16491.9000000954</v>
      </c>
      <c r="D1040" t="s">
        <v>2417</v>
      </c>
      <c r="E1040" t="s">
        <v>2418</v>
      </c>
      <c r="F1040">
        <v>5</v>
      </c>
      <c r="G1040" t="s">
        <v>2416</v>
      </c>
      <c r="H1040" t="s">
        <v>354</v>
      </c>
      <c r="I1040">
        <v>1657569579.15517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426.744566501827</v>
      </c>
      <c r="AK1040">
        <v>415.616315151515</v>
      </c>
      <c r="AL1040">
        <v>-0.30909343836091</v>
      </c>
      <c r="AM1040">
        <v>65.0586059722511</v>
      </c>
      <c r="AN1040">
        <f>(AP1040 - AO1040 + BO1040*1E3/(8.314*(BQ1040+273.15)) * AR1040/BN1040 * AQ1040) * BN1040/(100*BB1040) * 1000/(1000 - AP1040)</f>
        <v>0</v>
      </c>
      <c r="AO1040">
        <v>21.6112911314286</v>
      </c>
      <c r="AP1040">
        <v>25.4499866666667</v>
      </c>
      <c r="AQ1040">
        <v>0.0163782857142835</v>
      </c>
      <c r="AR1040">
        <v>77.46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3</v>
      </c>
      <c r="BC1040">
        <v>0.5</v>
      </c>
      <c r="BD1040" t="s">
        <v>355</v>
      </c>
      <c r="BE1040">
        <v>2</v>
      </c>
      <c r="BF1040" t="b">
        <v>1</v>
      </c>
      <c r="BG1040">
        <v>1657569579.15517</v>
      </c>
      <c r="BH1040">
        <v>405.877551724138</v>
      </c>
      <c r="BI1040">
        <v>418.828448275862</v>
      </c>
      <c r="BJ1040">
        <v>25.3510793103448</v>
      </c>
      <c r="BK1040">
        <v>21.552</v>
      </c>
      <c r="BL1040">
        <v>396.58024137931</v>
      </c>
      <c r="BM1040">
        <v>25.0334551724138</v>
      </c>
      <c r="BN1040">
        <v>500.008379310345</v>
      </c>
      <c r="BO1040">
        <v>67.9509551724138</v>
      </c>
      <c r="BP1040">
        <v>0.0421406413793103</v>
      </c>
      <c r="BQ1040">
        <v>26.5574655172414</v>
      </c>
      <c r="BR1040">
        <v>26.7548103448276</v>
      </c>
      <c r="BS1040">
        <v>999.9</v>
      </c>
      <c r="BT1040">
        <v>0</v>
      </c>
      <c r="BU1040">
        <v>0</v>
      </c>
      <c r="BV1040">
        <v>10005.3448275862</v>
      </c>
      <c r="BW1040">
        <v>0</v>
      </c>
      <c r="BX1040">
        <v>736.171655172414</v>
      </c>
      <c r="BY1040">
        <v>-12.9508468965517</v>
      </c>
      <c r="BZ1040">
        <v>416.434586206897</v>
      </c>
      <c r="CA1040">
        <v>428.053793103448</v>
      </c>
      <c r="CB1040">
        <v>3.79908344827586</v>
      </c>
      <c r="CC1040">
        <v>418.828448275862</v>
      </c>
      <c r="CD1040">
        <v>21.552</v>
      </c>
      <c r="CE1040">
        <v>1.72263172413793</v>
      </c>
      <c r="CF1040">
        <v>1.46448</v>
      </c>
      <c r="CG1040">
        <v>15.1018551724138</v>
      </c>
      <c r="CH1040">
        <v>12.6022206896552</v>
      </c>
      <c r="CI1040">
        <v>1999.99275862069</v>
      </c>
      <c r="CJ1040">
        <v>0.979999931034483</v>
      </c>
      <c r="CK1040">
        <v>0.0199999068965517</v>
      </c>
      <c r="CL1040">
        <v>0</v>
      </c>
      <c r="CM1040">
        <v>2.40653103448276</v>
      </c>
      <c r="CN1040">
        <v>0</v>
      </c>
      <c r="CO1040">
        <v>10771.9379310345</v>
      </c>
      <c r="CP1040">
        <v>17300.0896551724</v>
      </c>
      <c r="CQ1040">
        <v>39.5171034482759</v>
      </c>
      <c r="CR1040">
        <v>39.9630689655172</v>
      </c>
      <c r="CS1040">
        <v>39.4761034482759</v>
      </c>
      <c r="CT1040">
        <v>38.0299310344828</v>
      </c>
      <c r="CU1040">
        <v>38.7671034482759</v>
      </c>
      <c r="CV1040">
        <v>1959.99275862069</v>
      </c>
      <c r="CW1040">
        <v>40</v>
      </c>
      <c r="CX1040">
        <v>0</v>
      </c>
      <c r="CY1040">
        <v>1657569559.5</v>
      </c>
      <c r="CZ1040">
        <v>0</v>
      </c>
      <c r="DA1040">
        <v>1657551629</v>
      </c>
      <c r="DB1040" t="s">
        <v>356</v>
      </c>
      <c r="DC1040">
        <v>1657551626.5</v>
      </c>
      <c r="DD1040">
        <v>1657551629</v>
      </c>
      <c r="DE1040">
        <v>1</v>
      </c>
      <c r="DF1040">
        <v>0.403</v>
      </c>
      <c r="DG1040">
        <v>0.009</v>
      </c>
      <c r="DH1040">
        <v>9.41</v>
      </c>
      <c r="DI1040">
        <v>0.087</v>
      </c>
      <c r="DJ1040">
        <v>417</v>
      </c>
      <c r="DK1040">
        <v>17</v>
      </c>
      <c r="DL1040">
        <v>1.61</v>
      </c>
      <c r="DM1040">
        <v>0.59</v>
      </c>
      <c r="DN1040">
        <v>-13.3353175</v>
      </c>
      <c r="DO1040">
        <v>3.58181876172609</v>
      </c>
      <c r="DP1040">
        <v>0.724538914029985</v>
      </c>
      <c r="DQ1040">
        <v>0</v>
      </c>
      <c r="DR1040">
        <v>3.7961215</v>
      </c>
      <c r="DS1040">
        <v>0.00594371482176544</v>
      </c>
      <c r="DT1040">
        <v>0.0111823569854481</v>
      </c>
      <c r="DU1040">
        <v>1</v>
      </c>
      <c r="DV1040">
        <v>1</v>
      </c>
      <c r="DW1040">
        <v>2</v>
      </c>
      <c r="DX1040" t="s">
        <v>357</v>
      </c>
      <c r="DY1040">
        <v>2.97104</v>
      </c>
      <c r="DZ1040">
        <v>2.69559</v>
      </c>
      <c r="EA1040">
        <v>0.0656968</v>
      </c>
      <c r="EB1040">
        <v>0.0680524</v>
      </c>
      <c r="EC1040">
        <v>0.0817072</v>
      </c>
      <c r="ED1040">
        <v>0.0732715</v>
      </c>
      <c r="EE1040">
        <v>36191.1</v>
      </c>
      <c r="EF1040">
        <v>39404.1</v>
      </c>
      <c r="EG1040">
        <v>35120.2</v>
      </c>
      <c r="EH1040">
        <v>38365.1</v>
      </c>
      <c r="EI1040">
        <v>45776.8</v>
      </c>
      <c r="EJ1040">
        <v>51384</v>
      </c>
      <c r="EK1040">
        <v>54941.5</v>
      </c>
      <c r="EL1040">
        <v>61576.8</v>
      </c>
      <c r="EM1040">
        <v>1.9498</v>
      </c>
      <c r="EN1040">
        <v>2.07</v>
      </c>
      <c r="EO1040">
        <v>0.173002</v>
      </c>
      <c r="EP1040">
        <v>0</v>
      </c>
      <c r="EQ1040">
        <v>23.9601</v>
      </c>
      <c r="ER1040">
        <v>999.9</v>
      </c>
      <c r="ES1040">
        <v>35.154</v>
      </c>
      <c r="ET1040">
        <v>33.163</v>
      </c>
      <c r="EU1040">
        <v>26.3771</v>
      </c>
      <c r="EV1040">
        <v>51.4128</v>
      </c>
      <c r="EW1040">
        <v>37.7925</v>
      </c>
      <c r="EX1040">
        <v>2</v>
      </c>
      <c r="EY1040">
        <v>0.153984</v>
      </c>
      <c r="EZ1040">
        <v>-1.46416</v>
      </c>
      <c r="FA1040">
        <v>20.144</v>
      </c>
      <c r="FB1040">
        <v>5.19573</v>
      </c>
      <c r="FC1040">
        <v>12.0099</v>
      </c>
      <c r="FD1040">
        <v>4.9748</v>
      </c>
      <c r="FE1040">
        <v>3.294</v>
      </c>
      <c r="FF1040">
        <v>9999</v>
      </c>
      <c r="FG1040">
        <v>9999</v>
      </c>
      <c r="FH1040">
        <v>591.8</v>
      </c>
      <c r="FI1040">
        <v>9999</v>
      </c>
      <c r="FJ1040">
        <v>1.8631</v>
      </c>
      <c r="FK1040">
        <v>1.86792</v>
      </c>
      <c r="FL1040">
        <v>1.86768</v>
      </c>
      <c r="FM1040">
        <v>1.86884</v>
      </c>
      <c r="FN1040">
        <v>1.86966</v>
      </c>
      <c r="FO1040">
        <v>1.86569</v>
      </c>
      <c r="FP1040">
        <v>1.86676</v>
      </c>
      <c r="FQ1040">
        <v>1.86813</v>
      </c>
      <c r="FR1040">
        <v>5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9.285</v>
      </c>
      <c r="GF1040">
        <v>0.3176</v>
      </c>
      <c r="GG1040">
        <v>5.50701486060513</v>
      </c>
      <c r="GH1040">
        <v>0.00975774962471433</v>
      </c>
      <c r="GI1040">
        <v>-4.86167925919439e-07</v>
      </c>
      <c r="GJ1040">
        <v>-4.7315034107036e-11</v>
      </c>
      <c r="GK1040">
        <v>0.31762285376654</v>
      </c>
      <c r="GL1040">
        <v>0</v>
      </c>
      <c r="GM1040">
        <v>0</v>
      </c>
      <c r="GN1040">
        <v>0</v>
      </c>
      <c r="GO1040">
        <v>-2</v>
      </c>
      <c r="GP1040">
        <v>2105</v>
      </c>
      <c r="GQ1040">
        <v>1</v>
      </c>
      <c r="GR1040">
        <v>22</v>
      </c>
      <c r="GS1040">
        <v>299.3</v>
      </c>
      <c r="GT1040">
        <v>299.3</v>
      </c>
      <c r="GU1040">
        <v>1.32446</v>
      </c>
      <c r="GV1040">
        <v>2.65625</v>
      </c>
      <c r="GW1040">
        <v>2.24854</v>
      </c>
      <c r="GX1040">
        <v>2.79175</v>
      </c>
      <c r="GY1040">
        <v>1.99585</v>
      </c>
      <c r="GZ1040">
        <v>2.37549</v>
      </c>
      <c r="HA1040">
        <v>36.3635</v>
      </c>
      <c r="HB1040">
        <v>14.6837</v>
      </c>
      <c r="HC1040">
        <v>18</v>
      </c>
      <c r="HD1040">
        <v>503.567</v>
      </c>
      <c r="HE1040">
        <v>583.827</v>
      </c>
      <c r="HF1040">
        <v>26.63</v>
      </c>
      <c r="HG1040">
        <v>29.4232</v>
      </c>
      <c r="HH1040">
        <v>29.9981</v>
      </c>
      <c r="HI1040">
        <v>29.6391</v>
      </c>
      <c r="HJ1040">
        <v>29.5886</v>
      </c>
      <c r="HK1040">
        <v>26.4901</v>
      </c>
      <c r="HL1040">
        <v>11.1859</v>
      </c>
      <c r="HM1040">
        <v>32.7227</v>
      </c>
      <c r="HN1040">
        <v>26.5768</v>
      </c>
      <c r="HO1040">
        <v>399.27</v>
      </c>
      <c r="HP1040">
        <v>21.7707</v>
      </c>
      <c r="HQ1040">
        <v>101.887</v>
      </c>
      <c r="HR1040">
        <v>102.47</v>
      </c>
    </row>
    <row r="1041" spans="1:226">
      <c r="A1041">
        <v>1025</v>
      </c>
      <c r="B1041">
        <v>1657569592</v>
      </c>
      <c r="C1041">
        <v>16496.9000000954</v>
      </c>
      <c r="D1041" t="s">
        <v>2419</v>
      </c>
      <c r="E1041" t="s">
        <v>2420</v>
      </c>
      <c r="F1041">
        <v>5</v>
      </c>
      <c r="G1041" t="s">
        <v>2416</v>
      </c>
      <c r="H1041" t="s">
        <v>354</v>
      </c>
      <c r="I1041">
        <v>1657569584.23214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416.15788443814</v>
      </c>
      <c r="AK1041">
        <v>409.182193939394</v>
      </c>
      <c r="AL1041">
        <v>-1.50194272475498</v>
      </c>
      <c r="AM1041">
        <v>65.0586059722511</v>
      </c>
      <c r="AN1041">
        <f>(AP1041 - AO1041 + BO1041*1E3/(8.314*(BQ1041+273.15)) * AR1041/BN1041 * AQ1041) * BN1041/(100*BB1041) * 1000/(1000 - AP1041)</f>
        <v>0</v>
      </c>
      <c r="AO1041">
        <v>21.6434251657143</v>
      </c>
      <c r="AP1041">
        <v>25.5034357575757</v>
      </c>
      <c r="AQ1041">
        <v>0.0120098614718651</v>
      </c>
      <c r="AR1041">
        <v>77.46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3</v>
      </c>
      <c r="BC1041">
        <v>0.5</v>
      </c>
      <c r="BD1041" t="s">
        <v>355</v>
      </c>
      <c r="BE1041">
        <v>2</v>
      </c>
      <c r="BF1041" t="b">
        <v>1</v>
      </c>
      <c r="BG1041">
        <v>1657569584.23214</v>
      </c>
      <c r="BH1041">
        <v>404.485321428571</v>
      </c>
      <c r="BI1041">
        <v>414.790178571429</v>
      </c>
      <c r="BJ1041">
        <v>25.4149035714286</v>
      </c>
      <c r="BK1041">
        <v>21.6094428571429</v>
      </c>
      <c r="BL1041">
        <v>395.200928571429</v>
      </c>
      <c r="BM1041">
        <v>25.0972785714286</v>
      </c>
      <c r="BN1041">
        <v>500.001928571429</v>
      </c>
      <c r="BO1041">
        <v>67.9506785714286</v>
      </c>
      <c r="BP1041">
        <v>0.0421681464285714</v>
      </c>
      <c r="BQ1041">
        <v>26.6003178571429</v>
      </c>
      <c r="BR1041">
        <v>26.7882678571429</v>
      </c>
      <c r="BS1041">
        <v>999.9</v>
      </c>
      <c r="BT1041">
        <v>0</v>
      </c>
      <c r="BU1041">
        <v>0</v>
      </c>
      <c r="BV1041">
        <v>10005.8928571429</v>
      </c>
      <c r="BW1041">
        <v>0</v>
      </c>
      <c r="BX1041">
        <v>745.6385</v>
      </c>
      <c r="BY1041">
        <v>-10.30471</v>
      </c>
      <c r="BZ1041">
        <v>415.033357142857</v>
      </c>
      <c r="CA1041">
        <v>423.951214285714</v>
      </c>
      <c r="CB1041">
        <v>3.80545857142857</v>
      </c>
      <c r="CC1041">
        <v>414.790178571429</v>
      </c>
      <c r="CD1041">
        <v>21.6094428571429</v>
      </c>
      <c r="CE1041">
        <v>1.72696071428571</v>
      </c>
      <c r="CF1041">
        <v>1.46837714285714</v>
      </c>
      <c r="CG1041">
        <v>15.1408785714286</v>
      </c>
      <c r="CH1041">
        <v>12.6427607142857</v>
      </c>
      <c r="CI1041">
        <v>1999.985</v>
      </c>
      <c r="CJ1041">
        <v>0.97999975</v>
      </c>
      <c r="CK1041">
        <v>0.0200001</v>
      </c>
      <c r="CL1041">
        <v>0</v>
      </c>
      <c r="CM1041">
        <v>2.40117142857143</v>
      </c>
      <c r="CN1041">
        <v>0</v>
      </c>
      <c r="CO1041">
        <v>10775.4142857143</v>
      </c>
      <c r="CP1041">
        <v>17300.0214285714</v>
      </c>
      <c r="CQ1041">
        <v>39.48875</v>
      </c>
      <c r="CR1041">
        <v>39.9215714285714</v>
      </c>
      <c r="CS1041">
        <v>39.4461428571428</v>
      </c>
      <c r="CT1041">
        <v>37.9998571428571</v>
      </c>
      <c r="CU1041">
        <v>38.72975</v>
      </c>
      <c r="CV1041">
        <v>1959.985</v>
      </c>
      <c r="CW1041">
        <v>40</v>
      </c>
      <c r="CX1041">
        <v>0</v>
      </c>
      <c r="CY1041">
        <v>1657569564.3</v>
      </c>
      <c r="CZ1041">
        <v>0</v>
      </c>
      <c r="DA1041">
        <v>1657551629</v>
      </c>
      <c r="DB1041" t="s">
        <v>356</v>
      </c>
      <c r="DC1041">
        <v>1657551626.5</v>
      </c>
      <c r="DD1041">
        <v>1657551629</v>
      </c>
      <c r="DE1041">
        <v>1</v>
      </c>
      <c r="DF1041">
        <v>0.403</v>
      </c>
      <c r="DG1041">
        <v>0.009</v>
      </c>
      <c r="DH1041">
        <v>9.41</v>
      </c>
      <c r="DI1041">
        <v>0.087</v>
      </c>
      <c r="DJ1041">
        <v>417</v>
      </c>
      <c r="DK1041">
        <v>17</v>
      </c>
      <c r="DL1041">
        <v>1.61</v>
      </c>
      <c r="DM1041">
        <v>0.59</v>
      </c>
      <c r="DN1041">
        <v>-11.16726475</v>
      </c>
      <c r="DO1041">
        <v>30.8141985365854</v>
      </c>
      <c r="DP1041">
        <v>3.42789783121083</v>
      </c>
      <c r="DQ1041">
        <v>0</v>
      </c>
      <c r="DR1041">
        <v>3.80460825</v>
      </c>
      <c r="DS1041">
        <v>0.0742247279549595</v>
      </c>
      <c r="DT1041">
        <v>0.0153533663877829</v>
      </c>
      <c r="DU1041">
        <v>1</v>
      </c>
      <c r="DV1041">
        <v>1</v>
      </c>
      <c r="DW1041">
        <v>2</v>
      </c>
      <c r="DX1041" t="s">
        <v>357</v>
      </c>
      <c r="DY1041">
        <v>2.97093</v>
      </c>
      <c r="DZ1041">
        <v>2.69572</v>
      </c>
      <c r="EA1041">
        <v>0.0648475</v>
      </c>
      <c r="EB1041">
        <v>0.0664995</v>
      </c>
      <c r="EC1041">
        <v>0.0818285</v>
      </c>
      <c r="ED1041">
        <v>0.0733894</v>
      </c>
      <c r="EE1041">
        <v>36225.8</v>
      </c>
      <c r="EF1041">
        <v>39472.6</v>
      </c>
      <c r="EG1041">
        <v>35121.9</v>
      </c>
      <c r="EH1041">
        <v>38367.7</v>
      </c>
      <c r="EI1041">
        <v>45771.3</v>
      </c>
      <c r="EJ1041">
        <v>51380.7</v>
      </c>
      <c r="EK1041">
        <v>54942.3</v>
      </c>
      <c r="EL1041">
        <v>61580.6</v>
      </c>
      <c r="EM1041">
        <v>1.9496</v>
      </c>
      <c r="EN1041">
        <v>2.0698</v>
      </c>
      <c r="EO1041">
        <v>0.175089</v>
      </c>
      <c r="EP1041">
        <v>0</v>
      </c>
      <c r="EQ1041">
        <v>23.9641</v>
      </c>
      <c r="ER1041">
        <v>999.9</v>
      </c>
      <c r="ES1041">
        <v>35.154</v>
      </c>
      <c r="ET1041">
        <v>33.143</v>
      </c>
      <c r="EU1041">
        <v>26.3464</v>
      </c>
      <c r="EV1041">
        <v>51.0328</v>
      </c>
      <c r="EW1041">
        <v>37.8526</v>
      </c>
      <c r="EX1041">
        <v>2</v>
      </c>
      <c r="EY1041">
        <v>0.152378</v>
      </c>
      <c r="EZ1041">
        <v>-1.53961</v>
      </c>
      <c r="FA1041">
        <v>20.1433</v>
      </c>
      <c r="FB1041">
        <v>5.19692</v>
      </c>
      <c r="FC1041">
        <v>12.0099</v>
      </c>
      <c r="FD1041">
        <v>4.9752</v>
      </c>
      <c r="FE1041">
        <v>3.294</v>
      </c>
      <c r="FF1041">
        <v>9999</v>
      </c>
      <c r="FG1041">
        <v>9999</v>
      </c>
      <c r="FH1041">
        <v>591.8</v>
      </c>
      <c r="FI1041">
        <v>9999</v>
      </c>
      <c r="FJ1041">
        <v>1.8631</v>
      </c>
      <c r="FK1041">
        <v>1.86783</v>
      </c>
      <c r="FL1041">
        <v>1.86768</v>
      </c>
      <c r="FM1041">
        <v>1.86877</v>
      </c>
      <c r="FN1041">
        <v>1.86963</v>
      </c>
      <c r="FO1041">
        <v>1.86569</v>
      </c>
      <c r="FP1041">
        <v>1.86676</v>
      </c>
      <c r="FQ1041">
        <v>1.86813</v>
      </c>
      <c r="FR1041">
        <v>5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9.223</v>
      </c>
      <c r="GF1041">
        <v>0.3176</v>
      </c>
      <c r="GG1041">
        <v>5.50701486060513</v>
      </c>
      <c r="GH1041">
        <v>0.00975774962471433</v>
      </c>
      <c r="GI1041">
        <v>-4.86167925919439e-07</v>
      </c>
      <c r="GJ1041">
        <v>-4.7315034107036e-11</v>
      </c>
      <c r="GK1041">
        <v>0.31762285376654</v>
      </c>
      <c r="GL1041">
        <v>0</v>
      </c>
      <c r="GM1041">
        <v>0</v>
      </c>
      <c r="GN1041">
        <v>0</v>
      </c>
      <c r="GO1041">
        <v>-2</v>
      </c>
      <c r="GP1041">
        <v>2105</v>
      </c>
      <c r="GQ1041">
        <v>1</v>
      </c>
      <c r="GR1041">
        <v>22</v>
      </c>
      <c r="GS1041">
        <v>299.4</v>
      </c>
      <c r="GT1041">
        <v>299.4</v>
      </c>
      <c r="GU1041">
        <v>1.2915</v>
      </c>
      <c r="GV1041">
        <v>2.65503</v>
      </c>
      <c r="GW1041">
        <v>2.24854</v>
      </c>
      <c r="GX1041">
        <v>2.79053</v>
      </c>
      <c r="GY1041">
        <v>1.99585</v>
      </c>
      <c r="GZ1041">
        <v>2.40967</v>
      </c>
      <c r="HA1041">
        <v>36.34</v>
      </c>
      <c r="HB1041">
        <v>14.6749</v>
      </c>
      <c r="HC1041">
        <v>18</v>
      </c>
      <c r="HD1041">
        <v>503.234</v>
      </c>
      <c r="HE1041">
        <v>583.445</v>
      </c>
      <c r="HF1041">
        <v>26.7543</v>
      </c>
      <c r="HG1041">
        <v>29.3974</v>
      </c>
      <c r="HH1041">
        <v>29.9984</v>
      </c>
      <c r="HI1041">
        <v>29.6161</v>
      </c>
      <c r="HJ1041">
        <v>29.5658</v>
      </c>
      <c r="HK1041">
        <v>25.751</v>
      </c>
      <c r="HL1041">
        <v>10.5939</v>
      </c>
      <c r="HM1041">
        <v>32.7227</v>
      </c>
      <c r="HN1041">
        <v>26.72</v>
      </c>
      <c r="HO1041">
        <v>379.13</v>
      </c>
      <c r="HP1041">
        <v>21.9127</v>
      </c>
      <c r="HQ1041">
        <v>101.89</v>
      </c>
      <c r="HR1041">
        <v>102.476</v>
      </c>
    </row>
    <row r="1042" spans="1:226">
      <c r="A1042">
        <v>1026</v>
      </c>
      <c r="B1042">
        <v>1657569597</v>
      </c>
      <c r="C1042">
        <v>16501.9000000954</v>
      </c>
      <c r="D1042" t="s">
        <v>2421</v>
      </c>
      <c r="E1042" t="s">
        <v>2422</v>
      </c>
      <c r="F1042">
        <v>5</v>
      </c>
      <c r="G1042" t="s">
        <v>2416</v>
      </c>
      <c r="H1042" t="s">
        <v>354</v>
      </c>
      <c r="I1042">
        <v>1657569589.5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401.85811613104</v>
      </c>
      <c r="AK1042">
        <v>398.137042424242</v>
      </c>
      <c r="AL1042">
        <v>-2.42647857391579</v>
      </c>
      <c r="AM1042">
        <v>65.0586059722511</v>
      </c>
      <c r="AN1042">
        <f>(AP1042 - AO1042 + BO1042*1E3/(8.314*(BQ1042+273.15)) * AR1042/BN1042 * AQ1042) * BN1042/(100*BB1042) * 1000/(1000 - AP1042)</f>
        <v>0</v>
      </c>
      <c r="AO1042">
        <v>21.7065731352381</v>
      </c>
      <c r="AP1042">
        <v>25.5699018181818</v>
      </c>
      <c r="AQ1042">
        <v>0.00721056277056502</v>
      </c>
      <c r="AR1042">
        <v>77.46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3</v>
      </c>
      <c r="BC1042">
        <v>0.5</v>
      </c>
      <c r="BD1042" t="s">
        <v>355</v>
      </c>
      <c r="BE1042">
        <v>2</v>
      </c>
      <c r="BF1042" t="b">
        <v>1</v>
      </c>
      <c r="BG1042">
        <v>1657569589.5</v>
      </c>
      <c r="BH1042">
        <v>400.004851851852</v>
      </c>
      <c r="BI1042">
        <v>405.766740740741</v>
      </c>
      <c r="BJ1042">
        <v>25.4827814814815</v>
      </c>
      <c r="BK1042">
        <v>21.6705518518518</v>
      </c>
      <c r="BL1042">
        <v>390.762</v>
      </c>
      <c r="BM1042">
        <v>25.1651666666667</v>
      </c>
      <c r="BN1042">
        <v>499.989</v>
      </c>
      <c r="BO1042">
        <v>67.950862962963</v>
      </c>
      <c r="BP1042">
        <v>0.0422075111111111</v>
      </c>
      <c r="BQ1042">
        <v>26.6440851851852</v>
      </c>
      <c r="BR1042">
        <v>26.8229481481481</v>
      </c>
      <c r="BS1042">
        <v>999.9</v>
      </c>
      <c r="BT1042">
        <v>0</v>
      </c>
      <c r="BU1042">
        <v>0</v>
      </c>
      <c r="BV1042">
        <v>9992.40740740741</v>
      </c>
      <c r="BW1042">
        <v>0</v>
      </c>
      <c r="BX1042">
        <v>764.769740740741</v>
      </c>
      <c r="BY1042">
        <v>-5.76181562592592</v>
      </c>
      <c r="BZ1042">
        <v>410.464444444444</v>
      </c>
      <c r="CA1042">
        <v>414.754111111111</v>
      </c>
      <c r="CB1042">
        <v>3.81223333333333</v>
      </c>
      <c r="CC1042">
        <v>405.766740740741</v>
      </c>
      <c r="CD1042">
        <v>21.6705518518518</v>
      </c>
      <c r="CE1042">
        <v>1.73157814814815</v>
      </c>
      <c r="CF1042">
        <v>1.47253259259259</v>
      </c>
      <c r="CG1042">
        <v>15.1824148148148</v>
      </c>
      <c r="CH1042">
        <v>12.6858740740741</v>
      </c>
      <c r="CI1042">
        <v>1999.99925925926</v>
      </c>
      <c r="CJ1042">
        <v>0.979999666666666</v>
      </c>
      <c r="CK1042">
        <v>0.0200001888888889</v>
      </c>
      <c r="CL1042">
        <v>0</v>
      </c>
      <c r="CM1042">
        <v>2.38086666666667</v>
      </c>
      <c r="CN1042">
        <v>0</v>
      </c>
      <c r="CO1042">
        <v>10784.0444444444</v>
      </c>
      <c r="CP1042">
        <v>17300.1444444444</v>
      </c>
      <c r="CQ1042">
        <v>39.4673333333333</v>
      </c>
      <c r="CR1042">
        <v>39.8816666666667</v>
      </c>
      <c r="CS1042">
        <v>39.4071481481481</v>
      </c>
      <c r="CT1042">
        <v>37.9696666666667</v>
      </c>
      <c r="CU1042">
        <v>38.708</v>
      </c>
      <c r="CV1042">
        <v>1959.99888888889</v>
      </c>
      <c r="CW1042">
        <v>40.0003703703704</v>
      </c>
      <c r="CX1042">
        <v>0</v>
      </c>
      <c r="CY1042">
        <v>1657569569.7</v>
      </c>
      <c r="CZ1042">
        <v>0</v>
      </c>
      <c r="DA1042">
        <v>1657551629</v>
      </c>
      <c r="DB1042" t="s">
        <v>356</v>
      </c>
      <c r="DC1042">
        <v>1657551626.5</v>
      </c>
      <c r="DD1042">
        <v>1657551629</v>
      </c>
      <c r="DE1042">
        <v>1</v>
      </c>
      <c r="DF1042">
        <v>0.403</v>
      </c>
      <c r="DG1042">
        <v>0.009</v>
      </c>
      <c r="DH1042">
        <v>9.41</v>
      </c>
      <c r="DI1042">
        <v>0.087</v>
      </c>
      <c r="DJ1042">
        <v>417</v>
      </c>
      <c r="DK1042">
        <v>17</v>
      </c>
      <c r="DL1042">
        <v>1.61</v>
      </c>
      <c r="DM1042">
        <v>0.59</v>
      </c>
      <c r="DN1042">
        <v>-8.6384656225</v>
      </c>
      <c r="DO1042">
        <v>49.8898861879925</v>
      </c>
      <c r="DP1042">
        <v>5.00703833281098</v>
      </c>
      <c r="DQ1042">
        <v>0</v>
      </c>
      <c r="DR1042">
        <v>3.80694275</v>
      </c>
      <c r="DS1042">
        <v>0.113749305816124</v>
      </c>
      <c r="DT1042">
        <v>0.0157889477146991</v>
      </c>
      <c r="DU1042">
        <v>0</v>
      </c>
      <c r="DV1042">
        <v>0</v>
      </c>
      <c r="DW1042">
        <v>2</v>
      </c>
      <c r="DX1042" t="s">
        <v>389</v>
      </c>
      <c r="DY1042">
        <v>2.97074</v>
      </c>
      <c r="DZ1042">
        <v>2.69618</v>
      </c>
      <c r="EA1042">
        <v>0.0634183</v>
      </c>
      <c r="EB1042">
        <v>0.0644998</v>
      </c>
      <c r="EC1042">
        <v>0.0819974</v>
      </c>
      <c r="ED1042">
        <v>0.0735799</v>
      </c>
      <c r="EE1042">
        <v>36282.6</v>
      </c>
      <c r="EF1042">
        <v>39559.4</v>
      </c>
      <c r="EG1042">
        <v>35123.1</v>
      </c>
      <c r="EH1042">
        <v>38369.7</v>
      </c>
      <c r="EI1042">
        <v>45764.4</v>
      </c>
      <c r="EJ1042">
        <v>51373</v>
      </c>
      <c r="EK1042">
        <v>54944.3</v>
      </c>
      <c r="EL1042">
        <v>61584.1</v>
      </c>
      <c r="EM1042">
        <v>1.9506</v>
      </c>
      <c r="EN1042">
        <v>2.0708</v>
      </c>
      <c r="EO1042">
        <v>0.177383</v>
      </c>
      <c r="EP1042">
        <v>0</v>
      </c>
      <c r="EQ1042">
        <v>23.9681</v>
      </c>
      <c r="ER1042">
        <v>999.9</v>
      </c>
      <c r="ES1042">
        <v>35.13</v>
      </c>
      <c r="ET1042">
        <v>33.143</v>
      </c>
      <c r="EU1042">
        <v>26.3264</v>
      </c>
      <c r="EV1042">
        <v>51.4628</v>
      </c>
      <c r="EW1042">
        <v>37.8726</v>
      </c>
      <c r="EX1042">
        <v>2</v>
      </c>
      <c r="EY1042">
        <v>0.149837</v>
      </c>
      <c r="EZ1042">
        <v>-1.47281</v>
      </c>
      <c r="FA1042">
        <v>20.1443</v>
      </c>
      <c r="FB1042">
        <v>5.19573</v>
      </c>
      <c r="FC1042">
        <v>12.0099</v>
      </c>
      <c r="FD1042">
        <v>4.9756</v>
      </c>
      <c r="FE1042">
        <v>3.294</v>
      </c>
      <c r="FF1042">
        <v>9999</v>
      </c>
      <c r="FG1042">
        <v>9999</v>
      </c>
      <c r="FH1042">
        <v>591.8</v>
      </c>
      <c r="FI1042">
        <v>9999</v>
      </c>
      <c r="FJ1042">
        <v>1.8631</v>
      </c>
      <c r="FK1042">
        <v>1.86795</v>
      </c>
      <c r="FL1042">
        <v>1.86768</v>
      </c>
      <c r="FM1042">
        <v>1.86887</v>
      </c>
      <c r="FN1042">
        <v>1.86966</v>
      </c>
      <c r="FO1042">
        <v>1.86569</v>
      </c>
      <c r="FP1042">
        <v>1.86676</v>
      </c>
      <c r="FQ1042">
        <v>1.86813</v>
      </c>
      <c r="FR1042">
        <v>5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9.121</v>
      </c>
      <c r="GF1042">
        <v>0.3177</v>
      </c>
      <c r="GG1042">
        <v>5.50701486060513</v>
      </c>
      <c r="GH1042">
        <v>0.00975774962471433</v>
      </c>
      <c r="GI1042">
        <v>-4.86167925919439e-07</v>
      </c>
      <c r="GJ1042">
        <v>-4.7315034107036e-11</v>
      </c>
      <c r="GK1042">
        <v>0.31762285376654</v>
      </c>
      <c r="GL1042">
        <v>0</v>
      </c>
      <c r="GM1042">
        <v>0</v>
      </c>
      <c r="GN1042">
        <v>0</v>
      </c>
      <c r="GO1042">
        <v>-2</v>
      </c>
      <c r="GP1042">
        <v>2105</v>
      </c>
      <c r="GQ1042">
        <v>1</v>
      </c>
      <c r="GR1042">
        <v>22</v>
      </c>
      <c r="GS1042">
        <v>299.5</v>
      </c>
      <c r="GT1042">
        <v>299.5</v>
      </c>
      <c r="GU1042">
        <v>1.24634</v>
      </c>
      <c r="GV1042">
        <v>2.65869</v>
      </c>
      <c r="GW1042">
        <v>2.24854</v>
      </c>
      <c r="GX1042">
        <v>2.78931</v>
      </c>
      <c r="GY1042">
        <v>1.99585</v>
      </c>
      <c r="GZ1042">
        <v>2.41089</v>
      </c>
      <c r="HA1042">
        <v>36.3165</v>
      </c>
      <c r="HB1042">
        <v>14.6837</v>
      </c>
      <c r="HC1042">
        <v>18</v>
      </c>
      <c r="HD1042">
        <v>503.71</v>
      </c>
      <c r="HE1042">
        <v>583.996</v>
      </c>
      <c r="HF1042">
        <v>26.8792</v>
      </c>
      <c r="HG1042">
        <v>29.3676</v>
      </c>
      <c r="HH1042">
        <v>29.9982</v>
      </c>
      <c r="HI1042">
        <v>29.5933</v>
      </c>
      <c r="HJ1042">
        <v>29.5456</v>
      </c>
      <c r="HK1042">
        <v>24.9608</v>
      </c>
      <c r="HL1042">
        <v>9.9985</v>
      </c>
      <c r="HM1042">
        <v>32.7227</v>
      </c>
      <c r="HN1042">
        <v>26.8374</v>
      </c>
      <c r="HO1042">
        <v>365.666</v>
      </c>
      <c r="HP1042">
        <v>21.9314</v>
      </c>
      <c r="HQ1042">
        <v>101.894</v>
      </c>
      <c r="HR1042">
        <v>102.482</v>
      </c>
    </row>
    <row r="1043" spans="1:226">
      <c r="A1043">
        <v>1027</v>
      </c>
      <c r="B1043">
        <v>1657569602</v>
      </c>
      <c r="C1043">
        <v>16506.9000000954</v>
      </c>
      <c r="D1043" t="s">
        <v>2423</v>
      </c>
      <c r="E1043" t="s">
        <v>2424</v>
      </c>
      <c r="F1043">
        <v>5</v>
      </c>
      <c r="G1043" t="s">
        <v>2416</v>
      </c>
      <c r="H1043" t="s">
        <v>354</v>
      </c>
      <c r="I1043">
        <v>1657569594.21429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385.822344020826</v>
      </c>
      <c r="AK1043">
        <v>384.29296969697</v>
      </c>
      <c r="AL1043">
        <v>-2.82178810336061</v>
      </c>
      <c r="AM1043">
        <v>65.0586059722511</v>
      </c>
      <c r="AN1043">
        <f>(AP1043 - AO1043 + BO1043*1E3/(8.314*(BQ1043+273.15)) * AR1043/BN1043 * AQ1043) * BN1043/(100*BB1043) * 1000/(1000 - AP1043)</f>
        <v>0</v>
      </c>
      <c r="AO1043">
        <v>21.7778668952381</v>
      </c>
      <c r="AP1043">
        <v>25.6392442424242</v>
      </c>
      <c r="AQ1043">
        <v>0.0156374718614798</v>
      </c>
      <c r="AR1043">
        <v>77.46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3</v>
      </c>
      <c r="BC1043">
        <v>0.5</v>
      </c>
      <c r="BD1043" t="s">
        <v>355</v>
      </c>
      <c r="BE1043">
        <v>2</v>
      </c>
      <c r="BF1043" t="b">
        <v>1</v>
      </c>
      <c r="BG1043">
        <v>1657569594.21429</v>
      </c>
      <c r="BH1043">
        <v>391.922678571429</v>
      </c>
      <c r="BI1043">
        <v>393.324714285714</v>
      </c>
      <c r="BJ1043">
        <v>25.5434821428571</v>
      </c>
      <c r="BK1043">
        <v>21.7213214285714</v>
      </c>
      <c r="BL1043">
        <v>382.754857142857</v>
      </c>
      <c r="BM1043">
        <v>25.225875</v>
      </c>
      <c r="BN1043">
        <v>500.008428571429</v>
      </c>
      <c r="BO1043">
        <v>67.9523785714286</v>
      </c>
      <c r="BP1043">
        <v>0.0420822785714286</v>
      </c>
      <c r="BQ1043">
        <v>26.6799892857143</v>
      </c>
      <c r="BR1043">
        <v>26.8510678571429</v>
      </c>
      <c r="BS1043">
        <v>999.9</v>
      </c>
      <c r="BT1043">
        <v>0</v>
      </c>
      <c r="BU1043">
        <v>0</v>
      </c>
      <c r="BV1043">
        <v>10007.3214285714</v>
      </c>
      <c r="BW1043">
        <v>0</v>
      </c>
      <c r="BX1043">
        <v>768.025357142857</v>
      </c>
      <c r="BY1043">
        <v>-1.40192363928571</v>
      </c>
      <c r="BZ1043">
        <v>402.195785714286</v>
      </c>
      <c r="CA1043">
        <v>402.057142857143</v>
      </c>
      <c r="CB1043">
        <v>3.8221675</v>
      </c>
      <c r="CC1043">
        <v>393.324714285714</v>
      </c>
      <c r="CD1043">
        <v>21.7213214285714</v>
      </c>
      <c r="CE1043">
        <v>1.73574178571429</v>
      </c>
      <c r="CF1043">
        <v>1.47601535714286</v>
      </c>
      <c r="CG1043">
        <v>15.2197785714286</v>
      </c>
      <c r="CH1043">
        <v>12.7219107142857</v>
      </c>
      <c r="CI1043">
        <v>2000.00142857143</v>
      </c>
      <c r="CJ1043">
        <v>0.979999428571428</v>
      </c>
      <c r="CK1043">
        <v>0.0200004428571429</v>
      </c>
      <c r="CL1043">
        <v>0</v>
      </c>
      <c r="CM1043">
        <v>2.37752857142857</v>
      </c>
      <c r="CN1043">
        <v>0</v>
      </c>
      <c r="CO1043">
        <v>10780.7714285714</v>
      </c>
      <c r="CP1043">
        <v>17300.1607142857</v>
      </c>
      <c r="CQ1043">
        <v>39.4393928571429</v>
      </c>
      <c r="CR1043">
        <v>39.8434642857143</v>
      </c>
      <c r="CS1043">
        <v>39.3882857142857</v>
      </c>
      <c r="CT1043">
        <v>37.9416428571429</v>
      </c>
      <c r="CU1043">
        <v>38.6803928571429</v>
      </c>
      <c r="CV1043">
        <v>1960.00071428571</v>
      </c>
      <c r="CW1043">
        <v>40.0007142857143</v>
      </c>
      <c r="CX1043">
        <v>0</v>
      </c>
      <c r="CY1043">
        <v>1657569574.5</v>
      </c>
      <c r="CZ1043">
        <v>0</v>
      </c>
      <c r="DA1043">
        <v>1657551629</v>
      </c>
      <c r="DB1043" t="s">
        <v>356</v>
      </c>
      <c r="DC1043">
        <v>1657551626.5</v>
      </c>
      <c r="DD1043">
        <v>1657551629</v>
      </c>
      <c r="DE1043">
        <v>1</v>
      </c>
      <c r="DF1043">
        <v>0.403</v>
      </c>
      <c r="DG1043">
        <v>0.009</v>
      </c>
      <c r="DH1043">
        <v>9.41</v>
      </c>
      <c r="DI1043">
        <v>0.087</v>
      </c>
      <c r="DJ1043">
        <v>417</v>
      </c>
      <c r="DK1043">
        <v>17</v>
      </c>
      <c r="DL1043">
        <v>1.61</v>
      </c>
      <c r="DM1043">
        <v>0.59</v>
      </c>
      <c r="DN1043">
        <v>-3.9336537975</v>
      </c>
      <c r="DO1043">
        <v>56.2764505249531</v>
      </c>
      <c r="DP1043">
        <v>5.50338518781913</v>
      </c>
      <c r="DQ1043">
        <v>0</v>
      </c>
      <c r="DR1043">
        <v>3.81593575</v>
      </c>
      <c r="DS1043">
        <v>0.104233958724191</v>
      </c>
      <c r="DT1043">
        <v>0.016220257995405</v>
      </c>
      <c r="DU1043">
        <v>0</v>
      </c>
      <c r="DV1043">
        <v>0</v>
      </c>
      <c r="DW1043">
        <v>2</v>
      </c>
      <c r="DX1043" t="s">
        <v>389</v>
      </c>
      <c r="DY1043">
        <v>2.97158</v>
      </c>
      <c r="DZ1043">
        <v>2.69621</v>
      </c>
      <c r="EA1043">
        <v>0.0616016</v>
      </c>
      <c r="EB1043">
        <v>0.0624623</v>
      </c>
      <c r="EC1043">
        <v>0.0821398</v>
      </c>
      <c r="ED1043">
        <v>0.0736976</v>
      </c>
      <c r="EE1043">
        <v>36354.4</v>
      </c>
      <c r="EF1043">
        <v>39648.3</v>
      </c>
      <c r="EG1043">
        <v>35124.4</v>
      </c>
      <c r="EH1043">
        <v>38372.2</v>
      </c>
      <c r="EI1043">
        <v>45758.2</v>
      </c>
      <c r="EJ1043">
        <v>51368.9</v>
      </c>
      <c r="EK1043">
        <v>54945.5</v>
      </c>
      <c r="EL1043">
        <v>61587.1</v>
      </c>
      <c r="EM1043">
        <v>1.9506</v>
      </c>
      <c r="EN1043">
        <v>2.0714</v>
      </c>
      <c r="EO1043">
        <v>0.177264</v>
      </c>
      <c r="EP1043">
        <v>0</v>
      </c>
      <c r="EQ1043">
        <v>23.9722</v>
      </c>
      <c r="ER1043">
        <v>999.9</v>
      </c>
      <c r="ES1043">
        <v>35.13</v>
      </c>
      <c r="ET1043">
        <v>33.143</v>
      </c>
      <c r="EU1043">
        <v>26.3269</v>
      </c>
      <c r="EV1043">
        <v>51.0228</v>
      </c>
      <c r="EW1043">
        <v>37.7965</v>
      </c>
      <c r="EX1043">
        <v>2</v>
      </c>
      <c r="EY1043">
        <v>0.147785</v>
      </c>
      <c r="EZ1043">
        <v>-1.46296</v>
      </c>
      <c r="FA1043">
        <v>20.1435</v>
      </c>
      <c r="FB1043">
        <v>5.19573</v>
      </c>
      <c r="FC1043">
        <v>12.0099</v>
      </c>
      <c r="FD1043">
        <v>4.9748</v>
      </c>
      <c r="FE1043">
        <v>3.2938</v>
      </c>
      <c r="FF1043">
        <v>9999</v>
      </c>
      <c r="FG1043">
        <v>9999</v>
      </c>
      <c r="FH1043">
        <v>591.8</v>
      </c>
      <c r="FI1043">
        <v>9999</v>
      </c>
      <c r="FJ1043">
        <v>1.8631</v>
      </c>
      <c r="FK1043">
        <v>1.86792</v>
      </c>
      <c r="FL1043">
        <v>1.86768</v>
      </c>
      <c r="FM1043">
        <v>1.86884</v>
      </c>
      <c r="FN1043">
        <v>1.86963</v>
      </c>
      <c r="FO1043">
        <v>1.86569</v>
      </c>
      <c r="FP1043">
        <v>1.86676</v>
      </c>
      <c r="FQ1043">
        <v>1.8681</v>
      </c>
      <c r="FR1043">
        <v>5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8.993</v>
      </c>
      <c r="GF1043">
        <v>0.3177</v>
      </c>
      <c r="GG1043">
        <v>5.50701486060513</v>
      </c>
      <c r="GH1043">
        <v>0.00975774962471433</v>
      </c>
      <c r="GI1043">
        <v>-4.86167925919439e-07</v>
      </c>
      <c r="GJ1043">
        <v>-4.7315034107036e-11</v>
      </c>
      <c r="GK1043">
        <v>0.31762285376654</v>
      </c>
      <c r="GL1043">
        <v>0</v>
      </c>
      <c r="GM1043">
        <v>0</v>
      </c>
      <c r="GN1043">
        <v>0</v>
      </c>
      <c r="GO1043">
        <v>-2</v>
      </c>
      <c r="GP1043">
        <v>2105</v>
      </c>
      <c r="GQ1043">
        <v>1</v>
      </c>
      <c r="GR1043">
        <v>22</v>
      </c>
      <c r="GS1043">
        <v>299.6</v>
      </c>
      <c r="GT1043">
        <v>299.6</v>
      </c>
      <c r="GU1043">
        <v>1.20605</v>
      </c>
      <c r="GV1043">
        <v>2.65381</v>
      </c>
      <c r="GW1043">
        <v>2.24854</v>
      </c>
      <c r="GX1043">
        <v>2.79053</v>
      </c>
      <c r="GY1043">
        <v>1.99585</v>
      </c>
      <c r="GZ1043">
        <v>2.40479</v>
      </c>
      <c r="HA1043">
        <v>36.3165</v>
      </c>
      <c r="HB1043">
        <v>14.6749</v>
      </c>
      <c r="HC1043">
        <v>18</v>
      </c>
      <c r="HD1043">
        <v>503.503</v>
      </c>
      <c r="HE1043">
        <v>584.218</v>
      </c>
      <c r="HF1043">
        <v>26.9676</v>
      </c>
      <c r="HG1043">
        <v>29.3384</v>
      </c>
      <c r="HH1043">
        <v>29.9981</v>
      </c>
      <c r="HI1043">
        <v>29.5683</v>
      </c>
      <c r="HJ1043">
        <v>29.5229</v>
      </c>
      <c r="HK1043">
        <v>24.1703</v>
      </c>
      <c r="HL1043">
        <v>9.72084</v>
      </c>
      <c r="HM1043">
        <v>32.7227</v>
      </c>
      <c r="HN1043">
        <v>26.9321</v>
      </c>
      <c r="HO1043">
        <v>345.541</v>
      </c>
      <c r="HP1043">
        <v>21.9355</v>
      </c>
      <c r="HQ1043">
        <v>101.896</v>
      </c>
      <c r="HR1043">
        <v>102.487</v>
      </c>
    </row>
    <row r="1044" spans="1:226">
      <c r="A1044">
        <v>1028</v>
      </c>
      <c r="B1044">
        <v>1657569607</v>
      </c>
      <c r="C1044">
        <v>16511.9000000954</v>
      </c>
      <c r="D1044" t="s">
        <v>2425</v>
      </c>
      <c r="E1044" t="s">
        <v>2426</v>
      </c>
      <c r="F1044">
        <v>5</v>
      </c>
      <c r="G1044" t="s">
        <v>2416</v>
      </c>
      <c r="H1044" t="s">
        <v>354</v>
      </c>
      <c r="I1044">
        <v>1657569599.5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369.935130964012</v>
      </c>
      <c r="AK1044">
        <v>369.266163636364</v>
      </c>
      <c r="AL1044">
        <v>-3.05445647317806</v>
      </c>
      <c r="AM1044">
        <v>65.0586059722511</v>
      </c>
      <c r="AN1044">
        <f>(AP1044 - AO1044 + BO1044*1E3/(8.314*(BQ1044+273.15)) * AR1044/BN1044 * AQ1044) * BN1044/(100*BB1044) * 1000/(1000 - AP1044)</f>
        <v>0</v>
      </c>
      <c r="AO1044">
        <v>21.8295490095238</v>
      </c>
      <c r="AP1044">
        <v>25.7006878787879</v>
      </c>
      <c r="AQ1044">
        <v>0.0151452640692688</v>
      </c>
      <c r="AR1044">
        <v>77.46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3</v>
      </c>
      <c r="BC1044">
        <v>0.5</v>
      </c>
      <c r="BD1044" t="s">
        <v>355</v>
      </c>
      <c r="BE1044">
        <v>2</v>
      </c>
      <c r="BF1044" t="b">
        <v>1</v>
      </c>
      <c r="BG1044">
        <v>1657569599.5</v>
      </c>
      <c r="BH1044">
        <v>379.458444444444</v>
      </c>
      <c r="BI1044">
        <v>377.469555555555</v>
      </c>
      <c r="BJ1044">
        <v>25.6105111111111</v>
      </c>
      <c r="BK1044">
        <v>21.7842814814815</v>
      </c>
      <c r="BL1044">
        <v>370.40637037037</v>
      </c>
      <c r="BM1044">
        <v>25.2928962962963</v>
      </c>
      <c r="BN1044">
        <v>500.007185185185</v>
      </c>
      <c r="BO1044">
        <v>67.9539740740741</v>
      </c>
      <c r="BP1044">
        <v>0.0420063851851852</v>
      </c>
      <c r="BQ1044">
        <v>26.7153481481481</v>
      </c>
      <c r="BR1044">
        <v>26.8829296296296</v>
      </c>
      <c r="BS1044">
        <v>999.9</v>
      </c>
      <c r="BT1044">
        <v>0</v>
      </c>
      <c r="BU1044">
        <v>0</v>
      </c>
      <c r="BV1044">
        <v>10006.8518518519</v>
      </c>
      <c r="BW1044">
        <v>0</v>
      </c>
      <c r="BX1044">
        <v>751.099296296296</v>
      </c>
      <c r="BY1044">
        <v>1.9889965962963</v>
      </c>
      <c r="BZ1044">
        <v>389.431444444444</v>
      </c>
      <c r="CA1044">
        <v>385.874777777778</v>
      </c>
      <c r="CB1044">
        <v>3.82623222222222</v>
      </c>
      <c r="CC1044">
        <v>377.469555555555</v>
      </c>
      <c r="CD1044">
        <v>21.7842814814815</v>
      </c>
      <c r="CE1044">
        <v>1.74033666666667</v>
      </c>
      <c r="CF1044">
        <v>1.48032851851852</v>
      </c>
      <c r="CG1044">
        <v>15.2609296296296</v>
      </c>
      <c r="CH1044">
        <v>12.7664555555556</v>
      </c>
      <c r="CI1044">
        <v>2000.03333333333</v>
      </c>
      <c r="CJ1044">
        <v>0.979999444444444</v>
      </c>
      <c r="CK1044">
        <v>0.0200004259259259</v>
      </c>
      <c r="CL1044">
        <v>0</v>
      </c>
      <c r="CM1044">
        <v>2.34835185185185</v>
      </c>
      <c r="CN1044">
        <v>0</v>
      </c>
      <c r="CO1044">
        <v>10762.9407407407</v>
      </c>
      <c r="CP1044">
        <v>17300.4296296296</v>
      </c>
      <c r="CQ1044">
        <v>39.4071481481481</v>
      </c>
      <c r="CR1044">
        <v>39.8098148148148</v>
      </c>
      <c r="CS1044">
        <v>39.3563333333333</v>
      </c>
      <c r="CT1044">
        <v>37.9071481481481</v>
      </c>
      <c r="CU1044">
        <v>38.6571481481481</v>
      </c>
      <c r="CV1044">
        <v>1960.03259259259</v>
      </c>
      <c r="CW1044">
        <v>40.0007407407407</v>
      </c>
      <c r="CX1044">
        <v>0</v>
      </c>
      <c r="CY1044">
        <v>1657569579.3</v>
      </c>
      <c r="CZ1044">
        <v>0</v>
      </c>
      <c r="DA1044">
        <v>1657551629</v>
      </c>
      <c r="DB1044" t="s">
        <v>356</v>
      </c>
      <c r="DC1044">
        <v>1657551626.5</v>
      </c>
      <c r="DD1044">
        <v>1657551629</v>
      </c>
      <c r="DE1044">
        <v>1</v>
      </c>
      <c r="DF1044">
        <v>0.403</v>
      </c>
      <c r="DG1044">
        <v>0.009</v>
      </c>
      <c r="DH1044">
        <v>9.41</v>
      </c>
      <c r="DI1044">
        <v>0.087</v>
      </c>
      <c r="DJ1044">
        <v>417</v>
      </c>
      <c r="DK1044">
        <v>17</v>
      </c>
      <c r="DL1044">
        <v>1.61</v>
      </c>
      <c r="DM1044">
        <v>0.59</v>
      </c>
      <c r="DN1044">
        <v>-0.6929327975</v>
      </c>
      <c r="DO1044">
        <v>41.4448464393996</v>
      </c>
      <c r="DP1044">
        <v>4.12834934037225</v>
      </c>
      <c r="DQ1044">
        <v>0</v>
      </c>
      <c r="DR1044">
        <v>3.823904</v>
      </c>
      <c r="DS1044">
        <v>0.0607100938086295</v>
      </c>
      <c r="DT1044">
        <v>0.0126373501573708</v>
      </c>
      <c r="DU1044">
        <v>1</v>
      </c>
      <c r="DV1044">
        <v>1</v>
      </c>
      <c r="DW1044">
        <v>2</v>
      </c>
      <c r="DX1044" t="s">
        <v>357</v>
      </c>
      <c r="DY1044">
        <v>2.96976</v>
      </c>
      <c r="DZ1044">
        <v>2.69621</v>
      </c>
      <c r="EA1044">
        <v>0.0596181</v>
      </c>
      <c r="EB1044">
        <v>0.0603586</v>
      </c>
      <c r="EC1044">
        <v>0.0822844</v>
      </c>
      <c r="ED1044">
        <v>0.0738538</v>
      </c>
      <c r="EE1044">
        <v>36432.8</v>
      </c>
      <c r="EF1044">
        <v>39739.4</v>
      </c>
      <c r="EG1044">
        <v>35125.7</v>
      </c>
      <c r="EH1044">
        <v>38374.1</v>
      </c>
      <c r="EI1044">
        <v>45752.9</v>
      </c>
      <c r="EJ1044">
        <v>51362</v>
      </c>
      <c r="EK1044">
        <v>54948</v>
      </c>
      <c r="EL1044">
        <v>61589.3</v>
      </c>
      <c r="EM1044">
        <v>1.9498</v>
      </c>
      <c r="EN1044">
        <v>2.0714</v>
      </c>
      <c r="EO1044">
        <v>0.180155</v>
      </c>
      <c r="EP1044">
        <v>0</v>
      </c>
      <c r="EQ1044">
        <v>23.9742</v>
      </c>
      <c r="ER1044">
        <v>999.9</v>
      </c>
      <c r="ES1044">
        <v>35.13</v>
      </c>
      <c r="ET1044">
        <v>33.133</v>
      </c>
      <c r="EU1044">
        <v>26.3152</v>
      </c>
      <c r="EV1044">
        <v>50.9428</v>
      </c>
      <c r="EW1044">
        <v>37.9006</v>
      </c>
      <c r="EX1044">
        <v>2</v>
      </c>
      <c r="EY1044">
        <v>0.145406</v>
      </c>
      <c r="EZ1044">
        <v>-1.45368</v>
      </c>
      <c r="FA1044">
        <v>20.144</v>
      </c>
      <c r="FB1044">
        <v>5.19812</v>
      </c>
      <c r="FC1044">
        <v>12.0099</v>
      </c>
      <c r="FD1044">
        <v>4.9752</v>
      </c>
      <c r="FE1044">
        <v>3.294</v>
      </c>
      <c r="FF1044">
        <v>9999</v>
      </c>
      <c r="FG1044">
        <v>9999</v>
      </c>
      <c r="FH1044">
        <v>591.8</v>
      </c>
      <c r="FI1044">
        <v>9999</v>
      </c>
      <c r="FJ1044">
        <v>1.8631</v>
      </c>
      <c r="FK1044">
        <v>1.86795</v>
      </c>
      <c r="FL1044">
        <v>1.86768</v>
      </c>
      <c r="FM1044">
        <v>1.8688</v>
      </c>
      <c r="FN1044">
        <v>1.86966</v>
      </c>
      <c r="FO1044">
        <v>1.86569</v>
      </c>
      <c r="FP1044">
        <v>1.86676</v>
      </c>
      <c r="FQ1044">
        <v>1.86813</v>
      </c>
      <c r="FR1044">
        <v>5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8.854</v>
      </c>
      <c r="GF1044">
        <v>0.3176</v>
      </c>
      <c r="GG1044">
        <v>5.50701486060513</v>
      </c>
      <c r="GH1044">
        <v>0.00975774962471433</v>
      </c>
      <c r="GI1044">
        <v>-4.86167925919439e-07</v>
      </c>
      <c r="GJ1044">
        <v>-4.7315034107036e-11</v>
      </c>
      <c r="GK1044">
        <v>0.31762285376654</v>
      </c>
      <c r="GL1044">
        <v>0</v>
      </c>
      <c r="GM1044">
        <v>0</v>
      </c>
      <c r="GN1044">
        <v>0</v>
      </c>
      <c r="GO1044">
        <v>-2</v>
      </c>
      <c r="GP1044">
        <v>2105</v>
      </c>
      <c r="GQ1044">
        <v>1</v>
      </c>
      <c r="GR1044">
        <v>22</v>
      </c>
      <c r="GS1044">
        <v>299.7</v>
      </c>
      <c r="GT1044">
        <v>299.6</v>
      </c>
      <c r="GU1044">
        <v>1.16699</v>
      </c>
      <c r="GV1044">
        <v>2.67578</v>
      </c>
      <c r="GW1044">
        <v>2.24854</v>
      </c>
      <c r="GX1044">
        <v>2.78931</v>
      </c>
      <c r="GY1044">
        <v>1.99585</v>
      </c>
      <c r="GZ1044">
        <v>2.39624</v>
      </c>
      <c r="HA1044">
        <v>36.2929</v>
      </c>
      <c r="HB1044">
        <v>14.6749</v>
      </c>
      <c r="HC1044">
        <v>18</v>
      </c>
      <c r="HD1044">
        <v>502.754</v>
      </c>
      <c r="HE1044">
        <v>583.988</v>
      </c>
      <c r="HF1044">
        <v>27.0458</v>
      </c>
      <c r="HG1044">
        <v>29.3137</v>
      </c>
      <c r="HH1044">
        <v>29.9981</v>
      </c>
      <c r="HI1044">
        <v>29.545</v>
      </c>
      <c r="HJ1044">
        <v>29.5002</v>
      </c>
      <c r="HK1044">
        <v>23.2872</v>
      </c>
      <c r="HL1044">
        <v>9.09072</v>
      </c>
      <c r="HM1044">
        <v>32.7227</v>
      </c>
      <c r="HN1044">
        <v>27.015</v>
      </c>
      <c r="HO1044">
        <v>332.032</v>
      </c>
      <c r="HP1044">
        <v>22.0534</v>
      </c>
      <c r="HQ1044">
        <v>101.901</v>
      </c>
      <c r="HR1044">
        <v>102.492</v>
      </c>
    </row>
    <row r="1045" spans="1:226">
      <c r="A1045">
        <v>1029</v>
      </c>
      <c r="B1045">
        <v>1657569612</v>
      </c>
      <c r="C1045">
        <v>16516.9000000954</v>
      </c>
      <c r="D1045" t="s">
        <v>2427</v>
      </c>
      <c r="E1045" t="s">
        <v>2428</v>
      </c>
      <c r="F1045">
        <v>5</v>
      </c>
      <c r="G1045" t="s">
        <v>2416</v>
      </c>
      <c r="H1045" t="s">
        <v>354</v>
      </c>
      <c r="I1045">
        <v>1657569604.21429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353.545085509563</v>
      </c>
      <c r="AK1045">
        <v>353.856727272727</v>
      </c>
      <c r="AL1045">
        <v>-3.14525396840153</v>
      </c>
      <c r="AM1045">
        <v>65.0586059722511</v>
      </c>
      <c r="AN1045">
        <f>(AP1045 - AO1045 + BO1045*1E3/(8.314*(BQ1045+273.15)) * AR1045/BN1045 * AQ1045) * BN1045/(100*BB1045) * 1000/(1000 - AP1045)</f>
        <v>0</v>
      </c>
      <c r="AO1045">
        <v>21.8925856114286</v>
      </c>
      <c r="AP1045">
        <v>25.7678896969697</v>
      </c>
      <c r="AQ1045">
        <v>0.0132312554112548</v>
      </c>
      <c r="AR1045">
        <v>77.46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3</v>
      </c>
      <c r="BC1045">
        <v>0.5</v>
      </c>
      <c r="BD1045" t="s">
        <v>355</v>
      </c>
      <c r="BE1045">
        <v>2</v>
      </c>
      <c r="BF1045" t="b">
        <v>1</v>
      </c>
      <c r="BG1045">
        <v>1657569604.21429</v>
      </c>
      <c r="BH1045">
        <v>366.319607142857</v>
      </c>
      <c r="BI1045">
        <v>362.652464285714</v>
      </c>
      <c r="BJ1045">
        <v>25.6732142857143</v>
      </c>
      <c r="BK1045">
        <v>21.8392071428571</v>
      </c>
      <c r="BL1045">
        <v>357.389714285714</v>
      </c>
      <c r="BM1045">
        <v>25.3556</v>
      </c>
      <c r="BN1045">
        <v>500.018178571429</v>
      </c>
      <c r="BO1045">
        <v>67.9548035714286</v>
      </c>
      <c r="BP1045">
        <v>0.0420534214285714</v>
      </c>
      <c r="BQ1045">
        <v>26.7471392857143</v>
      </c>
      <c r="BR1045">
        <v>26.9073642857143</v>
      </c>
      <c r="BS1045">
        <v>999.9</v>
      </c>
      <c r="BT1045">
        <v>0</v>
      </c>
      <c r="BU1045">
        <v>0</v>
      </c>
      <c r="BV1045">
        <v>10012.3214285714</v>
      </c>
      <c r="BW1045">
        <v>0</v>
      </c>
      <c r="BX1045">
        <v>721.234357142857</v>
      </c>
      <c r="BY1045">
        <v>3.6672425</v>
      </c>
      <c r="BZ1045">
        <v>375.971357142857</v>
      </c>
      <c r="CA1045">
        <v>370.748571428571</v>
      </c>
      <c r="CB1045">
        <v>3.83400642857143</v>
      </c>
      <c r="CC1045">
        <v>362.652464285714</v>
      </c>
      <c r="CD1045">
        <v>21.8392071428571</v>
      </c>
      <c r="CE1045">
        <v>1.74461928571429</v>
      </c>
      <c r="CF1045">
        <v>1.48407964285714</v>
      </c>
      <c r="CG1045">
        <v>15.2991964285714</v>
      </c>
      <c r="CH1045">
        <v>12.8050857142857</v>
      </c>
      <c r="CI1045">
        <v>2000.03285714286</v>
      </c>
      <c r="CJ1045">
        <v>0.979999321428571</v>
      </c>
      <c r="CK1045">
        <v>0.0200005571428571</v>
      </c>
      <c r="CL1045">
        <v>0</v>
      </c>
      <c r="CM1045">
        <v>2.35193214285714</v>
      </c>
      <c r="CN1045">
        <v>0</v>
      </c>
      <c r="CO1045">
        <v>10737.1178571429</v>
      </c>
      <c r="CP1045">
        <v>17300.4214285714</v>
      </c>
      <c r="CQ1045">
        <v>39.3747857142857</v>
      </c>
      <c r="CR1045">
        <v>39.7832142857143</v>
      </c>
      <c r="CS1045">
        <v>39.3323214285714</v>
      </c>
      <c r="CT1045">
        <v>37.8702857142857</v>
      </c>
      <c r="CU1045">
        <v>38.6382857142857</v>
      </c>
      <c r="CV1045">
        <v>1960.0325</v>
      </c>
      <c r="CW1045">
        <v>40.0003571428571</v>
      </c>
      <c r="CX1045">
        <v>0</v>
      </c>
      <c r="CY1045">
        <v>1657569584.7</v>
      </c>
      <c r="CZ1045">
        <v>0</v>
      </c>
      <c r="DA1045">
        <v>1657551629</v>
      </c>
      <c r="DB1045" t="s">
        <v>356</v>
      </c>
      <c r="DC1045">
        <v>1657551626.5</v>
      </c>
      <c r="DD1045">
        <v>1657551629</v>
      </c>
      <c r="DE1045">
        <v>1</v>
      </c>
      <c r="DF1045">
        <v>0.403</v>
      </c>
      <c r="DG1045">
        <v>0.009</v>
      </c>
      <c r="DH1045">
        <v>9.41</v>
      </c>
      <c r="DI1045">
        <v>0.087</v>
      </c>
      <c r="DJ1045">
        <v>417</v>
      </c>
      <c r="DK1045">
        <v>17</v>
      </c>
      <c r="DL1045">
        <v>1.61</v>
      </c>
      <c r="DM1045">
        <v>0.59</v>
      </c>
      <c r="DN1045">
        <v>2.6207319525</v>
      </c>
      <c r="DO1045">
        <v>21.5897859771107</v>
      </c>
      <c r="DP1045">
        <v>2.17535707056593</v>
      </c>
      <c r="DQ1045">
        <v>0</v>
      </c>
      <c r="DR1045">
        <v>3.829086</v>
      </c>
      <c r="DS1045">
        <v>0.0941500187617197</v>
      </c>
      <c r="DT1045">
        <v>0.0129909546993283</v>
      </c>
      <c r="DU1045">
        <v>1</v>
      </c>
      <c r="DV1045">
        <v>1</v>
      </c>
      <c r="DW1045">
        <v>2</v>
      </c>
      <c r="DX1045" t="s">
        <v>357</v>
      </c>
      <c r="DY1045">
        <v>2.97011</v>
      </c>
      <c r="DZ1045">
        <v>2.69631</v>
      </c>
      <c r="EA1045">
        <v>0.0575885</v>
      </c>
      <c r="EB1045">
        <v>0.0581288</v>
      </c>
      <c r="EC1045">
        <v>0.0824677</v>
      </c>
      <c r="ED1045">
        <v>0.0739544</v>
      </c>
      <c r="EE1045">
        <v>36513.5</v>
      </c>
      <c r="EF1045">
        <v>39835.2</v>
      </c>
      <c r="EG1045">
        <v>35127.6</v>
      </c>
      <c r="EH1045">
        <v>38375.4</v>
      </c>
      <c r="EI1045">
        <v>45745.5</v>
      </c>
      <c r="EJ1045">
        <v>51359.1</v>
      </c>
      <c r="EK1045">
        <v>54950.2</v>
      </c>
      <c r="EL1045">
        <v>61592.6</v>
      </c>
      <c r="EM1045">
        <v>1.95</v>
      </c>
      <c r="EN1045">
        <v>2.0726</v>
      </c>
      <c r="EO1045">
        <v>0.180155</v>
      </c>
      <c r="EP1045">
        <v>0</v>
      </c>
      <c r="EQ1045">
        <v>23.9762</v>
      </c>
      <c r="ER1045">
        <v>999.9</v>
      </c>
      <c r="ES1045">
        <v>35.13</v>
      </c>
      <c r="ET1045">
        <v>33.133</v>
      </c>
      <c r="EU1045">
        <v>26.3136</v>
      </c>
      <c r="EV1045">
        <v>51.3428</v>
      </c>
      <c r="EW1045">
        <v>37.8405</v>
      </c>
      <c r="EX1045">
        <v>2</v>
      </c>
      <c r="EY1045">
        <v>0.143415</v>
      </c>
      <c r="EZ1045">
        <v>-1.42322</v>
      </c>
      <c r="FA1045">
        <v>20.144</v>
      </c>
      <c r="FB1045">
        <v>5.19812</v>
      </c>
      <c r="FC1045">
        <v>12.0099</v>
      </c>
      <c r="FD1045">
        <v>4.9756</v>
      </c>
      <c r="FE1045">
        <v>3.294</v>
      </c>
      <c r="FF1045">
        <v>9999</v>
      </c>
      <c r="FG1045">
        <v>9999</v>
      </c>
      <c r="FH1045">
        <v>591.8</v>
      </c>
      <c r="FI1045">
        <v>9999</v>
      </c>
      <c r="FJ1045">
        <v>1.86307</v>
      </c>
      <c r="FK1045">
        <v>1.86789</v>
      </c>
      <c r="FL1045">
        <v>1.86768</v>
      </c>
      <c r="FM1045">
        <v>1.86887</v>
      </c>
      <c r="FN1045">
        <v>1.86966</v>
      </c>
      <c r="FO1045">
        <v>1.86569</v>
      </c>
      <c r="FP1045">
        <v>1.86676</v>
      </c>
      <c r="FQ1045">
        <v>1.86813</v>
      </c>
      <c r="FR1045">
        <v>5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8.715</v>
      </c>
      <c r="GF1045">
        <v>0.3176</v>
      </c>
      <c r="GG1045">
        <v>5.50701486060513</v>
      </c>
      <c r="GH1045">
        <v>0.00975774962471433</v>
      </c>
      <c r="GI1045">
        <v>-4.86167925919439e-07</v>
      </c>
      <c r="GJ1045">
        <v>-4.7315034107036e-11</v>
      </c>
      <c r="GK1045">
        <v>0.31762285376654</v>
      </c>
      <c r="GL1045">
        <v>0</v>
      </c>
      <c r="GM1045">
        <v>0</v>
      </c>
      <c r="GN1045">
        <v>0</v>
      </c>
      <c r="GO1045">
        <v>-2</v>
      </c>
      <c r="GP1045">
        <v>2105</v>
      </c>
      <c r="GQ1045">
        <v>1</v>
      </c>
      <c r="GR1045">
        <v>22</v>
      </c>
      <c r="GS1045">
        <v>299.8</v>
      </c>
      <c r="GT1045">
        <v>299.7</v>
      </c>
      <c r="GU1045">
        <v>1.12061</v>
      </c>
      <c r="GV1045">
        <v>2.65869</v>
      </c>
      <c r="GW1045">
        <v>2.24854</v>
      </c>
      <c r="GX1045">
        <v>2.78931</v>
      </c>
      <c r="GY1045">
        <v>1.99585</v>
      </c>
      <c r="GZ1045">
        <v>2.39014</v>
      </c>
      <c r="HA1045">
        <v>36.2929</v>
      </c>
      <c r="HB1045">
        <v>14.6749</v>
      </c>
      <c r="HC1045">
        <v>18</v>
      </c>
      <c r="HD1045">
        <v>502.692</v>
      </c>
      <c r="HE1045">
        <v>584.664</v>
      </c>
      <c r="HF1045">
        <v>27.0996</v>
      </c>
      <c r="HG1045">
        <v>29.287</v>
      </c>
      <c r="HH1045">
        <v>29.998</v>
      </c>
      <c r="HI1045">
        <v>29.5222</v>
      </c>
      <c r="HJ1045">
        <v>29.4775</v>
      </c>
      <c r="HK1045">
        <v>22.4529</v>
      </c>
      <c r="HL1045">
        <v>8.80205</v>
      </c>
      <c r="HM1045">
        <v>32.7227</v>
      </c>
      <c r="HN1045">
        <v>27.0728</v>
      </c>
      <c r="HO1045">
        <v>311.912</v>
      </c>
      <c r="HP1045">
        <v>22.0513</v>
      </c>
      <c r="HQ1045">
        <v>101.905</v>
      </c>
      <c r="HR1045">
        <v>102.496</v>
      </c>
    </row>
    <row r="1046" spans="1:226">
      <c r="A1046">
        <v>1030</v>
      </c>
      <c r="B1046">
        <v>1657569617</v>
      </c>
      <c r="C1046">
        <v>16521.9000000954</v>
      </c>
      <c r="D1046" t="s">
        <v>2429</v>
      </c>
      <c r="E1046" t="s">
        <v>2430</v>
      </c>
      <c r="F1046">
        <v>5</v>
      </c>
      <c r="G1046" t="s">
        <v>2416</v>
      </c>
      <c r="H1046" t="s">
        <v>354</v>
      </c>
      <c r="I1046">
        <v>1657569609.5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337.127887363422</v>
      </c>
      <c r="AK1046">
        <v>338.02703030303</v>
      </c>
      <c r="AL1046">
        <v>-3.18454669442633</v>
      </c>
      <c r="AM1046">
        <v>65.0586059722511</v>
      </c>
      <c r="AN1046">
        <f>(AP1046 - AO1046 + BO1046*1E3/(8.314*(BQ1046+273.15)) * AR1046/BN1046 * AQ1046) * BN1046/(100*BB1046) * 1000/(1000 - AP1046)</f>
        <v>0</v>
      </c>
      <c r="AO1046">
        <v>21.9378986019048</v>
      </c>
      <c r="AP1046">
        <v>25.826946060606</v>
      </c>
      <c r="AQ1046">
        <v>0.0106887965367867</v>
      </c>
      <c r="AR1046">
        <v>77.46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3</v>
      </c>
      <c r="BC1046">
        <v>0.5</v>
      </c>
      <c r="BD1046" t="s">
        <v>355</v>
      </c>
      <c r="BE1046">
        <v>2</v>
      </c>
      <c r="BF1046" t="b">
        <v>1</v>
      </c>
      <c r="BG1046">
        <v>1657569609.5</v>
      </c>
      <c r="BH1046">
        <v>350.707333333333</v>
      </c>
      <c r="BI1046">
        <v>345.783703703704</v>
      </c>
      <c r="BJ1046">
        <v>25.7399259259259</v>
      </c>
      <c r="BK1046">
        <v>21.8975666666667</v>
      </c>
      <c r="BL1046">
        <v>341.922777777778</v>
      </c>
      <c r="BM1046">
        <v>25.4223037037037</v>
      </c>
      <c r="BN1046">
        <v>500.012555555556</v>
      </c>
      <c r="BO1046">
        <v>67.9546481481482</v>
      </c>
      <c r="BP1046">
        <v>0.0420388962962963</v>
      </c>
      <c r="BQ1046">
        <v>26.7816222222222</v>
      </c>
      <c r="BR1046">
        <v>26.9301592592593</v>
      </c>
      <c r="BS1046">
        <v>999.9</v>
      </c>
      <c r="BT1046">
        <v>0</v>
      </c>
      <c r="BU1046">
        <v>0</v>
      </c>
      <c r="BV1046">
        <v>10005.3703703704</v>
      </c>
      <c r="BW1046">
        <v>0</v>
      </c>
      <c r="BX1046">
        <v>691.121666666667</v>
      </c>
      <c r="BY1046">
        <v>4.92367444444444</v>
      </c>
      <c r="BZ1046">
        <v>359.972259259259</v>
      </c>
      <c r="CA1046">
        <v>353.524333333333</v>
      </c>
      <c r="CB1046">
        <v>3.84235555555556</v>
      </c>
      <c r="CC1046">
        <v>345.783703703704</v>
      </c>
      <c r="CD1046">
        <v>21.8975666666667</v>
      </c>
      <c r="CE1046">
        <v>1.74914814814815</v>
      </c>
      <c r="CF1046">
        <v>1.48804185185185</v>
      </c>
      <c r="CG1046">
        <v>15.3395740740741</v>
      </c>
      <c r="CH1046">
        <v>12.8458111111111</v>
      </c>
      <c r="CI1046">
        <v>2000.02555555556</v>
      </c>
      <c r="CJ1046">
        <v>0.979999111111111</v>
      </c>
      <c r="CK1046">
        <v>0.0200007777777778</v>
      </c>
      <c r="CL1046">
        <v>0</v>
      </c>
      <c r="CM1046">
        <v>2.31877037037037</v>
      </c>
      <c r="CN1046">
        <v>0</v>
      </c>
      <c r="CO1046">
        <v>10711.7703703704</v>
      </c>
      <c r="CP1046">
        <v>17300.3592592593</v>
      </c>
      <c r="CQ1046">
        <v>39.34</v>
      </c>
      <c r="CR1046">
        <v>39.7404814814815</v>
      </c>
      <c r="CS1046">
        <v>39.2890740740741</v>
      </c>
      <c r="CT1046">
        <v>37.8307407407407</v>
      </c>
      <c r="CU1046">
        <v>38.604</v>
      </c>
      <c r="CV1046">
        <v>1960.02555555556</v>
      </c>
      <c r="CW1046">
        <v>40</v>
      </c>
      <c r="CX1046">
        <v>0</v>
      </c>
      <c r="CY1046">
        <v>1657569589.5</v>
      </c>
      <c r="CZ1046">
        <v>0</v>
      </c>
      <c r="DA1046">
        <v>1657551629</v>
      </c>
      <c r="DB1046" t="s">
        <v>356</v>
      </c>
      <c r="DC1046">
        <v>1657551626.5</v>
      </c>
      <c r="DD1046">
        <v>1657551629</v>
      </c>
      <c r="DE1046">
        <v>1</v>
      </c>
      <c r="DF1046">
        <v>0.403</v>
      </c>
      <c r="DG1046">
        <v>0.009</v>
      </c>
      <c r="DH1046">
        <v>9.41</v>
      </c>
      <c r="DI1046">
        <v>0.087</v>
      </c>
      <c r="DJ1046">
        <v>417</v>
      </c>
      <c r="DK1046">
        <v>17</v>
      </c>
      <c r="DL1046">
        <v>1.61</v>
      </c>
      <c r="DM1046">
        <v>0.59</v>
      </c>
      <c r="DN1046">
        <v>3.968166825</v>
      </c>
      <c r="DO1046">
        <v>14.6561323789869</v>
      </c>
      <c r="DP1046">
        <v>1.44183034890713</v>
      </c>
      <c r="DQ1046">
        <v>0</v>
      </c>
      <c r="DR1046">
        <v>3.835771</v>
      </c>
      <c r="DS1046">
        <v>0.110952045028133</v>
      </c>
      <c r="DT1046">
        <v>0.0143057229457305</v>
      </c>
      <c r="DU1046">
        <v>0</v>
      </c>
      <c r="DV1046">
        <v>0</v>
      </c>
      <c r="DW1046">
        <v>2</v>
      </c>
      <c r="DX1046" t="s">
        <v>389</v>
      </c>
      <c r="DY1046">
        <v>2.97096</v>
      </c>
      <c r="DZ1046">
        <v>2.69603</v>
      </c>
      <c r="EA1046">
        <v>0.0554252</v>
      </c>
      <c r="EB1046">
        <v>0.0558466</v>
      </c>
      <c r="EC1046">
        <v>0.0825929</v>
      </c>
      <c r="ED1046">
        <v>0.0740679</v>
      </c>
      <c r="EE1046">
        <v>36598.5</v>
      </c>
      <c r="EF1046">
        <v>39934.5</v>
      </c>
      <c r="EG1046">
        <v>35128.6</v>
      </c>
      <c r="EH1046">
        <v>38378</v>
      </c>
      <c r="EI1046">
        <v>45740.3</v>
      </c>
      <c r="EJ1046">
        <v>51355.3</v>
      </c>
      <c r="EK1046">
        <v>54951.5</v>
      </c>
      <c r="EL1046">
        <v>61595.7</v>
      </c>
      <c r="EM1046">
        <v>1.9516</v>
      </c>
      <c r="EN1046">
        <v>2.072</v>
      </c>
      <c r="EO1046">
        <v>0.181377</v>
      </c>
      <c r="EP1046">
        <v>0</v>
      </c>
      <c r="EQ1046">
        <v>23.9782</v>
      </c>
      <c r="ER1046">
        <v>999.9</v>
      </c>
      <c r="ES1046">
        <v>35.13</v>
      </c>
      <c r="ET1046">
        <v>33.133</v>
      </c>
      <c r="EU1046">
        <v>26.3145</v>
      </c>
      <c r="EV1046">
        <v>50.7528</v>
      </c>
      <c r="EW1046">
        <v>37.8405</v>
      </c>
      <c r="EX1046">
        <v>2</v>
      </c>
      <c r="EY1046">
        <v>0.141301</v>
      </c>
      <c r="EZ1046">
        <v>-1.39536</v>
      </c>
      <c r="FA1046">
        <v>20.1446</v>
      </c>
      <c r="FB1046">
        <v>5.19812</v>
      </c>
      <c r="FC1046">
        <v>12.0099</v>
      </c>
      <c r="FD1046">
        <v>4.9752</v>
      </c>
      <c r="FE1046">
        <v>3.294</v>
      </c>
      <c r="FF1046">
        <v>9999</v>
      </c>
      <c r="FG1046">
        <v>9999</v>
      </c>
      <c r="FH1046">
        <v>591.8</v>
      </c>
      <c r="FI1046">
        <v>9999</v>
      </c>
      <c r="FJ1046">
        <v>1.86301</v>
      </c>
      <c r="FK1046">
        <v>1.86786</v>
      </c>
      <c r="FL1046">
        <v>1.86768</v>
      </c>
      <c r="FM1046">
        <v>1.86874</v>
      </c>
      <c r="FN1046">
        <v>1.8696</v>
      </c>
      <c r="FO1046">
        <v>1.86569</v>
      </c>
      <c r="FP1046">
        <v>1.86676</v>
      </c>
      <c r="FQ1046">
        <v>1.86813</v>
      </c>
      <c r="FR1046">
        <v>5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8.57</v>
      </c>
      <c r="GF1046">
        <v>0.3176</v>
      </c>
      <c r="GG1046">
        <v>5.50701486060513</v>
      </c>
      <c r="GH1046">
        <v>0.00975774962471433</v>
      </c>
      <c r="GI1046">
        <v>-4.86167925919439e-07</v>
      </c>
      <c r="GJ1046">
        <v>-4.7315034107036e-11</v>
      </c>
      <c r="GK1046">
        <v>0.31762285376654</v>
      </c>
      <c r="GL1046">
        <v>0</v>
      </c>
      <c r="GM1046">
        <v>0</v>
      </c>
      <c r="GN1046">
        <v>0</v>
      </c>
      <c r="GO1046">
        <v>-2</v>
      </c>
      <c r="GP1046">
        <v>2105</v>
      </c>
      <c r="GQ1046">
        <v>1</v>
      </c>
      <c r="GR1046">
        <v>22</v>
      </c>
      <c r="GS1046">
        <v>299.8</v>
      </c>
      <c r="GT1046">
        <v>299.8</v>
      </c>
      <c r="GU1046">
        <v>1.07788</v>
      </c>
      <c r="GV1046">
        <v>2.66357</v>
      </c>
      <c r="GW1046">
        <v>2.24854</v>
      </c>
      <c r="GX1046">
        <v>2.79053</v>
      </c>
      <c r="GY1046">
        <v>1.99585</v>
      </c>
      <c r="GZ1046">
        <v>2.3645</v>
      </c>
      <c r="HA1046">
        <v>36.2694</v>
      </c>
      <c r="HB1046">
        <v>14.6661</v>
      </c>
      <c r="HC1046">
        <v>18</v>
      </c>
      <c r="HD1046">
        <v>503.571</v>
      </c>
      <c r="HE1046">
        <v>583.981</v>
      </c>
      <c r="HF1046">
        <v>27.1392</v>
      </c>
      <c r="HG1046">
        <v>29.2593</v>
      </c>
      <c r="HH1046">
        <v>29.9981</v>
      </c>
      <c r="HI1046">
        <v>29.4994</v>
      </c>
      <c r="HJ1046">
        <v>29.4549</v>
      </c>
      <c r="HK1046">
        <v>21.5194</v>
      </c>
      <c r="HL1046">
        <v>8.80205</v>
      </c>
      <c r="HM1046">
        <v>32.7227</v>
      </c>
      <c r="HN1046">
        <v>27.1167</v>
      </c>
      <c r="HO1046">
        <v>298.461</v>
      </c>
      <c r="HP1046">
        <v>22.0448</v>
      </c>
      <c r="HQ1046">
        <v>101.908</v>
      </c>
      <c r="HR1046">
        <v>102.502</v>
      </c>
    </row>
    <row r="1047" spans="1:226">
      <c r="A1047">
        <v>1031</v>
      </c>
      <c r="B1047">
        <v>1657569622</v>
      </c>
      <c r="C1047">
        <v>16526.9000000954</v>
      </c>
      <c r="D1047" t="s">
        <v>2431</v>
      </c>
      <c r="E1047" t="s">
        <v>2432</v>
      </c>
      <c r="F1047">
        <v>5</v>
      </c>
      <c r="G1047" t="s">
        <v>2416</v>
      </c>
      <c r="H1047" t="s">
        <v>354</v>
      </c>
      <c r="I1047">
        <v>1657569614.21429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320.171301129304</v>
      </c>
      <c r="AK1047">
        <v>321.95783030303</v>
      </c>
      <c r="AL1047">
        <v>-3.23025461200051</v>
      </c>
      <c r="AM1047">
        <v>65.0586059722511</v>
      </c>
      <c r="AN1047">
        <f>(AP1047 - AO1047 + BO1047*1E3/(8.314*(BQ1047+273.15)) * AR1047/BN1047 * AQ1047) * BN1047/(100*BB1047) * 1000/(1000 - AP1047)</f>
        <v>0</v>
      </c>
      <c r="AO1047">
        <v>21.9631440114286</v>
      </c>
      <c r="AP1047">
        <v>25.8680903030303</v>
      </c>
      <c r="AQ1047">
        <v>0.00871836363636543</v>
      </c>
      <c r="AR1047">
        <v>77.46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3</v>
      </c>
      <c r="BC1047">
        <v>0.5</v>
      </c>
      <c r="BD1047" t="s">
        <v>355</v>
      </c>
      <c r="BE1047">
        <v>2</v>
      </c>
      <c r="BF1047" t="b">
        <v>1</v>
      </c>
      <c r="BG1047">
        <v>1657569614.21429</v>
      </c>
      <c r="BH1047">
        <v>336.306035714286</v>
      </c>
      <c r="BI1047">
        <v>330.510535714286</v>
      </c>
      <c r="BJ1047">
        <v>25.7955678571429</v>
      </c>
      <c r="BK1047">
        <v>21.9356571428571</v>
      </c>
      <c r="BL1047">
        <v>327.655785714286</v>
      </c>
      <c r="BM1047">
        <v>25.4779571428571</v>
      </c>
      <c r="BN1047">
        <v>500.027535714286</v>
      </c>
      <c r="BO1047">
        <v>67.9550892857143</v>
      </c>
      <c r="BP1047">
        <v>0.0419570714285714</v>
      </c>
      <c r="BQ1047">
        <v>26.8103214285714</v>
      </c>
      <c r="BR1047">
        <v>26.9476357142857</v>
      </c>
      <c r="BS1047">
        <v>999.9</v>
      </c>
      <c r="BT1047">
        <v>0</v>
      </c>
      <c r="BU1047">
        <v>0</v>
      </c>
      <c r="BV1047">
        <v>10001.7857142857</v>
      </c>
      <c r="BW1047">
        <v>0</v>
      </c>
      <c r="BX1047">
        <v>676.0235</v>
      </c>
      <c r="BY1047">
        <v>5.79548892857143</v>
      </c>
      <c r="BZ1047">
        <v>345.210142857143</v>
      </c>
      <c r="CA1047">
        <v>337.922678571429</v>
      </c>
      <c r="CB1047">
        <v>3.859915</v>
      </c>
      <c r="CC1047">
        <v>330.510535714286</v>
      </c>
      <c r="CD1047">
        <v>21.9356571428571</v>
      </c>
      <c r="CE1047">
        <v>1.75294071428571</v>
      </c>
      <c r="CF1047">
        <v>1.49064</v>
      </c>
      <c r="CG1047">
        <v>15.373325</v>
      </c>
      <c r="CH1047">
        <v>12.8724642857143</v>
      </c>
      <c r="CI1047">
        <v>2000.01714285714</v>
      </c>
      <c r="CJ1047">
        <v>0.979998785714286</v>
      </c>
      <c r="CK1047">
        <v>0.0200011178571429</v>
      </c>
      <c r="CL1047">
        <v>0</v>
      </c>
      <c r="CM1047">
        <v>2.34409642857143</v>
      </c>
      <c r="CN1047">
        <v>0</v>
      </c>
      <c r="CO1047">
        <v>10695.4928571429</v>
      </c>
      <c r="CP1047">
        <v>17300.2892857143</v>
      </c>
      <c r="CQ1047">
        <v>39.321</v>
      </c>
      <c r="CR1047">
        <v>39.6962142857143</v>
      </c>
      <c r="CS1047">
        <v>39.2677142857143</v>
      </c>
      <c r="CT1047">
        <v>37.7921428571428</v>
      </c>
      <c r="CU1047">
        <v>38.5845</v>
      </c>
      <c r="CV1047">
        <v>1960.01714285714</v>
      </c>
      <c r="CW1047">
        <v>40</v>
      </c>
      <c r="CX1047">
        <v>0</v>
      </c>
      <c r="CY1047">
        <v>1657569594.3</v>
      </c>
      <c r="CZ1047">
        <v>0</v>
      </c>
      <c r="DA1047">
        <v>1657551629</v>
      </c>
      <c r="DB1047" t="s">
        <v>356</v>
      </c>
      <c r="DC1047">
        <v>1657551626.5</v>
      </c>
      <c r="DD1047">
        <v>1657551629</v>
      </c>
      <c r="DE1047">
        <v>1</v>
      </c>
      <c r="DF1047">
        <v>0.403</v>
      </c>
      <c r="DG1047">
        <v>0.009</v>
      </c>
      <c r="DH1047">
        <v>9.41</v>
      </c>
      <c r="DI1047">
        <v>0.087</v>
      </c>
      <c r="DJ1047">
        <v>417</v>
      </c>
      <c r="DK1047">
        <v>17</v>
      </c>
      <c r="DL1047">
        <v>1.61</v>
      </c>
      <c r="DM1047">
        <v>0.59</v>
      </c>
      <c r="DN1047">
        <v>5.11253225</v>
      </c>
      <c r="DO1047">
        <v>11.9071066041276</v>
      </c>
      <c r="DP1047">
        <v>1.16423045384599</v>
      </c>
      <c r="DQ1047">
        <v>0</v>
      </c>
      <c r="DR1047">
        <v>3.85077725</v>
      </c>
      <c r="DS1047">
        <v>0.175862476547829</v>
      </c>
      <c r="DT1047">
        <v>0.0206333626667468</v>
      </c>
      <c r="DU1047">
        <v>0</v>
      </c>
      <c r="DV1047">
        <v>0</v>
      </c>
      <c r="DW1047">
        <v>2</v>
      </c>
      <c r="DX1047" t="s">
        <v>389</v>
      </c>
      <c r="DY1047">
        <v>2.97067</v>
      </c>
      <c r="DZ1047">
        <v>2.69509</v>
      </c>
      <c r="EA1047">
        <v>0.0532135</v>
      </c>
      <c r="EB1047">
        <v>0.0535334</v>
      </c>
      <c r="EC1047">
        <v>0.082697</v>
      </c>
      <c r="ED1047">
        <v>0.0740786</v>
      </c>
      <c r="EE1047">
        <v>36686.5</v>
      </c>
      <c r="EF1047">
        <v>40034.6</v>
      </c>
      <c r="EG1047">
        <v>35130.7</v>
      </c>
      <c r="EH1047">
        <v>38380.1</v>
      </c>
      <c r="EI1047">
        <v>45737.3</v>
      </c>
      <c r="EJ1047">
        <v>51357.7</v>
      </c>
      <c r="EK1047">
        <v>54954.3</v>
      </c>
      <c r="EL1047">
        <v>61599.3</v>
      </c>
      <c r="EM1047">
        <v>1.9514</v>
      </c>
      <c r="EN1047">
        <v>2.073</v>
      </c>
      <c r="EO1047">
        <v>0.182718</v>
      </c>
      <c r="EP1047">
        <v>0</v>
      </c>
      <c r="EQ1047">
        <v>23.9822</v>
      </c>
      <c r="ER1047">
        <v>999.9</v>
      </c>
      <c r="ES1047">
        <v>35.13</v>
      </c>
      <c r="ET1047">
        <v>33.133</v>
      </c>
      <c r="EU1047">
        <v>26.3137</v>
      </c>
      <c r="EV1047">
        <v>50.7928</v>
      </c>
      <c r="EW1047">
        <v>37.8526</v>
      </c>
      <c r="EX1047">
        <v>2</v>
      </c>
      <c r="EY1047">
        <v>0.139329</v>
      </c>
      <c r="EZ1047">
        <v>-1.3785</v>
      </c>
      <c r="FA1047">
        <v>20.1438</v>
      </c>
      <c r="FB1047">
        <v>5.19453</v>
      </c>
      <c r="FC1047">
        <v>12.0099</v>
      </c>
      <c r="FD1047">
        <v>4.9752</v>
      </c>
      <c r="FE1047">
        <v>3.294</v>
      </c>
      <c r="FF1047">
        <v>9999</v>
      </c>
      <c r="FG1047">
        <v>9999</v>
      </c>
      <c r="FH1047">
        <v>591.8</v>
      </c>
      <c r="FI1047">
        <v>9999</v>
      </c>
      <c r="FJ1047">
        <v>1.8631</v>
      </c>
      <c r="FK1047">
        <v>1.86789</v>
      </c>
      <c r="FL1047">
        <v>1.86768</v>
      </c>
      <c r="FM1047">
        <v>1.86877</v>
      </c>
      <c r="FN1047">
        <v>1.86966</v>
      </c>
      <c r="FO1047">
        <v>1.86569</v>
      </c>
      <c r="FP1047">
        <v>1.86676</v>
      </c>
      <c r="FQ1047">
        <v>1.86813</v>
      </c>
      <c r="FR1047">
        <v>5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8.424</v>
      </c>
      <c r="GF1047">
        <v>0.3176</v>
      </c>
      <c r="GG1047">
        <v>5.50701486060513</v>
      </c>
      <c r="GH1047">
        <v>0.00975774962471433</v>
      </c>
      <c r="GI1047">
        <v>-4.86167925919439e-07</v>
      </c>
      <c r="GJ1047">
        <v>-4.7315034107036e-11</v>
      </c>
      <c r="GK1047">
        <v>0.31762285376654</v>
      </c>
      <c r="GL1047">
        <v>0</v>
      </c>
      <c r="GM1047">
        <v>0</v>
      </c>
      <c r="GN1047">
        <v>0</v>
      </c>
      <c r="GO1047">
        <v>-2</v>
      </c>
      <c r="GP1047">
        <v>2105</v>
      </c>
      <c r="GQ1047">
        <v>1</v>
      </c>
      <c r="GR1047">
        <v>22</v>
      </c>
      <c r="GS1047">
        <v>299.9</v>
      </c>
      <c r="GT1047">
        <v>299.9</v>
      </c>
      <c r="GU1047">
        <v>1.03394</v>
      </c>
      <c r="GV1047">
        <v>2.65747</v>
      </c>
      <c r="GW1047">
        <v>2.24854</v>
      </c>
      <c r="GX1047">
        <v>2.79053</v>
      </c>
      <c r="GY1047">
        <v>1.99585</v>
      </c>
      <c r="GZ1047">
        <v>2.40356</v>
      </c>
      <c r="HA1047">
        <v>36.2694</v>
      </c>
      <c r="HB1047">
        <v>14.6837</v>
      </c>
      <c r="HC1047">
        <v>18</v>
      </c>
      <c r="HD1047">
        <v>503.239</v>
      </c>
      <c r="HE1047">
        <v>584.506</v>
      </c>
      <c r="HF1047">
        <v>27.1675</v>
      </c>
      <c r="HG1047">
        <v>29.2317</v>
      </c>
      <c r="HH1047">
        <v>29.9981</v>
      </c>
      <c r="HI1047">
        <v>29.4767</v>
      </c>
      <c r="HJ1047">
        <v>29.4323</v>
      </c>
      <c r="HK1047">
        <v>20.6477</v>
      </c>
      <c r="HL1047">
        <v>8.38011</v>
      </c>
      <c r="HM1047">
        <v>32.7227</v>
      </c>
      <c r="HN1047">
        <v>27.1503</v>
      </c>
      <c r="HO1047">
        <v>285.031</v>
      </c>
      <c r="HP1047">
        <v>22.145</v>
      </c>
      <c r="HQ1047">
        <v>101.914</v>
      </c>
      <c r="HR1047">
        <v>102.508</v>
      </c>
    </row>
    <row r="1048" spans="1:226">
      <c r="A1048">
        <v>1032</v>
      </c>
      <c r="B1048">
        <v>1657569627</v>
      </c>
      <c r="C1048">
        <v>16531.9000000954</v>
      </c>
      <c r="D1048" t="s">
        <v>2433</v>
      </c>
      <c r="E1048" t="s">
        <v>2434</v>
      </c>
      <c r="F1048">
        <v>5</v>
      </c>
      <c r="G1048" t="s">
        <v>2416</v>
      </c>
      <c r="H1048" t="s">
        <v>354</v>
      </c>
      <c r="I1048">
        <v>1657569619.5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304.460600765278</v>
      </c>
      <c r="AK1048">
        <v>306.257454545455</v>
      </c>
      <c r="AL1048">
        <v>-3.07676761692548</v>
      </c>
      <c r="AM1048">
        <v>65.0586059722511</v>
      </c>
      <c r="AN1048">
        <f>(AP1048 - AO1048 + BO1048*1E3/(8.314*(BQ1048+273.15)) * AR1048/BN1048 * AQ1048) * BN1048/(100*BB1048) * 1000/(1000 - AP1048)</f>
        <v>0</v>
      </c>
      <c r="AO1048">
        <v>21.9748548609524</v>
      </c>
      <c r="AP1048">
        <v>25.9105557575757</v>
      </c>
      <c r="AQ1048">
        <v>0.0130731948052148</v>
      </c>
      <c r="AR1048">
        <v>77.46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3</v>
      </c>
      <c r="BC1048">
        <v>0.5</v>
      </c>
      <c r="BD1048" t="s">
        <v>355</v>
      </c>
      <c r="BE1048">
        <v>2</v>
      </c>
      <c r="BF1048" t="b">
        <v>1</v>
      </c>
      <c r="BG1048">
        <v>1657569619.5</v>
      </c>
      <c r="BH1048">
        <v>319.921148148148</v>
      </c>
      <c r="BI1048">
        <v>313.425518518519</v>
      </c>
      <c r="BJ1048">
        <v>25.8491074074074</v>
      </c>
      <c r="BK1048">
        <v>21.9677592592593</v>
      </c>
      <c r="BL1048">
        <v>311.424037037037</v>
      </c>
      <c r="BM1048">
        <v>25.5314962962963</v>
      </c>
      <c r="BN1048">
        <v>500.012555555556</v>
      </c>
      <c r="BO1048">
        <v>67.9550222222222</v>
      </c>
      <c r="BP1048">
        <v>0.0418263925925926</v>
      </c>
      <c r="BQ1048">
        <v>26.8408333333333</v>
      </c>
      <c r="BR1048">
        <v>26.9662703703704</v>
      </c>
      <c r="BS1048">
        <v>999.9</v>
      </c>
      <c r="BT1048">
        <v>0</v>
      </c>
      <c r="BU1048">
        <v>0</v>
      </c>
      <c r="BV1048">
        <v>10005.5555555556</v>
      </c>
      <c r="BW1048">
        <v>0</v>
      </c>
      <c r="BX1048">
        <v>654.395962962963</v>
      </c>
      <c r="BY1048">
        <v>6.49567259259259</v>
      </c>
      <c r="BZ1048">
        <v>328.409703703704</v>
      </c>
      <c r="CA1048">
        <v>320.465111111111</v>
      </c>
      <c r="CB1048">
        <v>3.88135777777778</v>
      </c>
      <c r="CC1048">
        <v>313.425518518519</v>
      </c>
      <c r="CD1048">
        <v>21.9677592592593</v>
      </c>
      <c r="CE1048">
        <v>1.75657666666667</v>
      </c>
      <c r="CF1048">
        <v>1.49281962962963</v>
      </c>
      <c r="CG1048">
        <v>15.4056259259259</v>
      </c>
      <c r="CH1048">
        <v>12.8948</v>
      </c>
      <c r="CI1048">
        <v>1999.99148148148</v>
      </c>
      <c r="CJ1048">
        <v>0.979998333333333</v>
      </c>
      <c r="CK1048">
        <v>0.0200015888888889</v>
      </c>
      <c r="CL1048">
        <v>0</v>
      </c>
      <c r="CM1048">
        <v>2.31797037037037</v>
      </c>
      <c r="CN1048">
        <v>0</v>
      </c>
      <c r="CO1048">
        <v>10676.2777777778</v>
      </c>
      <c r="CP1048">
        <v>17300.0851851852</v>
      </c>
      <c r="CQ1048">
        <v>39.2913333333333</v>
      </c>
      <c r="CR1048">
        <v>39.6525555555556</v>
      </c>
      <c r="CS1048">
        <v>39.236</v>
      </c>
      <c r="CT1048">
        <v>37.7474074074074</v>
      </c>
      <c r="CU1048">
        <v>38.5482222222222</v>
      </c>
      <c r="CV1048">
        <v>1959.99148148148</v>
      </c>
      <c r="CW1048">
        <v>40</v>
      </c>
      <c r="CX1048">
        <v>0</v>
      </c>
      <c r="CY1048">
        <v>1657569599.7</v>
      </c>
      <c r="CZ1048">
        <v>0</v>
      </c>
      <c r="DA1048">
        <v>1657551629</v>
      </c>
      <c r="DB1048" t="s">
        <v>356</v>
      </c>
      <c r="DC1048">
        <v>1657551626.5</v>
      </c>
      <c r="DD1048">
        <v>1657551629</v>
      </c>
      <c r="DE1048">
        <v>1</v>
      </c>
      <c r="DF1048">
        <v>0.403</v>
      </c>
      <c r="DG1048">
        <v>0.009</v>
      </c>
      <c r="DH1048">
        <v>9.41</v>
      </c>
      <c r="DI1048">
        <v>0.087</v>
      </c>
      <c r="DJ1048">
        <v>417</v>
      </c>
      <c r="DK1048">
        <v>17</v>
      </c>
      <c r="DL1048">
        <v>1.61</v>
      </c>
      <c r="DM1048">
        <v>0.59</v>
      </c>
      <c r="DN1048">
        <v>5.92772675</v>
      </c>
      <c r="DO1048">
        <v>8.68581759849906</v>
      </c>
      <c r="DP1048">
        <v>0.903403534737903</v>
      </c>
      <c r="DQ1048">
        <v>0</v>
      </c>
      <c r="DR1048">
        <v>3.86740325</v>
      </c>
      <c r="DS1048">
        <v>0.266730168855524</v>
      </c>
      <c r="DT1048">
        <v>0.0275726381932796</v>
      </c>
      <c r="DU1048">
        <v>0</v>
      </c>
      <c r="DV1048">
        <v>0</v>
      </c>
      <c r="DW1048">
        <v>2</v>
      </c>
      <c r="DX1048" t="s">
        <v>389</v>
      </c>
      <c r="DY1048">
        <v>2.97115</v>
      </c>
      <c r="DZ1048">
        <v>2.69556</v>
      </c>
      <c r="EA1048">
        <v>0.0509996</v>
      </c>
      <c r="EB1048">
        <v>0.0511536</v>
      </c>
      <c r="EC1048">
        <v>0.0828082</v>
      </c>
      <c r="ED1048">
        <v>0.0741963</v>
      </c>
      <c r="EE1048">
        <v>36773.4</v>
      </c>
      <c r="EF1048">
        <v>40137.5</v>
      </c>
      <c r="EG1048">
        <v>35131.6</v>
      </c>
      <c r="EH1048">
        <v>38382</v>
      </c>
      <c r="EI1048">
        <v>45732.5</v>
      </c>
      <c r="EJ1048">
        <v>51353.4</v>
      </c>
      <c r="EK1048">
        <v>54955.3</v>
      </c>
      <c r="EL1048">
        <v>61602.1</v>
      </c>
      <c r="EM1048">
        <v>1.9522</v>
      </c>
      <c r="EN1048">
        <v>2.0734</v>
      </c>
      <c r="EO1048">
        <v>0.184238</v>
      </c>
      <c r="EP1048">
        <v>0</v>
      </c>
      <c r="EQ1048">
        <v>23.9863</v>
      </c>
      <c r="ER1048">
        <v>999.9</v>
      </c>
      <c r="ES1048">
        <v>35.13</v>
      </c>
      <c r="ET1048">
        <v>33.113</v>
      </c>
      <c r="EU1048">
        <v>26.2839</v>
      </c>
      <c r="EV1048">
        <v>50.9828</v>
      </c>
      <c r="EW1048">
        <v>37.8045</v>
      </c>
      <c r="EX1048">
        <v>2</v>
      </c>
      <c r="EY1048">
        <v>0.137195</v>
      </c>
      <c r="EZ1048">
        <v>-1.35307</v>
      </c>
      <c r="FA1048">
        <v>20.1449</v>
      </c>
      <c r="FB1048">
        <v>5.19812</v>
      </c>
      <c r="FC1048">
        <v>12.0099</v>
      </c>
      <c r="FD1048">
        <v>4.9752</v>
      </c>
      <c r="FE1048">
        <v>3.294</v>
      </c>
      <c r="FF1048">
        <v>9999</v>
      </c>
      <c r="FG1048">
        <v>9999</v>
      </c>
      <c r="FH1048">
        <v>591.8</v>
      </c>
      <c r="FI1048">
        <v>9999</v>
      </c>
      <c r="FJ1048">
        <v>1.86304</v>
      </c>
      <c r="FK1048">
        <v>1.86786</v>
      </c>
      <c r="FL1048">
        <v>1.86768</v>
      </c>
      <c r="FM1048">
        <v>1.86884</v>
      </c>
      <c r="FN1048">
        <v>1.86963</v>
      </c>
      <c r="FO1048">
        <v>1.86569</v>
      </c>
      <c r="FP1048">
        <v>1.86676</v>
      </c>
      <c r="FQ1048">
        <v>1.86813</v>
      </c>
      <c r="FR1048">
        <v>5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8.28</v>
      </c>
      <c r="GF1048">
        <v>0.3176</v>
      </c>
      <c r="GG1048">
        <v>5.50701486060513</v>
      </c>
      <c r="GH1048">
        <v>0.00975774962471433</v>
      </c>
      <c r="GI1048">
        <v>-4.86167925919439e-07</v>
      </c>
      <c r="GJ1048">
        <v>-4.7315034107036e-11</v>
      </c>
      <c r="GK1048">
        <v>0.31762285376654</v>
      </c>
      <c r="GL1048">
        <v>0</v>
      </c>
      <c r="GM1048">
        <v>0</v>
      </c>
      <c r="GN1048">
        <v>0</v>
      </c>
      <c r="GO1048">
        <v>-2</v>
      </c>
      <c r="GP1048">
        <v>2105</v>
      </c>
      <c r="GQ1048">
        <v>1</v>
      </c>
      <c r="GR1048">
        <v>22</v>
      </c>
      <c r="GS1048">
        <v>300</v>
      </c>
      <c r="GT1048">
        <v>300</v>
      </c>
      <c r="GU1048">
        <v>0.983887</v>
      </c>
      <c r="GV1048">
        <v>2.66846</v>
      </c>
      <c r="GW1048">
        <v>2.24854</v>
      </c>
      <c r="GX1048">
        <v>2.78931</v>
      </c>
      <c r="GY1048">
        <v>1.99585</v>
      </c>
      <c r="GZ1048">
        <v>2.37549</v>
      </c>
      <c r="HA1048">
        <v>36.2459</v>
      </c>
      <c r="HB1048">
        <v>14.6661</v>
      </c>
      <c r="HC1048">
        <v>18</v>
      </c>
      <c r="HD1048">
        <v>503.558</v>
      </c>
      <c r="HE1048">
        <v>584.552</v>
      </c>
      <c r="HF1048">
        <v>27.1842</v>
      </c>
      <c r="HG1048">
        <v>29.2041</v>
      </c>
      <c r="HH1048">
        <v>29.9981</v>
      </c>
      <c r="HI1048">
        <v>29.4514</v>
      </c>
      <c r="HJ1048">
        <v>29.4072</v>
      </c>
      <c r="HK1048">
        <v>19.7096</v>
      </c>
      <c r="HL1048">
        <v>8.0796</v>
      </c>
      <c r="HM1048">
        <v>32.7227</v>
      </c>
      <c r="HN1048">
        <v>27.1706</v>
      </c>
      <c r="HO1048">
        <v>264.706</v>
      </c>
      <c r="HP1048">
        <v>22.165</v>
      </c>
      <c r="HQ1048">
        <v>101.916</v>
      </c>
      <c r="HR1048">
        <v>102.513</v>
      </c>
    </row>
    <row r="1049" spans="1:226">
      <c r="A1049">
        <v>1033</v>
      </c>
      <c r="B1049">
        <v>1657569632</v>
      </c>
      <c r="C1049">
        <v>16536.9000000954</v>
      </c>
      <c r="D1049" t="s">
        <v>2435</v>
      </c>
      <c r="E1049" t="s">
        <v>2436</v>
      </c>
      <c r="F1049">
        <v>5</v>
      </c>
      <c r="G1049" t="s">
        <v>2416</v>
      </c>
      <c r="H1049" t="s">
        <v>354</v>
      </c>
      <c r="I1049">
        <v>1657569624.21429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286.737276015381</v>
      </c>
      <c r="AK1049">
        <v>289.905187878788</v>
      </c>
      <c r="AL1049">
        <v>-3.29488877602343</v>
      </c>
      <c r="AM1049">
        <v>65.0586059722511</v>
      </c>
      <c r="AN1049">
        <f>(AP1049 - AO1049 + BO1049*1E3/(8.314*(BQ1049+273.15)) * AR1049/BN1049 * AQ1049) * BN1049/(100*BB1049) * 1000/(1000 - AP1049)</f>
        <v>0</v>
      </c>
      <c r="AO1049">
        <v>22.0278266514286</v>
      </c>
      <c r="AP1049">
        <v>25.9529084848485</v>
      </c>
      <c r="AQ1049">
        <v>0.00823151515150384</v>
      </c>
      <c r="AR1049">
        <v>77.46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3</v>
      </c>
      <c r="BC1049">
        <v>0.5</v>
      </c>
      <c r="BD1049" t="s">
        <v>355</v>
      </c>
      <c r="BE1049">
        <v>2</v>
      </c>
      <c r="BF1049" t="b">
        <v>1</v>
      </c>
      <c r="BG1049">
        <v>1657569624.21429</v>
      </c>
      <c r="BH1049">
        <v>305.243428571429</v>
      </c>
      <c r="BI1049">
        <v>297.948785714286</v>
      </c>
      <c r="BJ1049">
        <v>25.8922821428571</v>
      </c>
      <c r="BK1049">
        <v>21.9939464285714</v>
      </c>
      <c r="BL1049">
        <v>296.883678571429</v>
      </c>
      <c r="BM1049">
        <v>25.5746714285714</v>
      </c>
      <c r="BN1049">
        <v>500.000821428572</v>
      </c>
      <c r="BO1049">
        <v>67.9555857142857</v>
      </c>
      <c r="BP1049">
        <v>0.0417922214285714</v>
      </c>
      <c r="BQ1049">
        <v>26.8661178571429</v>
      </c>
      <c r="BR1049">
        <v>26.9846857142857</v>
      </c>
      <c r="BS1049">
        <v>999.9</v>
      </c>
      <c r="BT1049">
        <v>0</v>
      </c>
      <c r="BU1049">
        <v>0</v>
      </c>
      <c r="BV1049">
        <v>9989.10714285714</v>
      </c>
      <c r="BW1049">
        <v>0</v>
      </c>
      <c r="BX1049">
        <v>636.592321428571</v>
      </c>
      <c r="BY1049">
        <v>7.2947</v>
      </c>
      <c r="BZ1049">
        <v>313.356392857143</v>
      </c>
      <c r="CA1049">
        <v>304.648821428571</v>
      </c>
      <c r="CB1049">
        <v>3.89833642857143</v>
      </c>
      <c r="CC1049">
        <v>297.948785714286</v>
      </c>
      <c r="CD1049">
        <v>21.9939464285714</v>
      </c>
      <c r="CE1049">
        <v>1.759525</v>
      </c>
      <c r="CF1049">
        <v>1.49461214285714</v>
      </c>
      <c r="CG1049">
        <v>15.4317642857143</v>
      </c>
      <c r="CH1049">
        <v>12.9131285714286</v>
      </c>
      <c r="CI1049">
        <v>1999.97785714286</v>
      </c>
      <c r="CJ1049">
        <v>0.979998035714286</v>
      </c>
      <c r="CK1049">
        <v>0.0200018964285714</v>
      </c>
      <c r="CL1049">
        <v>0</v>
      </c>
      <c r="CM1049">
        <v>2.34649285714286</v>
      </c>
      <c r="CN1049">
        <v>0</v>
      </c>
      <c r="CO1049">
        <v>10660.5107142857</v>
      </c>
      <c r="CP1049">
        <v>17299.9571428571</v>
      </c>
      <c r="CQ1049">
        <v>39.2676428571428</v>
      </c>
      <c r="CR1049">
        <v>39.6203571428571</v>
      </c>
      <c r="CS1049">
        <v>39.21625</v>
      </c>
      <c r="CT1049">
        <v>37.71175</v>
      </c>
      <c r="CU1049">
        <v>38.5287857142857</v>
      </c>
      <c r="CV1049">
        <v>1959.97785714286</v>
      </c>
      <c r="CW1049">
        <v>40</v>
      </c>
      <c r="CX1049">
        <v>0</v>
      </c>
      <c r="CY1049">
        <v>1657569604.5</v>
      </c>
      <c r="CZ1049">
        <v>0</v>
      </c>
      <c r="DA1049">
        <v>1657551629</v>
      </c>
      <c r="DB1049" t="s">
        <v>356</v>
      </c>
      <c r="DC1049">
        <v>1657551626.5</v>
      </c>
      <c r="DD1049">
        <v>1657551629</v>
      </c>
      <c r="DE1049">
        <v>1</v>
      </c>
      <c r="DF1049">
        <v>0.403</v>
      </c>
      <c r="DG1049">
        <v>0.009</v>
      </c>
      <c r="DH1049">
        <v>9.41</v>
      </c>
      <c r="DI1049">
        <v>0.087</v>
      </c>
      <c r="DJ1049">
        <v>417</v>
      </c>
      <c r="DK1049">
        <v>17</v>
      </c>
      <c r="DL1049">
        <v>1.61</v>
      </c>
      <c r="DM1049">
        <v>0.59</v>
      </c>
      <c r="DN1049">
        <v>6.76766</v>
      </c>
      <c r="DO1049">
        <v>8.92553425891182</v>
      </c>
      <c r="DP1049">
        <v>0.93651017771832</v>
      </c>
      <c r="DQ1049">
        <v>0</v>
      </c>
      <c r="DR1049">
        <v>3.88459975</v>
      </c>
      <c r="DS1049">
        <v>0.206106529080664</v>
      </c>
      <c r="DT1049">
        <v>0.0229045177298606</v>
      </c>
      <c r="DU1049">
        <v>0</v>
      </c>
      <c r="DV1049">
        <v>0</v>
      </c>
      <c r="DW1049">
        <v>2</v>
      </c>
      <c r="DX1049" t="s">
        <v>389</v>
      </c>
      <c r="DY1049">
        <v>2.97011</v>
      </c>
      <c r="DZ1049">
        <v>2.69631</v>
      </c>
      <c r="EA1049">
        <v>0.0486437</v>
      </c>
      <c r="EB1049">
        <v>0.0486815</v>
      </c>
      <c r="EC1049">
        <v>0.0828917</v>
      </c>
      <c r="ED1049">
        <v>0.0742899</v>
      </c>
      <c r="EE1049">
        <v>36866.1</v>
      </c>
      <c r="EF1049">
        <v>40244.7</v>
      </c>
      <c r="EG1049">
        <v>35132.9</v>
      </c>
      <c r="EH1049">
        <v>38384.4</v>
      </c>
      <c r="EI1049">
        <v>45729.3</v>
      </c>
      <c r="EJ1049">
        <v>51350.4</v>
      </c>
      <c r="EK1049">
        <v>54956.6</v>
      </c>
      <c r="EL1049">
        <v>61604.7</v>
      </c>
      <c r="EM1049">
        <v>1.9522</v>
      </c>
      <c r="EN1049">
        <v>2.0746</v>
      </c>
      <c r="EO1049">
        <v>0.184119</v>
      </c>
      <c r="EP1049">
        <v>0</v>
      </c>
      <c r="EQ1049">
        <v>23.9923</v>
      </c>
      <c r="ER1049">
        <v>999.9</v>
      </c>
      <c r="ES1049">
        <v>35.13</v>
      </c>
      <c r="ET1049">
        <v>33.113</v>
      </c>
      <c r="EU1049">
        <v>26.2844</v>
      </c>
      <c r="EV1049">
        <v>51.3528</v>
      </c>
      <c r="EW1049">
        <v>37.9046</v>
      </c>
      <c r="EX1049">
        <v>2</v>
      </c>
      <c r="EY1049">
        <v>0.134878</v>
      </c>
      <c r="EZ1049">
        <v>-1.3119</v>
      </c>
      <c r="FA1049">
        <v>20.1451</v>
      </c>
      <c r="FB1049">
        <v>5.19932</v>
      </c>
      <c r="FC1049">
        <v>12.0099</v>
      </c>
      <c r="FD1049">
        <v>4.9752</v>
      </c>
      <c r="FE1049">
        <v>3.294</v>
      </c>
      <c r="FF1049">
        <v>9999</v>
      </c>
      <c r="FG1049">
        <v>9999</v>
      </c>
      <c r="FH1049">
        <v>591.8</v>
      </c>
      <c r="FI1049">
        <v>9999</v>
      </c>
      <c r="FJ1049">
        <v>1.8631</v>
      </c>
      <c r="FK1049">
        <v>1.86786</v>
      </c>
      <c r="FL1049">
        <v>1.86768</v>
      </c>
      <c r="FM1049">
        <v>1.86884</v>
      </c>
      <c r="FN1049">
        <v>1.86966</v>
      </c>
      <c r="FO1049">
        <v>1.86569</v>
      </c>
      <c r="FP1049">
        <v>1.86676</v>
      </c>
      <c r="FQ1049">
        <v>1.86813</v>
      </c>
      <c r="FR1049">
        <v>5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8.129</v>
      </c>
      <c r="GF1049">
        <v>0.3177</v>
      </c>
      <c r="GG1049">
        <v>5.50701486060513</v>
      </c>
      <c r="GH1049">
        <v>0.00975774962471433</v>
      </c>
      <c r="GI1049">
        <v>-4.86167925919439e-07</v>
      </c>
      <c r="GJ1049">
        <v>-4.7315034107036e-11</v>
      </c>
      <c r="GK1049">
        <v>0.31762285376654</v>
      </c>
      <c r="GL1049">
        <v>0</v>
      </c>
      <c r="GM1049">
        <v>0</v>
      </c>
      <c r="GN1049">
        <v>0</v>
      </c>
      <c r="GO1049">
        <v>-2</v>
      </c>
      <c r="GP1049">
        <v>2105</v>
      </c>
      <c r="GQ1049">
        <v>1</v>
      </c>
      <c r="GR1049">
        <v>22</v>
      </c>
      <c r="GS1049">
        <v>300.1</v>
      </c>
      <c r="GT1049">
        <v>300.1</v>
      </c>
      <c r="GU1049">
        <v>0.941162</v>
      </c>
      <c r="GV1049">
        <v>2.66724</v>
      </c>
      <c r="GW1049">
        <v>2.24854</v>
      </c>
      <c r="GX1049">
        <v>2.79053</v>
      </c>
      <c r="GY1049">
        <v>1.99585</v>
      </c>
      <c r="GZ1049">
        <v>2.39258</v>
      </c>
      <c r="HA1049">
        <v>36.2224</v>
      </c>
      <c r="HB1049">
        <v>14.6749</v>
      </c>
      <c r="HC1049">
        <v>18</v>
      </c>
      <c r="HD1049">
        <v>503.362</v>
      </c>
      <c r="HE1049">
        <v>585.229</v>
      </c>
      <c r="HF1049">
        <v>27.1852</v>
      </c>
      <c r="HG1049">
        <v>29.1766</v>
      </c>
      <c r="HH1049">
        <v>29.9979</v>
      </c>
      <c r="HI1049">
        <v>29.4287</v>
      </c>
      <c r="HJ1049">
        <v>29.3846</v>
      </c>
      <c r="HK1049">
        <v>18.8003</v>
      </c>
      <c r="HL1049">
        <v>7.78349</v>
      </c>
      <c r="HM1049">
        <v>32.7227</v>
      </c>
      <c r="HN1049">
        <v>27.1746</v>
      </c>
      <c r="HO1049">
        <v>251.172</v>
      </c>
      <c r="HP1049">
        <v>22.179</v>
      </c>
      <c r="HQ1049">
        <v>101.919</v>
      </c>
      <c r="HR1049">
        <v>102.518</v>
      </c>
    </row>
    <row r="1050" spans="1:226">
      <c r="A1050">
        <v>1034</v>
      </c>
      <c r="B1050">
        <v>1657569637</v>
      </c>
      <c r="C1050">
        <v>16541.9000000954</v>
      </c>
      <c r="D1050" t="s">
        <v>2437</v>
      </c>
      <c r="E1050" t="s">
        <v>2438</v>
      </c>
      <c r="F1050">
        <v>5</v>
      </c>
      <c r="G1050" t="s">
        <v>2416</v>
      </c>
      <c r="H1050" t="s">
        <v>354</v>
      </c>
      <c r="I1050">
        <v>1657569629.5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270.298762229552</v>
      </c>
      <c r="AK1050">
        <v>273.712375757576</v>
      </c>
      <c r="AL1050">
        <v>-3.15027982552937</v>
      </c>
      <c r="AM1050">
        <v>65.0586059722511</v>
      </c>
      <c r="AN1050">
        <f>(AP1050 - AO1050 + BO1050*1E3/(8.314*(BQ1050+273.15)) * AR1050/BN1050 * AQ1050) * BN1050/(100*BB1050) * 1000/(1000 - AP1050)</f>
        <v>0</v>
      </c>
      <c r="AO1050">
        <v>22.0701558285714</v>
      </c>
      <c r="AP1050">
        <v>25.9814381818182</v>
      </c>
      <c r="AQ1050">
        <v>0.0128819134199081</v>
      </c>
      <c r="AR1050">
        <v>77.46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3</v>
      </c>
      <c r="BC1050">
        <v>0.5</v>
      </c>
      <c r="BD1050" t="s">
        <v>355</v>
      </c>
      <c r="BE1050">
        <v>2</v>
      </c>
      <c r="BF1050" t="b">
        <v>1</v>
      </c>
      <c r="BG1050">
        <v>1657569629.5</v>
      </c>
      <c r="BH1050">
        <v>288.624074074074</v>
      </c>
      <c r="BI1050">
        <v>280.638481481481</v>
      </c>
      <c r="BJ1050">
        <v>25.9356703703704</v>
      </c>
      <c r="BK1050">
        <v>22.031237037037</v>
      </c>
      <c r="BL1050">
        <v>280.420111111111</v>
      </c>
      <c r="BM1050">
        <v>25.6180555555556</v>
      </c>
      <c r="BN1050">
        <v>499.984</v>
      </c>
      <c r="BO1050">
        <v>67.9560592592593</v>
      </c>
      <c r="BP1050">
        <v>0.0418617407407407</v>
      </c>
      <c r="BQ1050">
        <v>26.8879555555556</v>
      </c>
      <c r="BR1050">
        <v>27.037962962963</v>
      </c>
      <c r="BS1050">
        <v>999.9</v>
      </c>
      <c r="BT1050">
        <v>0</v>
      </c>
      <c r="BU1050">
        <v>0</v>
      </c>
      <c r="BV1050">
        <v>9972.40740740741</v>
      </c>
      <c r="BW1050">
        <v>0</v>
      </c>
      <c r="BX1050">
        <v>619.026</v>
      </c>
      <c r="BY1050">
        <v>7.98557518518518</v>
      </c>
      <c r="BZ1050">
        <v>296.308518518519</v>
      </c>
      <c r="CA1050">
        <v>286.960185185185</v>
      </c>
      <c r="CB1050">
        <v>3.90442851851852</v>
      </c>
      <c r="CC1050">
        <v>280.638481481481</v>
      </c>
      <c r="CD1050">
        <v>22.031237037037</v>
      </c>
      <c r="CE1050">
        <v>1.7624862962963</v>
      </c>
      <c r="CF1050">
        <v>1.49715666666667</v>
      </c>
      <c r="CG1050">
        <v>15.4579814814815</v>
      </c>
      <c r="CH1050">
        <v>12.939137037037</v>
      </c>
      <c r="CI1050">
        <v>1999.99</v>
      </c>
      <c r="CJ1050">
        <v>0.979997888888889</v>
      </c>
      <c r="CK1050">
        <v>0.0200020481481481</v>
      </c>
      <c r="CL1050">
        <v>0</v>
      </c>
      <c r="CM1050">
        <v>2.35991851851852</v>
      </c>
      <c r="CN1050">
        <v>0</v>
      </c>
      <c r="CO1050">
        <v>10645.9296296296</v>
      </c>
      <c r="CP1050">
        <v>17300.062962963</v>
      </c>
      <c r="CQ1050">
        <v>39.2243333333333</v>
      </c>
      <c r="CR1050">
        <v>39.5808148148148</v>
      </c>
      <c r="CS1050">
        <v>39.1756296296296</v>
      </c>
      <c r="CT1050">
        <v>37.670962962963</v>
      </c>
      <c r="CU1050">
        <v>38.5022222222222</v>
      </c>
      <c r="CV1050">
        <v>1959.98888888889</v>
      </c>
      <c r="CW1050">
        <v>40.0011111111111</v>
      </c>
      <c r="CX1050">
        <v>0</v>
      </c>
      <c r="CY1050">
        <v>1657569609.3</v>
      </c>
      <c r="CZ1050">
        <v>0</v>
      </c>
      <c r="DA1050">
        <v>1657551629</v>
      </c>
      <c r="DB1050" t="s">
        <v>356</v>
      </c>
      <c r="DC1050">
        <v>1657551626.5</v>
      </c>
      <c r="DD1050">
        <v>1657551629</v>
      </c>
      <c r="DE1050">
        <v>1</v>
      </c>
      <c r="DF1050">
        <v>0.403</v>
      </c>
      <c r="DG1050">
        <v>0.009</v>
      </c>
      <c r="DH1050">
        <v>9.41</v>
      </c>
      <c r="DI1050">
        <v>0.087</v>
      </c>
      <c r="DJ1050">
        <v>417</v>
      </c>
      <c r="DK1050">
        <v>17</v>
      </c>
      <c r="DL1050">
        <v>1.61</v>
      </c>
      <c r="DM1050">
        <v>0.59</v>
      </c>
      <c r="DN1050">
        <v>7.52815875</v>
      </c>
      <c r="DO1050">
        <v>8.68465564727954</v>
      </c>
      <c r="DP1050">
        <v>0.946232140397343</v>
      </c>
      <c r="DQ1050">
        <v>0</v>
      </c>
      <c r="DR1050">
        <v>3.89847225</v>
      </c>
      <c r="DS1050">
        <v>0.0992112945590887</v>
      </c>
      <c r="DT1050">
        <v>0.0137872987723303</v>
      </c>
      <c r="DU1050">
        <v>1</v>
      </c>
      <c r="DV1050">
        <v>1</v>
      </c>
      <c r="DW1050">
        <v>2</v>
      </c>
      <c r="DX1050" t="s">
        <v>357</v>
      </c>
      <c r="DY1050">
        <v>2.97108</v>
      </c>
      <c r="DZ1050">
        <v>2.69628</v>
      </c>
      <c r="EA1050">
        <v>0.0462784</v>
      </c>
      <c r="EB1050">
        <v>0.0461901</v>
      </c>
      <c r="EC1050">
        <v>0.0829409</v>
      </c>
      <c r="ED1050">
        <v>0.0743468</v>
      </c>
      <c r="EE1050">
        <v>36958.8</v>
      </c>
      <c r="EF1050">
        <v>40351.6</v>
      </c>
      <c r="EG1050">
        <v>35133.8</v>
      </c>
      <c r="EH1050">
        <v>38385.7</v>
      </c>
      <c r="EI1050">
        <v>45727.8</v>
      </c>
      <c r="EJ1050">
        <v>51348.5</v>
      </c>
      <c r="EK1050">
        <v>54957.9</v>
      </c>
      <c r="EL1050">
        <v>61606.4</v>
      </c>
      <c r="EM1050">
        <v>1.9524</v>
      </c>
      <c r="EN1050">
        <v>2.0742</v>
      </c>
      <c r="EO1050">
        <v>0.194341</v>
      </c>
      <c r="EP1050">
        <v>0</v>
      </c>
      <c r="EQ1050">
        <v>23.9923</v>
      </c>
      <c r="ER1050">
        <v>999.9</v>
      </c>
      <c r="ES1050">
        <v>35.106</v>
      </c>
      <c r="ET1050">
        <v>33.103</v>
      </c>
      <c r="EU1050">
        <v>26.2494</v>
      </c>
      <c r="EV1050">
        <v>51.8728</v>
      </c>
      <c r="EW1050">
        <v>37.9327</v>
      </c>
      <c r="EX1050">
        <v>2</v>
      </c>
      <c r="EY1050">
        <v>0.164451</v>
      </c>
      <c r="EZ1050">
        <v>9.28105</v>
      </c>
      <c r="FA1050">
        <v>19.8619</v>
      </c>
      <c r="FB1050">
        <v>5.20291</v>
      </c>
      <c r="FC1050">
        <v>12.0099</v>
      </c>
      <c r="FD1050">
        <v>4.976</v>
      </c>
      <c r="FE1050">
        <v>3.294</v>
      </c>
      <c r="FF1050">
        <v>9999</v>
      </c>
      <c r="FG1050">
        <v>9999</v>
      </c>
      <c r="FH1050">
        <v>591.8</v>
      </c>
      <c r="FI1050">
        <v>9999</v>
      </c>
      <c r="FJ1050">
        <v>1.86279</v>
      </c>
      <c r="FK1050">
        <v>1.86768</v>
      </c>
      <c r="FL1050">
        <v>1.86749</v>
      </c>
      <c r="FM1050">
        <v>1.86859</v>
      </c>
      <c r="FN1050">
        <v>1.86935</v>
      </c>
      <c r="FO1050">
        <v>1.86548</v>
      </c>
      <c r="FP1050">
        <v>1.86655</v>
      </c>
      <c r="FQ1050">
        <v>1.86795</v>
      </c>
      <c r="FR1050">
        <v>5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7.982</v>
      </c>
      <c r="GF1050">
        <v>0.3177</v>
      </c>
      <c r="GG1050">
        <v>5.50701486060513</v>
      </c>
      <c r="GH1050">
        <v>0.00975774962471433</v>
      </c>
      <c r="GI1050">
        <v>-4.86167925919439e-07</v>
      </c>
      <c r="GJ1050">
        <v>-4.7315034107036e-11</v>
      </c>
      <c r="GK1050">
        <v>0.31762285376654</v>
      </c>
      <c r="GL1050">
        <v>0</v>
      </c>
      <c r="GM1050">
        <v>0</v>
      </c>
      <c r="GN1050">
        <v>0</v>
      </c>
      <c r="GO1050">
        <v>-2</v>
      </c>
      <c r="GP1050">
        <v>2105</v>
      </c>
      <c r="GQ1050">
        <v>1</v>
      </c>
      <c r="GR1050">
        <v>22</v>
      </c>
      <c r="GS1050">
        <v>300.2</v>
      </c>
      <c r="GT1050">
        <v>300.1</v>
      </c>
      <c r="GU1050">
        <v>0.889893</v>
      </c>
      <c r="GV1050">
        <v>2.66846</v>
      </c>
      <c r="GW1050">
        <v>2.24854</v>
      </c>
      <c r="GX1050">
        <v>2.79053</v>
      </c>
      <c r="GY1050">
        <v>1.99585</v>
      </c>
      <c r="GZ1050">
        <v>2.37061</v>
      </c>
      <c r="HA1050">
        <v>36.2224</v>
      </c>
      <c r="HB1050">
        <v>14.2459</v>
      </c>
      <c r="HC1050">
        <v>18</v>
      </c>
      <c r="HD1050">
        <v>503.299</v>
      </c>
      <c r="HE1050">
        <v>584.697</v>
      </c>
      <c r="HF1050">
        <v>25.7025</v>
      </c>
      <c r="HG1050">
        <v>29.149</v>
      </c>
      <c r="HH1050">
        <v>30.0195</v>
      </c>
      <c r="HI1050">
        <v>29.406</v>
      </c>
      <c r="HJ1050">
        <v>29.362</v>
      </c>
      <c r="HK1050">
        <v>17.8475</v>
      </c>
      <c r="HL1050">
        <v>7.5058</v>
      </c>
      <c r="HM1050">
        <v>32.7227</v>
      </c>
      <c r="HN1050">
        <v>24.0908</v>
      </c>
      <c r="HO1050">
        <v>231.067</v>
      </c>
      <c r="HP1050">
        <v>22.191</v>
      </c>
      <c r="HQ1050">
        <v>101.921</v>
      </c>
      <c r="HR1050">
        <v>102.521</v>
      </c>
    </row>
    <row r="1051" spans="1:226">
      <c r="A1051">
        <v>1035</v>
      </c>
      <c r="B1051">
        <v>1657569642</v>
      </c>
      <c r="C1051">
        <v>16546.9000000954</v>
      </c>
      <c r="D1051" t="s">
        <v>2439</v>
      </c>
      <c r="E1051" t="s">
        <v>2440</v>
      </c>
      <c r="F1051">
        <v>5</v>
      </c>
      <c r="G1051" t="s">
        <v>2416</v>
      </c>
      <c r="H1051" t="s">
        <v>354</v>
      </c>
      <c r="I1051">
        <v>1657569634.21429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252.922115346078</v>
      </c>
      <c r="AK1051">
        <v>257.286642424242</v>
      </c>
      <c r="AL1051">
        <v>-3.27108922269703</v>
      </c>
      <c r="AM1051">
        <v>65.0586059722511</v>
      </c>
      <c r="AN1051">
        <f>(AP1051 - AO1051 + BO1051*1E3/(8.314*(BQ1051+273.15)) * AR1051/BN1051 * AQ1051) * BN1051/(100*BB1051) * 1000/(1000 - AP1051)</f>
        <v>0</v>
      </c>
      <c r="AO1051">
        <v>22.077091672381</v>
      </c>
      <c r="AP1051">
        <v>25.9030048484848</v>
      </c>
      <c r="AQ1051">
        <v>-0.0184742770562761</v>
      </c>
      <c r="AR1051">
        <v>77.46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3</v>
      </c>
      <c r="BC1051">
        <v>0.5</v>
      </c>
      <c r="BD1051" t="s">
        <v>355</v>
      </c>
      <c r="BE1051">
        <v>2</v>
      </c>
      <c r="BF1051" t="b">
        <v>1</v>
      </c>
      <c r="BG1051">
        <v>1657569634.21429</v>
      </c>
      <c r="BH1051">
        <v>273.756</v>
      </c>
      <c r="BI1051">
        <v>264.895892857143</v>
      </c>
      <c r="BJ1051">
        <v>25.9478142857143</v>
      </c>
      <c r="BK1051">
        <v>22.0604035714286</v>
      </c>
      <c r="BL1051">
        <v>265.691678571429</v>
      </c>
      <c r="BM1051">
        <v>25.6301892857143</v>
      </c>
      <c r="BN1051">
        <v>499.976607142857</v>
      </c>
      <c r="BO1051">
        <v>67.9573535714286</v>
      </c>
      <c r="BP1051">
        <v>0.0419955821428571</v>
      </c>
      <c r="BQ1051">
        <v>26.8855035714286</v>
      </c>
      <c r="BR1051">
        <v>27.0915392857143</v>
      </c>
      <c r="BS1051">
        <v>999.9</v>
      </c>
      <c r="BT1051">
        <v>0</v>
      </c>
      <c r="BU1051">
        <v>0</v>
      </c>
      <c r="BV1051">
        <v>9975.17857142857</v>
      </c>
      <c r="BW1051">
        <v>0</v>
      </c>
      <c r="BX1051">
        <v>606.256785714286</v>
      </c>
      <c r="BY1051">
        <v>8.86012035714286</v>
      </c>
      <c r="BZ1051">
        <v>281.048571428571</v>
      </c>
      <c r="CA1051">
        <v>270.871214285714</v>
      </c>
      <c r="CB1051">
        <v>3.88740142857143</v>
      </c>
      <c r="CC1051">
        <v>264.895892857143</v>
      </c>
      <c r="CD1051">
        <v>22.0604035714286</v>
      </c>
      <c r="CE1051">
        <v>1.763345</v>
      </c>
      <c r="CF1051">
        <v>1.49916714285714</v>
      </c>
      <c r="CG1051">
        <v>15.4655857142857</v>
      </c>
      <c r="CH1051">
        <v>12.9596571428571</v>
      </c>
      <c r="CI1051">
        <v>2000.01535714286</v>
      </c>
      <c r="CJ1051">
        <v>0.979997714285714</v>
      </c>
      <c r="CK1051">
        <v>0.0200022285714286</v>
      </c>
      <c r="CL1051">
        <v>0</v>
      </c>
      <c r="CM1051">
        <v>2.365</v>
      </c>
      <c r="CN1051">
        <v>0</v>
      </c>
      <c r="CO1051">
        <v>10635.7107142857</v>
      </c>
      <c r="CP1051">
        <v>17300.2714285714</v>
      </c>
      <c r="CQ1051">
        <v>39.1917142857143</v>
      </c>
      <c r="CR1051">
        <v>39.5422142857143</v>
      </c>
      <c r="CS1051">
        <v>39.1493571428571</v>
      </c>
      <c r="CT1051">
        <v>37.6358571428571</v>
      </c>
      <c r="CU1051">
        <v>38.47525</v>
      </c>
      <c r="CV1051">
        <v>1960.01107142857</v>
      </c>
      <c r="CW1051">
        <v>40.0042857142857</v>
      </c>
      <c r="CX1051">
        <v>0</v>
      </c>
      <c r="CY1051">
        <v>1657569614.7</v>
      </c>
      <c r="CZ1051">
        <v>0</v>
      </c>
      <c r="DA1051">
        <v>1657551629</v>
      </c>
      <c r="DB1051" t="s">
        <v>356</v>
      </c>
      <c r="DC1051">
        <v>1657551626.5</v>
      </c>
      <c r="DD1051">
        <v>1657551629</v>
      </c>
      <c r="DE1051">
        <v>1</v>
      </c>
      <c r="DF1051">
        <v>0.403</v>
      </c>
      <c r="DG1051">
        <v>0.009</v>
      </c>
      <c r="DH1051">
        <v>9.41</v>
      </c>
      <c r="DI1051">
        <v>0.087</v>
      </c>
      <c r="DJ1051">
        <v>417</v>
      </c>
      <c r="DK1051">
        <v>17</v>
      </c>
      <c r="DL1051">
        <v>1.61</v>
      </c>
      <c r="DM1051">
        <v>0.59</v>
      </c>
      <c r="DN1051">
        <v>8.23308975</v>
      </c>
      <c r="DO1051">
        <v>9.46420694183863</v>
      </c>
      <c r="DP1051">
        <v>1.01401793979813</v>
      </c>
      <c r="DQ1051">
        <v>0</v>
      </c>
      <c r="DR1051">
        <v>3.8965225</v>
      </c>
      <c r="DS1051">
        <v>-0.117171782363986</v>
      </c>
      <c r="DT1051">
        <v>0.0212012952139722</v>
      </c>
      <c r="DU1051">
        <v>0</v>
      </c>
      <c r="DV1051">
        <v>0</v>
      </c>
      <c r="DW1051">
        <v>2</v>
      </c>
      <c r="DX1051" t="s">
        <v>389</v>
      </c>
      <c r="DY1051">
        <v>2.9702</v>
      </c>
      <c r="DZ1051">
        <v>2.69659</v>
      </c>
      <c r="EA1051">
        <v>0.043842</v>
      </c>
      <c r="EB1051">
        <v>0.0436657</v>
      </c>
      <c r="EC1051">
        <v>0.0827733</v>
      </c>
      <c r="ED1051">
        <v>0.0744381</v>
      </c>
      <c r="EE1051">
        <v>37051.6</v>
      </c>
      <c r="EF1051">
        <v>40457.6</v>
      </c>
      <c r="EG1051">
        <v>35132.2</v>
      </c>
      <c r="EH1051">
        <v>38384.9</v>
      </c>
      <c r="EI1051">
        <v>45733</v>
      </c>
      <c r="EJ1051">
        <v>51341.9</v>
      </c>
      <c r="EK1051">
        <v>54954.1</v>
      </c>
      <c r="EL1051">
        <v>61604.6</v>
      </c>
      <c r="EM1051">
        <v>1.9514</v>
      </c>
      <c r="EN1051">
        <v>2.0746</v>
      </c>
      <c r="EO1051">
        <v>0.191838</v>
      </c>
      <c r="EP1051">
        <v>0</v>
      </c>
      <c r="EQ1051">
        <v>23.9883</v>
      </c>
      <c r="ER1051">
        <v>999.9</v>
      </c>
      <c r="ES1051">
        <v>35.106</v>
      </c>
      <c r="ET1051">
        <v>33.093</v>
      </c>
      <c r="EU1051">
        <v>26.2326</v>
      </c>
      <c r="EV1051">
        <v>51.7928</v>
      </c>
      <c r="EW1051">
        <v>37.9808</v>
      </c>
      <c r="EX1051">
        <v>2</v>
      </c>
      <c r="EY1051">
        <v>0.168476</v>
      </c>
      <c r="EZ1051">
        <v>9.28105</v>
      </c>
      <c r="FA1051">
        <v>19.8684</v>
      </c>
      <c r="FB1051">
        <v>5.20531</v>
      </c>
      <c r="FC1051">
        <v>12.0099</v>
      </c>
      <c r="FD1051">
        <v>4.976</v>
      </c>
      <c r="FE1051">
        <v>3.294</v>
      </c>
      <c r="FF1051">
        <v>9999</v>
      </c>
      <c r="FG1051">
        <v>9999</v>
      </c>
      <c r="FH1051">
        <v>591.8</v>
      </c>
      <c r="FI1051">
        <v>9999</v>
      </c>
      <c r="FJ1051">
        <v>1.86282</v>
      </c>
      <c r="FK1051">
        <v>1.86768</v>
      </c>
      <c r="FL1051">
        <v>1.86746</v>
      </c>
      <c r="FM1051">
        <v>1.86859</v>
      </c>
      <c r="FN1051">
        <v>1.86935</v>
      </c>
      <c r="FO1051">
        <v>1.86548</v>
      </c>
      <c r="FP1051">
        <v>1.86658</v>
      </c>
      <c r="FQ1051">
        <v>1.86789</v>
      </c>
      <c r="FR1051">
        <v>5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7.831</v>
      </c>
      <c r="GF1051">
        <v>0.3176</v>
      </c>
      <c r="GG1051">
        <v>5.50701486060513</v>
      </c>
      <c r="GH1051">
        <v>0.00975774962471433</v>
      </c>
      <c r="GI1051">
        <v>-4.86167925919439e-07</v>
      </c>
      <c r="GJ1051">
        <v>-4.7315034107036e-11</v>
      </c>
      <c r="GK1051">
        <v>0.31762285376654</v>
      </c>
      <c r="GL1051">
        <v>0</v>
      </c>
      <c r="GM1051">
        <v>0</v>
      </c>
      <c r="GN1051">
        <v>0</v>
      </c>
      <c r="GO1051">
        <v>-2</v>
      </c>
      <c r="GP1051">
        <v>2105</v>
      </c>
      <c r="GQ1051">
        <v>1</v>
      </c>
      <c r="GR1051">
        <v>22</v>
      </c>
      <c r="GS1051">
        <v>300.3</v>
      </c>
      <c r="GT1051">
        <v>300.2</v>
      </c>
      <c r="GU1051">
        <v>0.848389</v>
      </c>
      <c r="GV1051">
        <v>2.66846</v>
      </c>
      <c r="GW1051">
        <v>2.24854</v>
      </c>
      <c r="GX1051">
        <v>2.78809</v>
      </c>
      <c r="GY1051">
        <v>1.99585</v>
      </c>
      <c r="GZ1051">
        <v>2.40845</v>
      </c>
      <c r="HA1051">
        <v>36.1989</v>
      </c>
      <c r="HB1051">
        <v>14.2459</v>
      </c>
      <c r="HC1051">
        <v>18</v>
      </c>
      <c r="HD1051">
        <v>502.41</v>
      </c>
      <c r="HE1051">
        <v>584.769</v>
      </c>
      <c r="HF1051">
        <v>24.0463</v>
      </c>
      <c r="HG1051">
        <v>29.1205</v>
      </c>
      <c r="HH1051">
        <v>30.0088</v>
      </c>
      <c r="HI1051">
        <v>29.3808</v>
      </c>
      <c r="HJ1051">
        <v>29.3395</v>
      </c>
      <c r="HK1051">
        <v>16.9175</v>
      </c>
      <c r="HL1051">
        <v>7.18836</v>
      </c>
      <c r="HM1051">
        <v>32.7227</v>
      </c>
      <c r="HN1051">
        <v>23.9306</v>
      </c>
      <c r="HO1051">
        <v>217.684</v>
      </c>
      <c r="HP1051">
        <v>22.2837</v>
      </c>
      <c r="HQ1051">
        <v>101.915</v>
      </c>
      <c r="HR1051">
        <v>102.518</v>
      </c>
    </row>
    <row r="1052" spans="1:226">
      <c r="A1052">
        <v>1036</v>
      </c>
      <c r="B1052">
        <v>1657569647</v>
      </c>
      <c r="C1052">
        <v>16551.9000000954</v>
      </c>
      <c r="D1052" t="s">
        <v>2441</v>
      </c>
      <c r="E1052" t="s">
        <v>2442</v>
      </c>
      <c r="F1052">
        <v>5</v>
      </c>
      <c r="G1052" t="s">
        <v>2416</v>
      </c>
      <c r="H1052" t="s">
        <v>354</v>
      </c>
      <c r="I1052">
        <v>1657569639.5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236.670579800042</v>
      </c>
      <c r="AK1052">
        <v>241.110345454545</v>
      </c>
      <c r="AL1052">
        <v>-3.16812580839411</v>
      </c>
      <c r="AM1052">
        <v>65.0586059722511</v>
      </c>
      <c r="AN1052">
        <f>(AP1052 - AO1052 + BO1052*1E3/(8.314*(BQ1052+273.15)) * AR1052/BN1052 * AQ1052) * BN1052/(100*BB1052) * 1000/(1000 - AP1052)</f>
        <v>0</v>
      </c>
      <c r="AO1052">
        <v>22.1258780647619</v>
      </c>
      <c r="AP1052">
        <v>25.8579054545454</v>
      </c>
      <c r="AQ1052">
        <v>-0.0095976450216439</v>
      </c>
      <c r="AR1052">
        <v>77.46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3</v>
      </c>
      <c r="BC1052">
        <v>0.5</v>
      </c>
      <c r="BD1052" t="s">
        <v>355</v>
      </c>
      <c r="BE1052">
        <v>2</v>
      </c>
      <c r="BF1052" t="b">
        <v>1</v>
      </c>
      <c r="BG1052">
        <v>1657569639.5</v>
      </c>
      <c r="BH1052">
        <v>256.925777777778</v>
      </c>
      <c r="BI1052">
        <v>247.517925925926</v>
      </c>
      <c r="BJ1052">
        <v>25.9274555555556</v>
      </c>
      <c r="BK1052">
        <v>22.0966962962963</v>
      </c>
      <c r="BL1052">
        <v>249.019925925926</v>
      </c>
      <c r="BM1052">
        <v>25.6098296296296</v>
      </c>
      <c r="BN1052">
        <v>499.974555555556</v>
      </c>
      <c r="BO1052">
        <v>67.9584777777778</v>
      </c>
      <c r="BP1052">
        <v>0.0423351185185185</v>
      </c>
      <c r="BQ1052">
        <v>26.8403555555556</v>
      </c>
      <c r="BR1052">
        <v>27.1222037037037</v>
      </c>
      <c r="BS1052">
        <v>999.9</v>
      </c>
      <c r="BT1052">
        <v>0</v>
      </c>
      <c r="BU1052">
        <v>0</v>
      </c>
      <c r="BV1052">
        <v>9982.22222222222</v>
      </c>
      <c r="BW1052">
        <v>0</v>
      </c>
      <c r="BX1052">
        <v>594.171925925926</v>
      </c>
      <c r="BY1052">
        <v>9.40800074074074</v>
      </c>
      <c r="BZ1052">
        <v>263.765222222222</v>
      </c>
      <c r="CA1052">
        <v>253.110481481481</v>
      </c>
      <c r="CB1052">
        <v>3.83075037037037</v>
      </c>
      <c r="CC1052">
        <v>247.517925925926</v>
      </c>
      <c r="CD1052">
        <v>22.0966962962963</v>
      </c>
      <c r="CE1052">
        <v>1.76199037037037</v>
      </c>
      <c r="CF1052">
        <v>1.50165814814815</v>
      </c>
      <c r="CG1052">
        <v>15.4535962962963</v>
      </c>
      <c r="CH1052">
        <v>12.9850444444444</v>
      </c>
      <c r="CI1052">
        <v>2000.02333333333</v>
      </c>
      <c r="CJ1052">
        <v>0.979997333333333</v>
      </c>
      <c r="CK1052">
        <v>0.0200026222222222</v>
      </c>
      <c r="CL1052">
        <v>0</v>
      </c>
      <c r="CM1052">
        <v>2.37323703703704</v>
      </c>
      <c r="CN1052">
        <v>0</v>
      </c>
      <c r="CO1052">
        <v>10626.7037037037</v>
      </c>
      <c r="CP1052">
        <v>17300.337037037</v>
      </c>
      <c r="CQ1052">
        <v>39.1525555555556</v>
      </c>
      <c r="CR1052">
        <v>39.5021481481481</v>
      </c>
      <c r="CS1052">
        <v>39.1062962962963</v>
      </c>
      <c r="CT1052">
        <v>37.5922962962963</v>
      </c>
      <c r="CU1052">
        <v>38.4487407407407</v>
      </c>
      <c r="CV1052">
        <v>1960.01555555556</v>
      </c>
      <c r="CW1052">
        <v>40.0077777777778</v>
      </c>
      <c r="CX1052">
        <v>0</v>
      </c>
      <c r="CY1052">
        <v>1657569619.5</v>
      </c>
      <c r="CZ1052">
        <v>0</v>
      </c>
      <c r="DA1052">
        <v>1657551629</v>
      </c>
      <c r="DB1052" t="s">
        <v>356</v>
      </c>
      <c r="DC1052">
        <v>1657551626.5</v>
      </c>
      <c r="DD1052">
        <v>1657551629</v>
      </c>
      <c r="DE1052">
        <v>1</v>
      </c>
      <c r="DF1052">
        <v>0.403</v>
      </c>
      <c r="DG1052">
        <v>0.009</v>
      </c>
      <c r="DH1052">
        <v>9.41</v>
      </c>
      <c r="DI1052">
        <v>0.087</v>
      </c>
      <c r="DJ1052">
        <v>417</v>
      </c>
      <c r="DK1052">
        <v>17</v>
      </c>
      <c r="DL1052">
        <v>1.61</v>
      </c>
      <c r="DM1052">
        <v>0.59</v>
      </c>
      <c r="DN1052">
        <v>9.13072125</v>
      </c>
      <c r="DO1052">
        <v>6.41277444652906</v>
      </c>
      <c r="DP1052">
        <v>0.720032386588227</v>
      </c>
      <c r="DQ1052">
        <v>0</v>
      </c>
      <c r="DR1052">
        <v>3.852537</v>
      </c>
      <c r="DS1052">
        <v>-0.642027016885558</v>
      </c>
      <c r="DT1052">
        <v>0.0696885861960192</v>
      </c>
      <c r="DU1052">
        <v>0</v>
      </c>
      <c r="DV1052">
        <v>0</v>
      </c>
      <c r="DW1052">
        <v>2</v>
      </c>
      <c r="DX1052" t="s">
        <v>389</v>
      </c>
      <c r="DY1052">
        <v>2.97127</v>
      </c>
      <c r="DZ1052">
        <v>2.69634</v>
      </c>
      <c r="EA1052">
        <v>0.0413728</v>
      </c>
      <c r="EB1052">
        <v>0.0410171</v>
      </c>
      <c r="EC1052">
        <v>0.0826767</v>
      </c>
      <c r="ED1052">
        <v>0.0745709</v>
      </c>
      <c r="EE1052">
        <v>37146.8</v>
      </c>
      <c r="EF1052">
        <v>40569.7</v>
      </c>
      <c r="EG1052">
        <v>35131.6</v>
      </c>
      <c r="EH1052">
        <v>38384.7</v>
      </c>
      <c r="EI1052">
        <v>45737.5</v>
      </c>
      <c r="EJ1052">
        <v>51334.5</v>
      </c>
      <c r="EK1052">
        <v>54953.7</v>
      </c>
      <c r="EL1052">
        <v>61604.7</v>
      </c>
      <c r="EM1052">
        <v>1.9524</v>
      </c>
      <c r="EN1052">
        <v>2.075</v>
      </c>
      <c r="EO1052">
        <v>0.18239</v>
      </c>
      <c r="EP1052">
        <v>0</v>
      </c>
      <c r="EQ1052">
        <v>23.9782</v>
      </c>
      <c r="ER1052">
        <v>999.9</v>
      </c>
      <c r="ES1052">
        <v>35.106</v>
      </c>
      <c r="ET1052">
        <v>33.093</v>
      </c>
      <c r="EU1052">
        <v>26.2348</v>
      </c>
      <c r="EV1052">
        <v>51.8628</v>
      </c>
      <c r="EW1052">
        <v>37.9247</v>
      </c>
      <c r="EX1052">
        <v>2</v>
      </c>
      <c r="EY1052">
        <v>0.164634</v>
      </c>
      <c r="EZ1052">
        <v>5.42673</v>
      </c>
      <c r="FA1052">
        <v>20.0515</v>
      </c>
      <c r="FB1052">
        <v>5.20052</v>
      </c>
      <c r="FC1052">
        <v>12.0099</v>
      </c>
      <c r="FD1052">
        <v>4.976</v>
      </c>
      <c r="FE1052">
        <v>3.294</v>
      </c>
      <c r="FF1052">
        <v>9999</v>
      </c>
      <c r="FG1052">
        <v>9999</v>
      </c>
      <c r="FH1052">
        <v>591.8</v>
      </c>
      <c r="FI1052">
        <v>9999</v>
      </c>
      <c r="FJ1052">
        <v>1.86295</v>
      </c>
      <c r="FK1052">
        <v>1.86783</v>
      </c>
      <c r="FL1052">
        <v>1.86755</v>
      </c>
      <c r="FM1052">
        <v>1.86874</v>
      </c>
      <c r="FN1052">
        <v>1.86951</v>
      </c>
      <c r="FO1052">
        <v>1.8656</v>
      </c>
      <c r="FP1052">
        <v>1.86664</v>
      </c>
      <c r="FQ1052">
        <v>1.86801</v>
      </c>
      <c r="FR1052">
        <v>5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7.683</v>
      </c>
      <c r="GF1052">
        <v>0.3176</v>
      </c>
      <c r="GG1052">
        <v>5.50701486060513</v>
      </c>
      <c r="GH1052">
        <v>0.00975774962471433</v>
      </c>
      <c r="GI1052">
        <v>-4.86167925919439e-07</v>
      </c>
      <c r="GJ1052">
        <v>-4.7315034107036e-11</v>
      </c>
      <c r="GK1052">
        <v>0.31762285376654</v>
      </c>
      <c r="GL1052">
        <v>0</v>
      </c>
      <c r="GM1052">
        <v>0</v>
      </c>
      <c r="GN1052">
        <v>0</v>
      </c>
      <c r="GO1052">
        <v>-2</v>
      </c>
      <c r="GP1052">
        <v>2105</v>
      </c>
      <c r="GQ1052">
        <v>1</v>
      </c>
      <c r="GR1052">
        <v>22</v>
      </c>
      <c r="GS1052">
        <v>300.3</v>
      </c>
      <c r="GT1052">
        <v>300.3</v>
      </c>
      <c r="GU1052">
        <v>0.794678</v>
      </c>
      <c r="GV1052">
        <v>2.67456</v>
      </c>
      <c r="GW1052">
        <v>2.24854</v>
      </c>
      <c r="GX1052">
        <v>2.78931</v>
      </c>
      <c r="GY1052">
        <v>1.99585</v>
      </c>
      <c r="GZ1052">
        <v>2.41821</v>
      </c>
      <c r="HA1052">
        <v>36.1989</v>
      </c>
      <c r="HB1052">
        <v>14.5085</v>
      </c>
      <c r="HC1052">
        <v>18</v>
      </c>
      <c r="HD1052">
        <v>502.862</v>
      </c>
      <c r="HE1052">
        <v>584.816</v>
      </c>
      <c r="HF1052">
        <v>22.9245</v>
      </c>
      <c r="HG1052">
        <v>29.0916</v>
      </c>
      <c r="HH1052">
        <v>30</v>
      </c>
      <c r="HI1052">
        <v>29.3556</v>
      </c>
      <c r="HJ1052">
        <v>29.3145</v>
      </c>
      <c r="HK1052">
        <v>15.9439</v>
      </c>
      <c r="HL1052">
        <v>6.3469</v>
      </c>
      <c r="HM1052">
        <v>32.7227</v>
      </c>
      <c r="HN1052">
        <v>23.7829</v>
      </c>
      <c r="HO1052">
        <v>197.585</v>
      </c>
      <c r="HP1052">
        <v>22.3751</v>
      </c>
      <c r="HQ1052">
        <v>101.914</v>
      </c>
      <c r="HR1052">
        <v>102.518</v>
      </c>
    </row>
    <row r="1053" spans="1:226">
      <c r="A1053">
        <v>1037</v>
      </c>
      <c r="B1053">
        <v>1657569652</v>
      </c>
      <c r="C1053">
        <v>16556.9000000954</v>
      </c>
      <c r="D1053" t="s">
        <v>2443</v>
      </c>
      <c r="E1053" t="s">
        <v>2444</v>
      </c>
      <c r="F1053">
        <v>5</v>
      </c>
      <c r="G1053" t="s">
        <v>2416</v>
      </c>
      <c r="H1053" t="s">
        <v>354</v>
      </c>
      <c r="I1053">
        <v>1657569644.21429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219.298055100837</v>
      </c>
      <c r="AK1053">
        <v>224.690993939394</v>
      </c>
      <c r="AL1053">
        <v>-3.28023550934841</v>
      </c>
      <c r="AM1053">
        <v>65.0586059722511</v>
      </c>
      <c r="AN1053">
        <f>(AP1053 - AO1053 + BO1053*1E3/(8.314*(BQ1053+273.15)) * AR1053/BN1053 * AQ1053) * BN1053/(100*BB1053) * 1000/(1000 - AP1053)</f>
        <v>0</v>
      </c>
      <c r="AO1053">
        <v>22.1886660190476</v>
      </c>
      <c r="AP1053">
        <v>25.8745284848485</v>
      </c>
      <c r="AQ1053">
        <v>-0.000229910533906458</v>
      </c>
      <c r="AR1053">
        <v>77.46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3</v>
      </c>
      <c r="BC1053">
        <v>0.5</v>
      </c>
      <c r="BD1053" t="s">
        <v>355</v>
      </c>
      <c r="BE1053">
        <v>2</v>
      </c>
      <c r="BF1053" t="b">
        <v>1</v>
      </c>
      <c r="BG1053">
        <v>1657569644.21429</v>
      </c>
      <c r="BH1053">
        <v>242.011678571429</v>
      </c>
      <c r="BI1053">
        <v>231.909178571429</v>
      </c>
      <c r="BJ1053">
        <v>25.8907285714286</v>
      </c>
      <c r="BK1053">
        <v>22.1449214285714</v>
      </c>
      <c r="BL1053">
        <v>234.246428571429</v>
      </c>
      <c r="BM1053">
        <v>25.5731</v>
      </c>
      <c r="BN1053">
        <v>499.997964285714</v>
      </c>
      <c r="BO1053">
        <v>67.9595571428572</v>
      </c>
      <c r="BP1053">
        <v>0.0422292821428571</v>
      </c>
      <c r="BQ1053">
        <v>26.7592214285714</v>
      </c>
      <c r="BR1053">
        <v>27.0458785714286</v>
      </c>
      <c r="BS1053">
        <v>999.9</v>
      </c>
      <c r="BT1053">
        <v>0</v>
      </c>
      <c r="BU1053">
        <v>0</v>
      </c>
      <c r="BV1053">
        <v>10008.3928571429</v>
      </c>
      <c r="BW1053">
        <v>0</v>
      </c>
      <c r="BX1053">
        <v>585.530928571428</v>
      </c>
      <c r="BY1053">
        <v>10.1026253571429</v>
      </c>
      <c r="BZ1053">
        <v>248.444678571429</v>
      </c>
      <c r="CA1053">
        <v>237.160142857143</v>
      </c>
      <c r="CB1053">
        <v>3.74580107142857</v>
      </c>
      <c r="CC1053">
        <v>231.909178571429</v>
      </c>
      <c r="CD1053">
        <v>22.1449214285714</v>
      </c>
      <c r="CE1053">
        <v>1.7595225</v>
      </c>
      <c r="CF1053">
        <v>1.50495928571429</v>
      </c>
      <c r="CG1053">
        <v>15.4317464285714</v>
      </c>
      <c r="CH1053">
        <v>13.0185892857143</v>
      </c>
      <c r="CI1053">
        <v>2000.02785714286</v>
      </c>
      <c r="CJ1053">
        <v>0.979996857142857</v>
      </c>
      <c r="CK1053">
        <v>0.0200031142857143</v>
      </c>
      <c r="CL1053">
        <v>0</v>
      </c>
      <c r="CM1053">
        <v>2.29613928571429</v>
      </c>
      <c r="CN1053">
        <v>0</v>
      </c>
      <c r="CO1053">
        <v>10621.4642857143</v>
      </c>
      <c r="CP1053">
        <v>17300.375</v>
      </c>
      <c r="CQ1053">
        <v>39.1158571428571</v>
      </c>
      <c r="CR1053">
        <v>39.47075</v>
      </c>
      <c r="CS1053">
        <v>39.0845</v>
      </c>
      <c r="CT1053">
        <v>37.5577142857143</v>
      </c>
      <c r="CU1053">
        <v>38.4148571428571</v>
      </c>
      <c r="CV1053">
        <v>1960.01785714286</v>
      </c>
      <c r="CW1053">
        <v>40.01</v>
      </c>
      <c r="CX1053">
        <v>0</v>
      </c>
      <c r="CY1053">
        <v>1657569624.3</v>
      </c>
      <c r="CZ1053">
        <v>0</v>
      </c>
      <c r="DA1053">
        <v>1657551629</v>
      </c>
      <c r="DB1053" t="s">
        <v>356</v>
      </c>
      <c r="DC1053">
        <v>1657551626.5</v>
      </c>
      <c r="DD1053">
        <v>1657551629</v>
      </c>
      <c r="DE1053">
        <v>1</v>
      </c>
      <c r="DF1053">
        <v>0.403</v>
      </c>
      <c r="DG1053">
        <v>0.009</v>
      </c>
      <c r="DH1053">
        <v>9.41</v>
      </c>
      <c r="DI1053">
        <v>0.087</v>
      </c>
      <c r="DJ1053">
        <v>417</v>
      </c>
      <c r="DK1053">
        <v>17</v>
      </c>
      <c r="DL1053">
        <v>1.61</v>
      </c>
      <c r="DM1053">
        <v>0.59</v>
      </c>
      <c r="DN1053">
        <v>9.62936175</v>
      </c>
      <c r="DO1053">
        <v>7.22431125703566</v>
      </c>
      <c r="DP1053">
        <v>0.792299130880779</v>
      </c>
      <c r="DQ1053">
        <v>0</v>
      </c>
      <c r="DR1053">
        <v>3.80114775</v>
      </c>
      <c r="DS1053">
        <v>-1.01768386491559</v>
      </c>
      <c r="DT1053">
        <v>0.101187028553256</v>
      </c>
      <c r="DU1053">
        <v>0</v>
      </c>
      <c r="DV1053">
        <v>0</v>
      </c>
      <c r="DW1053">
        <v>2</v>
      </c>
      <c r="DX1053" t="s">
        <v>389</v>
      </c>
      <c r="DY1053">
        <v>2.97064</v>
      </c>
      <c r="DZ1053">
        <v>2.69522</v>
      </c>
      <c r="EA1053">
        <v>0.0388015</v>
      </c>
      <c r="EB1053">
        <v>0.0383337</v>
      </c>
      <c r="EC1053">
        <v>0.082764</v>
      </c>
      <c r="ED1053">
        <v>0.0748478</v>
      </c>
      <c r="EE1053">
        <v>37249.2</v>
      </c>
      <c r="EF1053">
        <v>40686.2</v>
      </c>
      <c r="EG1053">
        <v>35134.1</v>
      </c>
      <c r="EH1053">
        <v>38387.4</v>
      </c>
      <c r="EI1053">
        <v>45736.9</v>
      </c>
      <c r="EJ1053">
        <v>51322.6</v>
      </c>
      <c r="EK1053">
        <v>54958.4</v>
      </c>
      <c r="EL1053">
        <v>61608.9</v>
      </c>
      <c r="EM1053">
        <v>1.953</v>
      </c>
      <c r="EN1053">
        <v>2.0754</v>
      </c>
      <c r="EO1053">
        <v>0.17339</v>
      </c>
      <c r="EP1053">
        <v>0</v>
      </c>
      <c r="EQ1053">
        <v>23.9641</v>
      </c>
      <c r="ER1053">
        <v>999.9</v>
      </c>
      <c r="ES1053">
        <v>35.106</v>
      </c>
      <c r="ET1053">
        <v>33.093</v>
      </c>
      <c r="EU1053">
        <v>26.2335</v>
      </c>
      <c r="EV1053">
        <v>51.3628</v>
      </c>
      <c r="EW1053">
        <v>37.9087</v>
      </c>
      <c r="EX1053">
        <v>2</v>
      </c>
      <c r="EY1053">
        <v>0.136423</v>
      </c>
      <c r="EZ1053">
        <v>1.34392</v>
      </c>
      <c r="FA1053">
        <v>20.1423</v>
      </c>
      <c r="FB1053">
        <v>5.19812</v>
      </c>
      <c r="FC1053">
        <v>12.0099</v>
      </c>
      <c r="FD1053">
        <v>4.9752</v>
      </c>
      <c r="FE1053">
        <v>3.294</v>
      </c>
      <c r="FF1053">
        <v>9999</v>
      </c>
      <c r="FG1053">
        <v>9999</v>
      </c>
      <c r="FH1053">
        <v>591.8</v>
      </c>
      <c r="FI1053">
        <v>9999</v>
      </c>
      <c r="FJ1053">
        <v>1.8631</v>
      </c>
      <c r="FK1053">
        <v>1.86792</v>
      </c>
      <c r="FL1053">
        <v>1.86768</v>
      </c>
      <c r="FM1053">
        <v>1.86884</v>
      </c>
      <c r="FN1053">
        <v>1.86966</v>
      </c>
      <c r="FO1053">
        <v>1.86569</v>
      </c>
      <c r="FP1053">
        <v>1.86676</v>
      </c>
      <c r="FQ1053">
        <v>1.8681</v>
      </c>
      <c r="FR1053">
        <v>5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7.531</v>
      </c>
      <c r="GF1053">
        <v>0.3176</v>
      </c>
      <c r="GG1053">
        <v>5.50701486060513</v>
      </c>
      <c r="GH1053">
        <v>0.00975774962471433</v>
      </c>
      <c r="GI1053">
        <v>-4.86167925919439e-07</v>
      </c>
      <c r="GJ1053">
        <v>-4.7315034107036e-11</v>
      </c>
      <c r="GK1053">
        <v>0.31762285376654</v>
      </c>
      <c r="GL1053">
        <v>0</v>
      </c>
      <c r="GM1053">
        <v>0</v>
      </c>
      <c r="GN1053">
        <v>0</v>
      </c>
      <c r="GO1053">
        <v>-2</v>
      </c>
      <c r="GP1053">
        <v>2105</v>
      </c>
      <c r="GQ1053">
        <v>1</v>
      </c>
      <c r="GR1053">
        <v>22</v>
      </c>
      <c r="GS1053">
        <v>300.4</v>
      </c>
      <c r="GT1053">
        <v>300.4</v>
      </c>
      <c r="GU1053">
        <v>0.751953</v>
      </c>
      <c r="GV1053">
        <v>2.677</v>
      </c>
      <c r="GW1053">
        <v>2.24854</v>
      </c>
      <c r="GX1053">
        <v>2.78931</v>
      </c>
      <c r="GY1053">
        <v>1.99585</v>
      </c>
      <c r="GZ1053">
        <v>2.38892</v>
      </c>
      <c r="HA1053">
        <v>36.1754</v>
      </c>
      <c r="HB1053">
        <v>14.6399</v>
      </c>
      <c r="HC1053">
        <v>18</v>
      </c>
      <c r="HD1053">
        <v>503.047</v>
      </c>
      <c r="HE1053">
        <v>584.889</v>
      </c>
      <c r="HF1053">
        <v>22.9322</v>
      </c>
      <c r="HG1053">
        <v>29.0642</v>
      </c>
      <c r="HH1053">
        <v>29.9837</v>
      </c>
      <c r="HI1053">
        <v>29.3305</v>
      </c>
      <c r="HJ1053">
        <v>29.2919</v>
      </c>
      <c r="HK1053">
        <v>14.9948</v>
      </c>
      <c r="HL1053">
        <v>6.3469</v>
      </c>
      <c r="HM1053">
        <v>33.1355</v>
      </c>
      <c r="HN1053">
        <v>23.7491</v>
      </c>
      <c r="HO1053">
        <v>184.166</v>
      </c>
      <c r="HP1053">
        <v>22.2128</v>
      </c>
      <c r="HQ1053">
        <v>101.922</v>
      </c>
      <c r="HR1053">
        <v>102.525</v>
      </c>
    </row>
    <row r="1054" spans="1:226">
      <c r="A1054">
        <v>1038</v>
      </c>
      <c r="B1054">
        <v>1657569657</v>
      </c>
      <c r="C1054">
        <v>16561.9000000954</v>
      </c>
      <c r="D1054" t="s">
        <v>2445</v>
      </c>
      <c r="E1054" t="s">
        <v>2446</v>
      </c>
      <c r="F1054">
        <v>5</v>
      </c>
      <c r="G1054" t="s">
        <v>2416</v>
      </c>
      <c r="H1054" t="s">
        <v>354</v>
      </c>
      <c r="I1054">
        <v>1657569649.5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202.684341404619</v>
      </c>
      <c r="AK1054">
        <v>208.372551515151</v>
      </c>
      <c r="AL1054">
        <v>-3.19905585212209</v>
      </c>
      <c r="AM1054">
        <v>65.0586059722511</v>
      </c>
      <c r="AN1054">
        <f>(AP1054 - AO1054 + BO1054*1E3/(8.314*(BQ1054+273.15)) * AR1054/BN1054 * AQ1054) * BN1054/(100*BB1054) * 1000/(1000 - AP1054)</f>
        <v>0</v>
      </c>
      <c r="AO1054">
        <v>22.2744976228571</v>
      </c>
      <c r="AP1054">
        <v>25.9546266666667</v>
      </c>
      <c r="AQ1054">
        <v>0.0168700952380958</v>
      </c>
      <c r="AR1054">
        <v>77.46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3</v>
      </c>
      <c r="BC1054">
        <v>0.5</v>
      </c>
      <c r="BD1054" t="s">
        <v>355</v>
      </c>
      <c r="BE1054">
        <v>2</v>
      </c>
      <c r="BF1054" t="b">
        <v>1</v>
      </c>
      <c r="BG1054">
        <v>1657569649.5</v>
      </c>
      <c r="BH1054">
        <v>225.175222222222</v>
      </c>
      <c r="BI1054">
        <v>214.514074074074</v>
      </c>
      <c r="BJ1054">
        <v>25.8847185185185</v>
      </c>
      <c r="BK1054">
        <v>22.2093925925926</v>
      </c>
      <c r="BL1054">
        <v>217.568925925926</v>
      </c>
      <c r="BM1054">
        <v>25.5670962962963</v>
      </c>
      <c r="BN1054">
        <v>499.998481481482</v>
      </c>
      <c r="BO1054">
        <v>67.9605407407407</v>
      </c>
      <c r="BP1054">
        <v>0.0419071666666667</v>
      </c>
      <c r="BQ1054">
        <v>26.6498407407407</v>
      </c>
      <c r="BR1054">
        <v>26.9109185185185</v>
      </c>
      <c r="BS1054">
        <v>999.9</v>
      </c>
      <c r="BT1054">
        <v>0</v>
      </c>
      <c r="BU1054">
        <v>0</v>
      </c>
      <c r="BV1054">
        <v>10011.6666666667</v>
      </c>
      <c r="BW1054">
        <v>0</v>
      </c>
      <c r="BX1054">
        <v>577.905962962963</v>
      </c>
      <c r="BY1054">
        <v>10.6611859259259</v>
      </c>
      <c r="BZ1054">
        <v>231.158444444444</v>
      </c>
      <c r="CA1054">
        <v>219.38562962963</v>
      </c>
      <c r="CB1054">
        <v>3.67532037037037</v>
      </c>
      <c r="CC1054">
        <v>214.514074074074</v>
      </c>
      <c r="CD1054">
        <v>22.2093925925926</v>
      </c>
      <c r="CE1054">
        <v>1.75913888888889</v>
      </c>
      <c r="CF1054">
        <v>1.50936222222222</v>
      </c>
      <c r="CG1054">
        <v>15.4283592592593</v>
      </c>
      <c r="CH1054">
        <v>13.0632962962963</v>
      </c>
      <c r="CI1054">
        <v>2000.0362962963</v>
      </c>
      <c r="CJ1054">
        <v>0.979996555555556</v>
      </c>
      <c r="CK1054">
        <v>0.0200034259259259</v>
      </c>
      <c r="CL1054">
        <v>0</v>
      </c>
      <c r="CM1054">
        <v>2.2669037037037</v>
      </c>
      <c r="CN1054">
        <v>0</v>
      </c>
      <c r="CO1054">
        <v>10618.9777777778</v>
      </c>
      <c r="CP1054">
        <v>17300.437037037</v>
      </c>
      <c r="CQ1054">
        <v>39.0853333333333</v>
      </c>
      <c r="CR1054">
        <v>39.428</v>
      </c>
      <c r="CS1054">
        <v>39.0436296296296</v>
      </c>
      <c r="CT1054">
        <v>37.5135555555556</v>
      </c>
      <c r="CU1054">
        <v>38.3887037037037</v>
      </c>
      <c r="CV1054">
        <v>1960.0262962963</v>
      </c>
      <c r="CW1054">
        <v>40.01</v>
      </c>
      <c r="CX1054">
        <v>0</v>
      </c>
      <c r="CY1054">
        <v>1657569629.7</v>
      </c>
      <c r="CZ1054">
        <v>0</v>
      </c>
      <c r="DA1054">
        <v>1657551629</v>
      </c>
      <c r="DB1054" t="s">
        <v>356</v>
      </c>
      <c r="DC1054">
        <v>1657551626.5</v>
      </c>
      <c r="DD1054">
        <v>1657551629</v>
      </c>
      <c r="DE1054">
        <v>1</v>
      </c>
      <c r="DF1054">
        <v>0.403</v>
      </c>
      <c r="DG1054">
        <v>0.009</v>
      </c>
      <c r="DH1054">
        <v>9.41</v>
      </c>
      <c r="DI1054">
        <v>0.087</v>
      </c>
      <c r="DJ1054">
        <v>417</v>
      </c>
      <c r="DK1054">
        <v>17</v>
      </c>
      <c r="DL1054">
        <v>1.61</v>
      </c>
      <c r="DM1054">
        <v>0.59</v>
      </c>
      <c r="DN1054">
        <v>10.3887675</v>
      </c>
      <c r="DO1054">
        <v>6.60121193245779</v>
      </c>
      <c r="DP1054">
        <v>0.738229896278083</v>
      </c>
      <c r="DQ1054">
        <v>0</v>
      </c>
      <c r="DR1054">
        <v>3.72168025</v>
      </c>
      <c r="DS1054">
        <v>-0.845223602251412</v>
      </c>
      <c r="DT1054">
        <v>0.0916947990479149</v>
      </c>
      <c r="DU1054">
        <v>0</v>
      </c>
      <c r="DV1054">
        <v>0</v>
      </c>
      <c r="DW1054">
        <v>2</v>
      </c>
      <c r="DX1054" t="s">
        <v>389</v>
      </c>
      <c r="DY1054">
        <v>2.97063</v>
      </c>
      <c r="DZ1054">
        <v>2.69528</v>
      </c>
      <c r="EA1054">
        <v>0.0362239</v>
      </c>
      <c r="EB1054">
        <v>0.0355917</v>
      </c>
      <c r="EC1054">
        <v>0.0829443</v>
      </c>
      <c r="ED1054">
        <v>0.0747944</v>
      </c>
      <c r="EE1054">
        <v>37355.3</v>
      </c>
      <c r="EF1054">
        <v>40808.6</v>
      </c>
      <c r="EG1054">
        <v>35139.8</v>
      </c>
      <c r="EH1054">
        <v>38393.3</v>
      </c>
      <c r="EI1054">
        <v>45734.1</v>
      </c>
      <c r="EJ1054">
        <v>51333.4</v>
      </c>
      <c r="EK1054">
        <v>54966</v>
      </c>
      <c r="EL1054">
        <v>61618.3</v>
      </c>
      <c r="EM1054">
        <v>1.9532</v>
      </c>
      <c r="EN1054">
        <v>2.0764</v>
      </c>
      <c r="EO1054">
        <v>0.170112</v>
      </c>
      <c r="EP1054">
        <v>0</v>
      </c>
      <c r="EQ1054">
        <v>23.9419</v>
      </c>
      <c r="ER1054">
        <v>999.9</v>
      </c>
      <c r="ES1054">
        <v>35.13</v>
      </c>
      <c r="ET1054">
        <v>33.073</v>
      </c>
      <c r="EU1054">
        <v>26.2215</v>
      </c>
      <c r="EV1054">
        <v>51.4928</v>
      </c>
      <c r="EW1054">
        <v>37.9367</v>
      </c>
      <c r="EX1054">
        <v>2</v>
      </c>
      <c r="EY1054">
        <v>0.126809</v>
      </c>
      <c r="EZ1054">
        <v>0.932135</v>
      </c>
      <c r="FA1054">
        <v>20.1467</v>
      </c>
      <c r="FB1054">
        <v>5.19692</v>
      </c>
      <c r="FC1054">
        <v>12.0099</v>
      </c>
      <c r="FD1054">
        <v>4.9748</v>
      </c>
      <c r="FE1054">
        <v>3.294</v>
      </c>
      <c r="FF1054">
        <v>9999</v>
      </c>
      <c r="FG1054">
        <v>9999</v>
      </c>
      <c r="FH1054">
        <v>591.8</v>
      </c>
      <c r="FI1054">
        <v>9999</v>
      </c>
      <c r="FJ1054">
        <v>1.8631</v>
      </c>
      <c r="FK1054">
        <v>1.86792</v>
      </c>
      <c r="FL1054">
        <v>1.86768</v>
      </c>
      <c r="FM1054">
        <v>1.8688</v>
      </c>
      <c r="FN1054">
        <v>1.86966</v>
      </c>
      <c r="FO1054">
        <v>1.86569</v>
      </c>
      <c r="FP1054">
        <v>1.86676</v>
      </c>
      <c r="FQ1054">
        <v>1.86813</v>
      </c>
      <c r="FR1054">
        <v>5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7.382</v>
      </c>
      <c r="GF1054">
        <v>0.3176</v>
      </c>
      <c r="GG1054">
        <v>5.50701486060513</v>
      </c>
      <c r="GH1054">
        <v>0.00975774962471433</v>
      </c>
      <c r="GI1054">
        <v>-4.86167925919439e-07</v>
      </c>
      <c r="GJ1054">
        <v>-4.7315034107036e-11</v>
      </c>
      <c r="GK1054">
        <v>0.31762285376654</v>
      </c>
      <c r="GL1054">
        <v>0</v>
      </c>
      <c r="GM1054">
        <v>0</v>
      </c>
      <c r="GN1054">
        <v>0</v>
      </c>
      <c r="GO1054">
        <v>-2</v>
      </c>
      <c r="GP1054">
        <v>2105</v>
      </c>
      <c r="GQ1054">
        <v>1</v>
      </c>
      <c r="GR1054">
        <v>22</v>
      </c>
      <c r="GS1054">
        <v>300.5</v>
      </c>
      <c r="GT1054">
        <v>300.5</v>
      </c>
      <c r="GU1054">
        <v>0.698242</v>
      </c>
      <c r="GV1054">
        <v>2.677</v>
      </c>
      <c r="GW1054">
        <v>2.24854</v>
      </c>
      <c r="GX1054">
        <v>2.78931</v>
      </c>
      <c r="GY1054">
        <v>1.99585</v>
      </c>
      <c r="GZ1054">
        <v>2.38892</v>
      </c>
      <c r="HA1054">
        <v>36.1754</v>
      </c>
      <c r="HB1054">
        <v>14.6486</v>
      </c>
      <c r="HC1054">
        <v>18</v>
      </c>
      <c r="HD1054">
        <v>502.986</v>
      </c>
      <c r="HE1054">
        <v>585.389</v>
      </c>
      <c r="HF1054">
        <v>23.169</v>
      </c>
      <c r="HG1054">
        <v>29.0367</v>
      </c>
      <c r="HH1054">
        <v>29.989</v>
      </c>
      <c r="HI1054">
        <v>29.3079</v>
      </c>
      <c r="HJ1054">
        <v>29.267</v>
      </c>
      <c r="HK1054">
        <v>14.0018</v>
      </c>
      <c r="HL1054">
        <v>7.03943</v>
      </c>
      <c r="HM1054">
        <v>32.7591</v>
      </c>
      <c r="HN1054">
        <v>23.5483</v>
      </c>
      <c r="HO1054">
        <v>163.983</v>
      </c>
      <c r="HP1054">
        <v>21.9972</v>
      </c>
      <c r="HQ1054">
        <v>101.937</v>
      </c>
      <c r="HR1054">
        <v>102.541</v>
      </c>
    </row>
    <row r="1055" spans="1:226">
      <c r="A1055">
        <v>1039</v>
      </c>
      <c r="B1055">
        <v>1657569662</v>
      </c>
      <c r="C1055">
        <v>16566.9000000954</v>
      </c>
      <c r="D1055" t="s">
        <v>2447</v>
      </c>
      <c r="E1055" t="s">
        <v>2448</v>
      </c>
      <c r="F1055">
        <v>5</v>
      </c>
      <c r="G1055" t="s">
        <v>2416</v>
      </c>
      <c r="H1055" t="s">
        <v>354</v>
      </c>
      <c r="I1055">
        <v>1657569654.21429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185.470065059329</v>
      </c>
      <c r="AK1055">
        <v>192.060424242424</v>
      </c>
      <c r="AL1055">
        <v>-3.25228493454043</v>
      </c>
      <c r="AM1055">
        <v>65.0586059722511</v>
      </c>
      <c r="AN1055">
        <f>(AP1055 - AO1055 + BO1055*1E3/(8.314*(BQ1055+273.15)) * AR1055/BN1055 * AQ1055) * BN1055/(100*BB1055) * 1000/(1000 - AP1055)</f>
        <v>0</v>
      </c>
      <c r="AO1055">
        <v>22.1957492685714</v>
      </c>
      <c r="AP1055">
        <v>25.9794272727273</v>
      </c>
      <c r="AQ1055">
        <v>0.00340294372295072</v>
      </c>
      <c r="AR1055">
        <v>77.46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3</v>
      </c>
      <c r="BC1055">
        <v>0.5</v>
      </c>
      <c r="BD1055" t="s">
        <v>355</v>
      </c>
      <c r="BE1055">
        <v>2</v>
      </c>
      <c r="BF1055" t="b">
        <v>1</v>
      </c>
      <c r="BG1055">
        <v>1657569654.21429</v>
      </c>
      <c r="BH1055">
        <v>210.209642857143</v>
      </c>
      <c r="BI1055">
        <v>198.841142857143</v>
      </c>
      <c r="BJ1055">
        <v>25.9163071428571</v>
      </c>
      <c r="BK1055">
        <v>22.2162714285714</v>
      </c>
      <c r="BL1055">
        <v>202.744785714286</v>
      </c>
      <c r="BM1055">
        <v>25.5986821428571</v>
      </c>
      <c r="BN1055">
        <v>500.011285714286</v>
      </c>
      <c r="BO1055">
        <v>67.9601535714286</v>
      </c>
      <c r="BP1055">
        <v>0.0416501785714286</v>
      </c>
      <c r="BQ1055">
        <v>26.5666714285714</v>
      </c>
      <c r="BR1055">
        <v>26.7890571428571</v>
      </c>
      <c r="BS1055">
        <v>999.9</v>
      </c>
      <c r="BT1055">
        <v>0</v>
      </c>
      <c r="BU1055">
        <v>0</v>
      </c>
      <c r="BV1055">
        <v>10020.3571428571</v>
      </c>
      <c r="BW1055">
        <v>0</v>
      </c>
      <c r="BX1055">
        <v>572.754571428571</v>
      </c>
      <c r="BY1055">
        <v>11.3684928571429</v>
      </c>
      <c r="BZ1055">
        <v>215.801607142857</v>
      </c>
      <c r="CA1055">
        <v>203.359214285714</v>
      </c>
      <c r="CB1055">
        <v>3.70002214285714</v>
      </c>
      <c r="CC1055">
        <v>198.841142857143</v>
      </c>
      <c r="CD1055">
        <v>22.2162714285714</v>
      </c>
      <c r="CE1055">
        <v>1.76127571428571</v>
      </c>
      <c r="CF1055">
        <v>1.50982107142857</v>
      </c>
      <c r="CG1055">
        <v>15.4472571428571</v>
      </c>
      <c r="CH1055">
        <v>13.0679607142857</v>
      </c>
      <c r="CI1055">
        <v>2000.02892857143</v>
      </c>
      <c r="CJ1055">
        <v>0.979996214285714</v>
      </c>
      <c r="CK1055">
        <v>0.0200037785714286</v>
      </c>
      <c r="CL1055">
        <v>0</v>
      </c>
      <c r="CM1055">
        <v>2.30106071428571</v>
      </c>
      <c r="CN1055">
        <v>0</v>
      </c>
      <c r="CO1055">
        <v>10619.2428571429</v>
      </c>
      <c r="CP1055">
        <v>17300.3821428571</v>
      </c>
      <c r="CQ1055">
        <v>39.0487857142857</v>
      </c>
      <c r="CR1055">
        <v>39.3903928571428</v>
      </c>
      <c r="CS1055">
        <v>39.0243571428571</v>
      </c>
      <c r="CT1055">
        <v>37.4751071428571</v>
      </c>
      <c r="CU1055">
        <v>38.3524642857143</v>
      </c>
      <c r="CV1055">
        <v>1960.01892857143</v>
      </c>
      <c r="CW1055">
        <v>40.01</v>
      </c>
      <c r="CX1055">
        <v>0</v>
      </c>
      <c r="CY1055">
        <v>1657569634.5</v>
      </c>
      <c r="CZ1055">
        <v>0</v>
      </c>
      <c r="DA1055">
        <v>1657551629</v>
      </c>
      <c r="DB1055" t="s">
        <v>356</v>
      </c>
      <c r="DC1055">
        <v>1657551626.5</v>
      </c>
      <c r="DD1055">
        <v>1657551629</v>
      </c>
      <c r="DE1055">
        <v>1</v>
      </c>
      <c r="DF1055">
        <v>0.403</v>
      </c>
      <c r="DG1055">
        <v>0.009</v>
      </c>
      <c r="DH1055">
        <v>9.41</v>
      </c>
      <c r="DI1055">
        <v>0.087</v>
      </c>
      <c r="DJ1055">
        <v>417</v>
      </c>
      <c r="DK1055">
        <v>17</v>
      </c>
      <c r="DL1055">
        <v>1.61</v>
      </c>
      <c r="DM1055">
        <v>0.59</v>
      </c>
      <c r="DN1055">
        <v>10.87204125</v>
      </c>
      <c r="DO1055">
        <v>7.29684326454033</v>
      </c>
      <c r="DP1055">
        <v>0.804863388191398</v>
      </c>
      <c r="DQ1055">
        <v>0</v>
      </c>
      <c r="DR1055">
        <v>3.70647875</v>
      </c>
      <c r="DS1055">
        <v>-0.0113120825515991</v>
      </c>
      <c r="DT1055">
        <v>0.0726505878567923</v>
      </c>
      <c r="DU1055">
        <v>1</v>
      </c>
      <c r="DV1055">
        <v>1</v>
      </c>
      <c r="DW1055">
        <v>2</v>
      </c>
      <c r="DX1055" t="s">
        <v>357</v>
      </c>
      <c r="DY1055">
        <v>2.97179</v>
      </c>
      <c r="DZ1055">
        <v>2.69549</v>
      </c>
      <c r="EA1055">
        <v>0.0335537</v>
      </c>
      <c r="EB1055">
        <v>0.0327992</v>
      </c>
      <c r="EC1055">
        <v>0.0829627</v>
      </c>
      <c r="ED1055">
        <v>0.0744568</v>
      </c>
      <c r="EE1055">
        <v>37463.3</v>
      </c>
      <c r="EF1055">
        <v>40932.5</v>
      </c>
      <c r="EG1055">
        <v>35144</v>
      </c>
      <c r="EH1055">
        <v>38398.7</v>
      </c>
      <c r="EI1055">
        <v>45737.8</v>
      </c>
      <c r="EJ1055">
        <v>51358.6</v>
      </c>
      <c r="EK1055">
        <v>54971.6</v>
      </c>
      <c r="EL1055">
        <v>61626.1</v>
      </c>
      <c r="EM1055">
        <v>1.9554</v>
      </c>
      <c r="EN1055">
        <v>2.0758</v>
      </c>
      <c r="EO1055">
        <v>0.166744</v>
      </c>
      <c r="EP1055">
        <v>0</v>
      </c>
      <c r="EQ1055">
        <v>23.9117</v>
      </c>
      <c r="ER1055">
        <v>999.9</v>
      </c>
      <c r="ES1055">
        <v>35.13</v>
      </c>
      <c r="ET1055">
        <v>33.073</v>
      </c>
      <c r="EU1055">
        <v>26.2248</v>
      </c>
      <c r="EV1055">
        <v>51.3828</v>
      </c>
      <c r="EW1055">
        <v>37.8846</v>
      </c>
      <c r="EX1055">
        <v>2</v>
      </c>
      <c r="EY1055">
        <v>0.120854</v>
      </c>
      <c r="EZ1055">
        <v>0.0257298</v>
      </c>
      <c r="FA1055">
        <v>20.1498</v>
      </c>
      <c r="FB1055">
        <v>5.19812</v>
      </c>
      <c r="FC1055">
        <v>12.0099</v>
      </c>
      <c r="FD1055">
        <v>4.9752</v>
      </c>
      <c r="FE1055">
        <v>3.2938</v>
      </c>
      <c r="FF1055">
        <v>9999</v>
      </c>
      <c r="FG1055">
        <v>9999</v>
      </c>
      <c r="FH1055">
        <v>591.8</v>
      </c>
      <c r="FI1055">
        <v>9999</v>
      </c>
      <c r="FJ1055">
        <v>1.8631</v>
      </c>
      <c r="FK1055">
        <v>1.86786</v>
      </c>
      <c r="FL1055">
        <v>1.86768</v>
      </c>
      <c r="FM1055">
        <v>1.86884</v>
      </c>
      <c r="FN1055">
        <v>1.86966</v>
      </c>
      <c r="FO1055">
        <v>1.86569</v>
      </c>
      <c r="FP1055">
        <v>1.86676</v>
      </c>
      <c r="FQ1055">
        <v>1.86813</v>
      </c>
      <c r="FR1055">
        <v>5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7.23</v>
      </c>
      <c r="GF1055">
        <v>0.3176</v>
      </c>
      <c r="GG1055">
        <v>5.50701486060513</v>
      </c>
      <c r="GH1055">
        <v>0.00975774962471433</v>
      </c>
      <c r="GI1055">
        <v>-4.86167925919439e-07</v>
      </c>
      <c r="GJ1055">
        <v>-4.7315034107036e-11</v>
      </c>
      <c r="GK1055">
        <v>0.31762285376654</v>
      </c>
      <c r="GL1055">
        <v>0</v>
      </c>
      <c r="GM1055">
        <v>0</v>
      </c>
      <c r="GN1055">
        <v>0</v>
      </c>
      <c r="GO1055">
        <v>-2</v>
      </c>
      <c r="GP1055">
        <v>2105</v>
      </c>
      <c r="GQ1055">
        <v>1</v>
      </c>
      <c r="GR1055">
        <v>22</v>
      </c>
      <c r="GS1055">
        <v>300.6</v>
      </c>
      <c r="GT1055">
        <v>300.6</v>
      </c>
      <c r="GU1055">
        <v>0.650635</v>
      </c>
      <c r="GV1055">
        <v>2.68066</v>
      </c>
      <c r="GW1055">
        <v>2.24854</v>
      </c>
      <c r="GX1055">
        <v>2.78931</v>
      </c>
      <c r="GY1055">
        <v>1.99585</v>
      </c>
      <c r="GZ1055">
        <v>2.38403</v>
      </c>
      <c r="HA1055">
        <v>36.152</v>
      </c>
      <c r="HB1055">
        <v>14.6399</v>
      </c>
      <c r="HC1055">
        <v>18</v>
      </c>
      <c r="HD1055">
        <v>504.246</v>
      </c>
      <c r="HE1055">
        <v>584.671</v>
      </c>
      <c r="HF1055">
        <v>23.5147</v>
      </c>
      <c r="HG1055">
        <v>29.0114</v>
      </c>
      <c r="HH1055">
        <v>29.9927</v>
      </c>
      <c r="HI1055">
        <v>29.2828</v>
      </c>
      <c r="HJ1055">
        <v>29.2396</v>
      </c>
      <c r="HK1055">
        <v>13.0563</v>
      </c>
      <c r="HL1055">
        <v>7.6204</v>
      </c>
      <c r="HM1055">
        <v>32.7591</v>
      </c>
      <c r="HN1055">
        <v>23.7213</v>
      </c>
      <c r="HO1055">
        <v>150.466</v>
      </c>
      <c r="HP1055">
        <v>21.8931</v>
      </c>
      <c r="HQ1055">
        <v>101.948</v>
      </c>
      <c r="HR1055">
        <v>102.555</v>
      </c>
    </row>
    <row r="1056" spans="1:226">
      <c r="A1056">
        <v>1040</v>
      </c>
      <c r="B1056">
        <v>1657569666.5</v>
      </c>
      <c r="C1056">
        <v>16571.4000000954</v>
      </c>
      <c r="D1056" t="s">
        <v>2449</v>
      </c>
      <c r="E1056" t="s">
        <v>2450</v>
      </c>
      <c r="F1056">
        <v>5</v>
      </c>
      <c r="G1056" t="s">
        <v>2416</v>
      </c>
      <c r="H1056" t="s">
        <v>354</v>
      </c>
      <c r="I1056">
        <v>1657569658.66071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170.795218921067</v>
      </c>
      <c r="AK1056">
        <v>177.528624242424</v>
      </c>
      <c r="AL1056">
        <v>-3.16555462183559</v>
      </c>
      <c r="AM1056">
        <v>65.0586059722511</v>
      </c>
      <c r="AN1056">
        <f>(AP1056 - AO1056 + BO1056*1E3/(8.314*(BQ1056+273.15)) * AR1056/BN1056 * AQ1056) * BN1056/(100*BB1056) * 1000/(1000 - AP1056)</f>
        <v>0</v>
      </c>
      <c r="AO1056">
        <v>22.0999872342857</v>
      </c>
      <c r="AP1056">
        <v>25.9670109090909</v>
      </c>
      <c r="AQ1056">
        <v>-0.000100763478947646</v>
      </c>
      <c r="AR1056">
        <v>77.46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3</v>
      </c>
      <c r="BC1056">
        <v>0.5</v>
      </c>
      <c r="BD1056" t="s">
        <v>355</v>
      </c>
      <c r="BE1056">
        <v>2</v>
      </c>
      <c r="BF1056" t="b">
        <v>1</v>
      </c>
      <c r="BG1056">
        <v>1657569658.66071</v>
      </c>
      <c r="BH1056">
        <v>196.046035714286</v>
      </c>
      <c r="BI1056">
        <v>184.307964285714</v>
      </c>
      <c r="BJ1056">
        <v>25.9499892857143</v>
      </c>
      <c r="BK1056">
        <v>22.1783285714286</v>
      </c>
      <c r="BL1056">
        <v>188.715285714286</v>
      </c>
      <c r="BM1056">
        <v>25.6323642857143</v>
      </c>
      <c r="BN1056">
        <v>499.980821428571</v>
      </c>
      <c r="BO1056">
        <v>67.9585821428571</v>
      </c>
      <c r="BP1056">
        <v>0.0418166892857143</v>
      </c>
      <c r="BQ1056">
        <v>26.5146035714286</v>
      </c>
      <c r="BR1056">
        <v>26.716525</v>
      </c>
      <c r="BS1056">
        <v>999.9</v>
      </c>
      <c r="BT1056">
        <v>0</v>
      </c>
      <c r="BU1056">
        <v>0</v>
      </c>
      <c r="BV1056">
        <v>10006.25</v>
      </c>
      <c r="BW1056">
        <v>0</v>
      </c>
      <c r="BX1056">
        <v>568.762607142857</v>
      </c>
      <c r="BY1056">
        <v>11.7380714285714</v>
      </c>
      <c r="BZ1056">
        <v>201.268392857143</v>
      </c>
      <c r="CA1056">
        <v>188.489428571429</v>
      </c>
      <c r="CB1056">
        <v>3.77165214285714</v>
      </c>
      <c r="CC1056">
        <v>184.307964285714</v>
      </c>
      <c r="CD1056">
        <v>22.1783285714286</v>
      </c>
      <c r="CE1056">
        <v>1.76352428571429</v>
      </c>
      <c r="CF1056">
        <v>1.5072075</v>
      </c>
      <c r="CG1056">
        <v>15.4671607142857</v>
      </c>
      <c r="CH1056">
        <v>13.0413857142857</v>
      </c>
      <c r="CI1056">
        <v>2000.01714285714</v>
      </c>
      <c r="CJ1056">
        <v>0.979996107142857</v>
      </c>
      <c r="CK1056">
        <v>0.0200038892857143</v>
      </c>
      <c r="CL1056">
        <v>0</v>
      </c>
      <c r="CM1056">
        <v>2.31312857142857</v>
      </c>
      <c r="CN1056">
        <v>0</v>
      </c>
      <c r="CO1056">
        <v>10621.3071428571</v>
      </c>
      <c r="CP1056">
        <v>17300.275</v>
      </c>
      <c r="CQ1056">
        <v>39.0265714285714</v>
      </c>
      <c r="CR1056">
        <v>39.3546785714286</v>
      </c>
      <c r="CS1056">
        <v>38.9908928571429</v>
      </c>
      <c r="CT1056">
        <v>37.4371785714286</v>
      </c>
      <c r="CU1056">
        <v>38.3300357142857</v>
      </c>
      <c r="CV1056">
        <v>1960.00714285714</v>
      </c>
      <c r="CW1056">
        <v>40.01</v>
      </c>
      <c r="CX1056">
        <v>0</v>
      </c>
      <c r="CY1056">
        <v>1657569639.3</v>
      </c>
      <c r="CZ1056">
        <v>0</v>
      </c>
      <c r="DA1056">
        <v>1657551629</v>
      </c>
      <c r="DB1056" t="s">
        <v>356</v>
      </c>
      <c r="DC1056">
        <v>1657551626.5</v>
      </c>
      <c r="DD1056">
        <v>1657551629</v>
      </c>
      <c r="DE1056">
        <v>1</v>
      </c>
      <c r="DF1056">
        <v>0.403</v>
      </c>
      <c r="DG1056">
        <v>0.009</v>
      </c>
      <c r="DH1056">
        <v>9.41</v>
      </c>
      <c r="DI1056">
        <v>0.087</v>
      </c>
      <c r="DJ1056">
        <v>417</v>
      </c>
      <c r="DK1056">
        <v>17</v>
      </c>
      <c r="DL1056">
        <v>1.61</v>
      </c>
      <c r="DM1056">
        <v>0.59</v>
      </c>
      <c r="DN1056">
        <v>11.44851325</v>
      </c>
      <c r="DO1056">
        <v>5.87549864915569</v>
      </c>
      <c r="DP1056">
        <v>0.695180424492043</v>
      </c>
      <c r="DQ1056">
        <v>0</v>
      </c>
      <c r="DR1056">
        <v>3.7365265</v>
      </c>
      <c r="DS1056">
        <v>0.946124577861146</v>
      </c>
      <c r="DT1056">
        <v>0.106208344153131</v>
      </c>
      <c r="DU1056">
        <v>0</v>
      </c>
      <c r="DV1056">
        <v>0</v>
      </c>
      <c r="DW1056">
        <v>2</v>
      </c>
      <c r="DX1056" t="s">
        <v>389</v>
      </c>
      <c r="DY1056">
        <v>2.97108</v>
      </c>
      <c r="DZ1056">
        <v>2.6964</v>
      </c>
      <c r="EA1056">
        <v>0.0311645</v>
      </c>
      <c r="EB1056">
        <v>0.0303156</v>
      </c>
      <c r="EC1056">
        <v>0.0829454</v>
      </c>
      <c r="ED1056">
        <v>0.0742059</v>
      </c>
      <c r="EE1056">
        <v>37558</v>
      </c>
      <c r="EF1056">
        <v>41041.5</v>
      </c>
      <c r="EG1056">
        <v>35145.9</v>
      </c>
      <c r="EH1056">
        <v>38402.1</v>
      </c>
      <c r="EI1056">
        <v>45740.3</v>
      </c>
      <c r="EJ1056">
        <v>51376.5</v>
      </c>
      <c r="EK1056">
        <v>54973.6</v>
      </c>
      <c r="EL1056">
        <v>61631</v>
      </c>
      <c r="EM1056">
        <v>1.9548</v>
      </c>
      <c r="EN1056">
        <v>2.076</v>
      </c>
      <c r="EO1056">
        <v>0.168085</v>
      </c>
      <c r="EP1056">
        <v>0</v>
      </c>
      <c r="EQ1056">
        <v>23.8832</v>
      </c>
      <c r="ER1056">
        <v>999.9</v>
      </c>
      <c r="ES1056">
        <v>35.106</v>
      </c>
      <c r="ET1056">
        <v>33.073</v>
      </c>
      <c r="EU1056">
        <v>26.2054</v>
      </c>
      <c r="EV1056">
        <v>51.5228</v>
      </c>
      <c r="EW1056">
        <v>37.9888</v>
      </c>
      <c r="EX1056">
        <v>2</v>
      </c>
      <c r="EY1056">
        <v>0.118679</v>
      </c>
      <c r="EZ1056">
        <v>-0.463137</v>
      </c>
      <c r="FA1056">
        <v>20.149</v>
      </c>
      <c r="FB1056">
        <v>5.19812</v>
      </c>
      <c r="FC1056">
        <v>12.0099</v>
      </c>
      <c r="FD1056">
        <v>4.9756</v>
      </c>
      <c r="FE1056">
        <v>3.2938</v>
      </c>
      <c r="FF1056">
        <v>9999</v>
      </c>
      <c r="FG1056">
        <v>9999</v>
      </c>
      <c r="FH1056">
        <v>591.8</v>
      </c>
      <c r="FI1056">
        <v>9999</v>
      </c>
      <c r="FJ1056">
        <v>1.86307</v>
      </c>
      <c r="FK1056">
        <v>1.86789</v>
      </c>
      <c r="FL1056">
        <v>1.86768</v>
      </c>
      <c r="FM1056">
        <v>1.86877</v>
      </c>
      <c r="FN1056">
        <v>1.86966</v>
      </c>
      <c r="FO1056">
        <v>1.86569</v>
      </c>
      <c r="FP1056">
        <v>1.86676</v>
      </c>
      <c r="FQ1056">
        <v>1.86813</v>
      </c>
      <c r="FR1056">
        <v>5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7.097</v>
      </c>
      <c r="GF1056">
        <v>0.3177</v>
      </c>
      <c r="GG1056">
        <v>5.50701486060513</v>
      </c>
      <c r="GH1056">
        <v>0.00975774962471433</v>
      </c>
      <c r="GI1056">
        <v>-4.86167925919439e-07</v>
      </c>
      <c r="GJ1056">
        <v>-4.7315034107036e-11</v>
      </c>
      <c r="GK1056">
        <v>0.31762285376654</v>
      </c>
      <c r="GL1056">
        <v>0</v>
      </c>
      <c r="GM1056">
        <v>0</v>
      </c>
      <c r="GN1056">
        <v>0</v>
      </c>
      <c r="GO1056">
        <v>-2</v>
      </c>
      <c r="GP1056">
        <v>2105</v>
      </c>
      <c r="GQ1056">
        <v>1</v>
      </c>
      <c r="GR1056">
        <v>22</v>
      </c>
      <c r="GS1056">
        <v>300.7</v>
      </c>
      <c r="GT1056">
        <v>300.6</v>
      </c>
      <c r="GU1056">
        <v>0.60791</v>
      </c>
      <c r="GV1056">
        <v>2.68066</v>
      </c>
      <c r="GW1056">
        <v>2.24854</v>
      </c>
      <c r="GX1056">
        <v>2.79053</v>
      </c>
      <c r="GY1056">
        <v>1.99585</v>
      </c>
      <c r="GZ1056">
        <v>2.39746</v>
      </c>
      <c r="HA1056">
        <v>36.152</v>
      </c>
      <c r="HB1056">
        <v>14.6486</v>
      </c>
      <c r="HC1056">
        <v>18</v>
      </c>
      <c r="HD1056">
        <v>503.642</v>
      </c>
      <c r="HE1056">
        <v>584.629</v>
      </c>
      <c r="HF1056">
        <v>23.8307</v>
      </c>
      <c r="HG1056">
        <v>28.9851</v>
      </c>
      <c r="HH1056">
        <v>29.9956</v>
      </c>
      <c r="HI1056">
        <v>29.2592</v>
      </c>
      <c r="HJ1056">
        <v>29.2221</v>
      </c>
      <c r="HK1056">
        <v>12.2138</v>
      </c>
      <c r="HL1056">
        <v>8.66113</v>
      </c>
      <c r="HM1056">
        <v>32.7591</v>
      </c>
      <c r="HN1056">
        <v>23.9482</v>
      </c>
      <c r="HO1056">
        <v>130.286</v>
      </c>
      <c r="HP1056">
        <v>21.6908</v>
      </c>
      <c r="HQ1056">
        <v>101.953</v>
      </c>
      <c r="HR1056">
        <v>102.563</v>
      </c>
    </row>
    <row r="1057" spans="1:226">
      <c r="A1057">
        <v>1041</v>
      </c>
      <c r="B1057">
        <v>1657569672</v>
      </c>
      <c r="C1057">
        <v>16576.9000000954</v>
      </c>
      <c r="D1057" t="s">
        <v>2451</v>
      </c>
      <c r="E1057" t="s">
        <v>2452</v>
      </c>
      <c r="F1057">
        <v>5</v>
      </c>
      <c r="G1057" t="s">
        <v>2416</v>
      </c>
      <c r="H1057" t="s">
        <v>354</v>
      </c>
      <c r="I1057">
        <v>1657569664.23214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152.164519052866</v>
      </c>
      <c r="AK1057">
        <v>159.707527272727</v>
      </c>
      <c r="AL1057">
        <v>-3.24692374741807</v>
      </c>
      <c r="AM1057">
        <v>65.0586059722511</v>
      </c>
      <c r="AN1057">
        <f>(AP1057 - AO1057 + BO1057*1E3/(8.314*(BQ1057+273.15)) * AR1057/BN1057 * AQ1057) * BN1057/(100*BB1057) * 1000/(1000 - AP1057)</f>
        <v>0</v>
      </c>
      <c r="AO1057">
        <v>21.957729592381</v>
      </c>
      <c r="AP1057">
        <v>25.9227393939394</v>
      </c>
      <c r="AQ1057">
        <v>-0.00755815584417115</v>
      </c>
      <c r="AR1057">
        <v>77.46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3</v>
      </c>
      <c r="BC1057">
        <v>0.5</v>
      </c>
      <c r="BD1057" t="s">
        <v>355</v>
      </c>
      <c r="BE1057">
        <v>2</v>
      </c>
      <c r="BF1057" t="b">
        <v>1</v>
      </c>
      <c r="BG1057">
        <v>1657569664.23214</v>
      </c>
      <c r="BH1057">
        <v>178.462892857143</v>
      </c>
      <c r="BI1057">
        <v>166.054678571429</v>
      </c>
      <c r="BJ1057">
        <v>25.9626428571429</v>
      </c>
      <c r="BK1057">
        <v>22.0572178571429</v>
      </c>
      <c r="BL1057">
        <v>171.298892857143</v>
      </c>
      <c r="BM1057">
        <v>25.6450214285714</v>
      </c>
      <c r="BN1057">
        <v>499.986607142857</v>
      </c>
      <c r="BO1057">
        <v>67.9561892857143</v>
      </c>
      <c r="BP1057">
        <v>0.0419381857142857</v>
      </c>
      <c r="BQ1057">
        <v>26.488725</v>
      </c>
      <c r="BR1057">
        <v>26.6607821428571</v>
      </c>
      <c r="BS1057">
        <v>999.9</v>
      </c>
      <c r="BT1057">
        <v>0</v>
      </c>
      <c r="BU1057">
        <v>0</v>
      </c>
      <c r="BV1057">
        <v>10015.7142857143</v>
      </c>
      <c r="BW1057">
        <v>0</v>
      </c>
      <c r="BX1057">
        <v>564.736428571429</v>
      </c>
      <c r="BY1057">
        <v>12.4083035714286</v>
      </c>
      <c r="BZ1057">
        <v>183.219821428571</v>
      </c>
      <c r="CA1057">
        <v>169.801464285714</v>
      </c>
      <c r="CB1057">
        <v>3.90542285714286</v>
      </c>
      <c r="CC1057">
        <v>166.054678571429</v>
      </c>
      <c r="CD1057">
        <v>22.0572178571429</v>
      </c>
      <c r="CE1057">
        <v>1.7643225</v>
      </c>
      <c r="CF1057">
        <v>1.49892464285714</v>
      </c>
      <c r="CG1057">
        <v>15.4742142857143</v>
      </c>
      <c r="CH1057">
        <v>12.9570321428571</v>
      </c>
      <c r="CI1057">
        <v>2000.00464285714</v>
      </c>
      <c r="CJ1057">
        <v>0.979996</v>
      </c>
      <c r="CK1057">
        <v>0.020004</v>
      </c>
      <c r="CL1057">
        <v>0</v>
      </c>
      <c r="CM1057">
        <v>2.36366428571429</v>
      </c>
      <c r="CN1057">
        <v>0</v>
      </c>
      <c r="CO1057">
        <v>10625.4392857143</v>
      </c>
      <c r="CP1057">
        <v>17300.1785714286</v>
      </c>
      <c r="CQ1057">
        <v>38.9954285714286</v>
      </c>
      <c r="CR1057">
        <v>39.3188928571429</v>
      </c>
      <c r="CS1057">
        <v>38.9573214285714</v>
      </c>
      <c r="CT1057">
        <v>37.4037857142857</v>
      </c>
      <c r="CU1057">
        <v>38.2876428571429</v>
      </c>
      <c r="CV1057">
        <v>1959.99464285714</v>
      </c>
      <c r="CW1057">
        <v>40.01</v>
      </c>
      <c r="CX1057">
        <v>0</v>
      </c>
      <c r="CY1057">
        <v>1657569644.7</v>
      </c>
      <c r="CZ1057">
        <v>0</v>
      </c>
      <c r="DA1057">
        <v>1657551629</v>
      </c>
      <c r="DB1057" t="s">
        <v>356</v>
      </c>
      <c r="DC1057">
        <v>1657551626.5</v>
      </c>
      <c r="DD1057">
        <v>1657551629</v>
      </c>
      <c r="DE1057">
        <v>1</v>
      </c>
      <c r="DF1057">
        <v>0.403</v>
      </c>
      <c r="DG1057">
        <v>0.009</v>
      </c>
      <c r="DH1057">
        <v>9.41</v>
      </c>
      <c r="DI1057">
        <v>0.087</v>
      </c>
      <c r="DJ1057">
        <v>417</v>
      </c>
      <c r="DK1057">
        <v>17</v>
      </c>
      <c r="DL1057">
        <v>1.61</v>
      </c>
      <c r="DM1057">
        <v>0.59</v>
      </c>
      <c r="DN1057">
        <v>12.1174925</v>
      </c>
      <c r="DO1057">
        <v>6.48097148217635</v>
      </c>
      <c r="DP1057">
        <v>0.741566606040044</v>
      </c>
      <c r="DQ1057">
        <v>0</v>
      </c>
      <c r="DR1057">
        <v>3.8424225</v>
      </c>
      <c r="DS1057">
        <v>1.42776720450281</v>
      </c>
      <c r="DT1057">
        <v>0.138344082756546</v>
      </c>
      <c r="DU1057">
        <v>0</v>
      </c>
      <c r="DV1057">
        <v>0</v>
      </c>
      <c r="DW1057">
        <v>2</v>
      </c>
      <c r="DX1057" t="s">
        <v>389</v>
      </c>
      <c r="DY1057">
        <v>2.97174</v>
      </c>
      <c r="DZ1057">
        <v>2.69558</v>
      </c>
      <c r="EA1057">
        <v>0.028157</v>
      </c>
      <c r="EB1057">
        <v>0.0271577</v>
      </c>
      <c r="EC1057">
        <v>0.0828456</v>
      </c>
      <c r="ED1057">
        <v>0.0738675</v>
      </c>
      <c r="EE1057">
        <v>37676.3</v>
      </c>
      <c r="EF1057">
        <v>41178.3</v>
      </c>
      <c r="EG1057">
        <v>35147.4</v>
      </c>
      <c r="EH1057">
        <v>38405</v>
      </c>
      <c r="EI1057">
        <v>45747.4</v>
      </c>
      <c r="EJ1057">
        <v>51398.1</v>
      </c>
      <c r="EK1057">
        <v>54976.3</v>
      </c>
      <c r="EL1057">
        <v>61634.4</v>
      </c>
      <c r="EM1057">
        <v>1.9556</v>
      </c>
      <c r="EN1057">
        <v>2.076</v>
      </c>
      <c r="EO1057">
        <v>0.168681</v>
      </c>
      <c r="EP1057">
        <v>0</v>
      </c>
      <c r="EQ1057">
        <v>23.8595</v>
      </c>
      <c r="ER1057">
        <v>999.9</v>
      </c>
      <c r="ES1057">
        <v>35.106</v>
      </c>
      <c r="ET1057">
        <v>33.063</v>
      </c>
      <c r="EU1057">
        <v>26.1927</v>
      </c>
      <c r="EV1057">
        <v>51.2828</v>
      </c>
      <c r="EW1057">
        <v>37.8806</v>
      </c>
      <c r="EX1057">
        <v>2</v>
      </c>
      <c r="EY1057">
        <v>0.116321</v>
      </c>
      <c r="EZ1057">
        <v>-0.393203</v>
      </c>
      <c r="FA1057">
        <v>20.1495</v>
      </c>
      <c r="FB1057">
        <v>5.19692</v>
      </c>
      <c r="FC1057">
        <v>12.0099</v>
      </c>
      <c r="FD1057">
        <v>4.9748</v>
      </c>
      <c r="FE1057">
        <v>3.294</v>
      </c>
      <c r="FF1057">
        <v>9999</v>
      </c>
      <c r="FG1057">
        <v>9999</v>
      </c>
      <c r="FH1057">
        <v>591.8</v>
      </c>
      <c r="FI1057">
        <v>9999</v>
      </c>
      <c r="FJ1057">
        <v>1.86307</v>
      </c>
      <c r="FK1057">
        <v>1.86798</v>
      </c>
      <c r="FL1057">
        <v>1.86768</v>
      </c>
      <c r="FM1057">
        <v>1.8688</v>
      </c>
      <c r="FN1057">
        <v>1.86963</v>
      </c>
      <c r="FO1057">
        <v>1.86569</v>
      </c>
      <c r="FP1057">
        <v>1.86676</v>
      </c>
      <c r="FQ1057">
        <v>1.86813</v>
      </c>
      <c r="FR1057">
        <v>5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6.932</v>
      </c>
      <c r="GF1057">
        <v>0.3176</v>
      </c>
      <c r="GG1057">
        <v>5.50701486060513</v>
      </c>
      <c r="GH1057">
        <v>0.00975774962471433</v>
      </c>
      <c r="GI1057">
        <v>-4.86167925919439e-07</v>
      </c>
      <c r="GJ1057">
        <v>-4.7315034107036e-11</v>
      </c>
      <c r="GK1057">
        <v>0.31762285376654</v>
      </c>
      <c r="GL1057">
        <v>0</v>
      </c>
      <c r="GM1057">
        <v>0</v>
      </c>
      <c r="GN1057">
        <v>0</v>
      </c>
      <c r="GO1057">
        <v>-2</v>
      </c>
      <c r="GP1057">
        <v>2105</v>
      </c>
      <c r="GQ1057">
        <v>1</v>
      </c>
      <c r="GR1057">
        <v>22</v>
      </c>
      <c r="GS1057">
        <v>300.8</v>
      </c>
      <c r="GT1057">
        <v>300.7</v>
      </c>
      <c r="GU1057">
        <v>0.552979</v>
      </c>
      <c r="GV1057">
        <v>2.68799</v>
      </c>
      <c r="GW1057">
        <v>2.24854</v>
      </c>
      <c r="GX1057">
        <v>2.78809</v>
      </c>
      <c r="GY1057">
        <v>1.99585</v>
      </c>
      <c r="GZ1057">
        <v>2.35107</v>
      </c>
      <c r="HA1057">
        <v>36.1285</v>
      </c>
      <c r="HB1057">
        <v>14.6399</v>
      </c>
      <c r="HC1057">
        <v>18</v>
      </c>
      <c r="HD1057">
        <v>503.945</v>
      </c>
      <c r="HE1057">
        <v>584.334</v>
      </c>
      <c r="HF1057">
        <v>24.2125</v>
      </c>
      <c r="HG1057">
        <v>28.9568</v>
      </c>
      <c r="HH1057">
        <v>29.9973</v>
      </c>
      <c r="HI1057">
        <v>29.2326</v>
      </c>
      <c r="HJ1057">
        <v>29.1923</v>
      </c>
      <c r="HK1057">
        <v>11.0989</v>
      </c>
      <c r="HL1057">
        <v>9.58279</v>
      </c>
      <c r="HM1057">
        <v>32.7591</v>
      </c>
      <c r="HN1057">
        <v>24.1981</v>
      </c>
      <c r="HO1057">
        <v>116.878</v>
      </c>
      <c r="HP1057">
        <v>21.5835</v>
      </c>
      <c r="HQ1057">
        <v>101.957</v>
      </c>
      <c r="HR1057">
        <v>102.57</v>
      </c>
    </row>
    <row r="1058" spans="1:226">
      <c r="A1058">
        <v>1042</v>
      </c>
      <c r="B1058">
        <v>1657569677</v>
      </c>
      <c r="C1058">
        <v>16581.9000000954</v>
      </c>
      <c r="D1058" t="s">
        <v>2453</v>
      </c>
      <c r="E1058" t="s">
        <v>2454</v>
      </c>
      <c r="F1058">
        <v>5</v>
      </c>
      <c r="G1058" t="s">
        <v>2416</v>
      </c>
      <c r="H1058" t="s">
        <v>354</v>
      </c>
      <c r="I1058">
        <v>1657569669.51852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135.779474887099</v>
      </c>
      <c r="AK1058">
        <v>143.629054545454</v>
      </c>
      <c r="AL1058">
        <v>-3.19648917274737</v>
      </c>
      <c r="AM1058">
        <v>65.0586059722511</v>
      </c>
      <c r="AN1058">
        <f>(AP1058 - AO1058 + BO1058*1E3/(8.314*(BQ1058+273.15)) * AR1058/BN1058 * AQ1058) * BN1058/(100*BB1058) * 1000/(1000 - AP1058)</f>
        <v>0</v>
      </c>
      <c r="AO1058">
        <v>21.8196235809524</v>
      </c>
      <c r="AP1058">
        <v>25.854043030303</v>
      </c>
      <c r="AQ1058">
        <v>-0.0109753160173247</v>
      </c>
      <c r="AR1058">
        <v>77.46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3</v>
      </c>
      <c r="BC1058">
        <v>0.5</v>
      </c>
      <c r="BD1058" t="s">
        <v>355</v>
      </c>
      <c r="BE1058">
        <v>2</v>
      </c>
      <c r="BF1058" t="b">
        <v>1</v>
      </c>
      <c r="BG1058">
        <v>1657569669.51852</v>
      </c>
      <c r="BH1058">
        <v>161.798037037037</v>
      </c>
      <c r="BI1058">
        <v>148.920296296296</v>
      </c>
      <c r="BJ1058">
        <v>25.9323185185185</v>
      </c>
      <c r="BK1058">
        <v>21.9251037037037</v>
      </c>
      <c r="BL1058">
        <v>154.792481481481</v>
      </c>
      <c r="BM1058">
        <v>25.6147</v>
      </c>
      <c r="BN1058">
        <v>499.974925925926</v>
      </c>
      <c r="BO1058">
        <v>67.9551851851852</v>
      </c>
      <c r="BP1058">
        <v>0.0418481333333333</v>
      </c>
      <c r="BQ1058">
        <v>26.4926111111111</v>
      </c>
      <c r="BR1058">
        <v>26.6303925925926</v>
      </c>
      <c r="BS1058">
        <v>999.9</v>
      </c>
      <c r="BT1058">
        <v>0</v>
      </c>
      <c r="BU1058">
        <v>0</v>
      </c>
      <c r="BV1058">
        <v>10012.4074074074</v>
      </c>
      <c r="BW1058">
        <v>0</v>
      </c>
      <c r="BX1058">
        <v>561.750925925926</v>
      </c>
      <c r="BY1058">
        <v>12.8777481481481</v>
      </c>
      <c r="BZ1058">
        <v>166.106037037037</v>
      </c>
      <c r="CA1058">
        <v>152.260222222222</v>
      </c>
      <c r="CB1058">
        <v>4.0072237037037</v>
      </c>
      <c r="CC1058">
        <v>148.920296296296</v>
      </c>
      <c r="CD1058">
        <v>21.9251037037037</v>
      </c>
      <c r="CE1058">
        <v>1.76223592592593</v>
      </c>
      <c r="CF1058">
        <v>1.48992444444444</v>
      </c>
      <c r="CG1058">
        <v>15.4557555555556</v>
      </c>
      <c r="CH1058">
        <v>12.864962962963</v>
      </c>
      <c r="CI1058">
        <v>2000.00962962963</v>
      </c>
      <c r="CJ1058">
        <v>0.979996</v>
      </c>
      <c r="CK1058">
        <v>0.020004</v>
      </c>
      <c r="CL1058">
        <v>0</v>
      </c>
      <c r="CM1058">
        <v>2.40902962962963</v>
      </c>
      <c r="CN1058">
        <v>0</v>
      </c>
      <c r="CO1058">
        <v>10631.1555555556</v>
      </c>
      <c r="CP1058">
        <v>17300.2148148148</v>
      </c>
      <c r="CQ1058">
        <v>38.9696666666667</v>
      </c>
      <c r="CR1058">
        <v>39.2821481481481</v>
      </c>
      <c r="CS1058">
        <v>38.9140740740741</v>
      </c>
      <c r="CT1058">
        <v>37.3678888888889</v>
      </c>
      <c r="CU1058">
        <v>38.2614074074074</v>
      </c>
      <c r="CV1058">
        <v>1959.99962962963</v>
      </c>
      <c r="CW1058">
        <v>40.01</v>
      </c>
      <c r="CX1058">
        <v>0</v>
      </c>
      <c r="CY1058">
        <v>1657569649.5</v>
      </c>
      <c r="CZ1058">
        <v>0</v>
      </c>
      <c r="DA1058">
        <v>1657551629</v>
      </c>
      <c r="DB1058" t="s">
        <v>356</v>
      </c>
      <c r="DC1058">
        <v>1657551626.5</v>
      </c>
      <c r="DD1058">
        <v>1657551629</v>
      </c>
      <c r="DE1058">
        <v>1</v>
      </c>
      <c r="DF1058">
        <v>0.403</v>
      </c>
      <c r="DG1058">
        <v>0.009</v>
      </c>
      <c r="DH1058">
        <v>9.41</v>
      </c>
      <c r="DI1058">
        <v>0.087</v>
      </c>
      <c r="DJ1058">
        <v>417</v>
      </c>
      <c r="DK1058">
        <v>17</v>
      </c>
      <c r="DL1058">
        <v>1.61</v>
      </c>
      <c r="DM1058">
        <v>0.59</v>
      </c>
      <c r="DN1058">
        <v>12.5426225</v>
      </c>
      <c r="DO1058">
        <v>6.21919136960599</v>
      </c>
      <c r="DP1058">
        <v>0.694099021929689</v>
      </c>
      <c r="DQ1058">
        <v>0</v>
      </c>
      <c r="DR1058">
        <v>3.931409</v>
      </c>
      <c r="DS1058">
        <v>1.25430236397747</v>
      </c>
      <c r="DT1058">
        <v>0.121930687642611</v>
      </c>
      <c r="DU1058">
        <v>0</v>
      </c>
      <c r="DV1058">
        <v>0</v>
      </c>
      <c r="DW1058">
        <v>2</v>
      </c>
      <c r="DX1058" t="s">
        <v>389</v>
      </c>
      <c r="DY1058">
        <v>2.97131</v>
      </c>
      <c r="DZ1058">
        <v>2.69442</v>
      </c>
      <c r="EA1058">
        <v>0.0253899</v>
      </c>
      <c r="EB1058">
        <v>0.024184</v>
      </c>
      <c r="EC1058">
        <v>0.0826816</v>
      </c>
      <c r="ED1058">
        <v>0.0735649</v>
      </c>
      <c r="EE1058">
        <v>37785.8</v>
      </c>
      <c r="EF1058">
        <v>41306.4</v>
      </c>
      <c r="EG1058">
        <v>35149.3</v>
      </c>
      <c r="EH1058">
        <v>38407</v>
      </c>
      <c r="EI1058">
        <v>45756.5</v>
      </c>
      <c r="EJ1058">
        <v>51417.6</v>
      </c>
      <c r="EK1058">
        <v>54977.4</v>
      </c>
      <c r="EL1058">
        <v>61637.6</v>
      </c>
      <c r="EM1058">
        <v>1.9566</v>
      </c>
      <c r="EN1058">
        <v>2.0764</v>
      </c>
      <c r="EO1058">
        <v>0.169873</v>
      </c>
      <c r="EP1058">
        <v>0</v>
      </c>
      <c r="EQ1058">
        <v>23.8414</v>
      </c>
      <c r="ER1058">
        <v>999.9</v>
      </c>
      <c r="ES1058">
        <v>35.106</v>
      </c>
      <c r="ET1058">
        <v>33.042</v>
      </c>
      <c r="EU1058">
        <v>26.1607</v>
      </c>
      <c r="EV1058">
        <v>51.3528</v>
      </c>
      <c r="EW1058">
        <v>37.9567</v>
      </c>
      <c r="EX1058">
        <v>2</v>
      </c>
      <c r="EY1058">
        <v>0.115</v>
      </c>
      <c r="EZ1058">
        <v>-0.501024</v>
      </c>
      <c r="FA1058">
        <v>20.1484</v>
      </c>
      <c r="FB1058">
        <v>5.19573</v>
      </c>
      <c r="FC1058">
        <v>12.0099</v>
      </c>
      <c r="FD1058">
        <v>4.9744</v>
      </c>
      <c r="FE1058">
        <v>3.294</v>
      </c>
      <c r="FF1058">
        <v>9999</v>
      </c>
      <c r="FG1058">
        <v>9999</v>
      </c>
      <c r="FH1058">
        <v>591.8</v>
      </c>
      <c r="FI1058">
        <v>9999</v>
      </c>
      <c r="FJ1058">
        <v>1.86307</v>
      </c>
      <c r="FK1058">
        <v>1.86783</v>
      </c>
      <c r="FL1058">
        <v>1.86768</v>
      </c>
      <c r="FM1058">
        <v>1.86877</v>
      </c>
      <c r="FN1058">
        <v>1.86966</v>
      </c>
      <c r="FO1058">
        <v>1.86569</v>
      </c>
      <c r="FP1058">
        <v>1.86676</v>
      </c>
      <c r="FQ1058">
        <v>1.86813</v>
      </c>
      <c r="FR1058">
        <v>5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6.783</v>
      </c>
      <c r="GF1058">
        <v>0.3176</v>
      </c>
      <c r="GG1058">
        <v>5.50701486060513</v>
      </c>
      <c r="GH1058">
        <v>0.00975774962471433</v>
      </c>
      <c r="GI1058">
        <v>-4.86167925919439e-07</v>
      </c>
      <c r="GJ1058">
        <v>-4.7315034107036e-11</v>
      </c>
      <c r="GK1058">
        <v>0.31762285376654</v>
      </c>
      <c r="GL1058">
        <v>0</v>
      </c>
      <c r="GM1058">
        <v>0</v>
      </c>
      <c r="GN1058">
        <v>0</v>
      </c>
      <c r="GO1058">
        <v>-2</v>
      </c>
      <c r="GP1058">
        <v>2105</v>
      </c>
      <c r="GQ1058">
        <v>1</v>
      </c>
      <c r="GR1058">
        <v>22</v>
      </c>
      <c r="GS1058">
        <v>300.8</v>
      </c>
      <c r="GT1058">
        <v>300.8</v>
      </c>
      <c r="GU1058">
        <v>0.501709</v>
      </c>
      <c r="GV1058">
        <v>2.68555</v>
      </c>
      <c r="GW1058">
        <v>2.24854</v>
      </c>
      <c r="GX1058">
        <v>2.78931</v>
      </c>
      <c r="GY1058">
        <v>1.99585</v>
      </c>
      <c r="GZ1058">
        <v>2.38892</v>
      </c>
      <c r="HA1058">
        <v>36.105</v>
      </c>
      <c r="HB1058">
        <v>14.6399</v>
      </c>
      <c r="HC1058">
        <v>18</v>
      </c>
      <c r="HD1058">
        <v>504.399</v>
      </c>
      <c r="HE1058">
        <v>584.382</v>
      </c>
      <c r="HF1058">
        <v>24.508</v>
      </c>
      <c r="HG1058">
        <v>28.932</v>
      </c>
      <c r="HH1058">
        <v>29.9981</v>
      </c>
      <c r="HI1058">
        <v>29.2076</v>
      </c>
      <c r="HJ1058">
        <v>29.1674</v>
      </c>
      <c r="HK1058">
        <v>10.0807</v>
      </c>
      <c r="HL1058">
        <v>10.2138</v>
      </c>
      <c r="HM1058">
        <v>32.7591</v>
      </c>
      <c r="HN1058">
        <v>24.461</v>
      </c>
      <c r="HO1058">
        <v>96.8005</v>
      </c>
      <c r="HP1058">
        <v>21.5289</v>
      </c>
      <c r="HQ1058">
        <v>101.961</v>
      </c>
      <c r="HR1058">
        <v>102.575</v>
      </c>
    </row>
    <row r="1059" spans="1:226">
      <c r="A1059">
        <v>1043</v>
      </c>
      <c r="B1059">
        <v>1657569682</v>
      </c>
      <c r="C1059">
        <v>16586.9000000954</v>
      </c>
      <c r="D1059" t="s">
        <v>2455</v>
      </c>
      <c r="E1059" t="s">
        <v>2456</v>
      </c>
      <c r="F1059">
        <v>5</v>
      </c>
      <c r="G1059" t="s">
        <v>2416</v>
      </c>
      <c r="H1059" t="s">
        <v>354</v>
      </c>
      <c r="I1059">
        <v>1657569674.23214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118.697713767453</v>
      </c>
      <c r="AK1059">
        <v>127.328636363636</v>
      </c>
      <c r="AL1059">
        <v>-3.29220375550768</v>
      </c>
      <c r="AM1059">
        <v>65.0586059722511</v>
      </c>
      <c r="AN1059">
        <f>(AP1059 - AO1059 + BO1059*1E3/(8.314*(BQ1059+273.15)) * AR1059/BN1059 * AQ1059) * BN1059/(100*BB1059) * 1000/(1000 - AP1059)</f>
        <v>0</v>
      </c>
      <c r="AO1059">
        <v>21.7143596266667</v>
      </c>
      <c r="AP1059">
        <v>25.7920163636364</v>
      </c>
      <c r="AQ1059">
        <v>-0.0141190303030187</v>
      </c>
      <c r="AR1059">
        <v>77.46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3</v>
      </c>
      <c r="BC1059">
        <v>0.5</v>
      </c>
      <c r="BD1059" t="s">
        <v>355</v>
      </c>
      <c r="BE1059">
        <v>2</v>
      </c>
      <c r="BF1059" t="b">
        <v>1</v>
      </c>
      <c r="BG1059">
        <v>1657569674.23214</v>
      </c>
      <c r="BH1059">
        <v>147.007964285714</v>
      </c>
      <c r="BI1059">
        <v>133.412</v>
      </c>
      <c r="BJ1059">
        <v>25.8832821428571</v>
      </c>
      <c r="BK1059">
        <v>21.8079535714286</v>
      </c>
      <c r="BL1059">
        <v>140.14325</v>
      </c>
      <c r="BM1059">
        <v>25.5656571428571</v>
      </c>
      <c r="BN1059">
        <v>499.989285714286</v>
      </c>
      <c r="BO1059">
        <v>67.9551714285714</v>
      </c>
      <c r="BP1059">
        <v>0.0416163678571428</v>
      </c>
      <c r="BQ1059">
        <v>26.5096678571429</v>
      </c>
      <c r="BR1059">
        <v>26.62135</v>
      </c>
      <c r="BS1059">
        <v>999.9</v>
      </c>
      <c r="BT1059">
        <v>0</v>
      </c>
      <c r="BU1059">
        <v>0</v>
      </c>
      <c r="BV1059">
        <v>10009.4642857143</v>
      </c>
      <c r="BW1059">
        <v>0</v>
      </c>
      <c r="BX1059">
        <v>559.571</v>
      </c>
      <c r="BY1059">
        <v>13.5960678571429</v>
      </c>
      <c r="BZ1059">
        <v>150.915035714286</v>
      </c>
      <c r="CA1059">
        <v>136.387892857143</v>
      </c>
      <c r="CB1059">
        <v>4.07533357142857</v>
      </c>
      <c r="CC1059">
        <v>133.412</v>
      </c>
      <c r="CD1059">
        <v>21.8079535714286</v>
      </c>
      <c r="CE1059">
        <v>1.75890285714286</v>
      </c>
      <c r="CF1059">
        <v>1.48196357142857</v>
      </c>
      <c r="CG1059">
        <v>15.4262321428571</v>
      </c>
      <c r="CH1059">
        <v>12.7831714285714</v>
      </c>
      <c r="CI1059">
        <v>2000.01071428571</v>
      </c>
      <c r="CJ1059">
        <v>0.979995892857143</v>
      </c>
      <c r="CK1059">
        <v>0.0200041142857143</v>
      </c>
      <c r="CL1059">
        <v>0</v>
      </c>
      <c r="CM1059">
        <v>2.40245714285714</v>
      </c>
      <c r="CN1059">
        <v>0</v>
      </c>
      <c r="CO1059">
        <v>10637.3035714286</v>
      </c>
      <c r="CP1059">
        <v>17300.2321428571</v>
      </c>
      <c r="CQ1059">
        <v>38.9460714285714</v>
      </c>
      <c r="CR1059">
        <v>39.2430357142857</v>
      </c>
      <c r="CS1059">
        <v>38.8927142857143</v>
      </c>
      <c r="CT1059">
        <v>37.34125</v>
      </c>
      <c r="CU1059">
        <v>38.22525</v>
      </c>
      <c r="CV1059">
        <v>1960.00071428571</v>
      </c>
      <c r="CW1059">
        <v>40.01</v>
      </c>
      <c r="CX1059">
        <v>0</v>
      </c>
      <c r="CY1059">
        <v>1657569654.3</v>
      </c>
      <c r="CZ1059">
        <v>0</v>
      </c>
      <c r="DA1059">
        <v>1657551629</v>
      </c>
      <c r="DB1059" t="s">
        <v>356</v>
      </c>
      <c r="DC1059">
        <v>1657551626.5</v>
      </c>
      <c r="DD1059">
        <v>1657551629</v>
      </c>
      <c r="DE1059">
        <v>1</v>
      </c>
      <c r="DF1059">
        <v>0.403</v>
      </c>
      <c r="DG1059">
        <v>0.009</v>
      </c>
      <c r="DH1059">
        <v>9.41</v>
      </c>
      <c r="DI1059">
        <v>0.087</v>
      </c>
      <c r="DJ1059">
        <v>417</v>
      </c>
      <c r="DK1059">
        <v>17</v>
      </c>
      <c r="DL1059">
        <v>1.61</v>
      </c>
      <c r="DM1059">
        <v>0.59</v>
      </c>
      <c r="DN1059">
        <v>13.11797</v>
      </c>
      <c r="DO1059">
        <v>7.17013283302064</v>
      </c>
      <c r="DP1059">
        <v>0.764996511495314</v>
      </c>
      <c r="DQ1059">
        <v>0</v>
      </c>
      <c r="DR1059">
        <v>4.018691</v>
      </c>
      <c r="DS1059">
        <v>0.931553921200742</v>
      </c>
      <c r="DT1059">
        <v>0.0921262414787448</v>
      </c>
      <c r="DU1059">
        <v>0</v>
      </c>
      <c r="DV1059">
        <v>0</v>
      </c>
      <c r="DW1059">
        <v>2</v>
      </c>
      <c r="DX1059" t="s">
        <v>389</v>
      </c>
      <c r="DY1059">
        <v>2.97102</v>
      </c>
      <c r="DZ1059">
        <v>2.69597</v>
      </c>
      <c r="EA1059">
        <v>0.0225</v>
      </c>
      <c r="EB1059">
        <v>0.0211559</v>
      </c>
      <c r="EC1059">
        <v>0.0825394</v>
      </c>
      <c r="ED1059">
        <v>0.0733744</v>
      </c>
      <c r="EE1059">
        <v>37897.8</v>
      </c>
      <c r="EF1059">
        <v>41435.9</v>
      </c>
      <c r="EG1059">
        <v>35149.2</v>
      </c>
      <c r="EH1059">
        <v>38408.2</v>
      </c>
      <c r="EI1059">
        <v>45763.9</v>
      </c>
      <c r="EJ1059">
        <v>51429.3</v>
      </c>
      <c r="EK1059">
        <v>54977.8</v>
      </c>
      <c r="EL1059">
        <v>61639</v>
      </c>
      <c r="EM1059">
        <v>1.956</v>
      </c>
      <c r="EN1059">
        <v>2.0766</v>
      </c>
      <c r="EO1059">
        <v>0.169873</v>
      </c>
      <c r="EP1059">
        <v>0</v>
      </c>
      <c r="EQ1059">
        <v>23.8293</v>
      </c>
      <c r="ER1059">
        <v>999.9</v>
      </c>
      <c r="ES1059">
        <v>35.081</v>
      </c>
      <c r="ET1059">
        <v>33.042</v>
      </c>
      <c r="EU1059">
        <v>26.1435</v>
      </c>
      <c r="EV1059">
        <v>51.3628</v>
      </c>
      <c r="EW1059">
        <v>37.9928</v>
      </c>
      <c r="EX1059">
        <v>2</v>
      </c>
      <c r="EY1059">
        <v>0.113211</v>
      </c>
      <c r="EZ1059">
        <v>-0.633421</v>
      </c>
      <c r="FA1059">
        <v>20.1487</v>
      </c>
      <c r="FB1059">
        <v>5.19812</v>
      </c>
      <c r="FC1059">
        <v>12.0099</v>
      </c>
      <c r="FD1059">
        <v>4.9752</v>
      </c>
      <c r="FE1059">
        <v>3.294</v>
      </c>
      <c r="FF1059">
        <v>9999</v>
      </c>
      <c r="FG1059">
        <v>9999</v>
      </c>
      <c r="FH1059">
        <v>591.8</v>
      </c>
      <c r="FI1059">
        <v>9999</v>
      </c>
      <c r="FJ1059">
        <v>1.86307</v>
      </c>
      <c r="FK1059">
        <v>1.86789</v>
      </c>
      <c r="FL1059">
        <v>1.86768</v>
      </c>
      <c r="FM1059">
        <v>1.86884</v>
      </c>
      <c r="FN1059">
        <v>1.86966</v>
      </c>
      <c r="FO1059">
        <v>1.86569</v>
      </c>
      <c r="FP1059">
        <v>1.86676</v>
      </c>
      <c r="FQ1059">
        <v>1.86813</v>
      </c>
      <c r="FR1059">
        <v>5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6.63</v>
      </c>
      <c r="GF1059">
        <v>0.3177</v>
      </c>
      <c r="GG1059">
        <v>5.50701486060513</v>
      </c>
      <c r="GH1059">
        <v>0.00975774962471433</v>
      </c>
      <c r="GI1059">
        <v>-4.86167925919439e-07</v>
      </c>
      <c r="GJ1059">
        <v>-4.7315034107036e-11</v>
      </c>
      <c r="GK1059">
        <v>0.31762285376654</v>
      </c>
      <c r="GL1059">
        <v>0</v>
      </c>
      <c r="GM1059">
        <v>0</v>
      </c>
      <c r="GN1059">
        <v>0</v>
      </c>
      <c r="GO1059">
        <v>-2</v>
      </c>
      <c r="GP1059">
        <v>2105</v>
      </c>
      <c r="GQ1059">
        <v>1</v>
      </c>
      <c r="GR1059">
        <v>22</v>
      </c>
      <c r="GS1059">
        <v>300.9</v>
      </c>
      <c r="GT1059">
        <v>300.9</v>
      </c>
      <c r="GU1059">
        <v>0.456543</v>
      </c>
      <c r="GV1059">
        <v>2.69653</v>
      </c>
      <c r="GW1059">
        <v>2.24854</v>
      </c>
      <c r="GX1059">
        <v>2.78931</v>
      </c>
      <c r="GY1059">
        <v>1.99585</v>
      </c>
      <c r="GZ1059">
        <v>2.38159</v>
      </c>
      <c r="HA1059">
        <v>36.105</v>
      </c>
      <c r="HB1059">
        <v>14.6399</v>
      </c>
      <c r="HC1059">
        <v>18</v>
      </c>
      <c r="HD1059">
        <v>503.778</v>
      </c>
      <c r="HE1059">
        <v>584.279</v>
      </c>
      <c r="HF1059">
        <v>24.7863</v>
      </c>
      <c r="HG1059">
        <v>28.9072</v>
      </c>
      <c r="HH1059">
        <v>29.9982</v>
      </c>
      <c r="HI1059">
        <v>29.1827</v>
      </c>
      <c r="HJ1059">
        <v>29.1425</v>
      </c>
      <c r="HK1059">
        <v>9.08357</v>
      </c>
      <c r="HL1059">
        <v>10.8073</v>
      </c>
      <c r="HM1059">
        <v>32.7591</v>
      </c>
      <c r="HN1059">
        <v>24.7298</v>
      </c>
      <c r="HO1059">
        <v>83.405</v>
      </c>
      <c r="HP1059">
        <v>21.4875</v>
      </c>
      <c r="HQ1059">
        <v>101.961</v>
      </c>
      <c r="HR1059">
        <v>102.578</v>
      </c>
    </row>
    <row r="1060" spans="1:226">
      <c r="A1060">
        <v>1044</v>
      </c>
      <c r="B1060">
        <v>1657569687</v>
      </c>
      <c r="C1060">
        <v>16591.9000000954</v>
      </c>
      <c r="D1060" t="s">
        <v>2457</v>
      </c>
      <c r="E1060" t="s">
        <v>2458</v>
      </c>
      <c r="F1060">
        <v>5</v>
      </c>
      <c r="G1060" t="s">
        <v>2416</v>
      </c>
      <c r="H1060" t="s">
        <v>354</v>
      </c>
      <c r="I1060">
        <v>1657569679.5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101.939202826477</v>
      </c>
      <c r="AK1060">
        <v>111.158412121212</v>
      </c>
      <c r="AL1060">
        <v>-3.23550088063914</v>
      </c>
      <c r="AM1060">
        <v>65.0586059722511</v>
      </c>
      <c r="AN1060">
        <f>(AP1060 - AO1060 + BO1060*1E3/(8.314*(BQ1060+273.15)) * AR1060/BN1060 * AQ1060) * BN1060/(100*BB1060) * 1000/(1000 - AP1060)</f>
        <v>0</v>
      </c>
      <c r="AO1060">
        <v>21.6231406019048</v>
      </c>
      <c r="AP1060">
        <v>25.7439957575757</v>
      </c>
      <c r="AQ1060">
        <v>-0.0129897575757432</v>
      </c>
      <c r="AR1060">
        <v>77.46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3</v>
      </c>
      <c r="BC1060">
        <v>0.5</v>
      </c>
      <c r="BD1060" t="s">
        <v>355</v>
      </c>
      <c r="BE1060">
        <v>2</v>
      </c>
      <c r="BF1060" t="b">
        <v>1</v>
      </c>
      <c r="BG1060">
        <v>1657569679.5</v>
      </c>
      <c r="BH1060">
        <v>130.397555555556</v>
      </c>
      <c r="BI1060">
        <v>116.192974074074</v>
      </c>
      <c r="BJ1060">
        <v>25.8183074074074</v>
      </c>
      <c r="BK1060">
        <v>21.6972740740741</v>
      </c>
      <c r="BL1060">
        <v>123.691259259259</v>
      </c>
      <c r="BM1060">
        <v>25.5006851851852</v>
      </c>
      <c r="BN1060">
        <v>499.984962962963</v>
      </c>
      <c r="BO1060">
        <v>67.9557148148148</v>
      </c>
      <c r="BP1060">
        <v>0.0414491037037037</v>
      </c>
      <c r="BQ1060">
        <v>26.5340296296296</v>
      </c>
      <c r="BR1060">
        <v>26.6281407407407</v>
      </c>
      <c r="BS1060">
        <v>999.9</v>
      </c>
      <c r="BT1060">
        <v>0</v>
      </c>
      <c r="BU1060">
        <v>0</v>
      </c>
      <c r="BV1060">
        <v>10006.6666666667</v>
      </c>
      <c r="BW1060">
        <v>0</v>
      </c>
      <c r="BX1060">
        <v>557.050518518519</v>
      </c>
      <c r="BY1060">
        <v>14.204562962963</v>
      </c>
      <c r="BZ1060">
        <v>133.854185185185</v>
      </c>
      <c r="CA1060">
        <v>118.771125925926</v>
      </c>
      <c r="CB1060">
        <v>4.12103925925926</v>
      </c>
      <c r="CC1060">
        <v>116.192974074074</v>
      </c>
      <c r="CD1060">
        <v>21.6972740740741</v>
      </c>
      <c r="CE1060">
        <v>1.75450222222222</v>
      </c>
      <c r="CF1060">
        <v>1.47445407407407</v>
      </c>
      <c r="CG1060">
        <v>15.3871962962963</v>
      </c>
      <c r="CH1060">
        <v>12.7057</v>
      </c>
      <c r="CI1060">
        <v>2000.01777777778</v>
      </c>
      <c r="CJ1060">
        <v>0.979995777777778</v>
      </c>
      <c r="CK1060">
        <v>0.020004237037037</v>
      </c>
      <c r="CL1060">
        <v>0</v>
      </c>
      <c r="CM1060">
        <v>2.4021037037037</v>
      </c>
      <c r="CN1060">
        <v>0</v>
      </c>
      <c r="CO1060">
        <v>10645.1407407407</v>
      </c>
      <c r="CP1060">
        <v>17300.3</v>
      </c>
      <c r="CQ1060">
        <v>38.9117407407407</v>
      </c>
      <c r="CR1060">
        <v>39.2034074074074</v>
      </c>
      <c r="CS1060">
        <v>38.854</v>
      </c>
      <c r="CT1060">
        <v>37.3098148148148</v>
      </c>
      <c r="CU1060">
        <v>38.2033333333333</v>
      </c>
      <c r="CV1060">
        <v>1960.00777777778</v>
      </c>
      <c r="CW1060">
        <v>40.01</v>
      </c>
      <c r="CX1060">
        <v>0</v>
      </c>
      <c r="CY1060">
        <v>1657569659.7</v>
      </c>
      <c r="CZ1060">
        <v>0</v>
      </c>
      <c r="DA1060">
        <v>1657551629</v>
      </c>
      <c r="DB1060" t="s">
        <v>356</v>
      </c>
      <c r="DC1060">
        <v>1657551626.5</v>
      </c>
      <c r="DD1060">
        <v>1657551629</v>
      </c>
      <c r="DE1060">
        <v>1</v>
      </c>
      <c r="DF1060">
        <v>0.403</v>
      </c>
      <c r="DG1060">
        <v>0.009</v>
      </c>
      <c r="DH1060">
        <v>9.41</v>
      </c>
      <c r="DI1060">
        <v>0.087</v>
      </c>
      <c r="DJ1060">
        <v>417</v>
      </c>
      <c r="DK1060">
        <v>17</v>
      </c>
      <c r="DL1060">
        <v>1.61</v>
      </c>
      <c r="DM1060">
        <v>0.59</v>
      </c>
      <c r="DN1060">
        <v>13.7610825</v>
      </c>
      <c r="DO1060">
        <v>7.47272532833019</v>
      </c>
      <c r="DP1060">
        <v>0.751840729771771</v>
      </c>
      <c r="DQ1060">
        <v>0</v>
      </c>
      <c r="DR1060">
        <v>4.083446</v>
      </c>
      <c r="DS1060">
        <v>0.582026791744843</v>
      </c>
      <c r="DT1060">
        <v>0.0593559493142853</v>
      </c>
      <c r="DU1060">
        <v>0</v>
      </c>
      <c r="DV1060">
        <v>0</v>
      </c>
      <c r="DW1060">
        <v>2</v>
      </c>
      <c r="DX1060" t="s">
        <v>389</v>
      </c>
      <c r="DY1060">
        <v>2.97146</v>
      </c>
      <c r="DZ1060">
        <v>2.69449</v>
      </c>
      <c r="EA1060">
        <v>0.0196075</v>
      </c>
      <c r="EB1060">
        <v>0.0180121</v>
      </c>
      <c r="EC1060">
        <v>0.0824374</v>
      </c>
      <c r="ED1060">
        <v>0.07323</v>
      </c>
      <c r="EE1060">
        <v>38011.6</v>
      </c>
      <c r="EF1060">
        <v>41571.6</v>
      </c>
      <c r="EG1060">
        <v>35150.7</v>
      </c>
      <c r="EH1060">
        <v>38410.6</v>
      </c>
      <c r="EI1060">
        <v>45770.2</v>
      </c>
      <c r="EJ1060">
        <v>51440.3</v>
      </c>
      <c r="EK1060">
        <v>54979.2</v>
      </c>
      <c r="EL1060">
        <v>61642.7</v>
      </c>
      <c r="EM1060">
        <v>1.9568</v>
      </c>
      <c r="EN1060">
        <v>2.0764</v>
      </c>
      <c r="EO1060">
        <v>0.171512</v>
      </c>
      <c r="EP1060">
        <v>0</v>
      </c>
      <c r="EQ1060">
        <v>23.8194</v>
      </c>
      <c r="ER1060">
        <v>999.9</v>
      </c>
      <c r="ES1060">
        <v>35.081</v>
      </c>
      <c r="ET1060">
        <v>33.042</v>
      </c>
      <c r="EU1060">
        <v>26.1404</v>
      </c>
      <c r="EV1060">
        <v>51.3728</v>
      </c>
      <c r="EW1060">
        <v>37.9688</v>
      </c>
      <c r="EX1060">
        <v>2</v>
      </c>
      <c r="EY1060">
        <v>0.111524</v>
      </c>
      <c r="EZ1060">
        <v>-0.763747</v>
      </c>
      <c r="FA1060">
        <v>20.1472</v>
      </c>
      <c r="FB1060">
        <v>5.19573</v>
      </c>
      <c r="FC1060">
        <v>12.0099</v>
      </c>
      <c r="FD1060">
        <v>4.9744</v>
      </c>
      <c r="FE1060">
        <v>3.294</v>
      </c>
      <c r="FF1060">
        <v>9999</v>
      </c>
      <c r="FG1060">
        <v>9999</v>
      </c>
      <c r="FH1060">
        <v>591.8</v>
      </c>
      <c r="FI1060">
        <v>9999</v>
      </c>
      <c r="FJ1060">
        <v>1.86307</v>
      </c>
      <c r="FK1060">
        <v>1.86783</v>
      </c>
      <c r="FL1060">
        <v>1.86768</v>
      </c>
      <c r="FM1060">
        <v>1.86877</v>
      </c>
      <c r="FN1060">
        <v>1.86963</v>
      </c>
      <c r="FO1060">
        <v>1.86569</v>
      </c>
      <c r="FP1060">
        <v>1.86676</v>
      </c>
      <c r="FQ1060">
        <v>1.86813</v>
      </c>
      <c r="FR1060">
        <v>5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6.48</v>
      </c>
      <c r="GF1060">
        <v>0.3176</v>
      </c>
      <c r="GG1060">
        <v>5.50701486060513</v>
      </c>
      <c r="GH1060">
        <v>0.00975774962471433</v>
      </c>
      <c r="GI1060">
        <v>-4.86167925919439e-07</v>
      </c>
      <c r="GJ1060">
        <v>-4.7315034107036e-11</v>
      </c>
      <c r="GK1060">
        <v>0.31762285376654</v>
      </c>
      <c r="GL1060">
        <v>0</v>
      </c>
      <c r="GM1060">
        <v>0</v>
      </c>
      <c r="GN1060">
        <v>0</v>
      </c>
      <c r="GO1060">
        <v>-2</v>
      </c>
      <c r="GP1060">
        <v>2105</v>
      </c>
      <c r="GQ1060">
        <v>1</v>
      </c>
      <c r="GR1060">
        <v>22</v>
      </c>
      <c r="GS1060">
        <v>301</v>
      </c>
      <c r="GT1060">
        <v>301</v>
      </c>
      <c r="GU1060">
        <v>0.407715</v>
      </c>
      <c r="GV1060">
        <v>2.70264</v>
      </c>
      <c r="GW1060">
        <v>2.24854</v>
      </c>
      <c r="GX1060">
        <v>2.78809</v>
      </c>
      <c r="GY1060">
        <v>1.99585</v>
      </c>
      <c r="GZ1060">
        <v>2.37183</v>
      </c>
      <c r="HA1060">
        <v>36.0816</v>
      </c>
      <c r="HB1060">
        <v>14.6399</v>
      </c>
      <c r="HC1060">
        <v>18</v>
      </c>
      <c r="HD1060">
        <v>504.098</v>
      </c>
      <c r="HE1060">
        <v>583.875</v>
      </c>
      <c r="HF1060">
        <v>25.05</v>
      </c>
      <c r="HG1060">
        <v>28.8824</v>
      </c>
      <c r="HH1060">
        <v>29.9984</v>
      </c>
      <c r="HI1060">
        <v>29.1577</v>
      </c>
      <c r="HJ1060">
        <v>29.1178</v>
      </c>
      <c r="HK1060">
        <v>8.03923</v>
      </c>
      <c r="HL1060">
        <v>11.1077</v>
      </c>
      <c r="HM1060">
        <v>32.7591</v>
      </c>
      <c r="HN1060">
        <v>24.9914</v>
      </c>
      <c r="HO1060">
        <v>63.0381</v>
      </c>
      <c r="HP1060">
        <v>21.4543</v>
      </c>
      <c r="HQ1060">
        <v>101.964</v>
      </c>
      <c r="HR1060">
        <v>102.584</v>
      </c>
    </row>
    <row r="1061" spans="1:226">
      <c r="A1061">
        <v>1045</v>
      </c>
      <c r="B1061">
        <v>1657569784</v>
      </c>
      <c r="C1061">
        <v>16688.9000000954</v>
      </c>
      <c r="D1061" t="s">
        <v>2459</v>
      </c>
      <c r="E1061" t="s">
        <v>2460</v>
      </c>
      <c r="F1061">
        <v>5</v>
      </c>
      <c r="G1061" t="s">
        <v>2416</v>
      </c>
      <c r="H1061" t="s">
        <v>354</v>
      </c>
      <c r="I1061">
        <v>1657569776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429.115781767409</v>
      </c>
      <c r="AK1061">
        <v>415.47026060606</v>
      </c>
      <c r="AL1061">
        <v>-0.053921855519729</v>
      </c>
      <c r="AM1061">
        <v>65.0586059722511</v>
      </c>
      <c r="AN1061">
        <f>(AP1061 - AO1061 + BO1061*1E3/(8.314*(BQ1061+273.15)) * AR1061/BN1061 * AQ1061) * BN1061/(100*BB1061) * 1000/(1000 - AP1061)</f>
        <v>0</v>
      </c>
      <c r="AO1061">
        <v>21.961358807619</v>
      </c>
      <c r="AP1061">
        <v>26.1902236363636</v>
      </c>
      <c r="AQ1061">
        <v>-0.0100220173160142</v>
      </c>
      <c r="AR1061">
        <v>77.46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3</v>
      </c>
      <c r="BC1061">
        <v>0.5</v>
      </c>
      <c r="BD1061" t="s">
        <v>355</v>
      </c>
      <c r="BE1061">
        <v>2</v>
      </c>
      <c r="BF1061" t="b">
        <v>1</v>
      </c>
      <c r="BG1061">
        <v>1657569776</v>
      </c>
      <c r="BH1061">
        <v>404.725838709677</v>
      </c>
      <c r="BI1061">
        <v>419.612064516129</v>
      </c>
      <c r="BJ1061">
        <v>26.2198806451613</v>
      </c>
      <c r="BK1061">
        <v>21.969635483871</v>
      </c>
      <c r="BL1061">
        <v>395.439193548387</v>
      </c>
      <c r="BM1061">
        <v>25.9022580645161</v>
      </c>
      <c r="BN1061">
        <v>499.997516129032</v>
      </c>
      <c r="BO1061">
        <v>67.9447709677419</v>
      </c>
      <c r="BP1061">
        <v>0.0413850193548387</v>
      </c>
      <c r="BQ1061">
        <v>27.0422935483871</v>
      </c>
      <c r="BR1061">
        <v>27.0411096774194</v>
      </c>
      <c r="BS1061">
        <v>999.9</v>
      </c>
      <c r="BT1061">
        <v>0</v>
      </c>
      <c r="BU1061">
        <v>0</v>
      </c>
      <c r="BV1061">
        <v>10002.4193548387</v>
      </c>
      <c r="BW1061">
        <v>0</v>
      </c>
      <c r="BX1061">
        <v>479.460258064516</v>
      </c>
      <c r="BY1061">
        <v>-14.8862935483871</v>
      </c>
      <c r="BZ1061">
        <v>415.623419354839</v>
      </c>
      <c r="CA1061">
        <v>429.037870967742</v>
      </c>
      <c r="CB1061">
        <v>4.25025548387097</v>
      </c>
      <c r="CC1061">
        <v>419.612064516129</v>
      </c>
      <c r="CD1061">
        <v>21.969635483871</v>
      </c>
      <c r="CE1061">
        <v>1.78150483870968</v>
      </c>
      <c r="CF1061">
        <v>1.49272225806452</v>
      </c>
      <c r="CG1061">
        <v>15.6254387096774</v>
      </c>
      <c r="CH1061">
        <v>12.8938096774194</v>
      </c>
      <c r="CI1061">
        <v>2000.0135483871</v>
      </c>
      <c r="CJ1061">
        <v>0.980006290322581</v>
      </c>
      <c r="CK1061">
        <v>0.0199939677419355</v>
      </c>
      <c r="CL1061">
        <v>0</v>
      </c>
      <c r="CM1061">
        <v>2.34223548387097</v>
      </c>
      <c r="CN1061">
        <v>0</v>
      </c>
      <c r="CO1061">
        <v>10636.9935483871</v>
      </c>
      <c r="CP1061">
        <v>17300.2967741935</v>
      </c>
      <c r="CQ1061">
        <v>38.3728064516129</v>
      </c>
      <c r="CR1061">
        <v>38.5440967741935</v>
      </c>
      <c r="CS1061">
        <v>38.2437419354839</v>
      </c>
      <c r="CT1061">
        <v>36.8060967741935</v>
      </c>
      <c r="CU1061">
        <v>37.7174838709677</v>
      </c>
      <c r="CV1061">
        <v>1960.02419354839</v>
      </c>
      <c r="CW1061">
        <v>39.991935483871</v>
      </c>
      <c r="CX1061">
        <v>0</v>
      </c>
      <c r="CY1061">
        <v>1657569756.3</v>
      </c>
      <c r="CZ1061">
        <v>0</v>
      </c>
      <c r="DA1061">
        <v>1657551629</v>
      </c>
      <c r="DB1061" t="s">
        <v>356</v>
      </c>
      <c r="DC1061">
        <v>1657551626.5</v>
      </c>
      <c r="DD1061">
        <v>1657551629</v>
      </c>
      <c r="DE1061">
        <v>1</v>
      </c>
      <c r="DF1061">
        <v>0.403</v>
      </c>
      <c r="DG1061">
        <v>0.009</v>
      </c>
      <c r="DH1061">
        <v>9.41</v>
      </c>
      <c r="DI1061">
        <v>0.087</v>
      </c>
      <c r="DJ1061">
        <v>417</v>
      </c>
      <c r="DK1061">
        <v>17</v>
      </c>
      <c r="DL1061">
        <v>1.61</v>
      </c>
      <c r="DM1061">
        <v>0.59</v>
      </c>
      <c r="DN1061">
        <v>-14.8495195121951</v>
      </c>
      <c r="DO1061">
        <v>-0.803983275261348</v>
      </c>
      <c r="DP1061">
        <v>0.131166812837722</v>
      </c>
      <c r="DQ1061">
        <v>0</v>
      </c>
      <c r="DR1061">
        <v>4.25819170731707</v>
      </c>
      <c r="DS1061">
        <v>-0.143672613240423</v>
      </c>
      <c r="DT1061">
        <v>0.0341124366064843</v>
      </c>
      <c r="DU1061">
        <v>0</v>
      </c>
      <c r="DV1061">
        <v>0</v>
      </c>
      <c r="DW1061">
        <v>2</v>
      </c>
      <c r="DX1061" t="s">
        <v>389</v>
      </c>
      <c r="DY1061">
        <v>2.97235</v>
      </c>
      <c r="DZ1061">
        <v>2.69438</v>
      </c>
      <c r="EA1061">
        <v>0.0658844</v>
      </c>
      <c r="EB1061">
        <v>0.0690409</v>
      </c>
      <c r="EC1061">
        <v>0.0835873</v>
      </c>
      <c r="ED1061">
        <v>0.0743749</v>
      </c>
      <c r="EE1061">
        <v>36249.7</v>
      </c>
      <c r="EF1061">
        <v>39456.3</v>
      </c>
      <c r="EG1061">
        <v>35178.2</v>
      </c>
      <c r="EH1061">
        <v>38450.4</v>
      </c>
      <c r="EI1061">
        <v>45742.1</v>
      </c>
      <c r="EJ1061">
        <v>51429.1</v>
      </c>
      <c r="EK1061">
        <v>55013.9</v>
      </c>
      <c r="EL1061">
        <v>61703.6</v>
      </c>
      <c r="EM1061">
        <v>1.9638</v>
      </c>
      <c r="EN1061">
        <v>2.0862</v>
      </c>
      <c r="EO1061">
        <v>0.187904</v>
      </c>
      <c r="EP1061">
        <v>0</v>
      </c>
      <c r="EQ1061">
        <v>23.8956</v>
      </c>
      <c r="ER1061">
        <v>999.9</v>
      </c>
      <c r="ES1061">
        <v>34.88</v>
      </c>
      <c r="ET1061">
        <v>32.901</v>
      </c>
      <c r="EU1061">
        <v>25.7934</v>
      </c>
      <c r="EV1061">
        <v>51.5428</v>
      </c>
      <c r="EW1061">
        <v>37.9768</v>
      </c>
      <c r="EX1061">
        <v>2</v>
      </c>
      <c r="EY1061">
        <v>0.0795528</v>
      </c>
      <c r="EZ1061">
        <v>1.63891</v>
      </c>
      <c r="FA1061">
        <v>20.139</v>
      </c>
      <c r="FB1061">
        <v>5.19692</v>
      </c>
      <c r="FC1061">
        <v>12.0099</v>
      </c>
      <c r="FD1061">
        <v>4.9752</v>
      </c>
      <c r="FE1061">
        <v>3.2938</v>
      </c>
      <c r="FF1061">
        <v>9999</v>
      </c>
      <c r="FG1061">
        <v>9999</v>
      </c>
      <c r="FH1061">
        <v>591.9</v>
      </c>
      <c r="FI1061">
        <v>9999</v>
      </c>
      <c r="FJ1061">
        <v>1.86295</v>
      </c>
      <c r="FK1061">
        <v>1.86783</v>
      </c>
      <c r="FL1061">
        <v>1.86768</v>
      </c>
      <c r="FM1061">
        <v>1.86877</v>
      </c>
      <c r="FN1061">
        <v>1.86963</v>
      </c>
      <c r="FO1061">
        <v>1.86569</v>
      </c>
      <c r="FP1061">
        <v>1.86676</v>
      </c>
      <c r="FQ1061">
        <v>1.8681</v>
      </c>
      <c r="FR1061">
        <v>5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9.287</v>
      </c>
      <c r="GF1061">
        <v>0.3177</v>
      </c>
      <c r="GG1061">
        <v>5.50701486060513</v>
      </c>
      <c r="GH1061">
        <v>0.00975774962471433</v>
      </c>
      <c r="GI1061">
        <v>-4.86167925919439e-07</v>
      </c>
      <c r="GJ1061">
        <v>-4.7315034107036e-11</v>
      </c>
      <c r="GK1061">
        <v>0.31762285376654</v>
      </c>
      <c r="GL1061">
        <v>0</v>
      </c>
      <c r="GM1061">
        <v>0</v>
      </c>
      <c r="GN1061">
        <v>0</v>
      </c>
      <c r="GO1061">
        <v>-2</v>
      </c>
      <c r="GP1061">
        <v>2105</v>
      </c>
      <c r="GQ1061">
        <v>1</v>
      </c>
      <c r="GR1061">
        <v>22</v>
      </c>
      <c r="GS1061">
        <v>302.6</v>
      </c>
      <c r="GT1061">
        <v>302.6</v>
      </c>
      <c r="GU1061">
        <v>1.35254</v>
      </c>
      <c r="GV1061">
        <v>2.6709</v>
      </c>
      <c r="GW1061">
        <v>2.24854</v>
      </c>
      <c r="GX1061">
        <v>2.78809</v>
      </c>
      <c r="GY1061">
        <v>1.99585</v>
      </c>
      <c r="GZ1061">
        <v>2.40479</v>
      </c>
      <c r="HA1061">
        <v>35.7777</v>
      </c>
      <c r="HB1061">
        <v>14.5961</v>
      </c>
      <c r="HC1061">
        <v>18</v>
      </c>
      <c r="HD1061">
        <v>504.564</v>
      </c>
      <c r="HE1061">
        <v>586.384</v>
      </c>
      <c r="HF1061">
        <v>25.0273</v>
      </c>
      <c r="HG1061">
        <v>28.3735</v>
      </c>
      <c r="HH1061">
        <v>29.9926</v>
      </c>
      <c r="HI1061">
        <v>28.6737</v>
      </c>
      <c r="HJ1061">
        <v>28.6434</v>
      </c>
      <c r="HK1061">
        <v>27.1812</v>
      </c>
      <c r="HL1061">
        <v>4.22586</v>
      </c>
      <c r="HM1061">
        <v>33.9109</v>
      </c>
      <c r="HN1061">
        <v>25.3298</v>
      </c>
      <c r="HO1061">
        <v>426.346</v>
      </c>
      <c r="HP1061">
        <v>22.1533</v>
      </c>
      <c r="HQ1061">
        <v>102.035</v>
      </c>
      <c r="HR1061">
        <v>102.687</v>
      </c>
    </row>
    <row r="1062" spans="1:226">
      <c r="A1062">
        <v>1046</v>
      </c>
      <c r="B1062">
        <v>1657569789</v>
      </c>
      <c r="C1062">
        <v>16693.9000000954</v>
      </c>
      <c r="D1062" t="s">
        <v>2461</v>
      </c>
      <c r="E1062" t="s">
        <v>2462</v>
      </c>
      <c r="F1062">
        <v>5</v>
      </c>
      <c r="G1062" t="s">
        <v>2416</v>
      </c>
      <c r="H1062" t="s">
        <v>354</v>
      </c>
      <c r="I1062">
        <v>1657569781.15517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431.066520887467</v>
      </c>
      <c r="AK1062">
        <v>416.433139393939</v>
      </c>
      <c r="AL1062">
        <v>0.322971222142873</v>
      </c>
      <c r="AM1062">
        <v>65.0586059722511</v>
      </c>
      <c r="AN1062">
        <f>(AP1062 - AO1062 + BO1062*1E3/(8.314*(BQ1062+273.15)) * AR1062/BN1062 * AQ1062) * BN1062/(100*BB1062) * 1000/(1000 - AP1062)</f>
        <v>0</v>
      </c>
      <c r="AO1062">
        <v>22.0365334209524</v>
      </c>
      <c r="AP1062">
        <v>26.2306606060606</v>
      </c>
      <c r="AQ1062">
        <v>0.00604748917749916</v>
      </c>
      <c r="AR1062">
        <v>77.46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3</v>
      </c>
      <c r="BC1062">
        <v>0.5</v>
      </c>
      <c r="BD1062" t="s">
        <v>355</v>
      </c>
      <c r="BE1062">
        <v>2</v>
      </c>
      <c r="BF1062" t="b">
        <v>1</v>
      </c>
      <c r="BG1062">
        <v>1657569781.15517</v>
      </c>
      <c r="BH1062">
        <v>404.758620689655</v>
      </c>
      <c r="BI1062">
        <v>420.335379310345</v>
      </c>
      <c r="BJ1062">
        <v>26.2194379310345</v>
      </c>
      <c r="BK1062">
        <v>21.9921896551724</v>
      </c>
      <c r="BL1062">
        <v>395.471689655172</v>
      </c>
      <c r="BM1062">
        <v>25.9018206896552</v>
      </c>
      <c r="BN1062">
        <v>499.996</v>
      </c>
      <c r="BO1062">
        <v>67.9443931034483</v>
      </c>
      <c r="BP1062">
        <v>0.0411670793103448</v>
      </c>
      <c r="BQ1062">
        <v>27.0085172413793</v>
      </c>
      <c r="BR1062">
        <v>27.0269172413793</v>
      </c>
      <c r="BS1062">
        <v>999.9</v>
      </c>
      <c r="BT1062">
        <v>0</v>
      </c>
      <c r="BU1062">
        <v>0</v>
      </c>
      <c r="BV1062">
        <v>10002.7586206897</v>
      </c>
      <c r="BW1062">
        <v>0</v>
      </c>
      <c r="BX1062">
        <v>475.743103448276</v>
      </c>
      <c r="BY1062">
        <v>-15.5767310344828</v>
      </c>
      <c r="BZ1062">
        <v>415.656965517241</v>
      </c>
      <c r="CA1062">
        <v>429.787344827586</v>
      </c>
      <c r="CB1062">
        <v>4.22726586206896</v>
      </c>
      <c r="CC1062">
        <v>420.335379310345</v>
      </c>
      <c r="CD1062">
        <v>21.9921896551724</v>
      </c>
      <c r="CE1062">
        <v>1.78146517241379</v>
      </c>
      <c r="CF1062">
        <v>1.49424586206897</v>
      </c>
      <c r="CG1062">
        <v>15.6250862068966</v>
      </c>
      <c r="CH1062">
        <v>12.9093931034483</v>
      </c>
      <c r="CI1062">
        <v>2000.00862068966</v>
      </c>
      <c r="CJ1062">
        <v>0.980007034482759</v>
      </c>
      <c r="CK1062">
        <v>0.0199931724137931</v>
      </c>
      <c r="CL1062">
        <v>0</v>
      </c>
      <c r="CM1062">
        <v>2.3531275862069</v>
      </c>
      <c r="CN1062">
        <v>0</v>
      </c>
      <c r="CO1062">
        <v>10640.4655172414</v>
      </c>
      <c r="CP1062">
        <v>17300.2689655172</v>
      </c>
      <c r="CQ1062">
        <v>38.3424137931034</v>
      </c>
      <c r="CR1062">
        <v>38.5127586206897</v>
      </c>
      <c r="CS1062">
        <v>38.2130689655172</v>
      </c>
      <c r="CT1062">
        <v>36.7799310344828</v>
      </c>
      <c r="CU1062">
        <v>37.6956896551724</v>
      </c>
      <c r="CV1062">
        <v>1960.01862068966</v>
      </c>
      <c r="CW1062">
        <v>39.99</v>
      </c>
      <c r="CX1062">
        <v>0</v>
      </c>
      <c r="CY1062">
        <v>1657569761.7</v>
      </c>
      <c r="CZ1062">
        <v>0</v>
      </c>
      <c r="DA1062">
        <v>1657551629</v>
      </c>
      <c r="DB1062" t="s">
        <v>356</v>
      </c>
      <c r="DC1062">
        <v>1657551626.5</v>
      </c>
      <c r="DD1062">
        <v>1657551629</v>
      </c>
      <c r="DE1062">
        <v>1</v>
      </c>
      <c r="DF1062">
        <v>0.403</v>
      </c>
      <c r="DG1062">
        <v>0.009</v>
      </c>
      <c r="DH1062">
        <v>9.41</v>
      </c>
      <c r="DI1062">
        <v>0.087</v>
      </c>
      <c r="DJ1062">
        <v>417</v>
      </c>
      <c r="DK1062">
        <v>17</v>
      </c>
      <c r="DL1062">
        <v>1.61</v>
      </c>
      <c r="DM1062">
        <v>0.59</v>
      </c>
      <c r="DN1062">
        <v>-15.128595</v>
      </c>
      <c r="DO1062">
        <v>-4.4907917448405</v>
      </c>
      <c r="DP1062">
        <v>0.740485002869741</v>
      </c>
      <c r="DQ1062">
        <v>0</v>
      </c>
      <c r="DR1062">
        <v>4.2344755</v>
      </c>
      <c r="DS1062">
        <v>-0.305384240150093</v>
      </c>
      <c r="DT1062">
        <v>0.0463405874450248</v>
      </c>
      <c r="DU1062">
        <v>0</v>
      </c>
      <c r="DV1062">
        <v>0</v>
      </c>
      <c r="DW1062">
        <v>2</v>
      </c>
      <c r="DX1062" t="s">
        <v>389</v>
      </c>
      <c r="DY1062">
        <v>2.97183</v>
      </c>
      <c r="DZ1062">
        <v>2.6931</v>
      </c>
      <c r="EA1062">
        <v>0.0660195</v>
      </c>
      <c r="EB1062">
        <v>0.0698859</v>
      </c>
      <c r="EC1062">
        <v>0.0836589</v>
      </c>
      <c r="ED1062">
        <v>0.0743694</v>
      </c>
      <c r="EE1062">
        <v>36247.3</v>
      </c>
      <c r="EF1062">
        <v>39424.2</v>
      </c>
      <c r="EG1062">
        <v>35180.9</v>
      </c>
      <c r="EH1062">
        <v>38453.8</v>
      </c>
      <c r="EI1062">
        <v>45741.5</v>
      </c>
      <c r="EJ1062">
        <v>51433.6</v>
      </c>
      <c r="EK1062">
        <v>55017.5</v>
      </c>
      <c r="EL1062">
        <v>61708.7</v>
      </c>
      <c r="EM1062">
        <v>1.964</v>
      </c>
      <c r="EN1062">
        <v>2.0872</v>
      </c>
      <c r="EO1062">
        <v>0.185519</v>
      </c>
      <c r="EP1062">
        <v>0</v>
      </c>
      <c r="EQ1062">
        <v>23.8956</v>
      </c>
      <c r="ER1062">
        <v>999.9</v>
      </c>
      <c r="ES1062">
        <v>34.88</v>
      </c>
      <c r="ET1062">
        <v>32.891</v>
      </c>
      <c r="EU1062">
        <v>25.7761</v>
      </c>
      <c r="EV1062">
        <v>51.4928</v>
      </c>
      <c r="EW1062">
        <v>38.0048</v>
      </c>
      <c r="EX1062">
        <v>2</v>
      </c>
      <c r="EY1062">
        <v>0.0711382</v>
      </c>
      <c r="EZ1062">
        <v>0.681765</v>
      </c>
      <c r="FA1062">
        <v>20.148</v>
      </c>
      <c r="FB1062">
        <v>5.19812</v>
      </c>
      <c r="FC1062">
        <v>12.0099</v>
      </c>
      <c r="FD1062">
        <v>4.9752</v>
      </c>
      <c r="FE1062">
        <v>3.294</v>
      </c>
      <c r="FF1062">
        <v>9999</v>
      </c>
      <c r="FG1062">
        <v>9999</v>
      </c>
      <c r="FH1062">
        <v>591.9</v>
      </c>
      <c r="FI1062">
        <v>9999</v>
      </c>
      <c r="FJ1062">
        <v>1.86298</v>
      </c>
      <c r="FK1062">
        <v>1.86789</v>
      </c>
      <c r="FL1062">
        <v>1.86768</v>
      </c>
      <c r="FM1062">
        <v>1.8688</v>
      </c>
      <c r="FN1062">
        <v>1.86966</v>
      </c>
      <c r="FO1062">
        <v>1.86569</v>
      </c>
      <c r="FP1062">
        <v>1.86676</v>
      </c>
      <c r="FQ1062">
        <v>1.86813</v>
      </c>
      <c r="FR1062">
        <v>5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9.296</v>
      </c>
      <c r="GF1062">
        <v>0.3176</v>
      </c>
      <c r="GG1062">
        <v>5.50701486060513</v>
      </c>
      <c r="GH1062">
        <v>0.00975774962471433</v>
      </c>
      <c r="GI1062">
        <v>-4.86167925919439e-07</v>
      </c>
      <c r="GJ1062">
        <v>-4.7315034107036e-11</v>
      </c>
      <c r="GK1062">
        <v>0.31762285376654</v>
      </c>
      <c r="GL1062">
        <v>0</v>
      </c>
      <c r="GM1062">
        <v>0</v>
      </c>
      <c r="GN1062">
        <v>0</v>
      </c>
      <c r="GO1062">
        <v>-2</v>
      </c>
      <c r="GP1062">
        <v>2105</v>
      </c>
      <c r="GQ1062">
        <v>1</v>
      </c>
      <c r="GR1062">
        <v>22</v>
      </c>
      <c r="GS1062">
        <v>302.7</v>
      </c>
      <c r="GT1062">
        <v>302.7</v>
      </c>
      <c r="GU1062">
        <v>1.38184</v>
      </c>
      <c r="GV1062">
        <v>2.66846</v>
      </c>
      <c r="GW1062">
        <v>2.24854</v>
      </c>
      <c r="GX1062">
        <v>2.78809</v>
      </c>
      <c r="GY1062">
        <v>1.99585</v>
      </c>
      <c r="GZ1062">
        <v>2.37915</v>
      </c>
      <c r="HA1062">
        <v>35.7777</v>
      </c>
      <c r="HB1062">
        <v>14.6049</v>
      </c>
      <c r="HC1062">
        <v>18</v>
      </c>
      <c r="HD1062">
        <v>504.473</v>
      </c>
      <c r="HE1062">
        <v>586.867</v>
      </c>
      <c r="HF1062">
        <v>25.0317</v>
      </c>
      <c r="HG1062">
        <v>28.3469</v>
      </c>
      <c r="HH1062">
        <v>29.9925</v>
      </c>
      <c r="HI1062">
        <v>28.6493</v>
      </c>
      <c r="HJ1062">
        <v>28.6171</v>
      </c>
      <c r="HK1062">
        <v>27.675</v>
      </c>
      <c r="HL1062">
        <v>3.94741</v>
      </c>
      <c r="HM1062">
        <v>33.9109</v>
      </c>
      <c r="HN1062">
        <v>25.2347</v>
      </c>
      <c r="HO1062">
        <v>439.847</v>
      </c>
      <c r="HP1062">
        <v>22.158</v>
      </c>
      <c r="HQ1062">
        <v>102.042</v>
      </c>
      <c r="HR1062">
        <v>102.696</v>
      </c>
    </row>
    <row r="1063" spans="1:226">
      <c r="A1063">
        <v>1047</v>
      </c>
      <c r="B1063">
        <v>1657569794</v>
      </c>
      <c r="C1063">
        <v>16698.9000000954</v>
      </c>
      <c r="D1063" t="s">
        <v>2463</v>
      </c>
      <c r="E1063" t="s">
        <v>2464</v>
      </c>
      <c r="F1063">
        <v>5</v>
      </c>
      <c r="G1063" t="s">
        <v>2416</v>
      </c>
      <c r="H1063" t="s">
        <v>354</v>
      </c>
      <c r="I1063">
        <v>1657569786.23214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441.595145008169</v>
      </c>
      <c r="AK1063">
        <v>422.701515151515</v>
      </c>
      <c r="AL1063">
        <v>1.53209161033603</v>
      </c>
      <c r="AM1063">
        <v>65.0586059722511</v>
      </c>
      <c r="AN1063">
        <f>(AP1063 - AO1063 + BO1063*1E3/(8.314*(BQ1063+273.15)) * AR1063/BN1063 * AQ1063) * BN1063/(100*BB1063) * 1000/(1000 - AP1063)</f>
        <v>0</v>
      </c>
      <c r="AO1063">
        <v>22.0282188266667</v>
      </c>
      <c r="AP1063">
        <v>26.2571933333333</v>
      </c>
      <c r="AQ1063">
        <v>0.00860219047620006</v>
      </c>
      <c r="AR1063">
        <v>77.46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3</v>
      </c>
      <c r="BC1063">
        <v>0.5</v>
      </c>
      <c r="BD1063" t="s">
        <v>355</v>
      </c>
      <c r="BE1063">
        <v>2</v>
      </c>
      <c r="BF1063" t="b">
        <v>1</v>
      </c>
      <c r="BG1063">
        <v>1657569786.23214</v>
      </c>
      <c r="BH1063">
        <v>406.023607142857</v>
      </c>
      <c r="BI1063">
        <v>424.326678571429</v>
      </c>
      <c r="BJ1063">
        <v>26.2187821428571</v>
      </c>
      <c r="BK1063">
        <v>22.0138321428571</v>
      </c>
      <c r="BL1063">
        <v>396.724857142857</v>
      </c>
      <c r="BM1063">
        <v>25.9011642857143</v>
      </c>
      <c r="BN1063">
        <v>500.01075</v>
      </c>
      <c r="BO1063">
        <v>67.944825</v>
      </c>
      <c r="BP1063">
        <v>0.0404620642857143</v>
      </c>
      <c r="BQ1063">
        <v>26.9550107142857</v>
      </c>
      <c r="BR1063">
        <v>26.9580178571429</v>
      </c>
      <c r="BS1063">
        <v>999.9</v>
      </c>
      <c r="BT1063">
        <v>0</v>
      </c>
      <c r="BU1063">
        <v>0</v>
      </c>
      <c r="BV1063">
        <v>10007.5</v>
      </c>
      <c r="BW1063">
        <v>0</v>
      </c>
      <c r="BX1063">
        <v>473.992714285714</v>
      </c>
      <c r="BY1063">
        <v>-18.3030857142857</v>
      </c>
      <c r="BZ1063">
        <v>416.955642857143</v>
      </c>
      <c r="CA1063">
        <v>433.878071428571</v>
      </c>
      <c r="CB1063">
        <v>4.20496357142857</v>
      </c>
      <c r="CC1063">
        <v>424.326678571429</v>
      </c>
      <c r="CD1063">
        <v>22.0138321428571</v>
      </c>
      <c r="CE1063">
        <v>1.78143071428571</v>
      </c>
      <c r="CF1063">
        <v>1.49572535714286</v>
      </c>
      <c r="CG1063">
        <v>15.6247928571429</v>
      </c>
      <c r="CH1063">
        <v>12.9245214285714</v>
      </c>
      <c r="CI1063">
        <v>1999.98392857143</v>
      </c>
      <c r="CJ1063">
        <v>0.980006428571429</v>
      </c>
      <c r="CK1063">
        <v>0.0199936571428571</v>
      </c>
      <c r="CL1063">
        <v>0</v>
      </c>
      <c r="CM1063">
        <v>2.30374642857143</v>
      </c>
      <c r="CN1063">
        <v>0</v>
      </c>
      <c r="CO1063">
        <v>10642.9214285714</v>
      </c>
      <c r="CP1063">
        <v>17300.0464285714</v>
      </c>
      <c r="CQ1063">
        <v>38.3165714285714</v>
      </c>
      <c r="CR1063">
        <v>38.47525</v>
      </c>
      <c r="CS1063">
        <v>38.1715714285714</v>
      </c>
      <c r="CT1063">
        <v>36.7453571428571</v>
      </c>
      <c r="CU1063">
        <v>37.6781428571429</v>
      </c>
      <c r="CV1063">
        <v>1959.99392857143</v>
      </c>
      <c r="CW1063">
        <v>39.99</v>
      </c>
      <c r="CX1063">
        <v>0</v>
      </c>
      <c r="CY1063">
        <v>1657569766.5</v>
      </c>
      <c r="CZ1063">
        <v>0</v>
      </c>
      <c r="DA1063">
        <v>1657551629</v>
      </c>
      <c r="DB1063" t="s">
        <v>356</v>
      </c>
      <c r="DC1063">
        <v>1657551626.5</v>
      </c>
      <c r="DD1063">
        <v>1657551629</v>
      </c>
      <c r="DE1063">
        <v>1</v>
      </c>
      <c r="DF1063">
        <v>0.403</v>
      </c>
      <c r="DG1063">
        <v>0.009</v>
      </c>
      <c r="DH1063">
        <v>9.41</v>
      </c>
      <c r="DI1063">
        <v>0.087</v>
      </c>
      <c r="DJ1063">
        <v>417</v>
      </c>
      <c r="DK1063">
        <v>17</v>
      </c>
      <c r="DL1063">
        <v>1.61</v>
      </c>
      <c r="DM1063">
        <v>0.59</v>
      </c>
      <c r="DN1063">
        <v>-17.4176175</v>
      </c>
      <c r="DO1063">
        <v>-31.6498367729831</v>
      </c>
      <c r="DP1063">
        <v>3.52749306958125</v>
      </c>
      <c r="DQ1063">
        <v>0</v>
      </c>
      <c r="DR1063">
        <v>4.2235375</v>
      </c>
      <c r="DS1063">
        <v>-0.27092307692308</v>
      </c>
      <c r="DT1063">
        <v>0.0438422866505614</v>
      </c>
      <c r="DU1063">
        <v>0</v>
      </c>
      <c r="DV1063">
        <v>0</v>
      </c>
      <c r="DW1063">
        <v>2</v>
      </c>
      <c r="DX1063" t="s">
        <v>389</v>
      </c>
      <c r="DY1063">
        <v>2.97253</v>
      </c>
      <c r="DZ1063">
        <v>2.69503</v>
      </c>
      <c r="EA1063">
        <v>0.0668727</v>
      </c>
      <c r="EB1063">
        <v>0.0714814</v>
      </c>
      <c r="EC1063">
        <v>0.0837194</v>
      </c>
      <c r="ED1063">
        <v>0.0743459</v>
      </c>
      <c r="EE1063">
        <v>36217.2</v>
      </c>
      <c r="EF1063">
        <v>39361.2</v>
      </c>
      <c r="EG1063">
        <v>35183.7</v>
      </c>
      <c r="EH1063">
        <v>38458.1</v>
      </c>
      <c r="EI1063">
        <v>45741.1</v>
      </c>
      <c r="EJ1063">
        <v>51439.4</v>
      </c>
      <c r="EK1063">
        <v>55020.7</v>
      </c>
      <c r="EL1063">
        <v>61714</v>
      </c>
      <c r="EM1063">
        <v>1.965</v>
      </c>
      <c r="EN1063">
        <v>2.0876</v>
      </c>
      <c r="EO1063">
        <v>0.182241</v>
      </c>
      <c r="EP1063">
        <v>0</v>
      </c>
      <c r="EQ1063">
        <v>23.8916</v>
      </c>
      <c r="ER1063">
        <v>999.9</v>
      </c>
      <c r="ES1063">
        <v>34.88</v>
      </c>
      <c r="ET1063">
        <v>32.891</v>
      </c>
      <c r="EU1063">
        <v>25.7764</v>
      </c>
      <c r="EV1063">
        <v>51.7428</v>
      </c>
      <c r="EW1063">
        <v>37.9688</v>
      </c>
      <c r="EX1063">
        <v>2</v>
      </c>
      <c r="EY1063">
        <v>0.0668293</v>
      </c>
      <c r="EZ1063">
        <v>-0.424248</v>
      </c>
      <c r="FA1063">
        <v>20.1501</v>
      </c>
      <c r="FB1063">
        <v>5.19812</v>
      </c>
      <c r="FC1063">
        <v>12.0099</v>
      </c>
      <c r="FD1063">
        <v>4.9748</v>
      </c>
      <c r="FE1063">
        <v>3.2938</v>
      </c>
      <c r="FF1063">
        <v>9999</v>
      </c>
      <c r="FG1063">
        <v>9999</v>
      </c>
      <c r="FH1063">
        <v>591.9</v>
      </c>
      <c r="FI1063">
        <v>9999</v>
      </c>
      <c r="FJ1063">
        <v>1.86298</v>
      </c>
      <c r="FK1063">
        <v>1.86783</v>
      </c>
      <c r="FL1063">
        <v>1.86768</v>
      </c>
      <c r="FM1063">
        <v>1.8688</v>
      </c>
      <c r="FN1063">
        <v>1.86966</v>
      </c>
      <c r="FO1063">
        <v>1.86566</v>
      </c>
      <c r="FP1063">
        <v>1.86676</v>
      </c>
      <c r="FQ1063">
        <v>1.8681</v>
      </c>
      <c r="FR1063">
        <v>5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9.357</v>
      </c>
      <c r="GF1063">
        <v>0.3176</v>
      </c>
      <c r="GG1063">
        <v>5.50701486060513</v>
      </c>
      <c r="GH1063">
        <v>0.00975774962471433</v>
      </c>
      <c r="GI1063">
        <v>-4.86167925919439e-07</v>
      </c>
      <c r="GJ1063">
        <v>-4.7315034107036e-11</v>
      </c>
      <c r="GK1063">
        <v>0.31762285376654</v>
      </c>
      <c r="GL1063">
        <v>0</v>
      </c>
      <c r="GM1063">
        <v>0</v>
      </c>
      <c r="GN1063">
        <v>0</v>
      </c>
      <c r="GO1063">
        <v>-2</v>
      </c>
      <c r="GP1063">
        <v>2105</v>
      </c>
      <c r="GQ1063">
        <v>1</v>
      </c>
      <c r="GR1063">
        <v>22</v>
      </c>
      <c r="GS1063">
        <v>302.8</v>
      </c>
      <c r="GT1063">
        <v>302.8</v>
      </c>
      <c r="GU1063">
        <v>1.41235</v>
      </c>
      <c r="GV1063">
        <v>2.66602</v>
      </c>
      <c r="GW1063">
        <v>2.24854</v>
      </c>
      <c r="GX1063">
        <v>2.78809</v>
      </c>
      <c r="GY1063">
        <v>1.99585</v>
      </c>
      <c r="GZ1063">
        <v>2.37549</v>
      </c>
      <c r="HA1063">
        <v>35.7544</v>
      </c>
      <c r="HB1063">
        <v>14.5961</v>
      </c>
      <c r="HC1063">
        <v>18</v>
      </c>
      <c r="HD1063">
        <v>504.916</v>
      </c>
      <c r="HE1063">
        <v>586.912</v>
      </c>
      <c r="HF1063">
        <v>25.0576</v>
      </c>
      <c r="HG1063">
        <v>28.3203</v>
      </c>
      <c r="HH1063">
        <v>29.9946</v>
      </c>
      <c r="HI1063">
        <v>28.6224</v>
      </c>
      <c r="HJ1063">
        <v>28.5924</v>
      </c>
      <c r="HK1063">
        <v>28.4076</v>
      </c>
      <c r="HL1063">
        <v>3.66773</v>
      </c>
      <c r="HM1063">
        <v>33.9109</v>
      </c>
      <c r="HN1063">
        <v>25.2976</v>
      </c>
      <c r="HO1063">
        <v>459.926</v>
      </c>
      <c r="HP1063">
        <v>22.077</v>
      </c>
      <c r="HQ1063">
        <v>102.048</v>
      </c>
      <c r="HR1063">
        <v>102.706</v>
      </c>
    </row>
    <row r="1064" spans="1:226">
      <c r="A1064">
        <v>1048</v>
      </c>
      <c r="B1064">
        <v>1657569799</v>
      </c>
      <c r="C1064">
        <v>16703.9000000954</v>
      </c>
      <c r="D1064" t="s">
        <v>2465</v>
      </c>
      <c r="E1064" t="s">
        <v>2466</v>
      </c>
      <c r="F1064">
        <v>5</v>
      </c>
      <c r="G1064" t="s">
        <v>2416</v>
      </c>
      <c r="H1064" t="s">
        <v>354</v>
      </c>
      <c r="I1064">
        <v>1657569791.5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456.236507744911</v>
      </c>
      <c r="AK1064">
        <v>433.709836363636</v>
      </c>
      <c r="AL1064">
        <v>2.41875581687086</v>
      </c>
      <c r="AM1064">
        <v>65.0586059722511</v>
      </c>
      <c r="AN1064">
        <f>(AP1064 - AO1064 + BO1064*1E3/(8.314*(BQ1064+273.15)) * AR1064/BN1064 * AQ1064) * BN1064/(100*BB1064) * 1000/(1000 - AP1064)</f>
        <v>0</v>
      </c>
      <c r="AO1064">
        <v>22.0154185638095</v>
      </c>
      <c r="AP1064">
        <v>26.2750327272727</v>
      </c>
      <c r="AQ1064">
        <v>0.00293793246753653</v>
      </c>
      <c r="AR1064">
        <v>77.46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3</v>
      </c>
      <c r="BC1064">
        <v>0.5</v>
      </c>
      <c r="BD1064" t="s">
        <v>355</v>
      </c>
      <c r="BE1064">
        <v>2</v>
      </c>
      <c r="BF1064" t="b">
        <v>1</v>
      </c>
      <c r="BG1064">
        <v>1657569791.5</v>
      </c>
      <c r="BH1064">
        <v>410.378407407407</v>
      </c>
      <c r="BI1064">
        <v>433.386518518519</v>
      </c>
      <c r="BJ1064">
        <v>26.2428851851852</v>
      </c>
      <c r="BK1064">
        <v>22.0224518518519</v>
      </c>
      <c r="BL1064">
        <v>401.039407407407</v>
      </c>
      <c r="BM1064">
        <v>25.9252666666667</v>
      </c>
      <c r="BN1064">
        <v>499.989666666667</v>
      </c>
      <c r="BO1064">
        <v>67.9434037037037</v>
      </c>
      <c r="BP1064">
        <v>0.0408230111111111</v>
      </c>
      <c r="BQ1064">
        <v>26.9071333333333</v>
      </c>
      <c r="BR1064">
        <v>26.9083481481481</v>
      </c>
      <c r="BS1064">
        <v>999.9</v>
      </c>
      <c r="BT1064">
        <v>0</v>
      </c>
      <c r="BU1064">
        <v>0</v>
      </c>
      <c r="BV1064">
        <v>9999.62962962963</v>
      </c>
      <c r="BW1064">
        <v>0</v>
      </c>
      <c r="BX1064">
        <v>472.907481481482</v>
      </c>
      <c r="BY1064">
        <v>-23.0081111111111</v>
      </c>
      <c r="BZ1064">
        <v>421.438185185185</v>
      </c>
      <c r="CA1064">
        <v>443.145555555556</v>
      </c>
      <c r="CB1064">
        <v>4.22043962962963</v>
      </c>
      <c r="CC1064">
        <v>433.386518518519</v>
      </c>
      <c r="CD1064">
        <v>22.0224518518519</v>
      </c>
      <c r="CE1064">
        <v>1.78303037037037</v>
      </c>
      <c r="CF1064">
        <v>1.49628037037037</v>
      </c>
      <c r="CG1064">
        <v>15.6388185185185</v>
      </c>
      <c r="CH1064">
        <v>12.9302</v>
      </c>
      <c r="CI1064">
        <v>2000.00888888889</v>
      </c>
      <c r="CJ1064">
        <v>0.980006222222222</v>
      </c>
      <c r="CK1064">
        <v>0.0199938222222222</v>
      </c>
      <c r="CL1064">
        <v>0</v>
      </c>
      <c r="CM1064">
        <v>2.27372962962963</v>
      </c>
      <c r="CN1064">
        <v>0</v>
      </c>
      <c r="CO1064">
        <v>10645.8407407407</v>
      </c>
      <c r="CP1064">
        <v>17300.2666666667</v>
      </c>
      <c r="CQ1064">
        <v>38.289037037037</v>
      </c>
      <c r="CR1064">
        <v>38.4441481481481</v>
      </c>
      <c r="CS1064">
        <v>38.141</v>
      </c>
      <c r="CT1064">
        <v>36.715</v>
      </c>
      <c r="CU1064">
        <v>37.6571481481481</v>
      </c>
      <c r="CV1064">
        <v>1960.01888888889</v>
      </c>
      <c r="CW1064">
        <v>39.99</v>
      </c>
      <c r="CX1064">
        <v>0</v>
      </c>
      <c r="CY1064">
        <v>1657569771.3</v>
      </c>
      <c r="CZ1064">
        <v>0</v>
      </c>
      <c r="DA1064">
        <v>1657551629</v>
      </c>
      <c r="DB1064" t="s">
        <v>356</v>
      </c>
      <c r="DC1064">
        <v>1657551626.5</v>
      </c>
      <c r="DD1064">
        <v>1657551629</v>
      </c>
      <c r="DE1064">
        <v>1</v>
      </c>
      <c r="DF1064">
        <v>0.403</v>
      </c>
      <c r="DG1064">
        <v>0.009</v>
      </c>
      <c r="DH1064">
        <v>9.41</v>
      </c>
      <c r="DI1064">
        <v>0.087</v>
      </c>
      <c r="DJ1064">
        <v>417</v>
      </c>
      <c r="DK1064">
        <v>17</v>
      </c>
      <c r="DL1064">
        <v>1.61</v>
      </c>
      <c r="DM1064">
        <v>0.59</v>
      </c>
      <c r="DN1064">
        <v>-20.043555</v>
      </c>
      <c r="DO1064">
        <v>-51.6596577861163</v>
      </c>
      <c r="DP1064">
        <v>5.19198675070295</v>
      </c>
      <c r="DQ1064">
        <v>0</v>
      </c>
      <c r="DR1064">
        <v>4.216404</v>
      </c>
      <c r="DS1064">
        <v>0.0960819512195084</v>
      </c>
      <c r="DT1064">
        <v>0.0350991142908193</v>
      </c>
      <c r="DU1064">
        <v>1</v>
      </c>
      <c r="DV1064">
        <v>1</v>
      </c>
      <c r="DW1064">
        <v>2</v>
      </c>
      <c r="DX1064" t="s">
        <v>357</v>
      </c>
      <c r="DY1064">
        <v>2.97219</v>
      </c>
      <c r="DZ1064">
        <v>2.69453</v>
      </c>
      <c r="EA1064">
        <v>0.0682886</v>
      </c>
      <c r="EB1064">
        <v>0.0733527</v>
      </c>
      <c r="EC1064">
        <v>0.0837738</v>
      </c>
      <c r="ED1064">
        <v>0.0742773</v>
      </c>
      <c r="EE1064">
        <v>36165.1</v>
      </c>
      <c r="EF1064">
        <v>39285.1</v>
      </c>
      <c r="EG1064">
        <v>35186.2</v>
      </c>
      <c r="EH1064">
        <v>38461.1</v>
      </c>
      <c r="EI1064">
        <v>45741.6</v>
      </c>
      <c r="EJ1064">
        <v>51446.8</v>
      </c>
      <c r="EK1064">
        <v>55024.5</v>
      </c>
      <c r="EL1064">
        <v>61718.1</v>
      </c>
      <c r="EM1064">
        <v>1.9654</v>
      </c>
      <c r="EN1064">
        <v>2.0878</v>
      </c>
      <c r="EO1064">
        <v>0.180006</v>
      </c>
      <c r="EP1064">
        <v>0</v>
      </c>
      <c r="EQ1064">
        <v>23.8856</v>
      </c>
      <c r="ER1064">
        <v>999.9</v>
      </c>
      <c r="ES1064">
        <v>34.88</v>
      </c>
      <c r="ET1064">
        <v>32.871</v>
      </c>
      <c r="EU1064">
        <v>25.7502</v>
      </c>
      <c r="EV1064">
        <v>51.4828</v>
      </c>
      <c r="EW1064">
        <v>37.9487</v>
      </c>
      <c r="EX1064">
        <v>2</v>
      </c>
      <c r="EY1064">
        <v>0.0641057</v>
      </c>
      <c r="EZ1064">
        <v>-0.85671</v>
      </c>
      <c r="FA1064">
        <v>20.1485</v>
      </c>
      <c r="FB1064">
        <v>5.19812</v>
      </c>
      <c r="FC1064">
        <v>12.0099</v>
      </c>
      <c r="FD1064">
        <v>4.9756</v>
      </c>
      <c r="FE1064">
        <v>3.2938</v>
      </c>
      <c r="FF1064">
        <v>9999</v>
      </c>
      <c r="FG1064">
        <v>9999</v>
      </c>
      <c r="FH1064">
        <v>591.9</v>
      </c>
      <c r="FI1064">
        <v>9999</v>
      </c>
      <c r="FJ1064">
        <v>1.86301</v>
      </c>
      <c r="FK1064">
        <v>1.86789</v>
      </c>
      <c r="FL1064">
        <v>1.86768</v>
      </c>
      <c r="FM1064">
        <v>1.86874</v>
      </c>
      <c r="FN1064">
        <v>1.86963</v>
      </c>
      <c r="FO1064">
        <v>1.86569</v>
      </c>
      <c r="FP1064">
        <v>1.86676</v>
      </c>
      <c r="FQ1064">
        <v>1.86813</v>
      </c>
      <c r="FR1064">
        <v>5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9.46</v>
      </c>
      <c r="GF1064">
        <v>0.3177</v>
      </c>
      <c r="GG1064">
        <v>5.50701486060513</v>
      </c>
      <c r="GH1064">
        <v>0.00975774962471433</v>
      </c>
      <c r="GI1064">
        <v>-4.86167925919439e-07</v>
      </c>
      <c r="GJ1064">
        <v>-4.7315034107036e-11</v>
      </c>
      <c r="GK1064">
        <v>0.31762285376654</v>
      </c>
      <c r="GL1064">
        <v>0</v>
      </c>
      <c r="GM1064">
        <v>0</v>
      </c>
      <c r="GN1064">
        <v>0</v>
      </c>
      <c r="GO1064">
        <v>-2</v>
      </c>
      <c r="GP1064">
        <v>2105</v>
      </c>
      <c r="GQ1064">
        <v>1</v>
      </c>
      <c r="GR1064">
        <v>22</v>
      </c>
      <c r="GS1064">
        <v>302.9</v>
      </c>
      <c r="GT1064">
        <v>302.8</v>
      </c>
      <c r="GU1064">
        <v>1.45752</v>
      </c>
      <c r="GV1064">
        <v>2.66113</v>
      </c>
      <c r="GW1064">
        <v>2.24854</v>
      </c>
      <c r="GX1064">
        <v>2.78931</v>
      </c>
      <c r="GY1064">
        <v>1.99585</v>
      </c>
      <c r="GZ1064">
        <v>2.40479</v>
      </c>
      <c r="HA1064">
        <v>35.7311</v>
      </c>
      <c r="HB1064">
        <v>14.6049</v>
      </c>
      <c r="HC1064">
        <v>18</v>
      </c>
      <c r="HD1064">
        <v>504.939</v>
      </c>
      <c r="HE1064">
        <v>586.766</v>
      </c>
      <c r="HF1064">
        <v>25.2199</v>
      </c>
      <c r="HG1064">
        <v>28.2914</v>
      </c>
      <c r="HH1064">
        <v>29.9967</v>
      </c>
      <c r="HI1064">
        <v>28.5956</v>
      </c>
      <c r="HJ1064">
        <v>28.5638</v>
      </c>
      <c r="HK1064">
        <v>29.1874</v>
      </c>
      <c r="HL1064">
        <v>3.66773</v>
      </c>
      <c r="HM1064">
        <v>33.9109</v>
      </c>
      <c r="HN1064">
        <v>25.3842</v>
      </c>
      <c r="HO1064">
        <v>473.359</v>
      </c>
      <c r="HP1064">
        <v>22.0351</v>
      </c>
      <c r="HQ1064">
        <v>102.056</v>
      </c>
      <c r="HR1064">
        <v>102.713</v>
      </c>
    </row>
    <row r="1065" spans="1:226">
      <c r="A1065">
        <v>1049</v>
      </c>
      <c r="B1065">
        <v>1657569804</v>
      </c>
      <c r="C1065">
        <v>16708.9000000954</v>
      </c>
      <c r="D1065" t="s">
        <v>2467</v>
      </c>
      <c r="E1065" t="s">
        <v>2468</v>
      </c>
      <c r="F1065">
        <v>5</v>
      </c>
      <c r="G1065" t="s">
        <v>2416</v>
      </c>
      <c r="H1065" t="s">
        <v>354</v>
      </c>
      <c r="I1065">
        <v>1657569796.21429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472.33622953995</v>
      </c>
      <c r="AK1065">
        <v>447.58586060606</v>
      </c>
      <c r="AL1065">
        <v>2.83860098175412</v>
      </c>
      <c r="AM1065">
        <v>65.0586059722511</v>
      </c>
      <c r="AN1065">
        <f>(AP1065 - AO1065 + BO1065*1E3/(8.314*(BQ1065+273.15)) * AR1065/BN1065 * AQ1065) * BN1065/(100*BB1065) * 1000/(1000 - AP1065)</f>
        <v>0</v>
      </c>
      <c r="AO1065">
        <v>21.9816675885714</v>
      </c>
      <c r="AP1065">
        <v>26.2854296969697</v>
      </c>
      <c r="AQ1065">
        <v>0.000477795093795826</v>
      </c>
      <c r="AR1065">
        <v>77.46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3</v>
      </c>
      <c r="BC1065">
        <v>0.5</v>
      </c>
      <c r="BD1065" t="s">
        <v>355</v>
      </c>
      <c r="BE1065">
        <v>2</v>
      </c>
      <c r="BF1065" t="b">
        <v>1</v>
      </c>
      <c r="BG1065">
        <v>1657569796.21429</v>
      </c>
      <c r="BH1065">
        <v>418.367892857143</v>
      </c>
      <c r="BI1065">
        <v>445.948285714286</v>
      </c>
      <c r="BJ1065">
        <v>26.2632821428571</v>
      </c>
      <c r="BK1065">
        <v>22.0059964285714</v>
      </c>
      <c r="BL1065">
        <v>408.954928571429</v>
      </c>
      <c r="BM1065">
        <v>25.9456642857143</v>
      </c>
      <c r="BN1065">
        <v>499.992178571429</v>
      </c>
      <c r="BO1065">
        <v>67.9429142857143</v>
      </c>
      <c r="BP1065">
        <v>0.0407783357142857</v>
      </c>
      <c r="BQ1065">
        <v>26.8832071428571</v>
      </c>
      <c r="BR1065">
        <v>26.8742714285714</v>
      </c>
      <c r="BS1065">
        <v>999.9</v>
      </c>
      <c r="BT1065">
        <v>0</v>
      </c>
      <c r="BU1065">
        <v>0</v>
      </c>
      <c r="BV1065">
        <v>9992.67857142857</v>
      </c>
      <c r="BW1065">
        <v>0</v>
      </c>
      <c r="BX1065">
        <v>472.545464285714</v>
      </c>
      <c r="BY1065">
        <v>-27.5804464285714</v>
      </c>
      <c r="BZ1065">
        <v>429.652035714286</v>
      </c>
      <c r="CA1065">
        <v>455.982321428571</v>
      </c>
      <c r="CB1065">
        <v>4.2572775</v>
      </c>
      <c r="CC1065">
        <v>445.948285714286</v>
      </c>
      <c r="CD1065">
        <v>22.0059964285714</v>
      </c>
      <c r="CE1065">
        <v>1.78440214285714</v>
      </c>
      <c r="CF1065">
        <v>1.49515214285714</v>
      </c>
      <c r="CG1065">
        <v>15.6508392857143</v>
      </c>
      <c r="CH1065">
        <v>12.9186607142857</v>
      </c>
      <c r="CI1065">
        <v>2000.0175</v>
      </c>
      <c r="CJ1065">
        <v>0.980005857142857</v>
      </c>
      <c r="CK1065">
        <v>0.0199941142857143</v>
      </c>
      <c r="CL1065">
        <v>0</v>
      </c>
      <c r="CM1065">
        <v>2.280225</v>
      </c>
      <c r="CN1065">
        <v>0</v>
      </c>
      <c r="CO1065">
        <v>10650.4214285714</v>
      </c>
      <c r="CP1065">
        <v>17300.3285714286</v>
      </c>
      <c r="CQ1065">
        <v>38.2654285714286</v>
      </c>
      <c r="CR1065">
        <v>38.4104642857143</v>
      </c>
      <c r="CS1065">
        <v>38.1047142857143</v>
      </c>
      <c r="CT1065">
        <v>36.6915714285714</v>
      </c>
      <c r="CU1065">
        <v>37.6292857142857</v>
      </c>
      <c r="CV1065">
        <v>1960.02714285714</v>
      </c>
      <c r="CW1065">
        <v>39.99</v>
      </c>
      <c r="CX1065">
        <v>0</v>
      </c>
      <c r="CY1065">
        <v>1657569776.7</v>
      </c>
      <c r="CZ1065">
        <v>0</v>
      </c>
      <c r="DA1065">
        <v>1657551629</v>
      </c>
      <c r="DB1065" t="s">
        <v>356</v>
      </c>
      <c r="DC1065">
        <v>1657551626.5</v>
      </c>
      <c r="DD1065">
        <v>1657551629</v>
      </c>
      <c r="DE1065">
        <v>1</v>
      </c>
      <c r="DF1065">
        <v>0.403</v>
      </c>
      <c r="DG1065">
        <v>0.009</v>
      </c>
      <c r="DH1065">
        <v>9.41</v>
      </c>
      <c r="DI1065">
        <v>0.087</v>
      </c>
      <c r="DJ1065">
        <v>417</v>
      </c>
      <c r="DK1065">
        <v>17</v>
      </c>
      <c r="DL1065">
        <v>1.61</v>
      </c>
      <c r="DM1065">
        <v>0.59</v>
      </c>
      <c r="DN1065">
        <v>-24.9432275</v>
      </c>
      <c r="DO1065">
        <v>-59.0476536585365</v>
      </c>
      <c r="DP1065">
        <v>5.76406908043213</v>
      </c>
      <c r="DQ1065">
        <v>0</v>
      </c>
      <c r="DR1065">
        <v>4.23785025</v>
      </c>
      <c r="DS1065">
        <v>0.47031703564727</v>
      </c>
      <c r="DT1065">
        <v>0.0456247291217986</v>
      </c>
      <c r="DU1065">
        <v>0</v>
      </c>
      <c r="DV1065">
        <v>0</v>
      </c>
      <c r="DW1065">
        <v>2</v>
      </c>
      <c r="DX1065" t="s">
        <v>389</v>
      </c>
      <c r="DY1065">
        <v>2.9715</v>
      </c>
      <c r="DZ1065">
        <v>2.69472</v>
      </c>
      <c r="EA1065">
        <v>0.0700212</v>
      </c>
      <c r="EB1065">
        <v>0.0752962</v>
      </c>
      <c r="EC1065">
        <v>0.0837851</v>
      </c>
      <c r="ED1065">
        <v>0.074343</v>
      </c>
      <c r="EE1065">
        <v>36100</v>
      </c>
      <c r="EF1065">
        <v>39205.6</v>
      </c>
      <c r="EG1065">
        <v>35188.1</v>
      </c>
      <c r="EH1065">
        <v>38463.8</v>
      </c>
      <c r="EI1065">
        <v>45743</v>
      </c>
      <c r="EJ1065">
        <v>51447.2</v>
      </c>
      <c r="EK1065">
        <v>55026.9</v>
      </c>
      <c r="EL1065">
        <v>61723</v>
      </c>
      <c r="EM1065">
        <v>1.9648</v>
      </c>
      <c r="EN1065">
        <v>2.0888</v>
      </c>
      <c r="EO1065">
        <v>0.180006</v>
      </c>
      <c r="EP1065">
        <v>0</v>
      </c>
      <c r="EQ1065">
        <v>23.8776</v>
      </c>
      <c r="ER1065">
        <v>999.9</v>
      </c>
      <c r="ES1065">
        <v>34.855</v>
      </c>
      <c r="ET1065">
        <v>32.871</v>
      </c>
      <c r="EU1065">
        <v>25.7307</v>
      </c>
      <c r="EV1065">
        <v>51.7328</v>
      </c>
      <c r="EW1065">
        <v>37.9888</v>
      </c>
      <c r="EX1065">
        <v>2</v>
      </c>
      <c r="EY1065">
        <v>0.0620122</v>
      </c>
      <c r="EZ1065">
        <v>-1.07632</v>
      </c>
      <c r="FA1065">
        <v>20.1471</v>
      </c>
      <c r="FB1065">
        <v>5.19932</v>
      </c>
      <c r="FC1065">
        <v>12.0099</v>
      </c>
      <c r="FD1065">
        <v>4.9752</v>
      </c>
      <c r="FE1065">
        <v>3.2938</v>
      </c>
      <c r="FF1065">
        <v>9999</v>
      </c>
      <c r="FG1065">
        <v>9999</v>
      </c>
      <c r="FH1065">
        <v>591.9</v>
      </c>
      <c r="FI1065">
        <v>9999</v>
      </c>
      <c r="FJ1065">
        <v>1.86304</v>
      </c>
      <c r="FK1065">
        <v>1.86783</v>
      </c>
      <c r="FL1065">
        <v>1.86768</v>
      </c>
      <c r="FM1065">
        <v>1.86887</v>
      </c>
      <c r="FN1065">
        <v>1.86966</v>
      </c>
      <c r="FO1065">
        <v>1.86569</v>
      </c>
      <c r="FP1065">
        <v>1.86676</v>
      </c>
      <c r="FQ1065">
        <v>1.86813</v>
      </c>
      <c r="FR1065">
        <v>5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9.588</v>
      </c>
      <c r="GF1065">
        <v>0.3177</v>
      </c>
      <c r="GG1065">
        <v>5.50701486060513</v>
      </c>
      <c r="GH1065">
        <v>0.00975774962471433</v>
      </c>
      <c r="GI1065">
        <v>-4.86167925919439e-07</v>
      </c>
      <c r="GJ1065">
        <v>-4.7315034107036e-11</v>
      </c>
      <c r="GK1065">
        <v>0.31762285376654</v>
      </c>
      <c r="GL1065">
        <v>0</v>
      </c>
      <c r="GM1065">
        <v>0</v>
      </c>
      <c r="GN1065">
        <v>0</v>
      </c>
      <c r="GO1065">
        <v>-2</v>
      </c>
      <c r="GP1065">
        <v>2105</v>
      </c>
      <c r="GQ1065">
        <v>1</v>
      </c>
      <c r="GR1065">
        <v>22</v>
      </c>
      <c r="GS1065">
        <v>303</v>
      </c>
      <c r="GT1065">
        <v>302.9</v>
      </c>
      <c r="GU1065">
        <v>1.49292</v>
      </c>
      <c r="GV1065">
        <v>2.66479</v>
      </c>
      <c r="GW1065">
        <v>2.24854</v>
      </c>
      <c r="GX1065">
        <v>2.78931</v>
      </c>
      <c r="GY1065">
        <v>1.99585</v>
      </c>
      <c r="GZ1065">
        <v>2.40234</v>
      </c>
      <c r="HA1065">
        <v>35.7311</v>
      </c>
      <c r="HB1065">
        <v>14.6049</v>
      </c>
      <c r="HC1065">
        <v>18</v>
      </c>
      <c r="HD1065">
        <v>504.3</v>
      </c>
      <c r="HE1065">
        <v>587.254</v>
      </c>
      <c r="HF1065">
        <v>25.3725</v>
      </c>
      <c r="HG1065">
        <v>28.2648</v>
      </c>
      <c r="HH1065">
        <v>29.9976</v>
      </c>
      <c r="HI1065">
        <v>28.5688</v>
      </c>
      <c r="HJ1065">
        <v>28.5381</v>
      </c>
      <c r="HK1065">
        <v>30.0372</v>
      </c>
      <c r="HL1065">
        <v>3.66773</v>
      </c>
      <c r="HM1065">
        <v>34.3001</v>
      </c>
      <c r="HN1065">
        <v>25.4934</v>
      </c>
      <c r="HO1065">
        <v>493.538</v>
      </c>
      <c r="HP1065">
        <v>22.0038</v>
      </c>
      <c r="HQ1065">
        <v>102.061</v>
      </c>
      <c r="HR1065">
        <v>102.721</v>
      </c>
    </row>
    <row r="1066" spans="1:226">
      <c r="A1066">
        <v>1050</v>
      </c>
      <c r="B1066">
        <v>1657569809</v>
      </c>
      <c r="C1066">
        <v>16713.9000000954</v>
      </c>
      <c r="D1066" t="s">
        <v>2469</v>
      </c>
      <c r="E1066" t="s">
        <v>2470</v>
      </c>
      <c r="F1066">
        <v>5</v>
      </c>
      <c r="G1066" t="s">
        <v>2416</v>
      </c>
      <c r="H1066" t="s">
        <v>354</v>
      </c>
      <c r="I1066">
        <v>1657569801.5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489.16281591883</v>
      </c>
      <c r="AK1066">
        <v>463.02026060606</v>
      </c>
      <c r="AL1066">
        <v>3.10849410162983</v>
      </c>
      <c r="AM1066">
        <v>65.0586059722511</v>
      </c>
      <c r="AN1066">
        <f>(AP1066 - AO1066 + BO1066*1E3/(8.314*(BQ1066+273.15)) * AR1066/BN1066 * AQ1066) * BN1066/(100*BB1066) * 1000/(1000 - AP1066)</f>
        <v>0</v>
      </c>
      <c r="AO1066">
        <v>22.0287029676191</v>
      </c>
      <c r="AP1066">
        <v>26.3171157575757</v>
      </c>
      <c r="AQ1066">
        <v>0.00701014718615992</v>
      </c>
      <c r="AR1066">
        <v>77.46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3</v>
      </c>
      <c r="BC1066">
        <v>0.5</v>
      </c>
      <c r="BD1066" t="s">
        <v>355</v>
      </c>
      <c r="BE1066">
        <v>2</v>
      </c>
      <c r="BF1066" t="b">
        <v>1</v>
      </c>
      <c r="BG1066">
        <v>1657569801.5</v>
      </c>
      <c r="BH1066">
        <v>430.899777777778</v>
      </c>
      <c r="BI1066">
        <v>462.176074074074</v>
      </c>
      <c r="BJ1066">
        <v>26.2822296296296</v>
      </c>
      <c r="BK1066">
        <v>22.0041259259259</v>
      </c>
      <c r="BL1066">
        <v>421.371</v>
      </c>
      <c r="BM1066">
        <v>25.9646074074074</v>
      </c>
      <c r="BN1066">
        <v>499.978037037037</v>
      </c>
      <c r="BO1066">
        <v>67.9419185185185</v>
      </c>
      <c r="BP1066">
        <v>0.0408219148148148</v>
      </c>
      <c r="BQ1066">
        <v>26.8699740740741</v>
      </c>
      <c r="BR1066">
        <v>26.8465666666667</v>
      </c>
      <c r="BS1066">
        <v>999.9</v>
      </c>
      <c r="BT1066">
        <v>0</v>
      </c>
      <c r="BU1066">
        <v>0</v>
      </c>
      <c r="BV1066">
        <v>10005</v>
      </c>
      <c r="BW1066">
        <v>0</v>
      </c>
      <c r="BX1066">
        <v>466.901185185185</v>
      </c>
      <c r="BY1066">
        <v>-31.2763111111111</v>
      </c>
      <c r="BZ1066">
        <v>442.530555555556</v>
      </c>
      <c r="CA1066">
        <v>472.574592592593</v>
      </c>
      <c r="CB1066">
        <v>4.27808814814815</v>
      </c>
      <c r="CC1066">
        <v>462.176074074074</v>
      </c>
      <c r="CD1066">
        <v>22.0041259259259</v>
      </c>
      <c r="CE1066">
        <v>1.78566296296296</v>
      </c>
      <c r="CF1066">
        <v>1.49500296296296</v>
      </c>
      <c r="CG1066">
        <v>15.6618666666667</v>
      </c>
      <c r="CH1066">
        <v>12.9171444444444</v>
      </c>
      <c r="CI1066">
        <v>2000.04185185185</v>
      </c>
      <c r="CJ1066">
        <v>0.980005777777778</v>
      </c>
      <c r="CK1066">
        <v>0.0199941777777778</v>
      </c>
      <c r="CL1066">
        <v>0</v>
      </c>
      <c r="CM1066">
        <v>2.34421481481482</v>
      </c>
      <c r="CN1066">
        <v>0</v>
      </c>
      <c r="CO1066">
        <v>10657.8111111111</v>
      </c>
      <c r="CP1066">
        <v>17300.5444444444</v>
      </c>
      <c r="CQ1066">
        <v>38.2266296296296</v>
      </c>
      <c r="CR1066">
        <v>38.3654814814815</v>
      </c>
      <c r="CS1066">
        <v>38.0806666666667</v>
      </c>
      <c r="CT1066">
        <v>36.6617407407407</v>
      </c>
      <c r="CU1066">
        <v>37.597</v>
      </c>
      <c r="CV1066">
        <v>1960.05148148148</v>
      </c>
      <c r="CW1066">
        <v>39.99</v>
      </c>
      <c r="CX1066">
        <v>0</v>
      </c>
      <c r="CY1066">
        <v>1657569781.5</v>
      </c>
      <c r="CZ1066">
        <v>0</v>
      </c>
      <c r="DA1066">
        <v>1657551629</v>
      </c>
      <c r="DB1066" t="s">
        <v>356</v>
      </c>
      <c r="DC1066">
        <v>1657551626.5</v>
      </c>
      <c r="DD1066">
        <v>1657551629</v>
      </c>
      <c r="DE1066">
        <v>1</v>
      </c>
      <c r="DF1066">
        <v>0.403</v>
      </c>
      <c r="DG1066">
        <v>0.009</v>
      </c>
      <c r="DH1066">
        <v>9.41</v>
      </c>
      <c r="DI1066">
        <v>0.087</v>
      </c>
      <c r="DJ1066">
        <v>417</v>
      </c>
      <c r="DK1066">
        <v>17</v>
      </c>
      <c r="DL1066">
        <v>1.61</v>
      </c>
      <c r="DM1066">
        <v>0.59</v>
      </c>
      <c r="DN1066">
        <v>-28.3890125</v>
      </c>
      <c r="DO1066">
        <v>-44.8025932457786</v>
      </c>
      <c r="DP1066">
        <v>4.43400698297756</v>
      </c>
      <c r="DQ1066">
        <v>0</v>
      </c>
      <c r="DR1066">
        <v>4.2566805</v>
      </c>
      <c r="DS1066">
        <v>0.285953921200737</v>
      </c>
      <c r="DT1066">
        <v>0.0333661078004313</v>
      </c>
      <c r="DU1066">
        <v>0</v>
      </c>
      <c r="DV1066">
        <v>0</v>
      </c>
      <c r="DW1066">
        <v>2</v>
      </c>
      <c r="DX1066" t="s">
        <v>389</v>
      </c>
      <c r="DY1066">
        <v>2.97201</v>
      </c>
      <c r="DZ1066">
        <v>2.69451</v>
      </c>
      <c r="EA1066">
        <v>0.0718894</v>
      </c>
      <c r="EB1066">
        <v>0.0772481</v>
      </c>
      <c r="EC1066">
        <v>0.0838793</v>
      </c>
      <c r="ED1066">
        <v>0.0743353</v>
      </c>
      <c r="EE1066">
        <v>36029.1</v>
      </c>
      <c r="EF1066">
        <v>39125.6</v>
      </c>
      <c r="EG1066">
        <v>35189.5</v>
      </c>
      <c r="EH1066">
        <v>38466.2</v>
      </c>
      <c r="EI1066">
        <v>45739.8</v>
      </c>
      <c r="EJ1066">
        <v>51450.8</v>
      </c>
      <c r="EK1066">
        <v>55028.7</v>
      </c>
      <c r="EL1066">
        <v>61726.7</v>
      </c>
      <c r="EM1066">
        <v>1.9658</v>
      </c>
      <c r="EN1066">
        <v>2.0894</v>
      </c>
      <c r="EO1066">
        <v>0.179708</v>
      </c>
      <c r="EP1066">
        <v>0</v>
      </c>
      <c r="EQ1066">
        <v>23.8695</v>
      </c>
      <c r="ER1066">
        <v>999.9</v>
      </c>
      <c r="ES1066">
        <v>34.855</v>
      </c>
      <c r="ET1066">
        <v>32.871</v>
      </c>
      <c r="EU1066">
        <v>25.7312</v>
      </c>
      <c r="EV1066">
        <v>51.2628</v>
      </c>
      <c r="EW1066">
        <v>37.9728</v>
      </c>
      <c r="EX1066">
        <v>2</v>
      </c>
      <c r="EY1066">
        <v>0.0599187</v>
      </c>
      <c r="EZ1066">
        <v>-1.19828</v>
      </c>
      <c r="FA1066">
        <v>20.1465</v>
      </c>
      <c r="FB1066">
        <v>5.19812</v>
      </c>
      <c r="FC1066">
        <v>12.0099</v>
      </c>
      <c r="FD1066">
        <v>4.9752</v>
      </c>
      <c r="FE1066">
        <v>3.2938</v>
      </c>
      <c r="FF1066">
        <v>9999</v>
      </c>
      <c r="FG1066">
        <v>9999</v>
      </c>
      <c r="FH1066">
        <v>591.9</v>
      </c>
      <c r="FI1066">
        <v>9999</v>
      </c>
      <c r="FJ1066">
        <v>1.86307</v>
      </c>
      <c r="FK1066">
        <v>1.86789</v>
      </c>
      <c r="FL1066">
        <v>1.86768</v>
      </c>
      <c r="FM1066">
        <v>1.86874</v>
      </c>
      <c r="FN1066">
        <v>1.86966</v>
      </c>
      <c r="FO1066">
        <v>1.86569</v>
      </c>
      <c r="FP1066">
        <v>1.86676</v>
      </c>
      <c r="FQ1066">
        <v>1.86813</v>
      </c>
      <c r="FR1066">
        <v>5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9.728</v>
      </c>
      <c r="GF1066">
        <v>0.3176</v>
      </c>
      <c r="GG1066">
        <v>5.50701486060513</v>
      </c>
      <c r="GH1066">
        <v>0.00975774962471433</v>
      </c>
      <c r="GI1066">
        <v>-4.86167925919439e-07</v>
      </c>
      <c r="GJ1066">
        <v>-4.7315034107036e-11</v>
      </c>
      <c r="GK1066">
        <v>0.31762285376654</v>
      </c>
      <c r="GL1066">
        <v>0</v>
      </c>
      <c r="GM1066">
        <v>0</v>
      </c>
      <c r="GN1066">
        <v>0</v>
      </c>
      <c r="GO1066">
        <v>-2</v>
      </c>
      <c r="GP1066">
        <v>2105</v>
      </c>
      <c r="GQ1066">
        <v>1</v>
      </c>
      <c r="GR1066">
        <v>22</v>
      </c>
      <c r="GS1066">
        <v>303</v>
      </c>
      <c r="GT1066">
        <v>303</v>
      </c>
      <c r="GU1066">
        <v>1.53931</v>
      </c>
      <c r="GV1066">
        <v>2.66113</v>
      </c>
      <c r="GW1066">
        <v>2.24854</v>
      </c>
      <c r="GX1066">
        <v>2.78931</v>
      </c>
      <c r="GY1066">
        <v>1.99585</v>
      </c>
      <c r="GZ1066">
        <v>2.38647</v>
      </c>
      <c r="HA1066">
        <v>35.7078</v>
      </c>
      <c r="HB1066">
        <v>14.5961</v>
      </c>
      <c r="HC1066">
        <v>18</v>
      </c>
      <c r="HD1066">
        <v>504.735</v>
      </c>
      <c r="HE1066">
        <v>587.421</v>
      </c>
      <c r="HF1066">
        <v>25.5172</v>
      </c>
      <c r="HG1066">
        <v>28.2359</v>
      </c>
      <c r="HH1066">
        <v>29.9978</v>
      </c>
      <c r="HI1066">
        <v>28.5421</v>
      </c>
      <c r="HJ1066">
        <v>28.5105</v>
      </c>
      <c r="HK1066">
        <v>30.817</v>
      </c>
      <c r="HL1066">
        <v>3.66773</v>
      </c>
      <c r="HM1066">
        <v>34.3001</v>
      </c>
      <c r="HN1066">
        <v>25.615</v>
      </c>
      <c r="HO1066">
        <v>507.003</v>
      </c>
      <c r="HP1066">
        <v>21.9387</v>
      </c>
      <c r="HQ1066">
        <v>102.064</v>
      </c>
      <c r="HR1066">
        <v>102.727</v>
      </c>
    </row>
    <row r="1067" spans="1:226">
      <c r="A1067">
        <v>1051</v>
      </c>
      <c r="B1067">
        <v>1657569814</v>
      </c>
      <c r="C1067">
        <v>16718.9000000954</v>
      </c>
      <c r="D1067" t="s">
        <v>2471</v>
      </c>
      <c r="E1067" t="s">
        <v>2472</v>
      </c>
      <c r="F1067">
        <v>5</v>
      </c>
      <c r="G1067" t="s">
        <v>2416</v>
      </c>
      <c r="H1067" t="s">
        <v>354</v>
      </c>
      <c r="I1067">
        <v>1657569806.21429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505.713431683247</v>
      </c>
      <c r="AK1067">
        <v>478.829521212121</v>
      </c>
      <c r="AL1067">
        <v>3.14954695235213</v>
      </c>
      <c r="AM1067">
        <v>65.0586059722511</v>
      </c>
      <c r="AN1067">
        <f>(AP1067 - AO1067 + BO1067*1E3/(8.314*(BQ1067+273.15)) * AR1067/BN1067 * AQ1067) * BN1067/(100*BB1067) * 1000/(1000 - AP1067)</f>
        <v>0</v>
      </c>
      <c r="AO1067">
        <v>22.0055154019048</v>
      </c>
      <c r="AP1067">
        <v>26.3311842424242</v>
      </c>
      <c r="AQ1067">
        <v>0.00619118614718712</v>
      </c>
      <c r="AR1067">
        <v>77.46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3</v>
      </c>
      <c r="BC1067">
        <v>0.5</v>
      </c>
      <c r="BD1067" t="s">
        <v>355</v>
      </c>
      <c r="BE1067">
        <v>2</v>
      </c>
      <c r="BF1067" t="b">
        <v>1</v>
      </c>
      <c r="BG1067">
        <v>1657569806.21429</v>
      </c>
      <c r="BH1067">
        <v>444.244571428571</v>
      </c>
      <c r="BI1067">
        <v>477.341571428571</v>
      </c>
      <c r="BJ1067">
        <v>26.3005428571429</v>
      </c>
      <c r="BK1067">
        <v>22.0007571428571</v>
      </c>
      <c r="BL1067">
        <v>434.592571428571</v>
      </c>
      <c r="BM1067">
        <v>25.9829214285714</v>
      </c>
      <c r="BN1067">
        <v>499.974535714286</v>
      </c>
      <c r="BO1067">
        <v>67.9407642857143</v>
      </c>
      <c r="BP1067">
        <v>0.0409614821428572</v>
      </c>
      <c r="BQ1067">
        <v>26.8694071428571</v>
      </c>
      <c r="BR1067">
        <v>26.8299821428571</v>
      </c>
      <c r="BS1067">
        <v>999.9</v>
      </c>
      <c r="BT1067">
        <v>0</v>
      </c>
      <c r="BU1067">
        <v>0</v>
      </c>
      <c r="BV1067">
        <v>9982.32142857143</v>
      </c>
      <c r="BW1067">
        <v>0</v>
      </c>
      <c r="BX1067">
        <v>466.135464285714</v>
      </c>
      <c r="BY1067">
        <v>-33.0969821428571</v>
      </c>
      <c r="BZ1067">
        <v>456.244178571429</v>
      </c>
      <c r="CA1067">
        <v>488.079571428571</v>
      </c>
      <c r="CB1067">
        <v>4.29978071428572</v>
      </c>
      <c r="CC1067">
        <v>477.341571428571</v>
      </c>
      <c r="CD1067">
        <v>22.0007571428571</v>
      </c>
      <c r="CE1067">
        <v>1.7868775</v>
      </c>
      <c r="CF1067">
        <v>1.49474821428571</v>
      </c>
      <c r="CG1067">
        <v>15.672475</v>
      </c>
      <c r="CH1067">
        <v>12.9145392857143</v>
      </c>
      <c r="CI1067">
        <v>2000.02428571429</v>
      </c>
      <c r="CJ1067">
        <v>0.980005285714286</v>
      </c>
      <c r="CK1067">
        <v>0.0199945714285714</v>
      </c>
      <c r="CL1067">
        <v>0</v>
      </c>
      <c r="CM1067">
        <v>2.38620357142857</v>
      </c>
      <c r="CN1067">
        <v>0</v>
      </c>
      <c r="CO1067">
        <v>10667.7464285714</v>
      </c>
      <c r="CP1067">
        <v>17300.3892857143</v>
      </c>
      <c r="CQ1067">
        <v>38.1961428571428</v>
      </c>
      <c r="CR1067">
        <v>38.3345</v>
      </c>
      <c r="CS1067">
        <v>38.0465357142857</v>
      </c>
      <c r="CT1067">
        <v>36.6292142857143</v>
      </c>
      <c r="CU1067">
        <v>37.5733214285714</v>
      </c>
      <c r="CV1067">
        <v>1960.03357142857</v>
      </c>
      <c r="CW1067">
        <v>39.9903571428571</v>
      </c>
      <c r="CX1067">
        <v>0</v>
      </c>
      <c r="CY1067">
        <v>1657569786.9</v>
      </c>
      <c r="CZ1067">
        <v>0</v>
      </c>
      <c r="DA1067">
        <v>1657551629</v>
      </c>
      <c r="DB1067" t="s">
        <v>356</v>
      </c>
      <c r="DC1067">
        <v>1657551626.5</v>
      </c>
      <c r="DD1067">
        <v>1657551629</v>
      </c>
      <c r="DE1067">
        <v>1</v>
      </c>
      <c r="DF1067">
        <v>0.403</v>
      </c>
      <c r="DG1067">
        <v>0.009</v>
      </c>
      <c r="DH1067">
        <v>9.41</v>
      </c>
      <c r="DI1067">
        <v>0.087</v>
      </c>
      <c r="DJ1067">
        <v>417</v>
      </c>
      <c r="DK1067">
        <v>17</v>
      </c>
      <c r="DL1067">
        <v>1.61</v>
      </c>
      <c r="DM1067">
        <v>0.59</v>
      </c>
      <c r="DN1067">
        <v>-31.959165</v>
      </c>
      <c r="DO1067">
        <v>-23.8654694183864</v>
      </c>
      <c r="DP1067">
        <v>2.39812329578256</v>
      </c>
      <c r="DQ1067">
        <v>0</v>
      </c>
      <c r="DR1067">
        <v>4.28844025</v>
      </c>
      <c r="DS1067">
        <v>0.2356983489681</v>
      </c>
      <c r="DT1067">
        <v>0.0286391245927228</v>
      </c>
      <c r="DU1067">
        <v>0</v>
      </c>
      <c r="DV1067">
        <v>0</v>
      </c>
      <c r="DW1067">
        <v>2</v>
      </c>
      <c r="DX1067" t="s">
        <v>389</v>
      </c>
      <c r="DY1067">
        <v>2.97157</v>
      </c>
      <c r="DZ1067">
        <v>2.69533</v>
      </c>
      <c r="EA1067">
        <v>0.0737531</v>
      </c>
      <c r="EB1067">
        <v>0.0791694</v>
      </c>
      <c r="EC1067">
        <v>0.0839048</v>
      </c>
      <c r="ED1067">
        <v>0.0742669</v>
      </c>
      <c r="EE1067">
        <v>35958.1</v>
      </c>
      <c r="EF1067">
        <v>39046.4</v>
      </c>
      <c r="EG1067">
        <v>35190.7</v>
      </c>
      <c r="EH1067">
        <v>38468.3</v>
      </c>
      <c r="EI1067">
        <v>45739.6</v>
      </c>
      <c r="EJ1067">
        <v>51457.2</v>
      </c>
      <c r="EK1067">
        <v>55029.9</v>
      </c>
      <c r="EL1067">
        <v>61729.7</v>
      </c>
      <c r="EM1067">
        <v>1.9654</v>
      </c>
      <c r="EN1067">
        <v>2.0894</v>
      </c>
      <c r="EO1067">
        <v>0.180751</v>
      </c>
      <c r="EP1067">
        <v>0</v>
      </c>
      <c r="EQ1067">
        <v>23.8635</v>
      </c>
      <c r="ER1067">
        <v>999.9</v>
      </c>
      <c r="ES1067">
        <v>34.855</v>
      </c>
      <c r="ET1067">
        <v>32.861</v>
      </c>
      <c r="EU1067">
        <v>25.7177</v>
      </c>
      <c r="EV1067">
        <v>51.4228</v>
      </c>
      <c r="EW1067">
        <v>37.9487</v>
      </c>
      <c r="EX1067">
        <v>2</v>
      </c>
      <c r="EY1067">
        <v>0.0581707</v>
      </c>
      <c r="EZ1067">
        <v>-1.30865</v>
      </c>
      <c r="FA1067">
        <v>20.1456</v>
      </c>
      <c r="FB1067">
        <v>5.19812</v>
      </c>
      <c r="FC1067">
        <v>12.0099</v>
      </c>
      <c r="FD1067">
        <v>4.976</v>
      </c>
      <c r="FE1067">
        <v>3.2938</v>
      </c>
      <c r="FF1067">
        <v>9999</v>
      </c>
      <c r="FG1067">
        <v>9999</v>
      </c>
      <c r="FH1067">
        <v>591.9</v>
      </c>
      <c r="FI1067">
        <v>9999</v>
      </c>
      <c r="FJ1067">
        <v>1.86304</v>
      </c>
      <c r="FK1067">
        <v>1.86786</v>
      </c>
      <c r="FL1067">
        <v>1.86768</v>
      </c>
      <c r="FM1067">
        <v>1.86874</v>
      </c>
      <c r="FN1067">
        <v>1.86963</v>
      </c>
      <c r="FO1067">
        <v>1.86569</v>
      </c>
      <c r="FP1067">
        <v>1.86676</v>
      </c>
      <c r="FQ1067">
        <v>1.86813</v>
      </c>
      <c r="FR1067">
        <v>5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9.868</v>
      </c>
      <c r="GF1067">
        <v>0.3176</v>
      </c>
      <c r="GG1067">
        <v>5.50701486060513</v>
      </c>
      <c r="GH1067">
        <v>0.00975774962471433</v>
      </c>
      <c r="GI1067">
        <v>-4.86167925919439e-07</v>
      </c>
      <c r="GJ1067">
        <v>-4.7315034107036e-11</v>
      </c>
      <c r="GK1067">
        <v>0.31762285376654</v>
      </c>
      <c r="GL1067">
        <v>0</v>
      </c>
      <c r="GM1067">
        <v>0</v>
      </c>
      <c r="GN1067">
        <v>0</v>
      </c>
      <c r="GO1067">
        <v>-2</v>
      </c>
      <c r="GP1067">
        <v>2105</v>
      </c>
      <c r="GQ1067">
        <v>1</v>
      </c>
      <c r="GR1067">
        <v>22</v>
      </c>
      <c r="GS1067">
        <v>303.1</v>
      </c>
      <c r="GT1067">
        <v>303.1</v>
      </c>
      <c r="GU1067">
        <v>1.57837</v>
      </c>
      <c r="GV1067">
        <v>2.66235</v>
      </c>
      <c r="GW1067">
        <v>2.24854</v>
      </c>
      <c r="GX1067">
        <v>2.78809</v>
      </c>
      <c r="GY1067">
        <v>1.99585</v>
      </c>
      <c r="GZ1067">
        <v>2.37671</v>
      </c>
      <c r="HA1067">
        <v>35.7078</v>
      </c>
      <c r="HB1067">
        <v>14.5786</v>
      </c>
      <c r="HC1067">
        <v>18</v>
      </c>
      <c r="HD1067">
        <v>504.23</v>
      </c>
      <c r="HE1067">
        <v>587.144</v>
      </c>
      <c r="HF1067">
        <v>25.6561</v>
      </c>
      <c r="HG1067">
        <v>28.2094</v>
      </c>
      <c r="HH1067">
        <v>29.9981</v>
      </c>
      <c r="HI1067">
        <v>28.5154</v>
      </c>
      <c r="HJ1067">
        <v>28.484</v>
      </c>
      <c r="HK1067">
        <v>31.5958</v>
      </c>
      <c r="HL1067">
        <v>3.66773</v>
      </c>
      <c r="HM1067">
        <v>34.3001</v>
      </c>
      <c r="HN1067">
        <v>25.7413</v>
      </c>
      <c r="HO1067">
        <v>527.162</v>
      </c>
      <c r="HP1067">
        <v>21.8883</v>
      </c>
      <c r="HQ1067">
        <v>102.067</v>
      </c>
      <c r="HR1067">
        <v>102.732</v>
      </c>
    </row>
    <row r="1068" spans="1:226">
      <c r="A1068">
        <v>1052</v>
      </c>
      <c r="B1068">
        <v>1657569819</v>
      </c>
      <c r="C1068">
        <v>16723.9000000954</v>
      </c>
      <c r="D1068" t="s">
        <v>2473</v>
      </c>
      <c r="E1068" t="s">
        <v>2474</v>
      </c>
      <c r="F1068">
        <v>5</v>
      </c>
      <c r="G1068" t="s">
        <v>2416</v>
      </c>
      <c r="H1068" t="s">
        <v>354</v>
      </c>
      <c r="I1068">
        <v>1657569811.5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522.606130863519</v>
      </c>
      <c r="AK1068">
        <v>494.906054545455</v>
      </c>
      <c r="AL1068">
        <v>3.22002042300288</v>
      </c>
      <c r="AM1068">
        <v>65.0586059722511</v>
      </c>
      <c r="AN1068">
        <f>(AP1068 - AO1068 + BO1068*1E3/(8.314*(BQ1068+273.15)) * AR1068/BN1068 * AQ1068) * BN1068/(100*BB1068) * 1000/(1000 - AP1068)</f>
        <v>0</v>
      </c>
      <c r="AO1068">
        <v>21.975231672381</v>
      </c>
      <c r="AP1068">
        <v>26.3332672727273</v>
      </c>
      <c r="AQ1068">
        <v>-8.30875790867901e-05</v>
      </c>
      <c r="AR1068">
        <v>77.46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3</v>
      </c>
      <c r="BC1068">
        <v>0.5</v>
      </c>
      <c r="BD1068" t="s">
        <v>355</v>
      </c>
      <c r="BE1068">
        <v>2</v>
      </c>
      <c r="BF1068" t="b">
        <v>1</v>
      </c>
      <c r="BG1068">
        <v>1657569811.5</v>
      </c>
      <c r="BH1068">
        <v>460.161518518519</v>
      </c>
      <c r="BI1068">
        <v>494.687814814815</v>
      </c>
      <c r="BJ1068">
        <v>26.3193407407407</v>
      </c>
      <c r="BK1068">
        <v>21.9962074074074</v>
      </c>
      <c r="BL1068">
        <v>450.362851851852</v>
      </c>
      <c r="BM1068">
        <v>26.0017111111111</v>
      </c>
      <c r="BN1068">
        <v>499.989296296296</v>
      </c>
      <c r="BO1068">
        <v>67.9390962962963</v>
      </c>
      <c r="BP1068">
        <v>0.0410738481481481</v>
      </c>
      <c r="BQ1068">
        <v>26.8780037037037</v>
      </c>
      <c r="BR1068">
        <v>26.8288074074074</v>
      </c>
      <c r="BS1068">
        <v>999.9</v>
      </c>
      <c r="BT1068">
        <v>0</v>
      </c>
      <c r="BU1068">
        <v>0</v>
      </c>
      <c r="BV1068">
        <v>9991.48148148148</v>
      </c>
      <c r="BW1068">
        <v>0</v>
      </c>
      <c r="BX1068">
        <v>467.154925925926</v>
      </c>
      <c r="BY1068">
        <v>-34.5263407407407</v>
      </c>
      <c r="BZ1068">
        <v>472.600037037037</v>
      </c>
      <c r="CA1068">
        <v>505.81337037037</v>
      </c>
      <c r="CB1068">
        <v>4.32313407407407</v>
      </c>
      <c r="CC1068">
        <v>494.687814814815</v>
      </c>
      <c r="CD1068">
        <v>21.9962074074074</v>
      </c>
      <c r="CE1068">
        <v>1.78811074074074</v>
      </c>
      <c r="CF1068">
        <v>1.49440185185185</v>
      </c>
      <c r="CG1068">
        <v>15.6832481481481</v>
      </c>
      <c r="CH1068">
        <v>12.9109962962963</v>
      </c>
      <c r="CI1068">
        <v>1999.99962962963</v>
      </c>
      <c r="CJ1068">
        <v>0.980004740740741</v>
      </c>
      <c r="CK1068">
        <v>0.0199950074074074</v>
      </c>
      <c r="CL1068">
        <v>0</v>
      </c>
      <c r="CM1068">
        <v>2.40267777777778</v>
      </c>
      <c r="CN1068">
        <v>0</v>
      </c>
      <c r="CO1068">
        <v>10681.7296296296</v>
      </c>
      <c r="CP1068">
        <v>17300.1740740741</v>
      </c>
      <c r="CQ1068">
        <v>38.1571481481481</v>
      </c>
      <c r="CR1068">
        <v>38.3028148148148</v>
      </c>
      <c r="CS1068">
        <v>38.022962962963</v>
      </c>
      <c r="CT1068">
        <v>36.59</v>
      </c>
      <c r="CU1068">
        <v>37.545962962963</v>
      </c>
      <c r="CV1068">
        <v>1960.00888888889</v>
      </c>
      <c r="CW1068">
        <v>39.9907407407407</v>
      </c>
      <c r="CX1068">
        <v>0</v>
      </c>
      <c r="CY1068">
        <v>1657569791.7</v>
      </c>
      <c r="CZ1068">
        <v>0</v>
      </c>
      <c r="DA1068">
        <v>1657551629</v>
      </c>
      <c r="DB1068" t="s">
        <v>356</v>
      </c>
      <c r="DC1068">
        <v>1657551626.5</v>
      </c>
      <c r="DD1068">
        <v>1657551629</v>
      </c>
      <c r="DE1068">
        <v>1</v>
      </c>
      <c r="DF1068">
        <v>0.403</v>
      </c>
      <c r="DG1068">
        <v>0.009</v>
      </c>
      <c r="DH1068">
        <v>9.41</v>
      </c>
      <c r="DI1068">
        <v>0.087</v>
      </c>
      <c r="DJ1068">
        <v>417</v>
      </c>
      <c r="DK1068">
        <v>17</v>
      </c>
      <c r="DL1068">
        <v>1.61</v>
      </c>
      <c r="DM1068">
        <v>0.59</v>
      </c>
      <c r="DN1068">
        <v>-33.5041268292683</v>
      </c>
      <c r="DO1068">
        <v>-16.3689595818815</v>
      </c>
      <c r="DP1068">
        <v>1.65787348939573</v>
      </c>
      <c r="DQ1068">
        <v>0</v>
      </c>
      <c r="DR1068">
        <v>4.31175268292683</v>
      </c>
      <c r="DS1068">
        <v>0.293373240418114</v>
      </c>
      <c r="DT1068">
        <v>0.0345863742396598</v>
      </c>
      <c r="DU1068">
        <v>0</v>
      </c>
      <c r="DV1068">
        <v>0</v>
      </c>
      <c r="DW1068">
        <v>2</v>
      </c>
      <c r="DX1068" t="s">
        <v>389</v>
      </c>
      <c r="DY1068">
        <v>2.97188</v>
      </c>
      <c r="DZ1068">
        <v>2.69546</v>
      </c>
      <c r="EA1068">
        <v>0.075646</v>
      </c>
      <c r="EB1068">
        <v>0.0810795</v>
      </c>
      <c r="EC1068">
        <v>0.0839055</v>
      </c>
      <c r="ED1068">
        <v>0.0741977</v>
      </c>
      <c r="EE1068">
        <v>35886.6</v>
      </c>
      <c r="EF1068">
        <v>38967.6</v>
      </c>
      <c r="EG1068">
        <v>35192.4</v>
      </c>
      <c r="EH1068">
        <v>38470.3</v>
      </c>
      <c r="EI1068">
        <v>45741</v>
      </c>
      <c r="EJ1068">
        <v>51463.5</v>
      </c>
      <c r="EK1068">
        <v>55031.7</v>
      </c>
      <c r="EL1068">
        <v>61732.6</v>
      </c>
      <c r="EM1068">
        <v>1.9668</v>
      </c>
      <c r="EN1068">
        <v>2.09</v>
      </c>
      <c r="EO1068">
        <v>0.181049</v>
      </c>
      <c r="EP1068">
        <v>0</v>
      </c>
      <c r="EQ1068">
        <v>23.8615</v>
      </c>
      <c r="ER1068">
        <v>999.9</v>
      </c>
      <c r="ES1068">
        <v>34.855</v>
      </c>
      <c r="ET1068">
        <v>32.851</v>
      </c>
      <c r="EU1068">
        <v>25.7028</v>
      </c>
      <c r="EV1068">
        <v>51.0428</v>
      </c>
      <c r="EW1068">
        <v>37.9127</v>
      </c>
      <c r="EX1068">
        <v>2</v>
      </c>
      <c r="EY1068">
        <v>0.0563415</v>
      </c>
      <c r="EZ1068">
        <v>-1.30159</v>
      </c>
      <c r="FA1068">
        <v>20.1455</v>
      </c>
      <c r="FB1068">
        <v>5.20052</v>
      </c>
      <c r="FC1068">
        <v>12.0099</v>
      </c>
      <c r="FD1068">
        <v>4.9756</v>
      </c>
      <c r="FE1068">
        <v>3.294</v>
      </c>
      <c r="FF1068">
        <v>9999</v>
      </c>
      <c r="FG1068">
        <v>9999</v>
      </c>
      <c r="FH1068">
        <v>591.9</v>
      </c>
      <c r="FI1068">
        <v>9999</v>
      </c>
      <c r="FJ1068">
        <v>1.86298</v>
      </c>
      <c r="FK1068">
        <v>1.86783</v>
      </c>
      <c r="FL1068">
        <v>1.86768</v>
      </c>
      <c r="FM1068">
        <v>1.86877</v>
      </c>
      <c r="FN1068">
        <v>1.86966</v>
      </c>
      <c r="FO1068">
        <v>1.86569</v>
      </c>
      <c r="FP1068">
        <v>1.86676</v>
      </c>
      <c r="FQ1068">
        <v>1.86813</v>
      </c>
      <c r="FR1068">
        <v>5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10.013</v>
      </c>
      <c r="GF1068">
        <v>0.3176</v>
      </c>
      <c r="GG1068">
        <v>5.50701486060513</v>
      </c>
      <c r="GH1068">
        <v>0.00975774962471433</v>
      </c>
      <c r="GI1068">
        <v>-4.86167925919439e-07</v>
      </c>
      <c r="GJ1068">
        <v>-4.7315034107036e-11</v>
      </c>
      <c r="GK1068">
        <v>0.31762285376654</v>
      </c>
      <c r="GL1068">
        <v>0</v>
      </c>
      <c r="GM1068">
        <v>0</v>
      </c>
      <c r="GN1068">
        <v>0</v>
      </c>
      <c r="GO1068">
        <v>-2</v>
      </c>
      <c r="GP1068">
        <v>2105</v>
      </c>
      <c r="GQ1068">
        <v>1</v>
      </c>
      <c r="GR1068">
        <v>22</v>
      </c>
      <c r="GS1068">
        <v>303.2</v>
      </c>
      <c r="GT1068">
        <v>303.2</v>
      </c>
      <c r="GU1068">
        <v>1.62109</v>
      </c>
      <c r="GV1068">
        <v>2.65869</v>
      </c>
      <c r="GW1068">
        <v>2.24854</v>
      </c>
      <c r="GX1068">
        <v>2.78809</v>
      </c>
      <c r="GY1068">
        <v>1.99585</v>
      </c>
      <c r="GZ1068">
        <v>2.40356</v>
      </c>
      <c r="HA1068">
        <v>35.6845</v>
      </c>
      <c r="HB1068">
        <v>14.5961</v>
      </c>
      <c r="HC1068">
        <v>18</v>
      </c>
      <c r="HD1068">
        <v>504.953</v>
      </c>
      <c r="HE1068">
        <v>587.346</v>
      </c>
      <c r="HF1068">
        <v>25.7905</v>
      </c>
      <c r="HG1068">
        <v>28.183</v>
      </c>
      <c r="HH1068">
        <v>29.9981</v>
      </c>
      <c r="HI1068">
        <v>28.4911</v>
      </c>
      <c r="HJ1068">
        <v>28.4598</v>
      </c>
      <c r="HK1068">
        <v>32.457</v>
      </c>
      <c r="HL1068">
        <v>3.95284</v>
      </c>
      <c r="HM1068">
        <v>34.3001</v>
      </c>
      <c r="HN1068">
        <v>25.8539</v>
      </c>
      <c r="HO1068">
        <v>540.647</v>
      </c>
      <c r="HP1068">
        <v>21.8427</v>
      </c>
      <c r="HQ1068">
        <v>102.071</v>
      </c>
      <c r="HR1068">
        <v>102.737</v>
      </c>
    </row>
    <row r="1069" spans="1:226">
      <c r="A1069">
        <v>1053</v>
      </c>
      <c r="B1069">
        <v>1657569824</v>
      </c>
      <c r="C1069">
        <v>16728.9000000954</v>
      </c>
      <c r="D1069" t="s">
        <v>2475</v>
      </c>
      <c r="E1069" t="s">
        <v>2476</v>
      </c>
      <c r="F1069">
        <v>5</v>
      </c>
      <c r="G1069" t="s">
        <v>2416</v>
      </c>
      <c r="H1069" t="s">
        <v>354</v>
      </c>
      <c r="I1069">
        <v>1657569816.21429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539.838820460038</v>
      </c>
      <c r="AK1069">
        <v>511.358818181818</v>
      </c>
      <c r="AL1069">
        <v>3.30836193592532</v>
      </c>
      <c r="AM1069">
        <v>65.0586059722511</v>
      </c>
      <c r="AN1069">
        <f>(AP1069 - AO1069 + BO1069*1E3/(8.314*(BQ1069+273.15)) * AR1069/BN1069 * AQ1069) * BN1069/(100*BB1069) * 1000/(1000 - AP1069)</f>
        <v>0</v>
      </c>
      <c r="AO1069">
        <v>21.9436261333333</v>
      </c>
      <c r="AP1069">
        <v>26.3191206060606</v>
      </c>
      <c r="AQ1069">
        <v>-5.78114059850066e-05</v>
      </c>
      <c r="AR1069">
        <v>77.46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3</v>
      </c>
      <c r="BC1069">
        <v>0.5</v>
      </c>
      <c r="BD1069" t="s">
        <v>355</v>
      </c>
      <c r="BE1069">
        <v>2</v>
      </c>
      <c r="BF1069" t="b">
        <v>1</v>
      </c>
      <c r="BG1069">
        <v>1657569816.21429</v>
      </c>
      <c r="BH1069">
        <v>474.827357142857</v>
      </c>
      <c r="BI1069">
        <v>510.2635</v>
      </c>
      <c r="BJ1069">
        <v>26.327425</v>
      </c>
      <c r="BK1069">
        <v>21.9679571428571</v>
      </c>
      <c r="BL1069">
        <v>464.893821428571</v>
      </c>
      <c r="BM1069">
        <v>26.0098</v>
      </c>
      <c r="BN1069">
        <v>500.000892857143</v>
      </c>
      <c r="BO1069">
        <v>67.9376107142857</v>
      </c>
      <c r="BP1069">
        <v>0.0412077678571429</v>
      </c>
      <c r="BQ1069">
        <v>26.88905</v>
      </c>
      <c r="BR1069">
        <v>26.8354178571429</v>
      </c>
      <c r="BS1069">
        <v>999.9</v>
      </c>
      <c r="BT1069">
        <v>0</v>
      </c>
      <c r="BU1069">
        <v>0</v>
      </c>
      <c r="BV1069">
        <v>9988.21428571429</v>
      </c>
      <c r="BW1069">
        <v>0</v>
      </c>
      <c r="BX1069">
        <v>472.395678571429</v>
      </c>
      <c r="BY1069">
        <v>-35.4362571428571</v>
      </c>
      <c r="BZ1069">
        <v>487.66625</v>
      </c>
      <c r="CA1069">
        <v>521.72425</v>
      </c>
      <c r="CB1069">
        <v>4.35947178571429</v>
      </c>
      <c r="CC1069">
        <v>510.2635</v>
      </c>
      <c r="CD1069">
        <v>21.9679571428571</v>
      </c>
      <c r="CE1069">
        <v>1.78862214285714</v>
      </c>
      <c r="CF1069">
        <v>1.49245071428571</v>
      </c>
      <c r="CG1069">
        <v>15.6877071428571</v>
      </c>
      <c r="CH1069">
        <v>12.891025</v>
      </c>
      <c r="CI1069">
        <v>2000.01107142857</v>
      </c>
      <c r="CJ1069">
        <v>0.980004857142857</v>
      </c>
      <c r="CK1069">
        <v>0.0199949142857143</v>
      </c>
      <c r="CL1069">
        <v>0</v>
      </c>
      <c r="CM1069">
        <v>2.38123928571429</v>
      </c>
      <c r="CN1069">
        <v>0</v>
      </c>
      <c r="CO1069">
        <v>10695.6321428571</v>
      </c>
      <c r="CP1069">
        <v>17300.2714285714</v>
      </c>
      <c r="CQ1069">
        <v>38.1382857142857</v>
      </c>
      <c r="CR1069">
        <v>38.2832142857143</v>
      </c>
      <c r="CS1069">
        <v>38.0044285714286</v>
      </c>
      <c r="CT1069">
        <v>36.5621428571429</v>
      </c>
      <c r="CU1069">
        <v>37.5243571428571</v>
      </c>
      <c r="CV1069">
        <v>1960.02035714286</v>
      </c>
      <c r="CW1069">
        <v>39.9907142857143</v>
      </c>
      <c r="CX1069">
        <v>0</v>
      </c>
      <c r="CY1069">
        <v>1657569796.5</v>
      </c>
      <c r="CZ1069">
        <v>0</v>
      </c>
      <c r="DA1069">
        <v>1657551629</v>
      </c>
      <c r="DB1069" t="s">
        <v>356</v>
      </c>
      <c r="DC1069">
        <v>1657551626.5</v>
      </c>
      <c r="DD1069">
        <v>1657551629</v>
      </c>
      <c r="DE1069">
        <v>1</v>
      </c>
      <c r="DF1069">
        <v>0.403</v>
      </c>
      <c r="DG1069">
        <v>0.009</v>
      </c>
      <c r="DH1069">
        <v>9.41</v>
      </c>
      <c r="DI1069">
        <v>0.087</v>
      </c>
      <c r="DJ1069">
        <v>417</v>
      </c>
      <c r="DK1069">
        <v>17</v>
      </c>
      <c r="DL1069">
        <v>1.61</v>
      </c>
      <c r="DM1069">
        <v>0.59</v>
      </c>
      <c r="DN1069">
        <v>-34.7220625</v>
      </c>
      <c r="DO1069">
        <v>-12.5749902439023</v>
      </c>
      <c r="DP1069">
        <v>1.23767272242857</v>
      </c>
      <c r="DQ1069">
        <v>0</v>
      </c>
      <c r="DR1069">
        <v>4.3334525</v>
      </c>
      <c r="DS1069">
        <v>0.436567654784228</v>
      </c>
      <c r="DT1069">
        <v>0.0434900678747458</v>
      </c>
      <c r="DU1069">
        <v>0</v>
      </c>
      <c r="DV1069">
        <v>0</v>
      </c>
      <c r="DW1069">
        <v>2</v>
      </c>
      <c r="DX1069" t="s">
        <v>389</v>
      </c>
      <c r="DY1069">
        <v>2.97215</v>
      </c>
      <c r="DZ1069">
        <v>2.69453</v>
      </c>
      <c r="EA1069">
        <v>0.0775174</v>
      </c>
      <c r="EB1069">
        <v>0.0829843</v>
      </c>
      <c r="EC1069">
        <v>0.0838927</v>
      </c>
      <c r="ED1069">
        <v>0.074097</v>
      </c>
      <c r="EE1069">
        <v>35815.3</v>
      </c>
      <c r="EF1069">
        <v>38889.1</v>
      </c>
      <c r="EG1069">
        <v>35193.5</v>
      </c>
      <c r="EH1069">
        <v>38472.4</v>
      </c>
      <c r="EI1069">
        <v>45743.2</v>
      </c>
      <c r="EJ1069">
        <v>51471.6</v>
      </c>
      <c r="EK1069">
        <v>55033.5</v>
      </c>
      <c r="EL1069">
        <v>61735.5</v>
      </c>
      <c r="EM1069">
        <v>1.9668</v>
      </c>
      <c r="EN1069">
        <v>2.0908</v>
      </c>
      <c r="EO1069">
        <v>0.181347</v>
      </c>
      <c r="EP1069">
        <v>0</v>
      </c>
      <c r="EQ1069">
        <v>23.8635</v>
      </c>
      <c r="ER1069">
        <v>999.9</v>
      </c>
      <c r="ES1069">
        <v>34.855</v>
      </c>
      <c r="ET1069">
        <v>32.851</v>
      </c>
      <c r="EU1069">
        <v>25.7031</v>
      </c>
      <c r="EV1069">
        <v>51.1428</v>
      </c>
      <c r="EW1069">
        <v>37.9287</v>
      </c>
      <c r="EX1069">
        <v>2</v>
      </c>
      <c r="EY1069">
        <v>0.0542683</v>
      </c>
      <c r="EZ1069">
        <v>-1.33603</v>
      </c>
      <c r="FA1069">
        <v>20.1454</v>
      </c>
      <c r="FB1069">
        <v>5.20052</v>
      </c>
      <c r="FC1069">
        <v>12.0099</v>
      </c>
      <c r="FD1069">
        <v>4.9752</v>
      </c>
      <c r="FE1069">
        <v>3.2938</v>
      </c>
      <c r="FF1069">
        <v>9999</v>
      </c>
      <c r="FG1069">
        <v>9999</v>
      </c>
      <c r="FH1069">
        <v>591.9</v>
      </c>
      <c r="FI1069">
        <v>9999</v>
      </c>
      <c r="FJ1069">
        <v>1.86304</v>
      </c>
      <c r="FK1069">
        <v>1.86789</v>
      </c>
      <c r="FL1069">
        <v>1.86768</v>
      </c>
      <c r="FM1069">
        <v>1.86877</v>
      </c>
      <c r="FN1069">
        <v>1.86963</v>
      </c>
      <c r="FO1069">
        <v>1.86569</v>
      </c>
      <c r="FP1069">
        <v>1.86676</v>
      </c>
      <c r="FQ1069">
        <v>1.86813</v>
      </c>
      <c r="FR1069">
        <v>5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10.159</v>
      </c>
      <c r="GF1069">
        <v>0.3176</v>
      </c>
      <c r="GG1069">
        <v>5.50701486060513</v>
      </c>
      <c r="GH1069">
        <v>0.00975774962471433</v>
      </c>
      <c r="GI1069">
        <v>-4.86167925919439e-07</v>
      </c>
      <c r="GJ1069">
        <v>-4.7315034107036e-11</v>
      </c>
      <c r="GK1069">
        <v>0.31762285376654</v>
      </c>
      <c r="GL1069">
        <v>0</v>
      </c>
      <c r="GM1069">
        <v>0</v>
      </c>
      <c r="GN1069">
        <v>0</v>
      </c>
      <c r="GO1069">
        <v>-2</v>
      </c>
      <c r="GP1069">
        <v>2105</v>
      </c>
      <c r="GQ1069">
        <v>1</v>
      </c>
      <c r="GR1069">
        <v>22</v>
      </c>
      <c r="GS1069">
        <v>303.3</v>
      </c>
      <c r="GT1069">
        <v>303.2</v>
      </c>
      <c r="GU1069">
        <v>1.66016</v>
      </c>
      <c r="GV1069">
        <v>2.65381</v>
      </c>
      <c r="GW1069">
        <v>2.24854</v>
      </c>
      <c r="GX1069">
        <v>2.78809</v>
      </c>
      <c r="GY1069">
        <v>1.99585</v>
      </c>
      <c r="GZ1069">
        <v>2.39624</v>
      </c>
      <c r="HA1069">
        <v>35.6613</v>
      </c>
      <c r="HB1069">
        <v>14.6049</v>
      </c>
      <c r="HC1069">
        <v>18</v>
      </c>
      <c r="HD1069">
        <v>504.717</v>
      </c>
      <c r="HE1069">
        <v>587.674</v>
      </c>
      <c r="HF1069">
        <v>25.9033</v>
      </c>
      <c r="HG1069">
        <v>28.1566</v>
      </c>
      <c r="HH1069">
        <v>29.9982</v>
      </c>
      <c r="HI1069">
        <v>28.4644</v>
      </c>
      <c r="HJ1069">
        <v>28.4333</v>
      </c>
      <c r="HK1069">
        <v>33.2517</v>
      </c>
      <c r="HL1069">
        <v>4.22698</v>
      </c>
      <c r="HM1069">
        <v>34.3001</v>
      </c>
      <c r="HN1069">
        <v>25.963</v>
      </c>
      <c r="HO1069">
        <v>554.299</v>
      </c>
      <c r="HP1069">
        <v>21.8036</v>
      </c>
      <c r="HQ1069">
        <v>102.074</v>
      </c>
      <c r="HR1069">
        <v>102.742</v>
      </c>
    </row>
    <row r="1070" spans="1:226">
      <c r="A1070">
        <v>1054</v>
      </c>
      <c r="B1070">
        <v>1657569829</v>
      </c>
      <c r="C1070">
        <v>16733.9000000954</v>
      </c>
      <c r="D1070" t="s">
        <v>2477</v>
      </c>
      <c r="E1070" t="s">
        <v>2478</v>
      </c>
      <c r="F1070">
        <v>5</v>
      </c>
      <c r="G1070" t="s">
        <v>2416</v>
      </c>
      <c r="H1070" t="s">
        <v>354</v>
      </c>
      <c r="I1070">
        <v>1657569821.5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556.043369549171</v>
      </c>
      <c r="AK1070">
        <v>527.340351515151</v>
      </c>
      <c r="AL1070">
        <v>3.10845459851778</v>
      </c>
      <c r="AM1070">
        <v>65.0586059722511</v>
      </c>
      <c r="AN1070">
        <f>(AP1070 - AO1070 + BO1070*1E3/(8.314*(BQ1070+273.15)) * AR1070/BN1070 * AQ1070) * BN1070/(100*BB1070) * 1000/(1000 - AP1070)</f>
        <v>0</v>
      </c>
      <c r="AO1070">
        <v>21.9003805066667</v>
      </c>
      <c r="AP1070">
        <v>26.3083690909091</v>
      </c>
      <c r="AQ1070">
        <v>-0.00199992640692441</v>
      </c>
      <c r="AR1070">
        <v>77.46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3</v>
      </c>
      <c r="BC1070">
        <v>0.5</v>
      </c>
      <c r="BD1070" t="s">
        <v>355</v>
      </c>
      <c r="BE1070">
        <v>2</v>
      </c>
      <c r="BF1070" t="b">
        <v>1</v>
      </c>
      <c r="BG1070">
        <v>1657569821.5</v>
      </c>
      <c r="BH1070">
        <v>491.488888888889</v>
      </c>
      <c r="BI1070">
        <v>527.793592592593</v>
      </c>
      <c r="BJ1070">
        <v>26.323337037037</v>
      </c>
      <c r="BK1070">
        <v>21.9316481481482</v>
      </c>
      <c r="BL1070">
        <v>481.402407407407</v>
      </c>
      <c r="BM1070">
        <v>26.0057074074074</v>
      </c>
      <c r="BN1070">
        <v>499.990740740741</v>
      </c>
      <c r="BO1070">
        <v>67.9364</v>
      </c>
      <c r="BP1070">
        <v>0.0411371037037037</v>
      </c>
      <c r="BQ1070">
        <v>26.8995814814815</v>
      </c>
      <c r="BR1070">
        <v>26.8370185185185</v>
      </c>
      <c r="BS1070">
        <v>999.9</v>
      </c>
      <c r="BT1070">
        <v>0</v>
      </c>
      <c r="BU1070">
        <v>0</v>
      </c>
      <c r="BV1070">
        <v>9987.40740740741</v>
      </c>
      <c r="BW1070">
        <v>0</v>
      </c>
      <c r="BX1070">
        <v>474.629296296296</v>
      </c>
      <c r="BY1070">
        <v>-36.3048481481481</v>
      </c>
      <c r="BZ1070">
        <v>504.776074074074</v>
      </c>
      <c r="CA1070">
        <v>539.628074074074</v>
      </c>
      <c r="CB1070">
        <v>4.39168037037037</v>
      </c>
      <c r="CC1070">
        <v>527.793592592593</v>
      </c>
      <c r="CD1070">
        <v>21.9316481481482</v>
      </c>
      <c r="CE1070">
        <v>1.78831185185185</v>
      </c>
      <c r="CF1070">
        <v>1.48995703703704</v>
      </c>
      <c r="CG1070">
        <v>15.6849962962963</v>
      </c>
      <c r="CH1070">
        <v>12.8654814814815</v>
      </c>
      <c r="CI1070">
        <v>2000.00296296296</v>
      </c>
      <c r="CJ1070">
        <v>0.980004888888889</v>
      </c>
      <c r="CK1070">
        <v>0.0199948888888889</v>
      </c>
      <c r="CL1070">
        <v>0</v>
      </c>
      <c r="CM1070">
        <v>2.31196296296296</v>
      </c>
      <c r="CN1070">
        <v>0</v>
      </c>
      <c r="CO1070">
        <v>10711.3074074074</v>
      </c>
      <c r="CP1070">
        <v>17300.2037037037</v>
      </c>
      <c r="CQ1070">
        <v>38.1203333333333</v>
      </c>
      <c r="CR1070">
        <v>38.2568148148148</v>
      </c>
      <c r="CS1070">
        <v>37.9813333333333</v>
      </c>
      <c r="CT1070">
        <v>36.5274814814815</v>
      </c>
      <c r="CU1070">
        <v>37.5068888888889</v>
      </c>
      <c r="CV1070">
        <v>1960.01259259259</v>
      </c>
      <c r="CW1070">
        <v>39.9903703703704</v>
      </c>
      <c r="CX1070">
        <v>0</v>
      </c>
      <c r="CY1070">
        <v>1657569801.3</v>
      </c>
      <c r="CZ1070">
        <v>0</v>
      </c>
      <c r="DA1070">
        <v>1657551629</v>
      </c>
      <c r="DB1070" t="s">
        <v>356</v>
      </c>
      <c r="DC1070">
        <v>1657551626.5</v>
      </c>
      <c r="DD1070">
        <v>1657551629</v>
      </c>
      <c r="DE1070">
        <v>1</v>
      </c>
      <c r="DF1070">
        <v>0.403</v>
      </c>
      <c r="DG1070">
        <v>0.009</v>
      </c>
      <c r="DH1070">
        <v>9.41</v>
      </c>
      <c r="DI1070">
        <v>0.087</v>
      </c>
      <c r="DJ1070">
        <v>417</v>
      </c>
      <c r="DK1070">
        <v>17</v>
      </c>
      <c r="DL1070">
        <v>1.61</v>
      </c>
      <c r="DM1070">
        <v>0.59</v>
      </c>
      <c r="DN1070">
        <v>-35.6340675</v>
      </c>
      <c r="DO1070">
        <v>-9.80915909943704</v>
      </c>
      <c r="DP1070">
        <v>1.01012433575959</v>
      </c>
      <c r="DQ1070">
        <v>0</v>
      </c>
      <c r="DR1070">
        <v>4.36789175</v>
      </c>
      <c r="DS1070">
        <v>0.378291894934329</v>
      </c>
      <c r="DT1070">
        <v>0.0368758371354129</v>
      </c>
      <c r="DU1070">
        <v>0</v>
      </c>
      <c r="DV1070">
        <v>0</v>
      </c>
      <c r="DW1070">
        <v>2</v>
      </c>
      <c r="DX1070" t="s">
        <v>389</v>
      </c>
      <c r="DY1070">
        <v>2.97131</v>
      </c>
      <c r="DZ1070">
        <v>2.69573</v>
      </c>
      <c r="EA1070">
        <v>0.079342</v>
      </c>
      <c r="EB1070">
        <v>0.0848723</v>
      </c>
      <c r="EC1070">
        <v>0.0838654</v>
      </c>
      <c r="ED1070">
        <v>0.0740395</v>
      </c>
      <c r="EE1070">
        <v>35746.2</v>
      </c>
      <c r="EF1070">
        <v>38811.3</v>
      </c>
      <c r="EG1070">
        <v>35195.1</v>
      </c>
      <c r="EH1070">
        <v>38474.5</v>
      </c>
      <c r="EI1070">
        <v>45746.3</v>
      </c>
      <c r="EJ1070">
        <v>51477.8</v>
      </c>
      <c r="EK1070">
        <v>55035.6</v>
      </c>
      <c r="EL1070">
        <v>61738.9</v>
      </c>
      <c r="EM1070">
        <v>1.9666</v>
      </c>
      <c r="EN1070">
        <v>2.0916</v>
      </c>
      <c r="EO1070">
        <v>0.180751</v>
      </c>
      <c r="EP1070">
        <v>0</v>
      </c>
      <c r="EQ1070">
        <v>23.8595</v>
      </c>
      <c r="ER1070">
        <v>999.9</v>
      </c>
      <c r="ES1070">
        <v>34.831</v>
      </c>
      <c r="ET1070">
        <v>32.831</v>
      </c>
      <c r="EU1070">
        <v>25.6574</v>
      </c>
      <c r="EV1070">
        <v>51.4528</v>
      </c>
      <c r="EW1070">
        <v>38.0409</v>
      </c>
      <c r="EX1070">
        <v>2</v>
      </c>
      <c r="EY1070">
        <v>0.0519715</v>
      </c>
      <c r="EZ1070">
        <v>-1.45268</v>
      </c>
      <c r="FA1070">
        <v>20.1444</v>
      </c>
      <c r="FB1070">
        <v>5.19812</v>
      </c>
      <c r="FC1070">
        <v>12.0099</v>
      </c>
      <c r="FD1070">
        <v>4.9752</v>
      </c>
      <c r="FE1070">
        <v>3.2936</v>
      </c>
      <c r="FF1070">
        <v>9999</v>
      </c>
      <c r="FG1070">
        <v>9999</v>
      </c>
      <c r="FH1070">
        <v>591.9</v>
      </c>
      <c r="FI1070">
        <v>9999</v>
      </c>
      <c r="FJ1070">
        <v>1.86295</v>
      </c>
      <c r="FK1070">
        <v>1.86783</v>
      </c>
      <c r="FL1070">
        <v>1.86768</v>
      </c>
      <c r="FM1070">
        <v>1.8688</v>
      </c>
      <c r="FN1070">
        <v>1.86963</v>
      </c>
      <c r="FO1070">
        <v>1.86569</v>
      </c>
      <c r="FP1070">
        <v>1.86676</v>
      </c>
      <c r="FQ1070">
        <v>1.86813</v>
      </c>
      <c r="FR1070">
        <v>5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10.302</v>
      </c>
      <c r="GF1070">
        <v>0.3177</v>
      </c>
      <c r="GG1070">
        <v>5.50701486060513</v>
      </c>
      <c r="GH1070">
        <v>0.00975774962471433</v>
      </c>
      <c r="GI1070">
        <v>-4.86167925919439e-07</v>
      </c>
      <c r="GJ1070">
        <v>-4.7315034107036e-11</v>
      </c>
      <c r="GK1070">
        <v>0.31762285376654</v>
      </c>
      <c r="GL1070">
        <v>0</v>
      </c>
      <c r="GM1070">
        <v>0</v>
      </c>
      <c r="GN1070">
        <v>0</v>
      </c>
      <c r="GO1070">
        <v>-2</v>
      </c>
      <c r="GP1070">
        <v>2105</v>
      </c>
      <c r="GQ1070">
        <v>1</v>
      </c>
      <c r="GR1070">
        <v>22</v>
      </c>
      <c r="GS1070">
        <v>303.4</v>
      </c>
      <c r="GT1070">
        <v>303.3</v>
      </c>
      <c r="GU1070">
        <v>1.70288</v>
      </c>
      <c r="GV1070">
        <v>2.65869</v>
      </c>
      <c r="GW1070">
        <v>2.24854</v>
      </c>
      <c r="GX1070">
        <v>2.78809</v>
      </c>
      <c r="GY1070">
        <v>1.99585</v>
      </c>
      <c r="GZ1070">
        <v>2.41089</v>
      </c>
      <c r="HA1070">
        <v>35.6613</v>
      </c>
      <c r="HB1070">
        <v>14.5873</v>
      </c>
      <c r="HC1070">
        <v>18</v>
      </c>
      <c r="HD1070">
        <v>504.348</v>
      </c>
      <c r="HE1070">
        <v>588.007</v>
      </c>
      <c r="HF1070">
        <v>26.0119</v>
      </c>
      <c r="HG1070">
        <v>28.1302</v>
      </c>
      <c r="HH1070">
        <v>29.998</v>
      </c>
      <c r="HI1070">
        <v>28.4377</v>
      </c>
      <c r="HJ1070">
        <v>28.4068</v>
      </c>
      <c r="HK1070">
        <v>34.09</v>
      </c>
      <c r="HL1070">
        <v>4.52184</v>
      </c>
      <c r="HM1070">
        <v>34.3001</v>
      </c>
      <c r="HN1070">
        <v>26.0846</v>
      </c>
      <c r="HO1070">
        <v>574.574</v>
      </c>
      <c r="HP1070">
        <v>21.7727</v>
      </c>
      <c r="HQ1070">
        <v>102.078</v>
      </c>
      <c r="HR1070">
        <v>102.748</v>
      </c>
    </row>
    <row r="1071" spans="1:226">
      <c r="A1071">
        <v>1055</v>
      </c>
      <c r="B1071">
        <v>1657569834</v>
      </c>
      <c r="C1071">
        <v>16738.9000000954</v>
      </c>
      <c r="D1071" t="s">
        <v>2479</v>
      </c>
      <c r="E1071" t="s">
        <v>2480</v>
      </c>
      <c r="F1071">
        <v>5</v>
      </c>
      <c r="G1071" t="s">
        <v>2416</v>
      </c>
      <c r="H1071" t="s">
        <v>354</v>
      </c>
      <c r="I1071">
        <v>1657569826.21429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574.191433336044</v>
      </c>
      <c r="AK1071">
        <v>544.207927272727</v>
      </c>
      <c r="AL1071">
        <v>3.40673321663709</v>
      </c>
      <c r="AM1071">
        <v>65.0586059722511</v>
      </c>
      <c r="AN1071">
        <f>(AP1071 - AO1071 + BO1071*1E3/(8.314*(BQ1071+273.15)) * AR1071/BN1071 * AQ1071) * BN1071/(100*BB1071) * 1000/(1000 - AP1071)</f>
        <v>0</v>
      </c>
      <c r="AO1071">
        <v>21.8724615542857</v>
      </c>
      <c r="AP1071">
        <v>26.2912084848485</v>
      </c>
      <c r="AQ1071">
        <v>-0.00150408311688017</v>
      </c>
      <c r="AR1071">
        <v>77.46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3</v>
      </c>
      <c r="BC1071">
        <v>0.5</v>
      </c>
      <c r="BD1071" t="s">
        <v>355</v>
      </c>
      <c r="BE1071">
        <v>2</v>
      </c>
      <c r="BF1071" t="b">
        <v>1</v>
      </c>
      <c r="BG1071">
        <v>1657569826.21429</v>
      </c>
      <c r="BH1071">
        <v>506.464535714286</v>
      </c>
      <c r="BI1071">
        <v>543.653285714286</v>
      </c>
      <c r="BJ1071">
        <v>26.3119285714286</v>
      </c>
      <c r="BK1071">
        <v>21.9005035714286</v>
      </c>
      <c r="BL1071">
        <v>496.240892857143</v>
      </c>
      <c r="BM1071">
        <v>25.9943071428571</v>
      </c>
      <c r="BN1071">
        <v>500.005892857143</v>
      </c>
      <c r="BO1071">
        <v>67.936875</v>
      </c>
      <c r="BP1071">
        <v>0.0410118857142857</v>
      </c>
      <c r="BQ1071">
        <v>26.9030214285714</v>
      </c>
      <c r="BR1071">
        <v>26.8329571428571</v>
      </c>
      <c r="BS1071">
        <v>999.9</v>
      </c>
      <c r="BT1071">
        <v>0</v>
      </c>
      <c r="BU1071">
        <v>0</v>
      </c>
      <c r="BV1071">
        <v>9990.17857142857</v>
      </c>
      <c r="BW1071">
        <v>0</v>
      </c>
      <c r="BX1071">
        <v>476.429714285714</v>
      </c>
      <c r="BY1071">
        <v>-37.1887428571429</v>
      </c>
      <c r="BZ1071">
        <v>520.1505</v>
      </c>
      <c r="CA1071">
        <v>555.825607142857</v>
      </c>
      <c r="CB1071">
        <v>4.41141821428571</v>
      </c>
      <c r="CC1071">
        <v>543.653285714286</v>
      </c>
      <c r="CD1071">
        <v>21.9005035714286</v>
      </c>
      <c r="CE1071">
        <v>1.78754928571429</v>
      </c>
      <c r="CF1071">
        <v>1.48785285714286</v>
      </c>
      <c r="CG1071">
        <v>15.6783428571429</v>
      </c>
      <c r="CH1071">
        <v>12.8438821428571</v>
      </c>
      <c r="CI1071">
        <v>2000.02678571429</v>
      </c>
      <c r="CJ1071">
        <v>0.980005</v>
      </c>
      <c r="CK1071">
        <v>0.0199948</v>
      </c>
      <c r="CL1071">
        <v>0</v>
      </c>
      <c r="CM1071">
        <v>2.29026071428571</v>
      </c>
      <c r="CN1071">
        <v>0</v>
      </c>
      <c r="CO1071">
        <v>10726.4107142857</v>
      </c>
      <c r="CP1071">
        <v>17300.4071428571</v>
      </c>
      <c r="CQ1071">
        <v>38.1025</v>
      </c>
      <c r="CR1071">
        <v>38.22525</v>
      </c>
      <c r="CS1071">
        <v>37.9573214285714</v>
      </c>
      <c r="CT1071">
        <v>36.4885357142857</v>
      </c>
      <c r="CU1071">
        <v>37.47975</v>
      </c>
      <c r="CV1071">
        <v>1960.03607142857</v>
      </c>
      <c r="CW1071">
        <v>39.9907142857143</v>
      </c>
      <c r="CX1071">
        <v>0</v>
      </c>
      <c r="CY1071">
        <v>1657569806.7</v>
      </c>
      <c r="CZ1071">
        <v>0</v>
      </c>
      <c r="DA1071">
        <v>1657551629</v>
      </c>
      <c r="DB1071" t="s">
        <v>356</v>
      </c>
      <c r="DC1071">
        <v>1657551626.5</v>
      </c>
      <c r="DD1071">
        <v>1657551629</v>
      </c>
      <c r="DE1071">
        <v>1</v>
      </c>
      <c r="DF1071">
        <v>0.403</v>
      </c>
      <c r="DG1071">
        <v>0.009</v>
      </c>
      <c r="DH1071">
        <v>9.41</v>
      </c>
      <c r="DI1071">
        <v>0.087</v>
      </c>
      <c r="DJ1071">
        <v>417</v>
      </c>
      <c r="DK1071">
        <v>17</v>
      </c>
      <c r="DL1071">
        <v>1.61</v>
      </c>
      <c r="DM1071">
        <v>0.59</v>
      </c>
      <c r="DN1071">
        <v>-36.5880875</v>
      </c>
      <c r="DO1071">
        <v>-10.5131493433395</v>
      </c>
      <c r="DP1071">
        <v>1.08528702152645</v>
      </c>
      <c r="DQ1071">
        <v>0</v>
      </c>
      <c r="DR1071">
        <v>4.39534175</v>
      </c>
      <c r="DS1071">
        <v>0.279437335834894</v>
      </c>
      <c r="DT1071">
        <v>0.0276043385075155</v>
      </c>
      <c r="DU1071">
        <v>0</v>
      </c>
      <c r="DV1071">
        <v>0</v>
      </c>
      <c r="DW1071">
        <v>2</v>
      </c>
      <c r="DX1071" t="s">
        <v>389</v>
      </c>
      <c r="DY1071">
        <v>2.97197</v>
      </c>
      <c r="DZ1071">
        <v>2.69537</v>
      </c>
      <c r="EA1071">
        <v>0.0812304</v>
      </c>
      <c r="EB1071">
        <v>0.0867271</v>
      </c>
      <c r="EC1071">
        <v>0.0838475</v>
      </c>
      <c r="ED1071">
        <v>0.0740019</v>
      </c>
      <c r="EE1071">
        <v>35674.4</v>
      </c>
      <c r="EF1071">
        <v>38734.9</v>
      </c>
      <c r="EG1071">
        <v>35196.5</v>
      </c>
      <c r="EH1071">
        <v>38476.6</v>
      </c>
      <c r="EI1071">
        <v>45748.4</v>
      </c>
      <c r="EJ1071">
        <v>51482.6</v>
      </c>
      <c r="EK1071">
        <v>55036.9</v>
      </c>
      <c r="EL1071">
        <v>61742.2</v>
      </c>
      <c r="EM1071">
        <v>1.9674</v>
      </c>
      <c r="EN1071">
        <v>2.0916</v>
      </c>
      <c r="EO1071">
        <v>0.181496</v>
      </c>
      <c r="EP1071">
        <v>0</v>
      </c>
      <c r="EQ1071">
        <v>23.8535</v>
      </c>
      <c r="ER1071">
        <v>999.9</v>
      </c>
      <c r="ES1071">
        <v>34.831</v>
      </c>
      <c r="ET1071">
        <v>32.831</v>
      </c>
      <c r="EU1071">
        <v>25.6566</v>
      </c>
      <c r="EV1071">
        <v>51.6128</v>
      </c>
      <c r="EW1071">
        <v>37.9567</v>
      </c>
      <c r="EX1071">
        <v>2</v>
      </c>
      <c r="EY1071">
        <v>0.0504472</v>
      </c>
      <c r="EZ1071">
        <v>-1.53963</v>
      </c>
      <c r="FA1071">
        <v>20.1436</v>
      </c>
      <c r="FB1071">
        <v>5.20052</v>
      </c>
      <c r="FC1071">
        <v>12.0099</v>
      </c>
      <c r="FD1071">
        <v>4.9756</v>
      </c>
      <c r="FE1071">
        <v>3.2938</v>
      </c>
      <c r="FF1071">
        <v>9999</v>
      </c>
      <c r="FG1071">
        <v>9999</v>
      </c>
      <c r="FH1071">
        <v>591.9</v>
      </c>
      <c r="FI1071">
        <v>9999</v>
      </c>
      <c r="FJ1071">
        <v>1.86295</v>
      </c>
      <c r="FK1071">
        <v>1.86786</v>
      </c>
      <c r="FL1071">
        <v>1.86768</v>
      </c>
      <c r="FM1071">
        <v>1.8688</v>
      </c>
      <c r="FN1071">
        <v>1.86963</v>
      </c>
      <c r="FO1071">
        <v>1.86569</v>
      </c>
      <c r="FP1071">
        <v>1.86676</v>
      </c>
      <c r="FQ1071">
        <v>1.86813</v>
      </c>
      <c r="FR1071">
        <v>5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10.453</v>
      </c>
      <c r="GF1071">
        <v>0.3176</v>
      </c>
      <c r="GG1071">
        <v>5.50701486060513</v>
      </c>
      <c r="GH1071">
        <v>0.00975774962471433</v>
      </c>
      <c r="GI1071">
        <v>-4.86167925919439e-07</v>
      </c>
      <c r="GJ1071">
        <v>-4.7315034107036e-11</v>
      </c>
      <c r="GK1071">
        <v>0.31762285376654</v>
      </c>
      <c r="GL1071">
        <v>0</v>
      </c>
      <c r="GM1071">
        <v>0</v>
      </c>
      <c r="GN1071">
        <v>0</v>
      </c>
      <c r="GO1071">
        <v>-2</v>
      </c>
      <c r="GP1071">
        <v>2105</v>
      </c>
      <c r="GQ1071">
        <v>1</v>
      </c>
      <c r="GR1071">
        <v>22</v>
      </c>
      <c r="GS1071">
        <v>303.5</v>
      </c>
      <c r="GT1071">
        <v>303.4</v>
      </c>
      <c r="GU1071">
        <v>1.74194</v>
      </c>
      <c r="GV1071">
        <v>2.65869</v>
      </c>
      <c r="GW1071">
        <v>2.24854</v>
      </c>
      <c r="GX1071">
        <v>2.78931</v>
      </c>
      <c r="GY1071">
        <v>1.99585</v>
      </c>
      <c r="GZ1071">
        <v>2.37427</v>
      </c>
      <c r="HA1071">
        <v>35.638</v>
      </c>
      <c r="HB1071">
        <v>14.5436</v>
      </c>
      <c r="HC1071">
        <v>18</v>
      </c>
      <c r="HD1071">
        <v>504.669</v>
      </c>
      <c r="HE1071">
        <v>587.751</v>
      </c>
      <c r="HF1071">
        <v>26.1317</v>
      </c>
      <c r="HG1071">
        <v>28.1039</v>
      </c>
      <c r="HH1071">
        <v>29.9983</v>
      </c>
      <c r="HI1071">
        <v>28.4136</v>
      </c>
      <c r="HJ1071">
        <v>28.3828</v>
      </c>
      <c r="HK1071">
        <v>34.8837</v>
      </c>
      <c r="HL1071">
        <v>4.81961</v>
      </c>
      <c r="HM1071">
        <v>34.3001</v>
      </c>
      <c r="HN1071">
        <v>26.2051</v>
      </c>
      <c r="HO1071">
        <v>587.99</v>
      </c>
      <c r="HP1071">
        <v>21.7514</v>
      </c>
      <c r="HQ1071">
        <v>102.081</v>
      </c>
      <c r="HR1071">
        <v>102.753</v>
      </c>
    </row>
    <row r="1072" spans="1:226">
      <c r="A1072">
        <v>1056</v>
      </c>
      <c r="B1072">
        <v>1657569839</v>
      </c>
      <c r="C1072">
        <v>16743.9000000954</v>
      </c>
      <c r="D1072" t="s">
        <v>2481</v>
      </c>
      <c r="E1072" t="s">
        <v>2482</v>
      </c>
      <c r="F1072">
        <v>5</v>
      </c>
      <c r="G1072" t="s">
        <v>2416</v>
      </c>
      <c r="H1072" t="s">
        <v>354</v>
      </c>
      <c r="I1072">
        <v>1657569831.5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590.732775803806</v>
      </c>
      <c r="AK1072">
        <v>560.83276969697</v>
      </c>
      <c r="AL1072">
        <v>3.29365522244696</v>
      </c>
      <c r="AM1072">
        <v>65.0586059722511</v>
      </c>
      <c r="AN1072">
        <f>(AP1072 - AO1072 + BO1072*1E3/(8.314*(BQ1072+273.15)) * AR1072/BN1072 * AQ1072) * BN1072/(100*BB1072) * 1000/(1000 - AP1072)</f>
        <v>0</v>
      </c>
      <c r="AO1072">
        <v>21.8491735885714</v>
      </c>
      <c r="AP1072">
        <v>26.2791006060606</v>
      </c>
      <c r="AQ1072">
        <v>0.000358289177491044</v>
      </c>
      <c r="AR1072">
        <v>77.46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3</v>
      </c>
      <c r="BC1072">
        <v>0.5</v>
      </c>
      <c r="BD1072" t="s">
        <v>355</v>
      </c>
      <c r="BE1072">
        <v>2</v>
      </c>
      <c r="BF1072" t="b">
        <v>1</v>
      </c>
      <c r="BG1072">
        <v>1657569831.5</v>
      </c>
      <c r="BH1072">
        <v>523.448333333333</v>
      </c>
      <c r="BI1072">
        <v>561.359740740741</v>
      </c>
      <c r="BJ1072">
        <v>26.2988407407407</v>
      </c>
      <c r="BK1072">
        <v>21.8670444444444</v>
      </c>
      <c r="BL1072">
        <v>513.069296296296</v>
      </c>
      <c r="BM1072">
        <v>25.9812074074074</v>
      </c>
      <c r="BN1072">
        <v>499.991592592593</v>
      </c>
      <c r="BO1072">
        <v>67.937162962963</v>
      </c>
      <c r="BP1072">
        <v>0.0411262555555556</v>
      </c>
      <c r="BQ1072">
        <v>26.9048185185185</v>
      </c>
      <c r="BR1072">
        <v>26.8227222222222</v>
      </c>
      <c r="BS1072">
        <v>999.9</v>
      </c>
      <c r="BT1072">
        <v>0</v>
      </c>
      <c r="BU1072">
        <v>0</v>
      </c>
      <c r="BV1072">
        <v>9992.22222222222</v>
      </c>
      <c r="BW1072">
        <v>0</v>
      </c>
      <c r="BX1072">
        <v>479.752296296296</v>
      </c>
      <c r="BY1072">
        <v>-37.9114555555556</v>
      </c>
      <c r="BZ1072">
        <v>537.586037037037</v>
      </c>
      <c r="CA1072">
        <v>573.909</v>
      </c>
      <c r="CB1072">
        <v>4.43178925925926</v>
      </c>
      <c r="CC1072">
        <v>561.359740740741</v>
      </c>
      <c r="CD1072">
        <v>21.8670444444444</v>
      </c>
      <c r="CE1072">
        <v>1.78666703703704</v>
      </c>
      <c r="CF1072">
        <v>1.48558555555556</v>
      </c>
      <c r="CG1072">
        <v>15.670637037037</v>
      </c>
      <c r="CH1072">
        <v>12.8205888888889</v>
      </c>
      <c r="CI1072">
        <v>2000.03444444444</v>
      </c>
      <c r="CJ1072">
        <v>0.980004740740741</v>
      </c>
      <c r="CK1072">
        <v>0.0199950074074074</v>
      </c>
      <c r="CL1072">
        <v>0</v>
      </c>
      <c r="CM1072">
        <v>2.31208888888889</v>
      </c>
      <c r="CN1072">
        <v>0</v>
      </c>
      <c r="CO1072">
        <v>10745.1518518519</v>
      </c>
      <c r="CP1072">
        <v>17300.4740740741</v>
      </c>
      <c r="CQ1072">
        <v>38.0806666666667</v>
      </c>
      <c r="CR1072">
        <v>38.1895555555556</v>
      </c>
      <c r="CS1072">
        <v>37.9140740740741</v>
      </c>
      <c r="CT1072">
        <v>36.434962962963</v>
      </c>
      <c r="CU1072">
        <v>37.458</v>
      </c>
      <c r="CV1072">
        <v>1960.04333333333</v>
      </c>
      <c r="CW1072">
        <v>39.9911111111111</v>
      </c>
      <c r="CX1072">
        <v>0</v>
      </c>
      <c r="CY1072">
        <v>1657569811.5</v>
      </c>
      <c r="CZ1072">
        <v>0</v>
      </c>
      <c r="DA1072">
        <v>1657551629</v>
      </c>
      <c r="DB1072" t="s">
        <v>356</v>
      </c>
      <c r="DC1072">
        <v>1657551626.5</v>
      </c>
      <c r="DD1072">
        <v>1657551629</v>
      </c>
      <c r="DE1072">
        <v>1</v>
      </c>
      <c r="DF1072">
        <v>0.403</v>
      </c>
      <c r="DG1072">
        <v>0.009</v>
      </c>
      <c r="DH1072">
        <v>9.41</v>
      </c>
      <c r="DI1072">
        <v>0.087</v>
      </c>
      <c r="DJ1072">
        <v>417</v>
      </c>
      <c r="DK1072">
        <v>17</v>
      </c>
      <c r="DL1072">
        <v>1.61</v>
      </c>
      <c r="DM1072">
        <v>0.59</v>
      </c>
      <c r="DN1072">
        <v>-37.38311</v>
      </c>
      <c r="DO1072">
        <v>-9.26806829268291</v>
      </c>
      <c r="DP1072">
        <v>1.01926510383707</v>
      </c>
      <c r="DQ1072">
        <v>0</v>
      </c>
      <c r="DR1072">
        <v>4.41689625</v>
      </c>
      <c r="DS1072">
        <v>0.225299774859273</v>
      </c>
      <c r="DT1072">
        <v>0.0224874151124023</v>
      </c>
      <c r="DU1072">
        <v>0</v>
      </c>
      <c r="DV1072">
        <v>0</v>
      </c>
      <c r="DW1072">
        <v>2</v>
      </c>
      <c r="DX1072" t="s">
        <v>389</v>
      </c>
      <c r="DY1072">
        <v>2.97216</v>
      </c>
      <c r="DZ1072">
        <v>2.69492</v>
      </c>
      <c r="EA1072">
        <v>0.0830321</v>
      </c>
      <c r="EB1072">
        <v>0.0885876</v>
      </c>
      <c r="EC1072">
        <v>0.0838062</v>
      </c>
      <c r="ED1072">
        <v>0.073902</v>
      </c>
      <c r="EE1072">
        <v>35606.3</v>
      </c>
      <c r="EF1072">
        <v>38659.3</v>
      </c>
      <c r="EG1072">
        <v>35198.2</v>
      </c>
      <c r="EH1072">
        <v>38479.7</v>
      </c>
      <c r="EI1072">
        <v>45752.3</v>
      </c>
      <c r="EJ1072">
        <v>51490.8</v>
      </c>
      <c r="EK1072">
        <v>55039.1</v>
      </c>
      <c r="EL1072">
        <v>61745.3</v>
      </c>
      <c r="EM1072">
        <v>1.9684</v>
      </c>
      <c r="EN1072">
        <v>2.0916</v>
      </c>
      <c r="EO1072">
        <v>0.181645</v>
      </c>
      <c r="EP1072">
        <v>0</v>
      </c>
      <c r="EQ1072">
        <v>23.8474</v>
      </c>
      <c r="ER1072">
        <v>999.9</v>
      </c>
      <c r="ES1072">
        <v>34.806</v>
      </c>
      <c r="ET1072">
        <v>32.831</v>
      </c>
      <c r="EU1072">
        <v>25.6373</v>
      </c>
      <c r="EV1072">
        <v>51.4428</v>
      </c>
      <c r="EW1072">
        <v>37.9247</v>
      </c>
      <c r="EX1072">
        <v>2</v>
      </c>
      <c r="EY1072">
        <v>0.0481911</v>
      </c>
      <c r="EZ1072">
        <v>-1.66843</v>
      </c>
      <c r="FA1072">
        <v>20.1423</v>
      </c>
      <c r="FB1072">
        <v>5.19932</v>
      </c>
      <c r="FC1072">
        <v>12.0099</v>
      </c>
      <c r="FD1072">
        <v>4.9748</v>
      </c>
      <c r="FE1072">
        <v>3.2936</v>
      </c>
      <c r="FF1072">
        <v>9999</v>
      </c>
      <c r="FG1072">
        <v>9999</v>
      </c>
      <c r="FH1072">
        <v>591.9</v>
      </c>
      <c r="FI1072">
        <v>9999</v>
      </c>
      <c r="FJ1072">
        <v>1.86298</v>
      </c>
      <c r="FK1072">
        <v>1.86783</v>
      </c>
      <c r="FL1072">
        <v>1.86768</v>
      </c>
      <c r="FM1072">
        <v>1.86877</v>
      </c>
      <c r="FN1072">
        <v>1.86963</v>
      </c>
      <c r="FO1072">
        <v>1.86569</v>
      </c>
      <c r="FP1072">
        <v>1.86676</v>
      </c>
      <c r="FQ1072">
        <v>1.86813</v>
      </c>
      <c r="FR1072">
        <v>5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10.598</v>
      </c>
      <c r="GF1072">
        <v>0.3176</v>
      </c>
      <c r="GG1072">
        <v>5.50701486060513</v>
      </c>
      <c r="GH1072">
        <v>0.00975774962471433</v>
      </c>
      <c r="GI1072">
        <v>-4.86167925919439e-07</v>
      </c>
      <c r="GJ1072">
        <v>-4.7315034107036e-11</v>
      </c>
      <c r="GK1072">
        <v>0.31762285376654</v>
      </c>
      <c r="GL1072">
        <v>0</v>
      </c>
      <c r="GM1072">
        <v>0</v>
      </c>
      <c r="GN1072">
        <v>0</v>
      </c>
      <c r="GO1072">
        <v>-2</v>
      </c>
      <c r="GP1072">
        <v>2105</v>
      </c>
      <c r="GQ1072">
        <v>1</v>
      </c>
      <c r="GR1072">
        <v>22</v>
      </c>
      <c r="GS1072">
        <v>303.5</v>
      </c>
      <c r="GT1072">
        <v>303.5</v>
      </c>
      <c r="GU1072">
        <v>1.78345</v>
      </c>
      <c r="GV1072">
        <v>2.65015</v>
      </c>
      <c r="GW1072">
        <v>2.24854</v>
      </c>
      <c r="GX1072">
        <v>2.78809</v>
      </c>
      <c r="GY1072">
        <v>1.99585</v>
      </c>
      <c r="GZ1072">
        <v>2.37793</v>
      </c>
      <c r="HA1072">
        <v>35.6148</v>
      </c>
      <c r="HB1072">
        <v>14.5698</v>
      </c>
      <c r="HC1072">
        <v>18</v>
      </c>
      <c r="HD1072">
        <v>505.105</v>
      </c>
      <c r="HE1072">
        <v>587.475</v>
      </c>
      <c r="HF1072">
        <v>26.2508</v>
      </c>
      <c r="HG1072">
        <v>28.0776</v>
      </c>
      <c r="HH1072">
        <v>29.998</v>
      </c>
      <c r="HI1072">
        <v>28.387</v>
      </c>
      <c r="HJ1072">
        <v>28.3563</v>
      </c>
      <c r="HK1072">
        <v>35.7089</v>
      </c>
      <c r="HL1072">
        <v>4.81961</v>
      </c>
      <c r="HM1072">
        <v>34.3001</v>
      </c>
      <c r="HN1072">
        <v>26.3322</v>
      </c>
      <c r="HO1072">
        <v>608.122</v>
      </c>
      <c r="HP1072">
        <v>21.7309</v>
      </c>
      <c r="HQ1072">
        <v>102.086</v>
      </c>
      <c r="HR1072">
        <v>102.76</v>
      </c>
    </row>
    <row r="1073" spans="1:226">
      <c r="A1073">
        <v>1057</v>
      </c>
      <c r="B1073">
        <v>1657569844</v>
      </c>
      <c r="C1073">
        <v>16748.9000000954</v>
      </c>
      <c r="D1073" t="s">
        <v>2483</v>
      </c>
      <c r="E1073" t="s">
        <v>2484</v>
      </c>
      <c r="F1073">
        <v>5</v>
      </c>
      <c r="G1073" t="s">
        <v>2416</v>
      </c>
      <c r="H1073" t="s">
        <v>354</v>
      </c>
      <c r="I1073">
        <v>1657569836.21429</v>
      </c>
      <c r="J1073">
        <f>(K1073)/1000</f>
        <v>0</v>
      </c>
      <c r="K1073">
        <f>IF(BF1073, AN1073, AH1073)</f>
        <v>0</v>
      </c>
      <c r="L1073">
        <f>IF(BF1073, AI1073, AG1073)</f>
        <v>0</v>
      </c>
      <c r="M1073">
        <f>BH1073 - IF(AU1073&gt;1, L1073*BB1073*100.0/(AW1073*BV1073), 0)</f>
        <v>0</v>
      </c>
      <c r="N1073">
        <f>((T1073-J1073/2)*M1073-L1073)/(T1073+J1073/2)</f>
        <v>0</v>
      </c>
      <c r="O1073">
        <f>N1073*(BO1073+BP1073)/1000.0</f>
        <v>0</v>
      </c>
      <c r="P1073">
        <f>(BH1073 - IF(AU1073&gt;1, L1073*BB1073*100.0/(AW1073*BV1073), 0))*(BO1073+BP1073)/1000.0</f>
        <v>0</v>
      </c>
      <c r="Q1073">
        <f>2.0/((1/S1073-1/R1073)+SIGN(S1073)*SQRT((1/S1073-1/R1073)*(1/S1073-1/R1073) + 4*BC1073/((BC1073+1)*(BC1073+1))*(2*1/S1073*1/R1073-1/R1073*1/R1073)))</f>
        <v>0</v>
      </c>
      <c r="R1073">
        <f>IF(LEFT(BD1073,1)&lt;&gt;"0",IF(LEFT(BD1073,1)="1",3.0,BE1073),$D$5+$E$5*(BV1073*BO1073/($K$5*1000))+$F$5*(BV1073*BO1073/($K$5*1000))*MAX(MIN(BB1073,$J$5),$I$5)*MAX(MIN(BB1073,$J$5),$I$5)+$G$5*MAX(MIN(BB1073,$J$5),$I$5)*(BV1073*BO1073/($K$5*1000))+$H$5*(BV1073*BO1073/($K$5*1000))*(BV1073*BO1073/($K$5*1000)))</f>
        <v>0</v>
      </c>
      <c r="S1073">
        <f>J1073*(1000-(1000*0.61365*exp(17.502*W1073/(240.97+W1073))/(BO1073+BP1073)+BJ1073)/2)/(1000*0.61365*exp(17.502*W1073/(240.97+W1073))/(BO1073+BP1073)-BJ1073)</f>
        <v>0</v>
      </c>
      <c r="T1073">
        <f>1/((BC1073+1)/(Q1073/1.6)+1/(R1073/1.37)) + BC1073/((BC1073+1)/(Q1073/1.6) + BC1073/(R1073/1.37))</f>
        <v>0</v>
      </c>
      <c r="U1073">
        <f>(AX1073*BA1073)</f>
        <v>0</v>
      </c>
      <c r="V1073">
        <f>(BQ1073+(U1073+2*0.95*5.67E-8*(((BQ1073+$B$7)+273)^4-(BQ1073+273)^4)-44100*J1073)/(1.84*29.3*R1073+8*0.95*5.67E-8*(BQ1073+273)^3))</f>
        <v>0</v>
      </c>
      <c r="W1073">
        <f>($C$7*BR1073+$D$7*BS1073+$E$7*V1073)</f>
        <v>0</v>
      </c>
      <c r="X1073">
        <f>0.61365*exp(17.502*W1073/(240.97+W1073))</f>
        <v>0</v>
      </c>
      <c r="Y1073">
        <f>(Z1073/AA1073*100)</f>
        <v>0</v>
      </c>
      <c r="Z1073">
        <f>BJ1073*(BO1073+BP1073)/1000</f>
        <v>0</v>
      </c>
      <c r="AA1073">
        <f>0.61365*exp(17.502*BQ1073/(240.97+BQ1073))</f>
        <v>0</v>
      </c>
      <c r="AB1073">
        <f>(X1073-BJ1073*(BO1073+BP1073)/1000)</f>
        <v>0</v>
      </c>
      <c r="AC1073">
        <f>(-J1073*44100)</f>
        <v>0</v>
      </c>
      <c r="AD1073">
        <f>2*29.3*R1073*0.92*(BQ1073-W1073)</f>
        <v>0</v>
      </c>
      <c r="AE1073">
        <f>2*0.95*5.67E-8*(((BQ1073+$B$7)+273)^4-(W1073+273)^4)</f>
        <v>0</v>
      </c>
      <c r="AF1073">
        <f>U1073+AE1073+AC1073+AD1073</f>
        <v>0</v>
      </c>
      <c r="AG1073">
        <f>BN1073*AU1073*(BI1073-BH1073*(1000-AU1073*BK1073)/(1000-AU1073*BJ1073))/(100*BB1073)</f>
        <v>0</v>
      </c>
      <c r="AH1073">
        <f>1000*BN1073*AU1073*(BJ1073-BK1073)/(100*BB1073*(1000-AU1073*BJ1073))</f>
        <v>0</v>
      </c>
      <c r="AI1073">
        <f>(AJ1073 - AK1073 - BO1073*1E3/(8.314*(BQ1073+273.15)) * AM1073/BN1073 * AL1073) * BN1073/(100*BB1073) * (1000 - BK1073)/1000</f>
        <v>0</v>
      </c>
      <c r="AJ1073">
        <v>608.84562879901</v>
      </c>
      <c r="AK1073">
        <v>577.478254545454</v>
      </c>
      <c r="AL1073">
        <v>3.37490490799658</v>
      </c>
      <c r="AM1073">
        <v>65.0586059722511</v>
      </c>
      <c r="AN1073">
        <f>(AP1073 - AO1073 + BO1073*1E3/(8.314*(BQ1073+273.15)) * AR1073/BN1073 * AQ1073) * BN1073/(100*BB1073) * 1000/(1000 - AP1073)</f>
        <v>0</v>
      </c>
      <c r="AO1073">
        <v>21.8194744571429</v>
      </c>
      <c r="AP1073">
        <v>26.2585224242424</v>
      </c>
      <c r="AQ1073">
        <v>-0.00152410636981196</v>
      </c>
      <c r="AR1073">
        <v>77.46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MAX(0,($B$13+$C$13*BV1073)/(1+$D$13*BV1073)*BO1073/(BQ1073+273)*$E$13)</f>
        <v>0</v>
      </c>
      <c r="AX1073">
        <f>$B$11*BW1073+$C$11*BX1073+$F$11*CI1073*(1-CL1073)</f>
        <v>0</v>
      </c>
      <c r="AY1073">
        <f>AX1073*AZ1073</f>
        <v>0</v>
      </c>
      <c r="AZ1073">
        <f>($B$11*$D$9+$C$11*$D$9+$F$11*((CV1073+CN1073)/MAX(CV1073+CN1073+CW1073, 0.1)*$I$9+CW1073/MAX(CV1073+CN1073+CW1073, 0.1)*$J$9))/($B$11+$C$11+$F$11)</f>
        <v>0</v>
      </c>
      <c r="BA1073">
        <f>($B$11*$K$9+$C$11*$K$9+$F$11*((CV1073+CN1073)/MAX(CV1073+CN1073+CW1073, 0.1)*$P$9+CW1073/MAX(CV1073+CN1073+CW1073, 0.1)*$Q$9))/($B$11+$C$11+$F$11)</f>
        <v>0</v>
      </c>
      <c r="BB1073">
        <v>3</v>
      </c>
      <c r="BC1073">
        <v>0.5</v>
      </c>
      <c r="BD1073" t="s">
        <v>355</v>
      </c>
      <c r="BE1073">
        <v>2</v>
      </c>
      <c r="BF1073" t="b">
        <v>1</v>
      </c>
      <c r="BG1073">
        <v>1657569836.21429</v>
      </c>
      <c r="BH1073">
        <v>538.625071428571</v>
      </c>
      <c r="BI1073">
        <v>577.465642857143</v>
      </c>
      <c r="BJ1073">
        <v>26.2849107142857</v>
      </c>
      <c r="BK1073">
        <v>21.8418035714286</v>
      </c>
      <c r="BL1073">
        <v>528.107535714286</v>
      </c>
      <c r="BM1073">
        <v>25.9672857142857</v>
      </c>
      <c r="BN1073">
        <v>499.996678571429</v>
      </c>
      <c r="BO1073">
        <v>67.9380392857143</v>
      </c>
      <c r="BP1073">
        <v>0.0413300464285714</v>
      </c>
      <c r="BQ1073">
        <v>26.9010071428571</v>
      </c>
      <c r="BR1073">
        <v>26.8169785714286</v>
      </c>
      <c r="BS1073">
        <v>999.9</v>
      </c>
      <c r="BT1073">
        <v>0</v>
      </c>
      <c r="BU1073">
        <v>0</v>
      </c>
      <c r="BV1073">
        <v>10000.3571428571</v>
      </c>
      <c r="BW1073">
        <v>0</v>
      </c>
      <c r="BX1073">
        <v>479.907107142857</v>
      </c>
      <c r="BY1073">
        <v>-38.84065</v>
      </c>
      <c r="BZ1073">
        <v>553.16475</v>
      </c>
      <c r="CA1073">
        <v>590.359785714286</v>
      </c>
      <c r="CB1073">
        <v>4.44310678571429</v>
      </c>
      <c r="CC1073">
        <v>577.465642857143</v>
      </c>
      <c r="CD1073">
        <v>21.8418035714286</v>
      </c>
      <c r="CE1073">
        <v>1.78574392857143</v>
      </c>
      <c r="CF1073">
        <v>1.48388964285714</v>
      </c>
      <c r="CG1073">
        <v>15.6625607142857</v>
      </c>
      <c r="CH1073">
        <v>12.80315</v>
      </c>
      <c r="CI1073">
        <v>2000.03214285714</v>
      </c>
      <c r="CJ1073">
        <v>0.980004428571429</v>
      </c>
      <c r="CK1073">
        <v>0.0199952571428571</v>
      </c>
      <c r="CL1073">
        <v>0</v>
      </c>
      <c r="CM1073">
        <v>2.30555</v>
      </c>
      <c r="CN1073">
        <v>0</v>
      </c>
      <c r="CO1073">
        <v>10761.8</v>
      </c>
      <c r="CP1073">
        <v>17300.45</v>
      </c>
      <c r="CQ1073">
        <v>38.0553928571429</v>
      </c>
      <c r="CR1073">
        <v>38.1537857142857</v>
      </c>
      <c r="CS1073">
        <v>37.8837142857143</v>
      </c>
      <c r="CT1073">
        <v>36.3858571428571</v>
      </c>
      <c r="CU1073">
        <v>37.4303928571429</v>
      </c>
      <c r="CV1073">
        <v>1960.04107142857</v>
      </c>
      <c r="CW1073">
        <v>39.9910714285714</v>
      </c>
      <c r="CX1073">
        <v>0</v>
      </c>
      <c r="CY1073">
        <v>1657569816.3</v>
      </c>
      <c r="CZ1073">
        <v>0</v>
      </c>
      <c r="DA1073">
        <v>1657551629</v>
      </c>
      <c r="DB1073" t="s">
        <v>356</v>
      </c>
      <c r="DC1073">
        <v>1657551626.5</v>
      </c>
      <c r="DD1073">
        <v>1657551629</v>
      </c>
      <c r="DE1073">
        <v>1</v>
      </c>
      <c r="DF1073">
        <v>0.403</v>
      </c>
      <c r="DG1073">
        <v>0.009</v>
      </c>
      <c r="DH1073">
        <v>9.41</v>
      </c>
      <c r="DI1073">
        <v>0.087</v>
      </c>
      <c r="DJ1073">
        <v>417</v>
      </c>
      <c r="DK1073">
        <v>17</v>
      </c>
      <c r="DL1073">
        <v>1.61</v>
      </c>
      <c r="DM1073">
        <v>0.59</v>
      </c>
      <c r="DN1073">
        <v>-38.19308</v>
      </c>
      <c r="DO1073">
        <v>-9.78590994371471</v>
      </c>
      <c r="DP1073">
        <v>1.06988449100826</v>
      </c>
      <c r="DQ1073">
        <v>0</v>
      </c>
      <c r="DR1073">
        <v>4.43381175</v>
      </c>
      <c r="DS1073">
        <v>0.165039287054397</v>
      </c>
      <c r="DT1073">
        <v>0.0169980410470589</v>
      </c>
      <c r="DU1073">
        <v>0</v>
      </c>
      <c r="DV1073">
        <v>0</v>
      </c>
      <c r="DW1073">
        <v>2</v>
      </c>
      <c r="DX1073" t="s">
        <v>389</v>
      </c>
      <c r="DY1073">
        <v>2.97158</v>
      </c>
      <c r="DZ1073">
        <v>2.69638</v>
      </c>
      <c r="EA1073">
        <v>0.0848839</v>
      </c>
      <c r="EB1073">
        <v>0.0904043</v>
      </c>
      <c r="EC1073">
        <v>0.0837621</v>
      </c>
      <c r="ED1073">
        <v>0.073866</v>
      </c>
      <c r="EE1073">
        <v>35535.7</v>
      </c>
      <c r="EF1073">
        <v>38583.4</v>
      </c>
      <c r="EG1073">
        <v>35199.2</v>
      </c>
      <c r="EH1073">
        <v>38480.7</v>
      </c>
      <c r="EI1073">
        <v>45755.6</v>
      </c>
      <c r="EJ1073">
        <v>51495.4</v>
      </c>
      <c r="EK1073">
        <v>55040.3</v>
      </c>
      <c r="EL1073">
        <v>61748.3</v>
      </c>
      <c r="EM1073">
        <v>1.9676</v>
      </c>
      <c r="EN1073">
        <v>2.0928</v>
      </c>
      <c r="EO1073">
        <v>0.181049</v>
      </c>
      <c r="EP1073">
        <v>0</v>
      </c>
      <c r="EQ1073">
        <v>23.8374</v>
      </c>
      <c r="ER1073">
        <v>999.9</v>
      </c>
      <c r="ES1073">
        <v>34.806</v>
      </c>
      <c r="ET1073">
        <v>32.821</v>
      </c>
      <c r="EU1073">
        <v>25.6234</v>
      </c>
      <c r="EV1073">
        <v>51.4828</v>
      </c>
      <c r="EW1073">
        <v>37.9046</v>
      </c>
      <c r="EX1073">
        <v>2</v>
      </c>
      <c r="EY1073">
        <v>0.0467073</v>
      </c>
      <c r="EZ1073">
        <v>-1.79989</v>
      </c>
      <c r="FA1073">
        <v>20.1411</v>
      </c>
      <c r="FB1073">
        <v>5.19812</v>
      </c>
      <c r="FC1073">
        <v>12.0099</v>
      </c>
      <c r="FD1073">
        <v>4.9752</v>
      </c>
      <c r="FE1073">
        <v>3.294</v>
      </c>
      <c r="FF1073">
        <v>9999</v>
      </c>
      <c r="FG1073">
        <v>9999</v>
      </c>
      <c r="FH1073">
        <v>591.9</v>
      </c>
      <c r="FI1073">
        <v>9999</v>
      </c>
      <c r="FJ1073">
        <v>1.86298</v>
      </c>
      <c r="FK1073">
        <v>1.86786</v>
      </c>
      <c r="FL1073">
        <v>1.86768</v>
      </c>
      <c r="FM1073">
        <v>1.86874</v>
      </c>
      <c r="FN1073">
        <v>1.8696</v>
      </c>
      <c r="FO1073">
        <v>1.86569</v>
      </c>
      <c r="FP1073">
        <v>1.86676</v>
      </c>
      <c r="FQ1073">
        <v>1.86813</v>
      </c>
      <c r="FR1073">
        <v>5</v>
      </c>
      <c r="FS1073">
        <v>0</v>
      </c>
      <c r="FT1073">
        <v>0</v>
      </c>
      <c r="FU1073">
        <v>0</v>
      </c>
      <c r="FV1073" t="s">
        <v>358</v>
      </c>
      <c r="FW1073" t="s">
        <v>359</v>
      </c>
      <c r="FX1073" t="s">
        <v>360</v>
      </c>
      <c r="FY1073" t="s">
        <v>360</v>
      </c>
      <c r="FZ1073" t="s">
        <v>360</v>
      </c>
      <c r="GA1073" t="s">
        <v>360</v>
      </c>
      <c r="GB1073">
        <v>0</v>
      </c>
      <c r="GC1073">
        <v>100</v>
      </c>
      <c r="GD1073">
        <v>100</v>
      </c>
      <c r="GE1073">
        <v>10.75</v>
      </c>
      <c r="GF1073">
        <v>0.3176</v>
      </c>
      <c r="GG1073">
        <v>5.50701486060513</v>
      </c>
      <c r="GH1073">
        <v>0.00975774962471433</v>
      </c>
      <c r="GI1073">
        <v>-4.86167925919439e-07</v>
      </c>
      <c r="GJ1073">
        <v>-4.7315034107036e-11</v>
      </c>
      <c r="GK1073">
        <v>0.31762285376654</v>
      </c>
      <c r="GL1073">
        <v>0</v>
      </c>
      <c r="GM1073">
        <v>0</v>
      </c>
      <c r="GN1073">
        <v>0</v>
      </c>
      <c r="GO1073">
        <v>-2</v>
      </c>
      <c r="GP1073">
        <v>2105</v>
      </c>
      <c r="GQ1073">
        <v>1</v>
      </c>
      <c r="GR1073">
        <v>22</v>
      </c>
      <c r="GS1073">
        <v>303.6</v>
      </c>
      <c r="GT1073">
        <v>303.6</v>
      </c>
      <c r="GU1073">
        <v>1.82251</v>
      </c>
      <c r="GV1073">
        <v>2.64893</v>
      </c>
      <c r="GW1073">
        <v>2.24854</v>
      </c>
      <c r="GX1073">
        <v>2.78809</v>
      </c>
      <c r="GY1073">
        <v>1.99585</v>
      </c>
      <c r="GZ1073">
        <v>2.38037</v>
      </c>
      <c r="HA1073">
        <v>35.6148</v>
      </c>
      <c r="HB1073">
        <v>14.5873</v>
      </c>
      <c r="HC1073">
        <v>18</v>
      </c>
      <c r="HD1073">
        <v>504.333</v>
      </c>
      <c r="HE1073">
        <v>588.13</v>
      </c>
      <c r="HF1073">
        <v>26.3794</v>
      </c>
      <c r="HG1073">
        <v>28.0489</v>
      </c>
      <c r="HH1073">
        <v>29.9982</v>
      </c>
      <c r="HI1073">
        <v>28.3605</v>
      </c>
      <c r="HJ1073">
        <v>28.3323</v>
      </c>
      <c r="HK1073">
        <v>36.4895</v>
      </c>
      <c r="HL1073">
        <v>5.10094</v>
      </c>
      <c r="HM1073">
        <v>34.3001</v>
      </c>
      <c r="HN1073">
        <v>26.4662</v>
      </c>
      <c r="HO1073">
        <v>621.552</v>
      </c>
      <c r="HP1073">
        <v>21.7212</v>
      </c>
      <c r="HQ1073">
        <v>102.088</v>
      </c>
      <c r="HR1073">
        <v>102.764</v>
      </c>
    </row>
    <row r="1074" spans="1:226">
      <c r="A1074">
        <v>1058</v>
      </c>
      <c r="B1074">
        <v>1657569849</v>
      </c>
      <c r="C1074">
        <v>16753.9000000954</v>
      </c>
      <c r="D1074" t="s">
        <v>2485</v>
      </c>
      <c r="E1074" t="s">
        <v>2486</v>
      </c>
      <c r="F1074">
        <v>5</v>
      </c>
      <c r="G1074" t="s">
        <v>2416</v>
      </c>
      <c r="H1074" t="s">
        <v>354</v>
      </c>
      <c r="I1074">
        <v>1657569841.5</v>
      </c>
      <c r="J1074">
        <f>(K1074)/1000</f>
        <v>0</v>
      </c>
      <c r="K1074">
        <f>IF(BF1074, AN1074, AH1074)</f>
        <v>0</v>
      </c>
      <c r="L1074">
        <f>IF(BF1074, AI1074, AG1074)</f>
        <v>0</v>
      </c>
      <c r="M1074">
        <f>BH1074 - IF(AU1074&gt;1, L1074*BB1074*100.0/(AW1074*BV1074), 0)</f>
        <v>0</v>
      </c>
      <c r="N1074">
        <f>((T1074-J1074/2)*M1074-L1074)/(T1074+J1074/2)</f>
        <v>0</v>
      </c>
      <c r="O1074">
        <f>N1074*(BO1074+BP1074)/1000.0</f>
        <v>0</v>
      </c>
      <c r="P1074">
        <f>(BH1074 - IF(AU1074&gt;1, L1074*BB1074*100.0/(AW1074*BV1074), 0))*(BO1074+BP1074)/1000.0</f>
        <v>0</v>
      </c>
      <c r="Q1074">
        <f>2.0/((1/S1074-1/R1074)+SIGN(S1074)*SQRT((1/S1074-1/R1074)*(1/S1074-1/R1074) + 4*BC1074/((BC1074+1)*(BC1074+1))*(2*1/S1074*1/R1074-1/R1074*1/R1074)))</f>
        <v>0</v>
      </c>
      <c r="R1074">
        <f>IF(LEFT(BD1074,1)&lt;&gt;"0",IF(LEFT(BD1074,1)="1",3.0,BE1074),$D$5+$E$5*(BV1074*BO1074/($K$5*1000))+$F$5*(BV1074*BO1074/($K$5*1000))*MAX(MIN(BB1074,$J$5),$I$5)*MAX(MIN(BB1074,$J$5),$I$5)+$G$5*MAX(MIN(BB1074,$J$5),$I$5)*(BV1074*BO1074/($K$5*1000))+$H$5*(BV1074*BO1074/($K$5*1000))*(BV1074*BO1074/($K$5*1000)))</f>
        <v>0</v>
      </c>
      <c r="S1074">
        <f>J1074*(1000-(1000*0.61365*exp(17.502*W1074/(240.97+W1074))/(BO1074+BP1074)+BJ1074)/2)/(1000*0.61365*exp(17.502*W1074/(240.97+W1074))/(BO1074+BP1074)-BJ1074)</f>
        <v>0</v>
      </c>
      <c r="T1074">
        <f>1/((BC1074+1)/(Q1074/1.6)+1/(R1074/1.37)) + BC1074/((BC1074+1)/(Q1074/1.6) + BC1074/(R1074/1.37))</f>
        <v>0</v>
      </c>
      <c r="U1074">
        <f>(AX1074*BA1074)</f>
        <v>0</v>
      </c>
      <c r="V1074">
        <f>(BQ1074+(U1074+2*0.95*5.67E-8*(((BQ1074+$B$7)+273)^4-(BQ1074+273)^4)-44100*J1074)/(1.84*29.3*R1074+8*0.95*5.67E-8*(BQ1074+273)^3))</f>
        <v>0</v>
      </c>
      <c r="W1074">
        <f>($C$7*BR1074+$D$7*BS1074+$E$7*V1074)</f>
        <v>0</v>
      </c>
      <c r="X1074">
        <f>0.61365*exp(17.502*W1074/(240.97+W1074))</f>
        <v>0</v>
      </c>
      <c r="Y1074">
        <f>(Z1074/AA1074*100)</f>
        <v>0</v>
      </c>
      <c r="Z1074">
        <f>BJ1074*(BO1074+BP1074)/1000</f>
        <v>0</v>
      </c>
      <c r="AA1074">
        <f>0.61365*exp(17.502*BQ1074/(240.97+BQ1074))</f>
        <v>0</v>
      </c>
      <c r="AB1074">
        <f>(X1074-BJ1074*(BO1074+BP1074)/1000)</f>
        <v>0</v>
      </c>
      <c r="AC1074">
        <f>(-J1074*44100)</f>
        <v>0</v>
      </c>
      <c r="AD1074">
        <f>2*29.3*R1074*0.92*(BQ1074-W1074)</f>
        <v>0</v>
      </c>
      <c r="AE1074">
        <f>2*0.95*5.67E-8*(((BQ1074+$B$7)+273)^4-(W1074+273)^4)</f>
        <v>0</v>
      </c>
      <c r="AF1074">
        <f>U1074+AE1074+AC1074+AD1074</f>
        <v>0</v>
      </c>
      <c r="AG1074">
        <f>BN1074*AU1074*(BI1074-BH1074*(1000-AU1074*BK1074)/(1000-AU1074*BJ1074))/(100*BB1074)</f>
        <v>0</v>
      </c>
      <c r="AH1074">
        <f>1000*BN1074*AU1074*(BJ1074-BK1074)/(100*BB1074*(1000-AU1074*BJ1074))</f>
        <v>0</v>
      </c>
      <c r="AI1074">
        <f>(AJ1074 - AK1074 - BO1074*1E3/(8.314*(BQ1074+273.15)) * AM1074/BN1074 * AL1074) * BN1074/(100*BB1074) * (1000 - BK1074)/1000</f>
        <v>0</v>
      </c>
      <c r="AJ1074">
        <v>625.235016972987</v>
      </c>
      <c r="AK1074">
        <v>594.223793939394</v>
      </c>
      <c r="AL1074">
        <v>3.26113681743227</v>
      </c>
      <c r="AM1074">
        <v>65.0586059722511</v>
      </c>
      <c r="AN1074">
        <f>(AP1074 - AO1074 + BO1074*1E3/(8.314*(BQ1074+273.15)) * AR1074/BN1074 * AQ1074) * BN1074/(100*BB1074) * 1000/(1000 - AP1074)</f>
        <v>0</v>
      </c>
      <c r="AO1074">
        <v>21.7904425371429</v>
      </c>
      <c r="AP1074">
        <v>26.23128</v>
      </c>
      <c r="AQ1074">
        <v>-0.00357699047620037</v>
      </c>
      <c r="AR1074">
        <v>77.46</v>
      </c>
      <c r="AS1074">
        <v>0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MAX(0,($B$13+$C$13*BV1074)/(1+$D$13*BV1074)*BO1074/(BQ1074+273)*$E$13)</f>
        <v>0</v>
      </c>
      <c r="AX1074">
        <f>$B$11*BW1074+$C$11*BX1074+$F$11*CI1074*(1-CL1074)</f>
        <v>0</v>
      </c>
      <c r="AY1074">
        <f>AX1074*AZ1074</f>
        <v>0</v>
      </c>
      <c r="AZ1074">
        <f>($B$11*$D$9+$C$11*$D$9+$F$11*((CV1074+CN1074)/MAX(CV1074+CN1074+CW1074, 0.1)*$I$9+CW1074/MAX(CV1074+CN1074+CW1074, 0.1)*$J$9))/($B$11+$C$11+$F$11)</f>
        <v>0</v>
      </c>
      <c r="BA1074">
        <f>($B$11*$K$9+$C$11*$K$9+$F$11*((CV1074+CN1074)/MAX(CV1074+CN1074+CW1074, 0.1)*$P$9+CW1074/MAX(CV1074+CN1074+CW1074, 0.1)*$Q$9))/($B$11+$C$11+$F$11)</f>
        <v>0</v>
      </c>
      <c r="BB1074">
        <v>3</v>
      </c>
      <c r="BC1074">
        <v>0.5</v>
      </c>
      <c r="BD1074" t="s">
        <v>355</v>
      </c>
      <c r="BE1074">
        <v>2</v>
      </c>
      <c r="BF1074" t="b">
        <v>1</v>
      </c>
      <c r="BG1074">
        <v>1657569841.5</v>
      </c>
      <c r="BH1074">
        <v>555.895814814815</v>
      </c>
      <c r="BI1074">
        <v>595.214222222222</v>
      </c>
      <c r="BJ1074">
        <v>26.2652074074074</v>
      </c>
      <c r="BK1074">
        <v>21.8137296296296</v>
      </c>
      <c r="BL1074">
        <v>545.220888888889</v>
      </c>
      <c r="BM1074">
        <v>25.9475851851852</v>
      </c>
      <c r="BN1074">
        <v>499.982259259259</v>
      </c>
      <c r="BO1074">
        <v>67.9390296296296</v>
      </c>
      <c r="BP1074">
        <v>0.0414217851851852</v>
      </c>
      <c r="BQ1074">
        <v>26.8857407407407</v>
      </c>
      <c r="BR1074">
        <v>26.7981259259259</v>
      </c>
      <c r="BS1074">
        <v>999.9</v>
      </c>
      <c r="BT1074">
        <v>0</v>
      </c>
      <c r="BU1074">
        <v>0</v>
      </c>
      <c r="BV1074">
        <v>10004.6296296296</v>
      </c>
      <c r="BW1074">
        <v>0</v>
      </c>
      <c r="BX1074">
        <v>474.31437037037</v>
      </c>
      <c r="BY1074">
        <v>-39.3185851851852</v>
      </c>
      <c r="BZ1074">
        <v>570.890037037037</v>
      </c>
      <c r="CA1074">
        <v>608.487333333333</v>
      </c>
      <c r="CB1074">
        <v>4.4514862962963</v>
      </c>
      <c r="CC1074">
        <v>595.214222222222</v>
      </c>
      <c r="CD1074">
        <v>21.8137296296296</v>
      </c>
      <c r="CE1074">
        <v>1.78443222222222</v>
      </c>
      <c r="CF1074">
        <v>1.4820037037037</v>
      </c>
      <c r="CG1074">
        <v>15.6510703703704</v>
      </c>
      <c r="CH1074">
        <v>12.7837407407407</v>
      </c>
      <c r="CI1074">
        <v>2000.05222222222</v>
      </c>
      <c r="CJ1074">
        <v>0.980004148148148</v>
      </c>
      <c r="CK1074">
        <v>0.0199954814814815</v>
      </c>
      <c r="CL1074">
        <v>0</v>
      </c>
      <c r="CM1074">
        <v>2.35921111111111</v>
      </c>
      <c r="CN1074">
        <v>0</v>
      </c>
      <c r="CO1074">
        <v>10782.4296296296</v>
      </c>
      <c r="CP1074">
        <v>17300.6296296296</v>
      </c>
      <c r="CQ1074">
        <v>38.0321481481481</v>
      </c>
      <c r="CR1074">
        <v>38.1108888888889</v>
      </c>
      <c r="CS1074">
        <v>37.8446666666667</v>
      </c>
      <c r="CT1074">
        <v>36.3122962962963</v>
      </c>
      <c r="CU1074">
        <v>37.4071481481481</v>
      </c>
      <c r="CV1074">
        <v>1960.06148148148</v>
      </c>
      <c r="CW1074">
        <v>39.9907407407407</v>
      </c>
      <c r="CX1074">
        <v>0</v>
      </c>
      <c r="CY1074">
        <v>1657569821.7</v>
      </c>
      <c r="CZ1074">
        <v>0</v>
      </c>
      <c r="DA1074">
        <v>1657551629</v>
      </c>
      <c r="DB1074" t="s">
        <v>356</v>
      </c>
      <c r="DC1074">
        <v>1657551626.5</v>
      </c>
      <c r="DD1074">
        <v>1657551629</v>
      </c>
      <c r="DE1074">
        <v>1</v>
      </c>
      <c r="DF1074">
        <v>0.403</v>
      </c>
      <c r="DG1074">
        <v>0.009</v>
      </c>
      <c r="DH1074">
        <v>9.41</v>
      </c>
      <c r="DI1074">
        <v>0.087</v>
      </c>
      <c r="DJ1074">
        <v>417</v>
      </c>
      <c r="DK1074">
        <v>17</v>
      </c>
      <c r="DL1074">
        <v>1.61</v>
      </c>
      <c r="DM1074">
        <v>0.59</v>
      </c>
      <c r="DN1074">
        <v>-39.063685</v>
      </c>
      <c r="DO1074">
        <v>-6.18041425891172</v>
      </c>
      <c r="DP1074">
        <v>0.798776577820732</v>
      </c>
      <c r="DQ1074">
        <v>0</v>
      </c>
      <c r="DR1074">
        <v>4.4453125</v>
      </c>
      <c r="DS1074">
        <v>0.0926825515947518</v>
      </c>
      <c r="DT1074">
        <v>0.0118088559458568</v>
      </c>
      <c r="DU1074">
        <v>1</v>
      </c>
      <c r="DV1074">
        <v>1</v>
      </c>
      <c r="DW1074">
        <v>2</v>
      </c>
      <c r="DX1074" t="s">
        <v>357</v>
      </c>
      <c r="DY1074">
        <v>2.97187</v>
      </c>
      <c r="DZ1074">
        <v>2.69474</v>
      </c>
      <c r="EA1074">
        <v>0.0866509</v>
      </c>
      <c r="EB1074">
        <v>0.0921977</v>
      </c>
      <c r="EC1074">
        <v>0.0837151</v>
      </c>
      <c r="ED1074">
        <v>0.0738187</v>
      </c>
      <c r="EE1074">
        <v>35469.4</v>
      </c>
      <c r="EF1074">
        <v>38509.4</v>
      </c>
      <c r="EG1074">
        <v>35201.3</v>
      </c>
      <c r="EH1074">
        <v>38482.6</v>
      </c>
      <c r="EI1074">
        <v>45760.3</v>
      </c>
      <c r="EJ1074">
        <v>51500.4</v>
      </c>
      <c r="EK1074">
        <v>55043</v>
      </c>
      <c r="EL1074">
        <v>61751</v>
      </c>
      <c r="EM1074">
        <v>1.9684</v>
      </c>
      <c r="EN1074">
        <v>2.0928</v>
      </c>
      <c r="EO1074">
        <v>0.178814</v>
      </c>
      <c r="EP1074">
        <v>0</v>
      </c>
      <c r="EQ1074">
        <v>23.8194</v>
      </c>
      <c r="ER1074">
        <v>999.9</v>
      </c>
      <c r="ES1074">
        <v>34.806</v>
      </c>
      <c r="ET1074">
        <v>32.821</v>
      </c>
      <c r="EU1074">
        <v>25.6233</v>
      </c>
      <c r="EV1074">
        <v>51.2228</v>
      </c>
      <c r="EW1074">
        <v>37.9447</v>
      </c>
      <c r="EX1074">
        <v>2</v>
      </c>
      <c r="EY1074">
        <v>0.044939</v>
      </c>
      <c r="EZ1074">
        <v>-2.00582</v>
      </c>
      <c r="FA1074">
        <v>20.1383</v>
      </c>
      <c r="FB1074">
        <v>5.19692</v>
      </c>
      <c r="FC1074">
        <v>12.0099</v>
      </c>
      <c r="FD1074">
        <v>4.9748</v>
      </c>
      <c r="FE1074">
        <v>3.2938</v>
      </c>
      <c r="FF1074">
        <v>9999</v>
      </c>
      <c r="FG1074">
        <v>9999</v>
      </c>
      <c r="FH1074">
        <v>591.9</v>
      </c>
      <c r="FI1074">
        <v>9999</v>
      </c>
      <c r="FJ1074">
        <v>1.86295</v>
      </c>
      <c r="FK1074">
        <v>1.86783</v>
      </c>
      <c r="FL1074">
        <v>1.86768</v>
      </c>
      <c r="FM1074">
        <v>1.86874</v>
      </c>
      <c r="FN1074">
        <v>1.86963</v>
      </c>
      <c r="FO1074">
        <v>1.86569</v>
      </c>
      <c r="FP1074">
        <v>1.86676</v>
      </c>
      <c r="FQ1074">
        <v>1.86813</v>
      </c>
      <c r="FR1074">
        <v>5</v>
      </c>
      <c r="FS1074">
        <v>0</v>
      </c>
      <c r="FT1074">
        <v>0</v>
      </c>
      <c r="FU1074">
        <v>0</v>
      </c>
      <c r="FV1074" t="s">
        <v>358</v>
      </c>
      <c r="FW1074" t="s">
        <v>359</v>
      </c>
      <c r="FX1074" t="s">
        <v>360</v>
      </c>
      <c r="FY1074" t="s">
        <v>360</v>
      </c>
      <c r="FZ1074" t="s">
        <v>360</v>
      </c>
      <c r="GA1074" t="s">
        <v>360</v>
      </c>
      <c r="GB1074">
        <v>0</v>
      </c>
      <c r="GC1074">
        <v>100</v>
      </c>
      <c r="GD1074">
        <v>100</v>
      </c>
      <c r="GE1074">
        <v>10.895</v>
      </c>
      <c r="GF1074">
        <v>0.3176</v>
      </c>
      <c r="GG1074">
        <v>5.50701486060513</v>
      </c>
      <c r="GH1074">
        <v>0.00975774962471433</v>
      </c>
      <c r="GI1074">
        <v>-4.86167925919439e-07</v>
      </c>
      <c r="GJ1074">
        <v>-4.7315034107036e-11</v>
      </c>
      <c r="GK1074">
        <v>0.31762285376654</v>
      </c>
      <c r="GL1074">
        <v>0</v>
      </c>
      <c r="GM1074">
        <v>0</v>
      </c>
      <c r="GN1074">
        <v>0</v>
      </c>
      <c r="GO1074">
        <v>-2</v>
      </c>
      <c r="GP1074">
        <v>2105</v>
      </c>
      <c r="GQ1074">
        <v>1</v>
      </c>
      <c r="GR1074">
        <v>22</v>
      </c>
      <c r="GS1074">
        <v>303.7</v>
      </c>
      <c r="GT1074">
        <v>303.7</v>
      </c>
      <c r="GU1074">
        <v>1.86279</v>
      </c>
      <c r="GV1074">
        <v>2.64893</v>
      </c>
      <c r="GW1074">
        <v>2.24854</v>
      </c>
      <c r="GX1074">
        <v>2.78931</v>
      </c>
      <c r="GY1074">
        <v>1.99585</v>
      </c>
      <c r="GZ1074">
        <v>2.40845</v>
      </c>
      <c r="HA1074">
        <v>35.5915</v>
      </c>
      <c r="HB1074">
        <v>14.5786</v>
      </c>
      <c r="HC1074">
        <v>18</v>
      </c>
      <c r="HD1074">
        <v>504.654</v>
      </c>
      <c r="HE1074">
        <v>587.855</v>
      </c>
      <c r="HF1074">
        <v>26.5145</v>
      </c>
      <c r="HG1074">
        <v>28.0226</v>
      </c>
      <c r="HH1074">
        <v>29.9983</v>
      </c>
      <c r="HI1074">
        <v>28.3363</v>
      </c>
      <c r="HJ1074">
        <v>28.306</v>
      </c>
      <c r="HK1074">
        <v>37.3053</v>
      </c>
      <c r="HL1074">
        <v>5.10094</v>
      </c>
      <c r="HM1074">
        <v>34.3001</v>
      </c>
      <c r="HN1074">
        <v>26.6189</v>
      </c>
      <c r="HO1074">
        <v>641.699</v>
      </c>
      <c r="HP1074">
        <v>21.7238</v>
      </c>
      <c r="HQ1074">
        <v>102.094</v>
      </c>
      <c r="HR1074">
        <v>102.769</v>
      </c>
    </row>
    <row r="1075" spans="1:226">
      <c r="A1075">
        <v>1059</v>
      </c>
      <c r="B1075">
        <v>1657569854</v>
      </c>
      <c r="C1075">
        <v>16758.9000000954</v>
      </c>
      <c r="D1075" t="s">
        <v>2487</v>
      </c>
      <c r="E1075" t="s">
        <v>2488</v>
      </c>
      <c r="F1075">
        <v>5</v>
      </c>
      <c r="G1075" t="s">
        <v>2416</v>
      </c>
      <c r="H1075" t="s">
        <v>354</v>
      </c>
      <c r="I1075">
        <v>1657569846.21429</v>
      </c>
      <c r="J1075">
        <f>(K1075)/1000</f>
        <v>0</v>
      </c>
      <c r="K1075">
        <f>IF(BF1075, AN1075, AH1075)</f>
        <v>0</v>
      </c>
      <c r="L1075">
        <f>IF(BF1075, AI1075, AG1075)</f>
        <v>0</v>
      </c>
      <c r="M1075">
        <f>BH1075 - IF(AU1075&gt;1, L1075*BB1075*100.0/(AW1075*BV1075), 0)</f>
        <v>0</v>
      </c>
      <c r="N1075">
        <f>((T1075-J1075/2)*M1075-L1075)/(T1075+J1075/2)</f>
        <v>0</v>
      </c>
      <c r="O1075">
        <f>N1075*(BO1075+BP1075)/1000.0</f>
        <v>0</v>
      </c>
      <c r="P1075">
        <f>(BH1075 - IF(AU1075&gt;1, L1075*BB1075*100.0/(AW1075*BV1075), 0))*(BO1075+BP1075)/1000.0</f>
        <v>0</v>
      </c>
      <c r="Q1075">
        <f>2.0/((1/S1075-1/R1075)+SIGN(S1075)*SQRT((1/S1075-1/R1075)*(1/S1075-1/R1075) + 4*BC1075/((BC1075+1)*(BC1075+1))*(2*1/S1075*1/R1075-1/R1075*1/R1075)))</f>
        <v>0</v>
      </c>
      <c r="R1075">
        <f>IF(LEFT(BD1075,1)&lt;&gt;"0",IF(LEFT(BD1075,1)="1",3.0,BE1075),$D$5+$E$5*(BV1075*BO1075/($K$5*1000))+$F$5*(BV1075*BO1075/($K$5*1000))*MAX(MIN(BB1075,$J$5),$I$5)*MAX(MIN(BB1075,$J$5),$I$5)+$G$5*MAX(MIN(BB1075,$J$5),$I$5)*(BV1075*BO1075/($K$5*1000))+$H$5*(BV1075*BO1075/($K$5*1000))*(BV1075*BO1075/($K$5*1000)))</f>
        <v>0</v>
      </c>
      <c r="S1075">
        <f>J1075*(1000-(1000*0.61365*exp(17.502*W1075/(240.97+W1075))/(BO1075+BP1075)+BJ1075)/2)/(1000*0.61365*exp(17.502*W1075/(240.97+W1075))/(BO1075+BP1075)-BJ1075)</f>
        <v>0</v>
      </c>
      <c r="T1075">
        <f>1/((BC1075+1)/(Q1075/1.6)+1/(R1075/1.37)) + BC1075/((BC1075+1)/(Q1075/1.6) + BC1075/(R1075/1.37))</f>
        <v>0</v>
      </c>
      <c r="U1075">
        <f>(AX1075*BA1075)</f>
        <v>0</v>
      </c>
      <c r="V1075">
        <f>(BQ1075+(U1075+2*0.95*5.67E-8*(((BQ1075+$B$7)+273)^4-(BQ1075+273)^4)-44100*J1075)/(1.84*29.3*R1075+8*0.95*5.67E-8*(BQ1075+273)^3))</f>
        <v>0</v>
      </c>
      <c r="W1075">
        <f>($C$7*BR1075+$D$7*BS1075+$E$7*V1075)</f>
        <v>0</v>
      </c>
      <c r="X1075">
        <f>0.61365*exp(17.502*W1075/(240.97+W1075))</f>
        <v>0</v>
      </c>
      <c r="Y1075">
        <f>(Z1075/AA1075*100)</f>
        <v>0</v>
      </c>
      <c r="Z1075">
        <f>BJ1075*(BO1075+BP1075)/1000</f>
        <v>0</v>
      </c>
      <c r="AA1075">
        <f>0.61365*exp(17.502*BQ1075/(240.97+BQ1075))</f>
        <v>0</v>
      </c>
      <c r="AB1075">
        <f>(X1075-BJ1075*(BO1075+BP1075)/1000)</f>
        <v>0</v>
      </c>
      <c r="AC1075">
        <f>(-J1075*44100)</f>
        <v>0</v>
      </c>
      <c r="AD1075">
        <f>2*29.3*R1075*0.92*(BQ1075-W1075)</f>
        <v>0</v>
      </c>
      <c r="AE1075">
        <f>2*0.95*5.67E-8*(((BQ1075+$B$7)+273)^4-(W1075+273)^4)</f>
        <v>0</v>
      </c>
      <c r="AF1075">
        <f>U1075+AE1075+AC1075+AD1075</f>
        <v>0</v>
      </c>
      <c r="AG1075">
        <f>BN1075*AU1075*(BI1075-BH1075*(1000-AU1075*BK1075)/(1000-AU1075*BJ1075))/(100*BB1075)</f>
        <v>0</v>
      </c>
      <c r="AH1075">
        <f>1000*BN1075*AU1075*(BJ1075-BK1075)/(100*BB1075*(1000-AU1075*BJ1075))</f>
        <v>0</v>
      </c>
      <c r="AI1075">
        <f>(AJ1075 - AK1075 - BO1075*1E3/(8.314*(BQ1075+273.15)) * AM1075/BN1075 * AL1075) * BN1075/(100*BB1075) * (1000 - BK1075)/1000</f>
        <v>0</v>
      </c>
      <c r="AJ1075">
        <v>643.37596167111</v>
      </c>
      <c r="AK1075">
        <v>610.968860606061</v>
      </c>
      <c r="AL1075">
        <v>3.39140638228512</v>
      </c>
      <c r="AM1075">
        <v>65.0586059722511</v>
      </c>
      <c r="AN1075">
        <f>(AP1075 - AO1075 + BO1075*1E3/(8.314*(BQ1075+273.15)) * AR1075/BN1075 * AQ1075) * BN1075/(100*BB1075) * 1000/(1000 - AP1075)</f>
        <v>0</v>
      </c>
      <c r="AO1075">
        <v>21.7763354209524</v>
      </c>
      <c r="AP1075">
        <v>26.236406060606</v>
      </c>
      <c r="AQ1075">
        <v>-0.000998696969701769</v>
      </c>
      <c r="AR1075">
        <v>77.46</v>
      </c>
      <c r="AS1075">
        <v>0</v>
      </c>
      <c r="AT1075">
        <v>0</v>
      </c>
      <c r="AU1075">
        <f>IF(AS1075*$H$13&gt;=AW1075,1.0,(AW1075/(AW1075-AS1075*$H$13)))</f>
        <v>0</v>
      </c>
      <c r="AV1075">
        <f>(AU1075-1)*100</f>
        <v>0</v>
      </c>
      <c r="AW1075">
        <f>MAX(0,($B$13+$C$13*BV1075)/(1+$D$13*BV1075)*BO1075/(BQ1075+273)*$E$13)</f>
        <v>0</v>
      </c>
      <c r="AX1075">
        <f>$B$11*BW1075+$C$11*BX1075+$F$11*CI1075*(1-CL1075)</f>
        <v>0</v>
      </c>
      <c r="AY1075">
        <f>AX1075*AZ1075</f>
        <v>0</v>
      </c>
      <c r="AZ1075">
        <f>($B$11*$D$9+$C$11*$D$9+$F$11*((CV1075+CN1075)/MAX(CV1075+CN1075+CW1075, 0.1)*$I$9+CW1075/MAX(CV1075+CN1075+CW1075, 0.1)*$J$9))/($B$11+$C$11+$F$11)</f>
        <v>0</v>
      </c>
      <c r="BA1075">
        <f>($B$11*$K$9+$C$11*$K$9+$F$11*((CV1075+CN1075)/MAX(CV1075+CN1075+CW1075, 0.1)*$P$9+CW1075/MAX(CV1075+CN1075+CW1075, 0.1)*$Q$9))/($B$11+$C$11+$F$11)</f>
        <v>0</v>
      </c>
      <c r="BB1075">
        <v>3</v>
      </c>
      <c r="BC1075">
        <v>0.5</v>
      </c>
      <c r="BD1075" t="s">
        <v>355</v>
      </c>
      <c r="BE1075">
        <v>2</v>
      </c>
      <c r="BF1075" t="b">
        <v>1</v>
      </c>
      <c r="BG1075">
        <v>1657569846.21429</v>
      </c>
      <c r="BH1075">
        <v>571.191607142857</v>
      </c>
      <c r="BI1075">
        <v>611.286535714286</v>
      </c>
      <c r="BJ1075">
        <v>26.2473035714286</v>
      </c>
      <c r="BK1075">
        <v>21.8017071428571</v>
      </c>
      <c r="BL1075">
        <v>560.377607142857</v>
      </c>
      <c r="BM1075">
        <v>25.9296785714286</v>
      </c>
      <c r="BN1075">
        <v>499.986357142857</v>
      </c>
      <c r="BO1075">
        <v>67.94055</v>
      </c>
      <c r="BP1075">
        <v>0.0411394642857143</v>
      </c>
      <c r="BQ1075">
        <v>26.864</v>
      </c>
      <c r="BR1075">
        <v>26.7768214285714</v>
      </c>
      <c r="BS1075">
        <v>999.9</v>
      </c>
      <c r="BT1075">
        <v>0</v>
      </c>
      <c r="BU1075">
        <v>0</v>
      </c>
      <c r="BV1075">
        <v>10000.7142857143</v>
      </c>
      <c r="BW1075">
        <v>0</v>
      </c>
      <c r="BX1075">
        <v>465.875678571429</v>
      </c>
      <c r="BY1075">
        <v>-40.095025</v>
      </c>
      <c r="BZ1075">
        <v>586.58775</v>
      </c>
      <c r="CA1075">
        <v>624.910642857143</v>
      </c>
      <c r="CB1075">
        <v>4.44560428571429</v>
      </c>
      <c r="CC1075">
        <v>611.286535714286</v>
      </c>
      <c r="CD1075">
        <v>21.8017071428571</v>
      </c>
      <c r="CE1075">
        <v>1.78325571428571</v>
      </c>
      <c r="CF1075">
        <v>1.48121964285714</v>
      </c>
      <c r="CG1075">
        <v>15.6407714285714</v>
      </c>
      <c r="CH1075">
        <v>12.7756642857143</v>
      </c>
      <c r="CI1075">
        <v>2000.03142857143</v>
      </c>
      <c r="CJ1075">
        <v>0.980003571428571</v>
      </c>
      <c r="CK1075">
        <v>0.0199960571428571</v>
      </c>
      <c r="CL1075">
        <v>0</v>
      </c>
      <c r="CM1075">
        <v>2.36378928571429</v>
      </c>
      <c r="CN1075">
        <v>0</v>
      </c>
      <c r="CO1075">
        <v>10802.2035714286</v>
      </c>
      <c r="CP1075">
        <v>17300.45</v>
      </c>
      <c r="CQ1075">
        <v>38.0042857142857</v>
      </c>
      <c r="CR1075">
        <v>38.0845</v>
      </c>
      <c r="CS1075">
        <v>37.8255</v>
      </c>
      <c r="CT1075">
        <v>36.2474642857143</v>
      </c>
      <c r="CU1075">
        <v>37.3792857142857</v>
      </c>
      <c r="CV1075">
        <v>1960.04107142857</v>
      </c>
      <c r="CW1075">
        <v>39.9903571428571</v>
      </c>
      <c r="CX1075">
        <v>0</v>
      </c>
      <c r="CY1075">
        <v>1657569826.5</v>
      </c>
      <c r="CZ1075">
        <v>0</v>
      </c>
      <c r="DA1075">
        <v>1657551629</v>
      </c>
      <c r="DB1075" t="s">
        <v>356</v>
      </c>
      <c r="DC1075">
        <v>1657551626.5</v>
      </c>
      <c r="DD1075">
        <v>1657551629</v>
      </c>
      <c r="DE1075">
        <v>1</v>
      </c>
      <c r="DF1075">
        <v>0.403</v>
      </c>
      <c r="DG1075">
        <v>0.009</v>
      </c>
      <c r="DH1075">
        <v>9.41</v>
      </c>
      <c r="DI1075">
        <v>0.087</v>
      </c>
      <c r="DJ1075">
        <v>417</v>
      </c>
      <c r="DK1075">
        <v>17</v>
      </c>
      <c r="DL1075">
        <v>1.61</v>
      </c>
      <c r="DM1075">
        <v>0.59</v>
      </c>
      <c r="DN1075">
        <v>-39.577865</v>
      </c>
      <c r="DO1075">
        <v>-7.66638123827384</v>
      </c>
      <c r="DP1075">
        <v>0.926074927732632</v>
      </c>
      <c r="DQ1075">
        <v>0</v>
      </c>
      <c r="DR1075">
        <v>4.448392</v>
      </c>
      <c r="DS1075">
        <v>-0.000879399624765471</v>
      </c>
      <c r="DT1075">
        <v>0.0113093472844368</v>
      </c>
      <c r="DU1075">
        <v>1</v>
      </c>
      <c r="DV1075">
        <v>1</v>
      </c>
      <c r="DW1075">
        <v>2</v>
      </c>
      <c r="DX1075" t="s">
        <v>357</v>
      </c>
      <c r="DY1075">
        <v>2.97221</v>
      </c>
      <c r="DZ1075">
        <v>2.69441</v>
      </c>
      <c r="EA1075">
        <v>0.0884559</v>
      </c>
      <c r="EB1075">
        <v>0.0939739</v>
      </c>
      <c r="EC1075">
        <v>0.0837502</v>
      </c>
      <c r="ED1075">
        <v>0.0739846</v>
      </c>
      <c r="EE1075">
        <v>35400.8</v>
      </c>
      <c r="EF1075">
        <v>38436.6</v>
      </c>
      <c r="EG1075">
        <v>35202.7</v>
      </c>
      <c r="EH1075">
        <v>38484.8</v>
      </c>
      <c r="EI1075">
        <v>45759.8</v>
      </c>
      <c r="EJ1075">
        <v>51493.7</v>
      </c>
      <c r="EK1075">
        <v>55044.5</v>
      </c>
      <c r="EL1075">
        <v>61754</v>
      </c>
      <c r="EM1075">
        <v>1.969</v>
      </c>
      <c r="EN1075">
        <v>2.0928</v>
      </c>
      <c r="EO1075">
        <v>0.180155</v>
      </c>
      <c r="EP1075">
        <v>0</v>
      </c>
      <c r="EQ1075">
        <v>23.7953</v>
      </c>
      <c r="ER1075">
        <v>999.9</v>
      </c>
      <c r="ES1075">
        <v>34.806</v>
      </c>
      <c r="ET1075">
        <v>32.801</v>
      </c>
      <c r="EU1075">
        <v>25.5919</v>
      </c>
      <c r="EV1075">
        <v>51.5328</v>
      </c>
      <c r="EW1075">
        <v>37.9567</v>
      </c>
      <c r="EX1075">
        <v>2</v>
      </c>
      <c r="EY1075">
        <v>0.0431707</v>
      </c>
      <c r="EZ1075">
        <v>-2.2627</v>
      </c>
      <c r="FA1075">
        <v>20.1353</v>
      </c>
      <c r="FB1075">
        <v>5.19932</v>
      </c>
      <c r="FC1075">
        <v>12.0099</v>
      </c>
      <c r="FD1075">
        <v>4.9752</v>
      </c>
      <c r="FE1075">
        <v>3.2936</v>
      </c>
      <c r="FF1075">
        <v>9999</v>
      </c>
      <c r="FG1075">
        <v>9999</v>
      </c>
      <c r="FH1075">
        <v>591.9</v>
      </c>
      <c r="FI1075">
        <v>9999</v>
      </c>
      <c r="FJ1075">
        <v>1.86301</v>
      </c>
      <c r="FK1075">
        <v>1.86786</v>
      </c>
      <c r="FL1075">
        <v>1.86765</v>
      </c>
      <c r="FM1075">
        <v>1.86874</v>
      </c>
      <c r="FN1075">
        <v>1.86963</v>
      </c>
      <c r="FO1075">
        <v>1.86569</v>
      </c>
      <c r="FP1075">
        <v>1.86676</v>
      </c>
      <c r="FQ1075">
        <v>1.86813</v>
      </c>
      <c r="FR1075">
        <v>5</v>
      </c>
      <c r="FS1075">
        <v>0</v>
      </c>
      <c r="FT1075">
        <v>0</v>
      </c>
      <c r="FU1075">
        <v>0</v>
      </c>
      <c r="FV1075" t="s">
        <v>358</v>
      </c>
      <c r="FW1075" t="s">
        <v>359</v>
      </c>
      <c r="FX1075" t="s">
        <v>360</v>
      </c>
      <c r="FY1075" t="s">
        <v>360</v>
      </c>
      <c r="FZ1075" t="s">
        <v>360</v>
      </c>
      <c r="GA1075" t="s">
        <v>360</v>
      </c>
      <c r="GB1075">
        <v>0</v>
      </c>
      <c r="GC1075">
        <v>100</v>
      </c>
      <c r="GD1075">
        <v>100</v>
      </c>
      <c r="GE1075">
        <v>11.046</v>
      </c>
      <c r="GF1075">
        <v>0.3176</v>
      </c>
      <c r="GG1075">
        <v>5.50701486060513</v>
      </c>
      <c r="GH1075">
        <v>0.00975774962471433</v>
      </c>
      <c r="GI1075">
        <v>-4.86167925919439e-07</v>
      </c>
      <c r="GJ1075">
        <v>-4.7315034107036e-11</v>
      </c>
      <c r="GK1075">
        <v>0.31762285376654</v>
      </c>
      <c r="GL1075">
        <v>0</v>
      </c>
      <c r="GM1075">
        <v>0</v>
      </c>
      <c r="GN1075">
        <v>0</v>
      </c>
      <c r="GO1075">
        <v>-2</v>
      </c>
      <c r="GP1075">
        <v>2105</v>
      </c>
      <c r="GQ1075">
        <v>1</v>
      </c>
      <c r="GR1075">
        <v>22</v>
      </c>
      <c r="GS1075">
        <v>303.8</v>
      </c>
      <c r="GT1075">
        <v>303.8</v>
      </c>
      <c r="GU1075">
        <v>1.90186</v>
      </c>
      <c r="GV1075">
        <v>2.64648</v>
      </c>
      <c r="GW1075">
        <v>2.24854</v>
      </c>
      <c r="GX1075">
        <v>2.78687</v>
      </c>
      <c r="GY1075">
        <v>1.99585</v>
      </c>
      <c r="GZ1075">
        <v>2.40112</v>
      </c>
      <c r="HA1075">
        <v>35.5683</v>
      </c>
      <c r="HB1075">
        <v>14.5786</v>
      </c>
      <c r="HC1075">
        <v>18</v>
      </c>
      <c r="HD1075">
        <v>504.821</v>
      </c>
      <c r="HE1075">
        <v>587.58</v>
      </c>
      <c r="HF1075">
        <v>26.6719</v>
      </c>
      <c r="HG1075">
        <v>27.994</v>
      </c>
      <c r="HH1075">
        <v>29.9983</v>
      </c>
      <c r="HI1075">
        <v>28.3098</v>
      </c>
      <c r="HJ1075">
        <v>28.2796</v>
      </c>
      <c r="HK1075">
        <v>38.0763</v>
      </c>
      <c r="HL1075">
        <v>5.38875</v>
      </c>
      <c r="HM1075">
        <v>34.6829</v>
      </c>
      <c r="HN1075">
        <v>26.7955</v>
      </c>
      <c r="HO1075">
        <v>655.093</v>
      </c>
      <c r="HP1075">
        <v>21.7005</v>
      </c>
      <c r="HQ1075">
        <v>102.097</v>
      </c>
      <c r="HR1075">
        <v>102.774</v>
      </c>
    </row>
    <row r="1076" spans="1:226">
      <c r="A1076">
        <v>1060</v>
      </c>
      <c r="B1076">
        <v>1657569858.5</v>
      </c>
      <c r="C1076">
        <v>16763.4000000954</v>
      </c>
      <c r="D1076" t="s">
        <v>2489</v>
      </c>
      <c r="E1076" t="s">
        <v>2490</v>
      </c>
      <c r="F1076">
        <v>5</v>
      </c>
      <c r="G1076" t="s">
        <v>2416</v>
      </c>
      <c r="H1076" t="s">
        <v>354</v>
      </c>
      <c r="I1076">
        <v>1657569850.66071</v>
      </c>
      <c r="J1076">
        <f>(K1076)/1000</f>
        <v>0</v>
      </c>
      <c r="K1076">
        <f>IF(BF1076, AN1076, AH1076)</f>
        <v>0</v>
      </c>
      <c r="L1076">
        <f>IF(BF1076, AI1076, AG1076)</f>
        <v>0</v>
      </c>
      <c r="M1076">
        <f>BH1076 - IF(AU1076&gt;1, L1076*BB1076*100.0/(AW1076*BV1076), 0)</f>
        <v>0</v>
      </c>
      <c r="N1076">
        <f>((T1076-J1076/2)*M1076-L1076)/(T1076+J1076/2)</f>
        <v>0</v>
      </c>
      <c r="O1076">
        <f>N1076*(BO1076+BP1076)/1000.0</f>
        <v>0</v>
      </c>
      <c r="P1076">
        <f>(BH1076 - IF(AU1076&gt;1, L1076*BB1076*100.0/(AW1076*BV1076), 0))*(BO1076+BP1076)/1000.0</f>
        <v>0</v>
      </c>
      <c r="Q1076">
        <f>2.0/((1/S1076-1/R1076)+SIGN(S1076)*SQRT((1/S1076-1/R1076)*(1/S1076-1/R1076) + 4*BC1076/((BC1076+1)*(BC1076+1))*(2*1/S1076*1/R1076-1/R1076*1/R1076)))</f>
        <v>0</v>
      </c>
      <c r="R1076">
        <f>IF(LEFT(BD1076,1)&lt;&gt;"0",IF(LEFT(BD1076,1)="1",3.0,BE1076),$D$5+$E$5*(BV1076*BO1076/($K$5*1000))+$F$5*(BV1076*BO1076/($K$5*1000))*MAX(MIN(BB1076,$J$5),$I$5)*MAX(MIN(BB1076,$J$5),$I$5)+$G$5*MAX(MIN(BB1076,$J$5),$I$5)*(BV1076*BO1076/($K$5*1000))+$H$5*(BV1076*BO1076/($K$5*1000))*(BV1076*BO1076/($K$5*1000)))</f>
        <v>0</v>
      </c>
      <c r="S1076">
        <f>J1076*(1000-(1000*0.61365*exp(17.502*W1076/(240.97+W1076))/(BO1076+BP1076)+BJ1076)/2)/(1000*0.61365*exp(17.502*W1076/(240.97+W1076))/(BO1076+BP1076)-BJ1076)</f>
        <v>0</v>
      </c>
      <c r="T1076">
        <f>1/((BC1076+1)/(Q1076/1.6)+1/(R1076/1.37)) + BC1076/((BC1076+1)/(Q1076/1.6) + BC1076/(R1076/1.37))</f>
        <v>0</v>
      </c>
      <c r="U1076">
        <f>(AX1076*BA1076)</f>
        <v>0</v>
      </c>
      <c r="V1076">
        <f>(BQ1076+(U1076+2*0.95*5.67E-8*(((BQ1076+$B$7)+273)^4-(BQ1076+273)^4)-44100*J1076)/(1.84*29.3*R1076+8*0.95*5.67E-8*(BQ1076+273)^3))</f>
        <v>0</v>
      </c>
      <c r="W1076">
        <f>($C$7*BR1076+$D$7*BS1076+$E$7*V1076)</f>
        <v>0</v>
      </c>
      <c r="X1076">
        <f>0.61365*exp(17.502*W1076/(240.97+W1076))</f>
        <v>0</v>
      </c>
      <c r="Y1076">
        <f>(Z1076/AA1076*100)</f>
        <v>0</v>
      </c>
      <c r="Z1076">
        <f>BJ1076*(BO1076+BP1076)/1000</f>
        <v>0</v>
      </c>
      <c r="AA1076">
        <f>0.61365*exp(17.502*BQ1076/(240.97+BQ1076))</f>
        <v>0</v>
      </c>
      <c r="AB1076">
        <f>(X1076-BJ1076*(BO1076+BP1076)/1000)</f>
        <v>0</v>
      </c>
      <c r="AC1076">
        <f>(-J1076*44100)</f>
        <v>0</v>
      </c>
      <c r="AD1076">
        <f>2*29.3*R1076*0.92*(BQ1076-W1076)</f>
        <v>0</v>
      </c>
      <c r="AE1076">
        <f>2*0.95*5.67E-8*(((BQ1076+$B$7)+273)^4-(W1076+273)^4)</f>
        <v>0</v>
      </c>
      <c r="AF1076">
        <f>U1076+AE1076+AC1076+AD1076</f>
        <v>0</v>
      </c>
      <c r="AG1076">
        <f>BN1076*AU1076*(BI1076-BH1076*(1000-AU1076*BK1076)/(1000-AU1076*BJ1076))/(100*BB1076)</f>
        <v>0</v>
      </c>
      <c r="AH1076">
        <f>1000*BN1076*AU1076*(BJ1076-BK1076)/(100*BB1076*(1000-AU1076*BJ1076))</f>
        <v>0</v>
      </c>
      <c r="AI1076">
        <f>(AJ1076 - AK1076 - BO1076*1E3/(8.314*(BQ1076+273.15)) * AM1076/BN1076 * AL1076) * BN1076/(100*BB1076) * (1000 - BK1076)/1000</f>
        <v>0</v>
      </c>
      <c r="AJ1076">
        <v>658.763730378664</v>
      </c>
      <c r="AK1076">
        <v>626.10726060606</v>
      </c>
      <c r="AL1076">
        <v>3.29158453660049</v>
      </c>
      <c r="AM1076">
        <v>65.0586059722511</v>
      </c>
      <c r="AN1076">
        <f>(AP1076 - AO1076 + BO1076*1E3/(8.314*(BQ1076+273.15)) * AR1076/BN1076 * AQ1076) * BN1076/(100*BB1076) * 1000/(1000 - AP1076)</f>
        <v>0</v>
      </c>
      <c r="AO1076">
        <v>21.84472384</v>
      </c>
      <c r="AP1076">
        <v>26.2727878787879</v>
      </c>
      <c r="AQ1076">
        <v>0.0097681212121436</v>
      </c>
      <c r="AR1076">
        <v>77.46</v>
      </c>
      <c r="AS1076">
        <v>0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MAX(0,($B$13+$C$13*BV1076)/(1+$D$13*BV1076)*BO1076/(BQ1076+273)*$E$13)</f>
        <v>0</v>
      </c>
      <c r="AX1076">
        <f>$B$11*BW1076+$C$11*BX1076+$F$11*CI1076*(1-CL1076)</f>
        <v>0</v>
      </c>
      <c r="AY1076">
        <f>AX1076*AZ1076</f>
        <v>0</v>
      </c>
      <c r="AZ1076">
        <f>($B$11*$D$9+$C$11*$D$9+$F$11*((CV1076+CN1076)/MAX(CV1076+CN1076+CW1076, 0.1)*$I$9+CW1076/MAX(CV1076+CN1076+CW1076, 0.1)*$J$9))/($B$11+$C$11+$F$11)</f>
        <v>0</v>
      </c>
      <c r="BA1076">
        <f>($B$11*$K$9+$C$11*$K$9+$F$11*((CV1076+CN1076)/MAX(CV1076+CN1076+CW1076, 0.1)*$P$9+CW1076/MAX(CV1076+CN1076+CW1076, 0.1)*$Q$9))/($B$11+$C$11+$F$11)</f>
        <v>0</v>
      </c>
      <c r="BB1076">
        <v>3</v>
      </c>
      <c r="BC1076">
        <v>0.5</v>
      </c>
      <c r="BD1076" t="s">
        <v>355</v>
      </c>
      <c r="BE1076">
        <v>2</v>
      </c>
      <c r="BF1076" t="b">
        <v>1</v>
      </c>
      <c r="BG1076">
        <v>1657569850.66071</v>
      </c>
      <c r="BH1076">
        <v>585.748035714286</v>
      </c>
      <c r="BI1076">
        <v>626.228321428571</v>
      </c>
      <c r="BJ1076">
        <v>26.2451964285714</v>
      </c>
      <c r="BK1076">
        <v>21.80715</v>
      </c>
      <c r="BL1076">
        <v>574.801928571429</v>
      </c>
      <c r="BM1076">
        <v>25.9275678571429</v>
      </c>
      <c r="BN1076">
        <v>499.987107142857</v>
      </c>
      <c r="BO1076">
        <v>67.941875</v>
      </c>
      <c r="BP1076">
        <v>0.0408043642857143</v>
      </c>
      <c r="BQ1076">
        <v>26.850675</v>
      </c>
      <c r="BR1076">
        <v>26.7584821428571</v>
      </c>
      <c r="BS1076">
        <v>999.9</v>
      </c>
      <c r="BT1076">
        <v>0</v>
      </c>
      <c r="BU1076">
        <v>0</v>
      </c>
      <c r="BV1076">
        <v>9999.82142857143</v>
      </c>
      <c r="BW1076">
        <v>0</v>
      </c>
      <c r="BX1076">
        <v>457.109357142857</v>
      </c>
      <c r="BY1076">
        <v>-40.4803714285714</v>
      </c>
      <c r="BZ1076">
        <v>601.535607142857</v>
      </c>
      <c r="CA1076">
        <v>640.189392857143</v>
      </c>
      <c r="CB1076">
        <v>4.43804964285714</v>
      </c>
      <c r="CC1076">
        <v>626.228321428571</v>
      </c>
      <c r="CD1076">
        <v>21.80715</v>
      </c>
      <c r="CE1076">
        <v>1.78314821428571</v>
      </c>
      <c r="CF1076">
        <v>1.48161857142857</v>
      </c>
      <c r="CG1076">
        <v>15.639825</v>
      </c>
      <c r="CH1076">
        <v>12.7797714285714</v>
      </c>
      <c r="CI1076">
        <v>2000.01785714286</v>
      </c>
      <c r="CJ1076">
        <v>0.980003035714286</v>
      </c>
      <c r="CK1076">
        <v>0.0199966285714286</v>
      </c>
      <c r="CL1076">
        <v>0</v>
      </c>
      <c r="CM1076">
        <v>2.44572142857143</v>
      </c>
      <c r="CN1076">
        <v>0</v>
      </c>
      <c r="CO1076">
        <v>10824.8428571429</v>
      </c>
      <c r="CP1076">
        <v>17300.3357142857</v>
      </c>
      <c r="CQ1076">
        <v>37.973</v>
      </c>
      <c r="CR1076">
        <v>38.051</v>
      </c>
      <c r="CS1076">
        <v>37.8009285714286</v>
      </c>
      <c r="CT1076">
        <v>36.1850357142857</v>
      </c>
      <c r="CU1076">
        <v>37.348</v>
      </c>
      <c r="CV1076">
        <v>1960.0275</v>
      </c>
      <c r="CW1076">
        <v>39.9903571428571</v>
      </c>
      <c r="CX1076">
        <v>0</v>
      </c>
      <c r="CY1076">
        <v>1657569831.3</v>
      </c>
      <c r="CZ1076">
        <v>0</v>
      </c>
      <c r="DA1076">
        <v>1657551629</v>
      </c>
      <c r="DB1076" t="s">
        <v>356</v>
      </c>
      <c r="DC1076">
        <v>1657551626.5</v>
      </c>
      <c r="DD1076">
        <v>1657551629</v>
      </c>
      <c r="DE1076">
        <v>1</v>
      </c>
      <c r="DF1076">
        <v>0.403</v>
      </c>
      <c r="DG1076">
        <v>0.009</v>
      </c>
      <c r="DH1076">
        <v>9.41</v>
      </c>
      <c r="DI1076">
        <v>0.087</v>
      </c>
      <c r="DJ1076">
        <v>417</v>
      </c>
      <c r="DK1076">
        <v>17</v>
      </c>
      <c r="DL1076">
        <v>1.61</v>
      </c>
      <c r="DM1076">
        <v>0.59</v>
      </c>
      <c r="DN1076">
        <v>-40.22281</v>
      </c>
      <c r="DO1076">
        <v>-6.47742439024375</v>
      </c>
      <c r="DP1076">
        <v>0.829417694771458</v>
      </c>
      <c r="DQ1076">
        <v>0</v>
      </c>
      <c r="DR1076">
        <v>4.44114425</v>
      </c>
      <c r="DS1076">
        <v>-0.140255572232651</v>
      </c>
      <c r="DT1076">
        <v>0.0199237038333112</v>
      </c>
      <c r="DU1076">
        <v>0</v>
      </c>
      <c r="DV1076">
        <v>0</v>
      </c>
      <c r="DW1076">
        <v>2</v>
      </c>
      <c r="DX1076" t="s">
        <v>389</v>
      </c>
      <c r="DY1076">
        <v>2.97193</v>
      </c>
      <c r="DZ1076">
        <v>2.69473</v>
      </c>
      <c r="EA1076">
        <v>0.0900156</v>
      </c>
      <c r="EB1076">
        <v>0.0954159</v>
      </c>
      <c r="EC1076">
        <v>0.08383</v>
      </c>
      <c r="ED1076">
        <v>0.0739167</v>
      </c>
      <c r="EE1076">
        <v>35341.4</v>
      </c>
      <c r="EF1076">
        <v>38376.5</v>
      </c>
      <c r="EG1076">
        <v>35203.7</v>
      </c>
      <c r="EH1076">
        <v>38485.8</v>
      </c>
      <c r="EI1076">
        <v>45756.9</v>
      </c>
      <c r="EJ1076">
        <v>51499.2</v>
      </c>
      <c r="EK1076">
        <v>55045.9</v>
      </c>
      <c r="EL1076">
        <v>61756</v>
      </c>
      <c r="EM1076">
        <v>1.9692</v>
      </c>
      <c r="EN1076">
        <v>2.0934</v>
      </c>
      <c r="EO1076">
        <v>0.180483</v>
      </c>
      <c r="EP1076">
        <v>0</v>
      </c>
      <c r="EQ1076">
        <v>23.7797</v>
      </c>
      <c r="ER1076">
        <v>999.9</v>
      </c>
      <c r="ES1076">
        <v>34.831</v>
      </c>
      <c r="ET1076">
        <v>32.791</v>
      </c>
      <c r="EU1076">
        <v>25.595</v>
      </c>
      <c r="EV1076">
        <v>51.5228</v>
      </c>
      <c r="EW1076">
        <v>37.9447</v>
      </c>
      <c r="EX1076">
        <v>2</v>
      </c>
      <c r="EY1076">
        <v>0.0415244</v>
      </c>
      <c r="EZ1076">
        <v>-2.30928</v>
      </c>
      <c r="FA1076">
        <v>20.1349</v>
      </c>
      <c r="FB1076">
        <v>5.20052</v>
      </c>
      <c r="FC1076">
        <v>12.0099</v>
      </c>
      <c r="FD1076">
        <v>4.976</v>
      </c>
      <c r="FE1076">
        <v>3.2938</v>
      </c>
      <c r="FF1076">
        <v>9999</v>
      </c>
      <c r="FG1076">
        <v>9999</v>
      </c>
      <c r="FH1076">
        <v>591.9</v>
      </c>
      <c r="FI1076">
        <v>9999</v>
      </c>
      <c r="FJ1076">
        <v>1.86298</v>
      </c>
      <c r="FK1076">
        <v>1.86783</v>
      </c>
      <c r="FL1076">
        <v>1.86768</v>
      </c>
      <c r="FM1076">
        <v>1.86877</v>
      </c>
      <c r="FN1076">
        <v>1.86966</v>
      </c>
      <c r="FO1076">
        <v>1.86569</v>
      </c>
      <c r="FP1076">
        <v>1.86676</v>
      </c>
      <c r="FQ1076">
        <v>1.86813</v>
      </c>
      <c r="FR1076">
        <v>5</v>
      </c>
      <c r="FS1076">
        <v>0</v>
      </c>
      <c r="FT1076">
        <v>0</v>
      </c>
      <c r="FU1076">
        <v>0</v>
      </c>
      <c r="FV1076" t="s">
        <v>358</v>
      </c>
      <c r="FW1076" t="s">
        <v>359</v>
      </c>
      <c r="FX1076" t="s">
        <v>360</v>
      </c>
      <c r="FY1076" t="s">
        <v>360</v>
      </c>
      <c r="FZ1076" t="s">
        <v>360</v>
      </c>
      <c r="GA1076" t="s">
        <v>360</v>
      </c>
      <c r="GB1076">
        <v>0</v>
      </c>
      <c r="GC1076">
        <v>100</v>
      </c>
      <c r="GD1076">
        <v>100</v>
      </c>
      <c r="GE1076">
        <v>11.178</v>
      </c>
      <c r="GF1076">
        <v>0.3176</v>
      </c>
      <c r="GG1076">
        <v>5.50701486060513</v>
      </c>
      <c r="GH1076">
        <v>0.00975774962471433</v>
      </c>
      <c r="GI1076">
        <v>-4.86167925919439e-07</v>
      </c>
      <c r="GJ1076">
        <v>-4.7315034107036e-11</v>
      </c>
      <c r="GK1076">
        <v>0.31762285376654</v>
      </c>
      <c r="GL1076">
        <v>0</v>
      </c>
      <c r="GM1076">
        <v>0</v>
      </c>
      <c r="GN1076">
        <v>0</v>
      </c>
      <c r="GO1076">
        <v>-2</v>
      </c>
      <c r="GP1076">
        <v>2105</v>
      </c>
      <c r="GQ1076">
        <v>1</v>
      </c>
      <c r="GR1076">
        <v>22</v>
      </c>
      <c r="GS1076">
        <v>303.9</v>
      </c>
      <c r="GT1076">
        <v>303.8</v>
      </c>
      <c r="GU1076">
        <v>1.93359</v>
      </c>
      <c r="GV1076">
        <v>2.65137</v>
      </c>
      <c r="GW1076">
        <v>2.24854</v>
      </c>
      <c r="GX1076">
        <v>2.78931</v>
      </c>
      <c r="GY1076">
        <v>1.99585</v>
      </c>
      <c r="GZ1076">
        <v>2.36816</v>
      </c>
      <c r="HA1076">
        <v>35.5683</v>
      </c>
      <c r="HB1076">
        <v>14.5523</v>
      </c>
      <c r="HC1076">
        <v>18</v>
      </c>
      <c r="HD1076">
        <v>504.755</v>
      </c>
      <c r="HE1076">
        <v>587.822</v>
      </c>
      <c r="HF1076">
        <v>26.8466</v>
      </c>
      <c r="HG1076">
        <v>27.9669</v>
      </c>
      <c r="HH1076">
        <v>29.9984</v>
      </c>
      <c r="HI1076">
        <v>28.2863</v>
      </c>
      <c r="HJ1076">
        <v>28.2605</v>
      </c>
      <c r="HK1076">
        <v>38.7179</v>
      </c>
      <c r="HL1076">
        <v>5.66954</v>
      </c>
      <c r="HM1076">
        <v>34.6829</v>
      </c>
      <c r="HN1076">
        <v>26.9735</v>
      </c>
      <c r="HO1076">
        <v>675.381</v>
      </c>
      <c r="HP1076">
        <v>21.6581</v>
      </c>
      <c r="HQ1076">
        <v>102.1</v>
      </c>
      <c r="HR1076">
        <v>102.777</v>
      </c>
    </row>
    <row r="1077" spans="1:226">
      <c r="A1077">
        <v>1061</v>
      </c>
      <c r="B1077">
        <v>1657569864</v>
      </c>
      <c r="C1077">
        <v>16768.9000000954</v>
      </c>
      <c r="D1077" t="s">
        <v>2491</v>
      </c>
      <c r="E1077" t="s">
        <v>2492</v>
      </c>
      <c r="F1077">
        <v>5</v>
      </c>
      <c r="G1077" t="s">
        <v>2416</v>
      </c>
      <c r="H1077" t="s">
        <v>354</v>
      </c>
      <c r="I1077">
        <v>1657569856.23214</v>
      </c>
      <c r="J1077">
        <f>(K1077)/1000</f>
        <v>0</v>
      </c>
      <c r="K1077">
        <f>IF(BF1077, AN1077, AH1077)</f>
        <v>0</v>
      </c>
      <c r="L1077">
        <f>IF(BF1077, AI1077, AG1077)</f>
        <v>0</v>
      </c>
      <c r="M1077">
        <f>BH1077 - IF(AU1077&gt;1, L1077*BB1077*100.0/(AW1077*BV1077), 0)</f>
        <v>0</v>
      </c>
      <c r="N1077">
        <f>((T1077-J1077/2)*M1077-L1077)/(T1077+J1077/2)</f>
        <v>0</v>
      </c>
      <c r="O1077">
        <f>N1077*(BO1077+BP1077)/1000.0</f>
        <v>0</v>
      </c>
      <c r="P1077">
        <f>(BH1077 - IF(AU1077&gt;1, L1077*BB1077*100.0/(AW1077*BV1077), 0))*(BO1077+BP1077)/1000.0</f>
        <v>0</v>
      </c>
      <c r="Q1077">
        <f>2.0/((1/S1077-1/R1077)+SIGN(S1077)*SQRT((1/S1077-1/R1077)*(1/S1077-1/R1077) + 4*BC1077/((BC1077+1)*(BC1077+1))*(2*1/S1077*1/R1077-1/R1077*1/R1077)))</f>
        <v>0</v>
      </c>
      <c r="R1077">
        <f>IF(LEFT(BD1077,1)&lt;&gt;"0",IF(LEFT(BD1077,1)="1",3.0,BE1077),$D$5+$E$5*(BV1077*BO1077/($K$5*1000))+$F$5*(BV1077*BO1077/($K$5*1000))*MAX(MIN(BB1077,$J$5),$I$5)*MAX(MIN(BB1077,$J$5),$I$5)+$G$5*MAX(MIN(BB1077,$J$5),$I$5)*(BV1077*BO1077/($K$5*1000))+$H$5*(BV1077*BO1077/($K$5*1000))*(BV1077*BO1077/($K$5*1000)))</f>
        <v>0</v>
      </c>
      <c r="S1077">
        <f>J1077*(1000-(1000*0.61365*exp(17.502*W1077/(240.97+W1077))/(BO1077+BP1077)+BJ1077)/2)/(1000*0.61365*exp(17.502*W1077/(240.97+W1077))/(BO1077+BP1077)-BJ1077)</f>
        <v>0</v>
      </c>
      <c r="T1077">
        <f>1/((BC1077+1)/(Q1077/1.6)+1/(R1077/1.37)) + BC1077/((BC1077+1)/(Q1077/1.6) + BC1077/(R1077/1.37))</f>
        <v>0</v>
      </c>
      <c r="U1077">
        <f>(AX1077*BA1077)</f>
        <v>0</v>
      </c>
      <c r="V1077">
        <f>(BQ1077+(U1077+2*0.95*5.67E-8*(((BQ1077+$B$7)+273)^4-(BQ1077+273)^4)-44100*J1077)/(1.84*29.3*R1077+8*0.95*5.67E-8*(BQ1077+273)^3))</f>
        <v>0</v>
      </c>
      <c r="W1077">
        <f>($C$7*BR1077+$D$7*BS1077+$E$7*V1077)</f>
        <v>0</v>
      </c>
      <c r="X1077">
        <f>0.61365*exp(17.502*W1077/(240.97+W1077))</f>
        <v>0</v>
      </c>
      <c r="Y1077">
        <f>(Z1077/AA1077*100)</f>
        <v>0</v>
      </c>
      <c r="Z1077">
        <f>BJ1077*(BO1077+BP1077)/1000</f>
        <v>0</v>
      </c>
      <c r="AA1077">
        <f>0.61365*exp(17.502*BQ1077/(240.97+BQ1077))</f>
        <v>0</v>
      </c>
      <c r="AB1077">
        <f>(X1077-BJ1077*(BO1077+BP1077)/1000)</f>
        <v>0</v>
      </c>
      <c r="AC1077">
        <f>(-J1077*44100)</f>
        <v>0</v>
      </c>
      <c r="AD1077">
        <f>2*29.3*R1077*0.92*(BQ1077-W1077)</f>
        <v>0</v>
      </c>
      <c r="AE1077">
        <f>2*0.95*5.67E-8*(((BQ1077+$B$7)+273)^4-(W1077+273)^4)</f>
        <v>0</v>
      </c>
      <c r="AF1077">
        <f>U1077+AE1077+AC1077+AD1077</f>
        <v>0</v>
      </c>
      <c r="AG1077">
        <f>BN1077*AU1077*(BI1077-BH1077*(1000-AU1077*BK1077)/(1000-AU1077*BJ1077))/(100*BB1077)</f>
        <v>0</v>
      </c>
      <c r="AH1077">
        <f>1000*BN1077*AU1077*(BJ1077-BK1077)/(100*BB1077*(1000-AU1077*BJ1077))</f>
        <v>0</v>
      </c>
      <c r="AI1077">
        <f>(AJ1077 - AK1077 - BO1077*1E3/(8.314*(BQ1077+273.15)) * AM1077/BN1077 * AL1077) * BN1077/(100*BB1077) * (1000 - BK1077)/1000</f>
        <v>0</v>
      </c>
      <c r="AJ1077">
        <v>677.094638266713</v>
      </c>
      <c r="AK1077">
        <v>644.236751515151</v>
      </c>
      <c r="AL1077">
        <v>3.39144873982105</v>
      </c>
      <c r="AM1077">
        <v>65.0586059722511</v>
      </c>
      <c r="AN1077">
        <f>(AP1077 - AO1077 + BO1077*1E3/(8.314*(BQ1077+273.15)) * AR1077/BN1077 * AQ1077) * BN1077/(100*BB1077) * 1000/(1000 - AP1077)</f>
        <v>0</v>
      </c>
      <c r="AO1077">
        <v>21.801094872381</v>
      </c>
      <c r="AP1077">
        <v>26.2763848484848</v>
      </c>
      <c r="AQ1077">
        <v>0.00132567965367684</v>
      </c>
      <c r="AR1077">
        <v>77.46</v>
      </c>
      <c r="AS1077">
        <v>0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MAX(0,($B$13+$C$13*BV1077)/(1+$D$13*BV1077)*BO1077/(BQ1077+273)*$E$13)</f>
        <v>0</v>
      </c>
      <c r="AX1077">
        <f>$B$11*BW1077+$C$11*BX1077+$F$11*CI1077*(1-CL1077)</f>
        <v>0</v>
      </c>
      <c r="AY1077">
        <f>AX1077*AZ1077</f>
        <v>0</v>
      </c>
      <c r="AZ1077">
        <f>($B$11*$D$9+$C$11*$D$9+$F$11*((CV1077+CN1077)/MAX(CV1077+CN1077+CW1077, 0.1)*$I$9+CW1077/MAX(CV1077+CN1077+CW1077, 0.1)*$J$9))/($B$11+$C$11+$F$11)</f>
        <v>0</v>
      </c>
      <c r="BA1077">
        <f>($B$11*$K$9+$C$11*$K$9+$F$11*((CV1077+CN1077)/MAX(CV1077+CN1077+CW1077, 0.1)*$P$9+CW1077/MAX(CV1077+CN1077+CW1077, 0.1)*$Q$9))/($B$11+$C$11+$F$11)</f>
        <v>0</v>
      </c>
      <c r="BB1077">
        <v>3</v>
      </c>
      <c r="BC1077">
        <v>0.5</v>
      </c>
      <c r="BD1077" t="s">
        <v>355</v>
      </c>
      <c r="BE1077">
        <v>2</v>
      </c>
      <c r="BF1077" t="b">
        <v>1</v>
      </c>
      <c r="BG1077">
        <v>1657569856.23214</v>
      </c>
      <c r="BH1077">
        <v>603.762678571429</v>
      </c>
      <c r="BI1077">
        <v>644.931071428571</v>
      </c>
      <c r="BJ1077">
        <v>26.2569964285714</v>
      </c>
      <c r="BK1077">
        <v>21.8073071428571</v>
      </c>
      <c r="BL1077">
        <v>592.653428571429</v>
      </c>
      <c r="BM1077">
        <v>25.9393678571429</v>
      </c>
      <c r="BN1077">
        <v>499.986</v>
      </c>
      <c r="BO1077">
        <v>67.9421178571429</v>
      </c>
      <c r="BP1077">
        <v>0.0404307035714286</v>
      </c>
      <c r="BQ1077">
        <v>26.8498357142857</v>
      </c>
      <c r="BR1077">
        <v>26.7420178571429</v>
      </c>
      <c r="BS1077">
        <v>999.9</v>
      </c>
      <c r="BT1077">
        <v>0</v>
      </c>
      <c r="BU1077">
        <v>0</v>
      </c>
      <c r="BV1077">
        <v>10006.4285714286</v>
      </c>
      <c r="BW1077">
        <v>0</v>
      </c>
      <c r="BX1077">
        <v>457.198035714286</v>
      </c>
      <c r="BY1077">
        <v>-41.1684071428571</v>
      </c>
      <c r="BZ1077">
        <v>620.043571428571</v>
      </c>
      <c r="CA1077">
        <v>659.308821428571</v>
      </c>
      <c r="CB1077">
        <v>4.44969285714286</v>
      </c>
      <c r="CC1077">
        <v>644.931071428571</v>
      </c>
      <c r="CD1077">
        <v>21.8073071428571</v>
      </c>
      <c r="CE1077">
        <v>1.78395607142857</v>
      </c>
      <c r="CF1077">
        <v>1.48163428571429</v>
      </c>
      <c r="CG1077">
        <v>15.6469035714286</v>
      </c>
      <c r="CH1077">
        <v>12.779925</v>
      </c>
      <c r="CI1077">
        <v>1999.995</v>
      </c>
      <c r="CJ1077">
        <v>0.980002392857143</v>
      </c>
      <c r="CK1077">
        <v>0.0199973142857143</v>
      </c>
      <c r="CL1077">
        <v>0</v>
      </c>
      <c r="CM1077">
        <v>2.37484285714286</v>
      </c>
      <c r="CN1077">
        <v>0</v>
      </c>
      <c r="CO1077">
        <v>10857.5571428571</v>
      </c>
      <c r="CP1077">
        <v>17300.125</v>
      </c>
      <c r="CQ1077">
        <v>37.9505</v>
      </c>
      <c r="CR1077">
        <v>38.0243571428571</v>
      </c>
      <c r="CS1077">
        <v>37.7787857142857</v>
      </c>
      <c r="CT1077">
        <v>36.1247142857143</v>
      </c>
      <c r="CU1077">
        <v>37.3210714285714</v>
      </c>
      <c r="CV1077">
        <v>1960.00107142857</v>
      </c>
      <c r="CW1077">
        <v>39.9907142857143</v>
      </c>
      <c r="CX1077">
        <v>0</v>
      </c>
      <c r="CY1077">
        <v>1657569836.7</v>
      </c>
      <c r="CZ1077">
        <v>0</v>
      </c>
      <c r="DA1077">
        <v>1657551629</v>
      </c>
      <c r="DB1077" t="s">
        <v>356</v>
      </c>
      <c r="DC1077">
        <v>1657551626.5</v>
      </c>
      <c r="DD1077">
        <v>1657551629</v>
      </c>
      <c r="DE1077">
        <v>1</v>
      </c>
      <c r="DF1077">
        <v>0.403</v>
      </c>
      <c r="DG1077">
        <v>0.009</v>
      </c>
      <c r="DH1077">
        <v>9.41</v>
      </c>
      <c r="DI1077">
        <v>0.087</v>
      </c>
      <c r="DJ1077">
        <v>417</v>
      </c>
      <c r="DK1077">
        <v>17</v>
      </c>
      <c r="DL1077">
        <v>1.61</v>
      </c>
      <c r="DM1077">
        <v>0.59</v>
      </c>
      <c r="DN1077">
        <v>-40.78275</v>
      </c>
      <c r="DO1077">
        <v>-6.47088180112573</v>
      </c>
      <c r="DP1077">
        <v>0.831993502678957</v>
      </c>
      <c r="DQ1077">
        <v>0</v>
      </c>
      <c r="DR1077">
        <v>4.44922</v>
      </c>
      <c r="DS1077">
        <v>0.112766904315192</v>
      </c>
      <c r="DT1077">
        <v>0.0292623081796361</v>
      </c>
      <c r="DU1077">
        <v>0</v>
      </c>
      <c r="DV1077">
        <v>0</v>
      </c>
      <c r="DW1077">
        <v>2</v>
      </c>
      <c r="DX1077" t="s">
        <v>389</v>
      </c>
      <c r="DY1077">
        <v>2.97208</v>
      </c>
      <c r="DZ1077">
        <v>2.69442</v>
      </c>
      <c r="EA1077">
        <v>0.0918678</v>
      </c>
      <c r="EB1077">
        <v>0.0973433</v>
      </c>
      <c r="EC1077">
        <v>0.083828</v>
      </c>
      <c r="ED1077">
        <v>0.0738016</v>
      </c>
      <c r="EE1077">
        <v>35271</v>
      </c>
      <c r="EF1077">
        <v>38298</v>
      </c>
      <c r="EG1077">
        <v>35205</v>
      </c>
      <c r="EH1077">
        <v>38488.9</v>
      </c>
      <c r="EI1077">
        <v>45758.1</v>
      </c>
      <c r="EJ1077">
        <v>51508.5</v>
      </c>
      <c r="EK1077">
        <v>55047.1</v>
      </c>
      <c r="EL1077">
        <v>61759.4</v>
      </c>
      <c r="EM1077">
        <v>1.9696</v>
      </c>
      <c r="EN1077">
        <v>2.0938</v>
      </c>
      <c r="EO1077">
        <v>0.180304</v>
      </c>
      <c r="EP1077">
        <v>0</v>
      </c>
      <c r="EQ1077">
        <v>23.7633</v>
      </c>
      <c r="ER1077">
        <v>999.9</v>
      </c>
      <c r="ES1077">
        <v>34.855</v>
      </c>
      <c r="ET1077">
        <v>32.791</v>
      </c>
      <c r="EU1077">
        <v>25.6158</v>
      </c>
      <c r="EV1077">
        <v>51.2228</v>
      </c>
      <c r="EW1077">
        <v>37.9527</v>
      </c>
      <c r="EX1077">
        <v>2</v>
      </c>
      <c r="EY1077">
        <v>0.0397561</v>
      </c>
      <c r="EZ1077">
        <v>-2.5698</v>
      </c>
      <c r="FA1077">
        <v>20.1317</v>
      </c>
      <c r="FB1077">
        <v>5.20052</v>
      </c>
      <c r="FC1077">
        <v>12.0099</v>
      </c>
      <c r="FD1077">
        <v>4.9756</v>
      </c>
      <c r="FE1077">
        <v>3.2936</v>
      </c>
      <c r="FF1077">
        <v>9999</v>
      </c>
      <c r="FG1077">
        <v>9999</v>
      </c>
      <c r="FH1077">
        <v>591.9</v>
      </c>
      <c r="FI1077">
        <v>9999</v>
      </c>
      <c r="FJ1077">
        <v>1.86295</v>
      </c>
      <c r="FK1077">
        <v>1.86783</v>
      </c>
      <c r="FL1077">
        <v>1.86765</v>
      </c>
      <c r="FM1077">
        <v>1.86874</v>
      </c>
      <c r="FN1077">
        <v>1.86966</v>
      </c>
      <c r="FO1077">
        <v>1.86569</v>
      </c>
      <c r="FP1077">
        <v>1.86676</v>
      </c>
      <c r="FQ1077">
        <v>1.86813</v>
      </c>
      <c r="FR1077">
        <v>5</v>
      </c>
      <c r="FS1077">
        <v>0</v>
      </c>
      <c r="FT1077">
        <v>0</v>
      </c>
      <c r="FU1077">
        <v>0</v>
      </c>
      <c r="FV1077" t="s">
        <v>358</v>
      </c>
      <c r="FW1077" t="s">
        <v>359</v>
      </c>
      <c r="FX1077" t="s">
        <v>360</v>
      </c>
      <c r="FY1077" t="s">
        <v>360</v>
      </c>
      <c r="FZ1077" t="s">
        <v>360</v>
      </c>
      <c r="GA1077" t="s">
        <v>360</v>
      </c>
      <c r="GB1077">
        <v>0</v>
      </c>
      <c r="GC1077">
        <v>100</v>
      </c>
      <c r="GD1077">
        <v>100</v>
      </c>
      <c r="GE1077">
        <v>11.336</v>
      </c>
      <c r="GF1077">
        <v>0.3176</v>
      </c>
      <c r="GG1077">
        <v>5.50701486060513</v>
      </c>
      <c r="GH1077">
        <v>0.00975774962471433</v>
      </c>
      <c r="GI1077">
        <v>-4.86167925919439e-07</v>
      </c>
      <c r="GJ1077">
        <v>-4.7315034107036e-11</v>
      </c>
      <c r="GK1077">
        <v>0.31762285376654</v>
      </c>
      <c r="GL1077">
        <v>0</v>
      </c>
      <c r="GM1077">
        <v>0</v>
      </c>
      <c r="GN1077">
        <v>0</v>
      </c>
      <c r="GO1077">
        <v>-2</v>
      </c>
      <c r="GP1077">
        <v>2105</v>
      </c>
      <c r="GQ1077">
        <v>1</v>
      </c>
      <c r="GR1077">
        <v>22</v>
      </c>
      <c r="GS1077">
        <v>304</v>
      </c>
      <c r="GT1077">
        <v>303.9</v>
      </c>
      <c r="GU1077">
        <v>1.97754</v>
      </c>
      <c r="GV1077">
        <v>2.65259</v>
      </c>
      <c r="GW1077">
        <v>2.24854</v>
      </c>
      <c r="GX1077">
        <v>2.78809</v>
      </c>
      <c r="GY1077">
        <v>1.99585</v>
      </c>
      <c r="GZ1077">
        <v>2.37427</v>
      </c>
      <c r="HA1077">
        <v>35.5451</v>
      </c>
      <c r="HB1077">
        <v>14.5085</v>
      </c>
      <c r="HC1077">
        <v>18</v>
      </c>
      <c r="HD1077">
        <v>504.753</v>
      </c>
      <c r="HE1077">
        <v>587.81</v>
      </c>
      <c r="HF1077">
        <v>27.0397</v>
      </c>
      <c r="HG1077">
        <v>27.9393</v>
      </c>
      <c r="HH1077">
        <v>29.9985</v>
      </c>
      <c r="HI1077">
        <v>28.257</v>
      </c>
      <c r="HJ1077">
        <v>28.2294</v>
      </c>
      <c r="HK1077">
        <v>39.5842</v>
      </c>
      <c r="HL1077">
        <v>6.26923</v>
      </c>
      <c r="HM1077">
        <v>34.6829</v>
      </c>
      <c r="HN1077">
        <v>27.1583</v>
      </c>
      <c r="HO1077">
        <v>688.868</v>
      </c>
      <c r="HP1077">
        <v>21.6272</v>
      </c>
      <c r="HQ1077">
        <v>102.103</v>
      </c>
      <c r="HR1077">
        <v>102.784</v>
      </c>
    </row>
    <row r="1078" spans="1:226">
      <c r="A1078">
        <v>1062</v>
      </c>
      <c r="B1078">
        <v>1657569869</v>
      </c>
      <c r="C1078">
        <v>16773.9000000954</v>
      </c>
      <c r="D1078" t="s">
        <v>2493</v>
      </c>
      <c r="E1078" t="s">
        <v>2494</v>
      </c>
      <c r="F1078">
        <v>5</v>
      </c>
      <c r="G1078" t="s">
        <v>2416</v>
      </c>
      <c r="H1078" t="s">
        <v>354</v>
      </c>
      <c r="I1078">
        <v>1657569861.51852</v>
      </c>
      <c r="J1078">
        <f>(K1078)/1000</f>
        <v>0</v>
      </c>
      <c r="K1078">
        <f>IF(BF1078, AN1078, AH1078)</f>
        <v>0</v>
      </c>
      <c r="L1078">
        <f>IF(BF1078, AI1078, AG1078)</f>
        <v>0</v>
      </c>
      <c r="M1078">
        <f>BH1078 - IF(AU1078&gt;1, L1078*BB1078*100.0/(AW1078*BV1078), 0)</f>
        <v>0</v>
      </c>
      <c r="N1078">
        <f>((T1078-J1078/2)*M1078-L1078)/(T1078+J1078/2)</f>
        <v>0</v>
      </c>
      <c r="O1078">
        <f>N1078*(BO1078+BP1078)/1000.0</f>
        <v>0</v>
      </c>
      <c r="P1078">
        <f>(BH1078 - IF(AU1078&gt;1, L1078*BB1078*100.0/(AW1078*BV1078), 0))*(BO1078+BP1078)/1000.0</f>
        <v>0</v>
      </c>
      <c r="Q1078">
        <f>2.0/((1/S1078-1/R1078)+SIGN(S1078)*SQRT((1/S1078-1/R1078)*(1/S1078-1/R1078) + 4*BC1078/((BC1078+1)*(BC1078+1))*(2*1/S1078*1/R1078-1/R1078*1/R1078)))</f>
        <v>0</v>
      </c>
      <c r="R1078">
        <f>IF(LEFT(BD1078,1)&lt;&gt;"0",IF(LEFT(BD1078,1)="1",3.0,BE1078),$D$5+$E$5*(BV1078*BO1078/($K$5*1000))+$F$5*(BV1078*BO1078/($K$5*1000))*MAX(MIN(BB1078,$J$5),$I$5)*MAX(MIN(BB1078,$J$5),$I$5)+$G$5*MAX(MIN(BB1078,$J$5),$I$5)*(BV1078*BO1078/($K$5*1000))+$H$5*(BV1078*BO1078/($K$5*1000))*(BV1078*BO1078/($K$5*1000)))</f>
        <v>0</v>
      </c>
      <c r="S1078">
        <f>J1078*(1000-(1000*0.61365*exp(17.502*W1078/(240.97+W1078))/(BO1078+BP1078)+BJ1078)/2)/(1000*0.61365*exp(17.502*W1078/(240.97+W1078))/(BO1078+BP1078)-BJ1078)</f>
        <v>0</v>
      </c>
      <c r="T1078">
        <f>1/((BC1078+1)/(Q1078/1.6)+1/(R1078/1.37)) + BC1078/((BC1078+1)/(Q1078/1.6) + BC1078/(R1078/1.37))</f>
        <v>0</v>
      </c>
      <c r="U1078">
        <f>(AX1078*BA1078)</f>
        <v>0</v>
      </c>
      <c r="V1078">
        <f>(BQ1078+(U1078+2*0.95*5.67E-8*(((BQ1078+$B$7)+273)^4-(BQ1078+273)^4)-44100*J1078)/(1.84*29.3*R1078+8*0.95*5.67E-8*(BQ1078+273)^3))</f>
        <v>0</v>
      </c>
      <c r="W1078">
        <f>($C$7*BR1078+$D$7*BS1078+$E$7*V1078)</f>
        <v>0</v>
      </c>
      <c r="X1078">
        <f>0.61365*exp(17.502*W1078/(240.97+W1078))</f>
        <v>0</v>
      </c>
      <c r="Y1078">
        <f>(Z1078/AA1078*100)</f>
        <v>0</v>
      </c>
      <c r="Z1078">
        <f>BJ1078*(BO1078+BP1078)/1000</f>
        <v>0</v>
      </c>
      <c r="AA1078">
        <f>0.61365*exp(17.502*BQ1078/(240.97+BQ1078))</f>
        <v>0</v>
      </c>
      <c r="AB1078">
        <f>(X1078-BJ1078*(BO1078+BP1078)/1000)</f>
        <v>0</v>
      </c>
      <c r="AC1078">
        <f>(-J1078*44100)</f>
        <v>0</v>
      </c>
      <c r="AD1078">
        <f>2*29.3*R1078*0.92*(BQ1078-W1078)</f>
        <v>0</v>
      </c>
      <c r="AE1078">
        <f>2*0.95*5.67E-8*(((BQ1078+$B$7)+273)^4-(W1078+273)^4)</f>
        <v>0</v>
      </c>
      <c r="AF1078">
        <f>U1078+AE1078+AC1078+AD1078</f>
        <v>0</v>
      </c>
      <c r="AG1078">
        <f>BN1078*AU1078*(BI1078-BH1078*(1000-AU1078*BK1078)/(1000-AU1078*BJ1078))/(100*BB1078)</f>
        <v>0</v>
      </c>
      <c r="AH1078">
        <f>1000*BN1078*AU1078*(BJ1078-BK1078)/(100*BB1078*(1000-AU1078*BJ1078))</f>
        <v>0</v>
      </c>
      <c r="AI1078">
        <f>(AJ1078 - AK1078 - BO1078*1E3/(8.314*(BQ1078+273.15)) * AM1078/BN1078 * AL1078) * BN1078/(100*BB1078) * (1000 - BK1078)/1000</f>
        <v>0</v>
      </c>
      <c r="AJ1078">
        <v>693.701368306425</v>
      </c>
      <c r="AK1078">
        <v>660.447606060606</v>
      </c>
      <c r="AL1078">
        <v>3.21035862178654</v>
      </c>
      <c r="AM1078">
        <v>65.0586059722511</v>
      </c>
      <c r="AN1078">
        <f>(AP1078 - AO1078 + BO1078*1E3/(8.314*(BQ1078+273.15)) * AR1078/BN1078 * AQ1078) * BN1078/(100*BB1078) * 1000/(1000 - AP1078)</f>
        <v>0</v>
      </c>
      <c r="AO1078">
        <v>21.7584543466667</v>
      </c>
      <c r="AP1078">
        <v>26.2722533333333</v>
      </c>
      <c r="AQ1078">
        <v>0.00107247619048014</v>
      </c>
      <c r="AR1078">
        <v>77.46</v>
      </c>
      <c r="AS1078">
        <v>0</v>
      </c>
      <c r="AT1078">
        <v>0</v>
      </c>
      <c r="AU1078">
        <f>IF(AS1078*$H$13&gt;=AW1078,1.0,(AW1078/(AW1078-AS1078*$H$13)))</f>
        <v>0</v>
      </c>
      <c r="AV1078">
        <f>(AU1078-1)*100</f>
        <v>0</v>
      </c>
      <c r="AW1078">
        <f>MAX(0,($B$13+$C$13*BV1078)/(1+$D$13*BV1078)*BO1078/(BQ1078+273)*$E$13)</f>
        <v>0</v>
      </c>
      <c r="AX1078">
        <f>$B$11*BW1078+$C$11*BX1078+$F$11*CI1078*(1-CL1078)</f>
        <v>0</v>
      </c>
      <c r="AY1078">
        <f>AX1078*AZ1078</f>
        <v>0</v>
      </c>
      <c r="AZ1078">
        <f>($B$11*$D$9+$C$11*$D$9+$F$11*((CV1078+CN1078)/MAX(CV1078+CN1078+CW1078, 0.1)*$I$9+CW1078/MAX(CV1078+CN1078+CW1078, 0.1)*$J$9))/($B$11+$C$11+$F$11)</f>
        <v>0</v>
      </c>
      <c r="BA1078">
        <f>($B$11*$K$9+$C$11*$K$9+$F$11*((CV1078+CN1078)/MAX(CV1078+CN1078+CW1078, 0.1)*$P$9+CW1078/MAX(CV1078+CN1078+CW1078, 0.1)*$Q$9))/($B$11+$C$11+$F$11)</f>
        <v>0</v>
      </c>
      <c r="BB1078">
        <v>3</v>
      </c>
      <c r="BC1078">
        <v>0.5</v>
      </c>
      <c r="BD1078" t="s">
        <v>355</v>
      </c>
      <c r="BE1078">
        <v>2</v>
      </c>
      <c r="BF1078" t="b">
        <v>1</v>
      </c>
      <c r="BG1078">
        <v>1657569861.51852</v>
      </c>
      <c r="BH1078">
        <v>620.863037037037</v>
      </c>
      <c r="BI1078">
        <v>662.399814814815</v>
      </c>
      <c r="BJ1078">
        <v>26.2715333333333</v>
      </c>
      <c r="BK1078">
        <v>21.7925555555556</v>
      </c>
      <c r="BL1078">
        <v>609.599259259259</v>
      </c>
      <c r="BM1078">
        <v>25.9539111111111</v>
      </c>
      <c r="BN1078">
        <v>499.992037037037</v>
      </c>
      <c r="BO1078">
        <v>67.9422259259259</v>
      </c>
      <c r="BP1078">
        <v>0.0404608666666667</v>
      </c>
      <c r="BQ1078">
        <v>26.8630888888889</v>
      </c>
      <c r="BR1078">
        <v>26.7357</v>
      </c>
      <c r="BS1078">
        <v>999.9</v>
      </c>
      <c r="BT1078">
        <v>0</v>
      </c>
      <c r="BU1078">
        <v>0</v>
      </c>
      <c r="BV1078">
        <v>10003.5185185185</v>
      </c>
      <c r="BW1078">
        <v>0</v>
      </c>
      <c r="BX1078">
        <v>460.760740740741</v>
      </c>
      <c r="BY1078">
        <v>-41.5368666666667</v>
      </c>
      <c r="BZ1078">
        <v>637.614185185185</v>
      </c>
      <c r="CA1078">
        <v>677.156333333333</v>
      </c>
      <c r="CB1078">
        <v>4.47897851851852</v>
      </c>
      <c r="CC1078">
        <v>662.399814814815</v>
      </c>
      <c r="CD1078">
        <v>21.7925555555556</v>
      </c>
      <c r="CE1078">
        <v>1.78494592592593</v>
      </c>
      <c r="CF1078">
        <v>1.48063444444444</v>
      </c>
      <c r="CG1078">
        <v>15.6555777777778</v>
      </c>
      <c r="CH1078">
        <v>12.7696148148148</v>
      </c>
      <c r="CI1078">
        <v>1999.97518518519</v>
      </c>
      <c r="CJ1078">
        <v>0.980002111111111</v>
      </c>
      <c r="CK1078">
        <v>0.0199976148148148</v>
      </c>
      <c r="CL1078">
        <v>0</v>
      </c>
      <c r="CM1078">
        <v>2.3202</v>
      </c>
      <c r="CN1078">
        <v>0</v>
      </c>
      <c r="CO1078">
        <v>10892.6259259259</v>
      </c>
      <c r="CP1078">
        <v>17299.9444444444</v>
      </c>
      <c r="CQ1078">
        <v>37.9232222222222</v>
      </c>
      <c r="CR1078">
        <v>37.9998888888889</v>
      </c>
      <c r="CS1078">
        <v>37.7522222222222</v>
      </c>
      <c r="CT1078">
        <v>36.09</v>
      </c>
      <c r="CU1078">
        <v>37.2959259259259</v>
      </c>
      <c r="CV1078">
        <v>1959.97962962963</v>
      </c>
      <c r="CW1078">
        <v>39.9918518518518</v>
      </c>
      <c r="CX1078">
        <v>0</v>
      </c>
      <c r="CY1078">
        <v>1657569841.5</v>
      </c>
      <c r="CZ1078">
        <v>0</v>
      </c>
      <c r="DA1078">
        <v>1657551629</v>
      </c>
      <c r="DB1078" t="s">
        <v>356</v>
      </c>
      <c r="DC1078">
        <v>1657551626.5</v>
      </c>
      <c r="DD1078">
        <v>1657551629</v>
      </c>
      <c r="DE1078">
        <v>1</v>
      </c>
      <c r="DF1078">
        <v>0.403</v>
      </c>
      <c r="DG1078">
        <v>0.009</v>
      </c>
      <c r="DH1078">
        <v>9.41</v>
      </c>
      <c r="DI1078">
        <v>0.087</v>
      </c>
      <c r="DJ1078">
        <v>417</v>
      </c>
      <c r="DK1078">
        <v>17</v>
      </c>
      <c r="DL1078">
        <v>1.61</v>
      </c>
      <c r="DM1078">
        <v>0.59</v>
      </c>
      <c r="DN1078">
        <v>-41.342115</v>
      </c>
      <c r="DO1078">
        <v>-4.35774709193241</v>
      </c>
      <c r="DP1078">
        <v>0.608170387124365</v>
      </c>
      <c r="DQ1078">
        <v>0</v>
      </c>
      <c r="DR1078">
        <v>4.46550475</v>
      </c>
      <c r="DS1078">
        <v>0.365760337711068</v>
      </c>
      <c r="DT1078">
        <v>0.0419722443995732</v>
      </c>
      <c r="DU1078">
        <v>0</v>
      </c>
      <c r="DV1078">
        <v>0</v>
      </c>
      <c r="DW1078">
        <v>2</v>
      </c>
      <c r="DX1078" t="s">
        <v>389</v>
      </c>
      <c r="DY1078">
        <v>2.97198</v>
      </c>
      <c r="DZ1078">
        <v>2.69486</v>
      </c>
      <c r="EA1078">
        <v>0.0935168</v>
      </c>
      <c r="EB1078">
        <v>0.0990567</v>
      </c>
      <c r="EC1078">
        <v>0.0838232</v>
      </c>
      <c r="ED1078">
        <v>0.0737525</v>
      </c>
      <c r="EE1078">
        <v>35208.4</v>
      </c>
      <c r="EF1078">
        <v>38227</v>
      </c>
      <c r="EG1078">
        <v>35206.2</v>
      </c>
      <c r="EH1078">
        <v>38490.4</v>
      </c>
      <c r="EI1078">
        <v>45759.6</v>
      </c>
      <c r="EJ1078">
        <v>51513.7</v>
      </c>
      <c r="EK1078">
        <v>55048.6</v>
      </c>
      <c r="EL1078">
        <v>61762.3</v>
      </c>
      <c r="EM1078">
        <v>1.9698</v>
      </c>
      <c r="EN1078">
        <v>2.094</v>
      </c>
      <c r="EO1078">
        <v>0.182092</v>
      </c>
      <c r="EP1078">
        <v>0</v>
      </c>
      <c r="EQ1078">
        <v>23.7493</v>
      </c>
      <c r="ER1078">
        <v>999.9</v>
      </c>
      <c r="ES1078">
        <v>34.855</v>
      </c>
      <c r="ET1078">
        <v>32.78</v>
      </c>
      <c r="EU1078">
        <v>25.5969</v>
      </c>
      <c r="EV1078">
        <v>51.3828</v>
      </c>
      <c r="EW1078">
        <v>37.9447</v>
      </c>
      <c r="EX1078">
        <v>2</v>
      </c>
      <c r="EY1078">
        <v>0.0383537</v>
      </c>
      <c r="EZ1078">
        <v>-2.70806</v>
      </c>
      <c r="FA1078">
        <v>20.1305</v>
      </c>
      <c r="FB1078">
        <v>5.19932</v>
      </c>
      <c r="FC1078">
        <v>12.0099</v>
      </c>
      <c r="FD1078">
        <v>4.9752</v>
      </c>
      <c r="FE1078">
        <v>3.2936</v>
      </c>
      <c r="FF1078">
        <v>9999</v>
      </c>
      <c r="FG1078">
        <v>9999</v>
      </c>
      <c r="FH1078">
        <v>591.9</v>
      </c>
      <c r="FI1078">
        <v>9999</v>
      </c>
      <c r="FJ1078">
        <v>1.86298</v>
      </c>
      <c r="FK1078">
        <v>1.86783</v>
      </c>
      <c r="FL1078">
        <v>1.86765</v>
      </c>
      <c r="FM1078">
        <v>1.86874</v>
      </c>
      <c r="FN1078">
        <v>1.8696</v>
      </c>
      <c r="FO1078">
        <v>1.86569</v>
      </c>
      <c r="FP1078">
        <v>1.86676</v>
      </c>
      <c r="FQ1078">
        <v>1.86813</v>
      </c>
      <c r="FR1078">
        <v>5</v>
      </c>
      <c r="FS1078">
        <v>0</v>
      </c>
      <c r="FT1078">
        <v>0</v>
      </c>
      <c r="FU1078">
        <v>0</v>
      </c>
      <c r="FV1078" t="s">
        <v>358</v>
      </c>
      <c r="FW1078" t="s">
        <v>359</v>
      </c>
      <c r="FX1078" t="s">
        <v>360</v>
      </c>
      <c r="FY1078" t="s">
        <v>360</v>
      </c>
      <c r="FZ1078" t="s">
        <v>360</v>
      </c>
      <c r="GA1078" t="s">
        <v>360</v>
      </c>
      <c r="GB1078">
        <v>0</v>
      </c>
      <c r="GC1078">
        <v>100</v>
      </c>
      <c r="GD1078">
        <v>100</v>
      </c>
      <c r="GE1078">
        <v>11.479</v>
      </c>
      <c r="GF1078">
        <v>0.3176</v>
      </c>
      <c r="GG1078">
        <v>5.50701486060513</v>
      </c>
      <c r="GH1078">
        <v>0.00975774962471433</v>
      </c>
      <c r="GI1078">
        <v>-4.86167925919439e-07</v>
      </c>
      <c r="GJ1078">
        <v>-4.7315034107036e-11</v>
      </c>
      <c r="GK1078">
        <v>0.31762285376654</v>
      </c>
      <c r="GL1078">
        <v>0</v>
      </c>
      <c r="GM1078">
        <v>0</v>
      </c>
      <c r="GN1078">
        <v>0</v>
      </c>
      <c r="GO1078">
        <v>-2</v>
      </c>
      <c r="GP1078">
        <v>2105</v>
      </c>
      <c r="GQ1078">
        <v>1</v>
      </c>
      <c r="GR1078">
        <v>22</v>
      </c>
      <c r="GS1078">
        <v>304</v>
      </c>
      <c r="GT1078">
        <v>304</v>
      </c>
      <c r="GU1078">
        <v>2.0105</v>
      </c>
      <c r="GV1078">
        <v>2.65625</v>
      </c>
      <c r="GW1078">
        <v>2.24854</v>
      </c>
      <c r="GX1078">
        <v>2.78809</v>
      </c>
      <c r="GY1078">
        <v>1.99585</v>
      </c>
      <c r="GZ1078">
        <v>2.35718</v>
      </c>
      <c r="HA1078">
        <v>35.5218</v>
      </c>
      <c r="HB1078">
        <v>14.5436</v>
      </c>
      <c r="HC1078">
        <v>18</v>
      </c>
      <c r="HD1078">
        <v>504.682</v>
      </c>
      <c r="HE1078">
        <v>587.705</v>
      </c>
      <c r="HF1078">
        <v>27.225</v>
      </c>
      <c r="HG1078">
        <v>27.9108</v>
      </c>
      <c r="HH1078">
        <v>29.9984</v>
      </c>
      <c r="HI1078">
        <v>28.2329</v>
      </c>
      <c r="HJ1078">
        <v>28.205</v>
      </c>
      <c r="HK1078">
        <v>40.3705</v>
      </c>
      <c r="HL1078">
        <v>6.54137</v>
      </c>
      <c r="HM1078">
        <v>34.6829</v>
      </c>
      <c r="HN1078">
        <v>27.3491</v>
      </c>
      <c r="HO1078">
        <v>709.098</v>
      </c>
      <c r="HP1078">
        <v>21.6059</v>
      </c>
      <c r="HQ1078">
        <v>102.106</v>
      </c>
      <c r="HR1078">
        <v>102.788</v>
      </c>
    </row>
    <row r="1079" spans="1:226">
      <c r="A1079">
        <v>1063</v>
      </c>
      <c r="B1079">
        <v>1657569874</v>
      </c>
      <c r="C1079">
        <v>16778.9000000954</v>
      </c>
      <c r="D1079" t="s">
        <v>2495</v>
      </c>
      <c r="E1079" t="s">
        <v>2496</v>
      </c>
      <c r="F1079">
        <v>5</v>
      </c>
      <c r="G1079" t="s">
        <v>2416</v>
      </c>
      <c r="H1079" t="s">
        <v>354</v>
      </c>
      <c r="I1079">
        <v>1657569866.23214</v>
      </c>
      <c r="J1079">
        <f>(K1079)/1000</f>
        <v>0</v>
      </c>
      <c r="K1079">
        <f>IF(BF1079, AN1079, AH1079)</f>
        <v>0</v>
      </c>
      <c r="L1079">
        <f>IF(BF1079, AI1079, AG1079)</f>
        <v>0</v>
      </c>
      <c r="M1079">
        <f>BH1079 - IF(AU1079&gt;1, L1079*BB1079*100.0/(AW1079*BV1079), 0)</f>
        <v>0</v>
      </c>
      <c r="N1079">
        <f>((T1079-J1079/2)*M1079-L1079)/(T1079+J1079/2)</f>
        <v>0</v>
      </c>
      <c r="O1079">
        <f>N1079*(BO1079+BP1079)/1000.0</f>
        <v>0</v>
      </c>
      <c r="P1079">
        <f>(BH1079 - IF(AU1079&gt;1, L1079*BB1079*100.0/(AW1079*BV1079), 0))*(BO1079+BP1079)/1000.0</f>
        <v>0</v>
      </c>
      <c r="Q1079">
        <f>2.0/((1/S1079-1/R1079)+SIGN(S1079)*SQRT((1/S1079-1/R1079)*(1/S1079-1/R1079) + 4*BC1079/((BC1079+1)*(BC1079+1))*(2*1/S1079*1/R1079-1/R1079*1/R1079)))</f>
        <v>0</v>
      </c>
      <c r="R1079">
        <f>IF(LEFT(BD1079,1)&lt;&gt;"0",IF(LEFT(BD1079,1)="1",3.0,BE1079),$D$5+$E$5*(BV1079*BO1079/($K$5*1000))+$F$5*(BV1079*BO1079/($K$5*1000))*MAX(MIN(BB1079,$J$5),$I$5)*MAX(MIN(BB1079,$J$5),$I$5)+$G$5*MAX(MIN(BB1079,$J$5),$I$5)*(BV1079*BO1079/($K$5*1000))+$H$5*(BV1079*BO1079/($K$5*1000))*(BV1079*BO1079/($K$5*1000)))</f>
        <v>0</v>
      </c>
      <c r="S1079">
        <f>J1079*(1000-(1000*0.61365*exp(17.502*W1079/(240.97+W1079))/(BO1079+BP1079)+BJ1079)/2)/(1000*0.61365*exp(17.502*W1079/(240.97+W1079))/(BO1079+BP1079)-BJ1079)</f>
        <v>0</v>
      </c>
      <c r="T1079">
        <f>1/((BC1079+1)/(Q1079/1.6)+1/(R1079/1.37)) + BC1079/((BC1079+1)/(Q1079/1.6) + BC1079/(R1079/1.37))</f>
        <v>0</v>
      </c>
      <c r="U1079">
        <f>(AX1079*BA1079)</f>
        <v>0</v>
      </c>
      <c r="V1079">
        <f>(BQ1079+(U1079+2*0.95*5.67E-8*(((BQ1079+$B$7)+273)^4-(BQ1079+273)^4)-44100*J1079)/(1.84*29.3*R1079+8*0.95*5.67E-8*(BQ1079+273)^3))</f>
        <v>0</v>
      </c>
      <c r="W1079">
        <f>($C$7*BR1079+$D$7*BS1079+$E$7*V1079)</f>
        <v>0</v>
      </c>
      <c r="X1079">
        <f>0.61365*exp(17.502*W1079/(240.97+W1079))</f>
        <v>0</v>
      </c>
      <c r="Y1079">
        <f>(Z1079/AA1079*100)</f>
        <v>0</v>
      </c>
      <c r="Z1079">
        <f>BJ1079*(BO1079+BP1079)/1000</f>
        <v>0</v>
      </c>
      <c r="AA1079">
        <f>0.61365*exp(17.502*BQ1079/(240.97+BQ1079))</f>
        <v>0</v>
      </c>
      <c r="AB1079">
        <f>(X1079-BJ1079*(BO1079+BP1079)/1000)</f>
        <v>0</v>
      </c>
      <c r="AC1079">
        <f>(-J1079*44100)</f>
        <v>0</v>
      </c>
      <c r="AD1079">
        <f>2*29.3*R1079*0.92*(BQ1079-W1079)</f>
        <v>0</v>
      </c>
      <c r="AE1079">
        <f>2*0.95*5.67E-8*(((BQ1079+$B$7)+273)^4-(W1079+273)^4)</f>
        <v>0</v>
      </c>
      <c r="AF1079">
        <f>U1079+AE1079+AC1079+AD1079</f>
        <v>0</v>
      </c>
      <c r="AG1079">
        <f>BN1079*AU1079*(BI1079-BH1079*(1000-AU1079*BK1079)/(1000-AU1079*BJ1079))/(100*BB1079)</f>
        <v>0</v>
      </c>
      <c r="AH1079">
        <f>1000*BN1079*AU1079*(BJ1079-BK1079)/(100*BB1079*(1000-AU1079*BJ1079))</f>
        <v>0</v>
      </c>
      <c r="AI1079">
        <f>(AJ1079 - AK1079 - BO1079*1E3/(8.314*(BQ1079+273.15)) * AM1079/BN1079 * AL1079) * BN1079/(100*BB1079) * (1000 - BK1079)/1000</f>
        <v>0</v>
      </c>
      <c r="AJ1079">
        <v>711.381118872067</v>
      </c>
      <c r="AK1079">
        <v>677.182278787879</v>
      </c>
      <c r="AL1079">
        <v>3.38510668607183</v>
      </c>
      <c r="AM1079">
        <v>65.0586059722511</v>
      </c>
      <c r="AN1079">
        <f>(AP1079 - AO1079 + BO1079*1E3/(8.314*(BQ1079+273.15)) * AR1079/BN1079 * AQ1079) * BN1079/(100*BB1079) * 1000/(1000 - AP1079)</f>
        <v>0</v>
      </c>
      <c r="AO1079">
        <v>21.7321407161905</v>
      </c>
      <c r="AP1079">
        <v>26.2706006060606</v>
      </c>
      <c r="AQ1079">
        <v>-0.000352050024049161</v>
      </c>
      <c r="AR1079">
        <v>77.46</v>
      </c>
      <c r="AS1079">
        <v>0</v>
      </c>
      <c r="AT1079">
        <v>0</v>
      </c>
      <c r="AU1079">
        <f>IF(AS1079*$H$13&gt;=AW1079,1.0,(AW1079/(AW1079-AS1079*$H$13)))</f>
        <v>0</v>
      </c>
      <c r="AV1079">
        <f>(AU1079-1)*100</f>
        <v>0</v>
      </c>
      <c r="AW1079">
        <f>MAX(0,($B$13+$C$13*BV1079)/(1+$D$13*BV1079)*BO1079/(BQ1079+273)*$E$13)</f>
        <v>0</v>
      </c>
      <c r="AX1079">
        <f>$B$11*BW1079+$C$11*BX1079+$F$11*CI1079*(1-CL1079)</f>
        <v>0</v>
      </c>
      <c r="AY1079">
        <f>AX1079*AZ1079</f>
        <v>0</v>
      </c>
      <c r="AZ1079">
        <f>($B$11*$D$9+$C$11*$D$9+$F$11*((CV1079+CN1079)/MAX(CV1079+CN1079+CW1079, 0.1)*$I$9+CW1079/MAX(CV1079+CN1079+CW1079, 0.1)*$J$9))/($B$11+$C$11+$F$11)</f>
        <v>0</v>
      </c>
      <c r="BA1079">
        <f>($B$11*$K$9+$C$11*$K$9+$F$11*((CV1079+CN1079)/MAX(CV1079+CN1079+CW1079, 0.1)*$P$9+CW1079/MAX(CV1079+CN1079+CW1079, 0.1)*$Q$9))/($B$11+$C$11+$F$11)</f>
        <v>0</v>
      </c>
      <c r="BB1079">
        <v>3</v>
      </c>
      <c r="BC1079">
        <v>0.5</v>
      </c>
      <c r="BD1079" t="s">
        <v>355</v>
      </c>
      <c r="BE1079">
        <v>2</v>
      </c>
      <c r="BF1079" t="b">
        <v>1</v>
      </c>
      <c r="BG1079">
        <v>1657569866.23214</v>
      </c>
      <c r="BH1079">
        <v>635.927928571428</v>
      </c>
      <c r="BI1079">
        <v>678.150571428571</v>
      </c>
      <c r="BJ1079">
        <v>26.2741607142857</v>
      </c>
      <c r="BK1079">
        <v>21.7589035714286</v>
      </c>
      <c r="BL1079">
        <v>624.528214285714</v>
      </c>
      <c r="BM1079">
        <v>25.9565392857143</v>
      </c>
      <c r="BN1079">
        <v>499.993714285714</v>
      </c>
      <c r="BO1079">
        <v>67.9430142857143</v>
      </c>
      <c r="BP1079">
        <v>0.0405038892857143</v>
      </c>
      <c r="BQ1079">
        <v>26.879775</v>
      </c>
      <c r="BR1079">
        <v>26.735975</v>
      </c>
      <c r="BS1079">
        <v>999.9</v>
      </c>
      <c r="BT1079">
        <v>0</v>
      </c>
      <c r="BU1079">
        <v>0</v>
      </c>
      <c r="BV1079">
        <v>10005.7142857143</v>
      </c>
      <c r="BW1079">
        <v>0</v>
      </c>
      <c r="BX1079">
        <v>464.741214285714</v>
      </c>
      <c r="BY1079">
        <v>-42.2226892857143</v>
      </c>
      <c r="BZ1079">
        <v>653.087178571429</v>
      </c>
      <c r="CA1079">
        <v>693.234142857143</v>
      </c>
      <c r="CB1079">
        <v>4.5152575</v>
      </c>
      <c r="CC1079">
        <v>678.150571428571</v>
      </c>
      <c r="CD1079">
        <v>21.7589035714286</v>
      </c>
      <c r="CE1079">
        <v>1.78514464285714</v>
      </c>
      <c r="CF1079">
        <v>1.47836535714286</v>
      </c>
      <c r="CG1079">
        <v>15.6573285714286</v>
      </c>
      <c r="CH1079">
        <v>12.7462071428571</v>
      </c>
      <c r="CI1079">
        <v>1999.94</v>
      </c>
      <c r="CJ1079">
        <v>0.980001964285714</v>
      </c>
      <c r="CK1079">
        <v>0.0199978714285714</v>
      </c>
      <c r="CL1079">
        <v>0</v>
      </c>
      <c r="CM1079">
        <v>2.24404285714286</v>
      </c>
      <c r="CN1079">
        <v>0</v>
      </c>
      <c r="CO1079">
        <v>10925.5714285714</v>
      </c>
      <c r="CP1079">
        <v>17299.6321428571</v>
      </c>
      <c r="CQ1079">
        <v>37.9416428571428</v>
      </c>
      <c r="CR1079">
        <v>38.0355357142857</v>
      </c>
      <c r="CS1079">
        <v>37.7587857142857</v>
      </c>
      <c r="CT1079">
        <v>36.1179642857143</v>
      </c>
      <c r="CU1079">
        <v>37.3055</v>
      </c>
      <c r="CV1079">
        <v>1959.94357142857</v>
      </c>
      <c r="CW1079">
        <v>39.9928571428571</v>
      </c>
      <c r="CX1079">
        <v>0</v>
      </c>
      <c r="CY1079">
        <v>1657569846.3</v>
      </c>
      <c r="CZ1079">
        <v>0</v>
      </c>
      <c r="DA1079">
        <v>1657551629</v>
      </c>
      <c r="DB1079" t="s">
        <v>356</v>
      </c>
      <c r="DC1079">
        <v>1657551626.5</v>
      </c>
      <c r="DD1079">
        <v>1657551629</v>
      </c>
      <c r="DE1079">
        <v>1</v>
      </c>
      <c r="DF1079">
        <v>0.403</v>
      </c>
      <c r="DG1079">
        <v>0.009</v>
      </c>
      <c r="DH1079">
        <v>9.41</v>
      </c>
      <c r="DI1079">
        <v>0.087</v>
      </c>
      <c r="DJ1079">
        <v>417</v>
      </c>
      <c r="DK1079">
        <v>17</v>
      </c>
      <c r="DL1079">
        <v>1.61</v>
      </c>
      <c r="DM1079">
        <v>0.59</v>
      </c>
      <c r="DN1079">
        <v>-41.7804325</v>
      </c>
      <c r="DO1079">
        <v>-6.80988630393987</v>
      </c>
      <c r="DP1079">
        <v>0.808638208467637</v>
      </c>
      <c r="DQ1079">
        <v>0</v>
      </c>
      <c r="DR1079">
        <v>4.48519125</v>
      </c>
      <c r="DS1079">
        <v>0.491355084427757</v>
      </c>
      <c r="DT1079">
        <v>0.0484876574597856</v>
      </c>
      <c r="DU1079">
        <v>0</v>
      </c>
      <c r="DV1079">
        <v>0</v>
      </c>
      <c r="DW1079">
        <v>2</v>
      </c>
      <c r="DX1079" t="s">
        <v>389</v>
      </c>
      <c r="DY1079">
        <v>2.97186</v>
      </c>
      <c r="DZ1079">
        <v>2.69458</v>
      </c>
      <c r="EA1079">
        <v>0.0952206</v>
      </c>
      <c r="EB1079">
        <v>0.100741</v>
      </c>
      <c r="EC1079">
        <v>0.0838407</v>
      </c>
      <c r="ED1079">
        <v>0.073704</v>
      </c>
      <c r="EE1079">
        <v>35144.5</v>
      </c>
      <c r="EF1079">
        <v>38157.6</v>
      </c>
      <c r="EG1079">
        <v>35208.4</v>
      </c>
      <c r="EH1079">
        <v>38492.3</v>
      </c>
      <c r="EI1079">
        <v>45760.8</v>
      </c>
      <c r="EJ1079">
        <v>51519.2</v>
      </c>
      <c r="EK1079">
        <v>55051</v>
      </c>
      <c r="EL1079">
        <v>61765.5</v>
      </c>
      <c r="EM1079">
        <v>1.9704</v>
      </c>
      <c r="EN1079">
        <v>2.0946</v>
      </c>
      <c r="EO1079">
        <v>0.184327</v>
      </c>
      <c r="EP1079">
        <v>0</v>
      </c>
      <c r="EQ1079">
        <v>23.7393</v>
      </c>
      <c r="ER1079">
        <v>999.9</v>
      </c>
      <c r="ES1079">
        <v>34.855</v>
      </c>
      <c r="ET1079">
        <v>32.76</v>
      </c>
      <c r="EU1079">
        <v>25.57</v>
      </c>
      <c r="EV1079">
        <v>51.4228</v>
      </c>
      <c r="EW1079">
        <v>37.9848</v>
      </c>
      <c r="EX1079">
        <v>2</v>
      </c>
      <c r="EY1079">
        <v>0.036626</v>
      </c>
      <c r="EZ1079">
        <v>-2.78442</v>
      </c>
      <c r="FA1079">
        <v>20.1285</v>
      </c>
      <c r="FB1079">
        <v>5.19692</v>
      </c>
      <c r="FC1079">
        <v>12.0099</v>
      </c>
      <c r="FD1079">
        <v>4.9752</v>
      </c>
      <c r="FE1079">
        <v>3.2938</v>
      </c>
      <c r="FF1079">
        <v>9999</v>
      </c>
      <c r="FG1079">
        <v>9999</v>
      </c>
      <c r="FH1079">
        <v>591.9</v>
      </c>
      <c r="FI1079">
        <v>9999</v>
      </c>
      <c r="FJ1079">
        <v>1.86304</v>
      </c>
      <c r="FK1079">
        <v>1.86786</v>
      </c>
      <c r="FL1079">
        <v>1.86768</v>
      </c>
      <c r="FM1079">
        <v>1.86874</v>
      </c>
      <c r="FN1079">
        <v>1.86966</v>
      </c>
      <c r="FO1079">
        <v>1.86569</v>
      </c>
      <c r="FP1079">
        <v>1.86673</v>
      </c>
      <c r="FQ1079">
        <v>1.8681</v>
      </c>
      <c r="FR1079">
        <v>5</v>
      </c>
      <c r="FS1079">
        <v>0</v>
      </c>
      <c r="FT1079">
        <v>0</v>
      </c>
      <c r="FU1079">
        <v>0</v>
      </c>
      <c r="FV1079" t="s">
        <v>358</v>
      </c>
      <c r="FW1079" t="s">
        <v>359</v>
      </c>
      <c r="FX1079" t="s">
        <v>360</v>
      </c>
      <c r="FY1079" t="s">
        <v>360</v>
      </c>
      <c r="FZ1079" t="s">
        <v>360</v>
      </c>
      <c r="GA1079" t="s">
        <v>360</v>
      </c>
      <c r="GB1079">
        <v>0</v>
      </c>
      <c r="GC1079">
        <v>100</v>
      </c>
      <c r="GD1079">
        <v>100</v>
      </c>
      <c r="GE1079">
        <v>11.627</v>
      </c>
      <c r="GF1079">
        <v>0.3177</v>
      </c>
      <c r="GG1079">
        <v>5.50701486060513</v>
      </c>
      <c r="GH1079">
        <v>0.00975774962471433</v>
      </c>
      <c r="GI1079">
        <v>-4.86167925919439e-07</v>
      </c>
      <c r="GJ1079">
        <v>-4.7315034107036e-11</v>
      </c>
      <c r="GK1079">
        <v>0.31762285376654</v>
      </c>
      <c r="GL1079">
        <v>0</v>
      </c>
      <c r="GM1079">
        <v>0</v>
      </c>
      <c r="GN1079">
        <v>0</v>
      </c>
      <c r="GO1079">
        <v>-2</v>
      </c>
      <c r="GP1079">
        <v>2105</v>
      </c>
      <c r="GQ1079">
        <v>1</v>
      </c>
      <c r="GR1079">
        <v>22</v>
      </c>
      <c r="GS1079">
        <v>304.1</v>
      </c>
      <c r="GT1079">
        <v>304.1</v>
      </c>
      <c r="GU1079">
        <v>2.05444</v>
      </c>
      <c r="GV1079">
        <v>2.64893</v>
      </c>
      <c r="GW1079">
        <v>2.24854</v>
      </c>
      <c r="GX1079">
        <v>2.78809</v>
      </c>
      <c r="GY1079">
        <v>1.99585</v>
      </c>
      <c r="GZ1079">
        <v>2.39258</v>
      </c>
      <c r="HA1079">
        <v>35.4986</v>
      </c>
      <c r="HB1079">
        <v>14.5436</v>
      </c>
      <c r="HC1079">
        <v>18</v>
      </c>
      <c r="HD1079">
        <v>504.841</v>
      </c>
      <c r="HE1079">
        <v>587.863</v>
      </c>
      <c r="HF1079">
        <v>27.4229</v>
      </c>
      <c r="HG1079">
        <v>27.8823</v>
      </c>
      <c r="HH1079">
        <v>29.9984</v>
      </c>
      <c r="HI1079">
        <v>28.2065</v>
      </c>
      <c r="HJ1079">
        <v>28.1769</v>
      </c>
      <c r="HK1079">
        <v>41.1192</v>
      </c>
      <c r="HL1079">
        <v>6.84785</v>
      </c>
      <c r="HM1079">
        <v>34.6829</v>
      </c>
      <c r="HN1079">
        <v>27.5305</v>
      </c>
      <c r="HO1079">
        <v>722.619</v>
      </c>
      <c r="HP1079">
        <v>21.5772</v>
      </c>
      <c r="HQ1079">
        <v>102.111</v>
      </c>
      <c r="HR1079">
        <v>102.794</v>
      </c>
    </row>
    <row r="1080" spans="1:226">
      <c r="A1080">
        <v>1064</v>
      </c>
      <c r="B1080">
        <v>1657569879</v>
      </c>
      <c r="C1080">
        <v>16783.9000000954</v>
      </c>
      <c r="D1080" t="s">
        <v>2497</v>
      </c>
      <c r="E1080" t="s">
        <v>2498</v>
      </c>
      <c r="F1080">
        <v>5</v>
      </c>
      <c r="G1080" t="s">
        <v>2416</v>
      </c>
      <c r="H1080" t="s">
        <v>354</v>
      </c>
      <c r="I1080">
        <v>1657569871.5</v>
      </c>
      <c r="J1080">
        <f>(K1080)/1000</f>
        <v>0</v>
      </c>
      <c r="K1080">
        <f>IF(BF1080, AN1080, AH1080)</f>
        <v>0</v>
      </c>
      <c r="L1080">
        <f>IF(BF1080, AI1080, AG1080)</f>
        <v>0</v>
      </c>
      <c r="M1080">
        <f>BH1080 - IF(AU1080&gt;1, L1080*BB1080*100.0/(AW1080*BV1080), 0)</f>
        <v>0</v>
      </c>
      <c r="N1080">
        <f>((T1080-J1080/2)*M1080-L1080)/(T1080+J1080/2)</f>
        <v>0</v>
      </c>
      <c r="O1080">
        <f>N1080*(BO1080+BP1080)/1000.0</f>
        <v>0</v>
      </c>
      <c r="P1080">
        <f>(BH1080 - IF(AU1080&gt;1, L1080*BB1080*100.0/(AW1080*BV1080), 0))*(BO1080+BP1080)/1000.0</f>
        <v>0</v>
      </c>
      <c r="Q1080">
        <f>2.0/((1/S1080-1/R1080)+SIGN(S1080)*SQRT((1/S1080-1/R1080)*(1/S1080-1/R1080) + 4*BC1080/((BC1080+1)*(BC1080+1))*(2*1/S1080*1/R1080-1/R1080*1/R1080)))</f>
        <v>0</v>
      </c>
      <c r="R1080">
        <f>IF(LEFT(BD1080,1)&lt;&gt;"0",IF(LEFT(BD1080,1)="1",3.0,BE1080),$D$5+$E$5*(BV1080*BO1080/($K$5*1000))+$F$5*(BV1080*BO1080/($K$5*1000))*MAX(MIN(BB1080,$J$5),$I$5)*MAX(MIN(BB1080,$J$5),$I$5)+$G$5*MAX(MIN(BB1080,$J$5),$I$5)*(BV1080*BO1080/($K$5*1000))+$H$5*(BV1080*BO1080/($K$5*1000))*(BV1080*BO1080/($K$5*1000)))</f>
        <v>0</v>
      </c>
      <c r="S1080">
        <f>J1080*(1000-(1000*0.61365*exp(17.502*W1080/(240.97+W1080))/(BO1080+BP1080)+BJ1080)/2)/(1000*0.61365*exp(17.502*W1080/(240.97+W1080))/(BO1080+BP1080)-BJ1080)</f>
        <v>0</v>
      </c>
      <c r="T1080">
        <f>1/((BC1080+1)/(Q1080/1.6)+1/(R1080/1.37)) + BC1080/((BC1080+1)/(Q1080/1.6) + BC1080/(R1080/1.37))</f>
        <v>0</v>
      </c>
      <c r="U1080">
        <f>(AX1080*BA1080)</f>
        <v>0</v>
      </c>
      <c r="V1080">
        <f>(BQ1080+(U1080+2*0.95*5.67E-8*(((BQ1080+$B$7)+273)^4-(BQ1080+273)^4)-44100*J1080)/(1.84*29.3*R1080+8*0.95*5.67E-8*(BQ1080+273)^3))</f>
        <v>0</v>
      </c>
      <c r="W1080">
        <f>($C$7*BR1080+$D$7*BS1080+$E$7*V1080)</f>
        <v>0</v>
      </c>
      <c r="X1080">
        <f>0.61365*exp(17.502*W1080/(240.97+W1080))</f>
        <v>0</v>
      </c>
      <c r="Y1080">
        <f>(Z1080/AA1080*100)</f>
        <v>0</v>
      </c>
      <c r="Z1080">
        <f>BJ1080*(BO1080+BP1080)/1000</f>
        <v>0</v>
      </c>
      <c r="AA1080">
        <f>0.61365*exp(17.502*BQ1080/(240.97+BQ1080))</f>
        <v>0</v>
      </c>
      <c r="AB1080">
        <f>(X1080-BJ1080*(BO1080+BP1080)/1000)</f>
        <v>0</v>
      </c>
      <c r="AC1080">
        <f>(-J1080*44100)</f>
        <v>0</v>
      </c>
      <c r="AD1080">
        <f>2*29.3*R1080*0.92*(BQ1080-W1080)</f>
        <v>0</v>
      </c>
      <c r="AE1080">
        <f>2*0.95*5.67E-8*(((BQ1080+$B$7)+273)^4-(W1080+273)^4)</f>
        <v>0</v>
      </c>
      <c r="AF1080">
        <f>U1080+AE1080+AC1080+AD1080</f>
        <v>0</v>
      </c>
      <c r="AG1080">
        <f>BN1080*AU1080*(BI1080-BH1080*(1000-AU1080*BK1080)/(1000-AU1080*BJ1080))/(100*BB1080)</f>
        <v>0</v>
      </c>
      <c r="AH1080">
        <f>1000*BN1080*AU1080*(BJ1080-BK1080)/(100*BB1080*(1000-AU1080*BJ1080))</f>
        <v>0</v>
      </c>
      <c r="AI1080">
        <f>(AJ1080 - AK1080 - BO1080*1E3/(8.314*(BQ1080+273.15)) * AM1080/BN1080 * AL1080) * BN1080/(100*BB1080) * (1000 - BK1080)/1000</f>
        <v>0</v>
      </c>
      <c r="AJ1080">
        <v>728.439405020574</v>
      </c>
      <c r="AK1080">
        <v>693.82976969697</v>
      </c>
      <c r="AL1080">
        <v>3.28695453586029</v>
      </c>
      <c r="AM1080">
        <v>65.0586059722511</v>
      </c>
      <c r="AN1080">
        <f>(AP1080 - AO1080 + BO1080*1E3/(8.314*(BQ1080+273.15)) * AR1080/BN1080 * AQ1080) * BN1080/(100*BB1080) * 1000/(1000 - AP1080)</f>
        <v>0</v>
      </c>
      <c r="AO1080">
        <v>21.6979624114286</v>
      </c>
      <c r="AP1080">
        <v>26.266383030303</v>
      </c>
      <c r="AQ1080">
        <v>-5.64465058730214e-05</v>
      </c>
      <c r="AR1080">
        <v>77.46</v>
      </c>
      <c r="AS1080">
        <v>0</v>
      </c>
      <c r="AT1080">
        <v>0</v>
      </c>
      <c r="AU1080">
        <f>IF(AS1080*$H$13&gt;=AW1080,1.0,(AW1080/(AW1080-AS1080*$H$13)))</f>
        <v>0</v>
      </c>
      <c r="AV1080">
        <f>(AU1080-1)*100</f>
        <v>0</v>
      </c>
      <c r="AW1080">
        <f>MAX(0,($B$13+$C$13*BV1080)/(1+$D$13*BV1080)*BO1080/(BQ1080+273)*$E$13)</f>
        <v>0</v>
      </c>
      <c r="AX1080">
        <f>$B$11*BW1080+$C$11*BX1080+$F$11*CI1080*(1-CL1080)</f>
        <v>0</v>
      </c>
      <c r="AY1080">
        <f>AX1080*AZ1080</f>
        <v>0</v>
      </c>
      <c r="AZ1080">
        <f>($B$11*$D$9+$C$11*$D$9+$F$11*((CV1080+CN1080)/MAX(CV1080+CN1080+CW1080, 0.1)*$I$9+CW1080/MAX(CV1080+CN1080+CW1080, 0.1)*$J$9))/($B$11+$C$11+$F$11)</f>
        <v>0</v>
      </c>
      <c r="BA1080">
        <f>($B$11*$K$9+$C$11*$K$9+$F$11*((CV1080+CN1080)/MAX(CV1080+CN1080+CW1080, 0.1)*$P$9+CW1080/MAX(CV1080+CN1080+CW1080, 0.1)*$Q$9))/($B$11+$C$11+$F$11)</f>
        <v>0</v>
      </c>
      <c r="BB1080">
        <v>3</v>
      </c>
      <c r="BC1080">
        <v>0.5</v>
      </c>
      <c r="BD1080" t="s">
        <v>355</v>
      </c>
      <c r="BE1080">
        <v>2</v>
      </c>
      <c r="BF1080" t="b">
        <v>1</v>
      </c>
      <c r="BG1080">
        <v>1657569871.5</v>
      </c>
      <c r="BH1080">
        <v>652.945851851852</v>
      </c>
      <c r="BI1080">
        <v>695.814740740741</v>
      </c>
      <c r="BJ1080">
        <v>26.2720259259259</v>
      </c>
      <c r="BK1080">
        <v>21.7246259259259</v>
      </c>
      <c r="BL1080">
        <v>641.392851851852</v>
      </c>
      <c r="BM1080">
        <v>25.9544037037037</v>
      </c>
      <c r="BN1080">
        <v>499.99962962963</v>
      </c>
      <c r="BO1080">
        <v>67.9440222222222</v>
      </c>
      <c r="BP1080">
        <v>0.0406544296296296</v>
      </c>
      <c r="BQ1080">
        <v>26.9052037037037</v>
      </c>
      <c r="BR1080">
        <v>26.7449740740741</v>
      </c>
      <c r="BS1080">
        <v>999.9</v>
      </c>
      <c r="BT1080">
        <v>0</v>
      </c>
      <c r="BU1080">
        <v>0</v>
      </c>
      <c r="BV1080">
        <v>9987.59259259259</v>
      </c>
      <c r="BW1080">
        <v>0</v>
      </c>
      <c r="BX1080">
        <v>462.915703703704</v>
      </c>
      <c r="BY1080">
        <v>-42.8689444444444</v>
      </c>
      <c r="BZ1080">
        <v>670.562851851852</v>
      </c>
      <c r="CA1080">
        <v>711.266444444444</v>
      </c>
      <c r="CB1080">
        <v>4.54739148148148</v>
      </c>
      <c r="CC1080">
        <v>695.814740740741</v>
      </c>
      <c r="CD1080">
        <v>21.7246259259259</v>
      </c>
      <c r="CE1080">
        <v>1.78502481481481</v>
      </c>
      <c r="CF1080">
        <v>1.47605777777778</v>
      </c>
      <c r="CG1080">
        <v>15.6562888888889</v>
      </c>
      <c r="CH1080">
        <v>12.7223777777778</v>
      </c>
      <c r="CI1080">
        <v>1999.90296296296</v>
      </c>
      <c r="CJ1080">
        <v>0.979999777777778</v>
      </c>
      <c r="CK1080">
        <v>0.020000162962963</v>
      </c>
      <c r="CL1080">
        <v>0</v>
      </c>
      <c r="CM1080">
        <v>2.29012222222222</v>
      </c>
      <c r="CN1080">
        <v>0</v>
      </c>
      <c r="CO1080">
        <v>10962.7925925926</v>
      </c>
      <c r="CP1080">
        <v>17299.3111111111</v>
      </c>
      <c r="CQ1080">
        <v>38.0021481481481</v>
      </c>
      <c r="CR1080">
        <v>38.1177777777778</v>
      </c>
      <c r="CS1080">
        <v>37.809962962963</v>
      </c>
      <c r="CT1080">
        <v>36.1964814814815</v>
      </c>
      <c r="CU1080">
        <v>37.3446296296296</v>
      </c>
      <c r="CV1080">
        <v>1959.9037037037</v>
      </c>
      <c r="CW1080">
        <v>39.9988888888889</v>
      </c>
      <c r="CX1080">
        <v>0</v>
      </c>
      <c r="CY1080">
        <v>1657569851.7</v>
      </c>
      <c r="CZ1080">
        <v>0</v>
      </c>
      <c r="DA1080">
        <v>1657551629</v>
      </c>
      <c r="DB1080" t="s">
        <v>356</v>
      </c>
      <c r="DC1080">
        <v>1657551626.5</v>
      </c>
      <c r="DD1080">
        <v>1657551629</v>
      </c>
      <c r="DE1080">
        <v>1</v>
      </c>
      <c r="DF1080">
        <v>0.403</v>
      </c>
      <c r="DG1080">
        <v>0.009</v>
      </c>
      <c r="DH1080">
        <v>9.41</v>
      </c>
      <c r="DI1080">
        <v>0.087</v>
      </c>
      <c r="DJ1080">
        <v>417</v>
      </c>
      <c r="DK1080">
        <v>17</v>
      </c>
      <c r="DL1080">
        <v>1.61</v>
      </c>
      <c r="DM1080">
        <v>0.59</v>
      </c>
      <c r="DN1080">
        <v>-42.38421</v>
      </c>
      <c r="DO1080">
        <v>-8.64158724202616</v>
      </c>
      <c r="DP1080">
        <v>0.917480705464698</v>
      </c>
      <c r="DQ1080">
        <v>0</v>
      </c>
      <c r="DR1080">
        <v>4.5240745</v>
      </c>
      <c r="DS1080">
        <v>0.376984390243908</v>
      </c>
      <c r="DT1080">
        <v>0.0369438041456209</v>
      </c>
      <c r="DU1080">
        <v>0</v>
      </c>
      <c r="DV1080">
        <v>0</v>
      </c>
      <c r="DW1080">
        <v>2</v>
      </c>
      <c r="DX1080" t="s">
        <v>389</v>
      </c>
      <c r="DY1080">
        <v>2.97146</v>
      </c>
      <c r="DZ1080">
        <v>2.69453</v>
      </c>
      <c r="EA1080">
        <v>0.0968711</v>
      </c>
      <c r="EB1080">
        <v>0.102402</v>
      </c>
      <c r="EC1080">
        <v>0.0838365</v>
      </c>
      <c r="ED1080">
        <v>0.0736179</v>
      </c>
      <c r="EE1080">
        <v>35080.9</v>
      </c>
      <c r="EF1080">
        <v>38089</v>
      </c>
      <c r="EG1080">
        <v>35208.7</v>
      </c>
      <c r="EH1080">
        <v>38494</v>
      </c>
      <c r="EI1080">
        <v>45761.1</v>
      </c>
      <c r="EJ1080">
        <v>51526</v>
      </c>
      <c r="EK1080">
        <v>55051.2</v>
      </c>
      <c r="EL1080">
        <v>61767.9</v>
      </c>
      <c r="EM1080">
        <v>1.971</v>
      </c>
      <c r="EN1080">
        <v>2.095</v>
      </c>
      <c r="EO1080">
        <v>0.184625</v>
      </c>
      <c r="EP1080">
        <v>0</v>
      </c>
      <c r="EQ1080">
        <v>23.7333</v>
      </c>
      <c r="ER1080">
        <v>999.9</v>
      </c>
      <c r="ES1080">
        <v>34.88</v>
      </c>
      <c r="ET1080">
        <v>32.75</v>
      </c>
      <c r="EU1080">
        <v>25.5729</v>
      </c>
      <c r="EV1080">
        <v>51.7028</v>
      </c>
      <c r="EW1080">
        <v>38.0649</v>
      </c>
      <c r="EX1080">
        <v>2</v>
      </c>
      <c r="EY1080">
        <v>0.0352642</v>
      </c>
      <c r="EZ1080">
        <v>-2.79617</v>
      </c>
      <c r="FA1080">
        <v>20.1304</v>
      </c>
      <c r="FB1080">
        <v>5.19932</v>
      </c>
      <c r="FC1080">
        <v>12.0099</v>
      </c>
      <c r="FD1080">
        <v>4.976</v>
      </c>
      <c r="FE1080">
        <v>3.2938</v>
      </c>
      <c r="FF1080">
        <v>9999</v>
      </c>
      <c r="FG1080">
        <v>9999</v>
      </c>
      <c r="FH1080">
        <v>591.9</v>
      </c>
      <c r="FI1080">
        <v>9999</v>
      </c>
      <c r="FJ1080">
        <v>1.86298</v>
      </c>
      <c r="FK1080">
        <v>1.86783</v>
      </c>
      <c r="FL1080">
        <v>1.86762</v>
      </c>
      <c r="FM1080">
        <v>1.86874</v>
      </c>
      <c r="FN1080">
        <v>1.86963</v>
      </c>
      <c r="FO1080">
        <v>1.86569</v>
      </c>
      <c r="FP1080">
        <v>1.86676</v>
      </c>
      <c r="FQ1080">
        <v>1.86813</v>
      </c>
      <c r="FR1080">
        <v>5</v>
      </c>
      <c r="FS1080">
        <v>0</v>
      </c>
      <c r="FT1080">
        <v>0</v>
      </c>
      <c r="FU1080">
        <v>0</v>
      </c>
      <c r="FV1080" t="s">
        <v>358</v>
      </c>
      <c r="FW1080" t="s">
        <v>359</v>
      </c>
      <c r="FX1080" t="s">
        <v>360</v>
      </c>
      <c r="FY1080" t="s">
        <v>360</v>
      </c>
      <c r="FZ1080" t="s">
        <v>360</v>
      </c>
      <c r="GA1080" t="s">
        <v>360</v>
      </c>
      <c r="GB1080">
        <v>0</v>
      </c>
      <c r="GC1080">
        <v>100</v>
      </c>
      <c r="GD1080">
        <v>100</v>
      </c>
      <c r="GE1080">
        <v>11.773</v>
      </c>
      <c r="GF1080">
        <v>0.3176</v>
      </c>
      <c r="GG1080">
        <v>5.50701486060513</v>
      </c>
      <c r="GH1080">
        <v>0.00975774962471433</v>
      </c>
      <c r="GI1080">
        <v>-4.86167925919439e-07</v>
      </c>
      <c r="GJ1080">
        <v>-4.7315034107036e-11</v>
      </c>
      <c r="GK1080">
        <v>0.31762285376654</v>
      </c>
      <c r="GL1080">
        <v>0</v>
      </c>
      <c r="GM1080">
        <v>0</v>
      </c>
      <c r="GN1080">
        <v>0</v>
      </c>
      <c r="GO1080">
        <v>-2</v>
      </c>
      <c r="GP1080">
        <v>2105</v>
      </c>
      <c r="GQ1080">
        <v>1</v>
      </c>
      <c r="GR1080">
        <v>22</v>
      </c>
      <c r="GS1080">
        <v>304.2</v>
      </c>
      <c r="GT1080">
        <v>304.2</v>
      </c>
      <c r="GU1080">
        <v>2.0874</v>
      </c>
      <c r="GV1080">
        <v>2.64771</v>
      </c>
      <c r="GW1080">
        <v>2.24854</v>
      </c>
      <c r="GX1080">
        <v>2.78931</v>
      </c>
      <c r="GY1080">
        <v>1.99585</v>
      </c>
      <c r="GZ1080">
        <v>2.43286</v>
      </c>
      <c r="HA1080">
        <v>35.4986</v>
      </c>
      <c r="HB1080">
        <v>14.5611</v>
      </c>
      <c r="HC1080">
        <v>18</v>
      </c>
      <c r="HD1080">
        <v>505.017</v>
      </c>
      <c r="HE1080">
        <v>587.911</v>
      </c>
      <c r="HF1080">
        <v>27.6013</v>
      </c>
      <c r="HG1080">
        <v>27.8539</v>
      </c>
      <c r="HH1080">
        <v>29.9984</v>
      </c>
      <c r="HI1080">
        <v>28.1802</v>
      </c>
      <c r="HJ1080">
        <v>28.1526</v>
      </c>
      <c r="HK1080">
        <v>41.9002</v>
      </c>
      <c r="HL1080">
        <v>7.13018</v>
      </c>
      <c r="HM1080">
        <v>34.6829</v>
      </c>
      <c r="HN1080">
        <v>27.6975</v>
      </c>
      <c r="HO1080">
        <v>742.885</v>
      </c>
      <c r="HP1080">
        <v>21.5527</v>
      </c>
      <c r="HQ1080">
        <v>102.111</v>
      </c>
      <c r="HR1080">
        <v>102.798</v>
      </c>
    </row>
    <row r="1081" spans="1:226">
      <c r="A1081">
        <v>1065</v>
      </c>
      <c r="B1081">
        <v>1657569884</v>
      </c>
      <c r="C1081">
        <v>16788.9000000954</v>
      </c>
      <c r="D1081" t="s">
        <v>2499</v>
      </c>
      <c r="E1081" t="s">
        <v>2500</v>
      </c>
      <c r="F1081">
        <v>5</v>
      </c>
      <c r="G1081" t="s">
        <v>2416</v>
      </c>
      <c r="H1081" t="s">
        <v>354</v>
      </c>
      <c r="I1081">
        <v>1657569876.21429</v>
      </c>
      <c r="J1081">
        <f>(K1081)/1000</f>
        <v>0</v>
      </c>
      <c r="K1081">
        <f>IF(BF1081, AN1081, AH1081)</f>
        <v>0</v>
      </c>
      <c r="L1081">
        <f>IF(BF1081, AI1081, AG1081)</f>
        <v>0</v>
      </c>
      <c r="M1081">
        <f>BH1081 - IF(AU1081&gt;1, L1081*BB1081*100.0/(AW1081*BV1081), 0)</f>
        <v>0</v>
      </c>
      <c r="N1081">
        <f>((T1081-J1081/2)*M1081-L1081)/(T1081+J1081/2)</f>
        <v>0</v>
      </c>
      <c r="O1081">
        <f>N1081*(BO1081+BP1081)/1000.0</f>
        <v>0</v>
      </c>
      <c r="P1081">
        <f>(BH1081 - IF(AU1081&gt;1, L1081*BB1081*100.0/(AW1081*BV1081), 0))*(BO1081+BP1081)/1000.0</f>
        <v>0</v>
      </c>
      <c r="Q1081">
        <f>2.0/((1/S1081-1/R1081)+SIGN(S1081)*SQRT((1/S1081-1/R1081)*(1/S1081-1/R1081) + 4*BC1081/((BC1081+1)*(BC1081+1))*(2*1/S1081*1/R1081-1/R1081*1/R1081)))</f>
        <v>0</v>
      </c>
      <c r="R1081">
        <f>IF(LEFT(BD1081,1)&lt;&gt;"0",IF(LEFT(BD1081,1)="1",3.0,BE1081),$D$5+$E$5*(BV1081*BO1081/($K$5*1000))+$F$5*(BV1081*BO1081/($K$5*1000))*MAX(MIN(BB1081,$J$5),$I$5)*MAX(MIN(BB1081,$J$5),$I$5)+$G$5*MAX(MIN(BB1081,$J$5),$I$5)*(BV1081*BO1081/($K$5*1000))+$H$5*(BV1081*BO1081/($K$5*1000))*(BV1081*BO1081/($K$5*1000)))</f>
        <v>0</v>
      </c>
      <c r="S1081">
        <f>J1081*(1000-(1000*0.61365*exp(17.502*W1081/(240.97+W1081))/(BO1081+BP1081)+BJ1081)/2)/(1000*0.61365*exp(17.502*W1081/(240.97+W1081))/(BO1081+BP1081)-BJ1081)</f>
        <v>0</v>
      </c>
      <c r="T1081">
        <f>1/((BC1081+1)/(Q1081/1.6)+1/(R1081/1.37)) + BC1081/((BC1081+1)/(Q1081/1.6) + BC1081/(R1081/1.37))</f>
        <v>0</v>
      </c>
      <c r="U1081">
        <f>(AX1081*BA1081)</f>
        <v>0</v>
      </c>
      <c r="V1081">
        <f>(BQ1081+(U1081+2*0.95*5.67E-8*(((BQ1081+$B$7)+273)^4-(BQ1081+273)^4)-44100*J1081)/(1.84*29.3*R1081+8*0.95*5.67E-8*(BQ1081+273)^3))</f>
        <v>0</v>
      </c>
      <c r="W1081">
        <f>($C$7*BR1081+$D$7*BS1081+$E$7*V1081)</f>
        <v>0</v>
      </c>
      <c r="X1081">
        <f>0.61365*exp(17.502*W1081/(240.97+W1081))</f>
        <v>0</v>
      </c>
      <c r="Y1081">
        <f>(Z1081/AA1081*100)</f>
        <v>0</v>
      </c>
      <c r="Z1081">
        <f>BJ1081*(BO1081+BP1081)/1000</f>
        <v>0</v>
      </c>
      <c r="AA1081">
        <f>0.61365*exp(17.502*BQ1081/(240.97+BQ1081))</f>
        <v>0</v>
      </c>
      <c r="AB1081">
        <f>(X1081-BJ1081*(BO1081+BP1081)/1000)</f>
        <v>0</v>
      </c>
      <c r="AC1081">
        <f>(-J1081*44100)</f>
        <v>0</v>
      </c>
      <c r="AD1081">
        <f>2*29.3*R1081*0.92*(BQ1081-W1081)</f>
        <v>0</v>
      </c>
      <c r="AE1081">
        <f>2*0.95*5.67E-8*(((BQ1081+$B$7)+273)^4-(W1081+273)^4)</f>
        <v>0</v>
      </c>
      <c r="AF1081">
        <f>U1081+AE1081+AC1081+AD1081</f>
        <v>0</v>
      </c>
      <c r="AG1081">
        <f>BN1081*AU1081*(BI1081-BH1081*(1000-AU1081*BK1081)/(1000-AU1081*BJ1081))/(100*BB1081)</f>
        <v>0</v>
      </c>
      <c r="AH1081">
        <f>1000*BN1081*AU1081*(BJ1081-BK1081)/(100*BB1081*(1000-AU1081*BJ1081))</f>
        <v>0</v>
      </c>
      <c r="AI1081">
        <f>(AJ1081 - AK1081 - BO1081*1E3/(8.314*(BQ1081+273.15)) * AM1081/BN1081 * AL1081) * BN1081/(100*BB1081) * (1000 - BK1081)/1000</f>
        <v>0</v>
      </c>
      <c r="AJ1081">
        <v>745.803830250175</v>
      </c>
      <c r="AK1081">
        <v>710.6672</v>
      </c>
      <c r="AL1081">
        <v>3.36779633864542</v>
      </c>
      <c r="AM1081">
        <v>65.0586059722511</v>
      </c>
      <c r="AN1081">
        <f>(AP1081 - AO1081 + BO1081*1E3/(8.314*(BQ1081+273.15)) * AR1081/BN1081 * AQ1081) * BN1081/(100*BB1081) * 1000/(1000 - AP1081)</f>
        <v>0</v>
      </c>
      <c r="AO1081">
        <v>21.6719601409524</v>
      </c>
      <c r="AP1081">
        <v>26.2754460606061</v>
      </c>
      <c r="AQ1081">
        <v>0.000672493506494802</v>
      </c>
      <c r="AR1081">
        <v>77.46</v>
      </c>
      <c r="AS1081">
        <v>0</v>
      </c>
      <c r="AT1081">
        <v>0</v>
      </c>
      <c r="AU1081">
        <f>IF(AS1081*$H$13&gt;=AW1081,1.0,(AW1081/(AW1081-AS1081*$H$13)))</f>
        <v>0</v>
      </c>
      <c r="AV1081">
        <f>(AU1081-1)*100</f>
        <v>0</v>
      </c>
      <c r="AW1081">
        <f>MAX(0,($B$13+$C$13*BV1081)/(1+$D$13*BV1081)*BO1081/(BQ1081+273)*$E$13)</f>
        <v>0</v>
      </c>
      <c r="AX1081">
        <f>$B$11*BW1081+$C$11*BX1081+$F$11*CI1081*(1-CL1081)</f>
        <v>0</v>
      </c>
      <c r="AY1081">
        <f>AX1081*AZ1081</f>
        <v>0</v>
      </c>
      <c r="AZ1081">
        <f>($B$11*$D$9+$C$11*$D$9+$F$11*((CV1081+CN1081)/MAX(CV1081+CN1081+CW1081, 0.1)*$I$9+CW1081/MAX(CV1081+CN1081+CW1081, 0.1)*$J$9))/($B$11+$C$11+$F$11)</f>
        <v>0</v>
      </c>
      <c r="BA1081">
        <f>($B$11*$K$9+$C$11*$K$9+$F$11*((CV1081+CN1081)/MAX(CV1081+CN1081+CW1081, 0.1)*$P$9+CW1081/MAX(CV1081+CN1081+CW1081, 0.1)*$Q$9))/($B$11+$C$11+$F$11)</f>
        <v>0</v>
      </c>
      <c r="BB1081">
        <v>3</v>
      </c>
      <c r="BC1081">
        <v>0.5</v>
      </c>
      <c r="BD1081" t="s">
        <v>355</v>
      </c>
      <c r="BE1081">
        <v>2</v>
      </c>
      <c r="BF1081" t="b">
        <v>1</v>
      </c>
      <c r="BG1081">
        <v>1657569876.21429</v>
      </c>
      <c r="BH1081">
        <v>668.213857142857</v>
      </c>
      <c r="BI1081">
        <v>711.817142857143</v>
      </c>
      <c r="BJ1081">
        <v>26.271775</v>
      </c>
      <c r="BK1081">
        <v>21.6972464285714</v>
      </c>
      <c r="BL1081">
        <v>656.523642857143</v>
      </c>
      <c r="BM1081">
        <v>25.9541607142857</v>
      </c>
      <c r="BN1081">
        <v>499.989892857143</v>
      </c>
      <c r="BO1081">
        <v>67.9446714285714</v>
      </c>
      <c r="BP1081">
        <v>0.0404592571428571</v>
      </c>
      <c r="BQ1081">
        <v>26.9356571428571</v>
      </c>
      <c r="BR1081">
        <v>26.7583714285714</v>
      </c>
      <c r="BS1081">
        <v>999.9</v>
      </c>
      <c r="BT1081">
        <v>0</v>
      </c>
      <c r="BU1081">
        <v>0</v>
      </c>
      <c r="BV1081">
        <v>10002.1428571429</v>
      </c>
      <c r="BW1081">
        <v>0</v>
      </c>
      <c r="BX1081">
        <v>460.925892857143</v>
      </c>
      <c r="BY1081">
        <v>-43.6033464285714</v>
      </c>
      <c r="BZ1081">
        <v>686.242678571429</v>
      </c>
      <c r="CA1081">
        <v>727.603785714286</v>
      </c>
      <c r="CB1081">
        <v>4.57452392857143</v>
      </c>
      <c r="CC1081">
        <v>711.817142857143</v>
      </c>
      <c r="CD1081">
        <v>21.6972464285714</v>
      </c>
      <c r="CE1081">
        <v>1.78502607142857</v>
      </c>
      <c r="CF1081">
        <v>1.47421214285714</v>
      </c>
      <c r="CG1081">
        <v>15.6562857142857</v>
      </c>
      <c r="CH1081">
        <v>12.7032785714286</v>
      </c>
      <c r="CI1081">
        <v>1999.90571428571</v>
      </c>
      <c r="CJ1081">
        <v>0.979998535714286</v>
      </c>
      <c r="CK1081">
        <v>0.0200014607142857</v>
      </c>
      <c r="CL1081">
        <v>0</v>
      </c>
      <c r="CM1081">
        <v>2.315375</v>
      </c>
      <c r="CN1081">
        <v>0</v>
      </c>
      <c r="CO1081">
        <v>10996.4714285714</v>
      </c>
      <c r="CP1081">
        <v>17299.3357142857</v>
      </c>
      <c r="CQ1081">
        <v>38.1091785714286</v>
      </c>
      <c r="CR1081">
        <v>38.2318928571429</v>
      </c>
      <c r="CS1081">
        <v>37.8814285714286</v>
      </c>
      <c r="CT1081">
        <v>36.31675</v>
      </c>
      <c r="CU1081">
        <v>37.4238214285714</v>
      </c>
      <c r="CV1081">
        <v>1959.905</v>
      </c>
      <c r="CW1081">
        <v>40.0007142857143</v>
      </c>
      <c r="CX1081">
        <v>0</v>
      </c>
      <c r="CY1081">
        <v>1657569856.5</v>
      </c>
      <c r="CZ1081">
        <v>0</v>
      </c>
      <c r="DA1081">
        <v>1657551629</v>
      </c>
      <c r="DB1081" t="s">
        <v>356</v>
      </c>
      <c r="DC1081">
        <v>1657551626.5</v>
      </c>
      <c r="DD1081">
        <v>1657551629</v>
      </c>
      <c r="DE1081">
        <v>1</v>
      </c>
      <c r="DF1081">
        <v>0.403</v>
      </c>
      <c r="DG1081">
        <v>0.009</v>
      </c>
      <c r="DH1081">
        <v>9.41</v>
      </c>
      <c r="DI1081">
        <v>0.087</v>
      </c>
      <c r="DJ1081">
        <v>417</v>
      </c>
      <c r="DK1081">
        <v>17</v>
      </c>
      <c r="DL1081">
        <v>1.61</v>
      </c>
      <c r="DM1081">
        <v>0.59</v>
      </c>
      <c r="DN1081">
        <v>-43.072395</v>
      </c>
      <c r="DO1081">
        <v>-8.24859512195115</v>
      </c>
      <c r="DP1081">
        <v>0.870093398420537</v>
      </c>
      <c r="DQ1081">
        <v>0</v>
      </c>
      <c r="DR1081">
        <v>4.55381175</v>
      </c>
      <c r="DS1081">
        <v>0.339545628517816</v>
      </c>
      <c r="DT1081">
        <v>0.0331077346618204</v>
      </c>
      <c r="DU1081">
        <v>0</v>
      </c>
      <c r="DV1081">
        <v>0</v>
      </c>
      <c r="DW1081">
        <v>2</v>
      </c>
      <c r="DX1081" t="s">
        <v>389</v>
      </c>
      <c r="DY1081">
        <v>2.97302</v>
      </c>
      <c r="DZ1081">
        <v>2.69426</v>
      </c>
      <c r="EA1081">
        <v>0.0985211</v>
      </c>
      <c r="EB1081">
        <v>0.104045</v>
      </c>
      <c r="EC1081">
        <v>0.0838543</v>
      </c>
      <c r="ED1081">
        <v>0.07351</v>
      </c>
      <c r="EE1081">
        <v>35019</v>
      </c>
      <c r="EF1081">
        <v>38022</v>
      </c>
      <c r="EG1081">
        <v>35210.7</v>
      </c>
      <c r="EH1081">
        <v>38496.5</v>
      </c>
      <c r="EI1081">
        <v>45762.6</v>
      </c>
      <c r="EJ1081">
        <v>51535.2</v>
      </c>
      <c r="EK1081">
        <v>55054.1</v>
      </c>
      <c r="EL1081">
        <v>61771.6</v>
      </c>
      <c r="EM1081">
        <v>1.9718</v>
      </c>
      <c r="EN1081">
        <v>2.0956</v>
      </c>
      <c r="EO1081">
        <v>0.186563</v>
      </c>
      <c r="EP1081">
        <v>0</v>
      </c>
      <c r="EQ1081">
        <v>23.7313</v>
      </c>
      <c r="ER1081">
        <v>999.9</v>
      </c>
      <c r="ES1081">
        <v>34.88</v>
      </c>
      <c r="ET1081">
        <v>32.75</v>
      </c>
      <c r="EU1081">
        <v>25.5744</v>
      </c>
      <c r="EV1081">
        <v>51.5328</v>
      </c>
      <c r="EW1081">
        <v>37.9848</v>
      </c>
      <c r="EX1081">
        <v>2</v>
      </c>
      <c r="EY1081">
        <v>0.0329675</v>
      </c>
      <c r="EZ1081">
        <v>-2.83133</v>
      </c>
      <c r="FA1081">
        <v>20.1281</v>
      </c>
      <c r="FB1081">
        <v>5.19932</v>
      </c>
      <c r="FC1081">
        <v>12.0099</v>
      </c>
      <c r="FD1081">
        <v>4.9752</v>
      </c>
      <c r="FE1081">
        <v>3.2934</v>
      </c>
      <c r="FF1081">
        <v>9999</v>
      </c>
      <c r="FG1081">
        <v>9999</v>
      </c>
      <c r="FH1081">
        <v>591.9</v>
      </c>
      <c r="FI1081">
        <v>9999</v>
      </c>
      <c r="FJ1081">
        <v>1.86298</v>
      </c>
      <c r="FK1081">
        <v>1.86783</v>
      </c>
      <c r="FL1081">
        <v>1.86768</v>
      </c>
      <c r="FM1081">
        <v>1.86874</v>
      </c>
      <c r="FN1081">
        <v>1.86966</v>
      </c>
      <c r="FO1081">
        <v>1.86569</v>
      </c>
      <c r="FP1081">
        <v>1.86676</v>
      </c>
      <c r="FQ1081">
        <v>1.8681</v>
      </c>
      <c r="FR1081">
        <v>5</v>
      </c>
      <c r="FS1081">
        <v>0</v>
      </c>
      <c r="FT1081">
        <v>0</v>
      </c>
      <c r="FU1081">
        <v>0</v>
      </c>
      <c r="FV1081" t="s">
        <v>358</v>
      </c>
      <c r="FW1081" t="s">
        <v>359</v>
      </c>
      <c r="FX1081" t="s">
        <v>360</v>
      </c>
      <c r="FY1081" t="s">
        <v>360</v>
      </c>
      <c r="FZ1081" t="s">
        <v>360</v>
      </c>
      <c r="GA1081" t="s">
        <v>360</v>
      </c>
      <c r="GB1081">
        <v>0</v>
      </c>
      <c r="GC1081">
        <v>100</v>
      </c>
      <c r="GD1081">
        <v>100</v>
      </c>
      <c r="GE1081">
        <v>11.92</v>
      </c>
      <c r="GF1081">
        <v>0.3177</v>
      </c>
      <c r="GG1081">
        <v>5.50701486060513</v>
      </c>
      <c r="GH1081">
        <v>0.00975774962471433</v>
      </c>
      <c r="GI1081">
        <v>-4.86167925919439e-07</v>
      </c>
      <c r="GJ1081">
        <v>-4.7315034107036e-11</v>
      </c>
      <c r="GK1081">
        <v>0.31762285376654</v>
      </c>
      <c r="GL1081">
        <v>0</v>
      </c>
      <c r="GM1081">
        <v>0</v>
      </c>
      <c r="GN1081">
        <v>0</v>
      </c>
      <c r="GO1081">
        <v>-2</v>
      </c>
      <c r="GP1081">
        <v>2105</v>
      </c>
      <c r="GQ1081">
        <v>1</v>
      </c>
      <c r="GR1081">
        <v>22</v>
      </c>
      <c r="GS1081">
        <v>304.3</v>
      </c>
      <c r="GT1081">
        <v>304.2</v>
      </c>
      <c r="GU1081">
        <v>2.12891</v>
      </c>
      <c r="GV1081">
        <v>2.65015</v>
      </c>
      <c r="GW1081">
        <v>2.24854</v>
      </c>
      <c r="GX1081">
        <v>2.78809</v>
      </c>
      <c r="GY1081">
        <v>1.99585</v>
      </c>
      <c r="GZ1081">
        <v>2.42188</v>
      </c>
      <c r="HA1081">
        <v>35.4754</v>
      </c>
      <c r="HB1081">
        <v>14.5611</v>
      </c>
      <c r="HC1081">
        <v>18</v>
      </c>
      <c r="HD1081">
        <v>505.309</v>
      </c>
      <c r="HE1081">
        <v>588.069</v>
      </c>
      <c r="HF1081">
        <v>27.7723</v>
      </c>
      <c r="HG1081">
        <v>27.8255</v>
      </c>
      <c r="HH1081">
        <v>29.9981</v>
      </c>
      <c r="HI1081">
        <v>28.1539</v>
      </c>
      <c r="HJ1081">
        <v>28.1245</v>
      </c>
      <c r="HK1081">
        <v>42.6183</v>
      </c>
      <c r="HL1081">
        <v>7.41791</v>
      </c>
      <c r="HM1081">
        <v>34.6829</v>
      </c>
      <c r="HN1081">
        <v>27.8594</v>
      </c>
      <c r="HO1081">
        <v>756.359</v>
      </c>
      <c r="HP1081">
        <v>21.5868</v>
      </c>
      <c r="HQ1081">
        <v>102.117</v>
      </c>
      <c r="HR1081">
        <v>102.804</v>
      </c>
    </row>
    <row r="1082" spans="1:226">
      <c r="A1082">
        <v>1066</v>
      </c>
      <c r="B1082">
        <v>1657569889</v>
      </c>
      <c r="C1082">
        <v>16793.9000000954</v>
      </c>
      <c r="D1082" t="s">
        <v>2501</v>
      </c>
      <c r="E1082" t="s">
        <v>2502</v>
      </c>
      <c r="F1082">
        <v>5</v>
      </c>
      <c r="G1082" t="s">
        <v>2416</v>
      </c>
      <c r="H1082" t="s">
        <v>354</v>
      </c>
      <c r="I1082">
        <v>1657569881.5</v>
      </c>
      <c r="J1082">
        <f>(K1082)/1000</f>
        <v>0</v>
      </c>
      <c r="K1082">
        <f>IF(BF1082, AN1082, AH1082)</f>
        <v>0</v>
      </c>
      <c r="L1082">
        <f>IF(BF1082, AI1082, AG1082)</f>
        <v>0</v>
      </c>
      <c r="M1082">
        <f>BH1082 - IF(AU1082&gt;1, L1082*BB1082*100.0/(AW1082*BV1082), 0)</f>
        <v>0</v>
      </c>
      <c r="N1082">
        <f>((T1082-J1082/2)*M1082-L1082)/(T1082+J1082/2)</f>
        <v>0</v>
      </c>
      <c r="O1082">
        <f>N1082*(BO1082+BP1082)/1000.0</f>
        <v>0</v>
      </c>
      <c r="P1082">
        <f>(BH1082 - IF(AU1082&gt;1, L1082*BB1082*100.0/(AW1082*BV1082), 0))*(BO1082+BP1082)/1000.0</f>
        <v>0</v>
      </c>
      <c r="Q1082">
        <f>2.0/((1/S1082-1/R1082)+SIGN(S1082)*SQRT((1/S1082-1/R1082)*(1/S1082-1/R1082) + 4*BC1082/((BC1082+1)*(BC1082+1))*(2*1/S1082*1/R1082-1/R1082*1/R1082)))</f>
        <v>0</v>
      </c>
      <c r="R1082">
        <f>IF(LEFT(BD1082,1)&lt;&gt;"0",IF(LEFT(BD1082,1)="1",3.0,BE1082),$D$5+$E$5*(BV1082*BO1082/($K$5*1000))+$F$5*(BV1082*BO1082/($K$5*1000))*MAX(MIN(BB1082,$J$5),$I$5)*MAX(MIN(BB1082,$J$5),$I$5)+$G$5*MAX(MIN(BB1082,$J$5),$I$5)*(BV1082*BO1082/($K$5*1000))+$H$5*(BV1082*BO1082/($K$5*1000))*(BV1082*BO1082/($K$5*1000)))</f>
        <v>0</v>
      </c>
      <c r="S1082">
        <f>J1082*(1000-(1000*0.61365*exp(17.502*W1082/(240.97+W1082))/(BO1082+BP1082)+BJ1082)/2)/(1000*0.61365*exp(17.502*W1082/(240.97+W1082))/(BO1082+BP1082)-BJ1082)</f>
        <v>0</v>
      </c>
      <c r="T1082">
        <f>1/((BC1082+1)/(Q1082/1.6)+1/(R1082/1.37)) + BC1082/((BC1082+1)/(Q1082/1.6) + BC1082/(R1082/1.37))</f>
        <v>0</v>
      </c>
      <c r="U1082">
        <f>(AX1082*BA1082)</f>
        <v>0</v>
      </c>
      <c r="V1082">
        <f>(BQ1082+(U1082+2*0.95*5.67E-8*(((BQ1082+$B$7)+273)^4-(BQ1082+273)^4)-44100*J1082)/(1.84*29.3*R1082+8*0.95*5.67E-8*(BQ1082+273)^3))</f>
        <v>0</v>
      </c>
      <c r="W1082">
        <f>($C$7*BR1082+$D$7*BS1082+$E$7*V1082)</f>
        <v>0</v>
      </c>
      <c r="X1082">
        <f>0.61365*exp(17.502*W1082/(240.97+W1082))</f>
        <v>0</v>
      </c>
      <c r="Y1082">
        <f>(Z1082/AA1082*100)</f>
        <v>0</v>
      </c>
      <c r="Z1082">
        <f>BJ1082*(BO1082+BP1082)/1000</f>
        <v>0</v>
      </c>
      <c r="AA1082">
        <f>0.61365*exp(17.502*BQ1082/(240.97+BQ1082))</f>
        <v>0</v>
      </c>
      <c r="AB1082">
        <f>(X1082-BJ1082*(BO1082+BP1082)/1000)</f>
        <v>0</v>
      </c>
      <c r="AC1082">
        <f>(-J1082*44100)</f>
        <v>0</v>
      </c>
      <c r="AD1082">
        <f>2*29.3*R1082*0.92*(BQ1082-W1082)</f>
        <v>0</v>
      </c>
      <c r="AE1082">
        <f>2*0.95*5.67E-8*(((BQ1082+$B$7)+273)^4-(W1082+273)^4)</f>
        <v>0</v>
      </c>
      <c r="AF1082">
        <f>U1082+AE1082+AC1082+AD1082</f>
        <v>0</v>
      </c>
      <c r="AG1082">
        <f>BN1082*AU1082*(BI1082-BH1082*(1000-AU1082*BK1082)/(1000-AU1082*BJ1082))/(100*BB1082)</f>
        <v>0</v>
      </c>
      <c r="AH1082">
        <f>1000*BN1082*AU1082*(BJ1082-BK1082)/(100*BB1082*(1000-AU1082*BJ1082))</f>
        <v>0</v>
      </c>
      <c r="AI1082">
        <f>(AJ1082 - AK1082 - BO1082*1E3/(8.314*(BQ1082+273.15)) * AM1082/BN1082 * AL1082) * BN1082/(100*BB1082) * (1000 - BK1082)/1000</f>
        <v>0</v>
      </c>
      <c r="AJ1082">
        <v>762.575236293466</v>
      </c>
      <c r="AK1082">
        <v>727.338284848485</v>
      </c>
      <c r="AL1082">
        <v>3.25605511680158</v>
      </c>
      <c r="AM1082">
        <v>65.0586059722511</v>
      </c>
      <c r="AN1082">
        <f>(AP1082 - AO1082 + BO1082*1E3/(8.314*(BQ1082+273.15)) * AR1082/BN1082 * AQ1082) * BN1082/(100*BB1082) * 1000/(1000 - AP1082)</f>
        <v>0</v>
      </c>
      <c r="AO1082">
        <v>21.6306834247619</v>
      </c>
      <c r="AP1082">
        <v>26.2659896969697</v>
      </c>
      <c r="AQ1082">
        <v>-0.000449287157285977</v>
      </c>
      <c r="AR1082">
        <v>77.46</v>
      </c>
      <c r="AS1082">
        <v>0</v>
      </c>
      <c r="AT1082">
        <v>0</v>
      </c>
      <c r="AU1082">
        <f>IF(AS1082*$H$13&gt;=AW1082,1.0,(AW1082/(AW1082-AS1082*$H$13)))</f>
        <v>0</v>
      </c>
      <c r="AV1082">
        <f>(AU1082-1)*100</f>
        <v>0</v>
      </c>
      <c r="AW1082">
        <f>MAX(0,($B$13+$C$13*BV1082)/(1+$D$13*BV1082)*BO1082/(BQ1082+273)*$E$13)</f>
        <v>0</v>
      </c>
      <c r="AX1082">
        <f>$B$11*BW1082+$C$11*BX1082+$F$11*CI1082*(1-CL1082)</f>
        <v>0</v>
      </c>
      <c r="AY1082">
        <f>AX1082*AZ1082</f>
        <v>0</v>
      </c>
      <c r="AZ1082">
        <f>($B$11*$D$9+$C$11*$D$9+$F$11*((CV1082+CN1082)/MAX(CV1082+CN1082+CW1082, 0.1)*$I$9+CW1082/MAX(CV1082+CN1082+CW1082, 0.1)*$J$9))/($B$11+$C$11+$F$11)</f>
        <v>0</v>
      </c>
      <c r="BA1082">
        <f>($B$11*$K$9+$C$11*$K$9+$F$11*((CV1082+CN1082)/MAX(CV1082+CN1082+CW1082, 0.1)*$P$9+CW1082/MAX(CV1082+CN1082+CW1082, 0.1)*$Q$9))/($B$11+$C$11+$F$11)</f>
        <v>0</v>
      </c>
      <c r="BB1082">
        <v>3</v>
      </c>
      <c r="BC1082">
        <v>0.5</v>
      </c>
      <c r="BD1082" t="s">
        <v>355</v>
      </c>
      <c r="BE1082">
        <v>2</v>
      </c>
      <c r="BF1082" t="b">
        <v>1</v>
      </c>
      <c r="BG1082">
        <v>1657569881.5</v>
      </c>
      <c r="BH1082">
        <v>685.509555555556</v>
      </c>
      <c r="BI1082">
        <v>729.517222222222</v>
      </c>
      <c r="BJ1082">
        <v>26.2708037037037</v>
      </c>
      <c r="BK1082">
        <v>21.6618851851852</v>
      </c>
      <c r="BL1082">
        <v>673.664259259259</v>
      </c>
      <c r="BM1082">
        <v>25.9531814814815</v>
      </c>
      <c r="BN1082">
        <v>499.980148148148</v>
      </c>
      <c r="BO1082">
        <v>67.9450074074074</v>
      </c>
      <c r="BP1082">
        <v>0.0403277333333333</v>
      </c>
      <c r="BQ1082">
        <v>26.9738037037037</v>
      </c>
      <c r="BR1082">
        <v>26.7809814814815</v>
      </c>
      <c r="BS1082">
        <v>999.9</v>
      </c>
      <c r="BT1082">
        <v>0</v>
      </c>
      <c r="BU1082">
        <v>0</v>
      </c>
      <c r="BV1082">
        <v>10004.6296296296</v>
      </c>
      <c r="BW1082">
        <v>0</v>
      </c>
      <c r="BX1082">
        <v>459.561444444444</v>
      </c>
      <c r="BY1082">
        <v>-44.0077074074074</v>
      </c>
      <c r="BZ1082">
        <v>704.004333333333</v>
      </c>
      <c r="CA1082">
        <v>745.669518518519</v>
      </c>
      <c r="CB1082">
        <v>4.6089137037037</v>
      </c>
      <c r="CC1082">
        <v>729.517222222222</v>
      </c>
      <c r="CD1082">
        <v>21.6618851851852</v>
      </c>
      <c r="CE1082">
        <v>1.78496888888889</v>
      </c>
      <c r="CF1082">
        <v>1.47181703703704</v>
      </c>
      <c r="CG1082">
        <v>15.6557814814815</v>
      </c>
      <c r="CH1082">
        <v>12.6784703703704</v>
      </c>
      <c r="CI1082">
        <v>1999.94259259259</v>
      </c>
      <c r="CJ1082">
        <v>0.979997444444444</v>
      </c>
      <c r="CK1082">
        <v>0.0200025111111111</v>
      </c>
      <c r="CL1082">
        <v>0</v>
      </c>
      <c r="CM1082">
        <v>2.35545925925926</v>
      </c>
      <c r="CN1082">
        <v>0</v>
      </c>
      <c r="CO1082">
        <v>11034.8814814815</v>
      </c>
      <c r="CP1082">
        <v>17299.6481481481</v>
      </c>
      <c r="CQ1082">
        <v>38.2382592592593</v>
      </c>
      <c r="CR1082">
        <v>38.3585925925926</v>
      </c>
      <c r="CS1082">
        <v>37.9696296296296</v>
      </c>
      <c r="CT1082">
        <v>36.4511481481481</v>
      </c>
      <c r="CU1082">
        <v>37.515962962963</v>
      </c>
      <c r="CV1082">
        <v>1959.93925925926</v>
      </c>
      <c r="CW1082">
        <v>40.0033333333333</v>
      </c>
      <c r="CX1082">
        <v>0</v>
      </c>
      <c r="CY1082">
        <v>1657569861.3</v>
      </c>
      <c r="CZ1082">
        <v>0</v>
      </c>
      <c r="DA1082">
        <v>1657551629</v>
      </c>
      <c r="DB1082" t="s">
        <v>356</v>
      </c>
      <c r="DC1082">
        <v>1657551626.5</v>
      </c>
      <c r="DD1082">
        <v>1657551629</v>
      </c>
      <c r="DE1082">
        <v>1</v>
      </c>
      <c r="DF1082">
        <v>0.403</v>
      </c>
      <c r="DG1082">
        <v>0.009</v>
      </c>
      <c r="DH1082">
        <v>9.41</v>
      </c>
      <c r="DI1082">
        <v>0.087</v>
      </c>
      <c r="DJ1082">
        <v>417</v>
      </c>
      <c r="DK1082">
        <v>17</v>
      </c>
      <c r="DL1082">
        <v>1.61</v>
      </c>
      <c r="DM1082">
        <v>0.59</v>
      </c>
      <c r="DN1082">
        <v>-43.780355</v>
      </c>
      <c r="DO1082">
        <v>-5.0525560975609</v>
      </c>
      <c r="DP1082">
        <v>0.563493664538475</v>
      </c>
      <c r="DQ1082">
        <v>0</v>
      </c>
      <c r="DR1082">
        <v>4.590845</v>
      </c>
      <c r="DS1082">
        <v>0.384211632270172</v>
      </c>
      <c r="DT1082">
        <v>0.0375744728505937</v>
      </c>
      <c r="DU1082">
        <v>0</v>
      </c>
      <c r="DV1082">
        <v>0</v>
      </c>
      <c r="DW1082">
        <v>2</v>
      </c>
      <c r="DX1082" t="s">
        <v>389</v>
      </c>
      <c r="DY1082">
        <v>2.97269</v>
      </c>
      <c r="DZ1082">
        <v>2.69435</v>
      </c>
      <c r="EA1082">
        <v>0.10012</v>
      </c>
      <c r="EB1082">
        <v>0.105616</v>
      </c>
      <c r="EC1082">
        <v>0.083855</v>
      </c>
      <c r="ED1082">
        <v>0.0734729</v>
      </c>
      <c r="EE1082">
        <v>34958.1</v>
      </c>
      <c r="EF1082">
        <v>37957.6</v>
      </c>
      <c r="EG1082">
        <v>35211.8</v>
      </c>
      <c r="EH1082">
        <v>38498.7</v>
      </c>
      <c r="EI1082">
        <v>45764.7</v>
      </c>
      <c r="EJ1082">
        <v>51539.4</v>
      </c>
      <c r="EK1082">
        <v>55056.6</v>
      </c>
      <c r="EL1082">
        <v>61774.1</v>
      </c>
      <c r="EM1082">
        <v>1.9718</v>
      </c>
      <c r="EN1082">
        <v>2.0958</v>
      </c>
      <c r="EO1082">
        <v>0.187904</v>
      </c>
      <c r="EP1082">
        <v>0</v>
      </c>
      <c r="EQ1082">
        <v>23.7353</v>
      </c>
      <c r="ER1082">
        <v>999.9</v>
      </c>
      <c r="ES1082">
        <v>34.88</v>
      </c>
      <c r="ET1082">
        <v>32.75</v>
      </c>
      <c r="EU1082">
        <v>25.5709</v>
      </c>
      <c r="EV1082">
        <v>51.6029</v>
      </c>
      <c r="EW1082">
        <v>37.9688</v>
      </c>
      <c r="EX1082">
        <v>2</v>
      </c>
      <c r="EY1082">
        <v>0.0315854</v>
      </c>
      <c r="EZ1082">
        <v>-2.77203</v>
      </c>
      <c r="FA1082">
        <v>20.1303</v>
      </c>
      <c r="FB1082">
        <v>5.19812</v>
      </c>
      <c r="FC1082">
        <v>12.0099</v>
      </c>
      <c r="FD1082">
        <v>4.9756</v>
      </c>
      <c r="FE1082">
        <v>3.2934</v>
      </c>
      <c r="FF1082">
        <v>9999</v>
      </c>
      <c r="FG1082">
        <v>9999</v>
      </c>
      <c r="FH1082">
        <v>591.9</v>
      </c>
      <c r="FI1082">
        <v>9999</v>
      </c>
      <c r="FJ1082">
        <v>1.86295</v>
      </c>
      <c r="FK1082">
        <v>1.86783</v>
      </c>
      <c r="FL1082">
        <v>1.86765</v>
      </c>
      <c r="FM1082">
        <v>1.86874</v>
      </c>
      <c r="FN1082">
        <v>1.86963</v>
      </c>
      <c r="FO1082">
        <v>1.86569</v>
      </c>
      <c r="FP1082">
        <v>1.86673</v>
      </c>
      <c r="FQ1082">
        <v>1.8681</v>
      </c>
      <c r="FR1082">
        <v>5</v>
      </c>
      <c r="FS1082">
        <v>0</v>
      </c>
      <c r="FT1082">
        <v>0</v>
      </c>
      <c r="FU1082">
        <v>0</v>
      </c>
      <c r="FV1082" t="s">
        <v>358</v>
      </c>
      <c r="FW1082" t="s">
        <v>359</v>
      </c>
      <c r="FX1082" t="s">
        <v>360</v>
      </c>
      <c r="FY1082" t="s">
        <v>360</v>
      </c>
      <c r="FZ1082" t="s">
        <v>360</v>
      </c>
      <c r="GA1082" t="s">
        <v>360</v>
      </c>
      <c r="GB1082">
        <v>0</v>
      </c>
      <c r="GC1082">
        <v>100</v>
      </c>
      <c r="GD1082">
        <v>100</v>
      </c>
      <c r="GE1082">
        <v>12.063</v>
      </c>
      <c r="GF1082">
        <v>0.3176</v>
      </c>
      <c r="GG1082">
        <v>5.50701486060513</v>
      </c>
      <c r="GH1082">
        <v>0.00975774962471433</v>
      </c>
      <c r="GI1082">
        <v>-4.86167925919439e-07</v>
      </c>
      <c r="GJ1082">
        <v>-4.7315034107036e-11</v>
      </c>
      <c r="GK1082">
        <v>0.31762285376654</v>
      </c>
      <c r="GL1082">
        <v>0</v>
      </c>
      <c r="GM1082">
        <v>0</v>
      </c>
      <c r="GN1082">
        <v>0</v>
      </c>
      <c r="GO1082">
        <v>-2</v>
      </c>
      <c r="GP1082">
        <v>2105</v>
      </c>
      <c r="GQ1082">
        <v>1</v>
      </c>
      <c r="GR1082">
        <v>22</v>
      </c>
      <c r="GS1082">
        <v>304.4</v>
      </c>
      <c r="GT1082">
        <v>304.3</v>
      </c>
      <c r="GU1082">
        <v>2.16309</v>
      </c>
      <c r="GV1082">
        <v>2.64648</v>
      </c>
      <c r="GW1082">
        <v>2.24854</v>
      </c>
      <c r="GX1082">
        <v>2.78809</v>
      </c>
      <c r="GY1082">
        <v>1.99585</v>
      </c>
      <c r="GZ1082">
        <v>2.39258</v>
      </c>
      <c r="HA1082">
        <v>35.4523</v>
      </c>
      <c r="HB1082">
        <v>14.5523</v>
      </c>
      <c r="HC1082">
        <v>18</v>
      </c>
      <c r="HD1082">
        <v>505.075</v>
      </c>
      <c r="HE1082">
        <v>587.965</v>
      </c>
      <c r="HF1082">
        <v>27.9289</v>
      </c>
      <c r="HG1082">
        <v>27.7995</v>
      </c>
      <c r="HH1082">
        <v>29.9983</v>
      </c>
      <c r="HI1082">
        <v>28.1276</v>
      </c>
      <c r="HJ1082">
        <v>28.0998</v>
      </c>
      <c r="HK1082">
        <v>43.4191</v>
      </c>
      <c r="HL1082">
        <v>7.41791</v>
      </c>
      <c r="HM1082">
        <v>34.6829</v>
      </c>
      <c r="HN1082">
        <v>27.9962</v>
      </c>
      <c r="HO1082">
        <v>776.669</v>
      </c>
      <c r="HP1082">
        <v>21.5868</v>
      </c>
      <c r="HQ1082">
        <v>102.121</v>
      </c>
      <c r="HR1082">
        <v>102.809</v>
      </c>
    </row>
    <row r="1083" spans="1:226">
      <c r="A1083">
        <v>1067</v>
      </c>
      <c r="B1083">
        <v>1657569894</v>
      </c>
      <c r="C1083">
        <v>16798.9000000954</v>
      </c>
      <c r="D1083" t="s">
        <v>2503</v>
      </c>
      <c r="E1083" t="s">
        <v>2504</v>
      </c>
      <c r="F1083">
        <v>5</v>
      </c>
      <c r="G1083" t="s">
        <v>2416</v>
      </c>
      <c r="H1083" t="s">
        <v>354</v>
      </c>
      <c r="I1083">
        <v>1657569886.21429</v>
      </c>
      <c r="J1083">
        <f>(K1083)/1000</f>
        <v>0</v>
      </c>
      <c r="K1083">
        <f>IF(BF1083, AN1083, AH1083)</f>
        <v>0</v>
      </c>
      <c r="L1083">
        <f>IF(BF1083, AI1083, AG1083)</f>
        <v>0</v>
      </c>
      <c r="M1083">
        <f>BH1083 - IF(AU1083&gt;1, L1083*BB1083*100.0/(AW1083*BV1083), 0)</f>
        <v>0</v>
      </c>
      <c r="N1083">
        <f>((T1083-J1083/2)*M1083-L1083)/(T1083+J1083/2)</f>
        <v>0</v>
      </c>
      <c r="O1083">
        <f>N1083*(BO1083+BP1083)/1000.0</f>
        <v>0</v>
      </c>
      <c r="P1083">
        <f>(BH1083 - IF(AU1083&gt;1, L1083*BB1083*100.0/(AW1083*BV1083), 0))*(BO1083+BP1083)/1000.0</f>
        <v>0</v>
      </c>
      <c r="Q1083">
        <f>2.0/((1/S1083-1/R1083)+SIGN(S1083)*SQRT((1/S1083-1/R1083)*(1/S1083-1/R1083) + 4*BC1083/((BC1083+1)*(BC1083+1))*(2*1/S1083*1/R1083-1/R1083*1/R1083)))</f>
        <v>0</v>
      </c>
      <c r="R1083">
        <f>IF(LEFT(BD1083,1)&lt;&gt;"0",IF(LEFT(BD1083,1)="1",3.0,BE1083),$D$5+$E$5*(BV1083*BO1083/($K$5*1000))+$F$5*(BV1083*BO1083/($K$5*1000))*MAX(MIN(BB1083,$J$5),$I$5)*MAX(MIN(BB1083,$J$5),$I$5)+$G$5*MAX(MIN(BB1083,$J$5),$I$5)*(BV1083*BO1083/($K$5*1000))+$H$5*(BV1083*BO1083/($K$5*1000))*(BV1083*BO1083/($K$5*1000)))</f>
        <v>0</v>
      </c>
      <c r="S1083">
        <f>J1083*(1000-(1000*0.61365*exp(17.502*W1083/(240.97+W1083))/(BO1083+BP1083)+BJ1083)/2)/(1000*0.61365*exp(17.502*W1083/(240.97+W1083))/(BO1083+BP1083)-BJ1083)</f>
        <v>0</v>
      </c>
      <c r="T1083">
        <f>1/((BC1083+1)/(Q1083/1.6)+1/(R1083/1.37)) + BC1083/((BC1083+1)/(Q1083/1.6) + BC1083/(R1083/1.37))</f>
        <v>0</v>
      </c>
      <c r="U1083">
        <f>(AX1083*BA1083)</f>
        <v>0</v>
      </c>
      <c r="V1083">
        <f>(BQ1083+(U1083+2*0.95*5.67E-8*(((BQ1083+$B$7)+273)^4-(BQ1083+273)^4)-44100*J1083)/(1.84*29.3*R1083+8*0.95*5.67E-8*(BQ1083+273)^3))</f>
        <v>0</v>
      </c>
      <c r="W1083">
        <f>($C$7*BR1083+$D$7*BS1083+$E$7*V1083)</f>
        <v>0</v>
      </c>
      <c r="X1083">
        <f>0.61365*exp(17.502*W1083/(240.97+W1083))</f>
        <v>0</v>
      </c>
      <c r="Y1083">
        <f>(Z1083/AA1083*100)</f>
        <v>0</v>
      </c>
      <c r="Z1083">
        <f>BJ1083*(BO1083+BP1083)/1000</f>
        <v>0</v>
      </c>
      <c r="AA1083">
        <f>0.61365*exp(17.502*BQ1083/(240.97+BQ1083))</f>
        <v>0</v>
      </c>
      <c r="AB1083">
        <f>(X1083-BJ1083*(BO1083+BP1083)/1000)</f>
        <v>0</v>
      </c>
      <c r="AC1083">
        <f>(-J1083*44100)</f>
        <v>0</v>
      </c>
      <c r="AD1083">
        <f>2*29.3*R1083*0.92*(BQ1083-W1083)</f>
        <v>0</v>
      </c>
      <c r="AE1083">
        <f>2*0.95*5.67E-8*(((BQ1083+$B$7)+273)^4-(W1083+273)^4)</f>
        <v>0</v>
      </c>
      <c r="AF1083">
        <f>U1083+AE1083+AC1083+AD1083</f>
        <v>0</v>
      </c>
      <c r="AG1083">
        <f>BN1083*AU1083*(BI1083-BH1083*(1000-AU1083*BK1083)/(1000-AU1083*BJ1083))/(100*BB1083)</f>
        <v>0</v>
      </c>
      <c r="AH1083">
        <f>1000*BN1083*AU1083*(BJ1083-BK1083)/(100*BB1083*(1000-AU1083*BJ1083))</f>
        <v>0</v>
      </c>
      <c r="AI1083">
        <f>(AJ1083 - AK1083 - BO1083*1E3/(8.314*(BQ1083+273.15)) * AM1083/BN1083 * AL1083) * BN1083/(100*BB1083) * (1000 - BK1083)/1000</f>
        <v>0</v>
      </c>
      <c r="AJ1083">
        <v>780.15440283947</v>
      </c>
      <c r="AK1083">
        <v>744.297878787879</v>
      </c>
      <c r="AL1083">
        <v>3.41723770050321</v>
      </c>
      <c r="AM1083">
        <v>65.0586059722511</v>
      </c>
      <c r="AN1083">
        <f>(AP1083 - AO1083 + BO1083*1E3/(8.314*(BQ1083+273.15)) * AR1083/BN1083 * AQ1083) * BN1083/(100*BB1083) * 1000/(1000 - AP1083)</f>
        <v>0</v>
      </c>
      <c r="AO1083">
        <v>21.6235086476191</v>
      </c>
      <c r="AP1083">
        <v>26.2739793939394</v>
      </c>
      <c r="AQ1083">
        <v>0.000387991341991324</v>
      </c>
      <c r="AR1083">
        <v>77.46</v>
      </c>
      <c r="AS1083">
        <v>0</v>
      </c>
      <c r="AT1083">
        <v>0</v>
      </c>
      <c r="AU1083">
        <f>IF(AS1083*$H$13&gt;=AW1083,1.0,(AW1083/(AW1083-AS1083*$H$13)))</f>
        <v>0</v>
      </c>
      <c r="AV1083">
        <f>(AU1083-1)*100</f>
        <v>0</v>
      </c>
      <c r="AW1083">
        <f>MAX(0,($B$13+$C$13*BV1083)/(1+$D$13*BV1083)*BO1083/(BQ1083+273)*$E$13)</f>
        <v>0</v>
      </c>
      <c r="AX1083">
        <f>$B$11*BW1083+$C$11*BX1083+$F$11*CI1083*(1-CL1083)</f>
        <v>0</v>
      </c>
      <c r="AY1083">
        <f>AX1083*AZ1083</f>
        <v>0</v>
      </c>
      <c r="AZ1083">
        <f>($B$11*$D$9+$C$11*$D$9+$F$11*((CV1083+CN1083)/MAX(CV1083+CN1083+CW1083, 0.1)*$I$9+CW1083/MAX(CV1083+CN1083+CW1083, 0.1)*$J$9))/($B$11+$C$11+$F$11)</f>
        <v>0</v>
      </c>
      <c r="BA1083">
        <f>($B$11*$K$9+$C$11*$K$9+$F$11*((CV1083+CN1083)/MAX(CV1083+CN1083+CW1083, 0.1)*$P$9+CW1083/MAX(CV1083+CN1083+CW1083, 0.1)*$Q$9))/($B$11+$C$11+$F$11)</f>
        <v>0</v>
      </c>
      <c r="BB1083">
        <v>3</v>
      </c>
      <c r="BC1083">
        <v>0.5</v>
      </c>
      <c r="BD1083" t="s">
        <v>355</v>
      </c>
      <c r="BE1083">
        <v>2</v>
      </c>
      <c r="BF1083" t="b">
        <v>1</v>
      </c>
      <c r="BG1083">
        <v>1657569886.21429</v>
      </c>
      <c r="BH1083">
        <v>700.870714285714</v>
      </c>
      <c r="BI1083">
        <v>745.466785714286</v>
      </c>
      <c r="BJ1083">
        <v>26.2700357142857</v>
      </c>
      <c r="BK1083">
        <v>21.6405</v>
      </c>
      <c r="BL1083">
        <v>688.887892857143</v>
      </c>
      <c r="BM1083">
        <v>25.9524107142857</v>
      </c>
      <c r="BN1083">
        <v>499.965892857143</v>
      </c>
      <c r="BO1083">
        <v>67.9454821428572</v>
      </c>
      <c r="BP1083">
        <v>0.0403263678571429</v>
      </c>
      <c r="BQ1083">
        <v>27.0113392857143</v>
      </c>
      <c r="BR1083">
        <v>26.8043214285714</v>
      </c>
      <c r="BS1083">
        <v>999.9</v>
      </c>
      <c r="BT1083">
        <v>0</v>
      </c>
      <c r="BU1083">
        <v>0</v>
      </c>
      <c r="BV1083">
        <v>10011.6071428571</v>
      </c>
      <c r="BW1083">
        <v>0</v>
      </c>
      <c r="BX1083">
        <v>459.028321428571</v>
      </c>
      <c r="BY1083">
        <v>-44.5961428571429</v>
      </c>
      <c r="BZ1083">
        <v>719.779357142857</v>
      </c>
      <c r="CA1083">
        <v>761.955607142857</v>
      </c>
      <c r="CB1083">
        <v>4.62953571428571</v>
      </c>
      <c r="CC1083">
        <v>745.466785714286</v>
      </c>
      <c r="CD1083">
        <v>21.6405</v>
      </c>
      <c r="CE1083">
        <v>1.78493035714286</v>
      </c>
      <c r="CF1083">
        <v>1.47037428571429</v>
      </c>
      <c r="CG1083">
        <v>15.6554357142857</v>
      </c>
      <c r="CH1083">
        <v>12.6635107142857</v>
      </c>
      <c r="CI1083">
        <v>1999.96464285714</v>
      </c>
      <c r="CJ1083">
        <v>0.979998785714286</v>
      </c>
      <c r="CK1083">
        <v>0.0200011107142857</v>
      </c>
      <c r="CL1083">
        <v>0</v>
      </c>
      <c r="CM1083">
        <v>2.339225</v>
      </c>
      <c r="CN1083">
        <v>0</v>
      </c>
      <c r="CO1083">
        <v>11068.9285714286</v>
      </c>
      <c r="CP1083">
        <v>17299.8464285714</v>
      </c>
      <c r="CQ1083">
        <v>38.34575</v>
      </c>
      <c r="CR1083">
        <v>38.4640357142857</v>
      </c>
      <c r="CS1083">
        <v>38.0421428571428</v>
      </c>
      <c r="CT1083">
        <v>36.5846071428571</v>
      </c>
      <c r="CU1083">
        <v>37.6091428571429</v>
      </c>
      <c r="CV1083">
        <v>1959.96428571429</v>
      </c>
      <c r="CW1083">
        <v>40.0003571428571</v>
      </c>
      <c r="CX1083">
        <v>0</v>
      </c>
      <c r="CY1083">
        <v>1657569866.7</v>
      </c>
      <c r="CZ1083">
        <v>0</v>
      </c>
      <c r="DA1083">
        <v>1657551629</v>
      </c>
      <c r="DB1083" t="s">
        <v>356</v>
      </c>
      <c r="DC1083">
        <v>1657551626.5</v>
      </c>
      <c r="DD1083">
        <v>1657551629</v>
      </c>
      <c r="DE1083">
        <v>1</v>
      </c>
      <c r="DF1083">
        <v>0.403</v>
      </c>
      <c r="DG1083">
        <v>0.009</v>
      </c>
      <c r="DH1083">
        <v>9.41</v>
      </c>
      <c r="DI1083">
        <v>0.087</v>
      </c>
      <c r="DJ1083">
        <v>417</v>
      </c>
      <c r="DK1083">
        <v>17</v>
      </c>
      <c r="DL1083">
        <v>1.61</v>
      </c>
      <c r="DM1083">
        <v>0.59</v>
      </c>
      <c r="DN1083">
        <v>-44.2132475</v>
      </c>
      <c r="DO1083">
        <v>-5.72300825515936</v>
      </c>
      <c r="DP1083">
        <v>0.639240536100262</v>
      </c>
      <c r="DQ1083">
        <v>0</v>
      </c>
      <c r="DR1083">
        <v>4.61198225</v>
      </c>
      <c r="DS1083">
        <v>0.325536697936209</v>
      </c>
      <c r="DT1083">
        <v>0.0327452086180177</v>
      </c>
      <c r="DU1083">
        <v>0</v>
      </c>
      <c r="DV1083">
        <v>0</v>
      </c>
      <c r="DW1083">
        <v>2</v>
      </c>
      <c r="DX1083" t="s">
        <v>389</v>
      </c>
      <c r="DY1083">
        <v>2.97275</v>
      </c>
      <c r="DZ1083">
        <v>2.69438</v>
      </c>
      <c r="EA1083">
        <v>0.101739</v>
      </c>
      <c r="EB1083">
        <v>0.107276</v>
      </c>
      <c r="EC1083">
        <v>0.0838788</v>
      </c>
      <c r="ED1083">
        <v>0.0734849</v>
      </c>
      <c r="EE1083">
        <v>34896.4</v>
      </c>
      <c r="EF1083">
        <v>37888.8</v>
      </c>
      <c r="EG1083">
        <v>35212.8</v>
      </c>
      <c r="EH1083">
        <v>38500.2</v>
      </c>
      <c r="EI1083">
        <v>45764.4</v>
      </c>
      <c r="EJ1083">
        <v>51540.6</v>
      </c>
      <c r="EK1083">
        <v>55057.5</v>
      </c>
      <c r="EL1083">
        <v>61776.2</v>
      </c>
      <c r="EM1083">
        <v>1.9722</v>
      </c>
      <c r="EN1083">
        <v>2.0968</v>
      </c>
      <c r="EO1083">
        <v>0.188053</v>
      </c>
      <c r="EP1083">
        <v>0</v>
      </c>
      <c r="EQ1083">
        <v>23.7453</v>
      </c>
      <c r="ER1083">
        <v>999.9</v>
      </c>
      <c r="ES1083">
        <v>34.88</v>
      </c>
      <c r="ET1083">
        <v>32.72</v>
      </c>
      <c r="EU1083">
        <v>25.5277</v>
      </c>
      <c r="EV1083">
        <v>51.5829</v>
      </c>
      <c r="EW1083">
        <v>37.9768</v>
      </c>
      <c r="EX1083">
        <v>2</v>
      </c>
      <c r="EY1083">
        <v>0.0293699</v>
      </c>
      <c r="EZ1083">
        <v>-2.70078</v>
      </c>
      <c r="FA1083">
        <v>20.1321</v>
      </c>
      <c r="FB1083">
        <v>5.19692</v>
      </c>
      <c r="FC1083">
        <v>12.0099</v>
      </c>
      <c r="FD1083">
        <v>4.9756</v>
      </c>
      <c r="FE1083">
        <v>3.2938</v>
      </c>
      <c r="FF1083">
        <v>9999</v>
      </c>
      <c r="FG1083">
        <v>9999</v>
      </c>
      <c r="FH1083">
        <v>591.9</v>
      </c>
      <c r="FI1083">
        <v>9999</v>
      </c>
      <c r="FJ1083">
        <v>1.86295</v>
      </c>
      <c r="FK1083">
        <v>1.86783</v>
      </c>
      <c r="FL1083">
        <v>1.86762</v>
      </c>
      <c r="FM1083">
        <v>1.86874</v>
      </c>
      <c r="FN1083">
        <v>1.86966</v>
      </c>
      <c r="FO1083">
        <v>1.86569</v>
      </c>
      <c r="FP1083">
        <v>1.86676</v>
      </c>
      <c r="FQ1083">
        <v>1.86813</v>
      </c>
      <c r="FR1083">
        <v>5</v>
      </c>
      <c r="FS1083">
        <v>0</v>
      </c>
      <c r="FT1083">
        <v>0</v>
      </c>
      <c r="FU1083">
        <v>0</v>
      </c>
      <c r="FV1083" t="s">
        <v>358</v>
      </c>
      <c r="FW1083" t="s">
        <v>359</v>
      </c>
      <c r="FX1083" t="s">
        <v>360</v>
      </c>
      <c r="FY1083" t="s">
        <v>360</v>
      </c>
      <c r="FZ1083" t="s">
        <v>360</v>
      </c>
      <c r="GA1083" t="s">
        <v>360</v>
      </c>
      <c r="GB1083">
        <v>0</v>
      </c>
      <c r="GC1083">
        <v>100</v>
      </c>
      <c r="GD1083">
        <v>100</v>
      </c>
      <c r="GE1083">
        <v>12.211</v>
      </c>
      <c r="GF1083">
        <v>0.3176</v>
      </c>
      <c r="GG1083">
        <v>5.50701486060513</v>
      </c>
      <c r="GH1083">
        <v>0.00975774962471433</v>
      </c>
      <c r="GI1083">
        <v>-4.86167925919439e-07</v>
      </c>
      <c r="GJ1083">
        <v>-4.7315034107036e-11</v>
      </c>
      <c r="GK1083">
        <v>0.31762285376654</v>
      </c>
      <c r="GL1083">
        <v>0</v>
      </c>
      <c r="GM1083">
        <v>0</v>
      </c>
      <c r="GN1083">
        <v>0</v>
      </c>
      <c r="GO1083">
        <v>-2</v>
      </c>
      <c r="GP1083">
        <v>2105</v>
      </c>
      <c r="GQ1083">
        <v>1</v>
      </c>
      <c r="GR1083">
        <v>22</v>
      </c>
      <c r="GS1083">
        <v>304.5</v>
      </c>
      <c r="GT1083">
        <v>304.4</v>
      </c>
      <c r="GU1083">
        <v>2.20581</v>
      </c>
      <c r="GV1083">
        <v>2.65259</v>
      </c>
      <c r="GW1083">
        <v>2.24854</v>
      </c>
      <c r="GX1083">
        <v>2.78809</v>
      </c>
      <c r="GY1083">
        <v>1.99585</v>
      </c>
      <c r="GZ1083">
        <v>2.39014</v>
      </c>
      <c r="HA1083">
        <v>35.4523</v>
      </c>
      <c r="HB1083">
        <v>14.5523</v>
      </c>
      <c r="HC1083">
        <v>18</v>
      </c>
      <c r="HD1083">
        <v>505.108</v>
      </c>
      <c r="HE1083">
        <v>588.451</v>
      </c>
      <c r="HF1083">
        <v>28.0615</v>
      </c>
      <c r="HG1083">
        <v>27.7711</v>
      </c>
      <c r="HH1083">
        <v>29.9981</v>
      </c>
      <c r="HI1083">
        <v>28.1013</v>
      </c>
      <c r="HJ1083">
        <v>28.0746</v>
      </c>
      <c r="HK1083">
        <v>44.1617</v>
      </c>
      <c r="HL1083">
        <v>7.41791</v>
      </c>
      <c r="HM1083">
        <v>34.6829</v>
      </c>
      <c r="HN1083">
        <v>28.1134</v>
      </c>
      <c r="HO1083">
        <v>790.088</v>
      </c>
      <c r="HP1083">
        <v>21.5868</v>
      </c>
      <c r="HQ1083">
        <v>102.123</v>
      </c>
      <c r="HR1083">
        <v>102.813</v>
      </c>
    </row>
    <row r="1084" spans="1:226">
      <c r="A1084">
        <v>1068</v>
      </c>
      <c r="B1084">
        <v>1657569899</v>
      </c>
      <c r="C1084">
        <v>16803.9000000954</v>
      </c>
      <c r="D1084" t="s">
        <v>2505</v>
      </c>
      <c r="E1084" t="s">
        <v>2506</v>
      </c>
      <c r="F1084">
        <v>5</v>
      </c>
      <c r="G1084" t="s">
        <v>2416</v>
      </c>
      <c r="H1084" t="s">
        <v>354</v>
      </c>
      <c r="I1084">
        <v>1657569891.5</v>
      </c>
      <c r="J1084">
        <f>(K1084)/1000</f>
        <v>0</v>
      </c>
      <c r="K1084">
        <f>IF(BF1084, AN1084, AH1084)</f>
        <v>0</v>
      </c>
      <c r="L1084">
        <f>IF(BF1084, AI1084, AG1084)</f>
        <v>0</v>
      </c>
      <c r="M1084">
        <f>BH1084 - IF(AU1084&gt;1, L1084*BB1084*100.0/(AW1084*BV1084), 0)</f>
        <v>0</v>
      </c>
      <c r="N1084">
        <f>((T1084-J1084/2)*M1084-L1084)/(T1084+J1084/2)</f>
        <v>0</v>
      </c>
      <c r="O1084">
        <f>N1084*(BO1084+BP1084)/1000.0</f>
        <v>0</v>
      </c>
      <c r="P1084">
        <f>(BH1084 - IF(AU1084&gt;1, L1084*BB1084*100.0/(AW1084*BV1084), 0))*(BO1084+BP1084)/1000.0</f>
        <v>0</v>
      </c>
      <c r="Q1084">
        <f>2.0/((1/S1084-1/R1084)+SIGN(S1084)*SQRT((1/S1084-1/R1084)*(1/S1084-1/R1084) + 4*BC1084/((BC1084+1)*(BC1084+1))*(2*1/S1084*1/R1084-1/R1084*1/R1084)))</f>
        <v>0</v>
      </c>
      <c r="R1084">
        <f>IF(LEFT(BD1084,1)&lt;&gt;"0",IF(LEFT(BD1084,1)="1",3.0,BE1084),$D$5+$E$5*(BV1084*BO1084/($K$5*1000))+$F$5*(BV1084*BO1084/($K$5*1000))*MAX(MIN(BB1084,$J$5),$I$5)*MAX(MIN(BB1084,$J$5),$I$5)+$G$5*MAX(MIN(BB1084,$J$5),$I$5)*(BV1084*BO1084/($K$5*1000))+$H$5*(BV1084*BO1084/($K$5*1000))*(BV1084*BO1084/($K$5*1000)))</f>
        <v>0</v>
      </c>
      <c r="S1084">
        <f>J1084*(1000-(1000*0.61365*exp(17.502*W1084/(240.97+W1084))/(BO1084+BP1084)+BJ1084)/2)/(1000*0.61365*exp(17.502*W1084/(240.97+W1084))/(BO1084+BP1084)-BJ1084)</f>
        <v>0</v>
      </c>
      <c r="T1084">
        <f>1/((BC1084+1)/(Q1084/1.6)+1/(R1084/1.37)) + BC1084/((BC1084+1)/(Q1084/1.6) + BC1084/(R1084/1.37))</f>
        <v>0</v>
      </c>
      <c r="U1084">
        <f>(AX1084*BA1084)</f>
        <v>0</v>
      </c>
      <c r="V1084">
        <f>(BQ1084+(U1084+2*0.95*5.67E-8*(((BQ1084+$B$7)+273)^4-(BQ1084+273)^4)-44100*J1084)/(1.84*29.3*R1084+8*0.95*5.67E-8*(BQ1084+273)^3))</f>
        <v>0</v>
      </c>
      <c r="W1084">
        <f>($C$7*BR1084+$D$7*BS1084+$E$7*V1084)</f>
        <v>0</v>
      </c>
      <c r="X1084">
        <f>0.61365*exp(17.502*W1084/(240.97+W1084))</f>
        <v>0</v>
      </c>
      <c r="Y1084">
        <f>(Z1084/AA1084*100)</f>
        <v>0</v>
      </c>
      <c r="Z1084">
        <f>BJ1084*(BO1084+BP1084)/1000</f>
        <v>0</v>
      </c>
      <c r="AA1084">
        <f>0.61365*exp(17.502*BQ1084/(240.97+BQ1084))</f>
        <v>0</v>
      </c>
      <c r="AB1084">
        <f>(X1084-BJ1084*(BO1084+BP1084)/1000)</f>
        <v>0</v>
      </c>
      <c r="AC1084">
        <f>(-J1084*44100)</f>
        <v>0</v>
      </c>
      <c r="AD1084">
        <f>2*29.3*R1084*0.92*(BQ1084-W1084)</f>
        <v>0</v>
      </c>
      <c r="AE1084">
        <f>2*0.95*5.67E-8*(((BQ1084+$B$7)+273)^4-(W1084+273)^4)</f>
        <v>0</v>
      </c>
      <c r="AF1084">
        <f>U1084+AE1084+AC1084+AD1084</f>
        <v>0</v>
      </c>
      <c r="AG1084">
        <f>BN1084*AU1084*(BI1084-BH1084*(1000-AU1084*BK1084)/(1000-AU1084*BJ1084))/(100*BB1084)</f>
        <v>0</v>
      </c>
      <c r="AH1084">
        <f>1000*BN1084*AU1084*(BJ1084-BK1084)/(100*BB1084*(1000-AU1084*BJ1084))</f>
        <v>0</v>
      </c>
      <c r="AI1084">
        <f>(AJ1084 - AK1084 - BO1084*1E3/(8.314*(BQ1084+273.15)) * AM1084/BN1084 * AL1084) * BN1084/(100*BB1084) * (1000 - BK1084)/1000</f>
        <v>0</v>
      </c>
      <c r="AJ1084">
        <v>797.914123240882</v>
      </c>
      <c r="AK1084">
        <v>761.374345454546</v>
      </c>
      <c r="AL1084">
        <v>3.39699922622197</v>
      </c>
      <c r="AM1084">
        <v>65.0586059722511</v>
      </c>
      <c r="AN1084">
        <f>(AP1084 - AO1084 + BO1084*1E3/(8.314*(BQ1084+273.15)) * AR1084/BN1084 * AQ1084) * BN1084/(100*BB1084) * 1000/(1000 - AP1084)</f>
        <v>0</v>
      </c>
      <c r="AO1084">
        <v>21.6258955276191</v>
      </c>
      <c r="AP1084">
        <v>26.2931939393939</v>
      </c>
      <c r="AQ1084">
        <v>0.000336728184098328</v>
      </c>
      <c r="AR1084">
        <v>77.46</v>
      </c>
      <c r="AS1084">
        <v>0</v>
      </c>
      <c r="AT1084">
        <v>0</v>
      </c>
      <c r="AU1084">
        <f>IF(AS1084*$H$13&gt;=AW1084,1.0,(AW1084/(AW1084-AS1084*$H$13)))</f>
        <v>0</v>
      </c>
      <c r="AV1084">
        <f>(AU1084-1)*100</f>
        <v>0</v>
      </c>
      <c r="AW1084">
        <f>MAX(0,($B$13+$C$13*BV1084)/(1+$D$13*BV1084)*BO1084/(BQ1084+273)*$E$13)</f>
        <v>0</v>
      </c>
      <c r="AX1084">
        <f>$B$11*BW1084+$C$11*BX1084+$F$11*CI1084*(1-CL1084)</f>
        <v>0</v>
      </c>
      <c r="AY1084">
        <f>AX1084*AZ1084</f>
        <v>0</v>
      </c>
      <c r="AZ1084">
        <f>($B$11*$D$9+$C$11*$D$9+$F$11*((CV1084+CN1084)/MAX(CV1084+CN1084+CW1084, 0.1)*$I$9+CW1084/MAX(CV1084+CN1084+CW1084, 0.1)*$J$9))/($B$11+$C$11+$F$11)</f>
        <v>0</v>
      </c>
      <c r="BA1084">
        <f>($B$11*$K$9+$C$11*$K$9+$F$11*((CV1084+CN1084)/MAX(CV1084+CN1084+CW1084, 0.1)*$P$9+CW1084/MAX(CV1084+CN1084+CW1084, 0.1)*$Q$9))/($B$11+$C$11+$F$11)</f>
        <v>0</v>
      </c>
      <c r="BB1084">
        <v>3</v>
      </c>
      <c r="BC1084">
        <v>0.5</v>
      </c>
      <c r="BD1084" t="s">
        <v>355</v>
      </c>
      <c r="BE1084">
        <v>2</v>
      </c>
      <c r="BF1084" t="b">
        <v>1</v>
      </c>
      <c r="BG1084">
        <v>1657569891.5</v>
      </c>
      <c r="BH1084">
        <v>718.242</v>
      </c>
      <c r="BI1084">
        <v>763.314333333333</v>
      </c>
      <c r="BJ1084">
        <v>26.2752777777778</v>
      </c>
      <c r="BK1084">
        <v>21.6258814814815</v>
      </c>
      <c r="BL1084">
        <v>706.104074074074</v>
      </c>
      <c r="BM1084">
        <v>25.9576555555556</v>
      </c>
      <c r="BN1084">
        <v>499.976407407407</v>
      </c>
      <c r="BO1084">
        <v>67.9458888888889</v>
      </c>
      <c r="BP1084">
        <v>0.0404554666666667</v>
      </c>
      <c r="BQ1084">
        <v>27.0533222222222</v>
      </c>
      <c r="BR1084">
        <v>26.8343814814815</v>
      </c>
      <c r="BS1084">
        <v>999.9</v>
      </c>
      <c r="BT1084">
        <v>0</v>
      </c>
      <c r="BU1084">
        <v>0</v>
      </c>
      <c r="BV1084">
        <v>10007.2222222222</v>
      </c>
      <c r="BW1084">
        <v>0</v>
      </c>
      <c r="BX1084">
        <v>459.24437037037</v>
      </c>
      <c r="BY1084">
        <v>-45.0723925925926</v>
      </c>
      <c r="BZ1084">
        <v>737.623407407407</v>
      </c>
      <c r="CA1084">
        <v>780.186555555555</v>
      </c>
      <c r="CB1084">
        <v>4.64940481481481</v>
      </c>
      <c r="CC1084">
        <v>763.314333333333</v>
      </c>
      <c r="CD1084">
        <v>21.6258814814815</v>
      </c>
      <c r="CE1084">
        <v>1.78529703703704</v>
      </c>
      <c r="CF1084">
        <v>1.46938925925926</v>
      </c>
      <c r="CG1084">
        <v>15.6586444444444</v>
      </c>
      <c r="CH1084">
        <v>12.6532925925926</v>
      </c>
      <c r="CI1084">
        <v>1999.97740740741</v>
      </c>
      <c r="CJ1084">
        <v>0.980000111111111</v>
      </c>
      <c r="CK1084">
        <v>0.0199997148148148</v>
      </c>
      <c r="CL1084">
        <v>0</v>
      </c>
      <c r="CM1084">
        <v>2.35829259259259</v>
      </c>
      <c r="CN1084">
        <v>0</v>
      </c>
      <c r="CO1084">
        <v>11106.7740740741</v>
      </c>
      <c r="CP1084">
        <v>17299.9666666667</v>
      </c>
      <c r="CQ1084">
        <v>38.4673703703704</v>
      </c>
      <c r="CR1084">
        <v>38.5691851851852</v>
      </c>
      <c r="CS1084">
        <v>38.1293703703704</v>
      </c>
      <c r="CT1084">
        <v>36.7289259259259</v>
      </c>
      <c r="CU1084">
        <v>37.708037037037</v>
      </c>
      <c r="CV1084">
        <v>1959.97740740741</v>
      </c>
      <c r="CW1084">
        <v>40</v>
      </c>
      <c r="CX1084">
        <v>0</v>
      </c>
      <c r="CY1084">
        <v>1657569871.5</v>
      </c>
      <c r="CZ1084">
        <v>0</v>
      </c>
      <c r="DA1084">
        <v>1657551629</v>
      </c>
      <c r="DB1084" t="s">
        <v>356</v>
      </c>
      <c r="DC1084">
        <v>1657551626.5</v>
      </c>
      <c r="DD1084">
        <v>1657551629</v>
      </c>
      <c r="DE1084">
        <v>1</v>
      </c>
      <c r="DF1084">
        <v>0.403</v>
      </c>
      <c r="DG1084">
        <v>0.009</v>
      </c>
      <c r="DH1084">
        <v>9.41</v>
      </c>
      <c r="DI1084">
        <v>0.087</v>
      </c>
      <c r="DJ1084">
        <v>417</v>
      </c>
      <c r="DK1084">
        <v>17</v>
      </c>
      <c r="DL1084">
        <v>1.61</v>
      </c>
      <c r="DM1084">
        <v>0.59</v>
      </c>
      <c r="DN1084">
        <v>-44.8718175</v>
      </c>
      <c r="DO1084">
        <v>-6.23307354596623</v>
      </c>
      <c r="DP1084">
        <v>0.706117254741555</v>
      </c>
      <c r="DQ1084">
        <v>0</v>
      </c>
      <c r="DR1084">
        <v>4.63775275</v>
      </c>
      <c r="DS1084">
        <v>0.206211444652899</v>
      </c>
      <c r="DT1084">
        <v>0.0220752377096487</v>
      </c>
      <c r="DU1084">
        <v>0</v>
      </c>
      <c r="DV1084">
        <v>0</v>
      </c>
      <c r="DW1084">
        <v>2</v>
      </c>
      <c r="DX1084" t="s">
        <v>389</v>
      </c>
      <c r="DY1084">
        <v>2.97222</v>
      </c>
      <c r="DZ1084">
        <v>2.69439</v>
      </c>
      <c r="EA1084">
        <v>0.103347</v>
      </c>
      <c r="EB1084">
        <v>0.108858</v>
      </c>
      <c r="EC1084">
        <v>0.0839151</v>
      </c>
      <c r="ED1084">
        <v>0.0734968</v>
      </c>
      <c r="EE1084">
        <v>34835.5</v>
      </c>
      <c r="EF1084">
        <v>37824</v>
      </c>
      <c r="EG1084">
        <v>35214.2</v>
      </c>
      <c r="EH1084">
        <v>38502.4</v>
      </c>
      <c r="EI1084">
        <v>45764.1</v>
      </c>
      <c r="EJ1084">
        <v>51542.6</v>
      </c>
      <c r="EK1084">
        <v>55059.4</v>
      </c>
      <c r="EL1084">
        <v>61779.3</v>
      </c>
      <c r="EM1084">
        <v>1.9724</v>
      </c>
      <c r="EN1084">
        <v>2.0974</v>
      </c>
      <c r="EO1084">
        <v>0.189096</v>
      </c>
      <c r="EP1084">
        <v>0</v>
      </c>
      <c r="EQ1084">
        <v>23.7573</v>
      </c>
      <c r="ER1084">
        <v>999.9</v>
      </c>
      <c r="ES1084">
        <v>34.88</v>
      </c>
      <c r="ET1084">
        <v>32.72</v>
      </c>
      <c r="EU1084">
        <v>25.5268</v>
      </c>
      <c r="EV1084">
        <v>51.2029</v>
      </c>
      <c r="EW1084">
        <v>38.0128</v>
      </c>
      <c r="EX1084">
        <v>2</v>
      </c>
      <c r="EY1084">
        <v>0.0271748</v>
      </c>
      <c r="EZ1084">
        <v>-2.65739</v>
      </c>
      <c r="FA1084">
        <v>20.1331</v>
      </c>
      <c r="FB1084">
        <v>5.19932</v>
      </c>
      <c r="FC1084">
        <v>12.0099</v>
      </c>
      <c r="FD1084">
        <v>4.9752</v>
      </c>
      <c r="FE1084">
        <v>3.2936</v>
      </c>
      <c r="FF1084">
        <v>9999</v>
      </c>
      <c r="FG1084">
        <v>9999</v>
      </c>
      <c r="FH1084">
        <v>591.9</v>
      </c>
      <c r="FI1084">
        <v>9999</v>
      </c>
      <c r="FJ1084">
        <v>1.86298</v>
      </c>
      <c r="FK1084">
        <v>1.86783</v>
      </c>
      <c r="FL1084">
        <v>1.86768</v>
      </c>
      <c r="FM1084">
        <v>1.86874</v>
      </c>
      <c r="FN1084">
        <v>1.86963</v>
      </c>
      <c r="FO1084">
        <v>1.86569</v>
      </c>
      <c r="FP1084">
        <v>1.86676</v>
      </c>
      <c r="FQ1084">
        <v>1.8681</v>
      </c>
      <c r="FR1084">
        <v>5</v>
      </c>
      <c r="FS1084">
        <v>0</v>
      </c>
      <c r="FT1084">
        <v>0</v>
      </c>
      <c r="FU1084">
        <v>0</v>
      </c>
      <c r="FV1084" t="s">
        <v>358</v>
      </c>
      <c r="FW1084" t="s">
        <v>359</v>
      </c>
      <c r="FX1084" t="s">
        <v>360</v>
      </c>
      <c r="FY1084" t="s">
        <v>360</v>
      </c>
      <c r="FZ1084" t="s">
        <v>360</v>
      </c>
      <c r="GA1084" t="s">
        <v>360</v>
      </c>
      <c r="GB1084">
        <v>0</v>
      </c>
      <c r="GC1084">
        <v>100</v>
      </c>
      <c r="GD1084">
        <v>100</v>
      </c>
      <c r="GE1084">
        <v>12.357</v>
      </c>
      <c r="GF1084">
        <v>0.3176</v>
      </c>
      <c r="GG1084">
        <v>5.50701486060513</v>
      </c>
      <c r="GH1084">
        <v>0.00975774962471433</v>
      </c>
      <c r="GI1084">
        <v>-4.86167925919439e-07</v>
      </c>
      <c r="GJ1084">
        <v>-4.7315034107036e-11</v>
      </c>
      <c r="GK1084">
        <v>0.31762285376654</v>
      </c>
      <c r="GL1084">
        <v>0</v>
      </c>
      <c r="GM1084">
        <v>0</v>
      </c>
      <c r="GN1084">
        <v>0</v>
      </c>
      <c r="GO1084">
        <v>-2</v>
      </c>
      <c r="GP1084">
        <v>2105</v>
      </c>
      <c r="GQ1084">
        <v>1</v>
      </c>
      <c r="GR1084">
        <v>22</v>
      </c>
      <c r="GS1084">
        <v>304.5</v>
      </c>
      <c r="GT1084">
        <v>304.5</v>
      </c>
      <c r="GU1084">
        <v>2.24121</v>
      </c>
      <c r="GV1084">
        <v>2.64893</v>
      </c>
      <c r="GW1084">
        <v>2.24854</v>
      </c>
      <c r="GX1084">
        <v>2.78687</v>
      </c>
      <c r="GY1084">
        <v>1.99585</v>
      </c>
      <c r="GZ1084">
        <v>2.38892</v>
      </c>
      <c r="HA1084">
        <v>35.4291</v>
      </c>
      <c r="HB1084">
        <v>14.4735</v>
      </c>
      <c r="HC1084">
        <v>18</v>
      </c>
      <c r="HD1084">
        <v>505.008</v>
      </c>
      <c r="HE1084">
        <v>588.639</v>
      </c>
      <c r="HF1084">
        <v>28.1731</v>
      </c>
      <c r="HG1084">
        <v>27.7452</v>
      </c>
      <c r="HH1084">
        <v>29.9981</v>
      </c>
      <c r="HI1084">
        <v>28.0751</v>
      </c>
      <c r="HJ1084">
        <v>28.0495</v>
      </c>
      <c r="HK1084">
        <v>44.8518</v>
      </c>
      <c r="HL1084">
        <v>7.41791</v>
      </c>
      <c r="HM1084">
        <v>35.0536</v>
      </c>
      <c r="HN1084">
        <v>28.2171</v>
      </c>
      <c r="HO1084">
        <v>810.192</v>
      </c>
      <c r="HP1084">
        <v>21.7134</v>
      </c>
      <c r="HQ1084">
        <v>102.127</v>
      </c>
      <c r="HR1084">
        <v>102.818</v>
      </c>
    </row>
    <row r="1085" spans="1:226">
      <c r="A1085">
        <v>1069</v>
      </c>
      <c r="B1085">
        <v>1657569904</v>
      </c>
      <c r="C1085">
        <v>16808.9000000954</v>
      </c>
      <c r="D1085" t="s">
        <v>2507</v>
      </c>
      <c r="E1085" t="s">
        <v>2508</v>
      </c>
      <c r="F1085">
        <v>5</v>
      </c>
      <c r="G1085" t="s">
        <v>2416</v>
      </c>
      <c r="H1085" t="s">
        <v>354</v>
      </c>
      <c r="I1085">
        <v>1657569896.21429</v>
      </c>
      <c r="J1085">
        <f>(K1085)/1000</f>
        <v>0</v>
      </c>
      <c r="K1085">
        <f>IF(BF1085, AN1085, AH1085)</f>
        <v>0</v>
      </c>
      <c r="L1085">
        <f>IF(BF1085, AI1085, AG1085)</f>
        <v>0</v>
      </c>
      <c r="M1085">
        <f>BH1085 - IF(AU1085&gt;1, L1085*BB1085*100.0/(AW1085*BV1085), 0)</f>
        <v>0</v>
      </c>
      <c r="N1085">
        <f>((T1085-J1085/2)*M1085-L1085)/(T1085+J1085/2)</f>
        <v>0</v>
      </c>
      <c r="O1085">
        <f>N1085*(BO1085+BP1085)/1000.0</f>
        <v>0</v>
      </c>
      <c r="P1085">
        <f>(BH1085 - IF(AU1085&gt;1, L1085*BB1085*100.0/(AW1085*BV1085), 0))*(BO1085+BP1085)/1000.0</f>
        <v>0</v>
      </c>
      <c r="Q1085">
        <f>2.0/((1/S1085-1/R1085)+SIGN(S1085)*SQRT((1/S1085-1/R1085)*(1/S1085-1/R1085) + 4*BC1085/((BC1085+1)*(BC1085+1))*(2*1/S1085*1/R1085-1/R1085*1/R1085)))</f>
        <v>0</v>
      </c>
      <c r="R1085">
        <f>IF(LEFT(BD1085,1)&lt;&gt;"0",IF(LEFT(BD1085,1)="1",3.0,BE1085),$D$5+$E$5*(BV1085*BO1085/($K$5*1000))+$F$5*(BV1085*BO1085/($K$5*1000))*MAX(MIN(BB1085,$J$5),$I$5)*MAX(MIN(BB1085,$J$5),$I$5)+$G$5*MAX(MIN(BB1085,$J$5),$I$5)*(BV1085*BO1085/($K$5*1000))+$H$5*(BV1085*BO1085/($K$5*1000))*(BV1085*BO1085/($K$5*1000)))</f>
        <v>0</v>
      </c>
      <c r="S1085">
        <f>J1085*(1000-(1000*0.61365*exp(17.502*W1085/(240.97+W1085))/(BO1085+BP1085)+BJ1085)/2)/(1000*0.61365*exp(17.502*W1085/(240.97+W1085))/(BO1085+BP1085)-BJ1085)</f>
        <v>0</v>
      </c>
      <c r="T1085">
        <f>1/((BC1085+1)/(Q1085/1.6)+1/(R1085/1.37)) + BC1085/((BC1085+1)/(Q1085/1.6) + BC1085/(R1085/1.37))</f>
        <v>0</v>
      </c>
      <c r="U1085">
        <f>(AX1085*BA1085)</f>
        <v>0</v>
      </c>
      <c r="V1085">
        <f>(BQ1085+(U1085+2*0.95*5.67E-8*(((BQ1085+$B$7)+273)^4-(BQ1085+273)^4)-44100*J1085)/(1.84*29.3*R1085+8*0.95*5.67E-8*(BQ1085+273)^3))</f>
        <v>0</v>
      </c>
      <c r="W1085">
        <f>($C$7*BR1085+$D$7*BS1085+$E$7*V1085)</f>
        <v>0</v>
      </c>
      <c r="X1085">
        <f>0.61365*exp(17.502*W1085/(240.97+W1085))</f>
        <v>0</v>
      </c>
      <c r="Y1085">
        <f>(Z1085/AA1085*100)</f>
        <v>0</v>
      </c>
      <c r="Z1085">
        <f>BJ1085*(BO1085+BP1085)/1000</f>
        <v>0</v>
      </c>
      <c r="AA1085">
        <f>0.61365*exp(17.502*BQ1085/(240.97+BQ1085))</f>
        <v>0</v>
      </c>
      <c r="AB1085">
        <f>(X1085-BJ1085*(BO1085+BP1085)/1000)</f>
        <v>0</v>
      </c>
      <c r="AC1085">
        <f>(-J1085*44100)</f>
        <v>0</v>
      </c>
      <c r="AD1085">
        <f>2*29.3*R1085*0.92*(BQ1085-W1085)</f>
        <v>0</v>
      </c>
      <c r="AE1085">
        <f>2*0.95*5.67E-8*(((BQ1085+$B$7)+273)^4-(W1085+273)^4)</f>
        <v>0</v>
      </c>
      <c r="AF1085">
        <f>U1085+AE1085+AC1085+AD1085</f>
        <v>0</v>
      </c>
      <c r="AG1085">
        <f>BN1085*AU1085*(BI1085-BH1085*(1000-AU1085*BK1085)/(1000-AU1085*BJ1085))/(100*BB1085)</f>
        <v>0</v>
      </c>
      <c r="AH1085">
        <f>1000*BN1085*AU1085*(BJ1085-BK1085)/(100*BB1085*(1000-AU1085*BJ1085))</f>
        <v>0</v>
      </c>
      <c r="AI1085">
        <f>(AJ1085 - AK1085 - BO1085*1E3/(8.314*(BQ1085+273.15)) * AM1085/BN1085 * AL1085) * BN1085/(100*BB1085) * (1000 - BK1085)/1000</f>
        <v>0</v>
      </c>
      <c r="AJ1085">
        <v>814.72481579039</v>
      </c>
      <c r="AK1085">
        <v>778.05596969697</v>
      </c>
      <c r="AL1085">
        <v>3.29806471133588</v>
      </c>
      <c r="AM1085">
        <v>65.0586059722511</v>
      </c>
      <c r="AN1085">
        <f>(AP1085 - AO1085 + BO1085*1E3/(8.314*(BQ1085+273.15)) * AR1085/BN1085 * AQ1085) * BN1085/(100*BB1085) * 1000/(1000 - AP1085)</f>
        <v>0</v>
      </c>
      <c r="AO1085">
        <v>21.6458341980952</v>
      </c>
      <c r="AP1085">
        <v>26.3164212121212</v>
      </c>
      <c r="AQ1085">
        <v>0.00588031168832076</v>
      </c>
      <c r="AR1085">
        <v>77.46</v>
      </c>
      <c r="AS1085">
        <v>0</v>
      </c>
      <c r="AT1085">
        <v>0</v>
      </c>
      <c r="AU1085">
        <f>IF(AS1085*$H$13&gt;=AW1085,1.0,(AW1085/(AW1085-AS1085*$H$13)))</f>
        <v>0</v>
      </c>
      <c r="AV1085">
        <f>(AU1085-1)*100</f>
        <v>0</v>
      </c>
      <c r="AW1085">
        <f>MAX(0,($B$13+$C$13*BV1085)/(1+$D$13*BV1085)*BO1085/(BQ1085+273)*$E$13)</f>
        <v>0</v>
      </c>
      <c r="AX1085">
        <f>$B$11*BW1085+$C$11*BX1085+$F$11*CI1085*(1-CL1085)</f>
        <v>0</v>
      </c>
      <c r="AY1085">
        <f>AX1085*AZ1085</f>
        <v>0</v>
      </c>
      <c r="AZ1085">
        <f>($B$11*$D$9+$C$11*$D$9+$F$11*((CV1085+CN1085)/MAX(CV1085+CN1085+CW1085, 0.1)*$I$9+CW1085/MAX(CV1085+CN1085+CW1085, 0.1)*$J$9))/($B$11+$C$11+$F$11)</f>
        <v>0</v>
      </c>
      <c r="BA1085">
        <f>($B$11*$K$9+$C$11*$K$9+$F$11*((CV1085+CN1085)/MAX(CV1085+CN1085+CW1085, 0.1)*$P$9+CW1085/MAX(CV1085+CN1085+CW1085, 0.1)*$Q$9))/($B$11+$C$11+$F$11)</f>
        <v>0</v>
      </c>
      <c r="BB1085">
        <v>3</v>
      </c>
      <c r="BC1085">
        <v>0.5</v>
      </c>
      <c r="BD1085" t="s">
        <v>355</v>
      </c>
      <c r="BE1085">
        <v>2</v>
      </c>
      <c r="BF1085" t="b">
        <v>1</v>
      </c>
      <c r="BG1085">
        <v>1657569896.21429</v>
      </c>
      <c r="BH1085">
        <v>733.724892857143</v>
      </c>
      <c r="BI1085">
        <v>779.346214285714</v>
      </c>
      <c r="BJ1085">
        <v>26.2850214285714</v>
      </c>
      <c r="BK1085">
        <v>21.6401571428571</v>
      </c>
      <c r="BL1085">
        <v>721.448964285714</v>
      </c>
      <c r="BM1085">
        <v>25.9673964285714</v>
      </c>
      <c r="BN1085">
        <v>499.99025</v>
      </c>
      <c r="BO1085">
        <v>67.946125</v>
      </c>
      <c r="BP1085">
        <v>0.0405687642857143</v>
      </c>
      <c r="BQ1085">
        <v>27.0862714285714</v>
      </c>
      <c r="BR1085">
        <v>26.8514071428571</v>
      </c>
      <c r="BS1085">
        <v>999.9</v>
      </c>
      <c r="BT1085">
        <v>0</v>
      </c>
      <c r="BU1085">
        <v>0</v>
      </c>
      <c r="BV1085">
        <v>9991.96428571429</v>
      </c>
      <c r="BW1085">
        <v>0</v>
      </c>
      <c r="BX1085">
        <v>460.012214285714</v>
      </c>
      <c r="BY1085">
        <v>-45.6214857142857</v>
      </c>
      <c r="BZ1085">
        <v>753.531714285714</v>
      </c>
      <c r="CA1085">
        <v>796.584821428571</v>
      </c>
      <c r="CB1085">
        <v>4.64486535714286</v>
      </c>
      <c r="CC1085">
        <v>779.346214285714</v>
      </c>
      <c r="CD1085">
        <v>21.6401571428571</v>
      </c>
      <c r="CE1085">
        <v>1.78596535714286</v>
      </c>
      <c r="CF1085">
        <v>1.47036464285714</v>
      </c>
      <c r="CG1085">
        <v>15.6644821428571</v>
      </c>
      <c r="CH1085">
        <v>12.6634035714286</v>
      </c>
      <c r="CI1085">
        <v>1999.98071428571</v>
      </c>
      <c r="CJ1085">
        <v>0.980001035714286</v>
      </c>
      <c r="CK1085">
        <v>0.0199987285714286</v>
      </c>
      <c r="CL1085">
        <v>0</v>
      </c>
      <c r="CM1085">
        <v>2.35016785714286</v>
      </c>
      <c r="CN1085">
        <v>0</v>
      </c>
      <c r="CO1085">
        <v>11140.4107142857</v>
      </c>
      <c r="CP1085">
        <v>17300.0142857143</v>
      </c>
      <c r="CQ1085">
        <v>38.5733928571429</v>
      </c>
      <c r="CR1085">
        <v>38.6626785714286</v>
      </c>
      <c r="CS1085">
        <v>38.1984642857143</v>
      </c>
      <c r="CT1085">
        <v>36.8636071428571</v>
      </c>
      <c r="CU1085">
        <v>37.8010357142857</v>
      </c>
      <c r="CV1085">
        <v>1959.98178571429</v>
      </c>
      <c r="CW1085">
        <v>39.9982142857143</v>
      </c>
      <c r="CX1085">
        <v>0</v>
      </c>
      <c r="CY1085">
        <v>1657569876.3</v>
      </c>
      <c r="CZ1085">
        <v>0</v>
      </c>
      <c r="DA1085">
        <v>1657551629</v>
      </c>
      <c r="DB1085" t="s">
        <v>356</v>
      </c>
      <c r="DC1085">
        <v>1657551626.5</v>
      </c>
      <c r="DD1085">
        <v>1657551629</v>
      </c>
      <c r="DE1085">
        <v>1</v>
      </c>
      <c r="DF1085">
        <v>0.403</v>
      </c>
      <c r="DG1085">
        <v>0.009</v>
      </c>
      <c r="DH1085">
        <v>9.41</v>
      </c>
      <c r="DI1085">
        <v>0.087</v>
      </c>
      <c r="DJ1085">
        <v>417</v>
      </c>
      <c r="DK1085">
        <v>17</v>
      </c>
      <c r="DL1085">
        <v>1.61</v>
      </c>
      <c r="DM1085">
        <v>0.59</v>
      </c>
      <c r="DN1085">
        <v>-45.2367525</v>
      </c>
      <c r="DO1085">
        <v>-6.35092795497187</v>
      </c>
      <c r="DP1085">
        <v>0.724392113771092</v>
      </c>
      <c r="DQ1085">
        <v>0</v>
      </c>
      <c r="DR1085">
        <v>4.6457255</v>
      </c>
      <c r="DS1085">
        <v>0.0272251407129437</v>
      </c>
      <c r="DT1085">
        <v>0.014966982987563</v>
      </c>
      <c r="DU1085">
        <v>1</v>
      </c>
      <c r="DV1085">
        <v>1</v>
      </c>
      <c r="DW1085">
        <v>2</v>
      </c>
      <c r="DX1085" t="s">
        <v>357</v>
      </c>
      <c r="DY1085">
        <v>2.9724</v>
      </c>
      <c r="DZ1085">
        <v>2.69431</v>
      </c>
      <c r="EA1085">
        <v>0.104916</v>
      </c>
      <c r="EB1085">
        <v>0.110349</v>
      </c>
      <c r="EC1085">
        <v>0.0839885</v>
      </c>
      <c r="ED1085">
        <v>0.0737019</v>
      </c>
      <c r="EE1085">
        <v>34776.4</v>
      </c>
      <c r="EF1085">
        <v>37763.3</v>
      </c>
      <c r="EG1085">
        <v>35215.9</v>
      </c>
      <c r="EH1085">
        <v>38504.8</v>
      </c>
      <c r="EI1085">
        <v>45762.1</v>
      </c>
      <c r="EJ1085">
        <v>51534.6</v>
      </c>
      <c r="EK1085">
        <v>55061.4</v>
      </c>
      <c r="EL1085">
        <v>61783.4</v>
      </c>
      <c r="EM1085">
        <v>1.9724</v>
      </c>
      <c r="EN1085">
        <v>2.0978</v>
      </c>
      <c r="EO1085">
        <v>0.188649</v>
      </c>
      <c r="EP1085">
        <v>0</v>
      </c>
      <c r="EQ1085">
        <v>23.7653</v>
      </c>
      <c r="ER1085">
        <v>999.9</v>
      </c>
      <c r="ES1085">
        <v>34.904</v>
      </c>
      <c r="ET1085">
        <v>32.71</v>
      </c>
      <c r="EU1085">
        <v>25.5328</v>
      </c>
      <c r="EV1085">
        <v>51.6329</v>
      </c>
      <c r="EW1085">
        <v>37.9367</v>
      </c>
      <c r="EX1085">
        <v>2</v>
      </c>
      <c r="EY1085">
        <v>0.0253252</v>
      </c>
      <c r="EZ1085">
        <v>-2.61815</v>
      </c>
      <c r="FA1085">
        <v>20.1337</v>
      </c>
      <c r="FB1085">
        <v>5.20052</v>
      </c>
      <c r="FC1085">
        <v>12.0099</v>
      </c>
      <c r="FD1085">
        <v>4.9748</v>
      </c>
      <c r="FE1085">
        <v>3.2938</v>
      </c>
      <c r="FF1085">
        <v>9999</v>
      </c>
      <c r="FG1085">
        <v>9999</v>
      </c>
      <c r="FH1085">
        <v>591.9</v>
      </c>
      <c r="FI1085">
        <v>9999</v>
      </c>
      <c r="FJ1085">
        <v>1.86301</v>
      </c>
      <c r="FK1085">
        <v>1.86783</v>
      </c>
      <c r="FL1085">
        <v>1.86768</v>
      </c>
      <c r="FM1085">
        <v>1.86874</v>
      </c>
      <c r="FN1085">
        <v>1.86957</v>
      </c>
      <c r="FO1085">
        <v>1.86569</v>
      </c>
      <c r="FP1085">
        <v>1.86676</v>
      </c>
      <c r="FQ1085">
        <v>1.8681</v>
      </c>
      <c r="FR1085">
        <v>5</v>
      </c>
      <c r="FS1085">
        <v>0</v>
      </c>
      <c r="FT1085">
        <v>0</v>
      </c>
      <c r="FU1085">
        <v>0</v>
      </c>
      <c r="FV1085" t="s">
        <v>358</v>
      </c>
      <c r="FW1085" t="s">
        <v>359</v>
      </c>
      <c r="FX1085" t="s">
        <v>360</v>
      </c>
      <c r="FY1085" t="s">
        <v>360</v>
      </c>
      <c r="FZ1085" t="s">
        <v>360</v>
      </c>
      <c r="GA1085" t="s">
        <v>360</v>
      </c>
      <c r="GB1085">
        <v>0</v>
      </c>
      <c r="GC1085">
        <v>100</v>
      </c>
      <c r="GD1085">
        <v>100</v>
      </c>
      <c r="GE1085">
        <v>12.503</v>
      </c>
      <c r="GF1085">
        <v>0.3176</v>
      </c>
      <c r="GG1085">
        <v>5.50701486060513</v>
      </c>
      <c r="GH1085">
        <v>0.00975774962471433</v>
      </c>
      <c r="GI1085">
        <v>-4.86167925919439e-07</v>
      </c>
      <c r="GJ1085">
        <v>-4.7315034107036e-11</v>
      </c>
      <c r="GK1085">
        <v>0.31762285376654</v>
      </c>
      <c r="GL1085">
        <v>0</v>
      </c>
      <c r="GM1085">
        <v>0</v>
      </c>
      <c r="GN1085">
        <v>0</v>
      </c>
      <c r="GO1085">
        <v>-2</v>
      </c>
      <c r="GP1085">
        <v>2105</v>
      </c>
      <c r="GQ1085">
        <v>1</v>
      </c>
      <c r="GR1085">
        <v>22</v>
      </c>
      <c r="GS1085">
        <v>304.6</v>
      </c>
      <c r="GT1085">
        <v>304.6</v>
      </c>
      <c r="GU1085">
        <v>2.27783</v>
      </c>
      <c r="GV1085">
        <v>2.65503</v>
      </c>
      <c r="GW1085">
        <v>2.24854</v>
      </c>
      <c r="GX1085">
        <v>2.78809</v>
      </c>
      <c r="GY1085">
        <v>1.99585</v>
      </c>
      <c r="GZ1085">
        <v>2.39624</v>
      </c>
      <c r="HA1085">
        <v>35.4059</v>
      </c>
      <c r="HB1085">
        <v>14.5523</v>
      </c>
      <c r="HC1085">
        <v>18</v>
      </c>
      <c r="HD1085">
        <v>504.795</v>
      </c>
      <c r="HE1085">
        <v>588.682</v>
      </c>
      <c r="HF1085">
        <v>28.2703</v>
      </c>
      <c r="HG1085">
        <v>27.7169</v>
      </c>
      <c r="HH1085">
        <v>29.9981</v>
      </c>
      <c r="HI1085">
        <v>28.0512</v>
      </c>
      <c r="HJ1085">
        <v>28.0248</v>
      </c>
      <c r="HK1085">
        <v>45.6011</v>
      </c>
      <c r="HL1085">
        <v>7.41791</v>
      </c>
      <c r="HM1085">
        <v>35.0536</v>
      </c>
      <c r="HN1085">
        <v>28.3125</v>
      </c>
      <c r="HO1085">
        <v>823.645</v>
      </c>
      <c r="HP1085">
        <v>21.735</v>
      </c>
      <c r="HQ1085">
        <v>102.131</v>
      </c>
      <c r="HR1085">
        <v>102.825</v>
      </c>
    </row>
    <row r="1086" spans="1:226">
      <c r="A1086">
        <v>1070</v>
      </c>
      <c r="B1086">
        <v>1657569909</v>
      </c>
      <c r="C1086">
        <v>16813.9000000954</v>
      </c>
      <c r="D1086" t="s">
        <v>2509</v>
      </c>
      <c r="E1086" t="s">
        <v>2510</v>
      </c>
      <c r="F1086">
        <v>5</v>
      </c>
      <c r="G1086" t="s">
        <v>2416</v>
      </c>
      <c r="H1086" t="s">
        <v>354</v>
      </c>
      <c r="I1086">
        <v>1657569901.5</v>
      </c>
      <c r="J1086">
        <f>(K1086)/1000</f>
        <v>0</v>
      </c>
      <c r="K1086">
        <f>IF(BF1086, AN1086, AH1086)</f>
        <v>0</v>
      </c>
      <c r="L1086">
        <f>IF(BF1086, AI1086, AG1086)</f>
        <v>0</v>
      </c>
      <c r="M1086">
        <f>BH1086 - IF(AU1086&gt;1, L1086*BB1086*100.0/(AW1086*BV1086), 0)</f>
        <v>0</v>
      </c>
      <c r="N1086">
        <f>((T1086-J1086/2)*M1086-L1086)/(T1086+J1086/2)</f>
        <v>0</v>
      </c>
      <c r="O1086">
        <f>N1086*(BO1086+BP1086)/1000.0</f>
        <v>0</v>
      </c>
      <c r="P1086">
        <f>(BH1086 - IF(AU1086&gt;1, L1086*BB1086*100.0/(AW1086*BV1086), 0))*(BO1086+BP1086)/1000.0</f>
        <v>0</v>
      </c>
      <c r="Q1086">
        <f>2.0/((1/S1086-1/R1086)+SIGN(S1086)*SQRT((1/S1086-1/R1086)*(1/S1086-1/R1086) + 4*BC1086/((BC1086+1)*(BC1086+1))*(2*1/S1086*1/R1086-1/R1086*1/R1086)))</f>
        <v>0</v>
      </c>
      <c r="R1086">
        <f>IF(LEFT(BD1086,1)&lt;&gt;"0",IF(LEFT(BD1086,1)="1",3.0,BE1086),$D$5+$E$5*(BV1086*BO1086/($K$5*1000))+$F$5*(BV1086*BO1086/($K$5*1000))*MAX(MIN(BB1086,$J$5),$I$5)*MAX(MIN(BB1086,$J$5),$I$5)+$G$5*MAX(MIN(BB1086,$J$5),$I$5)*(BV1086*BO1086/($K$5*1000))+$H$5*(BV1086*BO1086/($K$5*1000))*(BV1086*BO1086/($K$5*1000)))</f>
        <v>0</v>
      </c>
      <c r="S1086">
        <f>J1086*(1000-(1000*0.61365*exp(17.502*W1086/(240.97+W1086))/(BO1086+BP1086)+BJ1086)/2)/(1000*0.61365*exp(17.502*W1086/(240.97+W1086))/(BO1086+BP1086)-BJ1086)</f>
        <v>0</v>
      </c>
      <c r="T1086">
        <f>1/((BC1086+1)/(Q1086/1.6)+1/(R1086/1.37)) + BC1086/((BC1086+1)/(Q1086/1.6) + BC1086/(R1086/1.37))</f>
        <v>0</v>
      </c>
      <c r="U1086">
        <f>(AX1086*BA1086)</f>
        <v>0</v>
      </c>
      <c r="V1086">
        <f>(BQ1086+(U1086+2*0.95*5.67E-8*(((BQ1086+$B$7)+273)^4-(BQ1086+273)^4)-44100*J1086)/(1.84*29.3*R1086+8*0.95*5.67E-8*(BQ1086+273)^3))</f>
        <v>0</v>
      </c>
      <c r="W1086">
        <f>($C$7*BR1086+$D$7*BS1086+$E$7*V1086)</f>
        <v>0</v>
      </c>
      <c r="X1086">
        <f>0.61365*exp(17.502*W1086/(240.97+W1086))</f>
        <v>0</v>
      </c>
      <c r="Y1086">
        <f>(Z1086/AA1086*100)</f>
        <v>0</v>
      </c>
      <c r="Z1086">
        <f>BJ1086*(BO1086+BP1086)/1000</f>
        <v>0</v>
      </c>
      <c r="AA1086">
        <f>0.61365*exp(17.502*BQ1086/(240.97+BQ1086))</f>
        <v>0</v>
      </c>
      <c r="AB1086">
        <f>(X1086-BJ1086*(BO1086+BP1086)/1000)</f>
        <v>0</v>
      </c>
      <c r="AC1086">
        <f>(-J1086*44100)</f>
        <v>0</v>
      </c>
      <c r="AD1086">
        <f>2*29.3*R1086*0.92*(BQ1086-W1086)</f>
        <v>0</v>
      </c>
      <c r="AE1086">
        <f>2*0.95*5.67E-8*(((BQ1086+$B$7)+273)^4-(W1086+273)^4)</f>
        <v>0</v>
      </c>
      <c r="AF1086">
        <f>U1086+AE1086+AC1086+AD1086</f>
        <v>0</v>
      </c>
      <c r="AG1086">
        <f>BN1086*AU1086*(BI1086-BH1086*(1000-AU1086*BK1086)/(1000-AU1086*BJ1086))/(100*BB1086)</f>
        <v>0</v>
      </c>
      <c r="AH1086">
        <f>1000*BN1086*AU1086*(BJ1086-BK1086)/(100*BB1086*(1000-AU1086*BJ1086))</f>
        <v>0</v>
      </c>
      <c r="AI1086">
        <f>(AJ1086 - AK1086 - BO1086*1E3/(8.314*(BQ1086+273.15)) * AM1086/BN1086 * AL1086) * BN1086/(100*BB1086) * (1000 - BK1086)/1000</f>
        <v>0</v>
      </c>
      <c r="AJ1086">
        <v>831.462872430972</v>
      </c>
      <c r="AK1086">
        <v>794.597727272727</v>
      </c>
      <c r="AL1086">
        <v>3.31799271331645</v>
      </c>
      <c r="AM1086">
        <v>65.0586059722511</v>
      </c>
      <c r="AN1086">
        <f>(AP1086 - AO1086 + BO1086*1E3/(8.314*(BQ1086+273.15)) * AR1086/BN1086 * AQ1086) * BN1086/(100*BB1086) * 1000/(1000 - AP1086)</f>
        <v>0</v>
      </c>
      <c r="AO1086">
        <v>21.7094038247619</v>
      </c>
      <c r="AP1086">
        <v>26.3586484848485</v>
      </c>
      <c r="AQ1086">
        <v>0.0102119913419929</v>
      </c>
      <c r="AR1086">
        <v>77.46</v>
      </c>
      <c r="AS1086">
        <v>0</v>
      </c>
      <c r="AT1086">
        <v>0</v>
      </c>
      <c r="AU1086">
        <f>IF(AS1086*$H$13&gt;=AW1086,1.0,(AW1086/(AW1086-AS1086*$H$13)))</f>
        <v>0</v>
      </c>
      <c r="AV1086">
        <f>(AU1086-1)*100</f>
        <v>0</v>
      </c>
      <c r="AW1086">
        <f>MAX(0,($B$13+$C$13*BV1086)/(1+$D$13*BV1086)*BO1086/(BQ1086+273)*$E$13)</f>
        <v>0</v>
      </c>
      <c r="AX1086">
        <f>$B$11*BW1086+$C$11*BX1086+$F$11*CI1086*(1-CL1086)</f>
        <v>0</v>
      </c>
      <c r="AY1086">
        <f>AX1086*AZ1086</f>
        <v>0</v>
      </c>
      <c r="AZ1086">
        <f>($B$11*$D$9+$C$11*$D$9+$F$11*((CV1086+CN1086)/MAX(CV1086+CN1086+CW1086, 0.1)*$I$9+CW1086/MAX(CV1086+CN1086+CW1086, 0.1)*$J$9))/($B$11+$C$11+$F$11)</f>
        <v>0</v>
      </c>
      <c r="BA1086">
        <f>($B$11*$K$9+$C$11*$K$9+$F$11*((CV1086+CN1086)/MAX(CV1086+CN1086+CW1086, 0.1)*$P$9+CW1086/MAX(CV1086+CN1086+CW1086, 0.1)*$Q$9))/($B$11+$C$11+$F$11)</f>
        <v>0</v>
      </c>
      <c r="BB1086">
        <v>3</v>
      </c>
      <c r="BC1086">
        <v>0.5</v>
      </c>
      <c r="BD1086" t="s">
        <v>355</v>
      </c>
      <c r="BE1086">
        <v>2</v>
      </c>
      <c r="BF1086" t="b">
        <v>1</v>
      </c>
      <c r="BG1086">
        <v>1657569901.5</v>
      </c>
      <c r="BH1086">
        <v>751.038333333333</v>
      </c>
      <c r="BI1086">
        <v>796.97</v>
      </c>
      <c r="BJ1086">
        <v>26.3109740740741</v>
      </c>
      <c r="BK1086">
        <v>21.6695296296296</v>
      </c>
      <c r="BL1086">
        <v>738.608555555556</v>
      </c>
      <c r="BM1086">
        <v>25.9933444444444</v>
      </c>
      <c r="BN1086">
        <v>499.992407407407</v>
      </c>
      <c r="BO1086">
        <v>67.9458851851852</v>
      </c>
      <c r="BP1086">
        <v>0.0404756925925926</v>
      </c>
      <c r="BQ1086">
        <v>27.1160037037037</v>
      </c>
      <c r="BR1086">
        <v>26.8686666666667</v>
      </c>
      <c r="BS1086">
        <v>999.9</v>
      </c>
      <c r="BT1086">
        <v>0</v>
      </c>
      <c r="BU1086">
        <v>0</v>
      </c>
      <c r="BV1086">
        <v>10003.1481481481</v>
      </c>
      <c r="BW1086">
        <v>0</v>
      </c>
      <c r="BX1086">
        <v>460.861222222222</v>
      </c>
      <c r="BY1086">
        <v>-45.9317481481482</v>
      </c>
      <c r="BZ1086">
        <v>771.333222222222</v>
      </c>
      <c r="CA1086">
        <v>814.623074074074</v>
      </c>
      <c r="CB1086">
        <v>4.64144148148148</v>
      </c>
      <c r="CC1086">
        <v>796.97</v>
      </c>
      <c r="CD1086">
        <v>21.6695296296296</v>
      </c>
      <c r="CE1086">
        <v>1.78772148148148</v>
      </c>
      <c r="CF1086">
        <v>1.47235518518519</v>
      </c>
      <c r="CG1086">
        <v>15.6798296296296</v>
      </c>
      <c r="CH1086">
        <v>12.6840333333333</v>
      </c>
      <c r="CI1086">
        <v>1999.9562962963</v>
      </c>
      <c r="CJ1086">
        <v>0.980001925925926</v>
      </c>
      <c r="CK1086">
        <v>0.0199978185185185</v>
      </c>
      <c r="CL1086">
        <v>0</v>
      </c>
      <c r="CM1086">
        <v>2.36958888888889</v>
      </c>
      <c r="CN1086">
        <v>0</v>
      </c>
      <c r="CO1086">
        <v>11177.8444444444</v>
      </c>
      <c r="CP1086">
        <v>17299.8037037037</v>
      </c>
      <c r="CQ1086">
        <v>38.6895185185185</v>
      </c>
      <c r="CR1086">
        <v>38.7613703703704</v>
      </c>
      <c r="CS1086">
        <v>38.2775925925926</v>
      </c>
      <c r="CT1086">
        <v>37.0112962962963</v>
      </c>
      <c r="CU1086">
        <v>37.9025555555556</v>
      </c>
      <c r="CV1086">
        <v>1959.96074074074</v>
      </c>
      <c r="CW1086">
        <v>39.9948148148148</v>
      </c>
      <c r="CX1086">
        <v>0</v>
      </c>
      <c r="CY1086">
        <v>1657569881.7</v>
      </c>
      <c r="CZ1086">
        <v>0</v>
      </c>
      <c r="DA1086">
        <v>1657551629</v>
      </c>
      <c r="DB1086" t="s">
        <v>356</v>
      </c>
      <c r="DC1086">
        <v>1657551626.5</v>
      </c>
      <c r="DD1086">
        <v>1657551629</v>
      </c>
      <c r="DE1086">
        <v>1</v>
      </c>
      <c r="DF1086">
        <v>0.403</v>
      </c>
      <c r="DG1086">
        <v>0.009</v>
      </c>
      <c r="DH1086">
        <v>9.41</v>
      </c>
      <c r="DI1086">
        <v>0.087</v>
      </c>
      <c r="DJ1086">
        <v>417</v>
      </c>
      <c r="DK1086">
        <v>17</v>
      </c>
      <c r="DL1086">
        <v>1.61</v>
      </c>
      <c r="DM1086">
        <v>0.59</v>
      </c>
      <c r="DN1086">
        <v>-45.773025</v>
      </c>
      <c r="DO1086">
        <v>-3.3112908067542</v>
      </c>
      <c r="DP1086">
        <v>0.449167162507457</v>
      </c>
      <c r="DQ1086">
        <v>0</v>
      </c>
      <c r="DR1086">
        <v>4.64317825</v>
      </c>
      <c r="DS1086">
        <v>-0.0794245778611745</v>
      </c>
      <c r="DT1086">
        <v>0.017443250971006</v>
      </c>
      <c r="DU1086">
        <v>1</v>
      </c>
      <c r="DV1086">
        <v>1</v>
      </c>
      <c r="DW1086">
        <v>2</v>
      </c>
      <c r="DX1086" t="s">
        <v>357</v>
      </c>
      <c r="DY1086">
        <v>2.97267</v>
      </c>
      <c r="DZ1086">
        <v>2.6942</v>
      </c>
      <c r="EA1086">
        <v>0.106445</v>
      </c>
      <c r="EB1086">
        <v>0.111901</v>
      </c>
      <c r="EC1086">
        <v>0.0840859</v>
      </c>
      <c r="ED1086">
        <v>0.0737221</v>
      </c>
      <c r="EE1086">
        <v>34718.6</v>
      </c>
      <c r="EF1086">
        <v>37699.4</v>
      </c>
      <c r="EG1086">
        <v>35217.4</v>
      </c>
      <c r="EH1086">
        <v>38506.6</v>
      </c>
      <c r="EI1086">
        <v>45757.8</v>
      </c>
      <c r="EJ1086">
        <v>51535.7</v>
      </c>
      <c r="EK1086">
        <v>55062.2</v>
      </c>
      <c r="EL1086">
        <v>61786</v>
      </c>
      <c r="EM1086">
        <v>1.973</v>
      </c>
      <c r="EN1086">
        <v>2.0982</v>
      </c>
      <c r="EO1086">
        <v>0.191033</v>
      </c>
      <c r="EP1086">
        <v>0</v>
      </c>
      <c r="EQ1086">
        <v>23.7693</v>
      </c>
      <c r="ER1086">
        <v>999.9</v>
      </c>
      <c r="ES1086">
        <v>34.953</v>
      </c>
      <c r="ET1086">
        <v>32.71</v>
      </c>
      <c r="EU1086">
        <v>25.5685</v>
      </c>
      <c r="EV1086">
        <v>51.6129</v>
      </c>
      <c r="EW1086">
        <v>37.9407</v>
      </c>
      <c r="EX1086">
        <v>2</v>
      </c>
      <c r="EY1086">
        <v>0.0234146</v>
      </c>
      <c r="EZ1086">
        <v>-2.60527</v>
      </c>
      <c r="FA1086">
        <v>20.1339</v>
      </c>
      <c r="FB1086">
        <v>5.19692</v>
      </c>
      <c r="FC1086">
        <v>12.0099</v>
      </c>
      <c r="FD1086">
        <v>4.9744</v>
      </c>
      <c r="FE1086">
        <v>3.294</v>
      </c>
      <c r="FF1086">
        <v>9999</v>
      </c>
      <c r="FG1086">
        <v>9999</v>
      </c>
      <c r="FH1086">
        <v>591.9</v>
      </c>
      <c r="FI1086">
        <v>9999</v>
      </c>
      <c r="FJ1086">
        <v>1.86295</v>
      </c>
      <c r="FK1086">
        <v>1.86783</v>
      </c>
      <c r="FL1086">
        <v>1.86765</v>
      </c>
      <c r="FM1086">
        <v>1.86874</v>
      </c>
      <c r="FN1086">
        <v>1.8696</v>
      </c>
      <c r="FO1086">
        <v>1.86566</v>
      </c>
      <c r="FP1086">
        <v>1.86676</v>
      </c>
      <c r="FQ1086">
        <v>1.86807</v>
      </c>
      <c r="FR1086">
        <v>5</v>
      </c>
      <c r="FS1086">
        <v>0</v>
      </c>
      <c r="FT1086">
        <v>0</v>
      </c>
      <c r="FU1086">
        <v>0</v>
      </c>
      <c r="FV1086" t="s">
        <v>358</v>
      </c>
      <c r="FW1086" t="s">
        <v>359</v>
      </c>
      <c r="FX1086" t="s">
        <v>360</v>
      </c>
      <c r="FY1086" t="s">
        <v>360</v>
      </c>
      <c r="FZ1086" t="s">
        <v>360</v>
      </c>
      <c r="GA1086" t="s">
        <v>360</v>
      </c>
      <c r="GB1086">
        <v>0</v>
      </c>
      <c r="GC1086">
        <v>100</v>
      </c>
      <c r="GD1086">
        <v>100</v>
      </c>
      <c r="GE1086">
        <v>12.645</v>
      </c>
      <c r="GF1086">
        <v>0.3176</v>
      </c>
      <c r="GG1086">
        <v>5.50701486060513</v>
      </c>
      <c r="GH1086">
        <v>0.00975774962471433</v>
      </c>
      <c r="GI1086">
        <v>-4.86167925919439e-07</v>
      </c>
      <c r="GJ1086">
        <v>-4.7315034107036e-11</v>
      </c>
      <c r="GK1086">
        <v>0.31762285376654</v>
      </c>
      <c r="GL1086">
        <v>0</v>
      </c>
      <c r="GM1086">
        <v>0</v>
      </c>
      <c r="GN1086">
        <v>0</v>
      </c>
      <c r="GO1086">
        <v>-2</v>
      </c>
      <c r="GP1086">
        <v>2105</v>
      </c>
      <c r="GQ1086">
        <v>1</v>
      </c>
      <c r="GR1086">
        <v>22</v>
      </c>
      <c r="GS1086">
        <v>304.7</v>
      </c>
      <c r="GT1086">
        <v>304.7</v>
      </c>
      <c r="GU1086">
        <v>2.31323</v>
      </c>
      <c r="GV1086">
        <v>2.65503</v>
      </c>
      <c r="GW1086">
        <v>2.24854</v>
      </c>
      <c r="GX1086">
        <v>2.78931</v>
      </c>
      <c r="GY1086">
        <v>1.99585</v>
      </c>
      <c r="GZ1086">
        <v>2.41089</v>
      </c>
      <c r="HA1086">
        <v>35.3827</v>
      </c>
      <c r="HB1086">
        <v>14.5523</v>
      </c>
      <c r="HC1086">
        <v>18</v>
      </c>
      <c r="HD1086">
        <v>504.963</v>
      </c>
      <c r="HE1086">
        <v>588.71</v>
      </c>
      <c r="HF1086">
        <v>28.3604</v>
      </c>
      <c r="HG1086">
        <v>27.691</v>
      </c>
      <c r="HH1086">
        <v>29.9981</v>
      </c>
      <c r="HI1086">
        <v>28.0251</v>
      </c>
      <c r="HJ1086">
        <v>27.9988</v>
      </c>
      <c r="HK1086">
        <v>46.2894</v>
      </c>
      <c r="HL1086">
        <v>7.41791</v>
      </c>
      <c r="HM1086">
        <v>35.0536</v>
      </c>
      <c r="HN1086">
        <v>28.3977</v>
      </c>
      <c r="HO1086">
        <v>843.87</v>
      </c>
      <c r="HP1086">
        <v>21.7341</v>
      </c>
      <c r="HQ1086">
        <v>102.134</v>
      </c>
      <c r="HR1086">
        <v>102.829</v>
      </c>
    </row>
    <row r="1087" spans="1:226">
      <c r="A1087">
        <v>1071</v>
      </c>
      <c r="B1087">
        <v>1657569914</v>
      </c>
      <c r="C1087">
        <v>16818.9000000954</v>
      </c>
      <c r="D1087" t="s">
        <v>2511</v>
      </c>
      <c r="E1087" t="s">
        <v>2512</v>
      </c>
      <c r="F1087">
        <v>5</v>
      </c>
      <c r="G1087" t="s">
        <v>2416</v>
      </c>
      <c r="H1087" t="s">
        <v>354</v>
      </c>
      <c r="I1087">
        <v>1657569906.21429</v>
      </c>
      <c r="J1087">
        <f>(K1087)/1000</f>
        <v>0</v>
      </c>
      <c r="K1087">
        <f>IF(BF1087, AN1087, AH1087)</f>
        <v>0</v>
      </c>
      <c r="L1087">
        <f>IF(BF1087, AI1087, AG1087)</f>
        <v>0</v>
      </c>
      <c r="M1087">
        <f>BH1087 - IF(AU1087&gt;1, L1087*BB1087*100.0/(AW1087*BV1087), 0)</f>
        <v>0</v>
      </c>
      <c r="N1087">
        <f>((T1087-J1087/2)*M1087-L1087)/(T1087+J1087/2)</f>
        <v>0</v>
      </c>
      <c r="O1087">
        <f>N1087*(BO1087+BP1087)/1000.0</f>
        <v>0</v>
      </c>
      <c r="P1087">
        <f>(BH1087 - IF(AU1087&gt;1, L1087*BB1087*100.0/(AW1087*BV1087), 0))*(BO1087+BP1087)/1000.0</f>
        <v>0</v>
      </c>
      <c r="Q1087">
        <f>2.0/((1/S1087-1/R1087)+SIGN(S1087)*SQRT((1/S1087-1/R1087)*(1/S1087-1/R1087) + 4*BC1087/((BC1087+1)*(BC1087+1))*(2*1/S1087*1/R1087-1/R1087*1/R1087)))</f>
        <v>0</v>
      </c>
      <c r="R1087">
        <f>IF(LEFT(BD1087,1)&lt;&gt;"0",IF(LEFT(BD1087,1)="1",3.0,BE1087),$D$5+$E$5*(BV1087*BO1087/($K$5*1000))+$F$5*(BV1087*BO1087/($K$5*1000))*MAX(MIN(BB1087,$J$5),$I$5)*MAX(MIN(BB1087,$J$5),$I$5)+$G$5*MAX(MIN(BB1087,$J$5),$I$5)*(BV1087*BO1087/($K$5*1000))+$H$5*(BV1087*BO1087/($K$5*1000))*(BV1087*BO1087/($K$5*1000)))</f>
        <v>0</v>
      </c>
      <c r="S1087">
        <f>J1087*(1000-(1000*0.61365*exp(17.502*W1087/(240.97+W1087))/(BO1087+BP1087)+BJ1087)/2)/(1000*0.61365*exp(17.502*W1087/(240.97+W1087))/(BO1087+BP1087)-BJ1087)</f>
        <v>0</v>
      </c>
      <c r="T1087">
        <f>1/((BC1087+1)/(Q1087/1.6)+1/(R1087/1.37)) + BC1087/((BC1087+1)/(Q1087/1.6) + BC1087/(R1087/1.37))</f>
        <v>0</v>
      </c>
      <c r="U1087">
        <f>(AX1087*BA1087)</f>
        <v>0</v>
      </c>
      <c r="V1087">
        <f>(BQ1087+(U1087+2*0.95*5.67E-8*(((BQ1087+$B$7)+273)^4-(BQ1087+273)^4)-44100*J1087)/(1.84*29.3*R1087+8*0.95*5.67E-8*(BQ1087+273)^3))</f>
        <v>0</v>
      </c>
      <c r="W1087">
        <f>($C$7*BR1087+$D$7*BS1087+$E$7*V1087)</f>
        <v>0</v>
      </c>
      <c r="X1087">
        <f>0.61365*exp(17.502*W1087/(240.97+W1087))</f>
        <v>0</v>
      </c>
      <c r="Y1087">
        <f>(Z1087/AA1087*100)</f>
        <v>0</v>
      </c>
      <c r="Z1087">
        <f>BJ1087*(BO1087+BP1087)/1000</f>
        <v>0</v>
      </c>
      <c r="AA1087">
        <f>0.61365*exp(17.502*BQ1087/(240.97+BQ1087))</f>
        <v>0</v>
      </c>
      <c r="AB1087">
        <f>(X1087-BJ1087*(BO1087+BP1087)/1000)</f>
        <v>0</v>
      </c>
      <c r="AC1087">
        <f>(-J1087*44100)</f>
        <v>0</v>
      </c>
      <c r="AD1087">
        <f>2*29.3*R1087*0.92*(BQ1087-W1087)</f>
        <v>0</v>
      </c>
      <c r="AE1087">
        <f>2*0.95*5.67E-8*(((BQ1087+$B$7)+273)^4-(W1087+273)^4)</f>
        <v>0</v>
      </c>
      <c r="AF1087">
        <f>U1087+AE1087+AC1087+AD1087</f>
        <v>0</v>
      </c>
      <c r="AG1087">
        <f>BN1087*AU1087*(BI1087-BH1087*(1000-AU1087*BK1087)/(1000-AU1087*BJ1087))/(100*BB1087)</f>
        <v>0</v>
      </c>
      <c r="AH1087">
        <f>1000*BN1087*AU1087*(BJ1087-BK1087)/(100*BB1087*(1000-AU1087*BJ1087))</f>
        <v>0</v>
      </c>
      <c r="AI1087">
        <f>(AJ1087 - AK1087 - BO1087*1E3/(8.314*(BQ1087+273.15)) * AM1087/BN1087 * AL1087) * BN1087/(100*BB1087) * (1000 - BK1087)/1000</f>
        <v>0</v>
      </c>
      <c r="AJ1087">
        <v>848.543652853179</v>
      </c>
      <c r="AK1087">
        <v>811.111103030303</v>
      </c>
      <c r="AL1087">
        <v>3.30221662572327</v>
      </c>
      <c r="AM1087">
        <v>65.0586059722511</v>
      </c>
      <c r="AN1087">
        <f>(AP1087 - AO1087 + BO1087*1E3/(8.314*(BQ1087+273.15)) * AR1087/BN1087 * AQ1087) * BN1087/(100*BB1087) * 1000/(1000 - AP1087)</f>
        <v>0</v>
      </c>
      <c r="AO1087">
        <v>21.7139353104762</v>
      </c>
      <c r="AP1087">
        <v>26.3850084848485</v>
      </c>
      <c r="AQ1087">
        <v>0.0069925627705559</v>
      </c>
      <c r="AR1087">
        <v>77.46</v>
      </c>
      <c r="AS1087">
        <v>0</v>
      </c>
      <c r="AT1087">
        <v>0</v>
      </c>
      <c r="AU1087">
        <f>IF(AS1087*$H$13&gt;=AW1087,1.0,(AW1087/(AW1087-AS1087*$H$13)))</f>
        <v>0</v>
      </c>
      <c r="AV1087">
        <f>(AU1087-1)*100</f>
        <v>0</v>
      </c>
      <c r="AW1087">
        <f>MAX(0,($B$13+$C$13*BV1087)/(1+$D$13*BV1087)*BO1087/(BQ1087+273)*$E$13)</f>
        <v>0</v>
      </c>
      <c r="AX1087">
        <f>$B$11*BW1087+$C$11*BX1087+$F$11*CI1087*(1-CL1087)</f>
        <v>0</v>
      </c>
      <c r="AY1087">
        <f>AX1087*AZ1087</f>
        <v>0</v>
      </c>
      <c r="AZ1087">
        <f>($B$11*$D$9+$C$11*$D$9+$F$11*((CV1087+CN1087)/MAX(CV1087+CN1087+CW1087, 0.1)*$I$9+CW1087/MAX(CV1087+CN1087+CW1087, 0.1)*$J$9))/($B$11+$C$11+$F$11)</f>
        <v>0</v>
      </c>
      <c r="BA1087">
        <f>($B$11*$K$9+$C$11*$K$9+$F$11*((CV1087+CN1087)/MAX(CV1087+CN1087+CW1087, 0.1)*$P$9+CW1087/MAX(CV1087+CN1087+CW1087, 0.1)*$Q$9))/($B$11+$C$11+$F$11)</f>
        <v>0</v>
      </c>
      <c r="BB1087">
        <v>3</v>
      </c>
      <c r="BC1087">
        <v>0.5</v>
      </c>
      <c r="BD1087" t="s">
        <v>355</v>
      </c>
      <c r="BE1087">
        <v>2</v>
      </c>
      <c r="BF1087" t="b">
        <v>1</v>
      </c>
      <c r="BG1087">
        <v>1657569906.21429</v>
      </c>
      <c r="BH1087">
        <v>766.294642857143</v>
      </c>
      <c r="BI1087">
        <v>812.620142857143</v>
      </c>
      <c r="BJ1087">
        <v>26.3406535714286</v>
      </c>
      <c r="BK1087">
        <v>21.6959107142857</v>
      </c>
      <c r="BL1087">
        <v>753.729392857143</v>
      </c>
      <c r="BM1087">
        <v>26.0230214285714</v>
      </c>
      <c r="BN1087">
        <v>499.988285714286</v>
      </c>
      <c r="BO1087">
        <v>67.9448928571428</v>
      </c>
      <c r="BP1087">
        <v>0.0404095714285714</v>
      </c>
      <c r="BQ1087">
        <v>27.1371178571429</v>
      </c>
      <c r="BR1087">
        <v>26.8789892857143</v>
      </c>
      <c r="BS1087">
        <v>999.9</v>
      </c>
      <c r="BT1087">
        <v>0</v>
      </c>
      <c r="BU1087">
        <v>0</v>
      </c>
      <c r="BV1087">
        <v>9998.39285714286</v>
      </c>
      <c r="BW1087">
        <v>0</v>
      </c>
      <c r="BX1087">
        <v>460.917964285714</v>
      </c>
      <c r="BY1087">
        <v>-46.3256214285714</v>
      </c>
      <c r="BZ1087">
        <v>787.025857142857</v>
      </c>
      <c r="CA1087">
        <v>830.642107142857</v>
      </c>
      <c r="CB1087">
        <v>4.644735</v>
      </c>
      <c r="CC1087">
        <v>812.620142857143</v>
      </c>
      <c r="CD1087">
        <v>21.6959107142857</v>
      </c>
      <c r="CE1087">
        <v>1.78971214285714</v>
      </c>
      <c r="CF1087">
        <v>1.47412607142857</v>
      </c>
      <c r="CG1087">
        <v>15.6972142857143</v>
      </c>
      <c r="CH1087">
        <v>12.7023928571429</v>
      </c>
      <c r="CI1087">
        <v>1999.93964285714</v>
      </c>
      <c r="CJ1087">
        <v>0.980002571428571</v>
      </c>
      <c r="CK1087">
        <v>0.0199972428571429</v>
      </c>
      <c r="CL1087">
        <v>0</v>
      </c>
      <c r="CM1087">
        <v>2.33208214285714</v>
      </c>
      <c r="CN1087">
        <v>0</v>
      </c>
      <c r="CO1087">
        <v>11209.9107142857</v>
      </c>
      <c r="CP1087">
        <v>17299.6642857143</v>
      </c>
      <c r="CQ1087">
        <v>38.7854642857143</v>
      </c>
      <c r="CR1087">
        <v>38.8524285714286</v>
      </c>
      <c r="CS1087">
        <v>38.3413214285714</v>
      </c>
      <c r="CT1087">
        <v>37.1403571428571</v>
      </c>
      <c r="CU1087">
        <v>37.9908928571429</v>
      </c>
      <c r="CV1087">
        <v>1959.94678571429</v>
      </c>
      <c r="CW1087">
        <v>39.9921428571429</v>
      </c>
      <c r="CX1087">
        <v>0</v>
      </c>
      <c r="CY1087">
        <v>1657569886.5</v>
      </c>
      <c r="CZ1087">
        <v>0</v>
      </c>
      <c r="DA1087">
        <v>1657551629</v>
      </c>
      <c r="DB1087" t="s">
        <v>356</v>
      </c>
      <c r="DC1087">
        <v>1657551626.5</v>
      </c>
      <c r="DD1087">
        <v>1657551629</v>
      </c>
      <c r="DE1087">
        <v>1</v>
      </c>
      <c r="DF1087">
        <v>0.403</v>
      </c>
      <c r="DG1087">
        <v>0.009</v>
      </c>
      <c r="DH1087">
        <v>9.41</v>
      </c>
      <c r="DI1087">
        <v>0.087</v>
      </c>
      <c r="DJ1087">
        <v>417</v>
      </c>
      <c r="DK1087">
        <v>17</v>
      </c>
      <c r="DL1087">
        <v>1.61</v>
      </c>
      <c r="DM1087">
        <v>0.59</v>
      </c>
      <c r="DN1087">
        <v>-46.1303097560976</v>
      </c>
      <c r="DO1087">
        <v>-3.9095602787456</v>
      </c>
      <c r="DP1087">
        <v>0.504304239282674</v>
      </c>
      <c r="DQ1087">
        <v>0</v>
      </c>
      <c r="DR1087">
        <v>4.64712268292683</v>
      </c>
      <c r="DS1087">
        <v>0.00654836236933099</v>
      </c>
      <c r="DT1087">
        <v>0.0197563063132603</v>
      </c>
      <c r="DU1087">
        <v>1</v>
      </c>
      <c r="DV1087">
        <v>1</v>
      </c>
      <c r="DW1087">
        <v>2</v>
      </c>
      <c r="DX1087" t="s">
        <v>357</v>
      </c>
      <c r="DY1087">
        <v>2.97228</v>
      </c>
      <c r="DZ1087">
        <v>2.69473</v>
      </c>
      <c r="EA1087">
        <v>0.107945</v>
      </c>
      <c r="EB1087">
        <v>0.113417</v>
      </c>
      <c r="EC1087">
        <v>0.0841551</v>
      </c>
      <c r="ED1087">
        <v>0.0737177</v>
      </c>
      <c r="EE1087">
        <v>34661.6</v>
      </c>
      <c r="EF1087">
        <v>37637.3</v>
      </c>
      <c r="EG1087">
        <v>35218.5</v>
      </c>
      <c r="EH1087">
        <v>38508.8</v>
      </c>
      <c r="EI1087">
        <v>45756.5</v>
      </c>
      <c r="EJ1087">
        <v>51538.7</v>
      </c>
      <c r="EK1087">
        <v>55064.8</v>
      </c>
      <c r="EL1087">
        <v>61789.2</v>
      </c>
      <c r="EM1087">
        <v>1.9736</v>
      </c>
      <c r="EN1087">
        <v>2.0988</v>
      </c>
      <c r="EO1087">
        <v>0.190586</v>
      </c>
      <c r="EP1087">
        <v>0</v>
      </c>
      <c r="EQ1087">
        <v>23.7673</v>
      </c>
      <c r="ER1087">
        <v>999.9</v>
      </c>
      <c r="ES1087">
        <v>34.953</v>
      </c>
      <c r="ET1087">
        <v>32.69</v>
      </c>
      <c r="EU1087">
        <v>25.5386</v>
      </c>
      <c r="EV1087">
        <v>51.6529</v>
      </c>
      <c r="EW1087">
        <v>38.0168</v>
      </c>
      <c r="EX1087">
        <v>2</v>
      </c>
      <c r="EY1087">
        <v>0.0216463</v>
      </c>
      <c r="EZ1087">
        <v>-2.57937</v>
      </c>
      <c r="FA1087">
        <v>20.1334</v>
      </c>
      <c r="FB1087">
        <v>5.19812</v>
      </c>
      <c r="FC1087">
        <v>12.0099</v>
      </c>
      <c r="FD1087">
        <v>4.9748</v>
      </c>
      <c r="FE1087">
        <v>3.2934</v>
      </c>
      <c r="FF1087">
        <v>9999</v>
      </c>
      <c r="FG1087">
        <v>9999</v>
      </c>
      <c r="FH1087">
        <v>591.9</v>
      </c>
      <c r="FI1087">
        <v>9999</v>
      </c>
      <c r="FJ1087">
        <v>1.86295</v>
      </c>
      <c r="FK1087">
        <v>1.86783</v>
      </c>
      <c r="FL1087">
        <v>1.86758</v>
      </c>
      <c r="FM1087">
        <v>1.86874</v>
      </c>
      <c r="FN1087">
        <v>1.86963</v>
      </c>
      <c r="FO1087">
        <v>1.86569</v>
      </c>
      <c r="FP1087">
        <v>1.86676</v>
      </c>
      <c r="FQ1087">
        <v>1.8681</v>
      </c>
      <c r="FR1087">
        <v>5</v>
      </c>
      <c r="FS1087">
        <v>0</v>
      </c>
      <c r="FT1087">
        <v>0</v>
      </c>
      <c r="FU1087">
        <v>0</v>
      </c>
      <c r="FV1087" t="s">
        <v>358</v>
      </c>
      <c r="FW1087" t="s">
        <v>359</v>
      </c>
      <c r="FX1087" t="s">
        <v>360</v>
      </c>
      <c r="FY1087" t="s">
        <v>360</v>
      </c>
      <c r="FZ1087" t="s">
        <v>360</v>
      </c>
      <c r="GA1087" t="s">
        <v>360</v>
      </c>
      <c r="GB1087">
        <v>0</v>
      </c>
      <c r="GC1087">
        <v>100</v>
      </c>
      <c r="GD1087">
        <v>100</v>
      </c>
      <c r="GE1087">
        <v>12.787</v>
      </c>
      <c r="GF1087">
        <v>0.3176</v>
      </c>
      <c r="GG1087">
        <v>5.50701486060513</v>
      </c>
      <c r="GH1087">
        <v>0.00975774962471433</v>
      </c>
      <c r="GI1087">
        <v>-4.86167925919439e-07</v>
      </c>
      <c r="GJ1087">
        <v>-4.7315034107036e-11</v>
      </c>
      <c r="GK1087">
        <v>0.31762285376654</v>
      </c>
      <c r="GL1087">
        <v>0</v>
      </c>
      <c r="GM1087">
        <v>0</v>
      </c>
      <c r="GN1087">
        <v>0</v>
      </c>
      <c r="GO1087">
        <v>-2</v>
      </c>
      <c r="GP1087">
        <v>2105</v>
      </c>
      <c r="GQ1087">
        <v>1</v>
      </c>
      <c r="GR1087">
        <v>22</v>
      </c>
      <c r="GS1087">
        <v>304.8</v>
      </c>
      <c r="GT1087">
        <v>304.8</v>
      </c>
      <c r="GU1087">
        <v>2.35107</v>
      </c>
      <c r="GV1087">
        <v>2.65503</v>
      </c>
      <c r="GW1087">
        <v>2.24854</v>
      </c>
      <c r="GX1087">
        <v>2.78809</v>
      </c>
      <c r="GY1087">
        <v>1.99585</v>
      </c>
      <c r="GZ1087">
        <v>2.3877</v>
      </c>
      <c r="HA1087">
        <v>35.3596</v>
      </c>
      <c r="HB1087">
        <v>14.5436</v>
      </c>
      <c r="HC1087">
        <v>18</v>
      </c>
      <c r="HD1087">
        <v>505.131</v>
      </c>
      <c r="HE1087">
        <v>588.889</v>
      </c>
      <c r="HF1087">
        <v>28.4408</v>
      </c>
      <c r="HG1087">
        <v>27.6651</v>
      </c>
      <c r="HH1087">
        <v>29.9982</v>
      </c>
      <c r="HI1087">
        <v>27.9989</v>
      </c>
      <c r="HJ1087">
        <v>27.9728</v>
      </c>
      <c r="HK1087">
        <v>47.0547</v>
      </c>
      <c r="HL1087">
        <v>7.41791</v>
      </c>
      <c r="HM1087">
        <v>35.0536</v>
      </c>
      <c r="HN1087">
        <v>28.4736</v>
      </c>
      <c r="HO1087">
        <v>857.273</v>
      </c>
      <c r="HP1087">
        <v>21.7311</v>
      </c>
      <c r="HQ1087">
        <v>102.138</v>
      </c>
      <c r="HR1087">
        <v>102.835</v>
      </c>
    </row>
    <row r="1088" spans="1:226">
      <c r="A1088">
        <v>1072</v>
      </c>
      <c r="B1088">
        <v>1657569919</v>
      </c>
      <c r="C1088">
        <v>16823.9000000954</v>
      </c>
      <c r="D1088" t="s">
        <v>2513</v>
      </c>
      <c r="E1088" t="s">
        <v>2514</v>
      </c>
      <c r="F1088">
        <v>5</v>
      </c>
      <c r="G1088" t="s">
        <v>2416</v>
      </c>
      <c r="H1088" t="s">
        <v>354</v>
      </c>
      <c r="I1088">
        <v>1657569911.5</v>
      </c>
      <c r="J1088">
        <f>(K1088)/1000</f>
        <v>0</v>
      </c>
      <c r="K1088">
        <f>IF(BF1088, AN1088, AH1088)</f>
        <v>0</v>
      </c>
      <c r="L1088">
        <f>IF(BF1088, AI1088, AG1088)</f>
        <v>0</v>
      </c>
      <c r="M1088">
        <f>BH1088 - IF(AU1088&gt;1, L1088*BB1088*100.0/(AW1088*BV1088), 0)</f>
        <v>0</v>
      </c>
      <c r="N1088">
        <f>((T1088-J1088/2)*M1088-L1088)/(T1088+J1088/2)</f>
        <v>0</v>
      </c>
      <c r="O1088">
        <f>N1088*(BO1088+BP1088)/1000.0</f>
        <v>0</v>
      </c>
      <c r="P1088">
        <f>(BH1088 - IF(AU1088&gt;1, L1088*BB1088*100.0/(AW1088*BV1088), 0))*(BO1088+BP1088)/1000.0</f>
        <v>0</v>
      </c>
      <c r="Q1088">
        <f>2.0/((1/S1088-1/R1088)+SIGN(S1088)*SQRT((1/S1088-1/R1088)*(1/S1088-1/R1088) + 4*BC1088/((BC1088+1)*(BC1088+1))*(2*1/S1088*1/R1088-1/R1088*1/R1088)))</f>
        <v>0</v>
      </c>
      <c r="R1088">
        <f>IF(LEFT(BD1088,1)&lt;&gt;"0",IF(LEFT(BD1088,1)="1",3.0,BE1088),$D$5+$E$5*(BV1088*BO1088/($K$5*1000))+$F$5*(BV1088*BO1088/($K$5*1000))*MAX(MIN(BB1088,$J$5),$I$5)*MAX(MIN(BB1088,$J$5),$I$5)+$G$5*MAX(MIN(BB1088,$J$5),$I$5)*(BV1088*BO1088/($K$5*1000))+$H$5*(BV1088*BO1088/($K$5*1000))*(BV1088*BO1088/($K$5*1000)))</f>
        <v>0</v>
      </c>
      <c r="S1088">
        <f>J1088*(1000-(1000*0.61365*exp(17.502*W1088/(240.97+W1088))/(BO1088+BP1088)+BJ1088)/2)/(1000*0.61365*exp(17.502*W1088/(240.97+W1088))/(BO1088+BP1088)-BJ1088)</f>
        <v>0</v>
      </c>
      <c r="T1088">
        <f>1/((BC1088+1)/(Q1088/1.6)+1/(R1088/1.37)) + BC1088/((BC1088+1)/(Q1088/1.6) + BC1088/(R1088/1.37))</f>
        <v>0</v>
      </c>
      <c r="U1088">
        <f>(AX1088*BA1088)</f>
        <v>0</v>
      </c>
      <c r="V1088">
        <f>(BQ1088+(U1088+2*0.95*5.67E-8*(((BQ1088+$B$7)+273)^4-(BQ1088+273)^4)-44100*J1088)/(1.84*29.3*R1088+8*0.95*5.67E-8*(BQ1088+273)^3))</f>
        <v>0</v>
      </c>
      <c r="W1088">
        <f>($C$7*BR1088+$D$7*BS1088+$E$7*V1088)</f>
        <v>0</v>
      </c>
      <c r="X1088">
        <f>0.61365*exp(17.502*W1088/(240.97+W1088))</f>
        <v>0</v>
      </c>
      <c r="Y1088">
        <f>(Z1088/AA1088*100)</f>
        <v>0</v>
      </c>
      <c r="Z1088">
        <f>BJ1088*(BO1088+BP1088)/1000</f>
        <v>0</v>
      </c>
      <c r="AA1088">
        <f>0.61365*exp(17.502*BQ1088/(240.97+BQ1088))</f>
        <v>0</v>
      </c>
      <c r="AB1088">
        <f>(X1088-BJ1088*(BO1088+BP1088)/1000)</f>
        <v>0</v>
      </c>
      <c r="AC1088">
        <f>(-J1088*44100)</f>
        <v>0</v>
      </c>
      <c r="AD1088">
        <f>2*29.3*R1088*0.92*(BQ1088-W1088)</f>
        <v>0</v>
      </c>
      <c r="AE1088">
        <f>2*0.95*5.67E-8*(((BQ1088+$B$7)+273)^4-(W1088+273)^4)</f>
        <v>0</v>
      </c>
      <c r="AF1088">
        <f>U1088+AE1088+AC1088+AD1088</f>
        <v>0</v>
      </c>
      <c r="AG1088">
        <f>BN1088*AU1088*(BI1088-BH1088*(1000-AU1088*BK1088)/(1000-AU1088*BJ1088))/(100*BB1088)</f>
        <v>0</v>
      </c>
      <c r="AH1088">
        <f>1000*BN1088*AU1088*(BJ1088-BK1088)/(100*BB1088*(1000-AU1088*BJ1088))</f>
        <v>0</v>
      </c>
      <c r="AI1088">
        <f>(AJ1088 - AK1088 - BO1088*1E3/(8.314*(BQ1088+273.15)) * AM1088/BN1088 * AL1088) * BN1088/(100*BB1088) * (1000 - BK1088)/1000</f>
        <v>0</v>
      </c>
      <c r="AJ1088">
        <v>865.922212017151</v>
      </c>
      <c r="AK1088">
        <v>827.802884848485</v>
      </c>
      <c r="AL1088">
        <v>3.31735452193629</v>
      </c>
      <c r="AM1088">
        <v>65.0586059722511</v>
      </c>
      <c r="AN1088">
        <f>(AP1088 - AO1088 + BO1088*1E3/(8.314*(BQ1088+273.15)) * AR1088/BN1088 * AQ1088) * BN1088/(100*BB1088) * 1000/(1000 - AP1088)</f>
        <v>0</v>
      </c>
      <c r="AO1088">
        <v>21.7131699733333</v>
      </c>
      <c r="AP1088">
        <v>26.4087866666667</v>
      </c>
      <c r="AQ1088">
        <v>0.00518523809525176</v>
      </c>
      <c r="AR1088">
        <v>77.46</v>
      </c>
      <c r="AS1088">
        <v>0</v>
      </c>
      <c r="AT1088">
        <v>0</v>
      </c>
      <c r="AU1088">
        <f>IF(AS1088*$H$13&gt;=AW1088,1.0,(AW1088/(AW1088-AS1088*$H$13)))</f>
        <v>0</v>
      </c>
      <c r="AV1088">
        <f>(AU1088-1)*100</f>
        <v>0</v>
      </c>
      <c r="AW1088">
        <f>MAX(0,($B$13+$C$13*BV1088)/(1+$D$13*BV1088)*BO1088/(BQ1088+273)*$E$13)</f>
        <v>0</v>
      </c>
      <c r="AX1088">
        <f>$B$11*BW1088+$C$11*BX1088+$F$11*CI1088*(1-CL1088)</f>
        <v>0</v>
      </c>
      <c r="AY1088">
        <f>AX1088*AZ1088</f>
        <v>0</v>
      </c>
      <c r="AZ1088">
        <f>($B$11*$D$9+$C$11*$D$9+$F$11*((CV1088+CN1088)/MAX(CV1088+CN1088+CW1088, 0.1)*$I$9+CW1088/MAX(CV1088+CN1088+CW1088, 0.1)*$J$9))/($B$11+$C$11+$F$11)</f>
        <v>0</v>
      </c>
      <c r="BA1088">
        <f>($B$11*$K$9+$C$11*$K$9+$F$11*((CV1088+CN1088)/MAX(CV1088+CN1088+CW1088, 0.1)*$P$9+CW1088/MAX(CV1088+CN1088+CW1088, 0.1)*$Q$9))/($B$11+$C$11+$F$11)</f>
        <v>0</v>
      </c>
      <c r="BB1088">
        <v>3</v>
      </c>
      <c r="BC1088">
        <v>0.5</v>
      </c>
      <c r="BD1088" t="s">
        <v>355</v>
      </c>
      <c r="BE1088">
        <v>2</v>
      </c>
      <c r="BF1088" t="b">
        <v>1</v>
      </c>
      <c r="BG1088">
        <v>1657569911.5</v>
      </c>
      <c r="BH1088">
        <v>783.325592592593</v>
      </c>
      <c r="BI1088">
        <v>830.222666666667</v>
      </c>
      <c r="BJ1088">
        <v>26.375037037037</v>
      </c>
      <c r="BK1088">
        <v>21.7122962962963</v>
      </c>
      <c r="BL1088">
        <v>770.60962962963</v>
      </c>
      <c r="BM1088">
        <v>26.0574111111111</v>
      </c>
      <c r="BN1088">
        <v>499.982296296296</v>
      </c>
      <c r="BO1088">
        <v>67.9441703703704</v>
      </c>
      <c r="BP1088">
        <v>0.0403375259259259</v>
      </c>
      <c r="BQ1088">
        <v>27.1584259259259</v>
      </c>
      <c r="BR1088">
        <v>26.8920259259259</v>
      </c>
      <c r="BS1088">
        <v>999.9</v>
      </c>
      <c r="BT1088">
        <v>0</v>
      </c>
      <c r="BU1088">
        <v>0</v>
      </c>
      <c r="BV1088">
        <v>10007.962962963</v>
      </c>
      <c r="BW1088">
        <v>0</v>
      </c>
      <c r="BX1088">
        <v>460.58</v>
      </c>
      <c r="BY1088">
        <v>-46.8970814814815</v>
      </c>
      <c r="BZ1088">
        <v>804.545814814815</v>
      </c>
      <c r="CA1088">
        <v>848.648851851852</v>
      </c>
      <c r="CB1088">
        <v>4.66273777777778</v>
      </c>
      <c r="CC1088">
        <v>830.222666666667</v>
      </c>
      <c r="CD1088">
        <v>21.7122962962963</v>
      </c>
      <c r="CE1088">
        <v>1.79202888888889</v>
      </c>
      <c r="CF1088">
        <v>1.4752237037037</v>
      </c>
      <c r="CG1088">
        <v>15.717437037037</v>
      </c>
      <c r="CH1088">
        <v>12.7137666666667</v>
      </c>
      <c r="CI1088">
        <v>1999.94296296296</v>
      </c>
      <c r="CJ1088">
        <v>0.980003777777778</v>
      </c>
      <c r="CK1088">
        <v>0.0199962777777778</v>
      </c>
      <c r="CL1088">
        <v>0</v>
      </c>
      <c r="CM1088">
        <v>2.34923703703704</v>
      </c>
      <c r="CN1088">
        <v>0</v>
      </c>
      <c r="CO1088">
        <v>11244.7481481481</v>
      </c>
      <c r="CP1088">
        <v>17299.6851851852</v>
      </c>
      <c r="CQ1088">
        <v>38.8863703703704</v>
      </c>
      <c r="CR1088">
        <v>38.9418888888889</v>
      </c>
      <c r="CS1088">
        <v>38.4187777777778</v>
      </c>
      <c r="CT1088">
        <v>37.2752222222222</v>
      </c>
      <c r="CU1088">
        <v>38.0854444444444</v>
      </c>
      <c r="CV1088">
        <v>1959.95259259259</v>
      </c>
      <c r="CW1088">
        <v>39.9903703703704</v>
      </c>
      <c r="CX1088">
        <v>0</v>
      </c>
      <c r="CY1088">
        <v>1657569891.3</v>
      </c>
      <c r="CZ1088">
        <v>0</v>
      </c>
      <c r="DA1088">
        <v>1657551629</v>
      </c>
      <c r="DB1088" t="s">
        <v>356</v>
      </c>
      <c r="DC1088">
        <v>1657551626.5</v>
      </c>
      <c r="DD1088">
        <v>1657551629</v>
      </c>
      <c r="DE1088">
        <v>1</v>
      </c>
      <c r="DF1088">
        <v>0.403</v>
      </c>
      <c r="DG1088">
        <v>0.009</v>
      </c>
      <c r="DH1088">
        <v>9.41</v>
      </c>
      <c r="DI1088">
        <v>0.087</v>
      </c>
      <c r="DJ1088">
        <v>417</v>
      </c>
      <c r="DK1088">
        <v>17</v>
      </c>
      <c r="DL1088">
        <v>1.61</v>
      </c>
      <c r="DM1088">
        <v>0.59</v>
      </c>
      <c r="DN1088">
        <v>-46.525085</v>
      </c>
      <c r="DO1088">
        <v>-6.67957823639772</v>
      </c>
      <c r="DP1088">
        <v>0.706398558021602</v>
      </c>
      <c r="DQ1088">
        <v>0</v>
      </c>
      <c r="DR1088">
        <v>4.65242475</v>
      </c>
      <c r="DS1088">
        <v>0.164644165103183</v>
      </c>
      <c r="DT1088">
        <v>0.0246146043018673</v>
      </c>
      <c r="DU1088">
        <v>0</v>
      </c>
      <c r="DV1088">
        <v>0</v>
      </c>
      <c r="DW1088">
        <v>2</v>
      </c>
      <c r="DX1088" t="s">
        <v>389</v>
      </c>
      <c r="DY1088">
        <v>2.97244</v>
      </c>
      <c r="DZ1088">
        <v>2.69346</v>
      </c>
      <c r="EA1088">
        <v>0.109474</v>
      </c>
      <c r="EB1088">
        <v>0.114925</v>
      </c>
      <c r="EC1088">
        <v>0.0842015</v>
      </c>
      <c r="ED1088">
        <v>0.0737157</v>
      </c>
      <c r="EE1088">
        <v>34604.2</v>
      </c>
      <c r="EF1088">
        <v>37575.5</v>
      </c>
      <c r="EG1088">
        <v>35220.4</v>
      </c>
      <c r="EH1088">
        <v>38510.9</v>
      </c>
      <c r="EI1088">
        <v>45755.9</v>
      </c>
      <c r="EJ1088">
        <v>51541.5</v>
      </c>
      <c r="EK1088">
        <v>55066.8</v>
      </c>
      <c r="EL1088">
        <v>61792.4</v>
      </c>
      <c r="EM1088">
        <v>1.9744</v>
      </c>
      <c r="EN1088">
        <v>2.099</v>
      </c>
      <c r="EO1088">
        <v>0.191182</v>
      </c>
      <c r="EP1088">
        <v>0</v>
      </c>
      <c r="EQ1088">
        <v>23.7673</v>
      </c>
      <c r="ER1088">
        <v>999.9</v>
      </c>
      <c r="ES1088">
        <v>35.002</v>
      </c>
      <c r="ET1088">
        <v>32.68</v>
      </c>
      <c r="EU1088">
        <v>25.5652</v>
      </c>
      <c r="EV1088">
        <v>51.8729</v>
      </c>
      <c r="EW1088">
        <v>38.0489</v>
      </c>
      <c r="EX1088">
        <v>2</v>
      </c>
      <c r="EY1088">
        <v>0.0195732</v>
      </c>
      <c r="EZ1088">
        <v>-2.56954</v>
      </c>
      <c r="FA1088">
        <v>20.1333</v>
      </c>
      <c r="FB1088">
        <v>5.19812</v>
      </c>
      <c r="FC1088">
        <v>12.0099</v>
      </c>
      <c r="FD1088">
        <v>4.9744</v>
      </c>
      <c r="FE1088">
        <v>3.2936</v>
      </c>
      <c r="FF1088">
        <v>9999</v>
      </c>
      <c r="FG1088">
        <v>9999</v>
      </c>
      <c r="FH1088">
        <v>591.9</v>
      </c>
      <c r="FI1088">
        <v>9999</v>
      </c>
      <c r="FJ1088">
        <v>1.86295</v>
      </c>
      <c r="FK1088">
        <v>1.86783</v>
      </c>
      <c r="FL1088">
        <v>1.86765</v>
      </c>
      <c r="FM1088">
        <v>1.86874</v>
      </c>
      <c r="FN1088">
        <v>1.86957</v>
      </c>
      <c r="FO1088">
        <v>1.86566</v>
      </c>
      <c r="FP1088">
        <v>1.86676</v>
      </c>
      <c r="FQ1088">
        <v>1.86807</v>
      </c>
      <c r="FR1088">
        <v>5</v>
      </c>
      <c r="FS1088">
        <v>0</v>
      </c>
      <c r="FT1088">
        <v>0</v>
      </c>
      <c r="FU1088">
        <v>0</v>
      </c>
      <c r="FV1088" t="s">
        <v>358</v>
      </c>
      <c r="FW1088" t="s">
        <v>359</v>
      </c>
      <c r="FX1088" t="s">
        <v>360</v>
      </c>
      <c r="FY1088" t="s">
        <v>360</v>
      </c>
      <c r="FZ1088" t="s">
        <v>360</v>
      </c>
      <c r="GA1088" t="s">
        <v>360</v>
      </c>
      <c r="GB1088">
        <v>0</v>
      </c>
      <c r="GC1088">
        <v>100</v>
      </c>
      <c r="GD1088">
        <v>100</v>
      </c>
      <c r="GE1088">
        <v>12.931</v>
      </c>
      <c r="GF1088">
        <v>0.3176</v>
      </c>
      <c r="GG1088">
        <v>5.50701486060513</v>
      </c>
      <c r="GH1088">
        <v>0.00975774962471433</v>
      </c>
      <c r="GI1088">
        <v>-4.86167925919439e-07</v>
      </c>
      <c r="GJ1088">
        <v>-4.7315034107036e-11</v>
      </c>
      <c r="GK1088">
        <v>0.31762285376654</v>
      </c>
      <c r="GL1088">
        <v>0</v>
      </c>
      <c r="GM1088">
        <v>0</v>
      </c>
      <c r="GN1088">
        <v>0</v>
      </c>
      <c r="GO1088">
        <v>-2</v>
      </c>
      <c r="GP1088">
        <v>2105</v>
      </c>
      <c r="GQ1088">
        <v>1</v>
      </c>
      <c r="GR1088">
        <v>22</v>
      </c>
      <c r="GS1088">
        <v>304.9</v>
      </c>
      <c r="GT1088">
        <v>304.8</v>
      </c>
      <c r="GU1088">
        <v>2.38281</v>
      </c>
      <c r="GV1088">
        <v>2.65137</v>
      </c>
      <c r="GW1088">
        <v>2.24854</v>
      </c>
      <c r="GX1088">
        <v>2.78809</v>
      </c>
      <c r="GY1088">
        <v>1.99585</v>
      </c>
      <c r="GZ1088">
        <v>2.37305</v>
      </c>
      <c r="HA1088">
        <v>35.3596</v>
      </c>
      <c r="HB1088">
        <v>14.5348</v>
      </c>
      <c r="HC1088">
        <v>18</v>
      </c>
      <c r="HD1088">
        <v>505.454</v>
      </c>
      <c r="HE1088">
        <v>588.791</v>
      </c>
      <c r="HF1088">
        <v>28.5117</v>
      </c>
      <c r="HG1088">
        <v>27.6393</v>
      </c>
      <c r="HH1088">
        <v>29.998</v>
      </c>
      <c r="HI1088">
        <v>27.9752</v>
      </c>
      <c r="HJ1088">
        <v>27.9491</v>
      </c>
      <c r="HK1088">
        <v>47.742</v>
      </c>
      <c r="HL1088">
        <v>7.09642</v>
      </c>
      <c r="HM1088">
        <v>35.4243</v>
      </c>
      <c r="HN1088">
        <v>28.5437</v>
      </c>
      <c r="HO1088">
        <v>870.671</v>
      </c>
      <c r="HP1088">
        <v>21.8406</v>
      </c>
      <c r="HQ1088">
        <v>102.142</v>
      </c>
      <c r="HR1088">
        <v>102.84</v>
      </c>
    </row>
    <row r="1089" spans="1:226">
      <c r="A1089">
        <v>1073</v>
      </c>
      <c r="B1089">
        <v>1657569924</v>
      </c>
      <c r="C1089">
        <v>16828.9000000954</v>
      </c>
      <c r="D1089" t="s">
        <v>2515</v>
      </c>
      <c r="E1089" t="s">
        <v>2516</v>
      </c>
      <c r="F1089">
        <v>5</v>
      </c>
      <c r="G1089" t="s">
        <v>2416</v>
      </c>
      <c r="H1089" t="s">
        <v>354</v>
      </c>
      <c r="I1089">
        <v>1657569916.21429</v>
      </c>
      <c r="J1089">
        <f>(K1089)/1000</f>
        <v>0</v>
      </c>
      <c r="K1089">
        <f>IF(BF1089, AN1089, AH1089)</f>
        <v>0</v>
      </c>
      <c r="L1089">
        <f>IF(BF1089, AI1089, AG1089)</f>
        <v>0</v>
      </c>
      <c r="M1089">
        <f>BH1089 - IF(AU1089&gt;1, L1089*BB1089*100.0/(AW1089*BV1089), 0)</f>
        <v>0</v>
      </c>
      <c r="N1089">
        <f>((T1089-J1089/2)*M1089-L1089)/(T1089+J1089/2)</f>
        <v>0</v>
      </c>
      <c r="O1089">
        <f>N1089*(BO1089+BP1089)/1000.0</f>
        <v>0</v>
      </c>
      <c r="P1089">
        <f>(BH1089 - IF(AU1089&gt;1, L1089*BB1089*100.0/(AW1089*BV1089), 0))*(BO1089+BP1089)/1000.0</f>
        <v>0</v>
      </c>
      <c r="Q1089">
        <f>2.0/((1/S1089-1/R1089)+SIGN(S1089)*SQRT((1/S1089-1/R1089)*(1/S1089-1/R1089) + 4*BC1089/((BC1089+1)*(BC1089+1))*(2*1/S1089*1/R1089-1/R1089*1/R1089)))</f>
        <v>0</v>
      </c>
      <c r="R1089">
        <f>IF(LEFT(BD1089,1)&lt;&gt;"0",IF(LEFT(BD1089,1)="1",3.0,BE1089),$D$5+$E$5*(BV1089*BO1089/($K$5*1000))+$F$5*(BV1089*BO1089/($K$5*1000))*MAX(MIN(BB1089,$J$5),$I$5)*MAX(MIN(BB1089,$J$5),$I$5)+$G$5*MAX(MIN(BB1089,$J$5),$I$5)*(BV1089*BO1089/($K$5*1000))+$H$5*(BV1089*BO1089/($K$5*1000))*(BV1089*BO1089/($K$5*1000)))</f>
        <v>0</v>
      </c>
      <c r="S1089">
        <f>J1089*(1000-(1000*0.61365*exp(17.502*W1089/(240.97+W1089))/(BO1089+BP1089)+BJ1089)/2)/(1000*0.61365*exp(17.502*W1089/(240.97+W1089))/(BO1089+BP1089)-BJ1089)</f>
        <v>0</v>
      </c>
      <c r="T1089">
        <f>1/((BC1089+1)/(Q1089/1.6)+1/(R1089/1.37)) + BC1089/((BC1089+1)/(Q1089/1.6) + BC1089/(R1089/1.37))</f>
        <v>0</v>
      </c>
      <c r="U1089">
        <f>(AX1089*BA1089)</f>
        <v>0</v>
      </c>
      <c r="V1089">
        <f>(BQ1089+(U1089+2*0.95*5.67E-8*(((BQ1089+$B$7)+273)^4-(BQ1089+273)^4)-44100*J1089)/(1.84*29.3*R1089+8*0.95*5.67E-8*(BQ1089+273)^3))</f>
        <v>0</v>
      </c>
      <c r="W1089">
        <f>($C$7*BR1089+$D$7*BS1089+$E$7*V1089)</f>
        <v>0</v>
      </c>
      <c r="X1089">
        <f>0.61365*exp(17.502*W1089/(240.97+W1089))</f>
        <v>0</v>
      </c>
      <c r="Y1089">
        <f>(Z1089/AA1089*100)</f>
        <v>0</v>
      </c>
      <c r="Z1089">
        <f>BJ1089*(BO1089+BP1089)/1000</f>
        <v>0</v>
      </c>
      <c r="AA1089">
        <f>0.61365*exp(17.502*BQ1089/(240.97+BQ1089))</f>
        <v>0</v>
      </c>
      <c r="AB1089">
        <f>(X1089-BJ1089*(BO1089+BP1089)/1000)</f>
        <v>0</v>
      </c>
      <c r="AC1089">
        <f>(-J1089*44100)</f>
        <v>0</v>
      </c>
      <c r="AD1089">
        <f>2*29.3*R1089*0.92*(BQ1089-W1089)</f>
        <v>0</v>
      </c>
      <c r="AE1089">
        <f>2*0.95*5.67E-8*(((BQ1089+$B$7)+273)^4-(W1089+273)^4)</f>
        <v>0</v>
      </c>
      <c r="AF1089">
        <f>U1089+AE1089+AC1089+AD1089</f>
        <v>0</v>
      </c>
      <c r="AG1089">
        <f>BN1089*AU1089*(BI1089-BH1089*(1000-AU1089*BK1089)/(1000-AU1089*BJ1089))/(100*BB1089)</f>
        <v>0</v>
      </c>
      <c r="AH1089">
        <f>1000*BN1089*AU1089*(BJ1089-BK1089)/(100*BB1089*(1000-AU1089*BJ1089))</f>
        <v>0</v>
      </c>
      <c r="AI1089">
        <f>(AJ1089 - AK1089 - BO1089*1E3/(8.314*(BQ1089+273.15)) * AM1089/BN1089 * AL1089) * BN1089/(100*BB1089) * (1000 - BK1089)/1000</f>
        <v>0</v>
      </c>
      <c r="AJ1089">
        <v>881.584469315731</v>
      </c>
      <c r="AK1089">
        <v>844.04173939394</v>
      </c>
      <c r="AL1089">
        <v>3.15777085658112</v>
      </c>
      <c r="AM1089">
        <v>65.0586059722511</v>
      </c>
      <c r="AN1089">
        <f>(AP1089 - AO1089 + BO1089*1E3/(8.314*(BQ1089+273.15)) * AR1089/BN1089 * AQ1089) * BN1089/(100*BB1089) * 1000/(1000 - AP1089)</f>
        <v>0</v>
      </c>
      <c r="AO1089">
        <v>21.7316344</v>
      </c>
      <c r="AP1089">
        <v>26.4514909090909</v>
      </c>
      <c r="AQ1089">
        <v>0.000396640692646902</v>
      </c>
      <c r="AR1089">
        <v>77.46</v>
      </c>
      <c r="AS1089">
        <v>0</v>
      </c>
      <c r="AT1089">
        <v>0</v>
      </c>
      <c r="AU1089">
        <f>IF(AS1089*$H$13&gt;=AW1089,1.0,(AW1089/(AW1089-AS1089*$H$13)))</f>
        <v>0</v>
      </c>
      <c r="AV1089">
        <f>(AU1089-1)*100</f>
        <v>0</v>
      </c>
      <c r="AW1089">
        <f>MAX(0,($B$13+$C$13*BV1089)/(1+$D$13*BV1089)*BO1089/(BQ1089+273)*$E$13)</f>
        <v>0</v>
      </c>
      <c r="AX1089">
        <f>$B$11*BW1089+$C$11*BX1089+$F$11*CI1089*(1-CL1089)</f>
        <v>0</v>
      </c>
      <c r="AY1089">
        <f>AX1089*AZ1089</f>
        <v>0</v>
      </c>
      <c r="AZ1089">
        <f>($B$11*$D$9+$C$11*$D$9+$F$11*((CV1089+CN1089)/MAX(CV1089+CN1089+CW1089, 0.1)*$I$9+CW1089/MAX(CV1089+CN1089+CW1089, 0.1)*$J$9))/($B$11+$C$11+$F$11)</f>
        <v>0</v>
      </c>
      <c r="BA1089">
        <f>($B$11*$K$9+$C$11*$K$9+$F$11*((CV1089+CN1089)/MAX(CV1089+CN1089+CW1089, 0.1)*$P$9+CW1089/MAX(CV1089+CN1089+CW1089, 0.1)*$Q$9))/($B$11+$C$11+$F$11)</f>
        <v>0</v>
      </c>
      <c r="BB1089">
        <v>3</v>
      </c>
      <c r="BC1089">
        <v>0.5</v>
      </c>
      <c r="BD1089" t="s">
        <v>355</v>
      </c>
      <c r="BE1089">
        <v>2</v>
      </c>
      <c r="BF1089" t="b">
        <v>1</v>
      </c>
      <c r="BG1089">
        <v>1657569916.21429</v>
      </c>
      <c r="BH1089">
        <v>798.531035714286</v>
      </c>
      <c r="BI1089">
        <v>845.783857142857</v>
      </c>
      <c r="BJ1089">
        <v>26.4002071428571</v>
      </c>
      <c r="BK1089">
        <v>21.7304392857143</v>
      </c>
      <c r="BL1089">
        <v>785.680714285714</v>
      </c>
      <c r="BM1089">
        <v>26.0825821428571</v>
      </c>
      <c r="BN1089">
        <v>499.993607142857</v>
      </c>
      <c r="BO1089">
        <v>67.9439464285714</v>
      </c>
      <c r="BP1089">
        <v>0.0402565571428571</v>
      </c>
      <c r="BQ1089">
        <v>27.1792821428571</v>
      </c>
      <c r="BR1089">
        <v>26.8974607142857</v>
      </c>
      <c r="BS1089">
        <v>999.9</v>
      </c>
      <c r="BT1089">
        <v>0</v>
      </c>
      <c r="BU1089">
        <v>0</v>
      </c>
      <c r="BV1089">
        <v>10001.7857142857</v>
      </c>
      <c r="BW1089">
        <v>0</v>
      </c>
      <c r="BX1089">
        <v>460.045571428571</v>
      </c>
      <c r="BY1089">
        <v>-47.2528857142857</v>
      </c>
      <c r="BZ1089">
        <v>820.184392857143</v>
      </c>
      <c r="CA1089">
        <v>864.571857142857</v>
      </c>
      <c r="CB1089">
        <v>4.66976285714286</v>
      </c>
      <c r="CC1089">
        <v>845.783857142857</v>
      </c>
      <c r="CD1089">
        <v>21.7304392857143</v>
      </c>
      <c r="CE1089">
        <v>1.79373392857143</v>
      </c>
      <c r="CF1089">
        <v>1.47645178571429</v>
      </c>
      <c r="CG1089">
        <v>15.7322928571429</v>
      </c>
      <c r="CH1089">
        <v>12.7264464285714</v>
      </c>
      <c r="CI1089">
        <v>1999.96107142857</v>
      </c>
      <c r="CJ1089">
        <v>0.980005</v>
      </c>
      <c r="CK1089">
        <v>0.0199953</v>
      </c>
      <c r="CL1089">
        <v>0</v>
      </c>
      <c r="CM1089">
        <v>2.32743928571429</v>
      </c>
      <c r="CN1089">
        <v>0</v>
      </c>
      <c r="CO1089">
        <v>11274.3035714286</v>
      </c>
      <c r="CP1089">
        <v>17299.8392857143</v>
      </c>
      <c r="CQ1089">
        <v>38.9797142857143</v>
      </c>
      <c r="CR1089">
        <v>39.0243571428571</v>
      </c>
      <c r="CS1089">
        <v>38.4885714285714</v>
      </c>
      <c r="CT1089">
        <v>37.3992857142857</v>
      </c>
      <c r="CU1089">
        <v>38.1716071428571</v>
      </c>
      <c r="CV1089">
        <v>1959.97071428571</v>
      </c>
      <c r="CW1089">
        <v>39.9903571428571</v>
      </c>
      <c r="CX1089">
        <v>0</v>
      </c>
      <c r="CY1089">
        <v>1657569896.7</v>
      </c>
      <c r="CZ1089">
        <v>0</v>
      </c>
      <c r="DA1089">
        <v>1657551629</v>
      </c>
      <c r="DB1089" t="s">
        <v>356</v>
      </c>
      <c r="DC1089">
        <v>1657551626.5</v>
      </c>
      <c r="DD1089">
        <v>1657551629</v>
      </c>
      <c r="DE1089">
        <v>1</v>
      </c>
      <c r="DF1089">
        <v>0.403</v>
      </c>
      <c r="DG1089">
        <v>0.009</v>
      </c>
      <c r="DH1089">
        <v>9.41</v>
      </c>
      <c r="DI1089">
        <v>0.087</v>
      </c>
      <c r="DJ1089">
        <v>417</v>
      </c>
      <c r="DK1089">
        <v>17</v>
      </c>
      <c r="DL1089">
        <v>1.61</v>
      </c>
      <c r="DM1089">
        <v>0.59</v>
      </c>
      <c r="DN1089">
        <v>-46.89975</v>
      </c>
      <c r="DO1089">
        <v>-5.34227166979352</v>
      </c>
      <c r="DP1089">
        <v>0.672220662431615</v>
      </c>
      <c r="DQ1089">
        <v>0</v>
      </c>
      <c r="DR1089">
        <v>4.66046925</v>
      </c>
      <c r="DS1089">
        <v>0.187992382739201</v>
      </c>
      <c r="DT1089">
        <v>0.0275408098453459</v>
      </c>
      <c r="DU1089">
        <v>0</v>
      </c>
      <c r="DV1089">
        <v>0</v>
      </c>
      <c r="DW1089">
        <v>2</v>
      </c>
      <c r="DX1089" t="s">
        <v>389</v>
      </c>
      <c r="DY1089">
        <v>2.97303</v>
      </c>
      <c r="DZ1089">
        <v>2.69357</v>
      </c>
      <c r="EA1089">
        <v>0.110919</v>
      </c>
      <c r="EB1089">
        <v>0.116388</v>
      </c>
      <c r="EC1089">
        <v>0.0843176</v>
      </c>
      <c r="ED1089">
        <v>0.0739629</v>
      </c>
      <c r="EE1089">
        <v>34549</v>
      </c>
      <c r="EF1089">
        <v>37515.5</v>
      </c>
      <c r="EG1089">
        <v>35221.1</v>
      </c>
      <c r="EH1089">
        <v>38512.9</v>
      </c>
      <c r="EI1089">
        <v>45751.2</v>
      </c>
      <c r="EJ1089">
        <v>51529.9</v>
      </c>
      <c r="EK1089">
        <v>55068.2</v>
      </c>
      <c r="EL1089">
        <v>61795</v>
      </c>
      <c r="EM1089">
        <v>1.9748</v>
      </c>
      <c r="EN1089">
        <v>2.0994</v>
      </c>
      <c r="EO1089">
        <v>0.192076</v>
      </c>
      <c r="EP1089">
        <v>0</v>
      </c>
      <c r="EQ1089">
        <v>23.7673</v>
      </c>
      <c r="ER1089">
        <v>999.9</v>
      </c>
      <c r="ES1089">
        <v>35.026</v>
      </c>
      <c r="ET1089">
        <v>32.68</v>
      </c>
      <c r="EU1089">
        <v>25.5789</v>
      </c>
      <c r="EV1089">
        <v>51.6129</v>
      </c>
      <c r="EW1089">
        <v>37.9808</v>
      </c>
      <c r="EX1089">
        <v>2</v>
      </c>
      <c r="EY1089">
        <v>0.0179472</v>
      </c>
      <c r="EZ1089">
        <v>-2.58375</v>
      </c>
      <c r="FA1089">
        <v>20.1337</v>
      </c>
      <c r="FB1089">
        <v>5.20052</v>
      </c>
      <c r="FC1089">
        <v>12.0099</v>
      </c>
      <c r="FD1089">
        <v>4.9756</v>
      </c>
      <c r="FE1089">
        <v>3.2938</v>
      </c>
      <c r="FF1089">
        <v>9999</v>
      </c>
      <c r="FG1089">
        <v>9999</v>
      </c>
      <c r="FH1089">
        <v>591.9</v>
      </c>
      <c r="FI1089">
        <v>9999</v>
      </c>
      <c r="FJ1089">
        <v>1.86295</v>
      </c>
      <c r="FK1089">
        <v>1.86783</v>
      </c>
      <c r="FL1089">
        <v>1.86762</v>
      </c>
      <c r="FM1089">
        <v>1.86874</v>
      </c>
      <c r="FN1089">
        <v>1.8696</v>
      </c>
      <c r="FO1089">
        <v>1.86569</v>
      </c>
      <c r="FP1089">
        <v>1.86676</v>
      </c>
      <c r="FQ1089">
        <v>1.86804</v>
      </c>
      <c r="FR1089">
        <v>5</v>
      </c>
      <c r="FS1089">
        <v>0</v>
      </c>
      <c r="FT1089">
        <v>0</v>
      </c>
      <c r="FU1089">
        <v>0</v>
      </c>
      <c r="FV1089" t="s">
        <v>358</v>
      </c>
      <c r="FW1089" t="s">
        <v>359</v>
      </c>
      <c r="FX1089" t="s">
        <v>360</v>
      </c>
      <c r="FY1089" t="s">
        <v>360</v>
      </c>
      <c r="FZ1089" t="s">
        <v>360</v>
      </c>
      <c r="GA1089" t="s">
        <v>360</v>
      </c>
      <c r="GB1089">
        <v>0</v>
      </c>
      <c r="GC1089">
        <v>100</v>
      </c>
      <c r="GD1089">
        <v>100</v>
      </c>
      <c r="GE1089">
        <v>13.069</v>
      </c>
      <c r="GF1089">
        <v>0.3176</v>
      </c>
      <c r="GG1089">
        <v>5.50701486060513</v>
      </c>
      <c r="GH1089">
        <v>0.00975774962471433</v>
      </c>
      <c r="GI1089">
        <v>-4.86167925919439e-07</v>
      </c>
      <c r="GJ1089">
        <v>-4.7315034107036e-11</v>
      </c>
      <c r="GK1089">
        <v>0.31762285376654</v>
      </c>
      <c r="GL1089">
        <v>0</v>
      </c>
      <c r="GM1089">
        <v>0</v>
      </c>
      <c r="GN1089">
        <v>0</v>
      </c>
      <c r="GO1089">
        <v>-2</v>
      </c>
      <c r="GP1089">
        <v>2105</v>
      </c>
      <c r="GQ1089">
        <v>1</v>
      </c>
      <c r="GR1089">
        <v>22</v>
      </c>
      <c r="GS1089">
        <v>305</v>
      </c>
      <c r="GT1089">
        <v>304.9</v>
      </c>
      <c r="GU1089">
        <v>2.4231</v>
      </c>
      <c r="GV1089">
        <v>2.64893</v>
      </c>
      <c r="GW1089">
        <v>2.24854</v>
      </c>
      <c r="GX1089">
        <v>2.78809</v>
      </c>
      <c r="GY1089">
        <v>1.99585</v>
      </c>
      <c r="GZ1089">
        <v>2.38159</v>
      </c>
      <c r="HA1089">
        <v>35.3365</v>
      </c>
      <c r="HB1089">
        <v>14.5348</v>
      </c>
      <c r="HC1089">
        <v>18</v>
      </c>
      <c r="HD1089">
        <v>505.488</v>
      </c>
      <c r="HE1089">
        <v>588.819</v>
      </c>
      <c r="HF1089">
        <v>28.5794</v>
      </c>
      <c r="HG1089">
        <v>27.6135</v>
      </c>
      <c r="HH1089">
        <v>29.9982</v>
      </c>
      <c r="HI1089">
        <v>27.949</v>
      </c>
      <c r="HJ1089">
        <v>27.9232</v>
      </c>
      <c r="HK1089">
        <v>48.4936</v>
      </c>
      <c r="HL1089">
        <v>7.09642</v>
      </c>
      <c r="HM1089">
        <v>35.4243</v>
      </c>
      <c r="HN1089">
        <v>28.6139</v>
      </c>
      <c r="HO1089">
        <v>890.997</v>
      </c>
      <c r="HP1089">
        <v>21.8636</v>
      </c>
      <c r="HQ1089">
        <v>102.145</v>
      </c>
      <c r="HR1089">
        <v>102.845</v>
      </c>
    </row>
    <row r="1090" spans="1:226">
      <c r="A1090">
        <v>1074</v>
      </c>
      <c r="B1090">
        <v>1657569929</v>
      </c>
      <c r="C1090">
        <v>16833.9000000954</v>
      </c>
      <c r="D1090" t="s">
        <v>2517</v>
      </c>
      <c r="E1090" t="s">
        <v>2518</v>
      </c>
      <c r="F1090">
        <v>5</v>
      </c>
      <c r="G1090" t="s">
        <v>2416</v>
      </c>
      <c r="H1090" t="s">
        <v>354</v>
      </c>
      <c r="I1090">
        <v>1657569921.5</v>
      </c>
      <c r="J1090">
        <f>(K1090)/1000</f>
        <v>0</v>
      </c>
      <c r="K1090">
        <f>IF(BF1090, AN1090, AH1090)</f>
        <v>0</v>
      </c>
      <c r="L1090">
        <f>IF(BF1090, AI1090, AG1090)</f>
        <v>0</v>
      </c>
      <c r="M1090">
        <f>BH1090 - IF(AU1090&gt;1, L1090*BB1090*100.0/(AW1090*BV1090), 0)</f>
        <v>0</v>
      </c>
      <c r="N1090">
        <f>((T1090-J1090/2)*M1090-L1090)/(T1090+J1090/2)</f>
        <v>0</v>
      </c>
      <c r="O1090">
        <f>N1090*(BO1090+BP1090)/1000.0</f>
        <v>0</v>
      </c>
      <c r="P1090">
        <f>(BH1090 - IF(AU1090&gt;1, L1090*BB1090*100.0/(AW1090*BV1090), 0))*(BO1090+BP1090)/1000.0</f>
        <v>0</v>
      </c>
      <c r="Q1090">
        <f>2.0/((1/S1090-1/R1090)+SIGN(S1090)*SQRT((1/S1090-1/R1090)*(1/S1090-1/R1090) + 4*BC1090/((BC1090+1)*(BC1090+1))*(2*1/S1090*1/R1090-1/R1090*1/R1090)))</f>
        <v>0</v>
      </c>
      <c r="R1090">
        <f>IF(LEFT(BD1090,1)&lt;&gt;"0",IF(LEFT(BD1090,1)="1",3.0,BE1090),$D$5+$E$5*(BV1090*BO1090/($K$5*1000))+$F$5*(BV1090*BO1090/($K$5*1000))*MAX(MIN(BB1090,$J$5),$I$5)*MAX(MIN(BB1090,$J$5),$I$5)+$G$5*MAX(MIN(BB1090,$J$5),$I$5)*(BV1090*BO1090/($K$5*1000))+$H$5*(BV1090*BO1090/($K$5*1000))*(BV1090*BO1090/($K$5*1000)))</f>
        <v>0</v>
      </c>
      <c r="S1090">
        <f>J1090*(1000-(1000*0.61365*exp(17.502*W1090/(240.97+W1090))/(BO1090+BP1090)+BJ1090)/2)/(1000*0.61365*exp(17.502*W1090/(240.97+W1090))/(BO1090+BP1090)-BJ1090)</f>
        <v>0</v>
      </c>
      <c r="T1090">
        <f>1/((BC1090+1)/(Q1090/1.6)+1/(R1090/1.37)) + BC1090/((BC1090+1)/(Q1090/1.6) + BC1090/(R1090/1.37))</f>
        <v>0</v>
      </c>
      <c r="U1090">
        <f>(AX1090*BA1090)</f>
        <v>0</v>
      </c>
      <c r="V1090">
        <f>(BQ1090+(U1090+2*0.95*5.67E-8*(((BQ1090+$B$7)+273)^4-(BQ1090+273)^4)-44100*J1090)/(1.84*29.3*R1090+8*0.95*5.67E-8*(BQ1090+273)^3))</f>
        <v>0</v>
      </c>
      <c r="W1090">
        <f>($C$7*BR1090+$D$7*BS1090+$E$7*V1090)</f>
        <v>0</v>
      </c>
      <c r="X1090">
        <f>0.61365*exp(17.502*W1090/(240.97+W1090))</f>
        <v>0</v>
      </c>
      <c r="Y1090">
        <f>(Z1090/AA1090*100)</f>
        <v>0</v>
      </c>
      <c r="Z1090">
        <f>BJ1090*(BO1090+BP1090)/1000</f>
        <v>0</v>
      </c>
      <c r="AA1090">
        <f>0.61365*exp(17.502*BQ1090/(240.97+BQ1090))</f>
        <v>0</v>
      </c>
      <c r="AB1090">
        <f>(X1090-BJ1090*(BO1090+BP1090)/1000)</f>
        <v>0</v>
      </c>
      <c r="AC1090">
        <f>(-J1090*44100)</f>
        <v>0</v>
      </c>
      <c r="AD1090">
        <f>2*29.3*R1090*0.92*(BQ1090-W1090)</f>
        <v>0</v>
      </c>
      <c r="AE1090">
        <f>2*0.95*5.67E-8*(((BQ1090+$B$7)+273)^4-(W1090+273)^4)</f>
        <v>0</v>
      </c>
      <c r="AF1090">
        <f>U1090+AE1090+AC1090+AD1090</f>
        <v>0</v>
      </c>
      <c r="AG1090">
        <f>BN1090*AU1090*(BI1090-BH1090*(1000-AU1090*BK1090)/(1000-AU1090*BJ1090))/(100*BB1090)</f>
        <v>0</v>
      </c>
      <c r="AH1090">
        <f>1000*BN1090*AU1090*(BJ1090-BK1090)/(100*BB1090*(1000-AU1090*BJ1090))</f>
        <v>0</v>
      </c>
      <c r="AI1090">
        <f>(AJ1090 - AK1090 - BO1090*1E3/(8.314*(BQ1090+273.15)) * AM1090/BN1090 * AL1090) * BN1090/(100*BB1090) * (1000 - BK1090)/1000</f>
        <v>0</v>
      </c>
      <c r="AJ1090">
        <v>900.07960431754</v>
      </c>
      <c r="AK1090">
        <v>860.960915151515</v>
      </c>
      <c r="AL1090">
        <v>3.34972026088739</v>
      </c>
      <c r="AM1090">
        <v>65.0586059722511</v>
      </c>
      <c r="AN1090">
        <f>(AP1090 - AO1090 + BO1090*1E3/(8.314*(BQ1090+273.15)) * AR1090/BN1090 * AQ1090) * BN1090/(100*BB1090) * 1000/(1000 - AP1090)</f>
        <v>0</v>
      </c>
      <c r="AO1090">
        <v>21.8135600685714</v>
      </c>
      <c r="AP1090">
        <v>26.5076909090909</v>
      </c>
      <c r="AQ1090">
        <v>0.0131798528138602</v>
      </c>
      <c r="AR1090">
        <v>77.46</v>
      </c>
      <c r="AS1090">
        <v>0</v>
      </c>
      <c r="AT1090">
        <v>0</v>
      </c>
      <c r="AU1090">
        <f>IF(AS1090*$H$13&gt;=AW1090,1.0,(AW1090/(AW1090-AS1090*$H$13)))</f>
        <v>0</v>
      </c>
      <c r="AV1090">
        <f>(AU1090-1)*100</f>
        <v>0</v>
      </c>
      <c r="AW1090">
        <f>MAX(0,($B$13+$C$13*BV1090)/(1+$D$13*BV1090)*BO1090/(BQ1090+273)*$E$13)</f>
        <v>0</v>
      </c>
      <c r="AX1090">
        <f>$B$11*BW1090+$C$11*BX1090+$F$11*CI1090*(1-CL1090)</f>
        <v>0</v>
      </c>
      <c r="AY1090">
        <f>AX1090*AZ1090</f>
        <v>0</v>
      </c>
      <c r="AZ1090">
        <f>($B$11*$D$9+$C$11*$D$9+$F$11*((CV1090+CN1090)/MAX(CV1090+CN1090+CW1090, 0.1)*$I$9+CW1090/MAX(CV1090+CN1090+CW1090, 0.1)*$J$9))/($B$11+$C$11+$F$11)</f>
        <v>0</v>
      </c>
      <c r="BA1090">
        <f>($B$11*$K$9+$C$11*$K$9+$F$11*((CV1090+CN1090)/MAX(CV1090+CN1090+CW1090, 0.1)*$P$9+CW1090/MAX(CV1090+CN1090+CW1090, 0.1)*$Q$9))/($B$11+$C$11+$F$11)</f>
        <v>0</v>
      </c>
      <c r="BB1090">
        <v>3</v>
      </c>
      <c r="BC1090">
        <v>0.5</v>
      </c>
      <c r="BD1090" t="s">
        <v>355</v>
      </c>
      <c r="BE1090">
        <v>2</v>
      </c>
      <c r="BF1090" t="b">
        <v>1</v>
      </c>
      <c r="BG1090">
        <v>1657569921.5</v>
      </c>
      <c r="BH1090">
        <v>815.569407407407</v>
      </c>
      <c r="BI1090">
        <v>863.457111111111</v>
      </c>
      <c r="BJ1090">
        <v>26.4369333333333</v>
      </c>
      <c r="BK1090">
        <v>21.7647814814815</v>
      </c>
      <c r="BL1090">
        <v>802.568888888889</v>
      </c>
      <c r="BM1090">
        <v>26.1193148148148</v>
      </c>
      <c r="BN1090">
        <v>500.004222222222</v>
      </c>
      <c r="BO1090">
        <v>67.9444222222222</v>
      </c>
      <c r="BP1090">
        <v>0.0400796481481481</v>
      </c>
      <c r="BQ1090">
        <v>27.2063777777778</v>
      </c>
      <c r="BR1090">
        <v>26.9091037037037</v>
      </c>
      <c r="BS1090">
        <v>999.9</v>
      </c>
      <c r="BT1090">
        <v>0</v>
      </c>
      <c r="BU1090">
        <v>0</v>
      </c>
      <c r="BV1090">
        <v>10014.4444444444</v>
      </c>
      <c r="BW1090">
        <v>0</v>
      </c>
      <c r="BX1090">
        <v>459.017888888889</v>
      </c>
      <c r="BY1090">
        <v>-47.8876333333333</v>
      </c>
      <c r="BZ1090">
        <v>837.716666666667</v>
      </c>
      <c r="CA1090">
        <v>882.668851851852</v>
      </c>
      <c r="CB1090">
        <v>4.67214333333333</v>
      </c>
      <c r="CC1090">
        <v>863.457111111111</v>
      </c>
      <c r="CD1090">
        <v>21.7647814814815</v>
      </c>
      <c r="CE1090">
        <v>1.79624222222222</v>
      </c>
      <c r="CF1090">
        <v>1.47879703703704</v>
      </c>
      <c r="CG1090">
        <v>15.7541185185185</v>
      </c>
      <c r="CH1090">
        <v>12.7506444444444</v>
      </c>
      <c r="CI1090">
        <v>2000.00222222222</v>
      </c>
      <c r="CJ1090">
        <v>0.98000462962963</v>
      </c>
      <c r="CK1090">
        <v>0.0199957814814815</v>
      </c>
      <c r="CL1090">
        <v>0</v>
      </c>
      <c r="CM1090">
        <v>2.32353333333333</v>
      </c>
      <c r="CN1090">
        <v>0</v>
      </c>
      <c r="CO1090">
        <v>11306.2666666667</v>
      </c>
      <c r="CP1090">
        <v>17300.1888888889</v>
      </c>
      <c r="CQ1090">
        <v>39.0831111111111</v>
      </c>
      <c r="CR1090">
        <v>39.1085555555556</v>
      </c>
      <c r="CS1090">
        <v>38.5645925925926</v>
      </c>
      <c r="CT1090">
        <v>37.5367407407407</v>
      </c>
      <c r="CU1090">
        <v>38.265962962963</v>
      </c>
      <c r="CV1090">
        <v>1960.00962962963</v>
      </c>
      <c r="CW1090">
        <v>39.9933333333333</v>
      </c>
      <c r="CX1090">
        <v>0</v>
      </c>
      <c r="CY1090">
        <v>1657569901.5</v>
      </c>
      <c r="CZ1090">
        <v>0</v>
      </c>
      <c r="DA1090">
        <v>1657551629</v>
      </c>
      <c r="DB1090" t="s">
        <v>356</v>
      </c>
      <c r="DC1090">
        <v>1657551626.5</v>
      </c>
      <c r="DD1090">
        <v>1657551629</v>
      </c>
      <c r="DE1090">
        <v>1</v>
      </c>
      <c r="DF1090">
        <v>0.403</v>
      </c>
      <c r="DG1090">
        <v>0.009</v>
      </c>
      <c r="DH1090">
        <v>9.41</v>
      </c>
      <c r="DI1090">
        <v>0.087</v>
      </c>
      <c r="DJ1090">
        <v>417</v>
      </c>
      <c r="DK1090">
        <v>17</v>
      </c>
      <c r="DL1090">
        <v>1.61</v>
      </c>
      <c r="DM1090">
        <v>0.59</v>
      </c>
      <c r="DN1090">
        <v>-47.5038875</v>
      </c>
      <c r="DO1090">
        <v>-5.90155834896808</v>
      </c>
      <c r="DP1090">
        <v>0.749637235663857</v>
      </c>
      <c r="DQ1090">
        <v>0</v>
      </c>
      <c r="DR1090">
        <v>4.66836475</v>
      </c>
      <c r="DS1090">
        <v>-0.00862052532834508</v>
      </c>
      <c r="DT1090">
        <v>0.0207613613459595</v>
      </c>
      <c r="DU1090">
        <v>1</v>
      </c>
      <c r="DV1090">
        <v>1</v>
      </c>
      <c r="DW1090">
        <v>2</v>
      </c>
      <c r="DX1090" t="s">
        <v>357</v>
      </c>
      <c r="DY1090">
        <v>2.97236</v>
      </c>
      <c r="DZ1090">
        <v>2.69419</v>
      </c>
      <c r="EA1090">
        <v>0.112438</v>
      </c>
      <c r="EB1090">
        <v>0.117921</v>
      </c>
      <c r="EC1090">
        <v>0.0844345</v>
      </c>
      <c r="ED1090">
        <v>0.0739808</v>
      </c>
      <c r="EE1090">
        <v>34491.4</v>
      </c>
      <c r="EF1090">
        <v>37452.2</v>
      </c>
      <c r="EG1090">
        <v>35222.5</v>
      </c>
      <c r="EH1090">
        <v>38514.5</v>
      </c>
      <c r="EI1090">
        <v>45746.1</v>
      </c>
      <c r="EJ1090">
        <v>51531.5</v>
      </c>
      <c r="EK1090">
        <v>55069.1</v>
      </c>
      <c r="EL1090">
        <v>61798.1</v>
      </c>
      <c r="EM1090">
        <v>1.9746</v>
      </c>
      <c r="EN1090">
        <v>2.1006</v>
      </c>
      <c r="EO1090">
        <v>0.192523</v>
      </c>
      <c r="EP1090">
        <v>0</v>
      </c>
      <c r="EQ1090">
        <v>23.7713</v>
      </c>
      <c r="ER1090">
        <v>999.9</v>
      </c>
      <c r="ES1090">
        <v>35.081</v>
      </c>
      <c r="ET1090">
        <v>32.65</v>
      </c>
      <c r="EU1090">
        <v>25.5738</v>
      </c>
      <c r="EV1090">
        <v>51.5629</v>
      </c>
      <c r="EW1090">
        <v>37.9928</v>
      </c>
      <c r="EX1090">
        <v>2</v>
      </c>
      <c r="EY1090">
        <v>0.0162195</v>
      </c>
      <c r="EZ1090">
        <v>-2.52776</v>
      </c>
      <c r="FA1090">
        <v>20.1351</v>
      </c>
      <c r="FB1090">
        <v>5.20052</v>
      </c>
      <c r="FC1090">
        <v>12.0099</v>
      </c>
      <c r="FD1090">
        <v>4.9756</v>
      </c>
      <c r="FE1090">
        <v>3.2936</v>
      </c>
      <c r="FF1090">
        <v>9999</v>
      </c>
      <c r="FG1090">
        <v>9999</v>
      </c>
      <c r="FH1090">
        <v>591.9</v>
      </c>
      <c r="FI1090">
        <v>9999</v>
      </c>
      <c r="FJ1090">
        <v>1.86295</v>
      </c>
      <c r="FK1090">
        <v>1.86783</v>
      </c>
      <c r="FL1090">
        <v>1.86762</v>
      </c>
      <c r="FM1090">
        <v>1.86874</v>
      </c>
      <c r="FN1090">
        <v>1.86963</v>
      </c>
      <c r="FO1090">
        <v>1.86566</v>
      </c>
      <c r="FP1090">
        <v>1.86673</v>
      </c>
      <c r="FQ1090">
        <v>1.86807</v>
      </c>
      <c r="FR1090">
        <v>5</v>
      </c>
      <c r="FS1090">
        <v>0</v>
      </c>
      <c r="FT1090">
        <v>0</v>
      </c>
      <c r="FU1090">
        <v>0</v>
      </c>
      <c r="FV1090" t="s">
        <v>358</v>
      </c>
      <c r="FW1090" t="s">
        <v>359</v>
      </c>
      <c r="FX1090" t="s">
        <v>360</v>
      </c>
      <c r="FY1090" t="s">
        <v>360</v>
      </c>
      <c r="FZ1090" t="s">
        <v>360</v>
      </c>
      <c r="GA1090" t="s">
        <v>360</v>
      </c>
      <c r="GB1090">
        <v>0</v>
      </c>
      <c r="GC1090">
        <v>100</v>
      </c>
      <c r="GD1090">
        <v>100</v>
      </c>
      <c r="GE1090">
        <v>13.215</v>
      </c>
      <c r="GF1090">
        <v>0.3176</v>
      </c>
      <c r="GG1090">
        <v>5.50701486060513</v>
      </c>
      <c r="GH1090">
        <v>0.00975774962471433</v>
      </c>
      <c r="GI1090">
        <v>-4.86167925919439e-07</v>
      </c>
      <c r="GJ1090">
        <v>-4.7315034107036e-11</v>
      </c>
      <c r="GK1090">
        <v>0.31762285376654</v>
      </c>
      <c r="GL1090">
        <v>0</v>
      </c>
      <c r="GM1090">
        <v>0</v>
      </c>
      <c r="GN1090">
        <v>0</v>
      </c>
      <c r="GO1090">
        <v>-2</v>
      </c>
      <c r="GP1090">
        <v>2105</v>
      </c>
      <c r="GQ1090">
        <v>1</v>
      </c>
      <c r="GR1090">
        <v>22</v>
      </c>
      <c r="GS1090">
        <v>305</v>
      </c>
      <c r="GT1090">
        <v>305</v>
      </c>
      <c r="GU1090">
        <v>2.4585</v>
      </c>
      <c r="GV1090">
        <v>2.64771</v>
      </c>
      <c r="GW1090">
        <v>2.24854</v>
      </c>
      <c r="GX1090">
        <v>2.78809</v>
      </c>
      <c r="GY1090">
        <v>1.99585</v>
      </c>
      <c r="GZ1090">
        <v>2.40234</v>
      </c>
      <c r="HA1090">
        <v>35.3133</v>
      </c>
      <c r="HB1090">
        <v>14.5436</v>
      </c>
      <c r="HC1090">
        <v>18</v>
      </c>
      <c r="HD1090">
        <v>505.121</v>
      </c>
      <c r="HE1090">
        <v>589.456</v>
      </c>
      <c r="HF1090">
        <v>28.6457</v>
      </c>
      <c r="HG1090">
        <v>27.5877</v>
      </c>
      <c r="HH1090">
        <v>29.9983</v>
      </c>
      <c r="HI1090">
        <v>27.923</v>
      </c>
      <c r="HJ1090">
        <v>27.8972</v>
      </c>
      <c r="HK1090">
        <v>49.1938</v>
      </c>
      <c r="HL1090">
        <v>7.09642</v>
      </c>
      <c r="HM1090">
        <v>35.4243</v>
      </c>
      <c r="HN1090">
        <v>28.6678</v>
      </c>
      <c r="HO1090">
        <v>904.56</v>
      </c>
      <c r="HP1090">
        <v>21.8586</v>
      </c>
      <c r="HQ1090">
        <v>102.147</v>
      </c>
      <c r="HR1090">
        <v>102.85</v>
      </c>
    </row>
    <row r="1091" spans="1:226">
      <c r="A1091">
        <v>1075</v>
      </c>
      <c r="B1091">
        <v>1657569934</v>
      </c>
      <c r="C1091">
        <v>16838.9000000954</v>
      </c>
      <c r="D1091" t="s">
        <v>2519</v>
      </c>
      <c r="E1091" t="s">
        <v>2520</v>
      </c>
      <c r="F1091">
        <v>5</v>
      </c>
      <c r="G1091" t="s">
        <v>2416</v>
      </c>
      <c r="H1091" t="s">
        <v>354</v>
      </c>
      <c r="I1091">
        <v>1657569926.21429</v>
      </c>
      <c r="J1091">
        <f>(K1091)/1000</f>
        <v>0</v>
      </c>
      <c r="K1091">
        <f>IF(BF1091, AN1091, AH1091)</f>
        <v>0</v>
      </c>
      <c r="L1091">
        <f>IF(BF1091, AI1091, AG1091)</f>
        <v>0</v>
      </c>
      <c r="M1091">
        <f>BH1091 - IF(AU1091&gt;1, L1091*BB1091*100.0/(AW1091*BV1091), 0)</f>
        <v>0</v>
      </c>
      <c r="N1091">
        <f>((T1091-J1091/2)*M1091-L1091)/(T1091+J1091/2)</f>
        <v>0</v>
      </c>
      <c r="O1091">
        <f>N1091*(BO1091+BP1091)/1000.0</f>
        <v>0</v>
      </c>
      <c r="P1091">
        <f>(BH1091 - IF(AU1091&gt;1, L1091*BB1091*100.0/(AW1091*BV1091), 0))*(BO1091+BP1091)/1000.0</f>
        <v>0</v>
      </c>
      <c r="Q1091">
        <f>2.0/((1/S1091-1/R1091)+SIGN(S1091)*SQRT((1/S1091-1/R1091)*(1/S1091-1/R1091) + 4*BC1091/((BC1091+1)*(BC1091+1))*(2*1/S1091*1/R1091-1/R1091*1/R1091)))</f>
        <v>0</v>
      </c>
      <c r="R1091">
        <f>IF(LEFT(BD1091,1)&lt;&gt;"0",IF(LEFT(BD1091,1)="1",3.0,BE1091),$D$5+$E$5*(BV1091*BO1091/($K$5*1000))+$F$5*(BV1091*BO1091/($K$5*1000))*MAX(MIN(BB1091,$J$5),$I$5)*MAX(MIN(BB1091,$J$5),$I$5)+$G$5*MAX(MIN(BB1091,$J$5),$I$5)*(BV1091*BO1091/($K$5*1000))+$H$5*(BV1091*BO1091/($K$5*1000))*(BV1091*BO1091/($K$5*1000)))</f>
        <v>0</v>
      </c>
      <c r="S1091">
        <f>J1091*(1000-(1000*0.61365*exp(17.502*W1091/(240.97+W1091))/(BO1091+BP1091)+BJ1091)/2)/(1000*0.61365*exp(17.502*W1091/(240.97+W1091))/(BO1091+BP1091)-BJ1091)</f>
        <v>0</v>
      </c>
      <c r="T1091">
        <f>1/((BC1091+1)/(Q1091/1.6)+1/(R1091/1.37)) + BC1091/((BC1091+1)/(Q1091/1.6) + BC1091/(R1091/1.37))</f>
        <v>0</v>
      </c>
      <c r="U1091">
        <f>(AX1091*BA1091)</f>
        <v>0</v>
      </c>
      <c r="V1091">
        <f>(BQ1091+(U1091+2*0.95*5.67E-8*(((BQ1091+$B$7)+273)^4-(BQ1091+273)^4)-44100*J1091)/(1.84*29.3*R1091+8*0.95*5.67E-8*(BQ1091+273)^3))</f>
        <v>0</v>
      </c>
      <c r="W1091">
        <f>($C$7*BR1091+$D$7*BS1091+$E$7*V1091)</f>
        <v>0</v>
      </c>
      <c r="X1091">
        <f>0.61365*exp(17.502*W1091/(240.97+W1091))</f>
        <v>0</v>
      </c>
      <c r="Y1091">
        <f>(Z1091/AA1091*100)</f>
        <v>0</v>
      </c>
      <c r="Z1091">
        <f>BJ1091*(BO1091+BP1091)/1000</f>
        <v>0</v>
      </c>
      <c r="AA1091">
        <f>0.61365*exp(17.502*BQ1091/(240.97+BQ1091))</f>
        <v>0</v>
      </c>
      <c r="AB1091">
        <f>(X1091-BJ1091*(BO1091+BP1091)/1000)</f>
        <v>0</v>
      </c>
      <c r="AC1091">
        <f>(-J1091*44100)</f>
        <v>0</v>
      </c>
      <c r="AD1091">
        <f>2*29.3*R1091*0.92*(BQ1091-W1091)</f>
        <v>0</v>
      </c>
      <c r="AE1091">
        <f>2*0.95*5.67E-8*(((BQ1091+$B$7)+273)^4-(W1091+273)^4)</f>
        <v>0</v>
      </c>
      <c r="AF1091">
        <f>U1091+AE1091+AC1091+AD1091</f>
        <v>0</v>
      </c>
      <c r="AG1091">
        <f>BN1091*AU1091*(BI1091-BH1091*(1000-AU1091*BK1091)/(1000-AU1091*BJ1091))/(100*BB1091)</f>
        <v>0</v>
      </c>
      <c r="AH1091">
        <f>1000*BN1091*AU1091*(BJ1091-BK1091)/(100*BB1091*(1000-AU1091*BJ1091))</f>
        <v>0</v>
      </c>
      <c r="AI1091">
        <f>(AJ1091 - AK1091 - BO1091*1E3/(8.314*(BQ1091+273.15)) * AM1091/BN1091 * AL1091) * BN1091/(100*BB1091) * (1000 - BK1091)/1000</f>
        <v>0</v>
      </c>
      <c r="AJ1091">
        <v>916.390898630369</v>
      </c>
      <c r="AK1091">
        <v>878.043721212121</v>
      </c>
      <c r="AL1091">
        <v>3.32085606009828</v>
      </c>
      <c r="AM1091">
        <v>65.0586059722511</v>
      </c>
      <c r="AN1091">
        <f>(AP1091 - AO1091 + BO1091*1E3/(8.314*(BQ1091+273.15)) * AR1091/BN1091 * AQ1091) * BN1091/(100*BB1091) * 1000/(1000 - AP1091)</f>
        <v>0</v>
      </c>
      <c r="AO1091">
        <v>21.8154822209524</v>
      </c>
      <c r="AP1091">
        <v>26.5416115151515</v>
      </c>
      <c r="AQ1091">
        <v>0.00990981818181312</v>
      </c>
      <c r="AR1091">
        <v>77.46</v>
      </c>
      <c r="AS1091">
        <v>0</v>
      </c>
      <c r="AT1091">
        <v>0</v>
      </c>
      <c r="AU1091">
        <f>IF(AS1091*$H$13&gt;=AW1091,1.0,(AW1091/(AW1091-AS1091*$H$13)))</f>
        <v>0</v>
      </c>
      <c r="AV1091">
        <f>(AU1091-1)*100</f>
        <v>0</v>
      </c>
      <c r="AW1091">
        <f>MAX(0,($B$13+$C$13*BV1091)/(1+$D$13*BV1091)*BO1091/(BQ1091+273)*$E$13)</f>
        <v>0</v>
      </c>
      <c r="AX1091">
        <f>$B$11*BW1091+$C$11*BX1091+$F$11*CI1091*(1-CL1091)</f>
        <v>0</v>
      </c>
      <c r="AY1091">
        <f>AX1091*AZ1091</f>
        <v>0</v>
      </c>
      <c r="AZ1091">
        <f>($B$11*$D$9+$C$11*$D$9+$F$11*((CV1091+CN1091)/MAX(CV1091+CN1091+CW1091, 0.1)*$I$9+CW1091/MAX(CV1091+CN1091+CW1091, 0.1)*$J$9))/($B$11+$C$11+$F$11)</f>
        <v>0</v>
      </c>
      <c r="BA1091">
        <f>($B$11*$K$9+$C$11*$K$9+$F$11*((CV1091+CN1091)/MAX(CV1091+CN1091+CW1091, 0.1)*$P$9+CW1091/MAX(CV1091+CN1091+CW1091, 0.1)*$Q$9))/($B$11+$C$11+$F$11)</f>
        <v>0</v>
      </c>
      <c r="BB1091">
        <v>3</v>
      </c>
      <c r="BC1091">
        <v>0.5</v>
      </c>
      <c r="BD1091" t="s">
        <v>355</v>
      </c>
      <c r="BE1091">
        <v>2</v>
      </c>
      <c r="BF1091" t="b">
        <v>1</v>
      </c>
      <c r="BG1091">
        <v>1657569926.21429</v>
      </c>
      <c r="BH1091">
        <v>830.90825</v>
      </c>
      <c r="BI1091">
        <v>879.146178571428</v>
      </c>
      <c r="BJ1091">
        <v>26.4773785714286</v>
      </c>
      <c r="BK1091">
        <v>21.7951678571429</v>
      </c>
      <c r="BL1091">
        <v>817.772821428571</v>
      </c>
      <c r="BM1091">
        <v>26.1597642857143</v>
      </c>
      <c r="BN1091">
        <v>500.0095</v>
      </c>
      <c r="BO1091">
        <v>67.9449321428571</v>
      </c>
      <c r="BP1091">
        <v>0.0399556464285714</v>
      </c>
      <c r="BQ1091">
        <v>27.2371142857143</v>
      </c>
      <c r="BR1091">
        <v>26.9254142857143</v>
      </c>
      <c r="BS1091">
        <v>999.9</v>
      </c>
      <c r="BT1091">
        <v>0</v>
      </c>
      <c r="BU1091">
        <v>0</v>
      </c>
      <c r="BV1091">
        <v>10014.4642857143</v>
      </c>
      <c r="BW1091">
        <v>0</v>
      </c>
      <c r="BX1091">
        <v>457.673607142857</v>
      </c>
      <c r="BY1091">
        <v>-48.2378714285714</v>
      </c>
      <c r="BZ1091">
        <v>853.507678571429</v>
      </c>
      <c r="CA1091">
        <v>898.734678571429</v>
      </c>
      <c r="CB1091">
        <v>4.68220714285714</v>
      </c>
      <c r="CC1091">
        <v>879.146178571428</v>
      </c>
      <c r="CD1091">
        <v>21.7951678571429</v>
      </c>
      <c r="CE1091">
        <v>1.79900392857143</v>
      </c>
      <c r="CF1091">
        <v>1.48087285714286</v>
      </c>
      <c r="CG1091">
        <v>15.7781214285714</v>
      </c>
      <c r="CH1091">
        <v>12.7720678571429</v>
      </c>
      <c r="CI1091">
        <v>2000.0125</v>
      </c>
      <c r="CJ1091">
        <v>0.980002142857143</v>
      </c>
      <c r="CK1091">
        <v>0.0199982142857143</v>
      </c>
      <c r="CL1091">
        <v>0</v>
      </c>
      <c r="CM1091">
        <v>2.33837142857143</v>
      </c>
      <c r="CN1091">
        <v>0</v>
      </c>
      <c r="CO1091">
        <v>11332.3</v>
      </c>
      <c r="CP1091">
        <v>17300.2678571429</v>
      </c>
      <c r="CQ1091">
        <v>39.1761071428571</v>
      </c>
      <c r="CR1091">
        <v>39.1828214285714</v>
      </c>
      <c r="CS1091">
        <v>38.6313928571429</v>
      </c>
      <c r="CT1091">
        <v>37.6582142857143</v>
      </c>
      <c r="CU1091">
        <v>38.3546428571428</v>
      </c>
      <c r="CV1091">
        <v>1960.01571428571</v>
      </c>
      <c r="CW1091">
        <v>39.9978571428571</v>
      </c>
      <c r="CX1091">
        <v>0</v>
      </c>
      <c r="CY1091">
        <v>1657569906.3</v>
      </c>
      <c r="CZ1091">
        <v>0</v>
      </c>
      <c r="DA1091">
        <v>1657551629</v>
      </c>
      <c r="DB1091" t="s">
        <v>356</v>
      </c>
      <c r="DC1091">
        <v>1657551626.5</v>
      </c>
      <c r="DD1091">
        <v>1657551629</v>
      </c>
      <c r="DE1091">
        <v>1</v>
      </c>
      <c r="DF1091">
        <v>0.403</v>
      </c>
      <c r="DG1091">
        <v>0.009</v>
      </c>
      <c r="DH1091">
        <v>9.41</v>
      </c>
      <c r="DI1091">
        <v>0.087</v>
      </c>
      <c r="DJ1091">
        <v>417</v>
      </c>
      <c r="DK1091">
        <v>17</v>
      </c>
      <c r="DL1091">
        <v>1.61</v>
      </c>
      <c r="DM1091">
        <v>0.59</v>
      </c>
      <c r="DN1091">
        <v>-48.00687</v>
      </c>
      <c r="DO1091">
        <v>-5.24521350844274</v>
      </c>
      <c r="DP1091">
        <v>0.787239239431064</v>
      </c>
      <c r="DQ1091">
        <v>0</v>
      </c>
      <c r="DR1091">
        <v>4.6794955</v>
      </c>
      <c r="DS1091">
        <v>0.06691519699812</v>
      </c>
      <c r="DT1091">
        <v>0.0251073579802814</v>
      </c>
      <c r="DU1091">
        <v>1</v>
      </c>
      <c r="DV1091">
        <v>1</v>
      </c>
      <c r="DW1091">
        <v>2</v>
      </c>
      <c r="DX1091" t="s">
        <v>357</v>
      </c>
      <c r="DY1091">
        <v>2.97213</v>
      </c>
      <c r="DZ1091">
        <v>2.69412</v>
      </c>
      <c r="EA1091">
        <v>0.113908</v>
      </c>
      <c r="EB1091">
        <v>0.119386</v>
      </c>
      <c r="EC1091">
        <v>0.0845202</v>
      </c>
      <c r="ED1091">
        <v>0.073978</v>
      </c>
      <c r="EE1091">
        <v>34435.7</v>
      </c>
      <c r="EF1091">
        <v>37392.2</v>
      </c>
      <c r="EG1091">
        <v>35223.7</v>
      </c>
      <c r="EH1091">
        <v>38516.6</v>
      </c>
      <c r="EI1091">
        <v>45743.1</v>
      </c>
      <c r="EJ1091">
        <v>51533.8</v>
      </c>
      <c r="EK1091">
        <v>55070.7</v>
      </c>
      <c r="EL1091">
        <v>61800.6</v>
      </c>
      <c r="EM1091">
        <v>1.9742</v>
      </c>
      <c r="EN1091">
        <v>2.1012</v>
      </c>
      <c r="EO1091">
        <v>0.193864</v>
      </c>
      <c r="EP1091">
        <v>0</v>
      </c>
      <c r="EQ1091">
        <v>23.7793</v>
      </c>
      <c r="ER1091">
        <v>999.9</v>
      </c>
      <c r="ES1091">
        <v>35.106</v>
      </c>
      <c r="ET1091">
        <v>32.65</v>
      </c>
      <c r="EU1091">
        <v>25.5948</v>
      </c>
      <c r="EV1091">
        <v>51.3029</v>
      </c>
      <c r="EW1091">
        <v>38.0128</v>
      </c>
      <c r="EX1091">
        <v>2</v>
      </c>
      <c r="EY1091">
        <v>0.014248</v>
      </c>
      <c r="EZ1091">
        <v>-2.44669</v>
      </c>
      <c r="FA1091">
        <v>20.136</v>
      </c>
      <c r="FB1091">
        <v>5.19932</v>
      </c>
      <c r="FC1091">
        <v>12.0099</v>
      </c>
      <c r="FD1091">
        <v>4.9752</v>
      </c>
      <c r="FE1091">
        <v>3.2934</v>
      </c>
      <c r="FF1091">
        <v>9999</v>
      </c>
      <c r="FG1091">
        <v>9999</v>
      </c>
      <c r="FH1091">
        <v>591.9</v>
      </c>
      <c r="FI1091">
        <v>9999</v>
      </c>
      <c r="FJ1091">
        <v>1.86295</v>
      </c>
      <c r="FK1091">
        <v>1.86783</v>
      </c>
      <c r="FL1091">
        <v>1.86762</v>
      </c>
      <c r="FM1091">
        <v>1.86874</v>
      </c>
      <c r="FN1091">
        <v>1.8696</v>
      </c>
      <c r="FO1091">
        <v>1.86566</v>
      </c>
      <c r="FP1091">
        <v>1.86676</v>
      </c>
      <c r="FQ1091">
        <v>1.86807</v>
      </c>
      <c r="FR1091">
        <v>5</v>
      </c>
      <c r="FS1091">
        <v>0</v>
      </c>
      <c r="FT1091">
        <v>0</v>
      </c>
      <c r="FU1091">
        <v>0</v>
      </c>
      <c r="FV1091" t="s">
        <v>358</v>
      </c>
      <c r="FW1091" t="s">
        <v>359</v>
      </c>
      <c r="FX1091" t="s">
        <v>360</v>
      </c>
      <c r="FY1091" t="s">
        <v>360</v>
      </c>
      <c r="FZ1091" t="s">
        <v>360</v>
      </c>
      <c r="GA1091" t="s">
        <v>360</v>
      </c>
      <c r="GB1091">
        <v>0</v>
      </c>
      <c r="GC1091">
        <v>100</v>
      </c>
      <c r="GD1091">
        <v>100</v>
      </c>
      <c r="GE1091">
        <v>13.358</v>
      </c>
      <c r="GF1091">
        <v>0.3176</v>
      </c>
      <c r="GG1091">
        <v>5.50701486060513</v>
      </c>
      <c r="GH1091">
        <v>0.00975774962471433</v>
      </c>
      <c r="GI1091">
        <v>-4.86167925919439e-07</v>
      </c>
      <c r="GJ1091">
        <v>-4.7315034107036e-11</v>
      </c>
      <c r="GK1091">
        <v>0.31762285376654</v>
      </c>
      <c r="GL1091">
        <v>0</v>
      </c>
      <c r="GM1091">
        <v>0</v>
      </c>
      <c r="GN1091">
        <v>0</v>
      </c>
      <c r="GO1091">
        <v>-2</v>
      </c>
      <c r="GP1091">
        <v>2105</v>
      </c>
      <c r="GQ1091">
        <v>1</v>
      </c>
      <c r="GR1091">
        <v>22</v>
      </c>
      <c r="GS1091">
        <v>305.1</v>
      </c>
      <c r="GT1091">
        <v>305.1</v>
      </c>
      <c r="GU1091">
        <v>2.49512</v>
      </c>
      <c r="GV1091">
        <v>2.65015</v>
      </c>
      <c r="GW1091">
        <v>2.24854</v>
      </c>
      <c r="GX1091">
        <v>2.78687</v>
      </c>
      <c r="GY1091">
        <v>1.99585</v>
      </c>
      <c r="GZ1091">
        <v>2.39624</v>
      </c>
      <c r="HA1091">
        <v>35.3133</v>
      </c>
      <c r="HB1091">
        <v>14.5348</v>
      </c>
      <c r="HC1091">
        <v>18</v>
      </c>
      <c r="HD1091">
        <v>504.641</v>
      </c>
      <c r="HE1091">
        <v>589.656</v>
      </c>
      <c r="HF1091">
        <v>28.6959</v>
      </c>
      <c r="HG1091">
        <v>27.562</v>
      </c>
      <c r="HH1091">
        <v>29.9983</v>
      </c>
      <c r="HI1091">
        <v>27.8993</v>
      </c>
      <c r="HJ1091">
        <v>27.8737</v>
      </c>
      <c r="HK1091">
        <v>49.9323</v>
      </c>
      <c r="HL1091">
        <v>6.82088</v>
      </c>
      <c r="HM1091">
        <v>35.7977</v>
      </c>
      <c r="HN1091">
        <v>28.7046</v>
      </c>
      <c r="HO1091">
        <v>924.702</v>
      </c>
      <c r="HP1091">
        <v>21.9708</v>
      </c>
      <c r="HQ1091">
        <v>102.15</v>
      </c>
      <c r="HR1091">
        <v>102.854</v>
      </c>
    </row>
    <row r="1092" spans="1:226">
      <c r="A1092">
        <v>1076</v>
      </c>
      <c r="B1092">
        <v>1657569939</v>
      </c>
      <c r="C1092">
        <v>16843.9000000954</v>
      </c>
      <c r="D1092" t="s">
        <v>2521</v>
      </c>
      <c r="E1092" t="s">
        <v>2522</v>
      </c>
      <c r="F1092">
        <v>5</v>
      </c>
      <c r="G1092" t="s">
        <v>2416</v>
      </c>
      <c r="H1092" t="s">
        <v>354</v>
      </c>
      <c r="I1092">
        <v>1657569931.5</v>
      </c>
      <c r="J1092">
        <f>(K1092)/1000</f>
        <v>0</v>
      </c>
      <c r="K1092">
        <f>IF(BF1092, AN1092, AH1092)</f>
        <v>0</v>
      </c>
      <c r="L1092">
        <f>IF(BF1092, AI1092, AG1092)</f>
        <v>0</v>
      </c>
      <c r="M1092">
        <f>BH1092 - IF(AU1092&gt;1, L1092*BB1092*100.0/(AW1092*BV1092), 0)</f>
        <v>0</v>
      </c>
      <c r="N1092">
        <f>((T1092-J1092/2)*M1092-L1092)/(T1092+J1092/2)</f>
        <v>0</v>
      </c>
      <c r="O1092">
        <f>N1092*(BO1092+BP1092)/1000.0</f>
        <v>0</v>
      </c>
      <c r="P1092">
        <f>(BH1092 - IF(AU1092&gt;1, L1092*BB1092*100.0/(AW1092*BV1092), 0))*(BO1092+BP1092)/1000.0</f>
        <v>0</v>
      </c>
      <c r="Q1092">
        <f>2.0/((1/S1092-1/R1092)+SIGN(S1092)*SQRT((1/S1092-1/R1092)*(1/S1092-1/R1092) + 4*BC1092/((BC1092+1)*(BC1092+1))*(2*1/S1092*1/R1092-1/R1092*1/R1092)))</f>
        <v>0</v>
      </c>
      <c r="R1092">
        <f>IF(LEFT(BD1092,1)&lt;&gt;"0",IF(LEFT(BD1092,1)="1",3.0,BE1092),$D$5+$E$5*(BV1092*BO1092/($K$5*1000))+$F$5*(BV1092*BO1092/($K$5*1000))*MAX(MIN(BB1092,$J$5),$I$5)*MAX(MIN(BB1092,$J$5),$I$5)+$G$5*MAX(MIN(BB1092,$J$5),$I$5)*(BV1092*BO1092/($K$5*1000))+$H$5*(BV1092*BO1092/($K$5*1000))*(BV1092*BO1092/($K$5*1000)))</f>
        <v>0</v>
      </c>
      <c r="S1092">
        <f>J1092*(1000-(1000*0.61365*exp(17.502*W1092/(240.97+W1092))/(BO1092+BP1092)+BJ1092)/2)/(1000*0.61365*exp(17.502*W1092/(240.97+W1092))/(BO1092+BP1092)-BJ1092)</f>
        <v>0</v>
      </c>
      <c r="T1092">
        <f>1/((BC1092+1)/(Q1092/1.6)+1/(R1092/1.37)) + BC1092/((BC1092+1)/(Q1092/1.6) + BC1092/(R1092/1.37))</f>
        <v>0</v>
      </c>
      <c r="U1092">
        <f>(AX1092*BA1092)</f>
        <v>0</v>
      </c>
      <c r="V1092">
        <f>(BQ1092+(U1092+2*0.95*5.67E-8*(((BQ1092+$B$7)+273)^4-(BQ1092+273)^4)-44100*J1092)/(1.84*29.3*R1092+8*0.95*5.67E-8*(BQ1092+273)^3))</f>
        <v>0</v>
      </c>
      <c r="W1092">
        <f>($C$7*BR1092+$D$7*BS1092+$E$7*V1092)</f>
        <v>0</v>
      </c>
      <c r="X1092">
        <f>0.61365*exp(17.502*W1092/(240.97+W1092))</f>
        <v>0</v>
      </c>
      <c r="Y1092">
        <f>(Z1092/AA1092*100)</f>
        <v>0</v>
      </c>
      <c r="Z1092">
        <f>BJ1092*(BO1092+BP1092)/1000</f>
        <v>0</v>
      </c>
      <c r="AA1092">
        <f>0.61365*exp(17.502*BQ1092/(240.97+BQ1092))</f>
        <v>0</v>
      </c>
      <c r="AB1092">
        <f>(X1092-BJ1092*(BO1092+BP1092)/1000)</f>
        <v>0</v>
      </c>
      <c r="AC1092">
        <f>(-J1092*44100)</f>
        <v>0</v>
      </c>
      <c r="AD1092">
        <f>2*29.3*R1092*0.92*(BQ1092-W1092)</f>
        <v>0</v>
      </c>
      <c r="AE1092">
        <f>2*0.95*5.67E-8*(((BQ1092+$B$7)+273)^4-(W1092+273)^4)</f>
        <v>0</v>
      </c>
      <c r="AF1092">
        <f>U1092+AE1092+AC1092+AD1092</f>
        <v>0</v>
      </c>
      <c r="AG1092">
        <f>BN1092*AU1092*(BI1092-BH1092*(1000-AU1092*BK1092)/(1000-AU1092*BJ1092))/(100*BB1092)</f>
        <v>0</v>
      </c>
      <c r="AH1092">
        <f>1000*BN1092*AU1092*(BJ1092-BK1092)/(100*BB1092*(1000-AU1092*BJ1092))</f>
        <v>0</v>
      </c>
      <c r="AI1092">
        <f>(AJ1092 - AK1092 - BO1092*1E3/(8.314*(BQ1092+273.15)) * AM1092/BN1092 * AL1092) * BN1092/(100*BB1092) * (1000 - BK1092)/1000</f>
        <v>0</v>
      </c>
      <c r="AJ1092">
        <v>934.812179207724</v>
      </c>
      <c r="AK1092">
        <v>895.1004</v>
      </c>
      <c r="AL1092">
        <v>3.44149290615327</v>
      </c>
      <c r="AM1092">
        <v>65.0586059722511</v>
      </c>
      <c r="AN1092">
        <f>(AP1092 - AO1092 + BO1092*1E3/(8.314*(BQ1092+273.15)) * AR1092/BN1092 * AQ1092) * BN1092/(100*BB1092) * 1000/(1000 - AP1092)</f>
        <v>0</v>
      </c>
      <c r="AO1092">
        <v>21.8928724495238</v>
      </c>
      <c r="AP1092">
        <v>26.6032</v>
      </c>
      <c r="AQ1092">
        <v>0.010534857142864</v>
      </c>
      <c r="AR1092">
        <v>77.46</v>
      </c>
      <c r="AS1092">
        <v>0</v>
      </c>
      <c r="AT1092">
        <v>0</v>
      </c>
      <c r="AU1092">
        <f>IF(AS1092*$H$13&gt;=AW1092,1.0,(AW1092/(AW1092-AS1092*$H$13)))</f>
        <v>0</v>
      </c>
      <c r="AV1092">
        <f>(AU1092-1)*100</f>
        <v>0</v>
      </c>
      <c r="AW1092">
        <f>MAX(0,($B$13+$C$13*BV1092)/(1+$D$13*BV1092)*BO1092/(BQ1092+273)*$E$13)</f>
        <v>0</v>
      </c>
      <c r="AX1092">
        <f>$B$11*BW1092+$C$11*BX1092+$F$11*CI1092*(1-CL1092)</f>
        <v>0</v>
      </c>
      <c r="AY1092">
        <f>AX1092*AZ1092</f>
        <v>0</v>
      </c>
      <c r="AZ1092">
        <f>($B$11*$D$9+$C$11*$D$9+$F$11*((CV1092+CN1092)/MAX(CV1092+CN1092+CW1092, 0.1)*$I$9+CW1092/MAX(CV1092+CN1092+CW1092, 0.1)*$J$9))/($B$11+$C$11+$F$11)</f>
        <v>0</v>
      </c>
      <c r="BA1092">
        <f>($B$11*$K$9+$C$11*$K$9+$F$11*((CV1092+CN1092)/MAX(CV1092+CN1092+CW1092, 0.1)*$P$9+CW1092/MAX(CV1092+CN1092+CW1092, 0.1)*$Q$9))/($B$11+$C$11+$F$11)</f>
        <v>0</v>
      </c>
      <c r="BB1092">
        <v>3</v>
      </c>
      <c r="BC1092">
        <v>0.5</v>
      </c>
      <c r="BD1092" t="s">
        <v>355</v>
      </c>
      <c r="BE1092">
        <v>2</v>
      </c>
      <c r="BF1092" t="b">
        <v>1</v>
      </c>
      <c r="BG1092">
        <v>1657569931.5</v>
      </c>
      <c r="BH1092">
        <v>848.177259259259</v>
      </c>
      <c r="BI1092">
        <v>897.206148148148</v>
      </c>
      <c r="BJ1092">
        <v>26.5286925925926</v>
      </c>
      <c r="BK1092">
        <v>21.8467</v>
      </c>
      <c r="BL1092">
        <v>834.890185185185</v>
      </c>
      <c r="BM1092">
        <v>26.2110703703704</v>
      </c>
      <c r="BN1092">
        <v>500.014074074074</v>
      </c>
      <c r="BO1092">
        <v>67.9444</v>
      </c>
      <c r="BP1092">
        <v>0.0400536444444444</v>
      </c>
      <c r="BQ1092">
        <v>27.2757703703704</v>
      </c>
      <c r="BR1092">
        <v>26.9504925925926</v>
      </c>
      <c r="BS1092">
        <v>999.9</v>
      </c>
      <c r="BT1092">
        <v>0</v>
      </c>
      <c r="BU1092">
        <v>0</v>
      </c>
      <c r="BV1092">
        <v>10002.4074074074</v>
      </c>
      <c r="BW1092">
        <v>0</v>
      </c>
      <c r="BX1092">
        <v>455.907962962963</v>
      </c>
      <c r="BY1092">
        <v>-49.0288444444445</v>
      </c>
      <c r="BZ1092">
        <v>871.292111111111</v>
      </c>
      <c r="CA1092">
        <v>917.245518518519</v>
      </c>
      <c r="CB1092">
        <v>4.68198074074074</v>
      </c>
      <c r="CC1092">
        <v>897.206148148148</v>
      </c>
      <c r="CD1092">
        <v>21.8467</v>
      </c>
      <c r="CE1092">
        <v>1.80247592592593</v>
      </c>
      <c r="CF1092">
        <v>1.48436259259259</v>
      </c>
      <c r="CG1092">
        <v>15.8082703703704</v>
      </c>
      <c r="CH1092">
        <v>12.8079925925926</v>
      </c>
      <c r="CI1092">
        <v>2000.03851851852</v>
      </c>
      <c r="CJ1092">
        <v>0.979998962962963</v>
      </c>
      <c r="CK1092">
        <v>0.0200012481481481</v>
      </c>
      <c r="CL1092">
        <v>0</v>
      </c>
      <c r="CM1092">
        <v>2.28872222222222</v>
      </c>
      <c r="CN1092">
        <v>0</v>
      </c>
      <c r="CO1092">
        <v>11360.1703703704</v>
      </c>
      <c r="CP1092">
        <v>17300.4814814815</v>
      </c>
      <c r="CQ1092">
        <v>39.2798888888889</v>
      </c>
      <c r="CR1092">
        <v>39.2612962962963</v>
      </c>
      <c r="CS1092">
        <v>38.7034444444444</v>
      </c>
      <c r="CT1092">
        <v>37.7868148148148</v>
      </c>
      <c r="CU1092">
        <v>38.4441851851852</v>
      </c>
      <c r="CV1092">
        <v>1960.03703703704</v>
      </c>
      <c r="CW1092">
        <v>40.0025925925926</v>
      </c>
      <c r="CX1092">
        <v>0</v>
      </c>
      <c r="CY1092">
        <v>1657569911.7</v>
      </c>
      <c r="CZ1092">
        <v>0</v>
      </c>
      <c r="DA1092">
        <v>1657551629</v>
      </c>
      <c r="DB1092" t="s">
        <v>356</v>
      </c>
      <c r="DC1092">
        <v>1657551626.5</v>
      </c>
      <c r="DD1092">
        <v>1657551629</v>
      </c>
      <c r="DE1092">
        <v>1</v>
      </c>
      <c r="DF1092">
        <v>0.403</v>
      </c>
      <c r="DG1092">
        <v>0.009</v>
      </c>
      <c r="DH1092">
        <v>9.41</v>
      </c>
      <c r="DI1092">
        <v>0.087</v>
      </c>
      <c r="DJ1092">
        <v>417</v>
      </c>
      <c r="DK1092">
        <v>17</v>
      </c>
      <c r="DL1092">
        <v>1.61</v>
      </c>
      <c r="DM1092">
        <v>0.59</v>
      </c>
      <c r="DN1092">
        <v>-48.4932</v>
      </c>
      <c r="DO1092">
        <v>-7.24451932457765</v>
      </c>
      <c r="DP1092">
        <v>0.923311036433553</v>
      </c>
      <c r="DQ1092">
        <v>0</v>
      </c>
      <c r="DR1092">
        <v>4.67948425</v>
      </c>
      <c r="DS1092">
        <v>0.0472398123827288</v>
      </c>
      <c r="DT1092">
        <v>0.030600227440944</v>
      </c>
      <c r="DU1092">
        <v>1</v>
      </c>
      <c r="DV1092">
        <v>1</v>
      </c>
      <c r="DW1092">
        <v>2</v>
      </c>
      <c r="DX1092" t="s">
        <v>357</v>
      </c>
      <c r="DY1092">
        <v>2.97214</v>
      </c>
      <c r="DZ1092">
        <v>2.69414</v>
      </c>
      <c r="EA1092">
        <v>0.11541</v>
      </c>
      <c r="EB1092">
        <v>0.120858</v>
      </c>
      <c r="EC1092">
        <v>0.0846822</v>
      </c>
      <c r="ED1092">
        <v>0.074266</v>
      </c>
      <c r="EE1092">
        <v>34378.6</v>
      </c>
      <c r="EF1092">
        <v>37331.4</v>
      </c>
      <c r="EG1092">
        <v>35224.8</v>
      </c>
      <c r="EH1092">
        <v>38518.1</v>
      </c>
      <c r="EI1092">
        <v>45736.4</v>
      </c>
      <c r="EJ1092">
        <v>51520.3</v>
      </c>
      <c r="EK1092">
        <v>55072.4</v>
      </c>
      <c r="EL1092">
        <v>61803.5</v>
      </c>
      <c r="EM1092">
        <v>1.9752</v>
      </c>
      <c r="EN1092">
        <v>2.1018</v>
      </c>
      <c r="EO1092">
        <v>0.195205</v>
      </c>
      <c r="EP1092">
        <v>0</v>
      </c>
      <c r="EQ1092">
        <v>23.7933</v>
      </c>
      <c r="ER1092">
        <v>999.9</v>
      </c>
      <c r="ES1092">
        <v>35.13</v>
      </c>
      <c r="ET1092">
        <v>32.65</v>
      </c>
      <c r="EU1092">
        <v>25.6117</v>
      </c>
      <c r="EV1092">
        <v>51.6129</v>
      </c>
      <c r="EW1092">
        <v>37.9487</v>
      </c>
      <c r="EX1092">
        <v>2</v>
      </c>
      <c r="EY1092">
        <v>0.0122764</v>
      </c>
      <c r="EZ1092">
        <v>-2.35231</v>
      </c>
      <c r="FA1092">
        <v>20.1375</v>
      </c>
      <c r="FB1092">
        <v>5.19932</v>
      </c>
      <c r="FC1092">
        <v>12.0099</v>
      </c>
      <c r="FD1092">
        <v>4.9756</v>
      </c>
      <c r="FE1092">
        <v>3.2934</v>
      </c>
      <c r="FF1092">
        <v>9999</v>
      </c>
      <c r="FG1092">
        <v>9999</v>
      </c>
      <c r="FH1092">
        <v>591.9</v>
      </c>
      <c r="FI1092">
        <v>9999</v>
      </c>
      <c r="FJ1092">
        <v>1.86298</v>
      </c>
      <c r="FK1092">
        <v>1.86783</v>
      </c>
      <c r="FL1092">
        <v>1.86762</v>
      </c>
      <c r="FM1092">
        <v>1.86874</v>
      </c>
      <c r="FN1092">
        <v>1.86954</v>
      </c>
      <c r="FO1092">
        <v>1.86569</v>
      </c>
      <c r="FP1092">
        <v>1.86676</v>
      </c>
      <c r="FQ1092">
        <v>1.86813</v>
      </c>
      <c r="FR1092">
        <v>5</v>
      </c>
      <c r="FS1092">
        <v>0</v>
      </c>
      <c r="FT1092">
        <v>0</v>
      </c>
      <c r="FU1092">
        <v>0</v>
      </c>
      <c r="FV1092" t="s">
        <v>358</v>
      </c>
      <c r="FW1092" t="s">
        <v>359</v>
      </c>
      <c r="FX1092" t="s">
        <v>360</v>
      </c>
      <c r="FY1092" t="s">
        <v>360</v>
      </c>
      <c r="FZ1092" t="s">
        <v>360</v>
      </c>
      <c r="GA1092" t="s">
        <v>360</v>
      </c>
      <c r="GB1092">
        <v>0</v>
      </c>
      <c r="GC1092">
        <v>100</v>
      </c>
      <c r="GD1092">
        <v>100</v>
      </c>
      <c r="GE1092">
        <v>13.505</v>
      </c>
      <c r="GF1092">
        <v>0.3176</v>
      </c>
      <c r="GG1092">
        <v>5.50701486060513</v>
      </c>
      <c r="GH1092">
        <v>0.00975774962471433</v>
      </c>
      <c r="GI1092">
        <v>-4.86167925919439e-07</v>
      </c>
      <c r="GJ1092">
        <v>-4.7315034107036e-11</v>
      </c>
      <c r="GK1092">
        <v>0.31762285376654</v>
      </c>
      <c r="GL1092">
        <v>0</v>
      </c>
      <c r="GM1092">
        <v>0</v>
      </c>
      <c r="GN1092">
        <v>0</v>
      </c>
      <c r="GO1092">
        <v>-2</v>
      </c>
      <c r="GP1092">
        <v>2105</v>
      </c>
      <c r="GQ1092">
        <v>1</v>
      </c>
      <c r="GR1092">
        <v>22</v>
      </c>
      <c r="GS1092">
        <v>305.2</v>
      </c>
      <c r="GT1092">
        <v>305.2</v>
      </c>
      <c r="GU1092">
        <v>2.5293</v>
      </c>
      <c r="GV1092">
        <v>2.64648</v>
      </c>
      <c r="GW1092">
        <v>2.24854</v>
      </c>
      <c r="GX1092">
        <v>2.78809</v>
      </c>
      <c r="GY1092">
        <v>1.99585</v>
      </c>
      <c r="GZ1092">
        <v>2.39746</v>
      </c>
      <c r="HA1092">
        <v>35.2902</v>
      </c>
      <c r="HB1092">
        <v>14.5523</v>
      </c>
      <c r="HC1092">
        <v>18</v>
      </c>
      <c r="HD1092">
        <v>505.077</v>
      </c>
      <c r="HE1092">
        <v>589.835</v>
      </c>
      <c r="HF1092">
        <v>28.7289</v>
      </c>
      <c r="HG1092">
        <v>27.5363</v>
      </c>
      <c r="HH1092">
        <v>29.9983</v>
      </c>
      <c r="HI1092">
        <v>27.8733</v>
      </c>
      <c r="HJ1092">
        <v>27.8478</v>
      </c>
      <c r="HK1092">
        <v>50.6242</v>
      </c>
      <c r="HL1092">
        <v>6.82088</v>
      </c>
      <c r="HM1092">
        <v>35.7977</v>
      </c>
      <c r="HN1092">
        <v>28.7265</v>
      </c>
      <c r="HO1092">
        <v>938.096</v>
      </c>
      <c r="HP1092">
        <v>21.974</v>
      </c>
      <c r="HQ1092">
        <v>102.154</v>
      </c>
      <c r="HR1092">
        <v>102.859</v>
      </c>
    </row>
    <row r="1093" spans="1:226">
      <c r="A1093">
        <v>1077</v>
      </c>
      <c r="B1093">
        <v>1657569944</v>
      </c>
      <c r="C1093">
        <v>16848.9000000954</v>
      </c>
      <c r="D1093" t="s">
        <v>2523</v>
      </c>
      <c r="E1093" t="s">
        <v>2524</v>
      </c>
      <c r="F1093">
        <v>5</v>
      </c>
      <c r="G1093" t="s">
        <v>2416</v>
      </c>
      <c r="H1093" t="s">
        <v>354</v>
      </c>
      <c r="I1093">
        <v>1657569936.21429</v>
      </c>
      <c r="J1093">
        <f>(K1093)/1000</f>
        <v>0</v>
      </c>
      <c r="K1093">
        <f>IF(BF1093, AN1093, AH1093)</f>
        <v>0</v>
      </c>
      <c r="L1093">
        <f>IF(BF1093, AI1093, AG1093)</f>
        <v>0</v>
      </c>
      <c r="M1093">
        <f>BH1093 - IF(AU1093&gt;1, L1093*BB1093*100.0/(AW1093*BV1093), 0)</f>
        <v>0</v>
      </c>
      <c r="N1093">
        <f>((T1093-J1093/2)*M1093-L1093)/(T1093+J1093/2)</f>
        <v>0</v>
      </c>
      <c r="O1093">
        <f>N1093*(BO1093+BP1093)/1000.0</f>
        <v>0</v>
      </c>
      <c r="P1093">
        <f>(BH1093 - IF(AU1093&gt;1, L1093*BB1093*100.0/(AW1093*BV1093), 0))*(BO1093+BP1093)/1000.0</f>
        <v>0</v>
      </c>
      <c r="Q1093">
        <f>2.0/((1/S1093-1/R1093)+SIGN(S1093)*SQRT((1/S1093-1/R1093)*(1/S1093-1/R1093) + 4*BC1093/((BC1093+1)*(BC1093+1))*(2*1/S1093*1/R1093-1/R1093*1/R1093)))</f>
        <v>0</v>
      </c>
      <c r="R1093">
        <f>IF(LEFT(BD1093,1)&lt;&gt;"0",IF(LEFT(BD1093,1)="1",3.0,BE1093),$D$5+$E$5*(BV1093*BO1093/($K$5*1000))+$F$5*(BV1093*BO1093/($K$5*1000))*MAX(MIN(BB1093,$J$5),$I$5)*MAX(MIN(BB1093,$J$5),$I$5)+$G$5*MAX(MIN(BB1093,$J$5),$I$5)*(BV1093*BO1093/($K$5*1000))+$H$5*(BV1093*BO1093/($K$5*1000))*(BV1093*BO1093/($K$5*1000)))</f>
        <v>0</v>
      </c>
      <c r="S1093">
        <f>J1093*(1000-(1000*0.61365*exp(17.502*W1093/(240.97+W1093))/(BO1093+BP1093)+BJ1093)/2)/(1000*0.61365*exp(17.502*W1093/(240.97+W1093))/(BO1093+BP1093)-BJ1093)</f>
        <v>0</v>
      </c>
      <c r="T1093">
        <f>1/((BC1093+1)/(Q1093/1.6)+1/(R1093/1.37)) + BC1093/((BC1093+1)/(Q1093/1.6) + BC1093/(R1093/1.37))</f>
        <v>0</v>
      </c>
      <c r="U1093">
        <f>(AX1093*BA1093)</f>
        <v>0</v>
      </c>
      <c r="V1093">
        <f>(BQ1093+(U1093+2*0.95*5.67E-8*(((BQ1093+$B$7)+273)^4-(BQ1093+273)^4)-44100*J1093)/(1.84*29.3*R1093+8*0.95*5.67E-8*(BQ1093+273)^3))</f>
        <v>0</v>
      </c>
      <c r="W1093">
        <f>($C$7*BR1093+$D$7*BS1093+$E$7*V1093)</f>
        <v>0</v>
      </c>
      <c r="X1093">
        <f>0.61365*exp(17.502*W1093/(240.97+W1093))</f>
        <v>0</v>
      </c>
      <c r="Y1093">
        <f>(Z1093/AA1093*100)</f>
        <v>0</v>
      </c>
      <c r="Z1093">
        <f>BJ1093*(BO1093+BP1093)/1000</f>
        <v>0</v>
      </c>
      <c r="AA1093">
        <f>0.61365*exp(17.502*BQ1093/(240.97+BQ1093))</f>
        <v>0</v>
      </c>
      <c r="AB1093">
        <f>(X1093-BJ1093*(BO1093+BP1093)/1000)</f>
        <v>0</v>
      </c>
      <c r="AC1093">
        <f>(-J1093*44100)</f>
        <v>0</v>
      </c>
      <c r="AD1093">
        <f>2*29.3*R1093*0.92*(BQ1093-W1093)</f>
        <v>0</v>
      </c>
      <c r="AE1093">
        <f>2*0.95*5.67E-8*(((BQ1093+$B$7)+273)^4-(W1093+273)^4)</f>
        <v>0</v>
      </c>
      <c r="AF1093">
        <f>U1093+AE1093+AC1093+AD1093</f>
        <v>0</v>
      </c>
      <c r="AG1093">
        <f>BN1093*AU1093*(BI1093-BH1093*(1000-AU1093*BK1093)/(1000-AU1093*BJ1093))/(100*BB1093)</f>
        <v>0</v>
      </c>
      <c r="AH1093">
        <f>1000*BN1093*AU1093*(BJ1093-BK1093)/(100*BB1093*(1000-AU1093*BJ1093))</f>
        <v>0</v>
      </c>
      <c r="AI1093">
        <f>(AJ1093 - AK1093 - BO1093*1E3/(8.314*(BQ1093+273.15)) * AM1093/BN1093 * AL1093) * BN1093/(100*BB1093) * (1000 - BK1093)/1000</f>
        <v>0</v>
      </c>
      <c r="AJ1093">
        <v>951.273672662163</v>
      </c>
      <c r="AK1093">
        <v>912.002987878788</v>
      </c>
      <c r="AL1093">
        <v>3.28447570932337</v>
      </c>
      <c r="AM1093">
        <v>65.0586059722511</v>
      </c>
      <c r="AN1093">
        <f>(AP1093 - AO1093 + BO1093*1E3/(8.314*(BQ1093+273.15)) * AR1093/BN1093 * AQ1093) * BN1093/(100*BB1093) * 1000/(1000 - AP1093)</f>
        <v>0</v>
      </c>
      <c r="AO1093">
        <v>21.9307970095238</v>
      </c>
      <c r="AP1093">
        <v>26.6539236363636</v>
      </c>
      <c r="AQ1093">
        <v>0.0132553160173235</v>
      </c>
      <c r="AR1093">
        <v>77.46</v>
      </c>
      <c r="AS1093">
        <v>0</v>
      </c>
      <c r="AT1093">
        <v>0</v>
      </c>
      <c r="AU1093">
        <f>IF(AS1093*$H$13&gt;=AW1093,1.0,(AW1093/(AW1093-AS1093*$H$13)))</f>
        <v>0</v>
      </c>
      <c r="AV1093">
        <f>(AU1093-1)*100</f>
        <v>0</v>
      </c>
      <c r="AW1093">
        <f>MAX(0,($B$13+$C$13*BV1093)/(1+$D$13*BV1093)*BO1093/(BQ1093+273)*$E$13)</f>
        <v>0</v>
      </c>
      <c r="AX1093">
        <f>$B$11*BW1093+$C$11*BX1093+$F$11*CI1093*(1-CL1093)</f>
        <v>0</v>
      </c>
      <c r="AY1093">
        <f>AX1093*AZ1093</f>
        <v>0</v>
      </c>
      <c r="AZ1093">
        <f>($B$11*$D$9+$C$11*$D$9+$F$11*((CV1093+CN1093)/MAX(CV1093+CN1093+CW1093, 0.1)*$I$9+CW1093/MAX(CV1093+CN1093+CW1093, 0.1)*$J$9))/($B$11+$C$11+$F$11)</f>
        <v>0</v>
      </c>
      <c r="BA1093">
        <f>($B$11*$K$9+$C$11*$K$9+$F$11*((CV1093+CN1093)/MAX(CV1093+CN1093+CW1093, 0.1)*$P$9+CW1093/MAX(CV1093+CN1093+CW1093, 0.1)*$Q$9))/($B$11+$C$11+$F$11)</f>
        <v>0</v>
      </c>
      <c r="BB1093">
        <v>3</v>
      </c>
      <c r="BC1093">
        <v>0.5</v>
      </c>
      <c r="BD1093" t="s">
        <v>355</v>
      </c>
      <c r="BE1093">
        <v>2</v>
      </c>
      <c r="BF1093" t="b">
        <v>1</v>
      </c>
      <c r="BG1093">
        <v>1657569936.21429</v>
      </c>
      <c r="BH1093">
        <v>863.783464285714</v>
      </c>
      <c r="BI1093">
        <v>913.021107142857</v>
      </c>
      <c r="BJ1093">
        <v>26.5773642857143</v>
      </c>
      <c r="BK1093">
        <v>21.88315</v>
      </c>
      <c r="BL1093">
        <v>850.359642857143</v>
      </c>
      <c r="BM1093">
        <v>26.2597428571429</v>
      </c>
      <c r="BN1093">
        <v>500.0275</v>
      </c>
      <c r="BO1093">
        <v>67.944025</v>
      </c>
      <c r="BP1093">
        <v>0.0400915214285714</v>
      </c>
      <c r="BQ1093">
        <v>27.3112678571429</v>
      </c>
      <c r="BR1093">
        <v>26.974275</v>
      </c>
      <c r="BS1093">
        <v>999.9</v>
      </c>
      <c r="BT1093">
        <v>0</v>
      </c>
      <c r="BU1093">
        <v>0</v>
      </c>
      <c r="BV1093">
        <v>9995.17857142857</v>
      </c>
      <c r="BW1093">
        <v>0</v>
      </c>
      <c r="BX1093">
        <v>454.777964285714</v>
      </c>
      <c r="BY1093">
        <v>-49.2376607142857</v>
      </c>
      <c r="BZ1093">
        <v>887.368142857143</v>
      </c>
      <c r="CA1093">
        <v>933.448642857143</v>
      </c>
      <c r="CB1093">
        <v>4.69421285714286</v>
      </c>
      <c r="CC1093">
        <v>913.021107142857</v>
      </c>
      <c r="CD1093">
        <v>21.88315</v>
      </c>
      <c r="CE1093">
        <v>1.80577285714286</v>
      </c>
      <c r="CF1093">
        <v>1.48682928571429</v>
      </c>
      <c r="CG1093">
        <v>15.836825</v>
      </c>
      <c r="CH1093">
        <v>12.83335</v>
      </c>
      <c r="CI1093">
        <v>2000.005</v>
      </c>
      <c r="CJ1093">
        <v>0.979997178571429</v>
      </c>
      <c r="CK1093">
        <v>0.0200029714285714</v>
      </c>
      <c r="CL1093">
        <v>0</v>
      </c>
      <c r="CM1093">
        <v>2.30775357142857</v>
      </c>
      <c r="CN1093">
        <v>0</v>
      </c>
      <c r="CO1093">
        <v>11383.2357142857</v>
      </c>
      <c r="CP1093">
        <v>17300.1785714286</v>
      </c>
      <c r="CQ1093">
        <v>39.3703214285714</v>
      </c>
      <c r="CR1093">
        <v>39.3301428571429</v>
      </c>
      <c r="CS1093">
        <v>38.7697857142857</v>
      </c>
      <c r="CT1093">
        <v>37.9037857142857</v>
      </c>
      <c r="CU1093">
        <v>38.5265714285714</v>
      </c>
      <c r="CV1093">
        <v>1960.00142857143</v>
      </c>
      <c r="CW1093">
        <v>40.0042857142857</v>
      </c>
      <c r="CX1093">
        <v>0</v>
      </c>
      <c r="CY1093">
        <v>1657569916.5</v>
      </c>
      <c r="CZ1093">
        <v>0</v>
      </c>
      <c r="DA1093">
        <v>1657551629</v>
      </c>
      <c r="DB1093" t="s">
        <v>356</v>
      </c>
      <c r="DC1093">
        <v>1657551626.5</v>
      </c>
      <c r="DD1093">
        <v>1657551629</v>
      </c>
      <c r="DE1093">
        <v>1</v>
      </c>
      <c r="DF1093">
        <v>0.403</v>
      </c>
      <c r="DG1093">
        <v>0.009</v>
      </c>
      <c r="DH1093">
        <v>9.41</v>
      </c>
      <c r="DI1093">
        <v>0.087</v>
      </c>
      <c r="DJ1093">
        <v>417</v>
      </c>
      <c r="DK1093">
        <v>17</v>
      </c>
      <c r="DL1093">
        <v>1.61</v>
      </c>
      <c r="DM1093">
        <v>0.59</v>
      </c>
      <c r="DN1093">
        <v>-49.1259625</v>
      </c>
      <c r="DO1093">
        <v>-3.39381275797372</v>
      </c>
      <c r="DP1093">
        <v>0.631118614322023</v>
      </c>
      <c r="DQ1093">
        <v>0</v>
      </c>
      <c r="DR1093">
        <v>4.6882625</v>
      </c>
      <c r="DS1093">
        <v>0.0877879924953044</v>
      </c>
      <c r="DT1093">
        <v>0.0271394878129636</v>
      </c>
      <c r="DU1093">
        <v>1</v>
      </c>
      <c r="DV1093">
        <v>1</v>
      </c>
      <c r="DW1093">
        <v>2</v>
      </c>
      <c r="DX1093" t="s">
        <v>357</v>
      </c>
      <c r="DY1093">
        <v>2.97205</v>
      </c>
      <c r="DZ1093">
        <v>2.69379</v>
      </c>
      <c r="EA1093">
        <v>0.116859</v>
      </c>
      <c r="EB1093">
        <v>0.12231</v>
      </c>
      <c r="EC1093">
        <v>0.0847997</v>
      </c>
      <c r="ED1093">
        <v>0.0742624</v>
      </c>
      <c r="EE1093">
        <v>34323.8</v>
      </c>
      <c r="EF1093">
        <v>37272.1</v>
      </c>
      <c r="EG1093">
        <v>35226.3</v>
      </c>
      <c r="EH1093">
        <v>38520.4</v>
      </c>
      <c r="EI1093">
        <v>45732.1</v>
      </c>
      <c r="EJ1093">
        <v>51522.8</v>
      </c>
      <c r="EK1093">
        <v>55074.4</v>
      </c>
      <c r="EL1093">
        <v>61806.3</v>
      </c>
      <c r="EM1093">
        <v>1.975</v>
      </c>
      <c r="EN1093">
        <v>2.102</v>
      </c>
      <c r="EO1093">
        <v>0.195503</v>
      </c>
      <c r="EP1093">
        <v>0</v>
      </c>
      <c r="EQ1093">
        <v>23.8073</v>
      </c>
      <c r="ER1093">
        <v>999.9</v>
      </c>
      <c r="ES1093">
        <v>35.154</v>
      </c>
      <c r="ET1093">
        <v>32.619</v>
      </c>
      <c r="EU1093">
        <v>25.5822</v>
      </c>
      <c r="EV1093">
        <v>51.3229</v>
      </c>
      <c r="EW1093">
        <v>37.9647</v>
      </c>
      <c r="EX1093">
        <v>2</v>
      </c>
      <c r="EY1093">
        <v>0.0106098</v>
      </c>
      <c r="EZ1093">
        <v>-2.22577</v>
      </c>
      <c r="FA1093">
        <v>20.1377</v>
      </c>
      <c r="FB1093">
        <v>5.19692</v>
      </c>
      <c r="FC1093">
        <v>12.0099</v>
      </c>
      <c r="FD1093">
        <v>4.9752</v>
      </c>
      <c r="FE1093">
        <v>3.2934</v>
      </c>
      <c r="FF1093">
        <v>9999</v>
      </c>
      <c r="FG1093">
        <v>9999</v>
      </c>
      <c r="FH1093">
        <v>591.9</v>
      </c>
      <c r="FI1093">
        <v>9999</v>
      </c>
      <c r="FJ1093">
        <v>1.86295</v>
      </c>
      <c r="FK1093">
        <v>1.86783</v>
      </c>
      <c r="FL1093">
        <v>1.86765</v>
      </c>
      <c r="FM1093">
        <v>1.86874</v>
      </c>
      <c r="FN1093">
        <v>1.86963</v>
      </c>
      <c r="FO1093">
        <v>1.86569</v>
      </c>
      <c r="FP1093">
        <v>1.86676</v>
      </c>
      <c r="FQ1093">
        <v>1.86804</v>
      </c>
      <c r="FR1093">
        <v>5</v>
      </c>
      <c r="FS1093">
        <v>0</v>
      </c>
      <c r="FT1093">
        <v>0</v>
      </c>
      <c r="FU1093">
        <v>0</v>
      </c>
      <c r="FV1093" t="s">
        <v>358</v>
      </c>
      <c r="FW1093" t="s">
        <v>359</v>
      </c>
      <c r="FX1093" t="s">
        <v>360</v>
      </c>
      <c r="FY1093" t="s">
        <v>360</v>
      </c>
      <c r="FZ1093" t="s">
        <v>360</v>
      </c>
      <c r="GA1093" t="s">
        <v>360</v>
      </c>
      <c r="GB1093">
        <v>0</v>
      </c>
      <c r="GC1093">
        <v>100</v>
      </c>
      <c r="GD1093">
        <v>100</v>
      </c>
      <c r="GE1093">
        <v>13.647</v>
      </c>
      <c r="GF1093">
        <v>0.3176</v>
      </c>
      <c r="GG1093">
        <v>5.50701486060513</v>
      </c>
      <c r="GH1093">
        <v>0.00975774962471433</v>
      </c>
      <c r="GI1093">
        <v>-4.86167925919439e-07</v>
      </c>
      <c r="GJ1093">
        <v>-4.7315034107036e-11</v>
      </c>
      <c r="GK1093">
        <v>0.31762285376654</v>
      </c>
      <c r="GL1093">
        <v>0</v>
      </c>
      <c r="GM1093">
        <v>0</v>
      </c>
      <c r="GN1093">
        <v>0</v>
      </c>
      <c r="GO1093">
        <v>-2</v>
      </c>
      <c r="GP1093">
        <v>2105</v>
      </c>
      <c r="GQ1093">
        <v>1</v>
      </c>
      <c r="GR1093">
        <v>22</v>
      </c>
      <c r="GS1093">
        <v>305.3</v>
      </c>
      <c r="GT1093">
        <v>305.2</v>
      </c>
      <c r="GU1093">
        <v>2.56592</v>
      </c>
      <c r="GV1093">
        <v>2.64648</v>
      </c>
      <c r="GW1093">
        <v>2.24854</v>
      </c>
      <c r="GX1093">
        <v>2.78809</v>
      </c>
      <c r="GY1093">
        <v>1.99585</v>
      </c>
      <c r="GZ1093">
        <v>2.41699</v>
      </c>
      <c r="HA1093">
        <v>35.2902</v>
      </c>
      <c r="HB1093">
        <v>14.5436</v>
      </c>
      <c r="HC1093">
        <v>18</v>
      </c>
      <c r="HD1093">
        <v>504.731</v>
      </c>
      <c r="HE1093">
        <v>589.738</v>
      </c>
      <c r="HF1093">
        <v>28.7448</v>
      </c>
      <c r="HG1093">
        <v>27.5106</v>
      </c>
      <c r="HH1093">
        <v>29.9984</v>
      </c>
      <c r="HI1093">
        <v>27.8497</v>
      </c>
      <c r="HJ1093">
        <v>27.8243</v>
      </c>
      <c r="HK1093">
        <v>51.3563</v>
      </c>
      <c r="HL1093">
        <v>6.82088</v>
      </c>
      <c r="HM1093">
        <v>35.7977</v>
      </c>
      <c r="HN1093">
        <v>28.7273</v>
      </c>
      <c r="HO1093">
        <v>958.385</v>
      </c>
      <c r="HP1093">
        <v>21.965</v>
      </c>
      <c r="HQ1093">
        <v>102.157</v>
      </c>
      <c r="HR1093">
        <v>102.864</v>
      </c>
    </row>
    <row r="1094" spans="1:226">
      <c r="A1094">
        <v>1078</v>
      </c>
      <c r="B1094">
        <v>1657569949</v>
      </c>
      <c r="C1094">
        <v>16853.9000000954</v>
      </c>
      <c r="D1094" t="s">
        <v>2525</v>
      </c>
      <c r="E1094" t="s">
        <v>2526</v>
      </c>
      <c r="F1094">
        <v>5</v>
      </c>
      <c r="G1094" t="s">
        <v>2416</v>
      </c>
      <c r="H1094" t="s">
        <v>354</v>
      </c>
      <c r="I1094">
        <v>1657569941.5</v>
      </c>
      <c r="J1094">
        <f>(K1094)/1000</f>
        <v>0</v>
      </c>
      <c r="K1094">
        <f>IF(BF1094, AN1094, AH1094)</f>
        <v>0</v>
      </c>
      <c r="L1094">
        <f>IF(BF1094, AI1094, AG1094)</f>
        <v>0</v>
      </c>
      <c r="M1094">
        <f>BH1094 - IF(AU1094&gt;1, L1094*BB1094*100.0/(AW1094*BV1094), 0)</f>
        <v>0</v>
      </c>
      <c r="N1094">
        <f>((T1094-J1094/2)*M1094-L1094)/(T1094+J1094/2)</f>
        <v>0</v>
      </c>
      <c r="O1094">
        <f>N1094*(BO1094+BP1094)/1000.0</f>
        <v>0</v>
      </c>
      <c r="P1094">
        <f>(BH1094 - IF(AU1094&gt;1, L1094*BB1094*100.0/(AW1094*BV1094), 0))*(BO1094+BP1094)/1000.0</f>
        <v>0</v>
      </c>
      <c r="Q1094">
        <f>2.0/((1/S1094-1/R1094)+SIGN(S1094)*SQRT((1/S1094-1/R1094)*(1/S1094-1/R1094) + 4*BC1094/((BC1094+1)*(BC1094+1))*(2*1/S1094*1/R1094-1/R1094*1/R1094)))</f>
        <v>0</v>
      </c>
      <c r="R1094">
        <f>IF(LEFT(BD1094,1)&lt;&gt;"0",IF(LEFT(BD1094,1)="1",3.0,BE1094),$D$5+$E$5*(BV1094*BO1094/($K$5*1000))+$F$5*(BV1094*BO1094/($K$5*1000))*MAX(MIN(BB1094,$J$5),$I$5)*MAX(MIN(BB1094,$J$5),$I$5)+$G$5*MAX(MIN(BB1094,$J$5),$I$5)*(BV1094*BO1094/($K$5*1000))+$H$5*(BV1094*BO1094/($K$5*1000))*(BV1094*BO1094/($K$5*1000)))</f>
        <v>0</v>
      </c>
      <c r="S1094">
        <f>J1094*(1000-(1000*0.61365*exp(17.502*W1094/(240.97+W1094))/(BO1094+BP1094)+BJ1094)/2)/(1000*0.61365*exp(17.502*W1094/(240.97+W1094))/(BO1094+BP1094)-BJ1094)</f>
        <v>0</v>
      </c>
      <c r="T1094">
        <f>1/((BC1094+1)/(Q1094/1.6)+1/(R1094/1.37)) + BC1094/((BC1094+1)/(Q1094/1.6) + BC1094/(R1094/1.37))</f>
        <v>0</v>
      </c>
      <c r="U1094">
        <f>(AX1094*BA1094)</f>
        <v>0</v>
      </c>
      <c r="V1094">
        <f>(BQ1094+(U1094+2*0.95*5.67E-8*(((BQ1094+$B$7)+273)^4-(BQ1094+273)^4)-44100*J1094)/(1.84*29.3*R1094+8*0.95*5.67E-8*(BQ1094+273)^3))</f>
        <v>0</v>
      </c>
      <c r="W1094">
        <f>($C$7*BR1094+$D$7*BS1094+$E$7*V1094)</f>
        <v>0</v>
      </c>
      <c r="X1094">
        <f>0.61365*exp(17.502*W1094/(240.97+W1094))</f>
        <v>0</v>
      </c>
      <c r="Y1094">
        <f>(Z1094/AA1094*100)</f>
        <v>0</v>
      </c>
      <c r="Z1094">
        <f>BJ1094*(BO1094+BP1094)/1000</f>
        <v>0</v>
      </c>
      <c r="AA1094">
        <f>0.61365*exp(17.502*BQ1094/(240.97+BQ1094))</f>
        <v>0</v>
      </c>
      <c r="AB1094">
        <f>(X1094-BJ1094*(BO1094+BP1094)/1000)</f>
        <v>0</v>
      </c>
      <c r="AC1094">
        <f>(-J1094*44100)</f>
        <v>0</v>
      </c>
      <c r="AD1094">
        <f>2*29.3*R1094*0.92*(BQ1094-W1094)</f>
        <v>0</v>
      </c>
      <c r="AE1094">
        <f>2*0.95*5.67E-8*(((BQ1094+$B$7)+273)^4-(W1094+273)^4)</f>
        <v>0</v>
      </c>
      <c r="AF1094">
        <f>U1094+AE1094+AC1094+AD1094</f>
        <v>0</v>
      </c>
      <c r="AG1094">
        <f>BN1094*AU1094*(BI1094-BH1094*(1000-AU1094*BK1094)/(1000-AU1094*BJ1094))/(100*BB1094)</f>
        <v>0</v>
      </c>
      <c r="AH1094">
        <f>1000*BN1094*AU1094*(BJ1094-BK1094)/(100*BB1094*(1000-AU1094*BJ1094))</f>
        <v>0</v>
      </c>
      <c r="AI1094">
        <f>(AJ1094 - AK1094 - BO1094*1E3/(8.314*(BQ1094+273.15)) * AM1094/BN1094 * AL1094) * BN1094/(100*BB1094) * (1000 - BK1094)/1000</f>
        <v>0</v>
      </c>
      <c r="AJ1094">
        <v>968.992167761979</v>
      </c>
      <c r="AK1094">
        <v>928.93603030303</v>
      </c>
      <c r="AL1094">
        <v>3.33474413726811</v>
      </c>
      <c r="AM1094">
        <v>65.0586059722511</v>
      </c>
      <c r="AN1094">
        <f>(AP1094 - AO1094 + BO1094*1E3/(8.314*(BQ1094+273.15)) * AR1094/BN1094 * AQ1094) * BN1094/(100*BB1094) * 1000/(1000 - AP1094)</f>
        <v>0</v>
      </c>
      <c r="AO1094">
        <v>21.9273354019048</v>
      </c>
      <c r="AP1094">
        <v>26.6906884848485</v>
      </c>
      <c r="AQ1094">
        <v>0.00849237229437316</v>
      </c>
      <c r="AR1094">
        <v>77.46</v>
      </c>
      <c r="AS1094">
        <v>0</v>
      </c>
      <c r="AT1094">
        <v>0</v>
      </c>
      <c r="AU1094">
        <f>IF(AS1094*$H$13&gt;=AW1094,1.0,(AW1094/(AW1094-AS1094*$H$13)))</f>
        <v>0</v>
      </c>
      <c r="AV1094">
        <f>(AU1094-1)*100</f>
        <v>0</v>
      </c>
      <c r="AW1094">
        <f>MAX(0,($B$13+$C$13*BV1094)/(1+$D$13*BV1094)*BO1094/(BQ1094+273)*$E$13)</f>
        <v>0</v>
      </c>
      <c r="AX1094">
        <f>$B$11*BW1094+$C$11*BX1094+$F$11*CI1094*(1-CL1094)</f>
        <v>0</v>
      </c>
      <c r="AY1094">
        <f>AX1094*AZ1094</f>
        <v>0</v>
      </c>
      <c r="AZ1094">
        <f>($B$11*$D$9+$C$11*$D$9+$F$11*((CV1094+CN1094)/MAX(CV1094+CN1094+CW1094, 0.1)*$I$9+CW1094/MAX(CV1094+CN1094+CW1094, 0.1)*$J$9))/($B$11+$C$11+$F$11)</f>
        <v>0</v>
      </c>
      <c r="BA1094">
        <f>($B$11*$K$9+$C$11*$K$9+$F$11*((CV1094+CN1094)/MAX(CV1094+CN1094+CW1094, 0.1)*$P$9+CW1094/MAX(CV1094+CN1094+CW1094, 0.1)*$Q$9))/($B$11+$C$11+$F$11)</f>
        <v>0</v>
      </c>
      <c r="BB1094">
        <v>3</v>
      </c>
      <c r="BC1094">
        <v>0.5</v>
      </c>
      <c r="BD1094" t="s">
        <v>355</v>
      </c>
      <c r="BE1094">
        <v>2</v>
      </c>
      <c r="BF1094" t="b">
        <v>1</v>
      </c>
      <c r="BG1094">
        <v>1657569941.5</v>
      </c>
      <c r="BH1094">
        <v>881.194259259259</v>
      </c>
      <c r="BI1094">
        <v>930.896185185185</v>
      </c>
      <c r="BJ1094">
        <v>26.6304074074074</v>
      </c>
      <c r="BK1094">
        <v>21.9242666666667</v>
      </c>
      <c r="BL1094">
        <v>867.618185185185</v>
      </c>
      <c r="BM1094">
        <v>26.3127888888889</v>
      </c>
      <c r="BN1094">
        <v>500.023962962963</v>
      </c>
      <c r="BO1094">
        <v>67.9432407407407</v>
      </c>
      <c r="BP1094">
        <v>0.0401479259259259</v>
      </c>
      <c r="BQ1094">
        <v>27.3493666666667</v>
      </c>
      <c r="BR1094">
        <v>27.003337037037</v>
      </c>
      <c r="BS1094">
        <v>999.9</v>
      </c>
      <c r="BT1094">
        <v>0</v>
      </c>
      <c r="BU1094">
        <v>0</v>
      </c>
      <c r="BV1094">
        <v>9984.62962962963</v>
      </c>
      <c r="BW1094">
        <v>0</v>
      </c>
      <c r="BX1094">
        <v>453.784740740741</v>
      </c>
      <c r="BY1094">
        <v>-49.7019333333333</v>
      </c>
      <c r="BZ1094">
        <v>905.303555555555</v>
      </c>
      <c r="CA1094">
        <v>951.762925925926</v>
      </c>
      <c r="CB1094">
        <v>4.70614222222222</v>
      </c>
      <c r="CC1094">
        <v>930.896185185185</v>
      </c>
      <c r="CD1094">
        <v>21.9242666666667</v>
      </c>
      <c r="CE1094">
        <v>1.80935592592593</v>
      </c>
      <c r="CF1094">
        <v>1.48960481481481</v>
      </c>
      <c r="CG1094">
        <v>15.8678296296296</v>
      </c>
      <c r="CH1094">
        <v>12.8618740740741</v>
      </c>
      <c r="CI1094">
        <v>1999.97111111111</v>
      </c>
      <c r="CJ1094">
        <v>0.97999562962963</v>
      </c>
      <c r="CK1094">
        <v>0.020004462962963</v>
      </c>
      <c r="CL1094">
        <v>0</v>
      </c>
      <c r="CM1094">
        <v>2.29248518518519</v>
      </c>
      <c r="CN1094">
        <v>0</v>
      </c>
      <c r="CO1094">
        <v>11408.3925925926</v>
      </c>
      <c r="CP1094">
        <v>17299.8740740741</v>
      </c>
      <c r="CQ1094">
        <v>39.465</v>
      </c>
      <c r="CR1094">
        <v>39.4095185185185</v>
      </c>
      <c r="CS1094">
        <v>38.840037037037</v>
      </c>
      <c r="CT1094">
        <v>38.039037037037</v>
      </c>
      <c r="CU1094">
        <v>38.6155185185185</v>
      </c>
      <c r="CV1094">
        <v>1959.96444444444</v>
      </c>
      <c r="CW1094">
        <v>40.0066666666667</v>
      </c>
      <c r="CX1094">
        <v>0</v>
      </c>
      <c r="CY1094">
        <v>1657569921.3</v>
      </c>
      <c r="CZ1094">
        <v>0</v>
      </c>
      <c r="DA1094">
        <v>1657551629</v>
      </c>
      <c r="DB1094" t="s">
        <v>356</v>
      </c>
      <c r="DC1094">
        <v>1657551626.5</v>
      </c>
      <c r="DD1094">
        <v>1657551629</v>
      </c>
      <c r="DE1094">
        <v>1</v>
      </c>
      <c r="DF1094">
        <v>0.403</v>
      </c>
      <c r="DG1094">
        <v>0.009</v>
      </c>
      <c r="DH1094">
        <v>9.41</v>
      </c>
      <c r="DI1094">
        <v>0.087</v>
      </c>
      <c r="DJ1094">
        <v>417</v>
      </c>
      <c r="DK1094">
        <v>17</v>
      </c>
      <c r="DL1094">
        <v>1.61</v>
      </c>
      <c r="DM1094">
        <v>0.59</v>
      </c>
      <c r="DN1094">
        <v>-49.4052</v>
      </c>
      <c r="DO1094">
        <v>-3.697375609756</v>
      </c>
      <c r="DP1094">
        <v>0.709270160799113</v>
      </c>
      <c r="DQ1094">
        <v>0</v>
      </c>
      <c r="DR1094">
        <v>4.70483775</v>
      </c>
      <c r="DS1094">
        <v>0.148377298311436</v>
      </c>
      <c r="DT1094">
        <v>0.0318293959640691</v>
      </c>
      <c r="DU1094">
        <v>0</v>
      </c>
      <c r="DV1094">
        <v>0</v>
      </c>
      <c r="DW1094">
        <v>2</v>
      </c>
      <c r="DX1094" t="s">
        <v>389</v>
      </c>
      <c r="DY1094">
        <v>2.97251</v>
      </c>
      <c r="DZ1094">
        <v>2.69417</v>
      </c>
      <c r="EA1094">
        <v>0.118304</v>
      </c>
      <c r="EB1094">
        <v>0.123739</v>
      </c>
      <c r="EC1094">
        <v>0.0848675</v>
      </c>
      <c r="ED1094">
        <v>0.0743732</v>
      </c>
      <c r="EE1094">
        <v>34269.3</v>
      </c>
      <c r="EF1094">
        <v>37213.3</v>
      </c>
      <c r="EG1094">
        <v>35227.7</v>
      </c>
      <c r="EH1094">
        <v>38522.2</v>
      </c>
      <c r="EI1094">
        <v>45729.8</v>
      </c>
      <c r="EJ1094">
        <v>51519.2</v>
      </c>
      <c r="EK1094">
        <v>55075.7</v>
      </c>
      <c r="EL1094">
        <v>61809.4</v>
      </c>
      <c r="EM1094">
        <v>1.976</v>
      </c>
      <c r="EN1094">
        <v>2.1024</v>
      </c>
      <c r="EO1094">
        <v>0.201166</v>
      </c>
      <c r="EP1094">
        <v>0</v>
      </c>
      <c r="EQ1094">
        <v>23.8214</v>
      </c>
      <c r="ER1094">
        <v>999.9</v>
      </c>
      <c r="ES1094">
        <v>35.179</v>
      </c>
      <c r="ET1094">
        <v>32.619</v>
      </c>
      <c r="EU1094">
        <v>25.6054</v>
      </c>
      <c r="EV1094">
        <v>51.9929</v>
      </c>
      <c r="EW1094">
        <v>37.9607</v>
      </c>
      <c r="EX1094">
        <v>2</v>
      </c>
      <c r="EY1094">
        <v>0.00957317</v>
      </c>
      <c r="EZ1094">
        <v>6.81571</v>
      </c>
      <c r="FA1094">
        <v>19.983</v>
      </c>
      <c r="FB1094">
        <v>5.20411</v>
      </c>
      <c r="FC1094">
        <v>12.0099</v>
      </c>
      <c r="FD1094">
        <v>4.9756</v>
      </c>
      <c r="FE1094">
        <v>3.2934</v>
      </c>
      <c r="FF1094">
        <v>9999</v>
      </c>
      <c r="FG1094">
        <v>9999</v>
      </c>
      <c r="FH1094">
        <v>591.9</v>
      </c>
      <c r="FI1094">
        <v>9999</v>
      </c>
      <c r="FJ1094">
        <v>1.86289</v>
      </c>
      <c r="FK1094">
        <v>1.86774</v>
      </c>
      <c r="FL1094">
        <v>1.86752</v>
      </c>
      <c r="FM1094">
        <v>1.86868</v>
      </c>
      <c r="FN1094">
        <v>1.86951</v>
      </c>
      <c r="FO1094">
        <v>1.86554</v>
      </c>
      <c r="FP1094">
        <v>1.86661</v>
      </c>
      <c r="FQ1094">
        <v>1.86798</v>
      </c>
      <c r="FR1094">
        <v>5</v>
      </c>
      <c r="FS1094">
        <v>0</v>
      </c>
      <c r="FT1094">
        <v>0</v>
      </c>
      <c r="FU1094">
        <v>0</v>
      </c>
      <c r="FV1094" t="s">
        <v>358</v>
      </c>
      <c r="FW1094" t="s">
        <v>359</v>
      </c>
      <c r="FX1094" t="s">
        <v>360</v>
      </c>
      <c r="FY1094" t="s">
        <v>360</v>
      </c>
      <c r="FZ1094" t="s">
        <v>360</v>
      </c>
      <c r="GA1094" t="s">
        <v>360</v>
      </c>
      <c r="GB1094">
        <v>0</v>
      </c>
      <c r="GC1094">
        <v>100</v>
      </c>
      <c r="GD1094">
        <v>100</v>
      </c>
      <c r="GE1094">
        <v>13.791</v>
      </c>
      <c r="GF1094">
        <v>0.3176</v>
      </c>
      <c r="GG1094">
        <v>5.50701486060513</v>
      </c>
      <c r="GH1094">
        <v>0.00975774962471433</v>
      </c>
      <c r="GI1094">
        <v>-4.86167925919439e-07</v>
      </c>
      <c r="GJ1094">
        <v>-4.7315034107036e-11</v>
      </c>
      <c r="GK1094">
        <v>0.31762285376654</v>
      </c>
      <c r="GL1094">
        <v>0</v>
      </c>
      <c r="GM1094">
        <v>0</v>
      </c>
      <c r="GN1094">
        <v>0</v>
      </c>
      <c r="GO1094">
        <v>-2</v>
      </c>
      <c r="GP1094">
        <v>2105</v>
      </c>
      <c r="GQ1094">
        <v>1</v>
      </c>
      <c r="GR1094">
        <v>22</v>
      </c>
      <c r="GS1094">
        <v>305.4</v>
      </c>
      <c r="GT1094">
        <v>305.3</v>
      </c>
      <c r="GU1094">
        <v>2.60132</v>
      </c>
      <c r="GV1094">
        <v>2.64771</v>
      </c>
      <c r="GW1094">
        <v>2.24854</v>
      </c>
      <c r="GX1094">
        <v>2.78687</v>
      </c>
      <c r="GY1094">
        <v>1.99585</v>
      </c>
      <c r="GZ1094">
        <v>2.41699</v>
      </c>
      <c r="HA1094">
        <v>35.2671</v>
      </c>
      <c r="HB1094">
        <v>14.3159</v>
      </c>
      <c r="HC1094">
        <v>18</v>
      </c>
      <c r="HD1094">
        <v>505.167</v>
      </c>
      <c r="HE1094">
        <v>589.777</v>
      </c>
      <c r="HF1094">
        <v>28.6927</v>
      </c>
      <c r="HG1094">
        <v>27.4872</v>
      </c>
      <c r="HH1094">
        <v>29.9993</v>
      </c>
      <c r="HI1094">
        <v>27.8237</v>
      </c>
      <c r="HJ1094">
        <v>27.7994</v>
      </c>
      <c r="HK1094">
        <v>52.0584</v>
      </c>
      <c r="HL1094">
        <v>6.53309</v>
      </c>
      <c r="HM1094">
        <v>36.2309</v>
      </c>
      <c r="HN1094">
        <v>26.9878</v>
      </c>
      <c r="HO1094">
        <v>971.834</v>
      </c>
      <c r="HP1094">
        <v>22.1005</v>
      </c>
      <c r="HQ1094">
        <v>102.161</v>
      </c>
      <c r="HR1094">
        <v>102.869</v>
      </c>
    </row>
    <row r="1095" spans="1:226">
      <c r="A1095">
        <v>1079</v>
      </c>
      <c r="B1095">
        <v>1657569953.5</v>
      </c>
      <c r="C1095">
        <v>16858.4000000954</v>
      </c>
      <c r="D1095" t="s">
        <v>2527</v>
      </c>
      <c r="E1095" t="s">
        <v>2528</v>
      </c>
      <c r="F1095">
        <v>5</v>
      </c>
      <c r="G1095" t="s">
        <v>2416</v>
      </c>
      <c r="H1095" t="s">
        <v>354</v>
      </c>
      <c r="I1095">
        <v>1657569945.94444</v>
      </c>
      <c r="J1095">
        <f>(K1095)/1000</f>
        <v>0</v>
      </c>
      <c r="K1095">
        <f>IF(BF1095, AN1095, AH1095)</f>
        <v>0</v>
      </c>
      <c r="L1095">
        <f>IF(BF1095, AI1095, AG1095)</f>
        <v>0</v>
      </c>
      <c r="M1095">
        <f>BH1095 - IF(AU1095&gt;1, L1095*BB1095*100.0/(AW1095*BV1095), 0)</f>
        <v>0</v>
      </c>
      <c r="N1095">
        <f>((T1095-J1095/2)*M1095-L1095)/(T1095+J1095/2)</f>
        <v>0</v>
      </c>
      <c r="O1095">
        <f>N1095*(BO1095+BP1095)/1000.0</f>
        <v>0</v>
      </c>
      <c r="P1095">
        <f>(BH1095 - IF(AU1095&gt;1, L1095*BB1095*100.0/(AW1095*BV1095), 0))*(BO1095+BP1095)/1000.0</f>
        <v>0</v>
      </c>
      <c r="Q1095">
        <f>2.0/((1/S1095-1/R1095)+SIGN(S1095)*SQRT((1/S1095-1/R1095)*(1/S1095-1/R1095) + 4*BC1095/((BC1095+1)*(BC1095+1))*(2*1/S1095*1/R1095-1/R1095*1/R1095)))</f>
        <v>0</v>
      </c>
      <c r="R1095">
        <f>IF(LEFT(BD1095,1)&lt;&gt;"0",IF(LEFT(BD1095,1)="1",3.0,BE1095),$D$5+$E$5*(BV1095*BO1095/($K$5*1000))+$F$5*(BV1095*BO1095/($K$5*1000))*MAX(MIN(BB1095,$J$5),$I$5)*MAX(MIN(BB1095,$J$5),$I$5)+$G$5*MAX(MIN(BB1095,$J$5),$I$5)*(BV1095*BO1095/($K$5*1000))+$H$5*(BV1095*BO1095/($K$5*1000))*(BV1095*BO1095/($K$5*1000)))</f>
        <v>0</v>
      </c>
      <c r="S1095">
        <f>J1095*(1000-(1000*0.61365*exp(17.502*W1095/(240.97+W1095))/(BO1095+BP1095)+BJ1095)/2)/(1000*0.61365*exp(17.502*W1095/(240.97+W1095))/(BO1095+BP1095)-BJ1095)</f>
        <v>0</v>
      </c>
      <c r="T1095">
        <f>1/((BC1095+1)/(Q1095/1.6)+1/(R1095/1.37)) + BC1095/((BC1095+1)/(Q1095/1.6) + BC1095/(R1095/1.37))</f>
        <v>0</v>
      </c>
      <c r="U1095">
        <f>(AX1095*BA1095)</f>
        <v>0</v>
      </c>
      <c r="V1095">
        <f>(BQ1095+(U1095+2*0.95*5.67E-8*(((BQ1095+$B$7)+273)^4-(BQ1095+273)^4)-44100*J1095)/(1.84*29.3*R1095+8*0.95*5.67E-8*(BQ1095+273)^3))</f>
        <v>0</v>
      </c>
      <c r="W1095">
        <f>($C$7*BR1095+$D$7*BS1095+$E$7*V1095)</f>
        <v>0</v>
      </c>
      <c r="X1095">
        <f>0.61365*exp(17.502*W1095/(240.97+W1095))</f>
        <v>0</v>
      </c>
      <c r="Y1095">
        <f>(Z1095/AA1095*100)</f>
        <v>0</v>
      </c>
      <c r="Z1095">
        <f>BJ1095*(BO1095+BP1095)/1000</f>
        <v>0</v>
      </c>
      <c r="AA1095">
        <f>0.61365*exp(17.502*BQ1095/(240.97+BQ1095))</f>
        <v>0</v>
      </c>
      <c r="AB1095">
        <f>(X1095-BJ1095*(BO1095+BP1095)/1000)</f>
        <v>0</v>
      </c>
      <c r="AC1095">
        <f>(-J1095*44100)</f>
        <v>0</v>
      </c>
      <c r="AD1095">
        <f>2*29.3*R1095*0.92*(BQ1095-W1095)</f>
        <v>0</v>
      </c>
      <c r="AE1095">
        <f>2*0.95*5.67E-8*(((BQ1095+$B$7)+273)^4-(W1095+273)^4)</f>
        <v>0</v>
      </c>
      <c r="AF1095">
        <f>U1095+AE1095+AC1095+AD1095</f>
        <v>0</v>
      </c>
      <c r="AG1095">
        <f>BN1095*AU1095*(BI1095-BH1095*(1000-AU1095*BK1095)/(1000-AU1095*BJ1095))/(100*BB1095)</f>
        <v>0</v>
      </c>
      <c r="AH1095">
        <f>1000*BN1095*AU1095*(BJ1095-BK1095)/(100*BB1095*(1000-AU1095*BJ1095))</f>
        <v>0</v>
      </c>
      <c r="AI1095">
        <f>(AJ1095 - AK1095 - BO1095*1E3/(8.314*(BQ1095+273.15)) * AM1095/BN1095 * AL1095) * BN1095/(100*BB1095) * (1000 - BK1095)/1000</f>
        <v>0</v>
      </c>
      <c r="AJ1095">
        <v>985.203555648345</v>
      </c>
      <c r="AK1095">
        <v>944.873684848485</v>
      </c>
      <c r="AL1095">
        <v>3.6033836903299</v>
      </c>
      <c r="AM1095">
        <v>65.0586059722511</v>
      </c>
      <c r="AN1095">
        <f>(AP1095 - AO1095 + BO1095*1E3/(8.314*(BQ1095+273.15)) * AR1095/BN1095 * AQ1095) * BN1095/(100*BB1095) * 1000/(1000 - AP1095)</f>
        <v>0</v>
      </c>
      <c r="AO1095">
        <v>22.0042521409524</v>
      </c>
      <c r="AP1095">
        <v>26.7006909090909</v>
      </c>
      <c r="AQ1095">
        <v>0.00177639826839978</v>
      </c>
      <c r="AR1095">
        <v>77.46</v>
      </c>
      <c r="AS1095">
        <v>0</v>
      </c>
      <c r="AT1095">
        <v>0</v>
      </c>
      <c r="AU1095">
        <f>IF(AS1095*$H$13&gt;=AW1095,1.0,(AW1095/(AW1095-AS1095*$H$13)))</f>
        <v>0</v>
      </c>
      <c r="AV1095">
        <f>(AU1095-1)*100</f>
        <v>0</v>
      </c>
      <c r="AW1095">
        <f>MAX(0,($B$13+$C$13*BV1095)/(1+$D$13*BV1095)*BO1095/(BQ1095+273)*$E$13)</f>
        <v>0</v>
      </c>
      <c r="AX1095">
        <f>$B$11*BW1095+$C$11*BX1095+$F$11*CI1095*(1-CL1095)</f>
        <v>0</v>
      </c>
      <c r="AY1095">
        <f>AX1095*AZ1095</f>
        <v>0</v>
      </c>
      <c r="AZ1095">
        <f>($B$11*$D$9+$C$11*$D$9+$F$11*((CV1095+CN1095)/MAX(CV1095+CN1095+CW1095, 0.1)*$I$9+CW1095/MAX(CV1095+CN1095+CW1095, 0.1)*$J$9))/($B$11+$C$11+$F$11)</f>
        <v>0</v>
      </c>
      <c r="BA1095">
        <f>($B$11*$K$9+$C$11*$K$9+$F$11*((CV1095+CN1095)/MAX(CV1095+CN1095+CW1095, 0.1)*$P$9+CW1095/MAX(CV1095+CN1095+CW1095, 0.1)*$Q$9))/($B$11+$C$11+$F$11)</f>
        <v>0</v>
      </c>
      <c r="BB1095">
        <v>3</v>
      </c>
      <c r="BC1095">
        <v>0.5</v>
      </c>
      <c r="BD1095" t="s">
        <v>355</v>
      </c>
      <c r="BE1095">
        <v>2</v>
      </c>
      <c r="BF1095" t="b">
        <v>1</v>
      </c>
      <c r="BG1095">
        <v>1657569945.94444</v>
      </c>
      <c r="BH1095">
        <v>895.922259259259</v>
      </c>
      <c r="BI1095">
        <v>945.893777777778</v>
      </c>
      <c r="BJ1095">
        <v>26.6686259259259</v>
      </c>
      <c r="BK1095">
        <v>21.9576851851852</v>
      </c>
      <c r="BL1095">
        <v>882.217740740741</v>
      </c>
      <c r="BM1095">
        <v>26.3510148148148</v>
      </c>
      <c r="BN1095">
        <v>500.015666666667</v>
      </c>
      <c r="BO1095">
        <v>67.9432</v>
      </c>
      <c r="BP1095">
        <v>0.040153637037037</v>
      </c>
      <c r="BQ1095">
        <v>27.3759555555556</v>
      </c>
      <c r="BR1095">
        <v>27.0439037037037</v>
      </c>
      <c r="BS1095">
        <v>999.9</v>
      </c>
      <c r="BT1095">
        <v>0</v>
      </c>
      <c r="BU1095">
        <v>0</v>
      </c>
      <c r="BV1095">
        <v>9993.88888888889</v>
      </c>
      <c r="BW1095">
        <v>0</v>
      </c>
      <c r="BX1095">
        <v>453.245740740741</v>
      </c>
      <c r="BY1095">
        <v>-49.9713777777778</v>
      </c>
      <c r="BZ1095">
        <v>920.470444444445</v>
      </c>
      <c r="CA1095">
        <v>967.130074074074</v>
      </c>
      <c r="CB1095">
        <v>4.71094962962963</v>
      </c>
      <c r="CC1095">
        <v>945.893777777778</v>
      </c>
      <c r="CD1095">
        <v>21.9576851851852</v>
      </c>
      <c r="CE1095">
        <v>1.81195222222222</v>
      </c>
      <c r="CF1095">
        <v>1.49187555555556</v>
      </c>
      <c r="CG1095">
        <v>15.8902666666667</v>
      </c>
      <c r="CH1095">
        <v>12.8851148148148</v>
      </c>
      <c r="CI1095">
        <v>1999.96037037037</v>
      </c>
      <c r="CJ1095">
        <v>0.979995518518519</v>
      </c>
      <c r="CK1095">
        <v>0.020004537037037</v>
      </c>
      <c r="CL1095">
        <v>0</v>
      </c>
      <c r="CM1095">
        <v>2.36984444444444</v>
      </c>
      <c r="CN1095">
        <v>0</v>
      </c>
      <c r="CO1095">
        <v>11428.1037037037</v>
      </c>
      <c r="CP1095">
        <v>17299.7925925926</v>
      </c>
      <c r="CQ1095">
        <v>39.5505925925926</v>
      </c>
      <c r="CR1095">
        <v>39.4651111111111</v>
      </c>
      <c r="CS1095">
        <v>38.9048888888889</v>
      </c>
      <c r="CT1095">
        <v>38.1501481481481</v>
      </c>
      <c r="CU1095">
        <v>38.6941851851852</v>
      </c>
      <c r="CV1095">
        <v>1959.95259259259</v>
      </c>
      <c r="CW1095">
        <v>40.0077777777778</v>
      </c>
      <c r="CX1095">
        <v>0</v>
      </c>
      <c r="CY1095">
        <v>1657569926.1</v>
      </c>
      <c r="CZ1095">
        <v>0</v>
      </c>
      <c r="DA1095">
        <v>1657551629</v>
      </c>
      <c r="DB1095" t="s">
        <v>356</v>
      </c>
      <c r="DC1095">
        <v>1657551626.5</v>
      </c>
      <c r="DD1095">
        <v>1657551629</v>
      </c>
      <c r="DE1095">
        <v>1</v>
      </c>
      <c r="DF1095">
        <v>0.403</v>
      </c>
      <c r="DG1095">
        <v>0.009</v>
      </c>
      <c r="DH1095">
        <v>9.41</v>
      </c>
      <c r="DI1095">
        <v>0.087</v>
      </c>
      <c r="DJ1095">
        <v>417</v>
      </c>
      <c r="DK1095">
        <v>17</v>
      </c>
      <c r="DL1095">
        <v>1.61</v>
      </c>
      <c r="DM1095">
        <v>0.59</v>
      </c>
      <c r="DN1095">
        <v>-49.871095</v>
      </c>
      <c r="DO1095">
        <v>-4.10692908067536</v>
      </c>
      <c r="DP1095">
        <v>0.777619046818557</v>
      </c>
      <c r="DQ1095">
        <v>0</v>
      </c>
      <c r="DR1095">
        <v>4.7027155</v>
      </c>
      <c r="DS1095">
        <v>0.0885665290806682</v>
      </c>
      <c r="DT1095">
        <v>0.035545507940526</v>
      </c>
      <c r="DU1095">
        <v>1</v>
      </c>
      <c r="DV1095">
        <v>1</v>
      </c>
      <c r="DW1095">
        <v>2</v>
      </c>
      <c r="DX1095" t="s">
        <v>357</v>
      </c>
      <c r="DY1095">
        <v>2.97315</v>
      </c>
      <c r="DZ1095">
        <v>2.69388</v>
      </c>
      <c r="EA1095">
        <v>0.119617</v>
      </c>
      <c r="EB1095">
        <v>0.125022</v>
      </c>
      <c r="EC1095">
        <v>0.0848868</v>
      </c>
      <c r="ED1095">
        <v>0.0744945</v>
      </c>
      <c r="EE1095">
        <v>34218.4</v>
      </c>
      <c r="EF1095">
        <v>37159.9</v>
      </c>
      <c r="EG1095">
        <v>35227.8</v>
      </c>
      <c r="EH1095">
        <v>38523.2</v>
      </c>
      <c r="EI1095">
        <v>45728.8</v>
      </c>
      <c r="EJ1095">
        <v>51512.7</v>
      </c>
      <c r="EK1095">
        <v>55075.7</v>
      </c>
      <c r="EL1095">
        <v>61809.5</v>
      </c>
      <c r="EM1095">
        <v>1.976</v>
      </c>
      <c r="EN1095">
        <v>2.1024</v>
      </c>
      <c r="EO1095">
        <v>0.197709</v>
      </c>
      <c r="EP1095">
        <v>0</v>
      </c>
      <c r="EQ1095">
        <v>23.8334</v>
      </c>
      <c r="ER1095">
        <v>999.9</v>
      </c>
      <c r="ES1095">
        <v>35.228</v>
      </c>
      <c r="ET1095">
        <v>32.619</v>
      </c>
      <c r="EU1095">
        <v>25.6408</v>
      </c>
      <c r="EV1095">
        <v>51.5329</v>
      </c>
      <c r="EW1095">
        <v>37.9607</v>
      </c>
      <c r="EX1095">
        <v>2</v>
      </c>
      <c r="EY1095">
        <v>0.0233943</v>
      </c>
      <c r="EZ1095">
        <v>3.13113</v>
      </c>
      <c r="FA1095">
        <v>20.1138</v>
      </c>
      <c r="FB1095">
        <v>5.20052</v>
      </c>
      <c r="FC1095">
        <v>12.0099</v>
      </c>
      <c r="FD1095">
        <v>4.9752</v>
      </c>
      <c r="FE1095">
        <v>3.2934</v>
      </c>
      <c r="FF1095">
        <v>9999</v>
      </c>
      <c r="FG1095">
        <v>9999</v>
      </c>
      <c r="FH1095">
        <v>591.9</v>
      </c>
      <c r="FI1095">
        <v>9999</v>
      </c>
      <c r="FJ1095">
        <v>1.86295</v>
      </c>
      <c r="FK1095">
        <v>1.86783</v>
      </c>
      <c r="FL1095">
        <v>1.86768</v>
      </c>
      <c r="FM1095">
        <v>1.86874</v>
      </c>
      <c r="FN1095">
        <v>1.86954</v>
      </c>
      <c r="FO1095">
        <v>1.86566</v>
      </c>
      <c r="FP1095">
        <v>1.86676</v>
      </c>
      <c r="FQ1095">
        <v>1.86804</v>
      </c>
      <c r="FR1095">
        <v>5</v>
      </c>
      <c r="FS1095">
        <v>0</v>
      </c>
      <c r="FT1095">
        <v>0</v>
      </c>
      <c r="FU1095">
        <v>0</v>
      </c>
      <c r="FV1095" t="s">
        <v>358</v>
      </c>
      <c r="FW1095" t="s">
        <v>359</v>
      </c>
      <c r="FX1095" t="s">
        <v>360</v>
      </c>
      <c r="FY1095" t="s">
        <v>360</v>
      </c>
      <c r="FZ1095" t="s">
        <v>360</v>
      </c>
      <c r="GA1095" t="s">
        <v>360</v>
      </c>
      <c r="GB1095">
        <v>0</v>
      </c>
      <c r="GC1095">
        <v>100</v>
      </c>
      <c r="GD1095">
        <v>100</v>
      </c>
      <c r="GE1095">
        <v>13.922</v>
      </c>
      <c r="GF1095">
        <v>0.3176</v>
      </c>
      <c r="GG1095">
        <v>5.50701486060513</v>
      </c>
      <c r="GH1095">
        <v>0.00975774962471433</v>
      </c>
      <c r="GI1095">
        <v>-4.86167925919439e-07</v>
      </c>
      <c r="GJ1095">
        <v>-4.7315034107036e-11</v>
      </c>
      <c r="GK1095">
        <v>0.31762285376654</v>
      </c>
      <c r="GL1095">
        <v>0</v>
      </c>
      <c r="GM1095">
        <v>0</v>
      </c>
      <c r="GN1095">
        <v>0</v>
      </c>
      <c r="GO1095">
        <v>-2</v>
      </c>
      <c r="GP1095">
        <v>2105</v>
      </c>
      <c r="GQ1095">
        <v>1</v>
      </c>
      <c r="GR1095">
        <v>22</v>
      </c>
      <c r="GS1095">
        <v>305.4</v>
      </c>
      <c r="GT1095">
        <v>305.4</v>
      </c>
      <c r="GU1095">
        <v>2.62939</v>
      </c>
      <c r="GV1095">
        <v>2.64404</v>
      </c>
      <c r="GW1095">
        <v>2.24854</v>
      </c>
      <c r="GX1095">
        <v>2.78687</v>
      </c>
      <c r="GY1095">
        <v>1.99585</v>
      </c>
      <c r="GZ1095">
        <v>2.40479</v>
      </c>
      <c r="HA1095">
        <v>35.244</v>
      </c>
      <c r="HB1095">
        <v>14.4998</v>
      </c>
      <c r="HC1095">
        <v>18</v>
      </c>
      <c r="HD1095">
        <v>504.998</v>
      </c>
      <c r="HE1095">
        <v>589.558</v>
      </c>
      <c r="HF1095">
        <v>27.0798</v>
      </c>
      <c r="HG1095">
        <v>27.4644</v>
      </c>
      <c r="HH1095">
        <v>30.0052</v>
      </c>
      <c r="HI1095">
        <v>27.8049</v>
      </c>
      <c r="HJ1095">
        <v>27.7797</v>
      </c>
      <c r="HK1095">
        <v>52.6301</v>
      </c>
      <c r="HL1095">
        <v>6.53309</v>
      </c>
      <c r="HM1095">
        <v>36.2309</v>
      </c>
      <c r="HN1095">
        <v>26.881</v>
      </c>
      <c r="HO1095">
        <v>991.953</v>
      </c>
      <c r="HP1095">
        <v>22.1525</v>
      </c>
      <c r="HQ1095">
        <v>102.161</v>
      </c>
      <c r="HR1095">
        <v>102.87</v>
      </c>
    </row>
    <row r="1096" spans="1:226">
      <c r="A1096">
        <v>1080</v>
      </c>
      <c r="B1096">
        <v>1657569959</v>
      </c>
      <c r="C1096">
        <v>16863.9000000954</v>
      </c>
      <c r="D1096" t="s">
        <v>2529</v>
      </c>
      <c r="E1096" t="s">
        <v>2530</v>
      </c>
      <c r="F1096">
        <v>5</v>
      </c>
      <c r="G1096" t="s">
        <v>2416</v>
      </c>
      <c r="H1096" t="s">
        <v>354</v>
      </c>
      <c r="I1096">
        <v>1657569951.23214</v>
      </c>
      <c r="J1096">
        <f>(K1096)/1000</f>
        <v>0</v>
      </c>
      <c r="K1096">
        <f>IF(BF1096, AN1096, AH1096)</f>
        <v>0</v>
      </c>
      <c r="L1096">
        <f>IF(BF1096, AI1096, AG1096)</f>
        <v>0</v>
      </c>
      <c r="M1096">
        <f>BH1096 - IF(AU1096&gt;1, L1096*BB1096*100.0/(AW1096*BV1096), 0)</f>
        <v>0</v>
      </c>
      <c r="N1096">
        <f>((T1096-J1096/2)*M1096-L1096)/(T1096+J1096/2)</f>
        <v>0</v>
      </c>
      <c r="O1096">
        <f>N1096*(BO1096+BP1096)/1000.0</f>
        <v>0</v>
      </c>
      <c r="P1096">
        <f>(BH1096 - IF(AU1096&gt;1, L1096*BB1096*100.0/(AW1096*BV1096), 0))*(BO1096+BP1096)/1000.0</f>
        <v>0</v>
      </c>
      <c r="Q1096">
        <f>2.0/((1/S1096-1/R1096)+SIGN(S1096)*SQRT((1/S1096-1/R1096)*(1/S1096-1/R1096) + 4*BC1096/((BC1096+1)*(BC1096+1))*(2*1/S1096*1/R1096-1/R1096*1/R1096)))</f>
        <v>0</v>
      </c>
      <c r="R1096">
        <f>IF(LEFT(BD1096,1)&lt;&gt;"0",IF(LEFT(BD1096,1)="1",3.0,BE1096),$D$5+$E$5*(BV1096*BO1096/($K$5*1000))+$F$5*(BV1096*BO1096/($K$5*1000))*MAX(MIN(BB1096,$J$5),$I$5)*MAX(MIN(BB1096,$J$5),$I$5)+$G$5*MAX(MIN(BB1096,$J$5),$I$5)*(BV1096*BO1096/($K$5*1000))+$H$5*(BV1096*BO1096/($K$5*1000))*(BV1096*BO1096/($K$5*1000)))</f>
        <v>0</v>
      </c>
      <c r="S1096">
        <f>J1096*(1000-(1000*0.61365*exp(17.502*W1096/(240.97+W1096))/(BO1096+BP1096)+BJ1096)/2)/(1000*0.61365*exp(17.502*W1096/(240.97+W1096))/(BO1096+BP1096)-BJ1096)</f>
        <v>0</v>
      </c>
      <c r="T1096">
        <f>1/((BC1096+1)/(Q1096/1.6)+1/(R1096/1.37)) + BC1096/((BC1096+1)/(Q1096/1.6) + BC1096/(R1096/1.37))</f>
        <v>0</v>
      </c>
      <c r="U1096">
        <f>(AX1096*BA1096)</f>
        <v>0</v>
      </c>
      <c r="V1096">
        <f>(BQ1096+(U1096+2*0.95*5.67E-8*(((BQ1096+$B$7)+273)^4-(BQ1096+273)^4)-44100*J1096)/(1.84*29.3*R1096+8*0.95*5.67E-8*(BQ1096+273)^3))</f>
        <v>0</v>
      </c>
      <c r="W1096">
        <f>($C$7*BR1096+$D$7*BS1096+$E$7*V1096)</f>
        <v>0</v>
      </c>
      <c r="X1096">
        <f>0.61365*exp(17.502*W1096/(240.97+W1096))</f>
        <v>0</v>
      </c>
      <c r="Y1096">
        <f>(Z1096/AA1096*100)</f>
        <v>0</v>
      </c>
      <c r="Z1096">
        <f>BJ1096*(BO1096+BP1096)/1000</f>
        <v>0</v>
      </c>
      <c r="AA1096">
        <f>0.61365*exp(17.502*BQ1096/(240.97+BQ1096))</f>
        <v>0</v>
      </c>
      <c r="AB1096">
        <f>(X1096-BJ1096*(BO1096+BP1096)/1000)</f>
        <v>0</v>
      </c>
      <c r="AC1096">
        <f>(-J1096*44100)</f>
        <v>0</v>
      </c>
      <c r="AD1096">
        <f>2*29.3*R1096*0.92*(BQ1096-W1096)</f>
        <v>0</v>
      </c>
      <c r="AE1096">
        <f>2*0.95*5.67E-8*(((BQ1096+$B$7)+273)^4-(W1096+273)^4)</f>
        <v>0</v>
      </c>
      <c r="AF1096">
        <f>U1096+AE1096+AC1096+AD1096</f>
        <v>0</v>
      </c>
      <c r="AG1096">
        <f>BN1096*AU1096*(BI1096-BH1096*(1000-AU1096*BK1096)/(1000-AU1096*BJ1096))/(100*BB1096)</f>
        <v>0</v>
      </c>
      <c r="AH1096">
        <f>1000*BN1096*AU1096*(BJ1096-BK1096)/(100*BB1096*(1000-AU1096*BJ1096))</f>
        <v>0</v>
      </c>
      <c r="AI1096">
        <f>(AJ1096 - AK1096 - BO1096*1E3/(8.314*(BQ1096+273.15)) * AM1096/BN1096 * AL1096) * BN1096/(100*BB1096) * (1000 - BK1096)/1000</f>
        <v>0</v>
      </c>
      <c r="AJ1096">
        <v>1003.52595513652</v>
      </c>
      <c r="AK1096">
        <v>963.041218181818</v>
      </c>
      <c r="AL1096">
        <v>3.36683241666836</v>
      </c>
      <c r="AM1096">
        <v>65.0586059722511</v>
      </c>
      <c r="AN1096">
        <f>(AP1096 - AO1096 + BO1096*1E3/(8.314*(BQ1096+273.15)) * AR1096/BN1096 * AQ1096) * BN1096/(100*BB1096) * 1000/(1000 - AP1096)</f>
        <v>0</v>
      </c>
      <c r="AO1096">
        <v>22.0261194285714</v>
      </c>
      <c r="AP1096">
        <v>26.6963278787879</v>
      </c>
      <c r="AQ1096">
        <v>-0.00135662204462085</v>
      </c>
      <c r="AR1096">
        <v>77.46</v>
      </c>
      <c r="AS1096">
        <v>0</v>
      </c>
      <c r="AT1096">
        <v>0</v>
      </c>
      <c r="AU1096">
        <f>IF(AS1096*$H$13&gt;=AW1096,1.0,(AW1096/(AW1096-AS1096*$H$13)))</f>
        <v>0</v>
      </c>
      <c r="AV1096">
        <f>(AU1096-1)*100</f>
        <v>0</v>
      </c>
      <c r="AW1096">
        <f>MAX(0,($B$13+$C$13*BV1096)/(1+$D$13*BV1096)*BO1096/(BQ1096+273)*$E$13)</f>
        <v>0</v>
      </c>
      <c r="AX1096">
        <f>$B$11*BW1096+$C$11*BX1096+$F$11*CI1096*(1-CL1096)</f>
        <v>0</v>
      </c>
      <c r="AY1096">
        <f>AX1096*AZ1096</f>
        <v>0</v>
      </c>
      <c r="AZ1096">
        <f>($B$11*$D$9+$C$11*$D$9+$F$11*((CV1096+CN1096)/MAX(CV1096+CN1096+CW1096, 0.1)*$I$9+CW1096/MAX(CV1096+CN1096+CW1096, 0.1)*$J$9))/($B$11+$C$11+$F$11)</f>
        <v>0</v>
      </c>
      <c r="BA1096">
        <f>($B$11*$K$9+$C$11*$K$9+$F$11*((CV1096+CN1096)/MAX(CV1096+CN1096+CW1096, 0.1)*$P$9+CW1096/MAX(CV1096+CN1096+CW1096, 0.1)*$Q$9))/($B$11+$C$11+$F$11)</f>
        <v>0</v>
      </c>
      <c r="BB1096">
        <v>3</v>
      </c>
      <c r="BC1096">
        <v>0.5</v>
      </c>
      <c r="BD1096" t="s">
        <v>355</v>
      </c>
      <c r="BE1096">
        <v>2</v>
      </c>
      <c r="BF1096" t="b">
        <v>1</v>
      </c>
      <c r="BG1096">
        <v>1657569951.23214</v>
      </c>
      <c r="BH1096">
        <v>913.367285714286</v>
      </c>
      <c r="BI1096">
        <v>963.79725</v>
      </c>
      <c r="BJ1096">
        <v>26.6884357142857</v>
      </c>
      <c r="BK1096">
        <v>21.999825</v>
      </c>
      <c r="BL1096">
        <v>899.511035714286</v>
      </c>
      <c r="BM1096">
        <v>26.3708214285714</v>
      </c>
      <c r="BN1096">
        <v>499.995357142857</v>
      </c>
      <c r="BO1096">
        <v>67.9432321428571</v>
      </c>
      <c r="BP1096">
        <v>0.0401155428571429</v>
      </c>
      <c r="BQ1096">
        <v>27.3835392857143</v>
      </c>
      <c r="BR1096">
        <v>27.0561607142857</v>
      </c>
      <c r="BS1096">
        <v>999.9</v>
      </c>
      <c r="BT1096">
        <v>0</v>
      </c>
      <c r="BU1096">
        <v>0</v>
      </c>
      <c r="BV1096">
        <v>10000.3571428571</v>
      </c>
      <c r="BW1096">
        <v>0</v>
      </c>
      <c r="BX1096">
        <v>452.222964285714</v>
      </c>
      <c r="BY1096">
        <v>-50.429775</v>
      </c>
      <c r="BZ1096">
        <v>938.412285714286</v>
      </c>
      <c r="CA1096">
        <v>985.477821428571</v>
      </c>
      <c r="CB1096">
        <v>4.68861428571429</v>
      </c>
      <c r="CC1096">
        <v>963.79725</v>
      </c>
      <c r="CD1096">
        <v>21.999825</v>
      </c>
      <c r="CE1096">
        <v>1.81329857142857</v>
      </c>
      <c r="CF1096">
        <v>1.49473928571429</v>
      </c>
      <c r="CG1096">
        <v>15.9018964285714</v>
      </c>
      <c r="CH1096">
        <v>12.9144</v>
      </c>
      <c r="CI1096">
        <v>1999.95071428571</v>
      </c>
      <c r="CJ1096">
        <v>0.979994964285715</v>
      </c>
      <c r="CK1096">
        <v>0.0200050714285714</v>
      </c>
      <c r="CL1096">
        <v>0</v>
      </c>
      <c r="CM1096">
        <v>2.35916071428571</v>
      </c>
      <c r="CN1096">
        <v>0</v>
      </c>
      <c r="CO1096">
        <v>11450.025</v>
      </c>
      <c r="CP1096">
        <v>17299.7035714286</v>
      </c>
      <c r="CQ1096">
        <v>39.6515</v>
      </c>
      <c r="CR1096">
        <v>39.5310357142857</v>
      </c>
      <c r="CS1096">
        <v>38.9796785714286</v>
      </c>
      <c r="CT1096">
        <v>38.27425</v>
      </c>
      <c r="CU1096">
        <v>38.7854285714286</v>
      </c>
      <c r="CV1096">
        <v>1959.94071428571</v>
      </c>
      <c r="CW1096">
        <v>40.01</v>
      </c>
      <c r="CX1096">
        <v>0</v>
      </c>
      <c r="CY1096">
        <v>1657569931.5</v>
      </c>
      <c r="CZ1096">
        <v>0</v>
      </c>
      <c r="DA1096">
        <v>1657551629</v>
      </c>
      <c r="DB1096" t="s">
        <v>356</v>
      </c>
      <c r="DC1096">
        <v>1657551626.5</v>
      </c>
      <c r="DD1096">
        <v>1657551629</v>
      </c>
      <c r="DE1096">
        <v>1</v>
      </c>
      <c r="DF1096">
        <v>0.403</v>
      </c>
      <c r="DG1096">
        <v>0.009</v>
      </c>
      <c r="DH1096">
        <v>9.41</v>
      </c>
      <c r="DI1096">
        <v>0.087</v>
      </c>
      <c r="DJ1096">
        <v>417</v>
      </c>
      <c r="DK1096">
        <v>17</v>
      </c>
      <c r="DL1096">
        <v>1.61</v>
      </c>
      <c r="DM1096">
        <v>0.59</v>
      </c>
      <c r="DN1096">
        <v>-50.2028925</v>
      </c>
      <c r="DO1096">
        <v>-4.22301275797367</v>
      </c>
      <c r="DP1096">
        <v>0.799075883251241</v>
      </c>
      <c r="DQ1096">
        <v>0</v>
      </c>
      <c r="DR1096">
        <v>4.6932155</v>
      </c>
      <c r="DS1096">
        <v>-0.30726956848031</v>
      </c>
      <c r="DT1096">
        <v>0.0436113096541482</v>
      </c>
      <c r="DU1096">
        <v>0</v>
      </c>
      <c r="DV1096">
        <v>0</v>
      </c>
      <c r="DW1096">
        <v>2</v>
      </c>
      <c r="DX1096" t="s">
        <v>389</v>
      </c>
      <c r="DY1096">
        <v>2.97309</v>
      </c>
      <c r="DZ1096">
        <v>2.69352</v>
      </c>
      <c r="EA1096">
        <v>0.121189</v>
      </c>
      <c r="EB1096">
        <v>0.126492</v>
      </c>
      <c r="EC1096">
        <v>0.0849064</v>
      </c>
      <c r="ED1096">
        <v>0.0747718</v>
      </c>
      <c r="EE1096">
        <v>34158.2</v>
      </c>
      <c r="EF1096">
        <v>37098.5</v>
      </c>
      <c r="EG1096">
        <v>35228.6</v>
      </c>
      <c r="EH1096">
        <v>38523.9</v>
      </c>
      <c r="EI1096">
        <v>45728.4</v>
      </c>
      <c r="EJ1096">
        <v>51499.5</v>
      </c>
      <c r="EK1096">
        <v>55076.3</v>
      </c>
      <c r="EL1096">
        <v>61812.2</v>
      </c>
      <c r="EM1096">
        <v>1.9768</v>
      </c>
      <c r="EN1096">
        <v>2.1032</v>
      </c>
      <c r="EO1096">
        <v>0.19297</v>
      </c>
      <c r="EP1096">
        <v>0</v>
      </c>
      <c r="EQ1096">
        <v>23.8495</v>
      </c>
      <c r="ER1096">
        <v>999.9</v>
      </c>
      <c r="ES1096">
        <v>35.277</v>
      </c>
      <c r="ET1096">
        <v>32.609</v>
      </c>
      <c r="EU1096">
        <v>25.6601</v>
      </c>
      <c r="EV1096">
        <v>51.6229</v>
      </c>
      <c r="EW1096">
        <v>37.9647</v>
      </c>
      <c r="EX1096">
        <v>2</v>
      </c>
      <c r="EY1096">
        <v>0.00705285</v>
      </c>
      <c r="EZ1096">
        <v>0.493333</v>
      </c>
      <c r="FA1096">
        <v>20.1497</v>
      </c>
      <c r="FB1096">
        <v>5.19812</v>
      </c>
      <c r="FC1096">
        <v>12.0099</v>
      </c>
      <c r="FD1096">
        <v>4.9752</v>
      </c>
      <c r="FE1096">
        <v>3.2934</v>
      </c>
      <c r="FF1096">
        <v>9999</v>
      </c>
      <c r="FG1096">
        <v>9999</v>
      </c>
      <c r="FH1096">
        <v>591.9</v>
      </c>
      <c r="FI1096">
        <v>9999</v>
      </c>
      <c r="FJ1096">
        <v>1.86295</v>
      </c>
      <c r="FK1096">
        <v>1.86783</v>
      </c>
      <c r="FL1096">
        <v>1.86768</v>
      </c>
      <c r="FM1096">
        <v>1.86874</v>
      </c>
      <c r="FN1096">
        <v>1.86966</v>
      </c>
      <c r="FO1096">
        <v>1.86569</v>
      </c>
      <c r="FP1096">
        <v>1.86676</v>
      </c>
      <c r="FQ1096">
        <v>1.86813</v>
      </c>
      <c r="FR1096">
        <v>5</v>
      </c>
      <c r="FS1096">
        <v>0</v>
      </c>
      <c r="FT1096">
        <v>0</v>
      </c>
      <c r="FU1096">
        <v>0</v>
      </c>
      <c r="FV1096" t="s">
        <v>358</v>
      </c>
      <c r="FW1096" t="s">
        <v>359</v>
      </c>
      <c r="FX1096" t="s">
        <v>360</v>
      </c>
      <c r="FY1096" t="s">
        <v>360</v>
      </c>
      <c r="FZ1096" t="s">
        <v>360</v>
      </c>
      <c r="GA1096" t="s">
        <v>360</v>
      </c>
      <c r="GB1096">
        <v>0</v>
      </c>
      <c r="GC1096">
        <v>100</v>
      </c>
      <c r="GD1096">
        <v>100</v>
      </c>
      <c r="GE1096">
        <v>14.08</v>
      </c>
      <c r="GF1096">
        <v>0.3176</v>
      </c>
      <c r="GG1096">
        <v>5.50701486060513</v>
      </c>
      <c r="GH1096">
        <v>0.00975774962471433</v>
      </c>
      <c r="GI1096">
        <v>-4.86167925919439e-07</v>
      </c>
      <c r="GJ1096">
        <v>-4.7315034107036e-11</v>
      </c>
      <c r="GK1096">
        <v>0.31762285376654</v>
      </c>
      <c r="GL1096">
        <v>0</v>
      </c>
      <c r="GM1096">
        <v>0</v>
      </c>
      <c r="GN1096">
        <v>0</v>
      </c>
      <c r="GO1096">
        <v>-2</v>
      </c>
      <c r="GP1096">
        <v>2105</v>
      </c>
      <c r="GQ1096">
        <v>1</v>
      </c>
      <c r="GR1096">
        <v>22</v>
      </c>
      <c r="GS1096">
        <v>305.5</v>
      </c>
      <c r="GT1096">
        <v>305.5</v>
      </c>
      <c r="GU1096">
        <v>2.66846</v>
      </c>
      <c r="GV1096">
        <v>2.64526</v>
      </c>
      <c r="GW1096">
        <v>2.24854</v>
      </c>
      <c r="GX1096">
        <v>2.78809</v>
      </c>
      <c r="GY1096">
        <v>1.99585</v>
      </c>
      <c r="GZ1096">
        <v>2.36206</v>
      </c>
      <c r="HA1096">
        <v>35.2209</v>
      </c>
      <c r="HB1096">
        <v>14.5348</v>
      </c>
      <c r="HC1096">
        <v>18</v>
      </c>
      <c r="HD1096">
        <v>505.258</v>
      </c>
      <c r="HE1096">
        <v>589.884</v>
      </c>
      <c r="HF1096">
        <v>26.5844</v>
      </c>
      <c r="HG1096">
        <v>27.4383</v>
      </c>
      <c r="HH1096">
        <v>29.9935</v>
      </c>
      <c r="HI1096">
        <v>27.7743</v>
      </c>
      <c r="HJ1096">
        <v>27.7525</v>
      </c>
      <c r="HK1096">
        <v>53.3959</v>
      </c>
      <c r="HL1096">
        <v>5.96986</v>
      </c>
      <c r="HM1096">
        <v>36.6128</v>
      </c>
      <c r="HN1096">
        <v>26.8373</v>
      </c>
      <c r="HO1096">
        <v>1005.48</v>
      </c>
      <c r="HP1096">
        <v>22.2163</v>
      </c>
      <c r="HQ1096">
        <v>102.162</v>
      </c>
      <c r="HR1096">
        <v>102.874</v>
      </c>
    </row>
    <row r="1097" spans="1:226">
      <c r="A1097">
        <v>1081</v>
      </c>
      <c r="B1097">
        <v>1657569963.5</v>
      </c>
      <c r="C1097">
        <v>16868.4000000954</v>
      </c>
      <c r="D1097" t="s">
        <v>2531</v>
      </c>
      <c r="E1097" t="s">
        <v>2532</v>
      </c>
      <c r="F1097">
        <v>5</v>
      </c>
      <c r="G1097" t="s">
        <v>2416</v>
      </c>
      <c r="H1097" t="s">
        <v>354</v>
      </c>
      <c r="I1097">
        <v>1657569955.67857</v>
      </c>
      <c r="J1097">
        <f>(K1097)/1000</f>
        <v>0</v>
      </c>
      <c r="K1097">
        <f>IF(BF1097, AN1097, AH1097)</f>
        <v>0</v>
      </c>
      <c r="L1097">
        <f>IF(BF1097, AI1097, AG1097)</f>
        <v>0</v>
      </c>
      <c r="M1097">
        <f>BH1097 - IF(AU1097&gt;1, L1097*BB1097*100.0/(AW1097*BV1097), 0)</f>
        <v>0</v>
      </c>
      <c r="N1097">
        <f>((T1097-J1097/2)*M1097-L1097)/(T1097+J1097/2)</f>
        <v>0</v>
      </c>
      <c r="O1097">
        <f>N1097*(BO1097+BP1097)/1000.0</f>
        <v>0</v>
      </c>
      <c r="P1097">
        <f>(BH1097 - IF(AU1097&gt;1, L1097*BB1097*100.0/(AW1097*BV1097), 0))*(BO1097+BP1097)/1000.0</f>
        <v>0</v>
      </c>
      <c r="Q1097">
        <f>2.0/((1/S1097-1/R1097)+SIGN(S1097)*SQRT((1/S1097-1/R1097)*(1/S1097-1/R1097) + 4*BC1097/((BC1097+1)*(BC1097+1))*(2*1/S1097*1/R1097-1/R1097*1/R1097)))</f>
        <v>0</v>
      </c>
      <c r="R1097">
        <f>IF(LEFT(BD1097,1)&lt;&gt;"0",IF(LEFT(BD1097,1)="1",3.0,BE1097),$D$5+$E$5*(BV1097*BO1097/($K$5*1000))+$F$5*(BV1097*BO1097/($K$5*1000))*MAX(MIN(BB1097,$J$5),$I$5)*MAX(MIN(BB1097,$J$5),$I$5)+$G$5*MAX(MIN(BB1097,$J$5),$I$5)*(BV1097*BO1097/($K$5*1000))+$H$5*(BV1097*BO1097/($K$5*1000))*(BV1097*BO1097/($K$5*1000)))</f>
        <v>0</v>
      </c>
      <c r="S1097">
        <f>J1097*(1000-(1000*0.61365*exp(17.502*W1097/(240.97+W1097))/(BO1097+BP1097)+BJ1097)/2)/(1000*0.61365*exp(17.502*W1097/(240.97+W1097))/(BO1097+BP1097)-BJ1097)</f>
        <v>0</v>
      </c>
      <c r="T1097">
        <f>1/((BC1097+1)/(Q1097/1.6)+1/(R1097/1.37)) + BC1097/((BC1097+1)/(Q1097/1.6) + BC1097/(R1097/1.37))</f>
        <v>0</v>
      </c>
      <c r="U1097">
        <f>(AX1097*BA1097)</f>
        <v>0</v>
      </c>
      <c r="V1097">
        <f>(BQ1097+(U1097+2*0.95*5.67E-8*(((BQ1097+$B$7)+273)^4-(BQ1097+273)^4)-44100*J1097)/(1.84*29.3*R1097+8*0.95*5.67E-8*(BQ1097+273)^3))</f>
        <v>0</v>
      </c>
      <c r="W1097">
        <f>($C$7*BR1097+$D$7*BS1097+$E$7*V1097)</f>
        <v>0</v>
      </c>
      <c r="X1097">
        <f>0.61365*exp(17.502*W1097/(240.97+W1097))</f>
        <v>0</v>
      </c>
      <c r="Y1097">
        <f>(Z1097/AA1097*100)</f>
        <v>0</v>
      </c>
      <c r="Z1097">
        <f>BJ1097*(BO1097+BP1097)/1000</f>
        <v>0</v>
      </c>
      <c r="AA1097">
        <f>0.61365*exp(17.502*BQ1097/(240.97+BQ1097))</f>
        <v>0</v>
      </c>
      <c r="AB1097">
        <f>(X1097-BJ1097*(BO1097+BP1097)/1000)</f>
        <v>0</v>
      </c>
      <c r="AC1097">
        <f>(-J1097*44100)</f>
        <v>0</v>
      </c>
      <c r="AD1097">
        <f>2*29.3*R1097*0.92*(BQ1097-W1097)</f>
        <v>0</v>
      </c>
      <c r="AE1097">
        <f>2*0.95*5.67E-8*(((BQ1097+$B$7)+273)^4-(W1097+273)^4)</f>
        <v>0</v>
      </c>
      <c r="AF1097">
        <f>U1097+AE1097+AC1097+AD1097</f>
        <v>0</v>
      </c>
      <c r="AG1097">
        <f>BN1097*AU1097*(BI1097-BH1097*(1000-AU1097*BK1097)/(1000-AU1097*BJ1097))/(100*BB1097)</f>
        <v>0</v>
      </c>
      <c r="AH1097">
        <f>1000*BN1097*AU1097*(BJ1097-BK1097)/(100*BB1097*(1000-AU1097*BJ1097))</f>
        <v>0</v>
      </c>
      <c r="AI1097">
        <f>(AJ1097 - AK1097 - BO1097*1E3/(8.314*(BQ1097+273.15)) * AM1097/BN1097 * AL1097) * BN1097/(100*BB1097) * (1000 - BK1097)/1000</f>
        <v>0</v>
      </c>
      <c r="AJ1097">
        <v>1018.41026163163</v>
      </c>
      <c r="AK1097">
        <v>977.98126060606</v>
      </c>
      <c r="AL1097">
        <v>3.23361739706937</v>
      </c>
      <c r="AM1097">
        <v>65.0586059722511</v>
      </c>
      <c r="AN1097">
        <f>(AP1097 - AO1097 + BO1097*1E3/(8.314*(BQ1097+273.15)) * AR1097/BN1097 * AQ1097) * BN1097/(100*BB1097) * 1000/(1000 - AP1097)</f>
        <v>0</v>
      </c>
      <c r="AO1097">
        <v>22.1553369980952</v>
      </c>
      <c r="AP1097">
        <v>26.7572193939394</v>
      </c>
      <c r="AQ1097">
        <v>0.0154641298701253</v>
      </c>
      <c r="AR1097">
        <v>77.46</v>
      </c>
      <c r="AS1097">
        <v>0</v>
      </c>
      <c r="AT1097">
        <v>0</v>
      </c>
      <c r="AU1097">
        <f>IF(AS1097*$H$13&gt;=AW1097,1.0,(AW1097/(AW1097-AS1097*$H$13)))</f>
        <v>0</v>
      </c>
      <c r="AV1097">
        <f>(AU1097-1)*100</f>
        <v>0</v>
      </c>
      <c r="AW1097">
        <f>MAX(0,($B$13+$C$13*BV1097)/(1+$D$13*BV1097)*BO1097/(BQ1097+273)*$E$13)</f>
        <v>0</v>
      </c>
      <c r="AX1097">
        <f>$B$11*BW1097+$C$11*BX1097+$F$11*CI1097*(1-CL1097)</f>
        <v>0</v>
      </c>
      <c r="AY1097">
        <f>AX1097*AZ1097</f>
        <v>0</v>
      </c>
      <c r="AZ1097">
        <f>($B$11*$D$9+$C$11*$D$9+$F$11*((CV1097+CN1097)/MAX(CV1097+CN1097+CW1097, 0.1)*$I$9+CW1097/MAX(CV1097+CN1097+CW1097, 0.1)*$J$9))/($B$11+$C$11+$F$11)</f>
        <v>0</v>
      </c>
      <c r="BA1097">
        <f>($B$11*$K$9+$C$11*$K$9+$F$11*((CV1097+CN1097)/MAX(CV1097+CN1097+CW1097, 0.1)*$P$9+CW1097/MAX(CV1097+CN1097+CW1097, 0.1)*$Q$9))/($B$11+$C$11+$F$11)</f>
        <v>0</v>
      </c>
      <c r="BB1097">
        <v>3</v>
      </c>
      <c r="BC1097">
        <v>0.5</v>
      </c>
      <c r="BD1097" t="s">
        <v>355</v>
      </c>
      <c r="BE1097">
        <v>2</v>
      </c>
      <c r="BF1097" t="b">
        <v>1</v>
      </c>
      <c r="BG1097">
        <v>1657569955.67857</v>
      </c>
      <c r="BH1097">
        <v>928.037892857143</v>
      </c>
      <c r="BI1097">
        <v>978.552035714286</v>
      </c>
      <c r="BJ1097">
        <v>26.7051392857143</v>
      </c>
      <c r="BK1097">
        <v>22.0660821428571</v>
      </c>
      <c r="BL1097">
        <v>914.054357142857</v>
      </c>
      <c r="BM1097">
        <v>26.387525</v>
      </c>
      <c r="BN1097">
        <v>499.985642857143</v>
      </c>
      <c r="BO1097">
        <v>67.943025</v>
      </c>
      <c r="BP1097">
        <v>0.0401427392857143</v>
      </c>
      <c r="BQ1097">
        <v>27.3703964285714</v>
      </c>
      <c r="BR1097">
        <v>27.0503035714286</v>
      </c>
      <c r="BS1097">
        <v>999.9</v>
      </c>
      <c r="BT1097">
        <v>0</v>
      </c>
      <c r="BU1097">
        <v>0</v>
      </c>
      <c r="BV1097">
        <v>10000.1785714286</v>
      </c>
      <c r="BW1097">
        <v>0</v>
      </c>
      <c r="BX1097">
        <v>450.896607142857</v>
      </c>
      <c r="BY1097">
        <v>-50.5139642857143</v>
      </c>
      <c r="BZ1097">
        <v>953.501607142857</v>
      </c>
      <c r="CA1097">
        <v>1000.63225</v>
      </c>
      <c r="CB1097">
        <v>4.63905714285714</v>
      </c>
      <c r="CC1097">
        <v>978.552035714286</v>
      </c>
      <c r="CD1097">
        <v>22.0660821428571</v>
      </c>
      <c r="CE1097">
        <v>1.81442857142857</v>
      </c>
      <c r="CF1097">
        <v>1.49923714285714</v>
      </c>
      <c r="CG1097">
        <v>15.9116357142857</v>
      </c>
      <c r="CH1097">
        <v>12.9603071428571</v>
      </c>
      <c r="CI1097">
        <v>1999.9675</v>
      </c>
      <c r="CJ1097">
        <v>0.979995714285714</v>
      </c>
      <c r="CK1097">
        <v>0.0200042714285714</v>
      </c>
      <c r="CL1097">
        <v>0</v>
      </c>
      <c r="CM1097">
        <v>2.38301785714286</v>
      </c>
      <c r="CN1097">
        <v>0</v>
      </c>
      <c r="CO1097">
        <v>11467.2</v>
      </c>
      <c r="CP1097">
        <v>17299.85</v>
      </c>
      <c r="CQ1097">
        <v>39.7363214285714</v>
      </c>
      <c r="CR1097">
        <v>39.5801428571428</v>
      </c>
      <c r="CS1097">
        <v>39.0444285714286</v>
      </c>
      <c r="CT1097">
        <v>38.3680357142857</v>
      </c>
      <c r="CU1097">
        <v>38.8658214285714</v>
      </c>
      <c r="CV1097">
        <v>1959.9575</v>
      </c>
      <c r="CW1097">
        <v>40.01</v>
      </c>
      <c r="CX1097">
        <v>0</v>
      </c>
      <c r="CY1097">
        <v>1657569936.3</v>
      </c>
      <c r="CZ1097">
        <v>0</v>
      </c>
      <c r="DA1097">
        <v>1657551629</v>
      </c>
      <c r="DB1097" t="s">
        <v>356</v>
      </c>
      <c r="DC1097">
        <v>1657551626.5</v>
      </c>
      <c r="DD1097">
        <v>1657551629</v>
      </c>
      <c r="DE1097">
        <v>1</v>
      </c>
      <c r="DF1097">
        <v>0.403</v>
      </c>
      <c r="DG1097">
        <v>0.009</v>
      </c>
      <c r="DH1097">
        <v>9.41</v>
      </c>
      <c r="DI1097">
        <v>0.087</v>
      </c>
      <c r="DJ1097">
        <v>417</v>
      </c>
      <c r="DK1097">
        <v>17</v>
      </c>
      <c r="DL1097">
        <v>1.61</v>
      </c>
      <c r="DM1097">
        <v>0.59</v>
      </c>
      <c r="DN1097">
        <v>-50.3531575</v>
      </c>
      <c r="DO1097">
        <v>-1.20475384615373</v>
      </c>
      <c r="DP1097">
        <v>0.683473613933816</v>
      </c>
      <c r="DQ1097">
        <v>0</v>
      </c>
      <c r="DR1097">
        <v>4.6665415</v>
      </c>
      <c r="DS1097">
        <v>-0.637197298311445</v>
      </c>
      <c r="DT1097">
        <v>0.0659897503992097</v>
      </c>
      <c r="DU1097">
        <v>0</v>
      </c>
      <c r="DV1097">
        <v>0</v>
      </c>
      <c r="DW1097">
        <v>2</v>
      </c>
      <c r="DX1097" t="s">
        <v>389</v>
      </c>
      <c r="DY1097">
        <v>2.97311</v>
      </c>
      <c r="DZ1097">
        <v>2.69356</v>
      </c>
      <c r="EA1097">
        <v>0.122412</v>
      </c>
      <c r="EB1097">
        <v>0.127733</v>
      </c>
      <c r="EC1097">
        <v>0.0850588</v>
      </c>
      <c r="ED1097">
        <v>0.0748287</v>
      </c>
      <c r="EE1097">
        <v>34113.3</v>
      </c>
      <c r="EF1097">
        <v>37047.7</v>
      </c>
      <c r="EG1097">
        <v>35231.1</v>
      </c>
      <c r="EH1097">
        <v>38525.8</v>
      </c>
      <c r="EI1097">
        <v>45723.5</v>
      </c>
      <c r="EJ1097">
        <v>51499.2</v>
      </c>
      <c r="EK1097">
        <v>55079.8</v>
      </c>
      <c r="EL1097">
        <v>61815.6</v>
      </c>
      <c r="EM1097">
        <v>1.9768</v>
      </c>
      <c r="EN1097">
        <v>2.1038</v>
      </c>
      <c r="EO1097">
        <v>0.192285</v>
      </c>
      <c r="EP1097">
        <v>0</v>
      </c>
      <c r="EQ1097">
        <v>23.8579</v>
      </c>
      <c r="ER1097">
        <v>999.9</v>
      </c>
      <c r="ES1097">
        <v>35.325</v>
      </c>
      <c r="ET1097">
        <v>32.609</v>
      </c>
      <c r="EU1097">
        <v>25.6974</v>
      </c>
      <c r="EV1097">
        <v>51.5529</v>
      </c>
      <c r="EW1097">
        <v>37.9567</v>
      </c>
      <c r="EX1097">
        <v>2</v>
      </c>
      <c r="EY1097">
        <v>0.00184959</v>
      </c>
      <c r="EZ1097">
        <v>-0.690632</v>
      </c>
      <c r="FA1097">
        <v>20.1509</v>
      </c>
      <c r="FB1097">
        <v>5.19932</v>
      </c>
      <c r="FC1097">
        <v>12.0088</v>
      </c>
      <c r="FD1097">
        <v>4.9756</v>
      </c>
      <c r="FE1097">
        <v>3.2934</v>
      </c>
      <c r="FF1097">
        <v>9999</v>
      </c>
      <c r="FG1097">
        <v>9999</v>
      </c>
      <c r="FH1097">
        <v>591.9</v>
      </c>
      <c r="FI1097">
        <v>9999</v>
      </c>
      <c r="FJ1097">
        <v>1.86298</v>
      </c>
      <c r="FK1097">
        <v>1.86783</v>
      </c>
      <c r="FL1097">
        <v>1.86768</v>
      </c>
      <c r="FM1097">
        <v>1.86874</v>
      </c>
      <c r="FN1097">
        <v>1.86966</v>
      </c>
      <c r="FO1097">
        <v>1.86569</v>
      </c>
      <c r="FP1097">
        <v>1.86676</v>
      </c>
      <c r="FQ1097">
        <v>1.86813</v>
      </c>
      <c r="FR1097">
        <v>5</v>
      </c>
      <c r="FS1097">
        <v>0</v>
      </c>
      <c r="FT1097">
        <v>0</v>
      </c>
      <c r="FU1097">
        <v>0</v>
      </c>
      <c r="FV1097" t="s">
        <v>358</v>
      </c>
      <c r="FW1097" t="s">
        <v>359</v>
      </c>
      <c r="FX1097" t="s">
        <v>360</v>
      </c>
      <c r="FY1097" t="s">
        <v>360</v>
      </c>
      <c r="FZ1097" t="s">
        <v>360</v>
      </c>
      <c r="GA1097" t="s">
        <v>360</v>
      </c>
      <c r="GB1097">
        <v>0</v>
      </c>
      <c r="GC1097">
        <v>100</v>
      </c>
      <c r="GD1097">
        <v>100</v>
      </c>
      <c r="GE1097">
        <v>14.204</v>
      </c>
      <c r="GF1097">
        <v>0.3177</v>
      </c>
      <c r="GG1097">
        <v>5.50701486060513</v>
      </c>
      <c r="GH1097">
        <v>0.00975774962471433</v>
      </c>
      <c r="GI1097">
        <v>-4.86167925919439e-07</v>
      </c>
      <c r="GJ1097">
        <v>-4.7315034107036e-11</v>
      </c>
      <c r="GK1097">
        <v>0.31762285376654</v>
      </c>
      <c r="GL1097">
        <v>0</v>
      </c>
      <c r="GM1097">
        <v>0</v>
      </c>
      <c r="GN1097">
        <v>0</v>
      </c>
      <c r="GO1097">
        <v>-2</v>
      </c>
      <c r="GP1097">
        <v>2105</v>
      </c>
      <c r="GQ1097">
        <v>1</v>
      </c>
      <c r="GR1097">
        <v>22</v>
      </c>
      <c r="GS1097">
        <v>305.6</v>
      </c>
      <c r="GT1097">
        <v>305.6</v>
      </c>
      <c r="GU1097">
        <v>2.69775</v>
      </c>
      <c r="GV1097">
        <v>2.64038</v>
      </c>
      <c r="GW1097">
        <v>2.24854</v>
      </c>
      <c r="GX1097">
        <v>2.78809</v>
      </c>
      <c r="GY1097">
        <v>1.99585</v>
      </c>
      <c r="GZ1097">
        <v>2.40967</v>
      </c>
      <c r="HA1097">
        <v>35.2209</v>
      </c>
      <c r="HB1097">
        <v>14.5523</v>
      </c>
      <c r="HC1097">
        <v>18</v>
      </c>
      <c r="HD1097">
        <v>505.089</v>
      </c>
      <c r="HE1097">
        <v>590.119</v>
      </c>
      <c r="HF1097">
        <v>26.5687</v>
      </c>
      <c r="HG1097">
        <v>27.4169</v>
      </c>
      <c r="HH1097">
        <v>29.9942</v>
      </c>
      <c r="HI1097">
        <v>27.7545</v>
      </c>
      <c r="HJ1097">
        <v>27.7329</v>
      </c>
      <c r="HK1097">
        <v>53.9801</v>
      </c>
      <c r="HL1097">
        <v>5.96986</v>
      </c>
      <c r="HM1097">
        <v>36.6128</v>
      </c>
      <c r="HN1097">
        <v>26.8288</v>
      </c>
      <c r="HO1097">
        <v>1025.57</v>
      </c>
      <c r="HP1097">
        <v>22.2128</v>
      </c>
      <c r="HQ1097">
        <v>102.169</v>
      </c>
      <c r="HR1097">
        <v>102.879</v>
      </c>
    </row>
    <row r="1098" spans="1:226">
      <c r="A1098">
        <v>1082</v>
      </c>
      <c r="B1098">
        <v>1657569969</v>
      </c>
      <c r="C1098">
        <v>16873.9000000954</v>
      </c>
      <c r="D1098" t="s">
        <v>2533</v>
      </c>
      <c r="E1098" t="s">
        <v>2534</v>
      </c>
      <c r="F1098">
        <v>5</v>
      </c>
      <c r="G1098" t="s">
        <v>2416</v>
      </c>
      <c r="H1098" t="s">
        <v>354</v>
      </c>
      <c r="I1098">
        <v>1657569961.25</v>
      </c>
      <c r="J1098">
        <f>(K1098)/1000</f>
        <v>0</v>
      </c>
      <c r="K1098">
        <f>IF(BF1098, AN1098, AH1098)</f>
        <v>0</v>
      </c>
      <c r="L1098">
        <f>IF(BF1098, AI1098, AG1098)</f>
        <v>0</v>
      </c>
      <c r="M1098">
        <f>BH1098 - IF(AU1098&gt;1, L1098*BB1098*100.0/(AW1098*BV1098), 0)</f>
        <v>0</v>
      </c>
      <c r="N1098">
        <f>((T1098-J1098/2)*M1098-L1098)/(T1098+J1098/2)</f>
        <v>0</v>
      </c>
      <c r="O1098">
        <f>N1098*(BO1098+BP1098)/1000.0</f>
        <v>0</v>
      </c>
      <c r="P1098">
        <f>(BH1098 - IF(AU1098&gt;1, L1098*BB1098*100.0/(AW1098*BV1098), 0))*(BO1098+BP1098)/1000.0</f>
        <v>0</v>
      </c>
      <c r="Q1098">
        <f>2.0/((1/S1098-1/R1098)+SIGN(S1098)*SQRT((1/S1098-1/R1098)*(1/S1098-1/R1098) + 4*BC1098/((BC1098+1)*(BC1098+1))*(2*1/S1098*1/R1098-1/R1098*1/R1098)))</f>
        <v>0</v>
      </c>
      <c r="R1098">
        <f>IF(LEFT(BD1098,1)&lt;&gt;"0",IF(LEFT(BD1098,1)="1",3.0,BE1098),$D$5+$E$5*(BV1098*BO1098/($K$5*1000))+$F$5*(BV1098*BO1098/($K$5*1000))*MAX(MIN(BB1098,$J$5),$I$5)*MAX(MIN(BB1098,$J$5),$I$5)+$G$5*MAX(MIN(BB1098,$J$5),$I$5)*(BV1098*BO1098/($K$5*1000))+$H$5*(BV1098*BO1098/($K$5*1000))*(BV1098*BO1098/($K$5*1000)))</f>
        <v>0</v>
      </c>
      <c r="S1098">
        <f>J1098*(1000-(1000*0.61365*exp(17.502*W1098/(240.97+W1098))/(BO1098+BP1098)+BJ1098)/2)/(1000*0.61365*exp(17.502*W1098/(240.97+W1098))/(BO1098+BP1098)-BJ1098)</f>
        <v>0</v>
      </c>
      <c r="T1098">
        <f>1/((BC1098+1)/(Q1098/1.6)+1/(R1098/1.37)) + BC1098/((BC1098+1)/(Q1098/1.6) + BC1098/(R1098/1.37))</f>
        <v>0</v>
      </c>
      <c r="U1098">
        <f>(AX1098*BA1098)</f>
        <v>0</v>
      </c>
      <c r="V1098">
        <f>(BQ1098+(U1098+2*0.95*5.67E-8*(((BQ1098+$B$7)+273)^4-(BQ1098+273)^4)-44100*J1098)/(1.84*29.3*R1098+8*0.95*5.67E-8*(BQ1098+273)^3))</f>
        <v>0</v>
      </c>
      <c r="W1098">
        <f>($C$7*BR1098+$D$7*BS1098+$E$7*V1098)</f>
        <v>0</v>
      </c>
      <c r="X1098">
        <f>0.61365*exp(17.502*W1098/(240.97+W1098))</f>
        <v>0</v>
      </c>
      <c r="Y1098">
        <f>(Z1098/AA1098*100)</f>
        <v>0</v>
      </c>
      <c r="Z1098">
        <f>BJ1098*(BO1098+BP1098)/1000</f>
        <v>0</v>
      </c>
      <c r="AA1098">
        <f>0.61365*exp(17.502*BQ1098/(240.97+BQ1098))</f>
        <v>0</v>
      </c>
      <c r="AB1098">
        <f>(X1098-BJ1098*(BO1098+BP1098)/1000)</f>
        <v>0</v>
      </c>
      <c r="AC1098">
        <f>(-J1098*44100)</f>
        <v>0</v>
      </c>
      <c r="AD1098">
        <f>2*29.3*R1098*0.92*(BQ1098-W1098)</f>
        <v>0</v>
      </c>
      <c r="AE1098">
        <f>2*0.95*5.67E-8*(((BQ1098+$B$7)+273)^4-(W1098+273)^4)</f>
        <v>0</v>
      </c>
      <c r="AF1098">
        <f>U1098+AE1098+AC1098+AD1098</f>
        <v>0</v>
      </c>
      <c r="AG1098">
        <f>BN1098*AU1098*(BI1098-BH1098*(1000-AU1098*BK1098)/(1000-AU1098*BJ1098))/(100*BB1098)</f>
        <v>0</v>
      </c>
      <c r="AH1098">
        <f>1000*BN1098*AU1098*(BJ1098-BK1098)/(100*BB1098*(1000-AU1098*BJ1098))</f>
        <v>0</v>
      </c>
      <c r="AI1098">
        <f>(AJ1098 - AK1098 - BO1098*1E3/(8.314*(BQ1098+273.15)) * AM1098/BN1098 * AL1098) * BN1098/(100*BB1098) * (1000 - BK1098)/1000</f>
        <v>0</v>
      </c>
      <c r="AJ1098">
        <v>1037.37118140835</v>
      </c>
      <c r="AK1098">
        <v>996.305187878788</v>
      </c>
      <c r="AL1098">
        <v>3.32913740246262</v>
      </c>
      <c r="AM1098">
        <v>65.0586059722511</v>
      </c>
      <c r="AN1098">
        <f>(AP1098 - AO1098 + BO1098*1E3/(8.314*(BQ1098+273.15)) * AR1098/BN1098 * AQ1098) * BN1098/(100*BB1098) * 1000/(1000 - AP1098)</f>
        <v>0</v>
      </c>
      <c r="AO1098">
        <v>22.1612765676191</v>
      </c>
      <c r="AP1098">
        <v>26.807936969697</v>
      </c>
      <c r="AQ1098">
        <v>0.01143122077923</v>
      </c>
      <c r="AR1098">
        <v>77.46</v>
      </c>
      <c r="AS1098">
        <v>0</v>
      </c>
      <c r="AT1098">
        <v>0</v>
      </c>
      <c r="AU1098">
        <f>IF(AS1098*$H$13&gt;=AW1098,1.0,(AW1098/(AW1098-AS1098*$H$13)))</f>
        <v>0</v>
      </c>
      <c r="AV1098">
        <f>(AU1098-1)*100</f>
        <v>0</v>
      </c>
      <c r="AW1098">
        <f>MAX(0,($B$13+$C$13*BV1098)/(1+$D$13*BV1098)*BO1098/(BQ1098+273)*$E$13)</f>
        <v>0</v>
      </c>
      <c r="AX1098">
        <f>$B$11*BW1098+$C$11*BX1098+$F$11*CI1098*(1-CL1098)</f>
        <v>0</v>
      </c>
      <c r="AY1098">
        <f>AX1098*AZ1098</f>
        <v>0</v>
      </c>
      <c r="AZ1098">
        <f>($B$11*$D$9+$C$11*$D$9+$F$11*((CV1098+CN1098)/MAX(CV1098+CN1098+CW1098, 0.1)*$I$9+CW1098/MAX(CV1098+CN1098+CW1098, 0.1)*$J$9))/($B$11+$C$11+$F$11)</f>
        <v>0</v>
      </c>
      <c r="BA1098">
        <f>($B$11*$K$9+$C$11*$K$9+$F$11*((CV1098+CN1098)/MAX(CV1098+CN1098+CW1098, 0.1)*$P$9+CW1098/MAX(CV1098+CN1098+CW1098, 0.1)*$Q$9))/($B$11+$C$11+$F$11)</f>
        <v>0</v>
      </c>
      <c r="BB1098">
        <v>3</v>
      </c>
      <c r="BC1098">
        <v>0.5</v>
      </c>
      <c r="BD1098" t="s">
        <v>355</v>
      </c>
      <c r="BE1098">
        <v>2</v>
      </c>
      <c r="BF1098" t="b">
        <v>1</v>
      </c>
      <c r="BG1098">
        <v>1657569961.25</v>
      </c>
      <c r="BH1098">
        <v>946.203321428571</v>
      </c>
      <c r="BI1098">
        <v>997.028214285714</v>
      </c>
      <c r="BJ1098">
        <v>26.7404642857143</v>
      </c>
      <c r="BK1098">
        <v>22.1207821428571</v>
      </c>
      <c r="BL1098">
        <v>932.062428571429</v>
      </c>
      <c r="BM1098">
        <v>26.4228464285714</v>
      </c>
      <c r="BN1098">
        <v>499.987178571429</v>
      </c>
      <c r="BO1098">
        <v>67.9422821428571</v>
      </c>
      <c r="BP1098">
        <v>0.0399746964285714</v>
      </c>
      <c r="BQ1098">
        <v>27.3390214285714</v>
      </c>
      <c r="BR1098">
        <v>27.0120642857143</v>
      </c>
      <c r="BS1098">
        <v>999.9</v>
      </c>
      <c r="BT1098">
        <v>0</v>
      </c>
      <c r="BU1098">
        <v>0</v>
      </c>
      <c r="BV1098">
        <v>9996.42857142857</v>
      </c>
      <c r="BW1098">
        <v>0</v>
      </c>
      <c r="BX1098">
        <v>448.798107142857</v>
      </c>
      <c r="BY1098">
        <v>-50.8245321428571</v>
      </c>
      <c r="BZ1098">
        <v>972.201178571428</v>
      </c>
      <c r="CA1098">
        <v>1019.58242857143</v>
      </c>
      <c r="CB1098">
        <v>4.61969</v>
      </c>
      <c r="CC1098">
        <v>997.028214285714</v>
      </c>
      <c r="CD1098">
        <v>22.1207821428571</v>
      </c>
      <c r="CE1098">
        <v>1.81680821428571</v>
      </c>
      <c r="CF1098">
        <v>1.50293607142857</v>
      </c>
      <c r="CG1098">
        <v>15.9321392857143</v>
      </c>
      <c r="CH1098">
        <v>12.998025</v>
      </c>
      <c r="CI1098">
        <v>1999.95892857143</v>
      </c>
      <c r="CJ1098">
        <v>0.979996464285715</v>
      </c>
      <c r="CK1098">
        <v>0.0200034714285714</v>
      </c>
      <c r="CL1098">
        <v>0</v>
      </c>
      <c r="CM1098">
        <v>2.36318214285714</v>
      </c>
      <c r="CN1098">
        <v>0</v>
      </c>
      <c r="CO1098">
        <v>11486.8</v>
      </c>
      <c r="CP1098">
        <v>17299.7785714286</v>
      </c>
      <c r="CQ1098">
        <v>39.8323214285714</v>
      </c>
      <c r="CR1098">
        <v>39.6492857142857</v>
      </c>
      <c r="CS1098">
        <v>39.1135357142857</v>
      </c>
      <c r="CT1098">
        <v>38.4908214285714</v>
      </c>
      <c r="CU1098">
        <v>38.9573214285714</v>
      </c>
      <c r="CV1098">
        <v>1959.95142857143</v>
      </c>
      <c r="CW1098">
        <v>40.0071428571429</v>
      </c>
      <c r="CX1098">
        <v>0</v>
      </c>
      <c r="CY1098">
        <v>1657569941.7</v>
      </c>
      <c r="CZ1098">
        <v>0</v>
      </c>
      <c r="DA1098">
        <v>1657551629</v>
      </c>
      <c r="DB1098" t="s">
        <v>356</v>
      </c>
      <c r="DC1098">
        <v>1657551626.5</v>
      </c>
      <c r="DD1098">
        <v>1657551629</v>
      </c>
      <c r="DE1098">
        <v>1</v>
      </c>
      <c r="DF1098">
        <v>0.403</v>
      </c>
      <c r="DG1098">
        <v>0.009</v>
      </c>
      <c r="DH1098">
        <v>9.41</v>
      </c>
      <c r="DI1098">
        <v>0.087</v>
      </c>
      <c r="DJ1098">
        <v>417</v>
      </c>
      <c r="DK1098">
        <v>17</v>
      </c>
      <c r="DL1098">
        <v>1.61</v>
      </c>
      <c r="DM1098">
        <v>0.59</v>
      </c>
      <c r="DN1098">
        <v>-50.649735</v>
      </c>
      <c r="DO1098">
        <v>-1.24044202626626</v>
      </c>
      <c r="DP1098">
        <v>0.610741398036027</v>
      </c>
      <c r="DQ1098">
        <v>0</v>
      </c>
      <c r="DR1098">
        <v>4.63763375</v>
      </c>
      <c r="DS1098">
        <v>-0.350557260788012</v>
      </c>
      <c r="DT1098">
        <v>0.0503694111384827</v>
      </c>
      <c r="DU1098">
        <v>0</v>
      </c>
      <c r="DV1098">
        <v>0</v>
      </c>
      <c r="DW1098">
        <v>2</v>
      </c>
      <c r="DX1098" t="s">
        <v>389</v>
      </c>
      <c r="DY1098">
        <v>2.9724</v>
      </c>
      <c r="DZ1098">
        <v>2.69371</v>
      </c>
      <c r="EA1098">
        <v>0.123919</v>
      </c>
      <c r="EB1098">
        <v>0.129267</v>
      </c>
      <c r="EC1098">
        <v>0.0851633</v>
      </c>
      <c r="ED1098">
        <v>0.0748023</v>
      </c>
      <c r="EE1098">
        <v>34056.8</v>
      </c>
      <c r="EF1098">
        <v>36986.8</v>
      </c>
      <c r="EG1098">
        <v>35233.1</v>
      </c>
      <c r="EH1098">
        <v>38530</v>
      </c>
      <c r="EI1098">
        <v>45720.7</v>
      </c>
      <c r="EJ1098">
        <v>51504.4</v>
      </c>
      <c r="EK1098">
        <v>55082.8</v>
      </c>
      <c r="EL1098">
        <v>61820.1</v>
      </c>
      <c r="EM1098">
        <v>1.9776</v>
      </c>
      <c r="EN1098">
        <v>2.1046</v>
      </c>
      <c r="EO1098">
        <v>0.189692</v>
      </c>
      <c r="EP1098">
        <v>0</v>
      </c>
      <c r="EQ1098">
        <v>23.8695</v>
      </c>
      <c r="ER1098">
        <v>999.9</v>
      </c>
      <c r="ES1098">
        <v>35.374</v>
      </c>
      <c r="ET1098">
        <v>32.589</v>
      </c>
      <c r="EU1098">
        <v>25.7049</v>
      </c>
      <c r="EV1098">
        <v>51.4929</v>
      </c>
      <c r="EW1098">
        <v>37.9808</v>
      </c>
      <c r="EX1098">
        <v>2</v>
      </c>
      <c r="EY1098">
        <v>-6.09756e-05</v>
      </c>
      <c r="EZ1098">
        <v>-1.1819</v>
      </c>
      <c r="FA1098">
        <v>20.1485</v>
      </c>
      <c r="FB1098">
        <v>5.19932</v>
      </c>
      <c r="FC1098">
        <v>12.0076</v>
      </c>
      <c r="FD1098">
        <v>4.976</v>
      </c>
      <c r="FE1098">
        <v>3.2936</v>
      </c>
      <c r="FF1098">
        <v>9999</v>
      </c>
      <c r="FG1098">
        <v>9999</v>
      </c>
      <c r="FH1098">
        <v>591.9</v>
      </c>
      <c r="FI1098">
        <v>9999</v>
      </c>
      <c r="FJ1098">
        <v>1.86295</v>
      </c>
      <c r="FK1098">
        <v>1.86783</v>
      </c>
      <c r="FL1098">
        <v>1.86765</v>
      </c>
      <c r="FM1098">
        <v>1.86877</v>
      </c>
      <c r="FN1098">
        <v>1.86963</v>
      </c>
      <c r="FO1098">
        <v>1.86569</v>
      </c>
      <c r="FP1098">
        <v>1.86676</v>
      </c>
      <c r="FQ1098">
        <v>1.8681</v>
      </c>
      <c r="FR1098">
        <v>5</v>
      </c>
      <c r="FS1098">
        <v>0</v>
      </c>
      <c r="FT1098">
        <v>0</v>
      </c>
      <c r="FU1098">
        <v>0</v>
      </c>
      <c r="FV1098" t="s">
        <v>358</v>
      </c>
      <c r="FW1098" t="s">
        <v>359</v>
      </c>
      <c r="FX1098" t="s">
        <v>360</v>
      </c>
      <c r="FY1098" t="s">
        <v>360</v>
      </c>
      <c r="FZ1098" t="s">
        <v>360</v>
      </c>
      <c r="GA1098" t="s">
        <v>360</v>
      </c>
      <c r="GB1098">
        <v>0</v>
      </c>
      <c r="GC1098">
        <v>100</v>
      </c>
      <c r="GD1098">
        <v>100</v>
      </c>
      <c r="GE1098">
        <v>14.356</v>
      </c>
      <c r="GF1098">
        <v>0.3177</v>
      </c>
      <c r="GG1098">
        <v>5.50701486060513</v>
      </c>
      <c r="GH1098">
        <v>0.00975774962471433</v>
      </c>
      <c r="GI1098">
        <v>-4.86167925919439e-07</v>
      </c>
      <c r="GJ1098">
        <v>-4.7315034107036e-11</v>
      </c>
      <c r="GK1098">
        <v>0.31762285376654</v>
      </c>
      <c r="GL1098">
        <v>0</v>
      </c>
      <c r="GM1098">
        <v>0</v>
      </c>
      <c r="GN1098">
        <v>0</v>
      </c>
      <c r="GO1098">
        <v>-2</v>
      </c>
      <c r="GP1098">
        <v>2105</v>
      </c>
      <c r="GQ1098">
        <v>1</v>
      </c>
      <c r="GR1098">
        <v>22</v>
      </c>
      <c r="GS1098">
        <v>305.7</v>
      </c>
      <c r="GT1098">
        <v>305.7</v>
      </c>
      <c r="GU1098">
        <v>2.73682</v>
      </c>
      <c r="GV1098">
        <v>2.64038</v>
      </c>
      <c r="GW1098">
        <v>2.24854</v>
      </c>
      <c r="GX1098">
        <v>2.78809</v>
      </c>
      <c r="GY1098">
        <v>1.99585</v>
      </c>
      <c r="GZ1098">
        <v>2.3877</v>
      </c>
      <c r="HA1098">
        <v>35.1978</v>
      </c>
      <c r="HB1098">
        <v>14.4648</v>
      </c>
      <c r="HC1098">
        <v>18</v>
      </c>
      <c r="HD1098">
        <v>505.37</v>
      </c>
      <c r="HE1098">
        <v>590.421</v>
      </c>
      <c r="HF1098">
        <v>26.6832</v>
      </c>
      <c r="HG1098">
        <v>27.3894</v>
      </c>
      <c r="HH1098">
        <v>29.997</v>
      </c>
      <c r="HI1098">
        <v>27.7272</v>
      </c>
      <c r="HJ1098">
        <v>27.7034</v>
      </c>
      <c r="HK1098">
        <v>54.7626</v>
      </c>
      <c r="HL1098">
        <v>5.96986</v>
      </c>
      <c r="HM1098">
        <v>36.9962</v>
      </c>
      <c r="HN1098">
        <v>26.8242</v>
      </c>
      <c r="HO1098">
        <v>1038.99</v>
      </c>
      <c r="HP1098">
        <v>22.2185</v>
      </c>
      <c r="HQ1098">
        <v>102.175</v>
      </c>
      <c r="HR1098">
        <v>102.888</v>
      </c>
    </row>
    <row r="1099" spans="1:226">
      <c r="A1099">
        <v>1083</v>
      </c>
      <c r="B1099">
        <v>1657569974</v>
      </c>
      <c r="C1099">
        <v>16878.9000000954</v>
      </c>
      <c r="D1099" t="s">
        <v>2535</v>
      </c>
      <c r="E1099" t="s">
        <v>2536</v>
      </c>
      <c r="F1099">
        <v>5</v>
      </c>
      <c r="G1099" t="s">
        <v>2416</v>
      </c>
      <c r="H1099" t="s">
        <v>354</v>
      </c>
      <c r="I1099">
        <v>1657569966.51852</v>
      </c>
      <c r="J1099">
        <f>(K1099)/1000</f>
        <v>0</v>
      </c>
      <c r="K1099">
        <f>IF(BF1099, AN1099, AH1099)</f>
        <v>0</v>
      </c>
      <c r="L1099">
        <f>IF(BF1099, AI1099, AG1099)</f>
        <v>0</v>
      </c>
      <c r="M1099">
        <f>BH1099 - IF(AU1099&gt;1, L1099*BB1099*100.0/(AW1099*BV1099), 0)</f>
        <v>0</v>
      </c>
      <c r="N1099">
        <f>((T1099-J1099/2)*M1099-L1099)/(T1099+J1099/2)</f>
        <v>0</v>
      </c>
      <c r="O1099">
        <f>N1099*(BO1099+BP1099)/1000.0</f>
        <v>0</v>
      </c>
      <c r="P1099">
        <f>(BH1099 - IF(AU1099&gt;1, L1099*BB1099*100.0/(AW1099*BV1099), 0))*(BO1099+BP1099)/1000.0</f>
        <v>0</v>
      </c>
      <c r="Q1099">
        <f>2.0/((1/S1099-1/R1099)+SIGN(S1099)*SQRT((1/S1099-1/R1099)*(1/S1099-1/R1099) + 4*BC1099/((BC1099+1)*(BC1099+1))*(2*1/S1099*1/R1099-1/R1099*1/R1099)))</f>
        <v>0</v>
      </c>
      <c r="R1099">
        <f>IF(LEFT(BD1099,1)&lt;&gt;"0",IF(LEFT(BD1099,1)="1",3.0,BE1099),$D$5+$E$5*(BV1099*BO1099/($K$5*1000))+$F$5*(BV1099*BO1099/($K$5*1000))*MAX(MIN(BB1099,$J$5),$I$5)*MAX(MIN(BB1099,$J$5),$I$5)+$G$5*MAX(MIN(BB1099,$J$5),$I$5)*(BV1099*BO1099/($K$5*1000))+$H$5*(BV1099*BO1099/($K$5*1000))*(BV1099*BO1099/($K$5*1000)))</f>
        <v>0</v>
      </c>
      <c r="S1099">
        <f>J1099*(1000-(1000*0.61365*exp(17.502*W1099/(240.97+W1099))/(BO1099+BP1099)+BJ1099)/2)/(1000*0.61365*exp(17.502*W1099/(240.97+W1099))/(BO1099+BP1099)-BJ1099)</f>
        <v>0</v>
      </c>
      <c r="T1099">
        <f>1/((BC1099+1)/(Q1099/1.6)+1/(R1099/1.37)) + BC1099/((BC1099+1)/(Q1099/1.6) + BC1099/(R1099/1.37))</f>
        <v>0</v>
      </c>
      <c r="U1099">
        <f>(AX1099*BA1099)</f>
        <v>0</v>
      </c>
      <c r="V1099">
        <f>(BQ1099+(U1099+2*0.95*5.67E-8*(((BQ1099+$B$7)+273)^4-(BQ1099+273)^4)-44100*J1099)/(1.84*29.3*R1099+8*0.95*5.67E-8*(BQ1099+273)^3))</f>
        <v>0</v>
      </c>
      <c r="W1099">
        <f>($C$7*BR1099+$D$7*BS1099+$E$7*V1099)</f>
        <v>0</v>
      </c>
      <c r="X1099">
        <f>0.61365*exp(17.502*W1099/(240.97+W1099))</f>
        <v>0</v>
      </c>
      <c r="Y1099">
        <f>(Z1099/AA1099*100)</f>
        <v>0</v>
      </c>
      <c r="Z1099">
        <f>BJ1099*(BO1099+BP1099)/1000</f>
        <v>0</v>
      </c>
      <c r="AA1099">
        <f>0.61365*exp(17.502*BQ1099/(240.97+BQ1099))</f>
        <v>0</v>
      </c>
      <c r="AB1099">
        <f>(X1099-BJ1099*(BO1099+BP1099)/1000)</f>
        <v>0</v>
      </c>
      <c r="AC1099">
        <f>(-J1099*44100)</f>
        <v>0</v>
      </c>
      <c r="AD1099">
        <f>2*29.3*R1099*0.92*(BQ1099-W1099)</f>
        <v>0</v>
      </c>
      <c r="AE1099">
        <f>2*0.95*5.67E-8*(((BQ1099+$B$7)+273)^4-(W1099+273)^4)</f>
        <v>0</v>
      </c>
      <c r="AF1099">
        <f>U1099+AE1099+AC1099+AD1099</f>
        <v>0</v>
      </c>
      <c r="AG1099">
        <f>BN1099*AU1099*(BI1099-BH1099*(1000-AU1099*BK1099)/(1000-AU1099*BJ1099))/(100*BB1099)</f>
        <v>0</v>
      </c>
      <c r="AH1099">
        <f>1000*BN1099*AU1099*(BJ1099-BK1099)/(100*BB1099*(1000-AU1099*BJ1099))</f>
        <v>0</v>
      </c>
      <c r="AI1099">
        <f>(AJ1099 - AK1099 - BO1099*1E3/(8.314*(BQ1099+273.15)) * AM1099/BN1099 * AL1099) * BN1099/(100*BB1099) * (1000 - BK1099)/1000</f>
        <v>0</v>
      </c>
      <c r="AJ1099">
        <v>1054.26707894603</v>
      </c>
      <c r="AK1099">
        <v>1013.33983636364</v>
      </c>
      <c r="AL1099">
        <v>3.36825461200048</v>
      </c>
      <c r="AM1099">
        <v>65.0586059722511</v>
      </c>
      <c r="AN1099">
        <f>(AP1099 - AO1099 + BO1099*1E3/(8.314*(BQ1099+273.15)) * AR1099/BN1099 * AQ1099) * BN1099/(100*BB1099) * 1000/(1000 - AP1099)</f>
        <v>0</v>
      </c>
      <c r="AO1099">
        <v>22.1721941676191</v>
      </c>
      <c r="AP1099">
        <v>26.8543884848485</v>
      </c>
      <c r="AQ1099">
        <v>0.00193340259740013</v>
      </c>
      <c r="AR1099">
        <v>77.46</v>
      </c>
      <c r="AS1099">
        <v>0</v>
      </c>
      <c r="AT1099">
        <v>0</v>
      </c>
      <c r="AU1099">
        <f>IF(AS1099*$H$13&gt;=AW1099,1.0,(AW1099/(AW1099-AS1099*$H$13)))</f>
        <v>0</v>
      </c>
      <c r="AV1099">
        <f>(AU1099-1)*100</f>
        <v>0</v>
      </c>
      <c r="AW1099">
        <f>MAX(0,($B$13+$C$13*BV1099)/(1+$D$13*BV1099)*BO1099/(BQ1099+273)*$E$13)</f>
        <v>0</v>
      </c>
      <c r="AX1099">
        <f>$B$11*BW1099+$C$11*BX1099+$F$11*CI1099*(1-CL1099)</f>
        <v>0</v>
      </c>
      <c r="AY1099">
        <f>AX1099*AZ1099</f>
        <v>0</v>
      </c>
      <c r="AZ1099">
        <f>($B$11*$D$9+$C$11*$D$9+$F$11*((CV1099+CN1099)/MAX(CV1099+CN1099+CW1099, 0.1)*$I$9+CW1099/MAX(CV1099+CN1099+CW1099, 0.1)*$J$9))/($B$11+$C$11+$F$11)</f>
        <v>0</v>
      </c>
      <c r="BA1099">
        <f>($B$11*$K$9+$C$11*$K$9+$F$11*((CV1099+CN1099)/MAX(CV1099+CN1099+CW1099, 0.1)*$P$9+CW1099/MAX(CV1099+CN1099+CW1099, 0.1)*$Q$9))/($B$11+$C$11+$F$11)</f>
        <v>0</v>
      </c>
      <c r="BB1099">
        <v>3</v>
      </c>
      <c r="BC1099">
        <v>0.5</v>
      </c>
      <c r="BD1099" t="s">
        <v>355</v>
      </c>
      <c r="BE1099">
        <v>2</v>
      </c>
      <c r="BF1099" t="b">
        <v>1</v>
      </c>
      <c r="BG1099">
        <v>1657569966.51852</v>
      </c>
      <c r="BH1099">
        <v>963.343962962963</v>
      </c>
      <c r="BI1099">
        <v>1014.36611111111</v>
      </c>
      <c r="BJ1099">
        <v>26.789137037037</v>
      </c>
      <c r="BK1099">
        <v>22.1734296296296</v>
      </c>
      <c r="BL1099">
        <v>949.054888888889</v>
      </c>
      <c r="BM1099">
        <v>26.4715074074074</v>
      </c>
      <c r="BN1099">
        <v>500.001185185185</v>
      </c>
      <c r="BO1099">
        <v>67.9415037037037</v>
      </c>
      <c r="BP1099">
        <v>0.0399029296296296</v>
      </c>
      <c r="BQ1099">
        <v>27.3191444444444</v>
      </c>
      <c r="BR1099">
        <v>26.9924111111111</v>
      </c>
      <c r="BS1099">
        <v>999.9</v>
      </c>
      <c r="BT1099">
        <v>0</v>
      </c>
      <c r="BU1099">
        <v>0</v>
      </c>
      <c r="BV1099">
        <v>9998.51851851852</v>
      </c>
      <c r="BW1099">
        <v>0</v>
      </c>
      <c r="BX1099">
        <v>447.138518518519</v>
      </c>
      <c r="BY1099">
        <v>-51.0220740740741</v>
      </c>
      <c r="BZ1099">
        <v>989.862592592593</v>
      </c>
      <c r="CA1099">
        <v>1037.36888888889</v>
      </c>
      <c r="CB1099">
        <v>4.61571777777778</v>
      </c>
      <c r="CC1099">
        <v>1014.36611111111</v>
      </c>
      <c r="CD1099">
        <v>22.1734296296296</v>
      </c>
      <c r="CE1099">
        <v>1.82009444444444</v>
      </c>
      <c r="CF1099">
        <v>1.50649592592593</v>
      </c>
      <c r="CG1099">
        <v>15.9604222222222</v>
      </c>
      <c r="CH1099">
        <v>13.0342444444444</v>
      </c>
      <c r="CI1099">
        <v>1999.96666666667</v>
      </c>
      <c r="CJ1099">
        <v>0.979997333333333</v>
      </c>
      <c r="CK1099">
        <v>0.0200025555555556</v>
      </c>
      <c r="CL1099">
        <v>0</v>
      </c>
      <c r="CM1099">
        <v>2.39161111111111</v>
      </c>
      <c r="CN1099">
        <v>0</v>
      </c>
      <c r="CO1099">
        <v>11503.5222222222</v>
      </c>
      <c r="CP1099">
        <v>17299.8518518519</v>
      </c>
      <c r="CQ1099">
        <v>39.9233703703704</v>
      </c>
      <c r="CR1099">
        <v>39.7196296296296</v>
      </c>
      <c r="CS1099">
        <v>39.1872962962963</v>
      </c>
      <c r="CT1099">
        <v>38.6085925925926</v>
      </c>
      <c r="CU1099">
        <v>39.0483703703704</v>
      </c>
      <c r="CV1099">
        <v>1959.96259259259</v>
      </c>
      <c r="CW1099">
        <v>40.0037037037037</v>
      </c>
      <c r="CX1099">
        <v>0</v>
      </c>
      <c r="CY1099">
        <v>1657569946.5</v>
      </c>
      <c r="CZ1099">
        <v>0</v>
      </c>
      <c r="DA1099">
        <v>1657551629</v>
      </c>
      <c r="DB1099" t="s">
        <v>356</v>
      </c>
      <c r="DC1099">
        <v>1657551626.5</v>
      </c>
      <c r="DD1099">
        <v>1657551629</v>
      </c>
      <c r="DE1099">
        <v>1</v>
      </c>
      <c r="DF1099">
        <v>0.403</v>
      </c>
      <c r="DG1099">
        <v>0.009</v>
      </c>
      <c r="DH1099">
        <v>9.41</v>
      </c>
      <c r="DI1099">
        <v>0.087</v>
      </c>
      <c r="DJ1099">
        <v>417</v>
      </c>
      <c r="DK1099">
        <v>17</v>
      </c>
      <c r="DL1099">
        <v>1.61</v>
      </c>
      <c r="DM1099">
        <v>0.59</v>
      </c>
      <c r="DN1099">
        <v>-50.874885</v>
      </c>
      <c r="DO1099">
        <v>-3.86714521575967</v>
      </c>
      <c r="DP1099">
        <v>0.600844957767809</v>
      </c>
      <c r="DQ1099">
        <v>0</v>
      </c>
      <c r="DR1099">
        <v>4.62458225</v>
      </c>
      <c r="DS1099">
        <v>0.0029978611632175</v>
      </c>
      <c r="DT1099">
        <v>0.0377184630842444</v>
      </c>
      <c r="DU1099">
        <v>1</v>
      </c>
      <c r="DV1099">
        <v>1</v>
      </c>
      <c r="DW1099">
        <v>2</v>
      </c>
      <c r="DX1099" t="s">
        <v>357</v>
      </c>
      <c r="DY1099">
        <v>2.97268</v>
      </c>
      <c r="DZ1099">
        <v>2.69386</v>
      </c>
      <c r="EA1099">
        <v>0.125302</v>
      </c>
      <c r="EB1099">
        <v>0.130641</v>
      </c>
      <c r="EC1099">
        <v>0.0852783</v>
      </c>
      <c r="ED1099">
        <v>0.0750145</v>
      </c>
      <c r="EE1099">
        <v>34004.9</v>
      </c>
      <c r="EF1099">
        <v>36930.4</v>
      </c>
      <c r="EG1099">
        <v>35234.9</v>
      </c>
      <c r="EH1099">
        <v>38531.9</v>
      </c>
      <c r="EI1099">
        <v>45716.6</v>
      </c>
      <c r="EJ1099">
        <v>51495.6</v>
      </c>
      <c r="EK1099">
        <v>55084.8</v>
      </c>
      <c r="EL1099">
        <v>61823.6</v>
      </c>
      <c r="EM1099">
        <v>1.978</v>
      </c>
      <c r="EN1099">
        <v>2.1046</v>
      </c>
      <c r="EO1099">
        <v>0.189394</v>
      </c>
      <c r="EP1099">
        <v>0</v>
      </c>
      <c r="EQ1099">
        <v>23.8788</v>
      </c>
      <c r="ER1099">
        <v>999.9</v>
      </c>
      <c r="ES1099">
        <v>35.405</v>
      </c>
      <c r="ET1099">
        <v>32.579</v>
      </c>
      <c r="EU1099">
        <v>25.7128</v>
      </c>
      <c r="EV1099">
        <v>51.5929</v>
      </c>
      <c r="EW1099">
        <v>37.9647</v>
      </c>
      <c r="EX1099">
        <v>2</v>
      </c>
      <c r="EY1099">
        <v>-0.00158537</v>
      </c>
      <c r="EZ1099">
        <v>-1.31739</v>
      </c>
      <c r="FA1099">
        <v>20.1471</v>
      </c>
      <c r="FB1099">
        <v>5.19932</v>
      </c>
      <c r="FC1099">
        <v>12.0099</v>
      </c>
      <c r="FD1099">
        <v>4.9756</v>
      </c>
      <c r="FE1099">
        <v>3.293</v>
      </c>
      <c r="FF1099">
        <v>9999</v>
      </c>
      <c r="FG1099">
        <v>9999</v>
      </c>
      <c r="FH1099">
        <v>591.9</v>
      </c>
      <c r="FI1099">
        <v>9999</v>
      </c>
      <c r="FJ1099">
        <v>1.86295</v>
      </c>
      <c r="FK1099">
        <v>1.86783</v>
      </c>
      <c r="FL1099">
        <v>1.86768</v>
      </c>
      <c r="FM1099">
        <v>1.86874</v>
      </c>
      <c r="FN1099">
        <v>1.86966</v>
      </c>
      <c r="FO1099">
        <v>1.86569</v>
      </c>
      <c r="FP1099">
        <v>1.86676</v>
      </c>
      <c r="FQ1099">
        <v>1.8681</v>
      </c>
      <c r="FR1099">
        <v>5</v>
      </c>
      <c r="FS1099">
        <v>0</v>
      </c>
      <c r="FT1099">
        <v>0</v>
      </c>
      <c r="FU1099">
        <v>0</v>
      </c>
      <c r="FV1099" t="s">
        <v>358</v>
      </c>
      <c r="FW1099" t="s">
        <v>359</v>
      </c>
      <c r="FX1099" t="s">
        <v>360</v>
      </c>
      <c r="FY1099" t="s">
        <v>360</v>
      </c>
      <c r="FZ1099" t="s">
        <v>360</v>
      </c>
      <c r="GA1099" t="s">
        <v>360</v>
      </c>
      <c r="GB1099">
        <v>0</v>
      </c>
      <c r="GC1099">
        <v>100</v>
      </c>
      <c r="GD1099">
        <v>100</v>
      </c>
      <c r="GE1099">
        <v>14.5</v>
      </c>
      <c r="GF1099">
        <v>0.3176</v>
      </c>
      <c r="GG1099">
        <v>5.50701486060513</v>
      </c>
      <c r="GH1099">
        <v>0.00975774962471433</v>
      </c>
      <c r="GI1099">
        <v>-4.86167925919439e-07</v>
      </c>
      <c r="GJ1099">
        <v>-4.7315034107036e-11</v>
      </c>
      <c r="GK1099">
        <v>0.31762285376654</v>
      </c>
      <c r="GL1099">
        <v>0</v>
      </c>
      <c r="GM1099">
        <v>0</v>
      </c>
      <c r="GN1099">
        <v>0</v>
      </c>
      <c r="GO1099">
        <v>-2</v>
      </c>
      <c r="GP1099">
        <v>2105</v>
      </c>
      <c r="GQ1099">
        <v>1</v>
      </c>
      <c r="GR1099">
        <v>22</v>
      </c>
      <c r="GS1099">
        <v>305.8</v>
      </c>
      <c r="GT1099">
        <v>305.8</v>
      </c>
      <c r="GU1099">
        <v>2.76611</v>
      </c>
      <c r="GV1099">
        <v>2.64282</v>
      </c>
      <c r="GW1099">
        <v>2.24854</v>
      </c>
      <c r="GX1099">
        <v>2.78687</v>
      </c>
      <c r="GY1099">
        <v>1.99585</v>
      </c>
      <c r="GZ1099">
        <v>2.37305</v>
      </c>
      <c r="HA1099">
        <v>35.1978</v>
      </c>
      <c r="HB1099">
        <v>14.5261</v>
      </c>
      <c r="HC1099">
        <v>18</v>
      </c>
      <c r="HD1099">
        <v>505.43</v>
      </c>
      <c r="HE1099">
        <v>590.203</v>
      </c>
      <c r="HF1099">
        <v>26.7617</v>
      </c>
      <c r="HG1099">
        <v>27.3686</v>
      </c>
      <c r="HH1099">
        <v>29.9981</v>
      </c>
      <c r="HI1099">
        <v>27.7033</v>
      </c>
      <c r="HJ1099">
        <v>27.6829</v>
      </c>
      <c r="HK1099">
        <v>55.4694</v>
      </c>
      <c r="HL1099">
        <v>5.96986</v>
      </c>
      <c r="HM1099">
        <v>36.9962</v>
      </c>
      <c r="HN1099">
        <v>26.8372</v>
      </c>
      <c r="HO1099">
        <v>1059.3</v>
      </c>
      <c r="HP1099">
        <v>22.1981</v>
      </c>
      <c r="HQ1099">
        <v>102.179</v>
      </c>
      <c r="HR1099">
        <v>102.894</v>
      </c>
    </row>
    <row r="1100" spans="1:226">
      <c r="A1100">
        <v>1084</v>
      </c>
      <c r="B1100">
        <v>1657569979</v>
      </c>
      <c r="C1100">
        <v>16883.9000000954</v>
      </c>
      <c r="D1100" t="s">
        <v>2537</v>
      </c>
      <c r="E1100" t="s">
        <v>2538</v>
      </c>
      <c r="F1100">
        <v>5</v>
      </c>
      <c r="G1100" t="s">
        <v>2416</v>
      </c>
      <c r="H1100" t="s">
        <v>354</v>
      </c>
      <c r="I1100">
        <v>1657569971.23214</v>
      </c>
      <c r="J1100">
        <f>(K1100)/1000</f>
        <v>0</v>
      </c>
      <c r="K1100">
        <f>IF(BF1100, AN1100, AH1100)</f>
        <v>0</v>
      </c>
      <c r="L1100">
        <f>IF(BF1100, AI1100, AG1100)</f>
        <v>0</v>
      </c>
      <c r="M1100">
        <f>BH1100 - IF(AU1100&gt;1, L1100*BB1100*100.0/(AW1100*BV1100), 0)</f>
        <v>0</v>
      </c>
      <c r="N1100">
        <f>((T1100-J1100/2)*M1100-L1100)/(T1100+J1100/2)</f>
        <v>0</v>
      </c>
      <c r="O1100">
        <f>N1100*(BO1100+BP1100)/1000.0</f>
        <v>0</v>
      </c>
      <c r="P1100">
        <f>(BH1100 - IF(AU1100&gt;1, L1100*BB1100*100.0/(AW1100*BV1100), 0))*(BO1100+BP1100)/1000.0</f>
        <v>0</v>
      </c>
      <c r="Q1100">
        <f>2.0/((1/S1100-1/R1100)+SIGN(S1100)*SQRT((1/S1100-1/R1100)*(1/S1100-1/R1100) + 4*BC1100/((BC1100+1)*(BC1100+1))*(2*1/S1100*1/R1100-1/R1100*1/R1100)))</f>
        <v>0</v>
      </c>
      <c r="R1100">
        <f>IF(LEFT(BD1100,1)&lt;&gt;"0",IF(LEFT(BD1100,1)="1",3.0,BE1100),$D$5+$E$5*(BV1100*BO1100/($K$5*1000))+$F$5*(BV1100*BO1100/($K$5*1000))*MAX(MIN(BB1100,$J$5),$I$5)*MAX(MIN(BB1100,$J$5),$I$5)+$G$5*MAX(MIN(BB1100,$J$5),$I$5)*(BV1100*BO1100/($K$5*1000))+$H$5*(BV1100*BO1100/($K$5*1000))*(BV1100*BO1100/($K$5*1000)))</f>
        <v>0</v>
      </c>
      <c r="S1100">
        <f>J1100*(1000-(1000*0.61365*exp(17.502*W1100/(240.97+W1100))/(BO1100+BP1100)+BJ1100)/2)/(1000*0.61365*exp(17.502*W1100/(240.97+W1100))/(BO1100+BP1100)-BJ1100)</f>
        <v>0</v>
      </c>
      <c r="T1100">
        <f>1/((BC1100+1)/(Q1100/1.6)+1/(R1100/1.37)) + BC1100/((BC1100+1)/(Q1100/1.6) + BC1100/(R1100/1.37))</f>
        <v>0</v>
      </c>
      <c r="U1100">
        <f>(AX1100*BA1100)</f>
        <v>0</v>
      </c>
      <c r="V1100">
        <f>(BQ1100+(U1100+2*0.95*5.67E-8*(((BQ1100+$B$7)+273)^4-(BQ1100+273)^4)-44100*J1100)/(1.84*29.3*R1100+8*0.95*5.67E-8*(BQ1100+273)^3))</f>
        <v>0</v>
      </c>
      <c r="W1100">
        <f>($C$7*BR1100+$D$7*BS1100+$E$7*V1100)</f>
        <v>0</v>
      </c>
      <c r="X1100">
        <f>0.61365*exp(17.502*W1100/(240.97+W1100))</f>
        <v>0</v>
      </c>
      <c r="Y1100">
        <f>(Z1100/AA1100*100)</f>
        <v>0</v>
      </c>
      <c r="Z1100">
        <f>BJ1100*(BO1100+BP1100)/1000</f>
        <v>0</v>
      </c>
      <c r="AA1100">
        <f>0.61365*exp(17.502*BQ1100/(240.97+BQ1100))</f>
        <v>0</v>
      </c>
      <c r="AB1100">
        <f>(X1100-BJ1100*(BO1100+BP1100)/1000)</f>
        <v>0</v>
      </c>
      <c r="AC1100">
        <f>(-J1100*44100)</f>
        <v>0</v>
      </c>
      <c r="AD1100">
        <f>2*29.3*R1100*0.92*(BQ1100-W1100)</f>
        <v>0</v>
      </c>
      <c r="AE1100">
        <f>2*0.95*5.67E-8*(((BQ1100+$B$7)+273)^4-(W1100+273)^4)</f>
        <v>0</v>
      </c>
      <c r="AF1100">
        <f>U1100+AE1100+AC1100+AD1100</f>
        <v>0</v>
      </c>
      <c r="AG1100">
        <f>BN1100*AU1100*(BI1100-BH1100*(1000-AU1100*BK1100)/(1000-AU1100*BJ1100))/(100*BB1100)</f>
        <v>0</v>
      </c>
      <c r="AH1100">
        <f>1000*BN1100*AU1100*(BJ1100-BK1100)/(100*BB1100*(1000-AU1100*BJ1100))</f>
        <v>0</v>
      </c>
      <c r="AI1100">
        <f>(AJ1100 - AK1100 - BO1100*1E3/(8.314*(BQ1100+273.15)) * AM1100/BN1100 * AL1100) * BN1100/(100*BB1100) * (1000 - BK1100)/1000</f>
        <v>0</v>
      </c>
      <c r="AJ1100">
        <v>1071.77138501868</v>
      </c>
      <c r="AK1100">
        <v>1030.32</v>
      </c>
      <c r="AL1100">
        <v>3.43960732270895</v>
      </c>
      <c r="AM1100">
        <v>65.0586059722511</v>
      </c>
      <c r="AN1100">
        <f>(AP1100 - AO1100 + BO1100*1E3/(8.314*(BQ1100+273.15)) * AR1100/BN1100 * AQ1100) * BN1100/(100*BB1100) * 1000/(1000 - AP1100)</f>
        <v>0</v>
      </c>
      <c r="AO1100">
        <v>22.2398001104762</v>
      </c>
      <c r="AP1100">
        <v>26.9043290909091</v>
      </c>
      <c r="AQ1100">
        <v>0.0104950043290057</v>
      </c>
      <c r="AR1100">
        <v>77.46</v>
      </c>
      <c r="AS1100">
        <v>0</v>
      </c>
      <c r="AT1100">
        <v>0</v>
      </c>
      <c r="AU1100">
        <f>IF(AS1100*$H$13&gt;=AW1100,1.0,(AW1100/(AW1100-AS1100*$H$13)))</f>
        <v>0</v>
      </c>
      <c r="AV1100">
        <f>(AU1100-1)*100</f>
        <v>0</v>
      </c>
      <c r="AW1100">
        <f>MAX(0,($B$13+$C$13*BV1100)/(1+$D$13*BV1100)*BO1100/(BQ1100+273)*$E$13)</f>
        <v>0</v>
      </c>
      <c r="AX1100">
        <f>$B$11*BW1100+$C$11*BX1100+$F$11*CI1100*(1-CL1100)</f>
        <v>0</v>
      </c>
      <c r="AY1100">
        <f>AX1100*AZ1100</f>
        <v>0</v>
      </c>
      <c r="AZ1100">
        <f>($B$11*$D$9+$C$11*$D$9+$F$11*((CV1100+CN1100)/MAX(CV1100+CN1100+CW1100, 0.1)*$I$9+CW1100/MAX(CV1100+CN1100+CW1100, 0.1)*$J$9))/($B$11+$C$11+$F$11)</f>
        <v>0</v>
      </c>
      <c r="BA1100">
        <f>($B$11*$K$9+$C$11*$K$9+$F$11*((CV1100+CN1100)/MAX(CV1100+CN1100+CW1100, 0.1)*$P$9+CW1100/MAX(CV1100+CN1100+CW1100, 0.1)*$Q$9))/($B$11+$C$11+$F$11)</f>
        <v>0</v>
      </c>
      <c r="BB1100">
        <v>3</v>
      </c>
      <c r="BC1100">
        <v>0.5</v>
      </c>
      <c r="BD1100" t="s">
        <v>355</v>
      </c>
      <c r="BE1100">
        <v>2</v>
      </c>
      <c r="BF1100" t="b">
        <v>1</v>
      </c>
      <c r="BG1100">
        <v>1657569971.23214</v>
      </c>
      <c r="BH1100">
        <v>978.67025</v>
      </c>
      <c r="BI1100">
        <v>1030.26821428571</v>
      </c>
      <c r="BJ1100">
        <v>26.8371392857143</v>
      </c>
      <c r="BK1100">
        <v>22.1983142857143</v>
      </c>
      <c r="BL1100">
        <v>964.248928571428</v>
      </c>
      <c r="BM1100">
        <v>26.5195071428571</v>
      </c>
      <c r="BN1100">
        <v>500.007357142857</v>
      </c>
      <c r="BO1100">
        <v>67.9407607142857</v>
      </c>
      <c r="BP1100">
        <v>0.0399039892857143</v>
      </c>
      <c r="BQ1100">
        <v>27.3168357142857</v>
      </c>
      <c r="BR1100">
        <v>26.9844357142857</v>
      </c>
      <c r="BS1100">
        <v>999.9</v>
      </c>
      <c r="BT1100">
        <v>0</v>
      </c>
      <c r="BU1100">
        <v>0</v>
      </c>
      <c r="BV1100">
        <v>9993.75</v>
      </c>
      <c r="BW1100">
        <v>0</v>
      </c>
      <c r="BX1100">
        <v>446.540071428571</v>
      </c>
      <c r="BY1100">
        <v>-51.5977214285714</v>
      </c>
      <c r="BZ1100">
        <v>1005.66096428571</v>
      </c>
      <c r="CA1100">
        <v>1053.65892857143</v>
      </c>
      <c r="CB1100">
        <v>4.63882857142857</v>
      </c>
      <c r="CC1100">
        <v>1030.26821428571</v>
      </c>
      <c r="CD1100">
        <v>22.1983142857143</v>
      </c>
      <c r="CE1100">
        <v>1.82333571428571</v>
      </c>
      <c r="CF1100">
        <v>1.50817071428571</v>
      </c>
      <c r="CG1100">
        <v>15.9882821428571</v>
      </c>
      <c r="CH1100">
        <v>13.0512285714286</v>
      </c>
      <c r="CI1100">
        <v>1999.96607142857</v>
      </c>
      <c r="CJ1100">
        <v>0.979997857142857</v>
      </c>
      <c r="CK1100">
        <v>0.0200020142857143</v>
      </c>
      <c r="CL1100">
        <v>0</v>
      </c>
      <c r="CM1100">
        <v>2.3975</v>
      </c>
      <c r="CN1100">
        <v>0</v>
      </c>
      <c r="CO1100">
        <v>11516.625</v>
      </c>
      <c r="CP1100">
        <v>17299.8464285714</v>
      </c>
      <c r="CQ1100">
        <v>40.0065</v>
      </c>
      <c r="CR1100">
        <v>39.7787142857143</v>
      </c>
      <c r="CS1100">
        <v>39.2564285714286</v>
      </c>
      <c r="CT1100">
        <v>38.7185357142857</v>
      </c>
      <c r="CU1100">
        <v>39.127</v>
      </c>
      <c r="CV1100">
        <v>1959.96464285714</v>
      </c>
      <c r="CW1100">
        <v>40.0010714285714</v>
      </c>
      <c r="CX1100">
        <v>0</v>
      </c>
      <c r="CY1100">
        <v>1657569951.3</v>
      </c>
      <c r="CZ1100">
        <v>0</v>
      </c>
      <c r="DA1100">
        <v>1657551629</v>
      </c>
      <c r="DB1100" t="s">
        <v>356</v>
      </c>
      <c r="DC1100">
        <v>1657551626.5</v>
      </c>
      <c r="DD1100">
        <v>1657551629</v>
      </c>
      <c r="DE1100">
        <v>1</v>
      </c>
      <c r="DF1100">
        <v>0.403</v>
      </c>
      <c r="DG1100">
        <v>0.009</v>
      </c>
      <c r="DH1100">
        <v>9.41</v>
      </c>
      <c r="DI1100">
        <v>0.087</v>
      </c>
      <c r="DJ1100">
        <v>417</v>
      </c>
      <c r="DK1100">
        <v>17</v>
      </c>
      <c r="DL1100">
        <v>1.61</v>
      </c>
      <c r="DM1100">
        <v>0.59</v>
      </c>
      <c r="DN1100">
        <v>-51.1819675</v>
      </c>
      <c r="DO1100">
        <v>-5.43471332082553</v>
      </c>
      <c r="DP1100">
        <v>0.667457095395465</v>
      </c>
      <c r="DQ1100">
        <v>0</v>
      </c>
      <c r="DR1100">
        <v>4.6190985</v>
      </c>
      <c r="DS1100">
        <v>0.243747242026261</v>
      </c>
      <c r="DT1100">
        <v>0.0339824998749357</v>
      </c>
      <c r="DU1100">
        <v>0</v>
      </c>
      <c r="DV1100">
        <v>0</v>
      </c>
      <c r="DW1100">
        <v>2</v>
      </c>
      <c r="DX1100" t="s">
        <v>389</v>
      </c>
      <c r="DY1100">
        <v>2.97327</v>
      </c>
      <c r="DZ1100">
        <v>2.69375</v>
      </c>
      <c r="EA1100">
        <v>0.12668</v>
      </c>
      <c r="EB1100">
        <v>0.132008</v>
      </c>
      <c r="EC1100">
        <v>0.0853884</v>
      </c>
      <c r="ED1100">
        <v>0.075018</v>
      </c>
      <c r="EE1100">
        <v>33952.4</v>
      </c>
      <c r="EF1100">
        <v>36873.5</v>
      </c>
      <c r="EG1100">
        <v>35235.8</v>
      </c>
      <c r="EH1100">
        <v>38533</v>
      </c>
      <c r="EI1100">
        <v>45711.7</v>
      </c>
      <c r="EJ1100">
        <v>51497.6</v>
      </c>
      <c r="EK1100">
        <v>55085.6</v>
      </c>
      <c r="EL1100">
        <v>61826.3</v>
      </c>
      <c r="EM1100">
        <v>1.9782</v>
      </c>
      <c r="EN1100">
        <v>2.105</v>
      </c>
      <c r="EO1100">
        <v>0.188202</v>
      </c>
      <c r="EP1100">
        <v>0</v>
      </c>
      <c r="EQ1100">
        <v>23.8876</v>
      </c>
      <c r="ER1100">
        <v>999.9</v>
      </c>
      <c r="ES1100">
        <v>35.478</v>
      </c>
      <c r="ET1100">
        <v>32.579</v>
      </c>
      <c r="EU1100">
        <v>25.7649</v>
      </c>
      <c r="EV1100">
        <v>51.8729</v>
      </c>
      <c r="EW1100">
        <v>37.9848</v>
      </c>
      <c r="EX1100">
        <v>2</v>
      </c>
      <c r="EY1100">
        <v>-0.00355691</v>
      </c>
      <c r="EZ1100">
        <v>-1.28331</v>
      </c>
      <c r="FA1100">
        <v>20.1478</v>
      </c>
      <c r="FB1100">
        <v>5.19932</v>
      </c>
      <c r="FC1100">
        <v>12.0099</v>
      </c>
      <c r="FD1100">
        <v>4.976</v>
      </c>
      <c r="FE1100">
        <v>3.2934</v>
      </c>
      <c r="FF1100">
        <v>9999</v>
      </c>
      <c r="FG1100">
        <v>9999</v>
      </c>
      <c r="FH1100">
        <v>591.9</v>
      </c>
      <c r="FI1100">
        <v>9999</v>
      </c>
      <c r="FJ1100">
        <v>1.86295</v>
      </c>
      <c r="FK1100">
        <v>1.86783</v>
      </c>
      <c r="FL1100">
        <v>1.86768</v>
      </c>
      <c r="FM1100">
        <v>1.86877</v>
      </c>
      <c r="FN1100">
        <v>1.86963</v>
      </c>
      <c r="FO1100">
        <v>1.86569</v>
      </c>
      <c r="FP1100">
        <v>1.86676</v>
      </c>
      <c r="FQ1100">
        <v>1.86813</v>
      </c>
      <c r="FR1100">
        <v>5</v>
      </c>
      <c r="FS1100">
        <v>0</v>
      </c>
      <c r="FT1100">
        <v>0</v>
      </c>
      <c r="FU1100">
        <v>0</v>
      </c>
      <c r="FV1100" t="s">
        <v>358</v>
      </c>
      <c r="FW1100" t="s">
        <v>359</v>
      </c>
      <c r="FX1100" t="s">
        <v>360</v>
      </c>
      <c r="FY1100" t="s">
        <v>360</v>
      </c>
      <c r="FZ1100" t="s">
        <v>360</v>
      </c>
      <c r="GA1100" t="s">
        <v>360</v>
      </c>
      <c r="GB1100">
        <v>0</v>
      </c>
      <c r="GC1100">
        <v>100</v>
      </c>
      <c r="GD1100">
        <v>100</v>
      </c>
      <c r="GE1100">
        <v>14.64</v>
      </c>
      <c r="GF1100">
        <v>0.3176</v>
      </c>
      <c r="GG1100">
        <v>5.50701486060513</v>
      </c>
      <c r="GH1100">
        <v>0.00975774962471433</v>
      </c>
      <c r="GI1100">
        <v>-4.86167925919439e-07</v>
      </c>
      <c r="GJ1100">
        <v>-4.7315034107036e-11</v>
      </c>
      <c r="GK1100">
        <v>0.31762285376654</v>
      </c>
      <c r="GL1100">
        <v>0</v>
      </c>
      <c r="GM1100">
        <v>0</v>
      </c>
      <c r="GN1100">
        <v>0</v>
      </c>
      <c r="GO1100">
        <v>-2</v>
      </c>
      <c r="GP1100">
        <v>2105</v>
      </c>
      <c r="GQ1100">
        <v>1</v>
      </c>
      <c r="GR1100">
        <v>22</v>
      </c>
      <c r="GS1100">
        <v>305.9</v>
      </c>
      <c r="GT1100">
        <v>305.8</v>
      </c>
      <c r="GU1100">
        <v>2.8064</v>
      </c>
      <c r="GV1100">
        <v>2.63428</v>
      </c>
      <c r="GW1100">
        <v>2.24854</v>
      </c>
      <c r="GX1100">
        <v>2.78687</v>
      </c>
      <c r="GY1100">
        <v>1.99585</v>
      </c>
      <c r="GZ1100">
        <v>2.41089</v>
      </c>
      <c r="HA1100">
        <v>35.1747</v>
      </c>
      <c r="HB1100">
        <v>14.5348</v>
      </c>
      <c r="HC1100">
        <v>18</v>
      </c>
      <c r="HD1100">
        <v>505.328</v>
      </c>
      <c r="HE1100">
        <v>590.227</v>
      </c>
      <c r="HF1100">
        <v>26.8254</v>
      </c>
      <c r="HG1100">
        <v>27.3453</v>
      </c>
      <c r="HH1100">
        <v>29.9981</v>
      </c>
      <c r="HI1100">
        <v>27.6779</v>
      </c>
      <c r="HJ1100">
        <v>27.6567</v>
      </c>
      <c r="HK1100">
        <v>56.1482</v>
      </c>
      <c r="HL1100">
        <v>5.96986</v>
      </c>
      <c r="HM1100">
        <v>36.9962</v>
      </c>
      <c r="HN1100">
        <v>26.8506</v>
      </c>
      <c r="HO1100">
        <v>1072.98</v>
      </c>
      <c r="HP1100">
        <v>22.1827</v>
      </c>
      <c r="HQ1100">
        <v>102.181</v>
      </c>
      <c r="HR1100">
        <v>102.898</v>
      </c>
    </row>
    <row r="1101" spans="1:226">
      <c r="A1101">
        <v>1085</v>
      </c>
      <c r="B1101">
        <v>1657569984</v>
      </c>
      <c r="C1101">
        <v>16888.9000000954</v>
      </c>
      <c r="D1101" t="s">
        <v>2539</v>
      </c>
      <c r="E1101" t="s">
        <v>2540</v>
      </c>
      <c r="F1101">
        <v>5</v>
      </c>
      <c r="G1101" t="s">
        <v>2416</v>
      </c>
      <c r="H1101" t="s">
        <v>354</v>
      </c>
      <c r="I1101">
        <v>1657569976.5</v>
      </c>
      <c r="J1101">
        <f>(K1101)/1000</f>
        <v>0</v>
      </c>
      <c r="K1101">
        <f>IF(BF1101, AN1101, AH1101)</f>
        <v>0</v>
      </c>
      <c r="L1101">
        <f>IF(BF1101, AI1101, AG1101)</f>
        <v>0</v>
      </c>
      <c r="M1101">
        <f>BH1101 - IF(AU1101&gt;1, L1101*BB1101*100.0/(AW1101*BV1101), 0)</f>
        <v>0</v>
      </c>
      <c r="N1101">
        <f>((T1101-J1101/2)*M1101-L1101)/(T1101+J1101/2)</f>
        <v>0</v>
      </c>
      <c r="O1101">
        <f>N1101*(BO1101+BP1101)/1000.0</f>
        <v>0</v>
      </c>
      <c r="P1101">
        <f>(BH1101 - IF(AU1101&gt;1, L1101*BB1101*100.0/(AW1101*BV1101), 0))*(BO1101+BP1101)/1000.0</f>
        <v>0</v>
      </c>
      <c r="Q1101">
        <f>2.0/((1/S1101-1/R1101)+SIGN(S1101)*SQRT((1/S1101-1/R1101)*(1/S1101-1/R1101) + 4*BC1101/((BC1101+1)*(BC1101+1))*(2*1/S1101*1/R1101-1/R1101*1/R1101)))</f>
        <v>0</v>
      </c>
      <c r="R1101">
        <f>IF(LEFT(BD1101,1)&lt;&gt;"0",IF(LEFT(BD1101,1)="1",3.0,BE1101),$D$5+$E$5*(BV1101*BO1101/($K$5*1000))+$F$5*(BV1101*BO1101/($K$5*1000))*MAX(MIN(BB1101,$J$5),$I$5)*MAX(MIN(BB1101,$J$5),$I$5)+$G$5*MAX(MIN(BB1101,$J$5),$I$5)*(BV1101*BO1101/($K$5*1000))+$H$5*(BV1101*BO1101/($K$5*1000))*(BV1101*BO1101/($K$5*1000)))</f>
        <v>0</v>
      </c>
      <c r="S1101">
        <f>J1101*(1000-(1000*0.61365*exp(17.502*W1101/(240.97+W1101))/(BO1101+BP1101)+BJ1101)/2)/(1000*0.61365*exp(17.502*W1101/(240.97+W1101))/(BO1101+BP1101)-BJ1101)</f>
        <v>0</v>
      </c>
      <c r="T1101">
        <f>1/((BC1101+1)/(Q1101/1.6)+1/(R1101/1.37)) + BC1101/((BC1101+1)/(Q1101/1.6) + BC1101/(R1101/1.37))</f>
        <v>0</v>
      </c>
      <c r="U1101">
        <f>(AX1101*BA1101)</f>
        <v>0</v>
      </c>
      <c r="V1101">
        <f>(BQ1101+(U1101+2*0.95*5.67E-8*(((BQ1101+$B$7)+273)^4-(BQ1101+273)^4)-44100*J1101)/(1.84*29.3*R1101+8*0.95*5.67E-8*(BQ1101+273)^3))</f>
        <v>0</v>
      </c>
      <c r="W1101">
        <f>($C$7*BR1101+$D$7*BS1101+$E$7*V1101)</f>
        <v>0</v>
      </c>
      <c r="X1101">
        <f>0.61365*exp(17.502*W1101/(240.97+W1101))</f>
        <v>0</v>
      </c>
      <c r="Y1101">
        <f>(Z1101/AA1101*100)</f>
        <v>0</v>
      </c>
      <c r="Z1101">
        <f>BJ1101*(BO1101+BP1101)/1000</f>
        <v>0</v>
      </c>
      <c r="AA1101">
        <f>0.61365*exp(17.502*BQ1101/(240.97+BQ1101))</f>
        <v>0</v>
      </c>
      <c r="AB1101">
        <f>(X1101-BJ1101*(BO1101+BP1101)/1000)</f>
        <v>0</v>
      </c>
      <c r="AC1101">
        <f>(-J1101*44100)</f>
        <v>0</v>
      </c>
      <c r="AD1101">
        <f>2*29.3*R1101*0.92*(BQ1101-W1101)</f>
        <v>0</v>
      </c>
      <c r="AE1101">
        <f>2*0.95*5.67E-8*(((BQ1101+$B$7)+273)^4-(W1101+273)^4)</f>
        <v>0</v>
      </c>
      <c r="AF1101">
        <f>U1101+AE1101+AC1101+AD1101</f>
        <v>0</v>
      </c>
      <c r="AG1101">
        <f>BN1101*AU1101*(BI1101-BH1101*(1000-AU1101*BK1101)/(1000-AU1101*BJ1101))/(100*BB1101)</f>
        <v>0</v>
      </c>
      <c r="AH1101">
        <f>1000*BN1101*AU1101*(BJ1101-BK1101)/(100*BB1101*(1000-AU1101*BJ1101))</f>
        <v>0</v>
      </c>
      <c r="AI1101">
        <f>(AJ1101 - AK1101 - BO1101*1E3/(8.314*(BQ1101+273.15)) * AM1101/BN1101 * AL1101) * BN1101/(100*BB1101) * (1000 - BK1101)/1000</f>
        <v>0</v>
      </c>
      <c r="AJ1101">
        <v>1089.2475159338</v>
      </c>
      <c r="AK1101">
        <v>1047.57915151515</v>
      </c>
      <c r="AL1101">
        <v>3.40819757302081</v>
      </c>
      <c r="AM1101">
        <v>65.0586059722511</v>
      </c>
      <c r="AN1101">
        <f>(AP1101 - AO1101 + BO1101*1E3/(8.314*(BQ1101+273.15)) * AR1101/BN1101 * AQ1101) * BN1101/(100*BB1101) * 1000/(1000 - AP1101)</f>
        <v>0</v>
      </c>
      <c r="AO1101">
        <v>22.2358973942857</v>
      </c>
      <c r="AP1101">
        <v>26.9245290909091</v>
      </c>
      <c r="AQ1101">
        <v>0.00318943145743486</v>
      </c>
      <c r="AR1101">
        <v>77.46</v>
      </c>
      <c r="AS1101">
        <v>0</v>
      </c>
      <c r="AT1101">
        <v>0</v>
      </c>
      <c r="AU1101">
        <f>IF(AS1101*$H$13&gt;=AW1101,1.0,(AW1101/(AW1101-AS1101*$H$13)))</f>
        <v>0</v>
      </c>
      <c r="AV1101">
        <f>(AU1101-1)*100</f>
        <v>0</v>
      </c>
      <c r="AW1101">
        <f>MAX(0,($B$13+$C$13*BV1101)/(1+$D$13*BV1101)*BO1101/(BQ1101+273)*$E$13)</f>
        <v>0</v>
      </c>
      <c r="AX1101">
        <f>$B$11*BW1101+$C$11*BX1101+$F$11*CI1101*(1-CL1101)</f>
        <v>0</v>
      </c>
      <c r="AY1101">
        <f>AX1101*AZ1101</f>
        <v>0</v>
      </c>
      <c r="AZ1101">
        <f>($B$11*$D$9+$C$11*$D$9+$F$11*((CV1101+CN1101)/MAX(CV1101+CN1101+CW1101, 0.1)*$I$9+CW1101/MAX(CV1101+CN1101+CW1101, 0.1)*$J$9))/($B$11+$C$11+$F$11)</f>
        <v>0</v>
      </c>
      <c r="BA1101">
        <f>($B$11*$K$9+$C$11*$K$9+$F$11*((CV1101+CN1101)/MAX(CV1101+CN1101+CW1101, 0.1)*$P$9+CW1101/MAX(CV1101+CN1101+CW1101, 0.1)*$Q$9))/($B$11+$C$11+$F$11)</f>
        <v>0</v>
      </c>
      <c r="BB1101">
        <v>3</v>
      </c>
      <c r="BC1101">
        <v>0.5</v>
      </c>
      <c r="BD1101" t="s">
        <v>355</v>
      </c>
      <c r="BE1101">
        <v>2</v>
      </c>
      <c r="BF1101" t="b">
        <v>1</v>
      </c>
      <c r="BG1101">
        <v>1657569976.5</v>
      </c>
      <c r="BH1101">
        <v>996.085259259259</v>
      </c>
      <c r="BI1101">
        <v>1048.01777777778</v>
      </c>
      <c r="BJ1101">
        <v>26.8806333333333</v>
      </c>
      <c r="BK1101">
        <v>22.2246851851852</v>
      </c>
      <c r="BL1101">
        <v>981.51437037037</v>
      </c>
      <c r="BM1101">
        <v>26.5630037037037</v>
      </c>
      <c r="BN1101">
        <v>499.991296296296</v>
      </c>
      <c r="BO1101">
        <v>67.9402851851852</v>
      </c>
      <c r="BP1101">
        <v>0.0399139666666667</v>
      </c>
      <c r="BQ1101">
        <v>27.3233555555556</v>
      </c>
      <c r="BR1101">
        <v>26.9824111111111</v>
      </c>
      <c r="BS1101">
        <v>999.9</v>
      </c>
      <c r="BT1101">
        <v>0</v>
      </c>
      <c r="BU1101">
        <v>0</v>
      </c>
      <c r="BV1101">
        <v>10005.3703703704</v>
      </c>
      <c r="BW1101">
        <v>0</v>
      </c>
      <c r="BX1101">
        <v>446.29762962963</v>
      </c>
      <c r="BY1101">
        <v>-51.9322740740741</v>
      </c>
      <c r="BZ1101">
        <v>1023.60196296296</v>
      </c>
      <c r="CA1101">
        <v>1071.83925925926</v>
      </c>
      <c r="CB1101">
        <v>4.65594148148148</v>
      </c>
      <c r="CC1101">
        <v>1048.01777777778</v>
      </c>
      <c r="CD1101">
        <v>22.2246851851852</v>
      </c>
      <c r="CE1101">
        <v>1.82627740740741</v>
      </c>
      <c r="CF1101">
        <v>1.50995259259259</v>
      </c>
      <c r="CG1101">
        <v>16.0135259259259</v>
      </c>
      <c r="CH1101">
        <v>13.0693</v>
      </c>
      <c r="CI1101">
        <v>1999.97888888889</v>
      </c>
      <c r="CJ1101">
        <v>0.979998555555556</v>
      </c>
      <c r="CK1101">
        <v>0.0200012925925926</v>
      </c>
      <c r="CL1101">
        <v>0</v>
      </c>
      <c r="CM1101">
        <v>2.42173333333333</v>
      </c>
      <c r="CN1101">
        <v>0</v>
      </c>
      <c r="CO1101">
        <v>11529.4037037037</v>
      </c>
      <c r="CP1101">
        <v>17299.9518518519</v>
      </c>
      <c r="CQ1101">
        <v>40.1062592592593</v>
      </c>
      <c r="CR1101">
        <v>39.840037037037</v>
      </c>
      <c r="CS1101">
        <v>39.3354444444444</v>
      </c>
      <c r="CT1101">
        <v>38.833037037037</v>
      </c>
      <c r="CU1101">
        <v>39.215037037037</v>
      </c>
      <c r="CV1101">
        <v>1959.97814814815</v>
      </c>
      <c r="CW1101">
        <v>40.0007407407407</v>
      </c>
      <c r="CX1101">
        <v>0</v>
      </c>
      <c r="CY1101">
        <v>1657569956.7</v>
      </c>
      <c r="CZ1101">
        <v>0</v>
      </c>
      <c r="DA1101">
        <v>1657551629</v>
      </c>
      <c r="DB1101" t="s">
        <v>356</v>
      </c>
      <c r="DC1101">
        <v>1657551626.5</v>
      </c>
      <c r="DD1101">
        <v>1657551629</v>
      </c>
      <c r="DE1101">
        <v>1</v>
      </c>
      <c r="DF1101">
        <v>0.403</v>
      </c>
      <c r="DG1101">
        <v>0.009</v>
      </c>
      <c r="DH1101">
        <v>9.41</v>
      </c>
      <c r="DI1101">
        <v>0.087</v>
      </c>
      <c r="DJ1101">
        <v>417</v>
      </c>
      <c r="DK1101">
        <v>17</v>
      </c>
      <c r="DL1101">
        <v>1.61</v>
      </c>
      <c r="DM1101">
        <v>0.59</v>
      </c>
      <c r="DN1101">
        <v>-51.7017675</v>
      </c>
      <c r="DO1101">
        <v>-4.9347298311444</v>
      </c>
      <c r="DP1101">
        <v>0.612438835471551</v>
      </c>
      <c r="DQ1101">
        <v>0</v>
      </c>
      <c r="DR1101">
        <v>4.64631725</v>
      </c>
      <c r="DS1101">
        <v>0.186423377110697</v>
      </c>
      <c r="DT1101">
        <v>0.0273453295818043</v>
      </c>
      <c r="DU1101">
        <v>0</v>
      </c>
      <c r="DV1101">
        <v>0</v>
      </c>
      <c r="DW1101">
        <v>2</v>
      </c>
      <c r="DX1101" t="s">
        <v>389</v>
      </c>
      <c r="DY1101">
        <v>2.97304</v>
      </c>
      <c r="DZ1101">
        <v>2.69278</v>
      </c>
      <c r="EA1101">
        <v>0.12808</v>
      </c>
      <c r="EB1101">
        <v>0.133383</v>
      </c>
      <c r="EC1101">
        <v>0.0854396</v>
      </c>
      <c r="ED1101">
        <v>0.0749982</v>
      </c>
      <c r="EE1101">
        <v>33899.7</v>
      </c>
      <c r="EF1101">
        <v>36817.1</v>
      </c>
      <c r="EG1101">
        <v>35237.5</v>
      </c>
      <c r="EH1101">
        <v>38535</v>
      </c>
      <c r="EI1101">
        <v>45710.7</v>
      </c>
      <c r="EJ1101">
        <v>51500.6</v>
      </c>
      <c r="EK1101">
        <v>55087.4</v>
      </c>
      <c r="EL1101">
        <v>61828.5</v>
      </c>
      <c r="EM1101">
        <v>1.9778</v>
      </c>
      <c r="EN1101">
        <v>2.1058</v>
      </c>
      <c r="EO1101">
        <v>0.188202</v>
      </c>
      <c r="EP1101">
        <v>0</v>
      </c>
      <c r="EQ1101">
        <v>23.8973</v>
      </c>
      <c r="ER1101">
        <v>999.9</v>
      </c>
      <c r="ES1101">
        <v>35.502</v>
      </c>
      <c r="ET1101">
        <v>32.569</v>
      </c>
      <c r="EU1101">
        <v>25.7681</v>
      </c>
      <c r="EV1101">
        <v>51.3429</v>
      </c>
      <c r="EW1101">
        <v>37.9647</v>
      </c>
      <c r="EX1101">
        <v>2</v>
      </c>
      <c r="EY1101">
        <v>-0.00573171</v>
      </c>
      <c r="EZ1101">
        <v>-1.24227</v>
      </c>
      <c r="FA1101">
        <v>20.1473</v>
      </c>
      <c r="FB1101">
        <v>5.19932</v>
      </c>
      <c r="FC1101">
        <v>12.0088</v>
      </c>
      <c r="FD1101">
        <v>4.9752</v>
      </c>
      <c r="FE1101">
        <v>3.2934</v>
      </c>
      <c r="FF1101">
        <v>9999</v>
      </c>
      <c r="FG1101">
        <v>9999</v>
      </c>
      <c r="FH1101">
        <v>591.9</v>
      </c>
      <c r="FI1101">
        <v>9999</v>
      </c>
      <c r="FJ1101">
        <v>1.86298</v>
      </c>
      <c r="FK1101">
        <v>1.86783</v>
      </c>
      <c r="FL1101">
        <v>1.86768</v>
      </c>
      <c r="FM1101">
        <v>1.86874</v>
      </c>
      <c r="FN1101">
        <v>1.86966</v>
      </c>
      <c r="FO1101">
        <v>1.86569</v>
      </c>
      <c r="FP1101">
        <v>1.86676</v>
      </c>
      <c r="FQ1101">
        <v>1.86813</v>
      </c>
      <c r="FR1101">
        <v>5</v>
      </c>
      <c r="FS1101">
        <v>0</v>
      </c>
      <c r="FT1101">
        <v>0</v>
      </c>
      <c r="FU1101">
        <v>0</v>
      </c>
      <c r="FV1101" t="s">
        <v>358</v>
      </c>
      <c r="FW1101" t="s">
        <v>359</v>
      </c>
      <c r="FX1101" t="s">
        <v>360</v>
      </c>
      <c r="FY1101" t="s">
        <v>360</v>
      </c>
      <c r="FZ1101" t="s">
        <v>360</v>
      </c>
      <c r="GA1101" t="s">
        <v>360</v>
      </c>
      <c r="GB1101">
        <v>0</v>
      </c>
      <c r="GC1101">
        <v>100</v>
      </c>
      <c r="GD1101">
        <v>100</v>
      </c>
      <c r="GE1101">
        <v>14.78</v>
      </c>
      <c r="GF1101">
        <v>0.3176</v>
      </c>
      <c r="GG1101">
        <v>5.50701486060513</v>
      </c>
      <c r="GH1101">
        <v>0.00975774962471433</v>
      </c>
      <c r="GI1101">
        <v>-4.86167925919439e-07</v>
      </c>
      <c r="GJ1101">
        <v>-4.7315034107036e-11</v>
      </c>
      <c r="GK1101">
        <v>0.31762285376654</v>
      </c>
      <c r="GL1101">
        <v>0</v>
      </c>
      <c r="GM1101">
        <v>0</v>
      </c>
      <c r="GN1101">
        <v>0</v>
      </c>
      <c r="GO1101">
        <v>-2</v>
      </c>
      <c r="GP1101">
        <v>2105</v>
      </c>
      <c r="GQ1101">
        <v>1</v>
      </c>
      <c r="GR1101">
        <v>22</v>
      </c>
      <c r="GS1101">
        <v>306</v>
      </c>
      <c r="GT1101">
        <v>305.9</v>
      </c>
      <c r="GU1101">
        <v>2.83447</v>
      </c>
      <c r="GV1101">
        <v>2.63794</v>
      </c>
      <c r="GW1101">
        <v>2.24854</v>
      </c>
      <c r="GX1101">
        <v>2.78809</v>
      </c>
      <c r="GY1101">
        <v>1.99585</v>
      </c>
      <c r="GZ1101">
        <v>2.39868</v>
      </c>
      <c r="HA1101">
        <v>35.1516</v>
      </c>
      <c r="HB1101">
        <v>14.5436</v>
      </c>
      <c r="HC1101">
        <v>18</v>
      </c>
      <c r="HD1101">
        <v>504.866</v>
      </c>
      <c r="HE1101">
        <v>590.598</v>
      </c>
      <c r="HF1101">
        <v>26.8556</v>
      </c>
      <c r="HG1101">
        <v>27.3222</v>
      </c>
      <c r="HH1101">
        <v>29.9981</v>
      </c>
      <c r="HI1101">
        <v>27.6554</v>
      </c>
      <c r="HJ1101">
        <v>27.6343</v>
      </c>
      <c r="HK1101">
        <v>56.8461</v>
      </c>
      <c r="HL1101">
        <v>5.96986</v>
      </c>
      <c r="HM1101">
        <v>36.9962</v>
      </c>
      <c r="HN1101">
        <v>26.8624</v>
      </c>
      <c r="HO1101">
        <v>1093.14</v>
      </c>
      <c r="HP1101">
        <v>22.1827</v>
      </c>
      <c r="HQ1101">
        <v>102.185</v>
      </c>
      <c r="HR1101">
        <v>102.902</v>
      </c>
    </row>
    <row r="1102" spans="1:226">
      <c r="A1102">
        <v>1086</v>
      </c>
      <c r="B1102">
        <v>1657569989</v>
      </c>
      <c r="C1102">
        <v>16893.9000000954</v>
      </c>
      <c r="D1102" t="s">
        <v>2541</v>
      </c>
      <c r="E1102" t="s">
        <v>2542</v>
      </c>
      <c r="F1102">
        <v>5</v>
      </c>
      <c r="G1102" t="s">
        <v>2416</v>
      </c>
      <c r="H1102" t="s">
        <v>354</v>
      </c>
      <c r="I1102">
        <v>1657569981.21429</v>
      </c>
      <c r="J1102">
        <f>(K1102)/1000</f>
        <v>0</v>
      </c>
      <c r="K1102">
        <f>IF(BF1102, AN1102, AH1102)</f>
        <v>0</v>
      </c>
      <c r="L1102">
        <f>IF(BF1102, AI1102, AG1102)</f>
        <v>0</v>
      </c>
      <c r="M1102">
        <f>BH1102 - IF(AU1102&gt;1, L1102*BB1102*100.0/(AW1102*BV1102), 0)</f>
        <v>0</v>
      </c>
      <c r="N1102">
        <f>((T1102-J1102/2)*M1102-L1102)/(T1102+J1102/2)</f>
        <v>0</v>
      </c>
      <c r="O1102">
        <f>N1102*(BO1102+BP1102)/1000.0</f>
        <v>0</v>
      </c>
      <c r="P1102">
        <f>(BH1102 - IF(AU1102&gt;1, L1102*BB1102*100.0/(AW1102*BV1102), 0))*(BO1102+BP1102)/1000.0</f>
        <v>0</v>
      </c>
      <c r="Q1102">
        <f>2.0/((1/S1102-1/R1102)+SIGN(S1102)*SQRT((1/S1102-1/R1102)*(1/S1102-1/R1102) + 4*BC1102/((BC1102+1)*(BC1102+1))*(2*1/S1102*1/R1102-1/R1102*1/R1102)))</f>
        <v>0</v>
      </c>
      <c r="R1102">
        <f>IF(LEFT(BD1102,1)&lt;&gt;"0",IF(LEFT(BD1102,1)="1",3.0,BE1102),$D$5+$E$5*(BV1102*BO1102/($K$5*1000))+$F$5*(BV1102*BO1102/($K$5*1000))*MAX(MIN(BB1102,$J$5),$I$5)*MAX(MIN(BB1102,$J$5),$I$5)+$G$5*MAX(MIN(BB1102,$J$5),$I$5)*(BV1102*BO1102/($K$5*1000))+$H$5*(BV1102*BO1102/($K$5*1000))*(BV1102*BO1102/($K$5*1000)))</f>
        <v>0</v>
      </c>
      <c r="S1102">
        <f>J1102*(1000-(1000*0.61365*exp(17.502*W1102/(240.97+W1102))/(BO1102+BP1102)+BJ1102)/2)/(1000*0.61365*exp(17.502*W1102/(240.97+W1102))/(BO1102+BP1102)-BJ1102)</f>
        <v>0</v>
      </c>
      <c r="T1102">
        <f>1/((BC1102+1)/(Q1102/1.6)+1/(R1102/1.37)) + BC1102/((BC1102+1)/(Q1102/1.6) + BC1102/(R1102/1.37))</f>
        <v>0</v>
      </c>
      <c r="U1102">
        <f>(AX1102*BA1102)</f>
        <v>0</v>
      </c>
      <c r="V1102">
        <f>(BQ1102+(U1102+2*0.95*5.67E-8*(((BQ1102+$B$7)+273)^4-(BQ1102+273)^4)-44100*J1102)/(1.84*29.3*R1102+8*0.95*5.67E-8*(BQ1102+273)^3))</f>
        <v>0</v>
      </c>
      <c r="W1102">
        <f>($C$7*BR1102+$D$7*BS1102+$E$7*V1102)</f>
        <v>0</v>
      </c>
      <c r="X1102">
        <f>0.61365*exp(17.502*W1102/(240.97+W1102))</f>
        <v>0</v>
      </c>
      <c r="Y1102">
        <f>(Z1102/AA1102*100)</f>
        <v>0</v>
      </c>
      <c r="Z1102">
        <f>BJ1102*(BO1102+BP1102)/1000</f>
        <v>0</v>
      </c>
      <c r="AA1102">
        <f>0.61365*exp(17.502*BQ1102/(240.97+BQ1102))</f>
        <v>0</v>
      </c>
      <c r="AB1102">
        <f>(X1102-BJ1102*(BO1102+BP1102)/1000)</f>
        <v>0</v>
      </c>
      <c r="AC1102">
        <f>(-J1102*44100)</f>
        <v>0</v>
      </c>
      <c r="AD1102">
        <f>2*29.3*R1102*0.92*(BQ1102-W1102)</f>
        <v>0</v>
      </c>
      <c r="AE1102">
        <f>2*0.95*5.67E-8*(((BQ1102+$B$7)+273)^4-(W1102+273)^4)</f>
        <v>0</v>
      </c>
      <c r="AF1102">
        <f>U1102+AE1102+AC1102+AD1102</f>
        <v>0</v>
      </c>
      <c r="AG1102">
        <f>BN1102*AU1102*(BI1102-BH1102*(1000-AU1102*BK1102)/(1000-AU1102*BJ1102))/(100*BB1102)</f>
        <v>0</v>
      </c>
      <c r="AH1102">
        <f>1000*BN1102*AU1102*(BJ1102-BK1102)/(100*BB1102*(1000-AU1102*BJ1102))</f>
        <v>0</v>
      </c>
      <c r="AI1102">
        <f>(AJ1102 - AK1102 - BO1102*1E3/(8.314*(BQ1102+273.15)) * AM1102/BN1102 * AL1102) * BN1102/(100*BB1102) * (1000 - BK1102)/1000</f>
        <v>0</v>
      </c>
      <c r="AJ1102">
        <v>1106.6248513968</v>
      </c>
      <c r="AK1102">
        <v>1064.75806060606</v>
      </c>
      <c r="AL1102">
        <v>3.4467419735199</v>
      </c>
      <c r="AM1102">
        <v>65.0586059722511</v>
      </c>
      <c r="AN1102">
        <f>(AP1102 - AO1102 + BO1102*1E3/(8.314*(BQ1102+273.15)) * AR1102/BN1102 * AQ1102) * BN1102/(100*BB1102) * 1000/(1000 - AP1102)</f>
        <v>0</v>
      </c>
      <c r="AO1102">
        <v>22.2174689142857</v>
      </c>
      <c r="AP1102">
        <v>26.9363660606061</v>
      </c>
      <c r="AQ1102">
        <v>0.000525900039352713</v>
      </c>
      <c r="AR1102">
        <v>77.46</v>
      </c>
      <c r="AS1102">
        <v>0</v>
      </c>
      <c r="AT1102">
        <v>0</v>
      </c>
      <c r="AU1102">
        <f>IF(AS1102*$H$13&gt;=AW1102,1.0,(AW1102/(AW1102-AS1102*$H$13)))</f>
        <v>0</v>
      </c>
      <c r="AV1102">
        <f>(AU1102-1)*100</f>
        <v>0</v>
      </c>
      <c r="AW1102">
        <f>MAX(0,($B$13+$C$13*BV1102)/(1+$D$13*BV1102)*BO1102/(BQ1102+273)*$E$13)</f>
        <v>0</v>
      </c>
      <c r="AX1102">
        <f>$B$11*BW1102+$C$11*BX1102+$F$11*CI1102*(1-CL1102)</f>
        <v>0</v>
      </c>
      <c r="AY1102">
        <f>AX1102*AZ1102</f>
        <v>0</v>
      </c>
      <c r="AZ1102">
        <f>($B$11*$D$9+$C$11*$D$9+$F$11*((CV1102+CN1102)/MAX(CV1102+CN1102+CW1102, 0.1)*$I$9+CW1102/MAX(CV1102+CN1102+CW1102, 0.1)*$J$9))/($B$11+$C$11+$F$11)</f>
        <v>0</v>
      </c>
      <c r="BA1102">
        <f>($B$11*$K$9+$C$11*$K$9+$F$11*((CV1102+CN1102)/MAX(CV1102+CN1102+CW1102, 0.1)*$P$9+CW1102/MAX(CV1102+CN1102+CW1102, 0.1)*$Q$9))/($B$11+$C$11+$F$11)</f>
        <v>0</v>
      </c>
      <c r="BB1102">
        <v>3</v>
      </c>
      <c r="BC1102">
        <v>0.5</v>
      </c>
      <c r="BD1102" t="s">
        <v>355</v>
      </c>
      <c r="BE1102">
        <v>2</v>
      </c>
      <c r="BF1102" t="b">
        <v>1</v>
      </c>
      <c r="BG1102">
        <v>1657569981.21429</v>
      </c>
      <c r="BH1102">
        <v>1011.73125</v>
      </c>
      <c r="BI1102">
        <v>1064.12142857143</v>
      </c>
      <c r="BJ1102">
        <v>26.9108642857143</v>
      </c>
      <c r="BK1102">
        <v>22.2343214285714</v>
      </c>
      <c r="BL1102">
        <v>997.026785714286</v>
      </c>
      <c r="BM1102">
        <v>26.59325</v>
      </c>
      <c r="BN1102">
        <v>499.993035714286</v>
      </c>
      <c r="BO1102">
        <v>67.9403071428572</v>
      </c>
      <c r="BP1102">
        <v>0.0400587214285714</v>
      </c>
      <c r="BQ1102">
        <v>27.332975</v>
      </c>
      <c r="BR1102">
        <v>26.9847857142857</v>
      </c>
      <c r="BS1102">
        <v>999.9</v>
      </c>
      <c r="BT1102">
        <v>0</v>
      </c>
      <c r="BU1102">
        <v>0</v>
      </c>
      <c r="BV1102">
        <v>9993.92857142857</v>
      </c>
      <c r="BW1102">
        <v>0</v>
      </c>
      <c r="BX1102">
        <v>446.044714285714</v>
      </c>
      <c r="BY1102">
        <v>-52.3889678571429</v>
      </c>
      <c r="BZ1102">
        <v>1039.71178571429</v>
      </c>
      <c r="CA1102">
        <v>1088.31821428571</v>
      </c>
      <c r="CB1102">
        <v>4.67653928571429</v>
      </c>
      <c r="CC1102">
        <v>1064.12142857143</v>
      </c>
      <c r="CD1102">
        <v>22.2343214285714</v>
      </c>
      <c r="CE1102">
        <v>1.82833142857143</v>
      </c>
      <c r="CF1102">
        <v>1.51060785714286</v>
      </c>
      <c r="CG1102">
        <v>16.0311464285714</v>
      </c>
      <c r="CH1102">
        <v>13.0759464285714</v>
      </c>
      <c r="CI1102">
        <v>1999.98607142857</v>
      </c>
      <c r="CJ1102">
        <v>0.97999925</v>
      </c>
      <c r="CK1102">
        <v>0.020000575</v>
      </c>
      <c r="CL1102">
        <v>0</v>
      </c>
      <c r="CM1102">
        <v>2.46258928571429</v>
      </c>
      <c r="CN1102">
        <v>0</v>
      </c>
      <c r="CO1102">
        <v>11539.0357142857</v>
      </c>
      <c r="CP1102">
        <v>17300.0214285714</v>
      </c>
      <c r="CQ1102">
        <v>40.1938928571428</v>
      </c>
      <c r="CR1102">
        <v>39.8903571428571</v>
      </c>
      <c r="CS1102">
        <v>39.3947857142857</v>
      </c>
      <c r="CT1102">
        <v>38.9260357142857</v>
      </c>
      <c r="CU1102">
        <v>39.2921428571428</v>
      </c>
      <c r="CV1102">
        <v>1959.98535714286</v>
      </c>
      <c r="CW1102">
        <v>40.0007142857143</v>
      </c>
      <c r="CX1102">
        <v>0</v>
      </c>
      <c r="CY1102">
        <v>1657569961.5</v>
      </c>
      <c r="CZ1102">
        <v>0</v>
      </c>
      <c r="DA1102">
        <v>1657551629</v>
      </c>
      <c r="DB1102" t="s">
        <v>356</v>
      </c>
      <c r="DC1102">
        <v>1657551626.5</v>
      </c>
      <c r="DD1102">
        <v>1657551629</v>
      </c>
      <c r="DE1102">
        <v>1</v>
      </c>
      <c r="DF1102">
        <v>0.403</v>
      </c>
      <c r="DG1102">
        <v>0.009</v>
      </c>
      <c r="DH1102">
        <v>9.41</v>
      </c>
      <c r="DI1102">
        <v>0.087</v>
      </c>
      <c r="DJ1102">
        <v>417</v>
      </c>
      <c r="DK1102">
        <v>17</v>
      </c>
      <c r="DL1102">
        <v>1.61</v>
      </c>
      <c r="DM1102">
        <v>0.59</v>
      </c>
      <c r="DN1102">
        <v>-52.0741575</v>
      </c>
      <c r="DO1102">
        <v>-4.39326866791737</v>
      </c>
      <c r="DP1102">
        <v>0.570297505643984</v>
      </c>
      <c r="DQ1102">
        <v>0</v>
      </c>
      <c r="DR1102">
        <v>4.6659955</v>
      </c>
      <c r="DS1102">
        <v>0.262425140712934</v>
      </c>
      <c r="DT1102">
        <v>0.0325255050652561</v>
      </c>
      <c r="DU1102">
        <v>0</v>
      </c>
      <c r="DV1102">
        <v>0</v>
      </c>
      <c r="DW1102">
        <v>2</v>
      </c>
      <c r="DX1102" t="s">
        <v>389</v>
      </c>
      <c r="DY1102">
        <v>2.97319</v>
      </c>
      <c r="DZ1102">
        <v>2.69416</v>
      </c>
      <c r="EA1102">
        <v>0.129441</v>
      </c>
      <c r="EB1102">
        <v>0.134735</v>
      </c>
      <c r="EC1102">
        <v>0.0854635</v>
      </c>
      <c r="ED1102">
        <v>0.0751553</v>
      </c>
      <c r="EE1102">
        <v>33848.1</v>
      </c>
      <c r="EF1102">
        <v>36762.4</v>
      </c>
      <c r="EG1102">
        <v>35238.7</v>
      </c>
      <c r="EH1102">
        <v>38537.7</v>
      </c>
      <c r="EI1102">
        <v>45710.8</v>
      </c>
      <c r="EJ1102">
        <v>51495.2</v>
      </c>
      <c r="EK1102">
        <v>55089</v>
      </c>
      <c r="EL1102">
        <v>61832.5</v>
      </c>
      <c r="EM1102">
        <v>1.9782</v>
      </c>
      <c r="EN1102">
        <v>2.1066</v>
      </c>
      <c r="EO1102">
        <v>0.188351</v>
      </c>
      <c r="EP1102">
        <v>0</v>
      </c>
      <c r="EQ1102">
        <v>23.9057</v>
      </c>
      <c r="ER1102">
        <v>999.9</v>
      </c>
      <c r="ES1102">
        <v>35.502</v>
      </c>
      <c r="ET1102">
        <v>32.549</v>
      </c>
      <c r="EU1102">
        <v>25.7377</v>
      </c>
      <c r="EV1102">
        <v>51.5929</v>
      </c>
      <c r="EW1102">
        <v>37.9327</v>
      </c>
      <c r="EX1102">
        <v>2</v>
      </c>
      <c r="EY1102">
        <v>-0.00735772</v>
      </c>
      <c r="EZ1102">
        <v>-1.19924</v>
      </c>
      <c r="FA1102">
        <v>20.1485</v>
      </c>
      <c r="FB1102">
        <v>5.19812</v>
      </c>
      <c r="FC1102">
        <v>12.0088</v>
      </c>
      <c r="FD1102">
        <v>4.976</v>
      </c>
      <c r="FE1102">
        <v>3.2932</v>
      </c>
      <c r="FF1102">
        <v>9999</v>
      </c>
      <c r="FG1102">
        <v>9999</v>
      </c>
      <c r="FH1102">
        <v>591.9</v>
      </c>
      <c r="FI1102">
        <v>9999</v>
      </c>
      <c r="FJ1102">
        <v>1.86295</v>
      </c>
      <c r="FK1102">
        <v>1.86786</v>
      </c>
      <c r="FL1102">
        <v>1.86768</v>
      </c>
      <c r="FM1102">
        <v>1.86874</v>
      </c>
      <c r="FN1102">
        <v>1.86963</v>
      </c>
      <c r="FO1102">
        <v>1.86569</v>
      </c>
      <c r="FP1102">
        <v>1.86676</v>
      </c>
      <c r="FQ1102">
        <v>1.8681</v>
      </c>
      <c r="FR1102">
        <v>5</v>
      </c>
      <c r="FS1102">
        <v>0</v>
      </c>
      <c r="FT1102">
        <v>0</v>
      </c>
      <c r="FU1102">
        <v>0</v>
      </c>
      <c r="FV1102" t="s">
        <v>358</v>
      </c>
      <c r="FW1102" t="s">
        <v>359</v>
      </c>
      <c r="FX1102" t="s">
        <v>360</v>
      </c>
      <c r="FY1102" t="s">
        <v>360</v>
      </c>
      <c r="FZ1102" t="s">
        <v>360</v>
      </c>
      <c r="GA1102" t="s">
        <v>360</v>
      </c>
      <c r="GB1102">
        <v>0</v>
      </c>
      <c r="GC1102">
        <v>100</v>
      </c>
      <c r="GD1102">
        <v>100</v>
      </c>
      <c r="GE1102">
        <v>14.93</v>
      </c>
      <c r="GF1102">
        <v>0.3176</v>
      </c>
      <c r="GG1102">
        <v>5.50701486060513</v>
      </c>
      <c r="GH1102">
        <v>0.00975774962471433</v>
      </c>
      <c r="GI1102">
        <v>-4.86167925919439e-07</v>
      </c>
      <c r="GJ1102">
        <v>-4.7315034107036e-11</v>
      </c>
      <c r="GK1102">
        <v>0.31762285376654</v>
      </c>
      <c r="GL1102">
        <v>0</v>
      </c>
      <c r="GM1102">
        <v>0</v>
      </c>
      <c r="GN1102">
        <v>0</v>
      </c>
      <c r="GO1102">
        <v>-2</v>
      </c>
      <c r="GP1102">
        <v>2105</v>
      </c>
      <c r="GQ1102">
        <v>1</v>
      </c>
      <c r="GR1102">
        <v>22</v>
      </c>
      <c r="GS1102">
        <v>306</v>
      </c>
      <c r="GT1102">
        <v>306</v>
      </c>
      <c r="GU1102">
        <v>2.87354</v>
      </c>
      <c r="GV1102">
        <v>2.63428</v>
      </c>
      <c r="GW1102">
        <v>2.24854</v>
      </c>
      <c r="GX1102">
        <v>2.78687</v>
      </c>
      <c r="GY1102">
        <v>1.99585</v>
      </c>
      <c r="GZ1102">
        <v>2.41943</v>
      </c>
      <c r="HA1102">
        <v>35.1516</v>
      </c>
      <c r="HB1102">
        <v>14.5436</v>
      </c>
      <c r="HC1102">
        <v>18</v>
      </c>
      <c r="HD1102">
        <v>504.906</v>
      </c>
      <c r="HE1102">
        <v>590.916</v>
      </c>
      <c r="HF1102">
        <v>26.8709</v>
      </c>
      <c r="HG1102">
        <v>27.3013</v>
      </c>
      <c r="HH1102">
        <v>29.9984</v>
      </c>
      <c r="HI1102">
        <v>27.6311</v>
      </c>
      <c r="HJ1102">
        <v>27.6078</v>
      </c>
      <c r="HK1102">
        <v>57.5027</v>
      </c>
      <c r="HL1102">
        <v>5.96986</v>
      </c>
      <c r="HM1102">
        <v>37.408</v>
      </c>
      <c r="HN1102">
        <v>26.8704</v>
      </c>
      <c r="HO1102">
        <v>1106.6</v>
      </c>
      <c r="HP1102">
        <v>22.1827</v>
      </c>
      <c r="HQ1102">
        <v>102.188</v>
      </c>
      <c r="HR1102">
        <v>102.909</v>
      </c>
    </row>
    <row r="1103" spans="1:226">
      <c r="A1103">
        <v>1087</v>
      </c>
      <c r="B1103">
        <v>1657569994</v>
      </c>
      <c r="C1103">
        <v>16898.9000000954</v>
      </c>
      <c r="D1103" t="s">
        <v>2543</v>
      </c>
      <c r="E1103" t="s">
        <v>2544</v>
      </c>
      <c r="F1103">
        <v>5</v>
      </c>
      <c r="G1103" t="s">
        <v>2416</v>
      </c>
      <c r="H1103" t="s">
        <v>354</v>
      </c>
      <c r="I1103">
        <v>1657569986.5</v>
      </c>
      <c r="J1103">
        <f>(K1103)/1000</f>
        <v>0</v>
      </c>
      <c r="K1103">
        <f>IF(BF1103, AN1103, AH1103)</f>
        <v>0</v>
      </c>
      <c r="L1103">
        <f>IF(BF1103, AI1103, AG1103)</f>
        <v>0</v>
      </c>
      <c r="M1103">
        <f>BH1103 - IF(AU1103&gt;1, L1103*BB1103*100.0/(AW1103*BV1103), 0)</f>
        <v>0</v>
      </c>
      <c r="N1103">
        <f>((T1103-J1103/2)*M1103-L1103)/(T1103+J1103/2)</f>
        <v>0</v>
      </c>
      <c r="O1103">
        <f>N1103*(BO1103+BP1103)/1000.0</f>
        <v>0</v>
      </c>
      <c r="P1103">
        <f>(BH1103 - IF(AU1103&gt;1, L1103*BB1103*100.0/(AW1103*BV1103), 0))*(BO1103+BP1103)/1000.0</f>
        <v>0</v>
      </c>
      <c r="Q1103">
        <f>2.0/((1/S1103-1/R1103)+SIGN(S1103)*SQRT((1/S1103-1/R1103)*(1/S1103-1/R1103) + 4*BC1103/((BC1103+1)*(BC1103+1))*(2*1/S1103*1/R1103-1/R1103*1/R1103)))</f>
        <v>0</v>
      </c>
      <c r="R1103">
        <f>IF(LEFT(BD1103,1)&lt;&gt;"0",IF(LEFT(BD1103,1)="1",3.0,BE1103),$D$5+$E$5*(BV1103*BO1103/($K$5*1000))+$F$5*(BV1103*BO1103/($K$5*1000))*MAX(MIN(BB1103,$J$5),$I$5)*MAX(MIN(BB1103,$J$5),$I$5)+$G$5*MAX(MIN(BB1103,$J$5),$I$5)*(BV1103*BO1103/($K$5*1000))+$H$5*(BV1103*BO1103/($K$5*1000))*(BV1103*BO1103/($K$5*1000)))</f>
        <v>0</v>
      </c>
      <c r="S1103">
        <f>J1103*(1000-(1000*0.61365*exp(17.502*W1103/(240.97+W1103))/(BO1103+BP1103)+BJ1103)/2)/(1000*0.61365*exp(17.502*W1103/(240.97+W1103))/(BO1103+BP1103)-BJ1103)</f>
        <v>0</v>
      </c>
      <c r="T1103">
        <f>1/((BC1103+1)/(Q1103/1.6)+1/(R1103/1.37)) + BC1103/((BC1103+1)/(Q1103/1.6) + BC1103/(R1103/1.37))</f>
        <v>0</v>
      </c>
      <c r="U1103">
        <f>(AX1103*BA1103)</f>
        <v>0</v>
      </c>
      <c r="V1103">
        <f>(BQ1103+(U1103+2*0.95*5.67E-8*(((BQ1103+$B$7)+273)^4-(BQ1103+273)^4)-44100*J1103)/(1.84*29.3*R1103+8*0.95*5.67E-8*(BQ1103+273)^3))</f>
        <v>0</v>
      </c>
      <c r="W1103">
        <f>($C$7*BR1103+$D$7*BS1103+$E$7*V1103)</f>
        <v>0</v>
      </c>
      <c r="X1103">
        <f>0.61365*exp(17.502*W1103/(240.97+W1103))</f>
        <v>0</v>
      </c>
      <c r="Y1103">
        <f>(Z1103/AA1103*100)</f>
        <v>0</v>
      </c>
      <c r="Z1103">
        <f>BJ1103*(BO1103+BP1103)/1000</f>
        <v>0</v>
      </c>
      <c r="AA1103">
        <f>0.61365*exp(17.502*BQ1103/(240.97+BQ1103))</f>
        <v>0</v>
      </c>
      <c r="AB1103">
        <f>(X1103-BJ1103*(BO1103+BP1103)/1000)</f>
        <v>0</v>
      </c>
      <c r="AC1103">
        <f>(-J1103*44100)</f>
        <v>0</v>
      </c>
      <c r="AD1103">
        <f>2*29.3*R1103*0.92*(BQ1103-W1103)</f>
        <v>0</v>
      </c>
      <c r="AE1103">
        <f>2*0.95*5.67E-8*(((BQ1103+$B$7)+273)^4-(W1103+273)^4)</f>
        <v>0</v>
      </c>
      <c r="AF1103">
        <f>U1103+AE1103+AC1103+AD1103</f>
        <v>0</v>
      </c>
      <c r="AG1103">
        <f>BN1103*AU1103*(BI1103-BH1103*(1000-AU1103*BK1103)/(1000-AU1103*BJ1103))/(100*BB1103)</f>
        <v>0</v>
      </c>
      <c r="AH1103">
        <f>1000*BN1103*AU1103*(BJ1103-BK1103)/(100*BB1103*(1000-AU1103*BJ1103))</f>
        <v>0</v>
      </c>
      <c r="AI1103">
        <f>(AJ1103 - AK1103 - BO1103*1E3/(8.314*(BQ1103+273.15)) * AM1103/BN1103 * AL1103) * BN1103/(100*BB1103) * (1000 - BK1103)/1000</f>
        <v>0</v>
      </c>
      <c r="AJ1103">
        <v>1124.10356370954</v>
      </c>
      <c r="AK1103">
        <v>1082.10854545455</v>
      </c>
      <c r="AL1103">
        <v>3.41626647261406</v>
      </c>
      <c r="AM1103">
        <v>65.0586059722511</v>
      </c>
      <c r="AN1103">
        <f>(AP1103 - AO1103 + BO1103*1E3/(8.314*(BQ1103+273.15)) * AR1103/BN1103 * AQ1103) * BN1103/(100*BB1103) * 1000/(1000 - AP1103)</f>
        <v>0</v>
      </c>
      <c r="AO1103">
        <v>22.3045189638095</v>
      </c>
      <c r="AP1103">
        <v>26.97582</v>
      </c>
      <c r="AQ1103">
        <v>0.0109405714285798</v>
      </c>
      <c r="AR1103">
        <v>77.46</v>
      </c>
      <c r="AS1103">
        <v>0</v>
      </c>
      <c r="AT1103">
        <v>0</v>
      </c>
      <c r="AU1103">
        <f>IF(AS1103*$H$13&gt;=AW1103,1.0,(AW1103/(AW1103-AS1103*$H$13)))</f>
        <v>0</v>
      </c>
      <c r="AV1103">
        <f>(AU1103-1)*100</f>
        <v>0</v>
      </c>
      <c r="AW1103">
        <f>MAX(0,($B$13+$C$13*BV1103)/(1+$D$13*BV1103)*BO1103/(BQ1103+273)*$E$13)</f>
        <v>0</v>
      </c>
      <c r="AX1103">
        <f>$B$11*BW1103+$C$11*BX1103+$F$11*CI1103*(1-CL1103)</f>
        <v>0</v>
      </c>
      <c r="AY1103">
        <f>AX1103*AZ1103</f>
        <v>0</v>
      </c>
      <c r="AZ1103">
        <f>($B$11*$D$9+$C$11*$D$9+$F$11*((CV1103+CN1103)/MAX(CV1103+CN1103+CW1103, 0.1)*$I$9+CW1103/MAX(CV1103+CN1103+CW1103, 0.1)*$J$9))/($B$11+$C$11+$F$11)</f>
        <v>0</v>
      </c>
      <c r="BA1103">
        <f>($B$11*$K$9+$C$11*$K$9+$F$11*((CV1103+CN1103)/MAX(CV1103+CN1103+CW1103, 0.1)*$P$9+CW1103/MAX(CV1103+CN1103+CW1103, 0.1)*$Q$9))/($B$11+$C$11+$F$11)</f>
        <v>0</v>
      </c>
      <c r="BB1103">
        <v>3</v>
      </c>
      <c r="BC1103">
        <v>0.5</v>
      </c>
      <c r="BD1103" t="s">
        <v>355</v>
      </c>
      <c r="BE1103">
        <v>2</v>
      </c>
      <c r="BF1103" t="b">
        <v>1</v>
      </c>
      <c r="BG1103">
        <v>1657569986.5</v>
      </c>
      <c r="BH1103">
        <v>1029.46814814815</v>
      </c>
      <c r="BI1103">
        <v>1082.0637037037</v>
      </c>
      <c r="BJ1103">
        <v>26.9372074074074</v>
      </c>
      <c r="BK1103">
        <v>22.2541666666667</v>
      </c>
      <c r="BL1103">
        <v>1014.61222222222</v>
      </c>
      <c r="BM1103">
        <v>26.6195888888889</v>
      </c>
      <c r="BN1103">
        <v>499.997111111111</v>
      </c>
      <c r="BO1103">
        <v>67.9403851851852</v>
      </c>
      <c r="BP1103">
        <v>0.0398375666666667</v>
      </c>
      <c r="BQ1103">
        <v>27.3455925925926</v>
      </c>
      <c r="BR1103">
        <v>26.9921518518519</v>
      </c>
      <c r="BS1103">
        <v>999.9</v>
      </c>
      <c r="BT1103">
        <v>0</v>
      </c>
      <c r="BU1103">
        <v>0</v>
      </c>
      <c r="BV1103">
        <v>10006.2962962963</v>
      </c>
      <c r="BW1103">
        <v>0</v>
      </c>
      <c r="BX1103">
        <v>445.163962962963</v>
      </c>
      <c r="BY1103">
        <v>-52.5945888888889</v>
      </c>
      <c r="BZ1103">
        <v>1057.96703703704</v>
      </c>
      <c r="CA1103">
        <v>1106.69185185185</v>
      </c>
      <c r="CB1103">
        <v>4.68304444444444</v>
      </c>
      <c r="CC1103">
        <v>1082.0637037037</v>
      </c>
      <c r="CD1103">
        <v>22.2541666666667</v>
      </c>
      <c r="CE1103">
        <v>1.8301237037037</v>
      </c>
      <c r="CF1103">
        <v>1.51195740740741</v>
      </c>
      <c r="CG1103">
        <v>16.0464851851852</v>
      </c>
      <c r="CH1103">
        <v>13.0896037037037</v>
      </c>
      <c r="CI1103">
        <v>1999.96962962963</v>
      </c>
      <c r="CJ1103">
        <v>0.979999777777778</v>
      </c>
      <c r="CK1103">
        <v>0.0200000259259259</v>
      </c>
      <c r="CL1103">
        <v>0</v>
      </c>
      <c r="CM1103">
        <v>2.49074444444444</v>
      </c>
      <c r="CN1103">
        <v>0</v>
      </c>
      <c r="CO1103">
        <v>11548.0148148148</v>
      </c>
      <c r="CP1103">
        <v>17299.8962962963</v>
      </c>
      <c r="CQ1103">
        <v>40.2913703703704</v>
      </c>
      <c r="CR1103">
        <v>39.9511851851852</v>
      </c>
      <c r="CS1103">
        <v>39.464962962963</v>
      </c>
      <c r="CT1103">
        <v>39.0298148148148</v>
      </c>
      <c r="CU1103">
        <v>39.3793703703704</v>
      </c>
      <c r="CV1103">
        <v>1959.96925925926</v>
      </c>
      <c r="CW1103">
        <v>40.0003703703704</v>
      </c>
      <c r="CX1103">
        <v>0</v>
      </c>
      <c r="CY1103">
        <v>1657569966.3</v>
      </c>
      <c r="CZ1103">
        <v>0</v>
      </c>
      <c r="DA1103">
        <v>1657551629</v>
      </c>
      <c r="DB1103" t="s">
        <v>356</v>
      </c>
      <c r="DC1103">
        <v>1657551626.5</v>
      </c>
      <c r="DD1103">
        <v>1657551629</v>
      </c>
      <c r="DE1103">
        <v>1</v>
      </c>
      <c r="DF1103">
        <v>0.403</v>
      </c>
      <c r="DG1103">
        <v>0.009</v>
      </c>
      <c r="DH1103">
        <v>9.41</v>
      </c>
      <c r="DI1103">
        <v>0.087</v>
      </c>
      <c r="DJ1103">
        <v>417</v>
      </c>
      <c r="DK1103">
        <v>17</v>
      </c>
      <c r="DL1103">
        <v>1.61</v>
      </c>
      <c r="DM1103">
        <v>0.59</v>
      </c>
      <c r="DN1103">
        <v>-52.4698475</v>
      </c>
      <c r="DO1103">
        <v>-2.36990881801109</v>
      </c>
      <c r="DP1103">
        <v>0.413034987614548</v>
      </c>
      <c r="DQ1103">
        <v>0</v>
      </c>
      <c r="DR1103">
        <v>4.6730765</v>
      </c>
      <c r="DS1103">
        <v>0.0801309568480215</v>
      </c>
      <c r="DT1103">
        <v>0.025380030885521</v>
      </c>
      <c r="DU1103">
        <v>1</v>
      </c>
      <c r="DV1103">
        <v>1</v>
      </c>
      <c r="DW1103">
        <v>2</v>
      </c>
      <c r="DX1103" t="s">
        <v>357</v>
      </c>
      <c r="DY1103">
        <v>2.97225</v>
      </c>
      <c r="DZ1103">
        <v>2.69251</v>
      </c>
      <c r="EA1103">
        <v>0.130787</v>
      </c>
      <c r="EB1103">
        <v>0.136058</v>
      </c>
      <c r="EC1103">
        <v>0.0855669</v>
      </c>
      <c r="ED1103">
        <v>0.0751403</v>
      </c>
      <c r="EE1103">
        <v>33796.5</v>
      </c>
      <c r="EF1103">
        <v>36707.7</v>
      </c>
      <c r="EG1103">
        <v>35239.3</v>
      </c>
      <c r="EH1103">
        <v>38539.1</v>
      </c>
      <c r="EI1103">
        <v>45707</v>
      </c>
      <c r="EJ1103">
        <v>51497.4</v>
      </c>
      <c r="EK1103">
        <v>55090.7</v>
      </c>
      <c r="EL1103">
        <v>61834</v>
      </c>
      <c r="EM1103">
        <v>1.979</v>
      </c>
      <c r="EN1103">
        <v>2.1064</v>
      </c>
      <c r="EO1103">
        <v>0.188798</v>
      </c>
      <c r="EP1103">
        <v>0</v>
      </c>
      <c r="EQ1103">
        <v>23.9138</v>
      </c>
      <c r="ER1103">
        <v>999.9</v>
      </c>
      <c r="ES1103">
        <v>35.551</v>
      </c>
      <c r="ET1103">
        <v>32.539</v>
      </c>
      <c r="EU1103">
        <v>25.7598</v>
      </c>
      <c r="EV1103">
        <v>51.7529</v>
      </c>
      <c r="EW1103">
        <v>37.9728</v>
      </c>
      <c r="EX1103">
        <v>2</v>
      </c>
      <c r="EY1103">
        <v>-0.00930894</v>
      </c>
      <c r="EZ1103">
        <v>-1.15895</v>
      </c>
      <c r="FA1103">
        <v>20.1482</v>
      </c>
      <c r="FB1103">
        <v>5.19812</v>
      </c>
      <c r="FC1103">
        <v>12.0088</v>
      </c>
      <c r="FD1103">
        <v>4.9748</v>
      </c>
      <c r="FE1103">
        <v>3.2934</v>
      </c>
      <c r="FF1103">
        <v>9999</v>
      </c>
      <c r="FG1103">
        <v>9999</v>
      </c>
      <c r="FH1103">
        <v>591.9</v>
      </c>
      <c r="FI1103">
        <v>9999</v>
      </c>
      <c r="FJ1103">
        <v>1.86295</v>
      </c>
      <c r="FK1103">
        <v>1.86783</v>
      </c>
      <c r="FL1103">
        <v>1.86765</v>
      </c>
      <c r="FM1103">
        <v>1.86874</v>
      </c>
      <c r="FN1103">
        <v>1.86966</v>
      </c>
      <c r="FO1103">
        <v>1.86569</v>
      </c>
      <c r="FP1103">
        <v>1.86676</v>
      </c>
      <c r="FQ1103">
        <v>1.86813</v>
      </c>
      <c r="FR1103">
        <v>5</v>
      </c>
      <c r="FS1103">
        <v>0</v>
      </c>
      <c r="FT1103">
        <v>0</v>
      </c>
      <c r="FU1103">
        <v>0</v>
      </c>
      <c r="FV1103" t="s">
        <v>358</v>
      </c>
      <c r="FW1103" t="s">
        <v>359</v>
      </c>
      <c r="FX1103" t="s">
        <v>360</v>
      </c>
      <c r="FY1103" t="s">
        <v>360</v>
      </c>
      <c r="FZ1103" t="s">
        <v>360</v>
      </c>
      <c r="GA1103" t="s">
        <v>360</v>
      </c>
      <c r="GB1103">
        <v>0</v>
      </c>
      <c r="GC1103">
        <v>100</v>
      </c>
      <c r="GD1103">
        <v>100</v>
      </c>
      <c r="GE1103">
        <v>15.07</v>
      </c>
      <c r="GF1103">
        <v>0.3177</v>
      </c>
      <c r="GG1103">
        <v>5.50701486060513</v>
      </c>
      <c r="GH1103">
        <v>0.00975774962471433</v>
      </c>
      <c r="GI1103">
        <v>-4.86167925919439e-07</v>
      </c>
      <c r="GJ1103">
        <v>-4.7315034107036e-11</v>
      </c>
      <c r="GK1103">
        <v>0.31762285376654</v>
      </c>
      <c r="GL1103">
        <v>0</v>
      </c>
      <c r="GM1103">
        <v>0</v>
      </c>
      <c r="GN1103">
        <v>0</v>
      </c>
      <c r="GO1103">
        <v>-2</v>
      </c>
      <c r="GP1103">
        <v>2105</v>
      </c>
      <c r="GQ1103">
        <v>1</v>
      </c>
      <c r="GR1103">
        <v>22</v>
      </c>
      <c r="GS1103">
        <v>306.1</v>
      </c>
      <c r="GT1103">
        <v>306.1</v>
      </c>
      <c r="GU1103">
        <v>2.90283</v>
      </c>
      <c r="GV1103">
        <v>2.6355</v>
      </c>
      <c r="GW1103">
        <v>2.24854</v>
      </c>
      <c r="GX1103">
        <v>2.78809</v>
      </c>
      <c r="GY1103">
        <v>1.99585</v>
      </c>
      <c r="GZ1103">
        <v>2.41089</v>
      </c>
      <c r="HA1103">
        <v>35.1286</v>
      </c>
      <c r="HB1103">
        <v>14.5348</v>
      </c>
      <c r="HC1103">
        <v>18</v>
      </c>
      <c r="HD1103">
        <v>505.238</v>
      </c>
      <c r="HE1103">
        <v>590.527</v>
      </c>
      <c r="HF1103">
        <v>26.8759</v>
      </c>
      <c r="HG1103">
        <v>27.2782</v>
      </c>
      <c r="HH1103">
        <v>29.9983</v>
      </c>
      <c r="HI1103">
        <v>27.6077</v>
      </c>
      <c r="HJ1103">
        <v>27.5855</v>
      </c>
      <c r="HK1103">
        <v>58.1975</v>
      </c>
      <c r="HL1103">
        <v>6.2476</v>
      </c>
      <c r="HM1103">
        <v>37.408</v>
      </c>
      <c r="HN1103">
        <v>26.8704</v>
      </c>
      <c r="HO1103">
        <v>1126.8</v>
      </c>
      <c r="HP1103">
        <v>22.1461</v>
      </c>
      <c r="HQ1103">
        <v>102.191</v>
      </c>
      <c r="HR1103">
        <v>102.912</v>
      </c>
    </row>
    <row r="1104" spans="1:226">
      <c r="A1104">
        <v>1088</v>
      </c>
      <c r="B1104">
        <v>1657569999</v>
      </c>
      <c r="C1104">
        <v>16903.9000000954</v>
      </c>
      <c r="D1104" t="s">
        <v>2545</v>
      </c>
      <c r="E1104" t="s">
        <v>2546</v>
      </c>
      <c r="F1104">
        <v>5</v>
      </c>
      <c r="G1104" t="s">
        <v>2416</v>
      </c>
      <c r="H1104" t="s">
        <v>354</v>
      </c>
      <c r="I1104">
        <v>1657569991.21429</v>
      </c>
      <c r="J1104">
        <f>(K1104)/1000</f>
        <v>0</v>
      </c>
      <c r="K1104">
        <f>IF(BF1104, AN1104, AH1104)</f>
        <v>0</v>
      </c>
      <c r="L1104">
        <f>IF(BF1104, AI1104, AG1104)</f>
        <v>0</v>
      </c>
      <c r="M1104">
        <f>BH1104 - IF(AU1104&gt;1, L1104*BB1104*100.0/(AW1104*BV1104), 0)</f>
        <v>0</v>
      </c>
      <c r="N1104">
        <f>((T1104-J1104/2)*M1104-L1104)/(T1104+J1104/2)</f>
        <v>0</v>
      </c>
      <c r="O1104">
        <f>N1104*(BO1104+BP1104)/1000.0</f>
        <v>0</v>
      </c>
      <c r="P1104">
        <f>(BH1104 - IF(AU1104&gt;1, L1104*BB1104*100.0/(AW1104*BV1104), 0))*(BO1104+BP1104)/1000.0</f>
        <v>0</v>
      </c>
      <c r="Q1104">
        <f>2.0/((1/S1104-1/R1104)+SIGN(S1104)*SQRT((1/S1104-1/R1104)*(1/S1104-1/R1104) + 4*BC1104/((BC1104+1)*(BC1104+1))*(2*1/S1104*1/R1104-1/R1104*1/R1104)))</f>
        <v>0</v>
      </c>
      <c r="R1104">
        <f>IF(LEFT(BD1104,1)&lt;&gt;"0",IF(LEFT(BD1104,1)="1",3.0,BE1104),$D$5+$E$5*(BV1104*BO1104/($K$5*1000))+$F$5*(BV1104*BO1104/($K$5*1000))*MAX(MIN(BB1104,$J$5),$I$5)*MAX(MIN(BB1104,$J$5),$I$5)+$G$5*MAX(MIN(BB1104,$J$5),$I$5)*(BV1104*BO1104/($K$5*1000))+$H$5*(BV1104*BO1104/($K$5*1000))*(BV1104*BO1104/($K$5*1000)))</f>
        <v>0</v>
      </c>
      <c r="S1104">
        <f>J1104*(1000-(1000*0.61365*exp(17.502*W1104/(240.97+W1104))/(BO1104+BP1104)+BJ1104)/2)/(1000*0.61365*exp(17.502*W1104/(240.97+W1104))/(BO1104+BP1104)-BJ1104)</f>
        <v>0</v>
      </c>
      <c r="T1104">
        <f>1/((BC1104+1)/(Q1104/1.6)+1/(R1104/1.37)) + BC1104/((BC1104+1)/(Q1104/1.6) + BC1104/(R1104/1.37))</f>
        <v>0</v>
      </c>
      <c r="U1104">
        <f>(AX1104*BA1104)</f>
        <v>0</v>
      </c>
      <c r="V1104">
        <f>(BQ1104+(U1104+2*0.95*5.67E-8*(((BQ1104+$B$7)+273)^4-(BQ1104+273)^4)-44100*J1104)/(1.84*29.3*R1104+8*0.95*5.67E-8*(BQ1104+273)^3))</f>
        <v>0</v>
      </c>
      <c r="W1104">
        <f>($C$7*BR1104+$D$7*BS1104+$E$7*V1104)</f>
        <v>0</v>
      </c>
      <c r="X1104">
        <f>0.61365*exp(17.502*W1104/(240.97+W1104))</f>
        <v>0</v>
      </c>
      <c r="Y1104">
        <f>(Z1104/AA1104*100)</f>
        <v>0</v>
      </c>
      <c r="Z1104">
        <f>BJ1104*(BO1104+BP1104)/1000</f>
        <v>0</v>
      </c>
      <c r="AA1104">
        <f>0.61365*exp(17.502*BQ1104/(240.97+BQ1104))</f>
        <v>0</v>
      </c>
      <c r="AB1104">
        <f>(X1104-BJ1104*(BO1104+BP1104)/1000)</f>
        <v>0</v>
      </c>
      <c r="AC1104">
        <f>(-J1104*44100)</f>
        <v>0</v>
      </c>
      <c r="AD1104">
        <f>2*29.3*R1104*0.92*(BQ1104-W1104)</f>
        <v>0</v>
      </c>
      <c r="AE1104">
        <f>2*0.95*5.67E-8*(((BQ1104+$B$7)+273)^4-(W1104+273)^4)</f>
        <v>0</v>
      </c>
      <c r="AF1104">
        <f>U1104+AE1104+AC1104+AD1104</f>
        <v>0</v>
      </c>
      <c r="AG1104">
        <f>BN1104*AU1104*(BI1104-BH1104*(1000-AU1104*BK1104)/(1000-AU1104*BJ1104))/(100*BB1104)</f>
        <v>0</v>
      </c>
      <c r="AH1104">
        <f>1000*BN1104*AU1104*(BJ1104-BK1104)/(100*BB1104*(1000-AU1104*BJ1104))</f>
        <v>0</v>
      </c>
      <c r="AI1104">
        <f>(AJ1104 - AK1104 - BO1104*1E3/(8.314*(BQ1104+273.15)) * AM1104/BN1104 * AL1104) * BN1104/(100*BB1104) * (1000 - BK1104)/1000</f>
        <v>0</v>
      </c>
      <c r="AJ1104">
        <v>1141.22252186743</v>
      </c>
      <c r="AK1104">
        <v>1099.18357575758</v>
      </c>
      <c r="AL1104">
        <v>3.43039489629377</v>
      </c>
      <c r="AM1104">
        <v>65.0586059722511</v>
      </c>
      <c r="AN1104">
        <f>(AP1104 - AO1104 + BO1104*1E3/(8.314*(BQ1104+273.15)) * AR1104/BN1104 * AQ1104) * BN1104/(100*BB1104) * 1000/(1000 - AP1104)</f>
        <v>0</v>
      </c>
      <c r="AO1104">
        <v>22.2791267085714</v>
      </c>
      <c r="AP1104">
        <v>26.9839381818182</v>
      </c>
      <c r="AQ1104">
        <v>0.00157976004946959</v>
      </c>
      <c r="AR1104">
        <v>77.46</v>
      </c>
      <c r="AS1104">
        <v>0</v>
      </c>
      <c r="AT1104">
        <v>0</v>
      </c>
      <c r="AU1104">
        <f>IF(AS1104*$H$13&gt;=AW1104,1.0,(AW1104/(AW1104-AS1104*$H$13)))</f>
        <v>0</v>
      </c>
      <c r="AV1104">
        <f>(AU1104-1)*100</f>
        <v>0</v>
      </c>
      <c r="AW1104">
        <f>MAX(0,($B$13+$C$13*BV1104)/(1+$D$13*BV1104)*BO1104/(BQ1104+273)*$E$13)</f>
        <v>0</v>
      </c>
      <c r="AX1104">
        <f>$B$11*BW1104+$C$11*BX1104+$F$11*CI1104*(1-CL1104)</f>
        <v>0</v>
      </c>
      <c r="AY1104">
        <f>AX1104*AZ1104</f>
        <v>0</v>
      </c>
      <c r="AZ1104">
        <f>($B$11*$D$9+$C$11*$D$9+$F$11*((CV1104+CN1104)/MAX(CV1104+CN1104+CW1104, 0.1)*$I$9+CW1104/MAX(CV1104+CN1104+CW1104, 0.1)*$J$9))/($B$11+$C$11+$F$11)</f>
        <v>0</v>
      </c>
      <c r="BA1104">
        <f>($B$11*$K$9+$C$11*$K$9+$F$11*((CV1104+CN1104)/MAX(CV1104+CN1104+CW1104, 0.1)*$P$9+CW1104/MAX(CV1104+CN1104+CW1104, 0.1)*$Q$9))/($B$11+$C$11+$F$11)</f>
        <v>0</v>
      </c>
      <c r="BB1104">
        <v>3</v>
      </c>
      <c r="BC1104">
        <v>0.5</v>
      </c>
      <c r="BD1104" t="s">
        <v>355</v>
      </c>
      <c r="BE1104">
        <v>2</v>
      </c>
      <c r="BF1104" t="b">
        <v>1</v>
      </c>
      <c r="BG1104">
        <v>1657569991.21429</v>
      </c>
      <c r="BH1104">
        <v>1045.21107142857</v>
      </c>
      <c r="BI1104">
        <v>1098.02107142857</v>
      </c>
      <c r="BJ1104">
        <v>26.9571035714286</v>
      </c>
      <c r="BK1104">
        <v>22.2642</v>
      </c>
      <c r="BL1104">
        <v>1030.22071428571</v>
      </c>
      <c r="BM1104">
        <v>26.6394785714286</v>
      </c>
      <c r="BN1104">
        <v>499.983964285714</v>
      </c>
      <c r="BO1104">
        <v>67.9405428571429</v>
      </c>
      <c r="BP1104">
        <v>0.0398078035714286</v>
      </c>
      <c r="BQ1104">
        <v>27.3556285714286</v>
      </c>
      <c r="BR1104">
        <v>26.999425</v>
      </c>
      <c r="BS1104">
        <v>999.9</v>
      </c>
      <c r="BT1104">
        <v>0</v>
      </c>
      <c r="BU1104">
        <v>0</v>
      </c>
      <c r="BV1104">
        <v>9998.57142857143</v>
      </c>
      <c r="BW1104">
        <v>0</v>
      </c>
      <c r="BX1104">
        <v>443.856107142857</v>
      </c>
      <c r="BY1104">
        <v>-52.8096857142857</v>
      </c>
      <c r="BZ1104">
        <v>1074.16785714286</v>
      </c>
      <c r="CA1104">
        <v>1123.025</v>
      </c>
      <c r="CB1104">
        <v>4.69291035714286</v>
      </c>
      <c r="CC1104">
        <v>1098.02107142857</v>
      </c>
      <c r="CD1104">
        <v>22.2642</v>
      </c>
      <c r="CE1104">
        <v>1.83147964285714</v>
      </c>
      <c r="CF1104">
        <v>1.51264178571429</v>
      </c>
      <c r="CG1104">
        <v>16.0580821428571</v>
      </c>
      <c r="CH1104">
        <v>13.0965392857143</v>
      </c>
      <c r="CI1104">
        <v>1999.97321428571</v>
      </c>
      <c r="CJ1104">
        <v>0.980000428571429</v>
      </c>
      <c r="CK1104">
        <v>0.0199993428571429</v>
      </c>
      <c r="CL1104">
        <v>0</v>
      </c>
      <c r="CM1104">
        <v>2.44099285714286</v>
      </c>
      <c r="CN1104">
        <v>0</v>
      </c>
      <c r="CO1104">
        <v>11555.0357142857</v>
      </c>
      <c r="CP1104">
        <v>17299.9321428571</v>
      </c>
      <c r="CQ1104">
        <v>40.37475</v>
      </c>
      <c r="CR1104">
        <v>40.0063571428571</v>
      </c>
      <c r="CS1104">
        <v>39.5287142857143</v>
      </c>
      <c r="CT1104">
        <v>39.1225714285714</v>
      </c>
      <c r="CU1104">
        <v>39.46175</v>
      </c>
      <c r="CV1104">
        <v>1959.97321428571</v>
      </c>
      <c r="CW1104">
        <v>40</v>
      </c>
      <c r="CX1104">
        <v>0</v>
      </c>
      <c r="CY1104">
        <v>1657569971.7</v>
      </c>
      <c r="CZ1104">
        <v>0</v>
      </c>
      <c r="DA1104">
        <v>1657551629</v>
      </c>
      <c r="DB1104" t="s">
        <v>356</v>
      </c>
      <c r="DC1104">
        <v>1657551626.5</v>
      </c>
      <c r="DD1104">
        <v>1657551629</v>
      </c>
      <c r="DE1104">
        <v>1</v>
      </c>
      <c r="DF1104">
        <v>0.403</v>
      </c>
      <c r="DG1104">
        <v>0.009</v>
      </c>
      <c r="DH1104">
        <v>9.41</v>
      </c>
      <c r="DI1104">
        <v>0.087</v>
      </c>
      <c r="DJ1104">
        <v>417</v>
      </c>
      <c r="DK1104">
        <v>17</v>
      </c>
      <c r="DL1104">
        <v>1.61</v>
      </c>
      <c r="DM1104">
        <v>0.59</v>
      </c>
      <c r="DN1104">
        <v>-52.6545125</v>
      </c>
      <c r="DO1104">
        <v>-1.58943377110687</v>
      </c>
      <c r="DP1104">
        <v>0.370894297736903</v>
      </c>
      <c r="DQ1104">
        <v>0</v>
      </c>
      <c r="DR1104">
        <v>4.686824</v>
      </c>
      <c r="DS1104">
        <v>0.0518336960600225</v>
      </c>
      <c r="DT1104">
        <v>0.0232602476126115</v>
      </c>
      <c r="DU1104">
        <v>1</v>
      </c>
      <c r="DV1104">
        <v>1</v>
      </c>
      <c r="DW1104">
        <v>2</v>
      </c>
      <c r="DX1104" t="s">
        <v>357</v>
      </c>
      <c r="DY1104">
        <v>2.97293</v>
      </c>
      <c r="DZ1104">
        <v>2.69391</v>
      </c>
      <c r="EA1104">
        <v>0.132141</v>
      </c>
      <c r="EB1104">
        <v>0.137409</v>
      </c>
      <c r="EC1104">
        <v>0.0855706</v>
      </c>
      <c r="ED1104">
        <v>0.0750509</v>
      </c>
      <c r="EE1104">
        <v>33745.6</v>
      </c>
      <c r="EF1104">
        <v>36652.4</v>
      </c>
      <c r="EG1104">
        <v>35240.9</v>
      </c>
      <c r="EH1104">
        <v>38541.1</v>
      </c>
      <c r="EI1104">
        <v>45708</v>
      </c>
      <c r="EJ1104">
        <v>51505.4</v>
      </c>
      <c r="EK1104">
        <v>55092.1</v>
      </c>
      <c r="EL1104">
        <v>61837.5</v>
      </c>
      <c r="EM1104">
        <v>1.9786</v>
      </c>
      <c r="EN1104">
        <v>2.1072</v>
      </c>
      <c r="EO1104">
        <v>0.188351</v>
      </c>
      <c r="EP1104">
        <v>0</v>
      </c>
      <c r="EQ1104">
        <v>23.9198</v>
      </c>
      <c r="ER1104">
        <v>999.9</v>
      </c>
      <c r="ES1104">
        <v>35.576</v>
      </c>
      <c r="ET1104">
        <v>32.539</v>
      </c>
      <c r="EU1104">
        <v>25.7789</v>
      </c>
      <c r="EV1104">
        <v>51.5529</v>
      </c>
      <c r="EW1104">
        <v>37.9407</v>
      </c>
      <c r="EX1104">
        <v>2</v>
      </c>
      <c r="EY1104">
        <v>-0.0112805</v>
      </c>
      <c r="EZ1104">
        <v>-1.03654</v>
      </c>
      <c r="FA1104">
        <v>20.1497</v>
      </c>
      <c r="FB1104">
        <v>5.20052</v>
      </c>
      <c r="FC1104">
        <v>12.0099</v>
      </c>
      <c r="FD1104">
        <v>4.9756</v>
      </c>
      <c r="FE1104">
        <v>3.2932</v>
      </c>
      <c r="FF1104">
        <v>9999</v>
      </c>
      <c r="FG1104">
        <v>9999</v>
      </c>
      <c r="FH1104">
        <v>591.9</v>
      </c>
      <c r="FI1104">
        <v>9999</v>
      </c>
      <c r="FJ1104">
        <v>1.86295</v>
      </c>
      <c r="FK1104">
        <v>1.86783</v>
      </c>
      <c r="FL1104">
        <v>1.86765</v>
      </c>
      <c r="FM1104">
        <v>1.86874</v>
      </c>
      <c r="FN1104">
        <v>1.86966</v>
      </c>
      <c r="FO1104">
        <v>1.86569</v>
      </c>
      <c r="FP1104">
        <v>1.86676</v>
      </c>
      <c r="FQ1104">
        <v>1.86813</v>
      </c>
      <c r="FR1104">
        <v>5</v>
      </c>
      <c r="FS1104">
        <v>0</v>
      </c>
      <c r="FT1104">
        <v>0</v>
      </c>
      <c r="FU1104">
        <v>0</v>
      </c>
      <c r="FV1104" t="s">
        <v>358</v>
      </c>
      <c r="FW1104" t="s">
        <v>359</v>
      </c>
      <c r="FX1104" t="s">
        <v>360</v>
      </c>
      <c r="FY1104" t="s">
        <v>360</v>
      </c>
      <c r="FZ1104" t="s">
        <v>360</v>
      </c>
      <c r="GA1104" t="s">
        <v>360</v>
      </c>
      <c r="GB1104">
        <v>0</v>
      </c>
      <c r="GC1104">
        <v>100</v>
      </c>
      <c r="GD1104">
        <v>100</v>
      </c>
      <c r="GE1104">
        <v>15.21</v>
      </c>
      <c r="GF1104">
        <v>0.3176</v>
      </c>
      <c r="GG1104">
        <v>5.50701486060513</v>
      </c>
      <c r="GH1104">
        <v>0.00975774962471433</v>
      </c>
      <c r="GI1104">
        <v>-4.86167925919439e-07</v>
      </c>
      <c r="GJ1104">
        <v>-4.7315034107036e-11</v>
      </c>
      <c r="GK1104">
        <v>0.31762285376654</v>
      </c>
      <c r="GL1104">
        <v>0</v>
      </c>
      <c r="GM1104">
        <v>0</v>
      </c>
      <c r="GN1104">
        <v>0</v>
      </c>
      <c r="GO1104">
        <v>-2</v>
      </c>
      <c r="GP1104">
        <v>2105</v>
      </c>
      <c r="GQ1104">
        <v>1</v>
      </c>
      <c r="GR1104">
        <v>22</v>
      </c>
      <c r="GS1104">
        <v>306.2</v>
      </c>
      <c r="GT1104">
        <v>306.2</v>
      </c>
      <c r="GU1104">
        <v>2.94067</v>
      </c>
      <c r="GV1104">
        <v>2.62695</v>
      </c>
      <c r="GW1104">
        <v>2.24854</v>
      </c>
      <c r="GX1104">
        <v>2.78687</v>
      </c>
      <c r="GY1104">
        <v>1.99585</v>
      </c>
      <c r="GZ1104">
        <v>2.3999</v>
      </c>
      <c r="HA1104">
        <v>35.1286</v>
      </c>
      <c r="HB1104">
        <v>14.5436</v>
      </c>
      <c r="HC1104">
        <v>18</v>
      </c>
      <c r="HD1104">
        <v>504.731</v>
      </c>
      <c r="HE1104">
        <v>590.874</v>
      </c>
      <c r="HF1104">
        <v>26.8739</v>
      </c>
      <c r="HG1104">
        <v>27.2574</v>
      </c>
      <c r="HH1104">
        <v>29.9982</v>
      </c>
      <c r="HI1104">
        <v>27.582</v>
      </c>
      <c r="HJ1104">
        <v>27.5613</v>
      </c>
      <c r="HK1104">
        <v>58.8479</v>
      </c>
      <c r="HL1104">
        <v>6.52959</v>
      </c>
      <c r="HM1104">
        <v>37.408</v>
      </c>
      <c r="HN1104">
        <v>26.8492</v>
      </c>
      <c r="HO1104">
        <v>1140.22</v>
      </c>
      <c r="HP1104">
        <v>22.1315</v>
      </c>
      <c r="HQ1104">
        <v>102.194</v>
      </c>
      <c r="HR1104">
        <v>102.917</v>
      </c>
    </row>
    <row r="1105" spans="1:226">
      <c r="A1105">
        <v>1089</v>
      </c>
      <c r="B1105">
        <v>1657570004</v>
      </c>
      <c r="C1105">
        <v>16908.9000000954</v>
      </c>
      <c r="D1105" t="s">
        <v>2547</v>
      </c>
      <c r="E1105" t="s">
        <v>2548</v>
      </c>
      <c r="F1105">
        <v>5</v>
      </c>
      <c r="G1105" t="s">
        <v>2416</v>
      </c>
      <c r="H1105" t="s">
        <v>354</v>
      </c>
      <c r="I1105">
        <v>1657569996.5</v>
      </c>
      <c r="J1105">
        <f>(K1105)/1000</f>
        <v>0</v>
      </c>
      <c r="K1105">
        <f>IF(BF1105, AN1105, AH1105)</f>
        <v>0</v>
      </c>
      <c r="L1105">
        <f>IF(BF1105, AI1105, AG1105)</f>
        <v>0</v>
      </c>
      <c r="M1105">
        <f>BH1105 - IF(AU1105&gt;1, L1105*BB1105*100.0/(AW1105*BV1105), 0)</f>
        <v>0</v>
      </c>
      <c r="N1105">
        <f>((T1105-J1105/2)*M1105-L1105)/(T1105+J1105/2)</f>
        <v>0</v>
      </c>
      <c r="O1105">
        <f>N1105*(BO1105+BP1105)/1000.0</f>
        <v>0</v>
      </c>
      <c r="P1105">
        <f>(BH1105 - IF(AU1105&gt;1, L1105*BB1105*100.0/(AW1105*BV1105), 0))*(BO1105+BP1105)/1000.0</f>
        <v>0</v>
      </c>
      <c r="Q1105">
        <f>2.0/((1/S1105-1/R1105)+SIGN(S1105)*SQRT((1/S1105-1/R1105)*(1/S1105-1/R1105) + 4*BC1105/((BC1105+1)*(BC1105+1))*(2*1/S1105*1/R1105-1/R1105*1/R1105)))</f>
        <v>0</v>
      </c>
      <c r="R1105">
        <f>IF(LEFT(BD1105,1)&lt;&gt;"0",IF(LEFT(BD1105,1)="1",3.0,BE1105),$D$5+$E$5*(BV1105*BO1105/($K$5*1000))+$F$5*(BV1105*BO1105/($K$5*1000))*MAX(MIN(BB1105,$J$5),$I$5)*MAX(MIN(BB1105,$J$5),$I$5)+$G$5*MAX(MIN(BB1105,$J$5),$I$5)*(BV1105*BO1105/($K$5*1000))+$H$5*(BV1105*BO1105/($K$5*1000))*(BV1105*BO1105/($K$5*1000)))</f>
        <v>0</v>
      </c>
      <c r="S1105">
        <f>J1105*(1000-(1000*0.61365*exp(17.502*W1105/(240.97+W1105))/(BO1105+BP1105)+BJ1105)/2)/(1000*0.61365*exp(17.502*W1105/(240.97+W1105))/(BO1105+BP1105)-BJ1105)</f>
        <v>0</v>
      </c>
      <c r="T1105">
        <f>1/((BC1105+1)/(Q1105/1.6)+1/(R1105/1.37)) + BC1105/((BC1105+1)/(Q1105/1.6) + BC1105/(R1105/1.37))</f>
        <v>0</v>
      </c>
      <c r="U1105">
        <f>(AX1105*BA1105)</f>
        <v>0</v>
      </c>
      <c r="V1105">
        <f>(BQ1105+(U1105+2*0.95*5.67E-8*(((BQ1105+$B$7)+273)^4-(BQ1105+273)^4)-44100*J1105)/(1.84*29.3*R1105+8*0.95*5.67E-8*(BQ1105+273)^3))</f>
        <v>0</v>
      </c>
      <c r="W1105">
        <f>($C$7*BR1105+$D$7*BS1105+$E$7*V1105)</f>
        <v>0</v>
      </c>
      <c r="X1105">
        <f>0.61365*exp(17.502*W1105/(240.97+W1105))</f>
        <v>0</v>
      </c>
      <c r="Y1105">
        <f>(Z1105/AA1105*100)</f>
        <v>0</v>
      </c>
      <c r="Z1105">
        <f>BJ1105*(BO1105+BP1105)/1000</f>
        <v>0</v>
      </c>
      <c r="AA1105">
        <f>0.61365*exp(17.502*BQ1105/(240.97+BQ1105))</f>
        <v>0</v>
      </c>
      <c r="AB1105">
        <f>(X1105-BJ1105*(BO1105+BP1105)/1000)</f>
        <v>0</v>
      </c>
      <c r="AC1105">
        <f>(-J1105*44100)</f>
        <v>0</v>
      </c>
      <c r="AD1105">
        <f>2*29.3*R1105*0.92*(BQ1105-W1105)</f>
        <v>0</v>
      </c>
      <c r="AE1105">
        <f>2*0.95*5.67E-8*(((BQ1105+$B$7)+273)^4-(W1105+273)^4)</f>
        <v>0</v>
      </c>
      <c r="AF1105">
        <f>U1105+AE1105+AC1105+AD1105</f>
        <v>0</v>
      </c>
      <c r="AG1105">
        <f>BN1105*AU1105*(BI1105-BH1105*(1000-AU1105*BK1105)/(1000-AU1105*BJ1105))/(100*BB1105)</f>
        <v>0</v>
      </c>
      <c r="AH1105">
        <f>1000*BN1105*AU1105*(BJ1105-BK1105)/(100*BB1105*(1000-AU1105*BJ1105))</f>
        <v>0</v>
      </c>
      <c r="AI1105">
        <f>(AJ1105 - AK1105 - BO1105*1E3/(8.314*(BQ1105+273.15)) * AM1105/BN1105 * AL1105) * BN1105/(100*BB1105) * (1000 - BK1105)/1000</f>
        <v>0</v>
      </c>
      <c r="AJ1105">
        <v>1158.50051540367</v>
      </c>
      <c r="AK1105">
        <v>1116.62072727273</v>
      </c>
      <c r="AL1105">
        <v>3.43228705364377</v>
      </c>
      <c r="AM1105">
        <v>65.0586059722511</v>
      </c>
      <c r="AN1105">
        <f>(AP1105 - AO1105 + BO1105*1E3/(8.314*(BQ1105+273.15)) * AR1105/BN1105 * AQ1105) * BN1105/(100*BB1105) * 1000/(1000 - AP1105)</f>
        <v>0</v>
      </c>
      <c r="AO1105">
        <v>22.2391318095238</v>
      </c>
      <c r="AP1105">
        <v>26.9708757575758</v>
      </c>
      <c r="AQ1105">
        <v>6.47965367947946e-05</v>
      </c>
      <c r="AR1105">
        <v>77.46</v>
      </c>
      <c r="AS1105">
        <v>0</v>
      </c>
      <c r="AT1105">
        <v>0</v>
      </c>
      <c r="AU1105">
        <f>IF(AS1105*$H$13&gt;=AW1105,1.0,(AW1105/(AW1105-AS1105*$H$13)))</f>
        <v>0</v>
      </c>
      <c r="AV1105">
        <f>(AU1105-1)*100</f>
        <v>0</v>
      </c>
      <c r="AW1105">
        <f>MAX(0,($B$13+$C$13*BV1105)/(1+$D$13*BV1105)*BO1105/(BQ1105+273)*$E$13)</f>
        <v>0</v>
      </c>
      <c r="AX1105">
        <f>$B$11*BW1105+$C$11*BX1105+$F$11*CI1105*(1-CL1105)</f>
        <v>0</v>
      </c>
      <c r="AY1105">
        <f>AX1105*AZ1105</f>
        <v>0</v>
      </c>
      <c r="AZ1105">
        <f>($B$11*$D$9+$C$11*$D$9+$F$11*((CV1105+CN1105)/MAX(CV1105+CN1105+CW1105, 0.1)*$I$9+CW1105/MAX(CV1105+CN1105+CW1105, 0.1)*$J$9))/($B$11+$C$11+$F$11)</f>
        <v>0</v>
      </c>
      <c r="BA1105">
        <f>($B$11*$K$9+$C$11*$K$9+$F$11*((CV1105+CN1105)/MAX(CV1105+CN1105+CW1105, 0.1)*$P$9+CW1105/MAX(CV1105+CN1105+CW1105, 0.1)*$Q$9))/($B$11+$C$11+$F$11)</f>
        <v>0</v>
      </c>
      <c r="BB1105">
        <v>3</v>
      </c>
      <c r="BC1105">
        <v>0.5</v>
      </c>
      <c r="BD1105" t="s">
        <v>355</v>
      </c>
      <c r="BE1105">
        <v>2</v>
      </c>
      <c r="BF1105" t="b">
        <v>1</v>
      </c>
      <c r="BG1105">
        <v>1657569996.5</v>
      </c>
      <c r="BH1105">
        <v>1062.98222222222</v>
      </c>
      <c r="BI1105">
        <v>1115.79407407407</v>
      </c>
      <c r="BJ1105">
        <v>26.9745185185185</v>
      </c>
      <c r="BK1105">
        <v>22.2622703703704</v>
      </c>
      <c r="BL1105">
        <v>1047.84</v>
      </c>
      <c r="BM1105">
        <v>26.6568925925926</v>
      </c>
      <c r="BN1105">
        <v>499.976333333333</v>
      </c>
      <c r="BO1105">
        <v>67.9400814814815</v>
      </c>
      <c r="BP1105">
        <v>0.0396863740740741</v>
      </c>
      <c r="BQ1105">
        <v>27.3658666666667</v>
      </c>
      <c r="BR1105">
        <v>27.0071666666667</v>
      </c>
      <c r="BS1105">
        <v>999.9</v>
      </c>
      <c r="BT1105">
        <v>0</v>
      </c>
      <c r="BU1105">
        <v>0</v>
      </c>
      <c r="BV1105">
        <v>10009.8148148148</v>
      </c>
      <c r="BW1105">
        <v>0</v>
      </c>
      <c r="BX1105">
        <v>442.332925925926</v>
      </c>
      <c r="BY1105">
        <v>-52.8119444444444</v>
      </c>
      <c r="BZ1105">
        <v>1092.45111111111</v>
      </c>
      <c r="CA1105">
        <v>1141.20037037037</v>
      </c>
      <c r="CB1105">
        <v>4.71225925925926</v>
      </c>
      <c r="CC1105">
        <v>1115.79407407407</v>
      </c>
      <c r="CD1105">
        <v>22.2622703703704</v>
      </c>
      <c r="CE1105">
        <v>1.83265111111111</v>
      </c>
      <c r="CF1105">
        <v>1.5125</v>
      </c>
      <c r="CG1105">
        <v>16.0681</v>
      </c>
      <c r="CH1105">
        <v>13.0951</v>
      </c>
      <c r="CI1105">
        <v>1999.97296296296</v>
      </c>
      <c r="CJ1105">
        <v>0.980001111111111</v>
      </c>
      <c r="CK1105">
        <v>0.0199986148148148</v>
      </c>
      <c r="CL1105">
        <v>0</v>
      </c>
      <c r="CM1105">
        <v>2.39079259259259</v>
      </c>
      <c r="CN1105">
        <v>0</v>
      </c>
      <c r="CO1105">
        <v>11561.837037037</v>
      </c>
      <c r="CP1105">
        <v>17299.9407407407</v>
      </c>
      <c r="CQ1105">
        <v>40.4627037037037</v>
      </c>
      <c r="CR1105">
        <v>40.0645925925926</v>
      </c>
      <c r="CS1105">
        <v>39.6107777777778</v>
      </c>
      <c r="CT1105">
        <v>39.2312962962963</v>
      </c>
      <c r="CU1105">
        <v>39.552962962963</v>
      </c>
      <c r="CV1105">
        <v>1959.97333333333</v>
      </c>
      <c r="CW1105">
        <v>39.9974074074074</v>
      </c>
      <c r="CX1105">
        <v>0</v>
      </c>
      <c r="CY1105">
        <v>1657569976.5</v>
      </c>
      <c r="CZ1105">
        <v>0</v>
      </c>
      <c r="DA1105">
        <v>1657551629</v>
      </c>
      <c r="DB1105" t="s">
        <v>356</v>
      </c>
      <c r="DC1105">
        <v>1657551626.5</v>
      </c>
      <c r="DD1105">
        <v>1657551629</v>
      </c>
      <c r="DE1105">
        <v>1</v>
      </c>
      <c r="DF1105">
        <v>0.403</v>
      </c>
      <c r="DG1105">
        <v>0.009</v>
      </c>
      <c r="DH1105">
        <v>9.41</v>
      </c>
      <c r="DI1105">
        <v>0.087</v>
      </c>
      <c r="DJ1105">
        <v>417</v>
      </c>
      <c r="DK1105">
        <v>17</v>
      </c>
      <c r="DL1105">
        <v>1.61</v>
      </c>
      <c r="DM1105">
        <v>0.59</v>
      </c>
      <c r="DN1105">
        <v>-52.8290125</v>
      </c>
      <c r="DO1105">
        <v>-0.433088555347009</v>
      </c>
      <c r="DP1105">
        <v>0.365739500319216</v>
      </c>
      <c r="DQ1105">
        <v>0</v>
      </c>
      <c r="DR1105">
        <v>4.707772</v>
      </c>
      <c r="DS1105">
        <v>0.276774033771104</v>
      </c>
      <c r="DT1105">
        <v>0.0380168093216672</v>
      </c>
      <c r="DU1105">
        <v>0</v>
      </c>
      <c r="DV1105">
        <v>0</v>
      </c>
      <c r="DW1105">
        <v>2</v>
      </c>
      <c r="DX1105" t="s">
        <v>389</v>
      </c>
      <c r="DY1105">
        <v>2.9728</v>
      </c>
      <c r="DZ1105">
        <v>2.69254</v>
      </c>
      <c r="EA1105">
        <v>0.133509</v>
      </c>
      <c r="EB1105">
        <v>0.138699</v>
      </c>
      <c r="EC1105">
        <v>0.0855478</v>
      </c>
      <c r="ED1105">
        <v>0.0749228</v>
      </c>
      <c r="EE1105">
        <v>33694</v>
      </c>
      <c r="EF1105">
        <v>36599.6</v>
      </c>
      <c r="EG1105">
        <v>35242.5</v>
      </c>
      <c r="EH1105">
        <v>38543.1</v>
      </c>
      <c r="EI1105">
        <v>45710.5</v>
      </c>
      <c r="EJ1105">
        <v>51515.1</v>
      </c>
      <c r="EK1105">
        <v>55093.7</v>
      </c>
      <c r="EL1105">
        <v>61840.5</v>
      </c>
      <c r="EM1105">
        <v>1.98</v>
      </c>
      <c r="EN1105">
        <v>2.1072</v>
      </c>
      <c r="EO1105">
        <v>0.187457</v>
      </c>
      <c r="EP1105">
        <v>0</v>
      </c>
      <c r="EQ1105">
        <v>23.9218</v>
      </c>
      <c r="ER1105">
        <v>999.9</v>
      </c>
      <c r="ES1105">
        <v>35.6</v>
      </c>
      <c r="ET1105">
        <v>32.519</v>
      </c>
      <c r="EU1105">
        <v>25.7626</v>
      </c>
      <c r="EV1105">
        <v>51.5029</v>
      </c>
      <c r="EW1105">
        <v>37.9046</v>
      </c>
      <c r="EX1105">
        <v>2</v>
      </c>
      <c r="EY1105">
        <v>-0.0135976</v>
      </c>
      <c r="EZ1105">
        <v>-1.05867</v>
      </c>
      <c r="FA1105">
        <v>20.149</v>
      </c>
      <c r="FB1105">
        <v>5.19812</v>
      </c>
      <c r="FC1105">
        <v>12.0099</v>
      </c>
      <c r="FD1105">
        <v>4.976</v>
      </c>
      <c r="FE1105">
        <v>3.2932</v>
      </c>
      <c r="FF1105">
        <v>9999</v>
      </c>
      <c r="FG1105">
        <v>9999</v>
      </c>
      <c r="FH1105">
        <v>591.9</v>
      </c>
      <c r="FI1105">
        <v>9999</v>
      </c>
      <c r="FJ1105">
        <v>1.86295</v>
      </c>
      <c r="FK1105">
        <v>1.86786</v>
      </c>
      <c r="FL1105">
        <v>1.86765</v>
      </c>
      <c r="FM1105">
        <v>1.86874</v>
      </c>
      <c r="FN1105">
        <v>1.86966</v>
      </c>
      <c r="FO1105">
        <v>1.86569</v>
      </c>
      <c r="FP1105">
        <v>1.86676</v>
      </c>
      <c r="FQ1105">
        <v>1.86813</v>
      </c>
      <c r="FR1105">
        <v>5</v>
      </c>
      <c r="FS1105">
        <v>0</v>
      </c>
      <c r="FT1105">
        <v>0</v>
      </c>
      <c r="FU1105">
        <v>0</v>
      </c>
      <c r="FV1105" t="s">
        <v>358</v>
      </c>
      <c r="FW1105" t="s">
        <v>359</v>
      </c>
      <c r="FX1105" t="s">
        <v>360</v>
      </c>
      <c r="FY1105" t="s">
        <v>360</v>
      </c>
      <c r="FZ1105" t="s">
        <v>360</v>
      </c>
      <c r="GA1105" t="s">
        <v>360</v>
      </c>
      <c r="GB1105">
        <v>0</v>
      </c>
      <c r="GC1105">
        <v>100</v>
      </c>
      <c r="GD1105">
        <v>100</v>
      </c>
      <c r="GE1105">
        <v>15.36</v>
      </c>
      <c r="GF1105">
        <v>0.3176</v>
      </c>
      <c r="GG1105">
        <v>5.50701486060513</v>
      </c>
      <c r="GH1105">
        <v>0.00975774962471433</v>
      </c>
      <c r="GI1105">
        <v>-4.86167925919439e-07</v>
      </c>
      <c r="GJ1105">
        <v>-4.7315034107036e-11</v>
      </c>
      <c r="GK1105">
        <v>0.31762285376654</v>
      </c>
      <c r="GL1105">
        <v>0</v>
      </c>
      <c r="GM1105">
        <v>0</v>
      </c>
      <c r="GN1105">
        <v>0</v>
      </c>
      <c r="GO1105">
        <v>-2</v>
      </c>
      <c r="GP1105">
        <v>2105</v>
      </c>
      <c r="GQ1105">
        <v>1</v>
      </c>
      <c r="GR1105">
        <v>22</v>
      </c>
      <c r="GS1105">
        <v>306.3</v>
      </c>
      <c r="GT1105">
        <v>306.2</v>
      </c>
      <c r="GU1105">
        <v>2.97119</v>
      </c>
      <c r="GV1105">
        <v>2.62573</v>
      </c>
      <c r="GW1105">
        <v>2.24854</v>
      </c>
      <c r="GX1105">
        <v>2.78687</v>
      </c>
      <c r="GY1105">
        <v>1.99585</v>
      </c>
      <c r="GZ1105">
        <v>2.41821</v>
      </c>
      <c r="HA1105">
        <v>35.1055</v>
      </c>
      <c r="HB1105">
        <v>14.5348</v>
      </c>
      <c r="HC1105">
        <v>18</v>
      </c>
      <c r="HD1105">
        <v>505.464</v>
      </c>
      <c r="HE1105">
        <v>590.612</v>
      </c>
      <c r="HF1105">
        <v>26.8465</v>
      </c>
      <c r="HG1105">
        <v>27.2343</v>
      </c>
      <c r="HH1105">
        <v>29.998</v>
      </c>
      <c r="HI1105">
        <v>27.5587</v>
      </c>
      <c r="HJ1105">
        <v>27.5367</v>
      </c>
      <c r="HK1105">
        <v>59.4572</v>
      </c>
      <c r="HL1105">
        <v>6.8043</v>
      </c>
      <c r="HM1105">
        <v>37.408</v>
      </c>
      <c r="HN1105">
        <v>26.8382</v>
      </c>
      <c r="HO1105">
        <v>1160.28</v>
      </c>
      <c r="HP1105">
        <v>22.1285</v>
      </c>
      <c r="HQ1105">
        <v>102.198</v>
      </c>
      <c r="HR1105">
        <v>102.923</v>
      </c>
    </row>
    <row r="1106" spans="1:226">
      <c r="A1106">
        <v>1090</v>
      </c>
      <c r="B1106">
        <v>1657570009</v>
      </c>
      <c r="C1106">
        <v>16913.9000000954</v>
      </c>
      <c r="D1106" t="s">
        <v>2549</v>
      </c>
      <c r="E1106" t="s">
        <v>2550</v>
      </c>
      <c r="F1106">
        <v>5</v>
      </c>
      <c r="G1106" t="s">
        <v>2416</v>
      </c>
      <c r="H1106" t="s">
        <v>354</v>
      </c>
      <c r="I1106">
        <v>1657570001.21429</v>
      </c>
      <c r="J1106">
        <f>(K1106)/1000</f>
        <v>0</v>
      </c>
      <c r="K1106">
        <f>IF(BF1106, AN1106, AH1106)</f>
        <v>0</v>
      </c>
      <c r="L1106">
        <f>IF(BF1106, AI1106, AG1106)</f>
        <v>0</v>
      </c>
      <c r="M1106">
        <f>BH1106 - IF(AU1106&gt;1, L1106*BB1106*100.0/(AW1106*BV1106), 0)</f>
        <v>0</v>
      </c>
      <c r="N1106">
        <f>((T1106-J1106/2)*M1106-L1106)/(T1106+J1106/2)</f>
        <v>0</v>
      </c>
      <c r="O1106">
        <f>N1106*(BO1106+BP1106)/1000.0</f>
        <v>0</v>
      </c>
      <c r="P1106">
        <f>(BH1106 - IF(AU1106&gt;1, L1106*BB1106*100.0/(AW1106*BV1106), 0))*(BO1106+BP1106)/1000.0</f>
        <v>0</v>
      </c>
      <c r="Q1106">
        <f>2.0/((1/S1106-1/R1106)+SIGN(S1106)*SQRT((1/S1106-1/R1106)*(1/S1106-1/R1106) + 4*BC1106/((BC1106+1)*(BC1106+1))*(2*1/S1106*1/R1106-1/R1106*1/R1106)))</f>
        <v>0</v>
      </c>
      <c r="R1106">
        <f>IF(LEFT(BD1106,1)&lt;&gt;"0",IF(LEFT(BD1106,1)="1",3.0,BE1106),$D$5+$E$5*(BV1106*BO1106/($K$5*1000))+$F$5*(BV1106*BO1106/($K$5*1000))*MAX(MIN(BB1106,$J$5),$I$5)*MAX(MIN(BB1106,$J$5),$I$5)+$G$5*MAX(MIN(BB1106,$J$5),$I$5)*(BV1106*BO1106/($K$5*1000))+$H$5*(BV1106*BO1106/($K$5*1000))*(BV1106*BO1106/($K$5*1000)))</f>
        <v>0</v>
      </c>
      <c r="S1106">
        <f>J1106*(1000-(1000*0.61365*exp(17.502*W1106/(240.97+W1106))/(BO1106+BP1106)+BJ1106)/2)/(1000*0.61365*exp(17.502*W1106/(240.97+W1106))/(BO1106+BP1106)-BJ1106)</f>
        <v>0</v>
      </c>
      <c r="T1106">
        <f>1/((BC1106+1)/(Q1106/1.6)+1/(R1106/1.37)) + BC1106/((BC1106+1)/(Q1106/1.6) + BC1106/(R1106/1.37))</f>
        <v>0</v>
      </c>
      <c r="U1106">
        <f>(AX1106*BA1106)</f>
        <v>0</v>
      </c>
      <c r="V1106">
        <f>(BQ1106+(U1106+2*0.95*5.67E-8*(((BQ1106+$B$7)+273)^4-(BQ1106+273)^4)-44100*J1106)/(1.84*29.3*R1106+8*0.95*5.67E-8*(BQ1106+273)^3))</f>
        <v>0</v>
      </c>
      <c r="W1106">
        <f>($C$7*BR1106+$D$7*BS1106+$E$7*V1106)</f>
        <v>0</v>
      </c>
      <c r="X1106">
        <f>0.61365*exp(17.502*W1106/(240.97+W1106))</f>
        <v>0</v>
      </c>
      <c r="Y1106">
        <f>(Z1106/AA1106*100)</f>
        <v>0</v>
      </c>
      <c r="Z1106">
        <f>BJ1106*(BO1106+BP1106)/1000</f>
        <v>0</v>
      </c>
      <c r="AA1106">
        <f>0.61365*exp(17.502*BQ1106/(240.97+BQ1106))</f>
        <v>0</v>
      </c>
      <c r="AB1106">
        <f>(X1106-BJ1106*(BO1106+BP1106)/1000)</f>
        <v>0</v>
      </c>
      <c r="AC1106">
        <f>(-J1106*44100)</f>
        <v>0</v>
      </c>
      <c r="AD1106">
        <f>2*29.3*R1106*0.92*(BQ1106-W1106)</f>
        <v>0</v>
      </c>
      <c r="AE1106">
        <f>2*0.95*5.67E-8*(((BQ1106+$B$7)+273)^4-(W1106+273)^4)</f>
        <v>0</v>
      </c>
      <c r="AF1106">
        <f>U1106+AE1106+AC1106+AD1106</f>
        <v>0</v>
      </c>
      <c r="AG1106">
        <f>BN1106*AU1106*(BI1106-BH1106*(1000-AU1106*BK1106)/(1000-AU1106*BJ1106))/(100*BB1106)</f>
        <v>0</v>
      </c>
      <c r="AH1106">
        <f>1000*BN1106*AU1106*(BJ1106-BK1106)/(100*BB1106*(1000-AU1106*BJ1106))</f>
        <v>0</v>
      </c>
      <c r="AI1106">
        <f>(AJ1106 - AK1106 - BO1106*1E3/(8.314*(BQ1106+273.15)) * AM1106/BN1106 * AL1106) * BN1106/(100*BB1106) * (1000 - BK1106)/1000</f>
        <v>0</v>
      </c>
      <c r="AJ1106">
        <v>1175.22075705162</v>
      </c>
      <c r="AK1106">
        <v>1133.5096969697</v>
      </c>
      <c r="AL1106">
        <v>3.41116213859682</v>
      </c>
      <c r="AM1106">
        <v>65.0586059722511</v>
      </c>
      <c r="AN1106">
        <f>(AP1106 - AO1106 + BO1106*1E3/(8.314*(BQ1106+273.15)) * AR1106/BN1106 * AQ1106) * BN1106/(100*BB1106) * 1000/(1000 - AP1106)</f>
        <v>0</v>
      </c>
      <c r="AO1106">
        <v>22.1726558171429</v>
      </c>
      <c r="AP1106">
        <v>26.9458842424242</v>
      </c>
      <c r="AQ1106">
        <v>3.90995671068801e-05</v>
      </c>
      <c r="AR1106">
        <v>77.46</v>
      </c>
      <c r="AS1106">
        <v>0</v>
      </c>
      <c r="AT1106">
        <v>0</v>
      </c>
      <c r="AU1106">
        <f>IF(AS1106*$H$13&gt;=AW1106,1.0,(AW1106/(AW1106-AS1106*$H$13)))</f>
        <v>0</v>
      </c>
      <c r="AV1106">
        <f>(AU1106-1)*100</f>
        <v>0</v>
      </c>
      <c r="AW1106">
        <f>MAX(0,($B$13+$C$13*BV1106)/(1+$D$13*BV1106)*BO1106/(BQ1106+273)*$E$13)</f>
        <v>0</v>
      </c>
      <c r="AX1106">
        <f>$B$11*BW1106+$C$11*BX1106+$F$11*CI1106*(1-CL1106)</f>
        <v>0</v>
      </c>
      <c r="AY1106">
        <f>AX1106*AZ1106</f>
        <v>0</v>
      </c>
      <c r="AZ1106">
        <f>($B$11*$D$9+$C$11*$D$9+$F$11*((CV1106+CN1106)/MAX(CV1106+CN1106+CW1106, 0.1)*$I$9+CW1106/MAX(CV1106+CN1106+CW1106, 0.1)*$J$9))/($B$11+$C$11+$F$11)</f>
        <v>0</v>
      </c>
      <c r="BA1106">
        <f>($B$11*$K$9+$C$11*$K$9+$F$11*((CV1106+CN1106)/MAX(CV1106+CN1106+CW1106, 0.1)*$P$9+CW1106/MAX(CV1106+CN1106+CW1106, 0.1)*$Q$9))/($B$11+$C$11+$F$11)</f>
        <v>0</v>
      </c>
      <c r="BB1106">
        <v>3</v>
      </c>
      <c r="BC1106">
        <v>0.5</v>
      </c>
      <c r="BD1106" t="s">
        <v>355</v>
      </c>
      <c r="BE1106">
        <v>2</v>
      </c>
      <c r="BF1106" t="b">
        <v>1</v>
      </c>
      <c r="BG1106">
        <v>1657570001.21429</v>
      </c>
      <c r="BH1106">
        <v>1078.70035714286</v>
      </c>
      <c r="BI1106">
        <v>1131.57321428571</v>
      </c>
      <c r="BJ1106">
        <v>26.9735678571429</v>
      </c>
      <c r="BK1106">
        <v>22.2277857142857</v>
      </c>
      <c r="BL1106">
        <v>1063.425</v>
      </c>
      <c r="BM1106">
        <v>26.6559357142857</v>
      </c>
      <c r="BN1106">
        <v>499.970571428571</v>
      </c>
      <c r="BO1106">
        <v>67.9402571428571</v>
      </c>
      <c r="BP1106">
        <v>0.0396594464285714</v>
      </c>
      <c r="BQ1106">
        <v>27.3747607142857</v>
      </c>
      <c r="BR1106">
        <v>27.0113785714286</v>
      </c>
      <c r="BS1106">
        <v>999.9</v>
      </c>
      <c r="BT1106">
        <v>0</v>
      </c>
      <c r="BU1106">
        <v>0</v>
      </c>
      <c r="BV1106">
        <v>10001.25</v>
      </c>
      <c r="BW1106">
        <v>0</v>
      </c>
      <c r="BX1106">
        <v>440.651464285714</v>
      </c>
      <c r="BY1106">
        <v>-52.8726642857143</v>
      </c>
      <c r="BZ1106">
        <v>1108.60428571429</v>
      </c>
      <c r="CA1106">
        <v>1157.29821428571</v>
      </c>
      <c r="CB1106">
        <v>4.74578642857143</v>
      </c>
      <c r="CC1106">
        <v>1131.57321428571</v>
      </c>
      <c r="CD1106">
        <v>22.2277857142857</v>
      </c>
      <c r="CE1106">
        <v>1.83259035714286</v>
      </c>
      <c r="CF1106">
        <v>1.51016071428571</v>
      </c>
      <c r="CG1106">
        <v>16.0675928571429</v>
      </c>
      <c r="CH1106">
        <v>13.0714071428571</v>
      </c>
      <c r="CI1106">
        <v>1999.98285714286</v>
      </c>
      <c r="CJ1106">
        <v>0.980001928571428</v>
      </c>
      <c r="CK1106">
        <v>0.0199977428571429</v>
      </c>
      <c r="CL1106">
        <v>0</v>
      </c>
      <c r="CM1106">
        <v>2.353225</v>
      </c>
      <c r="CN1106">
        <v>0</v>
      </c>
      <c r="CO1106">
        <v>11566.4857142857</v>
      </c>
      <c r="CP1106">
        <v>17300.0178571429</v>
      </c>
      <c r="CQ1106">
        <v>40.5443928571428</v>
      </c>
      <c r="CR1106">
        <v>40.1135357142857</v>
      </c>
      <c r="CS1106">
        <v>39.6761071428571</v>
      </c>
      <c r="CT1106">
        <v>39.3256071428571</v>
      </c>
      <c r="CU1106">
        <v>39.6314285714286</v>
      </c>
      <c r="CV1106">
        <v>1959.98642857143</v>
      </c>
      <c r="CW1106">
        <v>39.9942857142857</v>
      </c>
      <c r="CX1106">
        <v>0</v>
      </c>
      <c r="CY1106">
        <v>1657569981.3</v>
      </c>
      <c r="CZ1106">
        <v>0</v>
      </c>
      <c r="DA1106">
        <v>1657551629</v>
      </c>
      <c r="DB1106" t="s">
        <v>356</v>
      </c>
      <c r="DC1106">
        <v>1657551626.5</v>
      </c>
      <c r="DD1106">
        <v>1657551629</v>
      </c>
      <c r="DE1106">
        <v>1</v>
      </c>
      <c r="DF1106">
        <v>0.403</v>
      </c>
      <c r="DG1106">
        <v>0.009</v>
      </c>
      <c r="DH1106">
        <v>9.41</v>
      </c>
      <c r="DI1106">
        <v>0.087</v>
      </c>
      <c r="DJ1106">
        <v>417</v>
      </c>
      <c r="DK1106">
        <v>17</v>
      </c>
      <c r="DL1106">
        <v>1.61</v>
      </c>
      <c r="DM1106">
        <v>0.59</v>
      </c>
      <c r="DN1106">
        <v>-52.8818975</v>
      </c>
      <c r="DO1106">
        <v>-0.133536585365818</v>
      </c>
      <c r="DP1106">
        <v>0.374047116341979</v>
      </c>
      <c r="DQ1106">
        <v>0</v>
      </c>
      <c r="DR1106">
        <v>4.7226985</v>
      </c>
      <c r="DS1106">
        <v>0.481905590994353</v>
      </c>
      <c r="DT1106">
        <v>0.0482381871316699</v>
      </c>
      <c r="DU1106">
        <v>0</v>
      </c>
      <c r="DV1106">
        <v>0</v>
      </c>
      <c r="DW1106">
        <v>2</v>
      </c>
      <c r="DX1106" t="s">
        <v>389</v>
      </c>
      <c r="DY1106">
        <v>2.97211</v>
      </c>
      <c r="DZ1106">
        <v>2.69371</v>
      </c>
      <c r="EA1106">
        <v>0.134781</v>
      </c>
      <c r="EB1106">
        <v>0.139935</v>
      </c>
      <c r="EC1106">
        <v>0.0855038</v>
      </c>
      <c r="ED1106">
        <v>0.0750273</v>
      </c>
      <c r="EE1106">
        <v>33645.4</v>
      </c>
      <c r="EF1106">
        <v>36548.6</v>
      </c>
      <c r="EG1106">
        <v>35243.2</v>
      </c>
      <c r="EH1106">
        <v>38544.5</v>
      </c>
      <c r="EI1106">
        <v>45714</v>
      </c>
      <c r="EJ1106">
        <v>51510.9</v>
      </c>
      <c r="EK1106">
        <v>55095.2</v>
      </c>
      <c r="EL1106">
        <v>61842.5</v>
      </c>
      <c r="EM1106">
        <v>1.9792</v>
      </c>
      <c r="EN1106">
        <v>2.108</v>
      </c>
      <c r="EO1106">
        <v>0.1885</v>
      </c>
      <c r="EP1106">
        <v>0</v>
      </c>
      <c r="EQ1106">
        <v>23.9279</v>
      </c>
      <c r="ER1106">
        <v>999.9</v>
      </c>
      <c r="ES1106">
        <v>35.624</v>
      </c>
      <c r="ET1106">
        <v>32.519</v>
      </c>
      <c r="EU1106">
        <v>25.7826</v>
      </c>
      <c r="EV1106">
        <v>51.9029</v>
      </c>
      <c r="EW1106">
        <v>37.9607</v>
      </c>
      <c r="EX1106">
        <v>2</v>
      </c>
      <c r="EY1106">
        <v>-0.0153049</v>
      </c>
      <c r="EZ1106">
        <v>-1.05643</v>
      </c>
      <c r="FA1106">
        <v>20.1498</v>
      </c>
      <c r="FB1106">
        <v>5.20052</v>
      </c>
      <c r="FC1106">
        <v>12.0088</v>
      </c>
      <c r="FD1106">
        <v>4.976</v>
      </c>
      <c r="FE1106">
        <v>3.2932</v>
      </c>
      <c r="FF1106">
        <v>9999</v>
      </c>
      <c r="FG1106">
        <v>9999</v>
      </c>
      <c r="FH1106">
        <v>591.9</v>
      </c>
      <c r="FI1106">
        <v>9999</v>
      </c>
      <c r="FJ1106">
        <v>1.86295</v>
      </c>
      <c r="FK1106">
        <v>1.86783</v>
      </c>
      <c r="FL1106">
        <v>1.86768</v>
      </c>
      <c r="FM1106">
        <v>1.86874</v>
      </c>
      <c r="FN1106">
        <v>1.86966</v>
      </c>
      <c r="FO1106">
        <v>1.86569</v>
      </c>
      <c r="FP1106">
        <v>1.86676</v>
      </c>
      <c r="FQ1106">
        <v>1.86813</v>
      </c>
      <c r="FR1106">
        <v>5</v>
      </c>
      <c r="FS1106">
        <v>0</v>
      </c>
      <c r="FT1106">
        <v>0</v>
      </c>
      <c r="FU1106">
        <v>0</v>
      </c>
      <c r="FV1106" t="s">
        <v>358</v>
      </c>
      <c r="FW1106" t="s">
        <v>359</v>
      </c>
      <c r="FX1106" t="s">
        <v>360</v>
      </c>
      <c r="FY1106" t="s">
        <v>360</v>
      </c>
      <c r="FZ1106" t="s">
        <v>360</v>
      </c>
      <c r="GA1106" t="s">
        <v>360</v>
      </c>
      <c r="GB1106">
        <v>0</v>
      </c>
      <c r="GC1106">
        <v>100</v>
      </c>
      <c r="GD1106">
        <v>100</v>
      </c>
      <c r="GE1106">
        <v>15.49</v>
      </c>
      <c r="GF1106">
        <v>0.3176</v>
      </c>
      <c r="GG1106">
        <v>5.50701486060513</v>
      </c>
      <c r="GH1106">
        <v>0.00975774962471433</v>
      </c>
      <c r="GI1106">
        <v>-4.86167925919439e-07</v>
      </c>
      <c r="GJ1106">
        <v>-4.7315034107036e-11</v>
      </c>
      <c r="GK1106">
        <v>0.31762285376654</v>
      </c>
      <c r="GL1106">
        <v>0</v>
      </c>
      <c r="GM1106">
        <v>0</v>
      </c>
      <c r="GN1106">
        <v>0</v>
      </c>
      <c r="GO1106">
        <v>-2</v>
      </c>
      <c r="GP1106">
        <v>2105</v>
      </c>
      <c r="GQ1106">
        <v>1</v>
      </c>
      <c r="GR1106">
        <v>22</v>
      </c>
      <c r="GS1106">
        <v>306.4</v>
      </c>
      <c r="GT1106">
        <v>306.3</v>
      </c>
      <c r="GU1106">
        <v>3.00537</v>
      </c>
      <c r="GV1106">
        <v>2.61597</v>
      </c>
      <c r="GW1106">
        <v>2.24854</v>
      </c>
      <c r="GX1106">
        <v>2.78687</v>
      </c>
      <c r="GY1106">
        <v>1.99585</v>
      </c>
      <c r="GZ1106">
        <v>2.38281</v>
      </c>
      <c r="HA1106">
        <v>35.0825</v>
      </c>
      <c r="HB1106">
        <v>14.5348</v>
      </c>
      <c r="HC1106">
        <v>18</v>
      </c>
      <c r="HD1106">
        <v>504.711</v>
      </c>
      <c r="HE1106">
        <v>590.959</v>
      </c>
      <c r="HF1106">
        <v>26.8327</v>
      </c>
      <c r="HG1106">
        <v>27.2136</v>
      </c>
      <c r="HH1106">
        <v>29.9983</v>
      </c>
      <c r="HI1106">
        <v>27.5353</v>
      </c>
      <c r="HJ1106">
        <v>27.5126</v>
      </c>
      <c r="HK1106">
        <v>60.1274</v>
      </c>
      <c r="HL1106">
        <v>6.8043</v>
      </c>
      <c r="HM1106">
        <v>37.7876</v>
      </c>
      <c r="HN1106">
        <v>26.8251</v>
      </c>
      <c r="HO1106">
        <v>1173.73</v>
      </c>
      <c r="HP1106">
        <v>22.141</v>
      </c>
      <c r="HQ1106">
        <v>102.2</v>
      </c>
      <c r="HR1106">
        <v>102.926</v>
      </c>
    </row>
    <row r="1107" spans="1:226">
      <c r="A1107">
        <v>1091</v>
      </c>
      <c r="B1107">
        <v>1657570014</v>
      </c>
      <c r="C1107">
        <v>16918.9000000954</v>
      </c>
      <c r="D1107" t="s">
        <v>2551</v>
      </c>
      <c r="E1107" t="s">
        <v>2552</v>
      </c>
      <c r="F1107">
        <v>5</v>
      </c>
      <c r="G1107" t="s">
        <v>2416</v>
      </c>
      <c r="H1107" t="s">
        <v>354</v>
      </c>
      <c r="I1107">
        <v>1657570006.5</v>
      </c>
      <c r="J1107">
        <f>(K1107)/1000</f>
        <v>0</v>
      </c>
      <c r="K1107">
        <f>IF(BF1107, AN1107, AH1107)</f>
        <v>0</v>
      </c>
      <c r="L1107">
        <f>IF(BF1107, AI1107, AG1107)</f>
        <v>0</v>
      </c>
      <c r="M1107">
        <f>BH1107 - IF(AU1107&gt;1, L1107*BB1107*100.0/(AW1107*BV1107), 0)</f>
        <v>0</v>
      </c>
      <c r="N1107">
        <f>((T1107-J1107/2)*M1107-L1107)/(T1107+J1107/2)</f>
        <v>0</v>
      </c>
      <c r="O1107">
        <f>N1107*(BO1107+BP1107)/1000.0</f>
        <v>0</v>
      </c>
      <c r="P1107">
        <f>(BH1107 - IF(AU1107&gt;1, L1107*BB1107*100.0/(AW1107*BV1107), 0))*(BO1107+BP1107)/1000.0</f>
        <v>0</v>
      </c>
      <c r="Q1107">
        <f>2.0/((1/S1107-1/R1107)+SIGN(S1107)*SQRT((1/S1107-1/R1107)*(1/S1107-1/R1107) + 4*BC1107/((BC1107+1)*(BC1107+1))*(2*1/S1107*1/R1107-1/R1107*1/R1107)))</f>
        <v>0</v>
      </c>
      <c r="R1107">
        <f>IF(LEFT(BD1107,1)&lt;&gt;"0",IF(LEFT(BD1107,1)="1",3.0,BE1107),$D$5+$E$5*(BV1107*BO1107/($K$5*1000))+$F$5*(BV1107*BO1107/($K$5*1000))*MAX(MIN(BB1107,$J$5),$I$5)*MAX(MIN(BB1107,$J$5),$I$5)+$G$5*MAX(MIN(BB1107,$J$5),$I$5)*(BV1107*BO1107/($K$5*1000))+$H$5*(BV1107*BO1107/($K$5*1000))*(BV1107*BO1107/($K$5*1000)))</f>
        <v>0</v>
      </c>
      <c r="S1107">
        <f>J1107*(1000-(1000*0.61365*exp(17.502*W1107/(240.97+W1107))/(BO1107+BP1107)+BJ1107)/2)/(1000*0.61365*exp(17.502*W1107/(240.97+W1107))/(BO1107+BP1107)-BJ1107)</f>
        <v>0</v>
      </c>
      <c r="T1107">
        <f>1/((BC1107+1)/(Q1107/1.6)+1/(R1107/1.37)) + BC1107/((BC1107+1)/(Q1107/1.6) + BC1107/(R1107/1.37))</f>
        <v>0</v>
      </c>
      <c r="U1107">
        <f>(AX1107*BA1107)</f>
        <v>0</v>
      </c>
      <c r="V1107">
        <f>(BQ1107+(U1107+2*0.95*5.67E-8*(((BQ1107+$B$7)+273)^4-(BQ1107+273)^4)-44100*J1107)/(1.84*29.3*R1107+8*0.95*5.67E-8*(BQ1107+273)^3))</f>
        <v>0</v>
      </c>
      <c r="W1107">
        <f>($C$7*BR1107+$D$7*BS1107+$E$7*V1107)</f>
        <v>0</v>
      </c>
      <c r="X1107">
        <f>0.61365*exp(17.502*W1107/(240.97+W1107))</f>
        <v>0</v>
      </c>
      <c r="Y1107">
        <f>(Z1107/AA1107*100)</f>
        <v>0</v>
      </c>
      <c r="Z1107">
        <f>BJ1107*(BO1107+BP1107)/1000</f>
        <v>0</v>
      </c>
      <c r="AA1107">
        <f>0.61365*exp(17.502*BQ1107/(240.97+BQ1107))</f>
        <v>0</v>
      </c>
      <c r="AB1107">
        <f>(X1107-BJ1107*(BO1107+BP1107)/1000)</f>
        <v>0</v>
      </c>
      <c r="AC1107">
        <f>(-J1107*44100)</f>
        <v>0</v>
      </c>
      <c r="AD1107">
        <f>2*29.3*R1107*0.92*(BQ1107-W1107)</f>
        <v>0</v>
      </c>
      <c r="AE1107">
        <f>2*0.95*5.67E-8*(((BQ1107+$B$7)+273)^4-(W1107+273)^4)</f>
        <v>0</v>
      </c>
      <c r="AF1107">
        <f>U1107+AE1107+AC1107+AD1107</f>
        <v>0</v>
      </c>
      <c r="AG1107">
        <f>BN1107*AU1107*(BI1107-BH1107*(1000-AU1107*BK1107)/(1000-AU1107*BJ1107))/(100*BB1107)</f>
        <v>0</v>
      </c>
      <c r="AH1107">
        <f>1000*BN1107*AU1107*(BJ1107-BK1107)/(100*BB1107*(1000-AU1107*BJ1107))</f>
        <v>0</v>
      </c>
      <c r="AI1107">
        <f>(AJ1107 - AK1107 - BO1107*1E3/(8.314*(BQ1107+273.15)) * AM1107/BN1107 * AL1107) * BN1107/(100*BB1107) * (1000 - BK1107)/1000</f>
        <v>0</v>
      </c>
      <c r="AJ1107">
        <v>1192.00394850244</v>
      </c>
      <c r="AK1107">
        <v>1149.91103030303</v>
      </c>
      <c r="AL1107">
        <v>3.21385321429343</v>
      </c>
      <c r="AM1107">
        <v>65.0586059722511</v>
      </c>
      <c r="AN1107">
        <f>(AP1107 - AO1107 + BO1107*1E3/(8.314*(BQ1107+273.15)) * AR1107/BN1107 * AQ1107) * BN1107/(100*BB1107) * 1000/(1000 - AP1107)</f>
        <v>0</v>
      </c>
      <c r="AO1107">
        <v>22.2369053714286</v>
      </c>
      <c r="AP1107">
        <v>26.9661006060606</v>
      </c>
      <c r="AQ1107">
        <v>0.00351425800866324</v>
      </c>
      <c r="AR1107">
        <v>77.46</v>
      </c>
      <c r="AS1107">
        <v>0</v>
      </c>
      <c r="AT1107">
        <v>0</v>
      </c>
      <c r="AU1107">
        <f>IF(AS1107*$H$13&gt;=AW1107,1.0,(AW1107/(AW1107-AS1107*$H$13)))</f>
        <v>0</v>
      </c>
      <c r="AV1107">
        <f>(AU1107-1)*100</f>
        <v>0</v>
      </c>
      <c r="AW1107">
        <f>MAX(0,($B$13+$C$13*BV1107)/(1+$D$13*BV1107)*BO1107/(BQ1107+273)*$E$13)</f>
        <v>0</v>
      </c>
      <c r="AX1107">
        <f>$B$11*BW1107+$C$11*BX1107+$F$11*CI1107*(1-CL1107)</f>
        <v>0</v>
      </c>
      <c r="AY1107">
        <f>AX1107*AZ1107</f>
        <v>0</v>
      </c>
      <c r="AZ1107">
        <f>($B$11*$D$9+$C$11*$D$9+$F$11*((CV1107+CN1107)/MAX(CV1107+CN1107+CW1107, 0.1)*$I$9+CW1107/MAX(CV1107+CN1107+CW1107, 0.1)*$J$9))/($B$11+$C$11+$F$11)</f>
        <v>0</v>
      </c>
      <c r="BA1107">
        <f>($B$11*$K$9+$C$11*$K$9+$F$11*((CV1107+CN1107)/MAX(CV1107+CN1107+CW1107, 0.1)*$P$9+CW1107/MAX(CV1107+CN1107+CW1107, 0.1)*$Q$9))/($B$11+$C$11+$F$11)</f>
        <v>0</v>
      </c>
      <c r="BB1107">
        <v>3</v>
      </c>
      <c r="BC1107">
        <v>0.5</v>
      </c>
      <c r="BD1107" t="s">
        <v>355</v>
      </c>
      <c r="BE1107">
        <v>2</v>
      </c>
      <c r="BF1107" t="b">
        <v>1</v>
      </c>
      <c r="BG1107">
        <v>1657570006.5</v>
      </c>
      <c r="BH1107">
        <v>1096.25888888889</v>
      </c>
      <c r="BI1107">
        <v>1149.06740740741</v>
      </c>
      <c r="BJ1107">
        <v>26.9656518518518</v>
      </c>
      <c r="BK1107">
        <v>22.2136259259259</v>
      </c>
      <c r="BL1107">
        <v>1080.83407407407</v>
      </c>
      <c r="BM1107">
        <v>26.6480296296296</v>
      </c>
      <c r="BN1107">
        <v>499.96737037037</v>
      </c>
      <c r="BO1107">
        <v>67.9404444444445</v>
      </c>
      <c r="BP1107">
        <v>0.039658337037037</v>
      </c>
      <c r="BQ1107">
        <v>27.3862185185185</v>
      </c>
      <c r="BR1107">
        <v>27.014037037037</v>
      </c>
      <c r="BS1107">
        <v>999.9</v>
      </c>
      <c r="BT1107">
        <v>0</v>
      </c>
      <c r="BU1107">
        <v>0</v>
      </c>
      <c r="BV1107">
        <v>10002.4074074074</v>
      </c>
      <c r="BW1107">
        <v>0</v>
      </c>
      <c r="BX1107">
        <v>437.93137037037</v>
      </c>
      <c r="BY1107">
        <v>-52.8075444444444</v>
      </c>
      <c r="BZ1107">
        <v>1126.64074074074</v>
      </c>
      <c r="CA1107">
        <v>1175.17185185185</v>
      </c>
      <c r="CB1107">
        <v>4.75203296296296</v>
      </c>
      <c r="CC1107">
        <v>1149.06740740741</v>
      </c>
      <c r="CD1107">
        <v>22.2136259259259</v>
      </c>
      <c r="CE1107">
        <v>1.83205814814815</v>
      </c>
      <c r="CF1107">
        <v>1.50920296296296</v>
      </c>
      <c r="CG1107">
        <v>16.0630444444444</v>
      </c>
      <c r="CH1107">
        <v>13.0617111111111</v>
      </c>
      <c r="CI1107">
        <v>1999.97925925926</v>
      </c>
      <c r="CJ1107">
        <v>0.980002666666667</v>
      </c>
      <c r="CK1107">
        <v>0.0199969555555556</v>
      </c>
      <c r="CL1107">
        <v>0</v>
      </c>
      <c r="CM1107">
        <v>2.3667037037037</v>
      </c>
      <c r="CN1107">
        <v>0</v>
      </c>
      <c r="CO1107">
        <v>11570.5777777778</v>
      </c>
      <c r="CP1107">
        <v>17299.9814814815</v>
      </c>
      <c r="CQ1107">
        <v>40.6363703703704</v>
      </c>
      <c r="CR1107">
        <v>40.1711111111111</v>
      </c>
      <c r="CS1107">
        <v>39.7543333333333</v>
      </c>
      <c r="CT1107">
        <v>39.4302592592593</v>
      </c>
      <c r="CU1107">
        <v>39.715037037037</v>
      </c>
      <c r="CV1107">
        <v>1959.9862962963</v>
      </c>
      <c r="CW1107">
        <v>39.9907407407407</v>
      </c>
      <c r="CX1107">
        <v>0</v>
      </c>
      <c r="CY1107">
        <v>1657569986.7</v>
      </c>
      <c r="CZ1107">
        <v>0</v>
      </c>
      <c r="DA1107">
        <v>1657551629</v>
      </c>
      <c r="DB1107" t="s">
        <v>356</v>
      </c>
      <c r="DC1107">
        <v>1657551626.5</v>
      </c>
      <c r="DD1107">
        <v>1657551629</v>
      </c>
      <c r="DE1107">
        <v>1</v>
      </c>
      <c r="DF1107">
        <v>0.403</v>
      </c>
      <c r="DG1107">
        <v>0.009</v>
      </c>
      <c r="DH1107">
        <v>9.41</v>
      </c>
      <c r="DI1107">
        <v>0.087</v>
      </c>
      <c r="DJ1107">
        <v>417</v>
      </c>
      <c r="DK1107">
        <v>17</v>
      </c>
      <c r="DL1107">
        <v>1.61</v>
      </c>
      <c r="DM1107">
        <v>0.59</v>
      </c>
      <c r="DN1107">
        <v>-52.882035</v>
      </c>
      <c r="DO1107">
        <v>0.932589118199001</v>
      </c>
      <c r="DP1107">
        <v>0.361741441882182</v>
      </c>
      <c r="DQ1107">
        <v>0</v>
      </c>
      <c r="DR1107">
        <v>4.7423005</v>
      </c>
      <c r="DS1107">
        <v>0.0740890806754141</v>
      </c>
      <c r="DT1107">
        <v>0.0281843045816285</v>
      </c>
      <c r="DU1107">
        <v>1</v>
      </c>
      <c r="DV1107">
        <v>1</v>
      </c>
      <c r="DW1107">
        <v>2</v>
      </c>
      <c r="DX1107" t="s">
        <v>357</v>
      </c>
      <c r="DY1107">
        <v>2.97327</v>
      </c>
      <c r="DZ1107">
        <v>2.69343</v>
      </c>
      <c r="EA1107">
        <v>0.136066</v>
      </c>
      <c r="EB1107">
        <v>0.141212</v>
      </c>
      <c r="EC1107">
        <v>0.0855672</v>
      </c>
      <c r="ED1107">
        <v>0.074982</v>
      </c>
      <c r="EE1107">
        <v>33597.2</v>
      </c>
      <c r="EF1107">
        <v>36496.5</v>
      </c>
      <c r="EG1107">
        <v>35244.9</v>
      </c>
      <c r="EH1107">
        <v>38546.7</v>
      </c>
      <c r="EI1107">
        <v>45712.6</v>
      </c>
      <c r="EJ1107">
        <v>51516.4</v>
      </c>
      <c r="EK1107">
        <v>55097.4</v>
      </c>
      <c r="EL1107">
        <v>61846</v>
      </c>
      <c r="EM1107">
        <v>1.9802</v>
      </c>
      <c r="EN1107">
        <v>2.108</v>
      </c>
      <c r="EO1107">
        <v>0.187159</v>
      </c>
      <c r="EP1107">
        <v>0</v>
      </c>
      <c r="EQ1107">
        <v>23.9379</v>
      </c>
      <c r="ER1107">
        <v>999.9</v>
      </c>
      <c r="ES1107">
        <v>35.673</v>
      </c>
      <c r="ET1107">
        <v>32.509</v>
      </c>
      <c r="EU1107">
        <v>25.8017</v>
      </c>
      <c r="EV1107">
        <v>51.7929</v>
      </c>
      <c r="EW1107">
        <v>37.9607</v>
      </c>
      <c r="EX1107">
        <v>2</v>
      </c>
      <c r="EY1107">
        <v>-0.0171545</v>
      </c>
      <c r="EZ1107">
        <v>-1.03885</v>
      </c>
      <c r="FA1107">
        <v>20.1497</v>
      </c>
      <c r="FB1107">
        <v>5.19932</v>
      </c>
      <c r="FC1107">
        <v>12.0076</v>
      </c>
      <c r="FD1107">
        <v>4.9756</v>
      </c>
      <c r="FE1107">
        <v>3.293</v>
      </c>
      <c r="FF1107">
        <v>9999</v>
      </c>
      <c r="FG1107">
        <v>9999</v>
      </c>
      <c r="FH1107">
        <v>591.9</v>
      </c>
      <c r="FI1107">
        <v>9999</v>
      </c>
      <c r="FJ1107">
        <v>1.86295</v>
      </c>
      <c r="FK1107">
        <v>1.86786</v>
      </c>
      <c r="FL1107">
        <v>1.86765</v>
      </c>
      <c r="FM1107">
        <v>1.86874</v>
      </c>
      <c r="FN1107">
        <v>1.8696</v>
      </c>
      <c r="FO1107">
        <v>1.86569</v>
      </c>
      <c r="FP1107">
        <v>1.86676</v>
      </c>
      <c r="FQ1107">
        <v>1.86813</v>
      </c>
      <c r="FR1107">
        <v>5</v>
      </c>
      <c r="FS1107">
        <v>0</v>
      </c>
      <c r="FT1107">
        <v>0</v>
      </c>
      <c r="FU1107">
        <v>0</v>
      </c>
      <c r="FV1107" t="s">
        <v>358</v>
      </c>
      <c r="FW1107" t="s">
        <v>359</v>
      </c>
      <c r="FX1107" t="s">
        <v>360</v>
      </c>
      <c r="FY1107" t="s">
        <v>360</v>
      </c>
      <c r="FZ1107" t="s">
        <v>360</v>
      </c>
      <c r="GA1107" t="s">
        <v>360</v>
      </c>
      <c r="GB1107">
        <v>0</v>
      </c>
      <c r="GC1107">
        <v>100</v>
      </c>
      <c r="GD1107">
        <v>100</v>
      </c>
      <c r="GE1107">
        <v>15.63</v>
      </c>
      <c r="GF1107">
        <v>0.3177</v>
      </c>
      <c r="GG1107">
        <v>5.50701486060513</v>
      </c>
      <c r="GH1107">
        <v>0.00975774962471433</v>
      </c>
      <c r="GI1107">
        <v>-4.86167925919439e-07</v>
      </c>
      <c r="GJ1107">
        <v>-4.7315034107036e-11</v>
      </c>
      <c r="GK1107">
        <v>0.31762285376654</v>
      </c>
      <c r="GL1107">
        <v>0</v>
      </c>
      <c r="GM1107">
        <v>0</v>
      </c>
      <c r="GN1107">
        <v>0</v>
      </c>
      <c r="GO1107">
        <v>-2</v>
      </c>
      <c r="GP1107">
        <v>2105</v>
      </c>
      <c r="GQ1107">
        <v>1</v>
      </c>
      <c r="GR1107">
        <v>22</v>
      </c>
      <c r="GS1107">
        <v>306.5</v>
      </c>
      <c r="GT1107">
        <v>306.4</v>
      </c>
      <c r="GU1107">
        <v>3.03589</v>
      </c>
      <c r="GV1107">
        <v>2.62695</v>
      </c>
      <c r="GW1107">
        <v>2.24854</v>
      </c>
      <c r="GX1107">
        <v>2.78809</v>
      </c>
      <c r="GY1107">
        <v>1.99585</v>
      </c>
      <c r="GZ1107">
        <v>2.41455</v>
      </c>
      <c r="HA1107">
        <v>35.0594</v>
      </c>
      <c r="HB1107">
        <v>14.5436</v>
      </c>
      <c r="HC1107">
        <v>18</v>
      </c>
      <c r="HD1107">
        <v>505.169</v>
      </c>
      <c r="HE1107">
        <v>590.712</v>
      </c>
      <c r="HF1107">
        <v>26.8183</v>
      </c>
      <c r="HG1107">
        <v>27.1928</v>
      </c>
      <c r="HH1107">
        <v>29.9983</v>
      </c>
      <c r="HI1107">
        <v>27.5121</v>
      </c>
      <c r="HJ1107">
        <v>27.4894</v>
      </c>
      <c r="HK1107">
        <v>60.7399</v>
      </c>
      <c r="HL1107">
        <v>7.07697</v>
      </c>
      <c r="HM1107">
        <v>37.7876</v>
      </c>
      <c r="HN1107">
        <v>26.809</v>
      </c>
      <c r="HO1107">
        <v>1193.93</v>
      </c>
      <c r="HP1107">
        <v>22.1162</v>
      </c>
      <c r="HQ1107">
        <v>102.205</v>
      </c>
      <c r="HR1107">
        <v>102.932</v>
      </c>
    </row>
    <row r="1108" spans="1:226">
      <c r="A1108">
        <v>1092</v>
      </c>
      <c r="B1108">
        <v>1657570019</v>
      </c>
      <c r="C1108">
        <v>16923.9000000954</v>
      </c>
      <c r="D1108" t="s">
        <v>2553</v>
      </c>
      <c r="E1108" t="s">
        <v>2554</v>
      </c>
      <c r="F1108">
        <v>5</v>
      </c>
      <c r="G1108" t="s">
        <v>2416</v>
      </c>
      <c r="H1108" t="s">
        <v>354</v>
      </c>
      <c r="I1108">
        <v>1657570011.21429</v>
      </c>
      <c r="J1108">
        <f>(K1108)/1000</f>
        <v>0</v>
      </c>
      <c r="K1108">
        <f>IF(BF1108, AN1108, AH1108)</f>
        <v>0</v>
      </c>
      <c r="L1108">
        <f>IF(BF1108, AI1108, AG1108)</f>
        <v>0</v>
      </c>
      <c r="M1108">
        <f>BH1108 - IF(AU1108&gt;1, L1108*BB1108*100.0/(AW1108*BV1108), 0)</f>
        <v>0</v>
      </c>
      <c r="N1108">
        <f>((T1108-J1108/2)*M1108-L1108)/(T1108+J1108/2)</f>
        <v>0</v>
      </c>
      <c r="O1108">
        <f>N1108*(BO1108+BP1108)/1000.0</f>
        <v>0</v>
      </c>
      <c r="P1108">
        <f>(BH1108 - IF(AU1108&gt;1, L1108*BB1108*100.0/(AW1108*BV1108), 0))*(BO1108+BP1108)/1000.0</f>
        <v>0</v>
      </c>
      <c r="Q1108">
        <f>2.0/((1/S1108-1/R1108)+SIGN(S1108)*SQRT((1/S1108-1/R1108)*(1/S1108-1/R1108) + 4*BC1108/((BC1108+1)*(BC1108+1))*(2*1/S1108*1/R1108-1/R1108*1/R1108)))</f>
        <v>0</v>
      </c>
      <c r="R1108">
        <f>IF(LEFT(BD1108,1)&lt;&gt;"0",IF(LEFT(BD1108,1)="1",3.0,BE1108),$D$5+$E$5*(BV1108*BO1108/($K$5*1000))+$F$5*(BV1108*BO1108/($K$5*1000))*MAX(MIN(BB1108,$J$5),$I$5)*MAX(MIN(BB1108,$J$5),$I$5)+$G$5*MAX(MIN(BB1108,$J$5),$I$5)*(BV1108*BO1108/($K$5*1000))+$H$5*(BV1108*BO1108/($K$5*1000))*(BV1108*BO1108/($K$5*1000)))</f>
        <v>0</v>
      </c>
      <c r="S1108">
        <f>J1108*(1000-(1000*0.61365*exp(17.502*W1108/(240.97+W1108))/(BO1108+BP1108)+BJ1108)/2)/(1000*0.61365*exp(17.502*W1108/(240.97+W1108))/(BO1108+BP1108)-BJ1108)</f>
        <v>0</v>
      </c>
      <c r="T1108">
        <f>1/((BC1108+1)/(Q1108/1.6)+1/(R1108/1.37)) + BC1108/((BC1108+1)/(Q1108/1.6) + BC1108/(R1108/1.37))</f>
        <v>0</v>
      </c>
      <c r="U1108">
        <f>(AX1108*BA1108)</f>
        <v>0</v>
      </c>
      <c r="V1108">
        <f>(BQ1108+(U1108+2*0.95*5.67E-8*(((BQ1108+$B$7)+273)^4-(BQ1108+273)^4)-44100*J1108)/(1.84*29.3*R1108+8*0.95*5.67E-8*(BQ1108+273)^3))</f>
        <v>0</v>
      </c>
      <c r="W1108">
        <f>($C$7*BR1108+$D$7*BS1108+$E$7*V1108)</f>
        <v>0</v>
      </c>
      <c r="X1108">
        <f>0.61365*exp(17.502*W1108/(240.97+W1108))</f>
        <v>0</v>
      </c>
      <c r="Y1108">
        <f>(Z1108/AA1108*100)</f>
        <v>0</v>
      </c>
      <c r="Z1108">
        <f>BJ1108*(BO1108+BP1108)/1000</f>
        <v>0</v>
      </c>
      <c r="AA1108">
        <f>0.61365*exp(17.502*BQ1108/(240.97+BQ1108))</f>
        <v>0</v>
      </c>
      <c r="AB1108">
        <f>(X1108-BJ1108*(BO1108+BP1108)/1000)</f>
        <v>0</v>
      </c>
      <c r="AC1108">
        <f>(-J1108*44100)</f>
        <v>0</v>
      </c>
      <c r="AD1108">
        <f>2*29.3*R1108*0.92*(BQ1108-W1108)</f>
        <v>0</v>
      </c>
      <c r="AE1108">
        <f>2*0.95*5.67E-8*(((BQ1108+$B$7)+273)^4-(W1108+273)^4)</f>
        <v>0</v>
      </c>
      <c r="AF1108">
        <f>U1108+AE1108+AC1108+AD1108</f>
        <v>0</v>
      </c>
      <c r="AG1108">
        <f>BN1108*AU1108*(BI1108-BH1108*(1000-AU1108*BK1108)/(1000-AU1108*BJ1108))/(100*BB1108)</f>
        <v>0</v>
      </c>
      <c r="AH1108">
        <f>1000*BN1108*AU1108*(BJ1108-BK1108)/(100*BB1108*(1000-AU1108*BJ1108))</f>
        <v>0</v>
      </c>
      <c r="AI1108">
        <f>(AJ1108 - AK1108 - BO1108*1E3/(8.314*(BQ1108+273.15)) * AM1108/BN1108 * AL1108) * BN1108/(100*BB1108) * (1000 - BK1108)/1000</f>
        <v>0</v>
      </c>
      <c r="AJ1108">
        <v>1208.83485687227</v>
      </c>
      <c r="AK1108">
        <v>1166.74848484848</v>
      </c>
      <c r="AL1108">
        <v>3.30075836629218</v>
      </c>
      <c r="AM1108">
        <v>65.0586059722511</v>
      </c>
      <c r="AN1108">
        <f>(AP1108 - AO1108 + BO1108*1E3/(8.314*(BQ1108+273.15)) * AR1108/BN1108 * AQ1108) * BN1108/(100*BB1108) * 1000/(1000 - AP1108)</f>
        <v>0</v>
      </c>
      <c r="AO1108">
        <v>22.1939504419048</v>
      </c>
      <c r="AP1108">
        <v>26.9619327272727</v>
      </c>
      <c r="AQ1108">
        <v>9.98695526676631e-05</v>
      </c>
      <c r="AR1108">
        <v>77.46</v>
      </c>
      <c r="AS1108">
        <v>0</v>
      </c>
      <c r="AT1108">
        <v>0</v>
      </c>
      <c r="AU1108">
        <f>IF(AS1108*$H$13&gt;=AW1108,1.0,(AW1108/(AW1108-AS1108*$H$13)))</f>
        <v>0</v>
      </c>
      <c r="AV1108">
        <f>(AU1108-1)*100</f>
        <v>0</v>
      </c>
      <c r="AW1108">
        <f>MAX(0,($B$13+$C$13*BV1108)/(1+$D$13*BV1108)*BO1108/(BQ1108+273)*$E$13)</f>
        <v>0</v>
      </c>
      <c r="AX1108">
        <f>$B$11*BW1108+$C$11*BX1108+$F$11*CI1108*(1-CL1108)</f>
        <v>0</v>
      </c>
      <c r="AY1108">
        <f>AX1108*AZ1108</f>
        <v>0</v>
      </c>
      <c r="AZ1108">
        <f>($B$11*$D$9+$C$11*$D$9+$F$11*((CV1108+CN1108)/MAX(CV1108+CN1108+CW1108, 0.1)*$I$9+CW1108/MAX(CV1108+CN1108+CW1108, 0.1)*$J$9))/($B$11+$C$11+$F$11)</f>
        <v>0</v>
      </c>
      <c r="BA1108">
        <f>($B$11*$K$9+$C$11*$K$9+$F$11*((CV1108+CN1108)/MAX(CV1108+CN1108+CW1108, 0.1)*$P$9+CW1108/MAX(CV1108+CN1108+CW1108, 0.1)*$Q$9))/($B$11+$C$11+$F$11)</f>
        <v>0</v>
      </c>
      <c r="BB1108">
        <v>3</v>
      </c>
      <c r="BC1108">
        <v>0.5</v>
      </c>
      <c r="BD1108" t="s">
        <v>355</v>
      </c>
      <c r="BE1108">
        <v>2</v>
      </c>
      <c r="BF1108" t="b">
        <v>1</v>
      </c>
      <c r="BG1108">
        <v>1657570011.21429</v>
      </c>
      <c r="BH1108">
        <v>1111.6775</v>
      </c>
      <c r="BI1108">
        <v>1164.6125</v>
      </c>
      <c r="BJ1108">
        <v>26.9619392857143</v>
      </c>
      <c r="BK1108">
        <v>22.2014071428571</v>
      </c>
      <c r="BL1108">
        <v>1096.12142857143</v>
      </c>
      <c r="BM1108">
        <v>26.6443142857143</v>
      </c>
      <c r="BN1108">
        <v>499.984535714286</v>
      </c>
      <c r="BO1108">
        <v>67.9413892857143</v>
      </c>
      <c r="BP1108">
        <v>0.0394834464285714</v>
      </c>
      <c r="BQ1108">
        <v>27.397825</v>
      </c>
      <c r="BR1108">
        <v>27.0171</v>
      </c>
      <c r="BS1108">
        <v>999.9</v>
      </c>
      <c r="BT1108">
        <v>0</v>
      </c>
      <c r="BU1108">
        <v>0</v>
      </c>
      <c r="BV1108">
        <v>10002.1428571429</v>
      </c>
      <c r="BW1108">
        <v>0</v>
      </c>
      <c r="BX1108">
        <v>434.39675</v>
      </c>
      <c r="BY1108">
        <v>-52.934275</v>
      </c>
      <c r="BZ1108">
        <v>1142.48178571429</v>
      </c>
      <c r="CA1108">
        <v>1191.055</v>
      </c>
      <c r="CB1108">
        <v>4.760535</v>
      </c>
      <c r="CC1108">
        <v>1164.6125</v>
      </c>
      <c r="CD1108">
        <v>22.2014071428571</v>
      </c>
      <c r="CE1108">
        <v>1.83183178571429</v>
      </c>
      <c r="CF1108">
        <v>1.50839392857143</v>
      </c>
      <c r="CG1108">
        <v>16.0610964285714</v>
      </c>
      <c r="CH1108">
        <v>13.0535035714286</v>
      </c>
      <c r="CI1108">
        <v>1999.975</v>
      </c>
      <c r="CJ1108">
        <v>0.980003285714286</v>
      </c>
      <c r="CK1108">
        <v>0.0199963714285714</v>
      </c>
      <c r="CL1108">
        <v>0</v>
      </c>
      <c r="CM1108">
        <v>2.34555357142857</v>
      </c>
      <c r="CN1108">
        <v>0</v>
      </c>
      <c r="CO1108">
        <v>11571.9892857143</v>
      </c>
      <c r="CP1108">
        <v>17299.9464285714</v>
      </c>
      <c r="CQ1108">
        <v>40.7207142857143</v>
      </c>
      <c r="CR1108">
        <v>40.22075</v>
      </c>
      <c r="CS1108">
        <v>39.8212142857143</v>
      </c>
      <c r="CT1108">
        <v>39.5242857142857</v>
      </c>
      <c r="CU1108">
        <v>39.7877142857143</v>
      </c>
      <c r="CV1108">
        <v>1959.985</v>
      </c>
      <c r="CW1108">
        <v>39.99</v>
      </c>
      <c r="CX1108">
        <v>0</v>
      </c>
      <c r="CY1108">
        <v>1657569991.5</v>
      </c>
      <c r="CZ1108">
        <v>0</v>
      </c>
      <c r="DA1108">
        <v>1657551629</v>
      </c>
      <c r="DB1108" t="s">
        <v>356</v>
      </c>
      <c r="DC1108">
        <v>1657551626.5</v>
      </c>
      <c r="DD1108">
        <v>1657551629</v>
      </c>
      <c r="DE1108">
        <v>1</v>
      </c>
      <c r="DF1108">
        <v>0.403</v>
      </c>
      <c r="DG1108">
        <v>0.009</v>
      </c>
      <c r="DH1108">
        <v>9.41</v>
      </c>
      <c r="DI1108">
        <v>0.087</v>
      </c>
      <c r="DJ1108">
        <v>417</v>
      </c>
      <c r="DK1108">
        <v>17</v>
      </c>
      <c r="DL1108">
        <v>1.61</v>
      </c>
      <c r="DM1108">
        <v>0.59</v>
      </c>
      <c r="DN1108">
        <v>-52.9419731707317</v>
      </c>
      <c r="DO1108">
        <v>-0.210263414634113</v>
      </c>
      <c r="DP1108">
        <v>0.375777639247254</v>
      </c>
      <c r="DQ1108">
        <v>0</v>
      </c>
      <c r="DR1108">
        <v>4.75646731707317</v>
      </c>
      <c r="DS1108">
        <v>0.0462771428571416</v>
      </c>
      <c r="DT1108">
        <v>0.0254954560298058</v>
      </c>
      <c r="DU1108">
        <v>1</v>
      </c>
      <c r="DV1108">
        <v>1</v>
      </c>
      <c r="DW1108">
        <v>2</v>
      </c>
      <c r="DX1108" t="s">
        <v>357</v>
      </c>
      <c r="DY1108">
        <v>2.97278</v>
      </c>
      <c r="DZ1108">
        <v>2.69346</v>
      </c>
      <c r="EA1108">
        <v>0.137373</v>
      </c>
      <c r="EB1108">
        <v>0.142482</v>
      </c>
      <c r="EC1108">
        <v>0.0855456</v>
      </c>
      <c r="ED1108">
        <v>0.0749069</v>
      </c>
      <c r="EE1108">
        <v>33548</v>
      </c>
      <c r="EF1108">
        <v>36444.4</v>
      </c>
      <c r="EG1108">
        <v>35246.5</v>
      </c>
      <c r="EH1108">
        <v>38548.5</v>
      </c>
      <c r="EI1108">
        <v>45714.9</v>
      </c>
      <c r="EJ1108">
        <v>51523</v>
      </c>
      <c r="EK1108">
        <v>55098.8</v>
      </c>
      <c r="EL1108">
        <v>61848.8</v>
      </c>
      <c r="EM1108">
        <v>1.9802</v>
      </c>
      <c r="EN1108">
        <v>2.109</v>
      </c>
      <c r="EO1108">
        <v>0.187606</v>
      </c>
      <c r="EP1108">
        <v>0</v>
      </c>
      <c r="EQ1108">
        <v>23.9479</v>
      </c>
      <c r="ER1108">
        <v>999.9</v>
      </c>
      <c r="ES1108">
        <v>35.673</v>
      </c>
      <c r="ET1108">
        <v>32.488</v>
      </c>
      <c r="EU1108">
        <v>25.7711</v>
      </c>
      <c r="EV1108">
        <v>51.7429</v>
      </c>
      <c r="EW1108">
        <v>37.9607</v>
      </c>
      <c r="EX1108">
        <v>2</v>
      </c>
      <c r="EY1108">
        <v>-0.0192276</v>
      </c>
      <c r="EZ1108">
        <v>-1.03</v>
      </c>
      <c r="FA1108">
        <v>20.1498</v>
      </c>
      <c r="FB1108">
        <v>5.20052</v>
      </c>
      <c r="FC1108">
        <v>12.0099</v>
      </c>
      <c r="FD1108">
        <v>4.976</v>
      </c>
      <c r="FE1108">
        <v>3.293</v>
      </c>
      <c r="FF1108">
        <v>9999</v>
      </c>
      <c r="FG1108">
        <v>9999</v>
      </c>
      <c r="FH1108">
        <v>591.9</v>
      </c>
      <c r="FI1108">
        <v>9999</v>
      </c>
      <c r="FJ1108">
        <v>1.86295</v>
      </c>
      <c r="FK1108">
        <v>1.86783</v>
      </c>
      <c r="FL1108">
        <v>1.86765</v>
      </c>
      <c r="FM1108">
        <v>1.86874</v>
      </c>
      <c r="FN1108">
        <v>1.86963</v>
      </c>
      <c r="FO1108">
        <v>1.86569</v>
      </c>
      <c r="FP1108">
        <v>1.86676</v>
      </c>
      <c r="FQ1108">
        <v>1.86813</v>
      </c>
      <c r="FR1108">
        <v>5</v>
      </c>
      <c r="FS1108">
        <v>0</v>
      </c>
      <c r="FT1108">
        <v>0</v>
      </c>
      <c r="FU1108">
        <v>0</v>
      </c>
      <c r="FV1108" t="s">
        <v>358</v>
      </c>
      <c r="FW1108" t="s">
        <v>359</v>
      </c>
      <c r="FX1108" t="s">
        <v>360</v>
      </c>
      <c r="FY1108" t="s">
        <v>360</v>
      </c>
      <c r="FZ1108" t="s">
        <v>360</v>
      </c>
      <c r="GA1108" t="s">
        <v>360</v>
      </c>
      <c r="GB1108">
        <v>0</v>
      </c>
      <c r="GC1108">
        <v>100</v>
      </c>
      <c r="GD1108">
        <v>100</v>
      </c>
      <c r="GE1108">
        <v>15.77</v>
      </c>
      <c r="GF1108">
        <v>0.3176</v>
      </c>
      <c r="GG1108">
        <v>5.50701486060513</v>
      </c>
      <c r="GH1108">
        <v>0.00975774962471433</v>
      </c>
      <c r="GI1108">
        <v>-4.86167925919439e-07</v>
      </c>
      <c r="GJ1108">
        <v>-4.7315034107036e-11</v>
      </c>
      <c r="GK1108">
        <v>0.31762285376654</v>
      </c>
      <c r="GL1108">
        <v>0</v>
      </c>
      <c r="GM1108">
        <v>0</v>
      </c>
      <c r="GN1108">
        <v>0</v>
      </c>
      <c r="GO1108">
        <v>-2</v>
      </c>
      <c r="GP1108">
        <v>2105</v>
      </c>
      <c r="GQ1108">
        <v>1</v>
      </c>
      <c r="GR1108">
        <v>22</v>
      </c>
      <c r="GS1108">
        <v>306.5</v>
      </c>
      <c r="GT1108">
        <v>306.5</v>
      </c>
      <c r="GU1108">
        <v>3.07007</v>
      </c>
      <c r="GV1108">
        <v>2.61841</v>
      </c>
      <c r="GW1108">
        <v>2.24854</v>
      </c>
      <c r="GX1108">
        <v>2.78809</v>
      </c>
      <c r="GY1108">
        <v>1.99585</v>
      </c>
      <c r="GZ1108">
        <v>2.41943</v>
      </c>
      <c r="HA1108">
        <v>35.0594</v>
      </c>
      <c r="HB1108">
        <v>14.5348</v>
      </c>
      <c r="HC1108">
        <v>18</v>
      </c>
      <c r="HD1108">
        <v>504.959</v>
      </c>
      <c r="HE1108">
        <v>591.22</v>
      </c>
      <c r="HF1108">
        <v>26.8007</v>
      </c>
      <c r="HG1108">
        <v>27.1698</v>
      </c>
      <c r="HH1108">
        <v>29.9981</v>
      </c>
      <c r="HI1108">
        <v>27.4888</v>
      </c>
      <c r="HJ1108">
        <v>27.4662</v>
      </c>
      <c r="HK1108">
        <v>61.4346</v>
      </c>
      <c r="HL1108">
        <v>7.07697</v>
      </c>
      <c r="HM1108">
        <v>37.7876</v>
      </c>
      <c r="HN1108">
        <v>26.7909</v>
      </c>
      <c r="HO1108">
        <v>1207.35</v>
      </c>
      <c r="HP1108">
        <v>22.1156</v>
      </c>
      <c r="HQ1108">
        <v>102.208</v>
      </c>
      <c r="HR1108">
        <v>102.937</v>
      </c>
    </row>
    <row r="1109" spans="1:226">
      <c r="A1109">
        <v>1093</v>
      </c>
      <c r="B1109">
        <v>1657570024</v>
      </c>
      <c r="C1109">
        <v>16928.9000000954</v>
      </c>
      <c r="D1109" t="s">
        <v>2555</v>
      </c>
      <c r="E1109" t="s">
        <v>2556</v>
      </c>
      <c r="F1109">
        <v>5</v>
      </c>
      <c r="G1109" t="s">
        <v>2416</v>
      </c>
      <c r="H1109" t="s">
        <v>354</v>
      </c>
      <c r="I1109">
        <v>1657570016.5</v>
      </c>
      <c r="J1109">
        <f>(K1109)/1000</f>
        <v>0</v>
      </c>
      <c r="K1109">
        <f>IF(BF1109, AN1109, AH1109)</f>
        <v>0</v>
      </c>
      <c r="L1109">
        <f>IF(BF1109, AI1109, AG1109)</f>
        <v>0</v>
      </c>
      <c r="M1109">
        <f>BH1109 - IF(AU1109&gt;1, L1109*BB1109*100.0/(AW1109*BV1109), 0)</f>
        <v>0</v>
      </c>
      <c r="N1109">
        <f>((T1109-J1109/2)*M1109-L1109)/(T1109+J1109/2)</f>
        <v>0</v>
      </c>
      <c r="O1109">
        <f>N1109*(BO1109+BP1109)/1000.0</f>
        <v>0</v>
      </c>
      <c r="P1109">
        <f>(BH1109 - IF(AU1109&gt;1, L1109*BB1109*100.0/(AW1109*BV1109), 0))*(BO1109+BP1109)/1000.0</f>
        <v>0</v>
      </c>
      <c r="Q1109">
        <f>2.0/((1/S1109-1/R1109)+SIGN(S1109)*SQRT((1/S1109-1/R1109)*(1/S1109-1/R1109) + 4*BC1109/((BC1109+1)*(BC1109+1))*(2*1/S1109*1/R1109-1/R1109*1/R1109)))</f>
        <v>0</v>
      </c>
      <c r="R1109">
        <f>IF(LEFT(BD1109,1)&lt;&gt;"0",IF(LEFT(BD1109,1)="1",3.0,BE1109),$D$5+$E$5*(BV1109*BO1109/($K$5*1000))+$F$5*(BV1109*BO1109/($K$5*1000))*MAX(MIN(BB1109,$J$5),$I$5)*MAX(MIN(BB1109,$J$5),$I$5)+$G$5*MAX(MIN(BB1109,$J$5),$I$5)*(BV1109*BO1109/($K$5*1000))+$H$5*(BV1109*BO1109/($K$5*1000))*(BV1109*BO1109/($K$5*1000)))</f>
        <v>0</v>
      </c>
      <c r="S1109">
        <f>J1109*(1000-(1000*0.61365*exp(17.502*W1109/(240.97+W1109))/(BO1109+BP1109)+BJ1109)/2)/(1000*0.61365*exp(17.502*W1109/(240.97+W1109))/(BO1109+BP1109)-BJ1109)</f>
        <v>0</v>
      </c>
      <c r="T1109">
        <f>1/((BC1109+1)/(Q1109/1.6)+1/(R1109/1.37)) + BC1109/((BC1109+1)/(Q1109/1.6) + BC1109/(R1109/1.37))</f>
        <v>0</v>
      </c>
      <c r="U1109">
        <f>(AX1109*BA1109)</f>
        <v>0</v>
      </c>
      <c r="V1109">
        <f>(BQ1109+(U1109+2*0.95*5.67E-8*(((BQ1109+$B$7)+273)^4-(BQ1109+273)^4)-44100*J1109)/(1.84*29.3*R1109+8*0.95*5.67E-8*(BQ1109+273)^3))</f>
        <v>0</v>
      </c>
      <c r="W1109">
        <f>($C$7*BR1109+$D$7*BS1109+$E$7*V1109)</f>
        <v>0</v>
      </c>
      <c r="X1109">
        <f>0.61365*exp(17.502*W1109/(240.97+W1109))</f>
        <v>0</v>
      </c>
      <c r="Y1109">
        <f>(Z1109/AA1109*100)</f>
        <v>0</v>
      </c>
      <c r="Z1109">
        <f>BJ1109*(BO1109+BP1109)/1000</f>
        <v>0</v>
      </c>
      <c r="AA1109">
        <f>0.61365*exp(17.502*BQ1109/(240.97+BQ1109))</f>
        <v>0</v>
      </c>
      <c r="AB1109">
        <f>(X1109-BJ1109*(BO1109+BP1109)/1000)</f>
        <v>0</v>
      </c>
      <c r="AC1109">
        <f>(-J1109*44100)</f>
        <v>0</v>
      </c>
      <c r="AD1109">
        <f>2*29.3*R1109*0.92*(BQ1109-W1109)</f>
        <v>0</v>
      </c>
      <c r="AE1109">
        <f>2*0.95*5.67E-8*(((BQ1109+$B$7)+273)^4-(W1109+273)^4)</f>
        <v>0</v>
      </c>
      <c r="AF1109">
        <f>U1109+AE1109+AC1109+AD1109</f>
        <v>0</v>
      </c>
      <c r="AG1109">
        <f>BN1109*AU1109*(BI1109-BH1109*(1000-AU1109*BK1109)/(1000-AU1109*BJ1109))/(100*BB1109)</f>
        <v>0</v>
      </c>
      <c r="AH1109">
        <f>1000*BN1109*AU1109*(BJ1109-BK1109)/(100*BB1109*(1000-AU1109*BJ1109))</f>
        <v>0</v>
      </c>
      <c r="AI1109">
        <f>(AJ1109 - AK1109 - BO1109*1E3/(8.314*(BQ1109+273.15)) * AM1109/BN1109 * AL1109) * BN1109/(100*BB1109) * (1000 - BK1109)/1000</f>
        <v>0</v>
      </c>
      <c r="AJ1109">
        <v>1226.11524512163</v>
      </c>
      <c r="AK1109">
        <v>1184.13545454545</v>
      </c>
      <c r="AL1109">
        <v>3.46525358847453</v>
      </c>
      <c r="AM1109">
        <v>65.0586059722511</v>
      </c>
      <c r="AN1109">
        <f>(AP1109 - AO1109 + BO1109*1E3/(8.314*(BQ1109+273.15)) * AR1109/BN1109 * AQ1109) * BN1109/(100*BB1109) * 1000/(1000 - AP1109)</f>
        <v>0</v>
      </c>
      <c r="AO1109">
        <v>22.161799527619</v>
      </c>
      <c r="AP1109">
        <v>26.9477236363636</v>
      </c>
      <c r="AQ1109">
        <v>-0.00102493506493692</v>
      </c>
      <c r="AR1109">
        <v>77.46</v>
      </c>
      <c r="AS1109">
        <v>0</v>
      </c>
      <c r="AT1109">
        <v>0</v>
      </c>
      <c r="AU1109">
        <f>IF(AS1109*$H$13&gt;=AW1109,1.0,(AW1109/(AW1109-AS1109*$H$13)))</f>
        <v>0</v>
      </c>
      <c r="AV1109">
        <f>(AU1109-1)*100</f>
        <v>0</v>
      </c>
      <c r="AW1109">
        <f>MAX(0,($B$13+$C$13*BV1109)/(1+$D$13*BV1109)*BO1109/(BQ1109+273)*$E$13)</f>
        <v>0</v>
      </c>
      <c r="AX1109">
        <f>$B$11*BW1109+$C$11*BX1109+$F$11*CI1109*(1-CL1109)</f>
        <v>0</v>
      </c>
      <c r="AY1109">
        <f>AX1109*AZ1109</f>
        <v>0</v>
      </c>
      <c r="AZ1109">
        <f>($B$11*$D$9+$C$11*$D$9+$F$11*((CV1109+CN1109)/MAX(CV1109+CN1109+CW1109, 0.1)*$I$9+CW1109/MAX(CV1109+CN1109+CW1109, 0.1)*$J$9))/($B$11+$C$11+$F$11)</f>
        <v>0</v>
      </c>
      <c r="BA1109">
        <f>($B$11*$K$9+$C$11*$K$9+$F$11*((CV1109+CN1109)/MAX(CV1109+CN1109+CW1109, 0.1)*$P$9+CW1109/MAX(CV1109+CN1109+CW1109, 0.1)*$Q$9))/($B$11+$C$11+$F$11)</f>
        <v>0</v>
      </c>
      <c r="BB1109">
        <v>3</v>
      </c>
      <c r="BC1109">
        <v>0.5</v>
      </c>
      <c r="BD1109" t="s">
        <v>355</v>
      </c>
      <c r="BE1109">
        <v>2</v>
      </c>
      <c r="BF1109" t="b">
        <v>1</v>
      </c>
      <c r="BG1109">
        <v>1657570016.5</v>
      </c>
      <c r="BH1109">
        <v>1128.99666666667</v>
      </c>
      <c r="BI1109">
        <v>1182.16444444444</v>
      </c>
      <c r="BJ1109">
        <v>26.9597074074074</v>
      </c>
      <c r="BK1109">
        <v>22.1908</v>
      </c>
      <c r="BL1109">
        <v>1113.2937037037</v>
      </c>
      <c r="BM1109">
        <v>26.6420888888889</v>
      </c>
      <c r="BN1109">
        <v>500.016259259259</v>
      </c>
      <c r="BO1109">
        <v>67.9416777777778</v>
      </c>
      <c r="BP1109">
        <v>0.039487962962963</v>
      </c>
      <c r="BQ1109">
        <v>27.4103962962963</v>
      </c>
      <c r="BR1109">
        <v>27.0248148148148</v>
      </c>
      <c r="BS1109">
        <v>999.9</v>
      </c>
      <c r="BT1109">
        <v>0</v>
      </c>
      <c r="BU1109">
        <v>0</v>
      </c>
      <c r="BV1109">
        <v>10009.0740740741</v>
      </c>
      <c r="BW1109">
        <v>0</v>
      </c>
      <c r="BX1109">
        <v>429.113666666667</v>
      </c>
      <c r="BY1109">
        <v>-53.1673037037037</v>
      </c>
      <c r="BZ1109">
        <v>1160.27740740741</v>
      </c>
      <c r="CA1109">
        <v>1208.99148148148</v>
      </c>
      <c r="CB1109">
        <v>4.76890481481481</v>
      </c>
      <c r="CC1109">
        <v>1182.16444444444</v>
      </c>
      <c r="CD1109">
        <v>22.1908</v>
      </c>
      <c r="CE1109">
        <v>1.83168814814815</v>
      </c>
      <c r="CF1109">
        <v>1.50768</v>
      </c>
      <c r="CG1109">
        <v>16.0598592592593</v>
      </c>
      <c r="CH1109">
        <v>13.0462592592593</v>
      </c>
      <c r="CI1109">
        <v>1999.98740740741</v>
      </c>
      <c r="CJ1109">
        <v>0.980004037037037</v>
      </c>
      <c r="CK1109">
        <v>0.0199957703703704</v>
      </c>
      <c r="CL1109">
        <v>0</v>
      </c>
      <c r="CM1109">
        <v>2.28697037037037</v>
      </c>
      <c r="CN1109">
        <v>0</v>
      </c>
      <c r="CO1109">
        <v>11572.6851851852</v>
      </c>
      <c r="CP1109">
        <v>17300.0666666667</v>
      </c>
      <c r="CQ1109">
        <v>40.8145185185185</v>
      </c>
      <c r="CR1109">
        <v>40.2775185185185</v>
      </c>
      <c r="CS1109">
        <v>39.8931851851852</v>
      </c>
      <c r="CT1109">
        <v>39.6247777777778</v>
      </c>
      <c r="CU1109">
        <v>39.8701111111111</v>
      </c>
      <c r="CV1109">
        <v>1959.99666666667</v>
      </c>
      <c r="CW1109">
        <v>39.9907407407407</v>
      </c>
      <c r="CX1109">
        <v>0</v>
      </c>
      <c r="CY1109">
        <v>1657569996.3</v>
      </c>
      <c r="CZ1109">
        <v>0</v>
      </c>
      <c r="DA1109">
        <v>1657551629</v>
      </c>
      <c r="DB1109" t="s">
        <v>356</v>
      </c>
      <c r="DC1109">
        <v>1657551626.5</v>
      </c>
      <c r="DD1109">
        <v>1657551629</v>
      </c>
      <c r="DE1109">
        <v>1</v>
      </c>
      <c r="DF1109">
        <v>0.403</v>
      </c>
      <c r="DG1109">
        <v>0.009</v>
      </c>
      <c r="DH1109">
        <v>9.41</v>
      </c>
      <c r="DI1109">
        <v>0.087</v>
      </c>
      <c r="DJ1109">
        <v>417</v>
      </c>
      <c r="DK1109">
        <v>17</v>
      </c>
      <c r="DL1109">
        <v>1.61</v>
      </c>
      <c r="DM1109">
        <v>0.59</v>
      </c>
      <c r="DN1109">
        <v>-53.0388175</v>
      </c>
      <c r="DO1109">
        <v>-3.05350131332086</v>
      </c>
      <c r="DP1109">
        <v>0.440405669745236</v>
      </c>
      <c r="DQ1109">
        <v>0</v>
      </c>
      <c r="DR1109">
        <v>4.76689825</v>
      </c>
      <c r="DS1109">
        <v>0.106358386491555</v>
      </c>
      <c r="DT1109">
        <v>0.0280759099485218</v>
      </c>
      <c r="DU1109">
        <v>0</v>
      </c>
      <c r="DV1109">
        <v>0</v>
      </c>
      <c r="DW1109">
        <v>2</v>
      </c>
      <c r="DX1109" t="s">
        <v>389</v>
      </c>
      <c r="DY1109">
        <v>2.97241</v>
      </c>
      <c r="DZ1109">
        <v>2.69349</v>
      </c>
      <c r="EA1109">
        <v>0.138646</v>
      </c>
      <c r="EB1109">
        <v>0.143732</v>
      </c>
      <c r="EC1109">
        <v>0.0855203</v>
      </c>
      <c r="ED1109">
        <v>0.0748408</v>
      </c>
      <c r="EE1109">
        <v>33499.5</v>
      </c>
      <c r="EF1109">
        <v>36393.3</v>
      </c>
      <c r="EG1109">
        <v>35247.4</v>
      </c>
      <c r="EH1109">
        <v>38550.5</v>
      </c>
      <c r="EI1109">
        <v>45717</v>
      </c>
      <c r="EJ1109">
        <v>51528.5</v>
      </c>
      <c r="EK1109">
        <v>55099.8</v>
      </c>
      <c r="EL1109">
        <v>61850.9</v>
      </c>
      <c r="EM1109">
        <v>1.9804</v>
      </c>
      <c r="EN1109">
        <v>2.1094</v>
      </c>
      <c r="EO1109">
        <v>0.187904</v>
      </c>
      <c r="EP1109">
        <v>0</v>
      </c>
      <c r="EQ1109">
        <v>23.9601</v>
      </c>
      <c r="ER1109">
        <v>999.9</v>
      </c>
      <c r="ES1109">
        <v>35.698</v>
      </c>
      <c r="ET1109">
        <v>32.478</v>
      </c>
      <c r="EU1109">
        <v>25.7742</v>
      </c>
      <c r="EV1109">
        <v>51.5129</v>
      </c>
      <c r="EW1109">
        <v>37.9447</v>
      </c>
      <c r="EX1109">
        <v>2</v>
      </c>
      <c r="EY1109">
        <v>-0.0210163</v>
      </c>
      <c r="EZ1109">
        <v>-0.938083</v>
      </c>
      <c r="FA1109">
        <v>20.1505</v>
      </c>
      <c r="FB1109">
        <v>5.19932</v>
      </c>
      <c r="FC1109">
        <v>12.0076</v>
      </c>
      <c r="FD1109">
        <v>4.9756</v>
      </c>
      <c r="FE1109">
        <v>3.2934</v>
      </c>
      <c r="FF1109">
        <v>9999</v>
      </c>
      <c r="FG1109">
        <v>9999</v>
      </c>
      <c r="FH1109">
        <v>591.9</v>
      </c>
      <c r="FI1109">
        <v>9999</v>
      </c>
      <c r="FJ1109">
        <v>1.86295</v>
      </c>
      <c r="FK1109">
        <v>1.86783</v>
      </c>
      <c r="FL1109">
        <v>1.86765</v>
      </c>
      <c r="FM1109">
        <v>1.86874</v>
      </c>
      <c r="FN1109">
        <v>1.86963</v>
      </c>
      <c r="FO1109">
        <v>1.86566</v>
      </c>
      <c r="FP1109">
        <v>1.86676</v>
      </c>
      <c r="FQ1109">
        <v>1.86813</v>
      </c>
      <c r="FR1109">
        <v>5</v>
      </c>
      <c r="FS1109">
        <v>0</v>
      </c>
      <c r="FT1109">
        <v>0</v>
      </c>
      <c r="FU1109">
        <v>0</v>
      </c>
      <c r="FV1109" t="s">
        <v>358</v>
      </c>
      <c r="FW1109" t="s">
        <v>359</v>
      </c>
      <c r="FX1109" t="s">
        <v>360</v>
      </c>
      <c r="FY1109" t="s">
        <v>360</v>
      </c>
      <c r="FZ1109" t="s">
        <v>360</v>
      </c>
      <c r="GA1109" t="s">
        <v>360</v>
      </c>
      <c r="GB1109">
        <v>0</v>
      </c>
      <c r="GC1109">
        <v>100</v>
      </c>
      <c r="GD1109">
        <v>100</v>
      </c>
      <c r="GE1109">
        <v>15.91</v>
      </c>
      <c r="GF1109">
        <v>0.3176</v>
      </c>
      <c r="GG1109">
        <v>5.50701486060513</v>
      </c>
      <c r="GH1109">
        <v>0.00975774962471433</v>
      </c>
      <c r="GI1109">
        <v>-4.86167925919439e-07</v>
      </c>
      <c r="GJ1109">
        <v>-4.7315034107036e-11</v>
      </c>
      <c r="GK1109">
        <v>0.31762285376654</v>
      </c>
      <c r="GL1109">
        <v>0</v>
      </c>
      <c r="GM1109">
        <v>0</v>
      </c>
      <c r="GN1109">
        <v>0</v>
      </c>
      <c r="GO1109">
        <v>-2</v>
      </c>
      <c r="GP1109">
        <v>2105</v>
      </c>
      <c r="GQ1109">
        <v>1</v>
      </c>
      <c r="GR1109">
        <v>22</v>
      </c>
      <c r="GS1109">
        <v>306.6</v>
      </c>
      <c r="GT1109">
        <v>306.6</v>
      </c>
      <c r="GU1109">
        <v>3.10059</v>
      </c>
      <c r="GV1109">
        <v>2.62573</v>
      </c>
      <c r="GW1109">
        <v>2.24854</v>
      </c>
      <c r="GX1109">
        <v>2.78687</v>
      </c>
      <c r="GY1109">
        <v>1.99585</v>
      </c>
      <c r="GZ1109">
        <v>2.41089</v>
      </c>
      <c r="HA1109">
        <v>35.0364</v>
      </c>
      <c r="HB1109">
        <v>14.5348</v>
      </c>
      <c r="HC1109">
        <v>18</v>
      </c>
      <c r="HD1109">
        <v>504.882</v>
      </c>
      <c r="HE1109">
        <v>591.275</v>
      </c>
      <c r="HF1109">
        <v>26.7817</v>
      </c>
      <c r="HG1109">
        <v>27.1491</v>
      </c>
      <c r="HH1109">
        <v>29.9982</v>
      </c>
      <c r="HI1109">
        <v>27.4655</v>
      </c>
      <c r="HJ1109">
        <v>27.4431</v>
      </c>
      <c r="HK1109">
        <v>62.0539</v>
      </c>
      <c r="HL1109">
        <v>7.07697</v>
      </c>
      <c r="HM1109">
        <v>38.1653</v>
      </c>
      <c r="HN1109">
        <v>26.756</v>
      </c>
      <c r="HO1109">
        <v>1220.93</v>
      </c>
      <c r="HP1109">
        <v>22.1233</v>
      </c>
      <c r="HQ1109">
        <v>102.21</v>
      </c>
      <c r="HR1109">
        <v>102.941</v>
      </c>
    </row>
    <row r="1110" spans="1:226">
      <c r="A1110">
        <v>1094</v>
      </c>
      <c r="B1110">
        <v>1657570029</v>
      </c>
      <c r="C1110">
        <v>16933.9000000954</v>
      </c>
      <c r="D1110" t="s">
        <v>2557</v>
      </c>
      <c r="E1110" t="s">
        <v>2558</v>
      </c>
      <c r="F1110">
        <v>5</v>
      </c>
      <c r="G1110" t="s">
        <v>2416</v>
      </c>
      <c r="H1110" t="s">
        <v>354</v>
      </c>
      <c r="I1110">
        <v>1657570021.21429</v>
      </c>
      <c r="J1110">
        <f>(K1110)/1000</f>
        <v>0</v>
      </c>
      <c r="K1110">
        <f>IF(BF1110, AN1110, AH1110)</f>
        <v>0</v>
      </c>
      <c r="L1110">
        <f>IF(BF1110, AI1110, AG1110)</f>
        <v>0</v>
      </c>
      <c r="M1110">
        <f>BH1110 - IF(AU1110&gt;1, L1110*BB1110*100.0/(AW1110*BV1110), 0)</f>
        <v>0</v>
      </c>
      <c r="N1110">
        <f>((T1110-J1110/2)*M1110-L1110)/(T1110+J1110/2)</f>
        <v>0</v>
      </c>
      <c r="O1110">
        <f>N1110*(BO1110+BP1110)/1000.0</f>
        <v>0</v>
      </c>
      <c r="P1110">
        <f>(BH1110 - IF(AU1110&gt;1, L1110*BB1110*100.0/(AW1110*BV1110), 0))*(BO1110+BP1110)/1000.0</f>
        <v>0</v>
      </c>
      <c r="Q1110">
        <f>2.0/((1/S1110-1/R1110)+SIGN(S1110)*SQRT((1/S1110-1/R1110)*(1/S1110-1/R1110) + 4*BC1110/((BC1110+1)*(BC1110+1))*(2*1/S1110*1/R1110-1/R1110*1/R1110)))</f>
        <v>0</v>
      </c>
      <c r="R1110">
        <f>IF(LEFT(BD1110,1)&lt;&gt;"0",IF(LEFT(BD1110,1)="1",3.0,BE1110),$D$5+$E$5*(BV1110*BO1110/($K$5*1000))+$F$5*(BV1110*BO1110/($K$5*1000))*MAX(MIN(BB1110,$J$5),$I$5)*MAX(MIN(BB1110,$J$5),$I$5)+$G$5*MAX(MIN(BB1110,$J$5),$I$5)*(BV1110*BO1110/($K$5*1000))+$H$5*(BV1110*BO1110/($K$5*1000))*(BV1110*BO1110/($K$5*1000)))</f>
        <v>0</v>
      </c>
      <c r="S1110">
        <f>J1110*(1000-(1000*0.61365*exp(17.502*W1110/(240.97+W1110))/(BO1110+BP1110)+BJ1110)/2)/(1000*0.61365*exp(17.502*W1110/(240.97+W1110))/(BO1110+BP1110)-BJ1110)</f>
        <v>0</v>
      </c>
      <c r="T1110">
        <f>1/((BC1110+1)/(Q1110/1.6)+1/(R1110/1.37)) + BC1110/((BC1110+1)/(Q1110/1.6) + BC1110/(R1110/1.37))</f>
        <v>0</v>
      </c>
      <c r="U1110">
        <f>(AX1110*BA1110)</f>
        <v>0</v>
      </c>
      <c r="V1110">
        <f>(BQ1110+(U1110+2*0.95*5.67E-8*(((BQ1110+$B$7)+273)^4-(BQ1110+273)^4)-44100*J1110)/(1.84*29.3*R1110+8*0.95*5.67E-8*(BQ1110+273)^3))</f>
        <v>0</v>
      </c>
      <c r="W1110">
        <f>($C$7*BR1110+$D$7*BS1110+$E$7*V1110)</f>
        <v>0</v>
      </c>
      <c r="X1110">
        <f>0.61365*exp(17.502*W1110/(240.97+W1110))</f>
        <v>0</v>
      </c>
      <c r="Y1110">
        <f>(Z1110/AA1110*100)</f>
        <v>0</v>
      </c>
      <c r="Z1110">
        <f>BJ1110*(BO1110+BP1110)/1000</f>
        <v>0</v>
      </c>
      <c r="AA1110">
        <f>0.61365*exp(17.502*BQ1110/(240.97+BQ1110))</f>
        <v>0</v>
      </c>
      <c r="AB1110">
        <f>(X1110-BJ1110*(BO1110+BP1110)/1000)</f>
        <v>0</v>
      </c>
      <c r="AC1110">
        <f>(-J1110*44100)</f>
        <v>0</v>
      </c>
      <c r="AD1110">
        <f>2*29.3*R1110*0.92*(BQ1110-W1110)</f>
        <v>0</v>
      </c>
      <c r="AE1110">
        <f>2*0.95*5.67E-8*(((BQ1110+$B$7)+273)^4-(W1110+273)^4)</f>
        <v>0</v>
      </c>
      <c r="AF1110">
        <f>U1110+AE1110+AC1110+AD1110</f>
        <v>0</v>
      </c>
      <c r="AG1110">
        <f>BN1110*AU1110*(BI1110-BH1110*(1000-AU1110*BK1110)/(1000-AU1110*BJ1110))/(100*BB1110)</f>
        <v>0</v>
      </c>
      <c r="AH1110">
        <f>1000*BN1110*AU1110*(BJ1110-BK1110)/(100*BB1110*(1000-AU1110*BJ1110))</f>
        <v>0</v>
      </c>
      <c r="AI1110">
        <f>(AJ1110 - AK1110 - BO1110*1E3/(8.314*(BQ1110+273.15)) * AM1110/BN1110 * AL1110) * BN1110/(100*BB1110) * (1000 - BK1110)/1000</f>
        <v>0</v>
      </c>
      <c r="AJ1110">
        <v>1242.08027763034</v>
      </c>
      <c r="AK1110">
        <v>1200.61127272727</v>
      </c>
      <c r="AL1110">
        <v>3.32775016990618</v>
      </c>
      <c r="AM1110">
        <v>65.0586059722511</v>
      </c>
      <c r="AN1110">
        <f>(AP1110 - AO1110 + BO1110*1E3/(8.314*(BQ1110+273.15)) * AR1110/BN1110 * AQ1110) * BN1110/(100*BB1110) * 1000/(1000 - AP1110)</f>
        <v>0</v>
      </c>
      <c r="AO1110">
        <v>22.1833164914286</v>
      </c>
      <c r="AP1110">
        <v>26.9556763636364</v>
      </c>
      <c r="AQ1110">
        <v>-0.000598135981664466</v>
      </c>
      <c r="AR1110">
        <v>77.46</v>
      </c>
      <c r="AS1110">
        <v>0</v>
      </c>
      <c r="AT1110">
        <v>0</v>
      </c>
      <c r="AU1110">
        <f>IF(AS1110*$H$13&gt;=AW1110,1.0,(AW1110/(AW1110-AS1110*$H$13)))</f>
        <v>0</v>
      </c>
      <c r="AV1110">
        <f>(AU1110-1)*100</f>
        <v>0</v>
      </c>
      <c r="AW1110">
        <f>MAX(0,($B$13+$C$13*BV1110)/(1+$D$13*BV1110)*BO1110/(BQ1110+273)*$E$13)</f>
        <v>0</v>
      </c>
      <c r="AX1110">
        <f>$B$11*BW1110+$C$11*BX1110+$F$11*CI1110*(1-CL1110)</f>
        <v>0</v>
      </c>
      <c r="AY1110">
        <f>AX1110*AZ1110</f>
        <v>0</v>
      </c>
      <c r="AZ1110">
        <f>($B$11*$D$9+$C$11*$D$9+$F$11*((CV1110+CN1110)/MAX(CV1110+CN1110+CW1110, 0.1)*$I$9+CW1110/MAX(CV1110+CN1110+CW1110, 0.1)*$J$9))/($B$11+$C$11+$F$11)</f>
        <v>0</v>
      </c>
      <c r="BA1110">
        <f>($B$11*$K$9+$C$11*$K$9+$F$11*((CV1110+CN1110)/MAX(CV1110+CN1110+CW1110, 0.1)*$P$9+CW1110/MAX(CV1110+CN1110+CW1110, 0.1)*$Q$9))/($B$11+$C$11+$F$11)</f>
        <v>0</v>
      </c>
      <c r="BB1110">
        <v>3</v>
      </c>
      <c r="BC1110">
        <v>0.5</v>
      </c>
      <c r="BD1110" t="s">
        <v>355</v>
      </c>
      <c r="BE1110">
        <v>2</v>
      </c>
      <c r="BF1110" t="b">
        <v>1</v>
      </c>
      <c r="BG1110">
        <v>1657570021.21429</v>
      </c>
      <c r="BH1110">
        <v>1144.42857142857</v>
      </c>
      <c r="BI1110">
        <v>1197.74464285714</v>
      </c>
      <c r="BJ1110">
        <v>26.9556464285714</v>
      </c>
      <c r="BK1110">
        <v>22.180625</v>
      </c>
      <c r="BL1110">
        <v>1128.59535714286</v>
      </c>
      <c r="BM1110">
        <v>26.6380285714286</v>
      </c>
      <c r="BN1110">
        <v>500.036</v>
      </c>
      <c r="BO1110">
        <v>67.9422607142857</v>
      </c>
      <c r="BP1110">
        <v>0.0393867142857143</v>
      </c>
      <c r="BQ1110">
        <v>27.4226857142857</v>
      </c>
      <c r="BR1110">
        <v>27.0363035714286</v>
      </c>
      <c r="BS1110">
        <v>999.9</v>
      </c>
      <c r="BT1110">
        <v>0</v>
      </c>
      <c r="BU1110">
        <v>0</v>
      </c>
      <c r="BV1110">
        <v>10004.1071428571</v>
      </c>
      <c r="BW1110">
        <v>0</v>
      </c>
      <c r="BX1110">
        <v>414.785892857143</v>
      </c>
      <c r="BY1110">
        <v>-53.3164964285714</v>
      </c>
      <c r="BZ1110">
        <v>1176.13142857143</v>
      </c>
      <c r="CA1110">
        <v>1224.91392857143</v>
      </c>
      <c r="CB1110">
        <v>4.775015</v>
      </c>
      <c r="CC1110">
        <v>1197.74464285714</v>
      </c>
      <c r="CD1110">
        <v>22.180625</v>
      </c>
      <c r="CE1110">
        <v>1.83142821428571</v>
      </c>
      <c r="CF1110">
        <v>1.50700214285714</v>
      </c>
      <c r="CG1110">
        <v>16.0576285714286</v>
      </c>
      <c r="CH1110">
        <v>13.0393785714286</v>
      </c>
      <c r="CI1110">
        <v>1999.99928571429</v>
      </c>
      <c r="CJ1110">
        <v>0.980005</v>
      </c>
      <c r="CK1110">
        <v>0.019995</v>
      </c>
      <c r="CL1110">
        <v>0</v>
      </c>
      <c r="CM1110">
        <v>2.23418214285714</v>
      </c>
      <c r="CN1110">
        <v>0</v>
      </c>
      <c r="CO1110">
        <v>11566.5642857143</v>
      </c>
      <c r="CP1110">
        <v>17300.1857142857</v>
      </c>
      <c r="CQ1110">
        <v>40.8925714285714</v>
      </c>
      <c r="CR1110">
        <v>40.3234642857143</v>
      </c>
      <c r="CS1110">
        <v>39.96175</v>
      </c>
      <c r="CT1110">
        <v>39.7118214285714</v>
      </c>
      <c r="CU1110">
        <v>39.9439642857143</v>
      </c>
      <c r="CV1110">
        <v>1960.00857142857</v>
      </c>
      <c r="CW1110">
        <v>39.9907142857143</v>
      </c>
      <c r="CX1110">
        <v>0</v>
      </c>
      <c r="CY1110">
        <v>1657570001.7</v>
      </c>
      <c r="CZ1110">
        <v>0</v>
      </c>
      <c r="DA1110">
        <v>1657551629</v>
      </c>
      <c r="DB1110" t="s">
        <v>356</v>
      </c>
      <c r="DC1110">
        <v>1657551626.5</v>
      </c>
      <c r="DD1110">
        <v>1657551629</v>
      </c>
      <c r="DE1110">
        <v>1</v>
      </c>
      <c r="DF1110">
        <v>0.403</v>
      </c>
      <c r="DG1110">
        <v>0.009</v>
      </c>
      <c r="DH1110">
        <v>9.41</v>
      </c>
      <c r="DI1110">
        <v>0.087</v>
      </c>
      <c r="DJ1110">
        <v>417</v>
      </c>
      <c r="DK1110">
        <v>17</v>
      </c>
      <c r="DL1110">
        <v>1.61</v>
      </c>
      <c r="DM1110">
        <v>0.59</v>
      </c>
      <c r="DN1110">
        <v>-53.137555</v>
      </c>
      <c r="DO1110">
        <v>-2.0864803001875</v>
      </c>
      <c r="DP1110">
        <v>0.447832129793073</v>
      </c>
      <c r="DQ1110">
        <v>0</v>
      </c>
      <c r="DR1110">
        <v>4.763436</v>
      </c>
      <c r="DS1110">
        <v>0.170166754221378</v>
      </c>
      <c r="DT1110">
        <v>0.0299915301210192</v>
      </c>
      <c r="DU1110">
        <v>0</v>
      </c>
      <c r="DV1110">
        <v>0</v>
      </c>
      <c r="DW1110">
        <v>2</v>
      </c>
      <c r="DX1110" t="s">
        <v>389</v>
      </c>
      <c r="DY1110">
        <v>2.97267</v>
      </c>
      <c r="DZ1110">
        <v>2.6932</v>
      </c>
      <c r="EA1110">
        <v>0.139869</v>
      </c>
      <c r="EB1110">
        <v>0.145</v>
      </c>
      <c r="EC1110">
        <v>0.0855545</v>
      </c>
      <c r="ED1110">
        <v>0.0750038</v>
      </c>
      <c r="EE1110">
        <v>33453.5</v>
      </c>
      <c r="EF1110">
        <v>36340.8</v>
      </c>
      <c r="EG1110">
        <v>35248.9</v>
      </c>
      <c r="EH1110">
        <v>38551.8</v>
      </c>
      <c r="EI1110">
        <v>45717.1</v>
      </c>
      <c r="EJ1110">
        <v>51521.7</v>
      </c>
      <c r="EK1110">
        <v>55101.9</v>
      </c>
      <c r="EL1110">
        <v>61853.7</v>
      </c>
      <c r="EM1110">
        <v>1.9808</v>
      </c>
      <c r="EN1110">
        <v>2.1102</v>
      </c>
      <c r="EO1110">
        <v>0.187457</v>
      </c>
      <c r="EP1110">
        <v>0</v>
      </c>
      <c r="EQ1110">
        <v>23.9722</v>
      </c>
      <c r="ER1110">
        <v>999.9</v>
      </c>
      <c r="ES1110">
        <v>35.698</v>
      </c>
      <c r="ET1110">
        <v>32.468</v>
      </c>
      <c r="EU1110">
        <v>25.7613</v>
      </c>
      <c r="EV1110">
        <v>51.9729</v>
      </c>
      <c r="EW1110">
        <v>37.9527</v>
      </c>
      <c r="EX1110">
        <v>2</v>
      </c>
      <c r="EY1110">
        <v>-0.0229268</v>
      </c>
      <c r="EZ1110">
        <v>-0.820044</v>
      </c>
      <c r="FA1110">
        <v>20.1509</v>
      </c>
      <c r="FB1110">
        <v>5.19932</v>
      </c>
      <c r="FC1110">
        <v>12.0088</v>
      </c>
      <c r="FD1110">
        <v>4.9756</v>
      </c>
      <c r="FE1110">
        <v>3.293</v>
      </c>
      <c r="FF1110">
        <v>9999</v>
      </c>
      <c r="FG1110">
        <v>9999</v>
      </c>
      <c r="FH1110">
        <v>591.9</v>
      </c>
      <c r="FI1110">
        <v>9999</v>
      </c>
      <c r="FJ1110">
        <v>1.86295</v>
      </c>
      <c r="FK1110">
        <v>1.86783</v>
      </c>
      <c r="FL1110">
        <v>1.86758</v>
      </c>
      <c r="FM1110">
        <v>1.86874</v>
      </c>
      <c r="FN1110">
        <v>1.8696</v>
      </c>
      <c r="FO1110">
        <v>1.86566</v>
      </c>
      <c r="FP1110">
        <v>1.86676</v>
      </c>
      <c r="FQ1110">
        <v>1.86813</v>
      </c>
      <c r="FR1110">
        <v>5</v>
      </c>
      <c r="FS1110">
        <v>0</v>
      </c>
      <c r="FT1110">
        <v>0</v>
      </c>
      <c r="FU1110">
        <v>0</v>
      </c>
      <c r="FV1110" t="s">
        <v>358</v>
      </c>
      <c r="FW1110" t="s">
        <v>359</v>
      </c>
      <c r="FX1110" t="s">
        <v>360</v>
      </c>
      <c r="FY1110" t="s">
        <v>360</v>
      </c>
      <c r="FZ1110" t="s">
        <v>360</v>
      </c>
      <c r="GA1110" t="s">
        <v>360</v>
      </c>
      <c r="GB1110">
        <v>0</v>
      </c>
      <c r="GC1110">
        <v>100</v>
      </c>
      <c r="GD1110">
        <v>100</v>
      </c>
      <c r="GE1110">
        <v>16.04</v>
      </c>
      <c r="GF1110">
        <v>0.3176</v>
      </c>
      <c r="GG1110">
        <v>5.50701486060513</v>
      </c>
      <c r="GH1110">
        <v>0.00975774962471433</v>
      </c>
      <c r="GI1110">
        <v>-4.86167925919439e-07</v>
      </c>
      <c r="GJ1110">
        <v>-4.7315034107036e-11</v>
      </c>
      <c r="GK1110">
        <v>0.31762285376654</v>
      </c>
      <c r="GL1110">
        <v>0</v>
      </c>
      <c r="GM1110">
        <v>0</v>
      </c>
      <c r="GN1110">
        <v>0</v>
      </c>
      <c r="GO1110">
        <v>-2</v>
      </c>
      <c r="GP1110">
        <v>2105</v>
      </c>
      <c r="GQ1110">
        <v>1</v>
      </c>
      <c r="GR1110">
        <v>22</v>
      </c>
      <c r="GS1110">
        <v>306.7</v>
      </c>
      <c r="GT1110">
        <v>306.7</v>
      </c>
      <c r="GU1110">
        <v>3.13477</v>
      </c>
      <c r="GV1110">
        <v>2.61963</v>
      </c>
      <c r="GW1110">
        <v>2.24854</v>
      </c>
      <c r="GX1110">
        <v>2.78809</v>
      </c>
      <c r="GY1110">
        <v>1.99585</v>
      </c>
      <c r="GZ1110">
        <v>2.42188</v>
      </c>
      <c r="HA1110">
        <v>35.0134</v>
      </c>
      <c r="HB1110">
        <v>14.5348</v>
      </c>
      <c r="HC1110">
        <v>18</v>
      </c>
      <c r="HD1110">
        <v>504.939</v>
      </c>
      <c r="HE1110">
        <v>591.633</v>
      </c>
      <c r="HF1110">
        <v>26.7444</v>
      </c>
      <c r="HG1110">
        <v>27.1261</v>
      </c>
      <c r="HH1110">
        <v>29.9981</v>
      </c>
      <c r="HI1110">
        <v>27.4423</v>
      </c>
      <c r="HJ1110">
        <v>27.42</v>
      </c>
      <c r="HK1110">
        <v>62.7311</v>
      </c>
      <c r="HL1110">
        <v>7.07697</v>
      </c>
      <c r="HM1110">
        <v>38.1653</v>
      </c>
      <c r="HN1110">
        <v>26.7048</v>
      </c>
      <c r="HO1110">
        <v>1241.23</v>
      </c>
      <c r="HP1110">
        <v>22.1105</v>
      </c>
      <c r="HQ1110">
        <v>102.214</v>
      </c>
      <c r="HR1110">
        <v>102.945</v>
      </c>
    </row>
    <row r="1111" spans="1:226">
      <c r="A1111">
        <v>1095</v>
      </c>
      <c r="B1111">
        <v>1657570034</v>
      </c>
      <c r="C1111">
        <v>16938.9000000954</v>
      </c>
      <c r="D1111" t="s">
        <v>2559</v>
      </c>
      <c r="E1111" t="s">
        <v>2560</v>
      </c>
      <c r="F1111">
        <v>5</v>
      </c>
      <c r="G1111" t="s">
        <v>2416</v>
      </c>
      <c r="H1111" t="s">
        <v>354</v>
      </c>
      <c r="I1111">
        <v>1657570026.5</v>
      </c>
      <c r="J1111">
        <f>(K1111)/1000</f>
        <v>0</v>
      </c>
      <c r="K1111">
        <f>IF(BF1111, AN1111, AH1111)</f>
        <v>0</v>
      </c>
      <c r="L1111">
        <f>IF(BF1111, AI1111, AG1111)</f>
        <v>0</v>
      </c>
      <c r="M1111">
        <f>BH1111 - IF(AU1111&gt;1, L1111*BB1111*100.0/(AW1111*BV1111), 0)</f>
        <v>0</v>
      </c>
      <c r="N1111">
        <f>((T1111-J1111/2)*M1111-L1111)/(T1111+J1111/2)</f>
        <v>0</v>
      </c>
      <c r="O1111">
        <f>N1111*(BO1111+BP1111)/1000.0</f>
        <v>0</v>
      </c>
      <c r="P1111">
        <f>(BH1111 - IF(AU1111&gt;1, L1111*BB1111*100.0/(AW1111*BV1111), 0))*(BO1111+BP1111)/1000.0</f>
        <v>0</v>
      </c>
      <c r="Q1111">
        <f>2.0/((1/S1111-1/R1111)+SIGN(S1111)*SQRT((1/S1111-1/R1111)*(1/S1111-1/R1111) + 4*BC1111/((BC1111+1)*(BC1111+1))*(2*1/S1111*1/R1111-1/R1111*1/R1111)))</f>
        <v>0</v>
      </c>
      <c r="R1111">
        <f>IF(LEFT(BD1111,1)&lt;&gt;"0",IF(LEFT(BD1111,1)="1",3.0,BE1111),$D$5+$E$5*(BV1111*BO1111/($K$5*1000))+$F$5*(BV1111*BO1111/($K$5*1000))*MAX(MIN(BB1111,$J$5),$I$5)*MAX(MIN(BB1111,$J$5),$I$5)+$G$5*MAX(MIN(BB1111,$J$5),$I$5)*(BV1111*BO1111/($K$5*1000))+$H$5*(BV1111*BO1111/($K$5*1000))*(BV1111*BO1111/($K$5*1000)))</f>
        <v>0</v>
      </c>
      <c r="S1111">
        <f>J1111*(1000-(1000*0.61365*exp(17.502*W1111/(240.97+W1111))/(BO1111+BP1111)+BJ1111)/2)/(1000*0.61365*exp(17.502*W1111/(240.97+W1111))/(BO1111+BP1111)-BJ1111)</f>
        <v>0</v>
      </c>
      <c r="T1111">
        <f>1/((BC1111+1)/(Q1111/1.6)+1/(R1111/1.37)) + BC1111/((BC1111+1)/(Q1111/1.6) + BC1111/(R1111/1.37))</f>
        <v>0</v>
      </c>
      <c r="U1111">
        <f>(AX1111*BA1111)</f>
        <v>0</v>
      </c>
      <c r="V1111">
        <f>(BQ1111+(U1111+2*0.95*5.67E-8*(((BQ1111+$B$7)+273)^4-(BQ1111+273)^4)-44100*J1111)/(1.84*29.3*R1111+8*0.95*5.67E-8*(BQ1111+273)^3))</f>
        <v>0</v>
      </c>
      <c r="W1111">
        <f>($C$7*BR1111+$D$7*BS1111+$E$7*V1111)</f>
        <v>0</v>
      </c>
      <c r="X1111">
        <f>0.61365*exp(17.502*W1111/(240.97+W1111))</f>
        <v>0</v>
      </c>
      <c r="Y1111">
        <f>(Z1111/AA1111*100)</f>
        <v>0</v>
      </c>
      <c r="Z1111">
        <f>BJ1111*(BO1111+BP1111)/1000</f>
        <v>0</v>
      </c>
      <c r="AA1111">
        <f>0.61365*exp(17.502*BQ1111/(240.97+BQ1111))</f>
        <v>0</v>
      </c>
      <c r="AB1111">
        <f>(X1111-BJ1111*(BO1111+BP1111)/1000)</f>
        <v>0</v>
      </c>
      <c r="AC1111">
        <f>(-J1111*44100)</f>
        <v>0</v>
      </c>
      <c r="AD1111">
        <f>2*29.3*R1111*0.92*(BQ1111-W1111)</f>
        <v>0</v>
      </c>
      <c r="AE1111">
        <f>2*0.95*5.67E-8*(((BQ1111+$B$7)+273)^4-(W1111+273)^4)</f>
        <v>0</v>
      </c>
      <c r="AF1111">
        <f>U1111+AE1111+AC1111+AD1111</f>
        <v>0</v>
      </c>
      <c r="AG1111">
        <f>BN1111*AU1111*(BI1111-BH1111*(1000-AU1111*BK1111)/(1000-AU1111*BJ1111))/(100*BB1111)</f>
        <v>0</v>
      </c>
      <c r="AH1111">
        <f>1000*BN1111*AU1111*(BJ1111-BK1111)/(100*BB1111*(1000-AU1111*BJ1111))</f>
        <v>0</v>
      </c>
      <c r="AI1111">
        <f>(AJ1111 - AK1111 - BO1111*1E3/(8.314*(BQ1111+273.15)) * AM1111/BN1111 * AL1111) * BN1111/(100*BB1111) * (1000 - BK1111)/1000</f>
        <v>0</v>
      </c>
      <c r="AJ1111">
        <v>1260.66024813445</v>
      </c>
      <c r="AK1111">
        <v>1217.67448484848</v>
      </c>
      <c r="AL1111">
        <v>3.48655943402166</v>
      </c>
      <c r="AM1111">
        <v>65.0586059722511</v>
      </c>
      <c r="AN1111">
        <f>(AP1111 - AO1111 + BO1111*1E3/(8.314*(BQ1111+273.15)) * AR1111/BN1111 * AQ1111) * BN1111/(100*BB1111) * 1000/(1000 - AP1111)</f>
        <v>0</v>
      </c>
      <c r="AO1111">
        <v>22.2013268990476</v>
      </c>
      <c r="AP1111">
        <v>26.9665781818182</v>
      </c>
      <c r="AQ1111">
        <v>-3.95052566497431e-05</v>
      </c>
      <c r="AR1111">
        <v>77.46</v>
      </c>
      <c r="AS1111">
        <v>0</v>
      </c>
      <c r="AT1111">
        <v>0</v>
      </c>
      <c r="AU1111">
        <f>IF(AS1111*$H$13&gt;=AW1111,1.0,(AW1111/(AW1111-AS1111*$H$13)))</f>
        <v>0</v>
      </c>
      <c r="AV1111">
        <f>(AU1111-1)*100</f>
        <v>0</v>
      </c>
      <c r="AW1111">
        <f>MAX(0,($B$13+$C$13*BV1111)/(1+$D$13*BV1111)*BO1111/(BQ1111+273)*$E$13)</f>
        <v>0</v>
      </c>
      <c r="AX1111">
        <f>$B$11*BW1111+$C$11*BX1111+$F$11*CI1111*(1-CL1111)</f>
        <v>0</v>
      </c>
      <c r="AY1111">
        <f>AX1111*AZ1111</f>
        <v>0</v>
      </c>
      <c r="AZ1111">
        <f>($B$11*$D$9+$C$11*$D$9+$F$11*((CV1111+CN1111)/MAX(CV1111+CN1111+CW1111, 0.1)*$I$9+CW1111/MAX(CV1111+CN1111+CW1111, 0.1)*$J$9))/($B$11+$C$11+$F$11)</f>
        <v>0</v>
      </c>
      <c r="BA1111">
        <f>($B$11*$K$9+$C$11*$K$9+$F$11*((CV1111+CN1111)/MAX(CV1111+CN1111+CW1111, 0.1)*$P$9+CW1111/MAX(CV1111+CN1111+CW1111, 0.1)*$Q$9))/($B$11+$C$11+$F$11)</f>
        <v>0</v>
      </c>
      <c r="BB1111">
        <v>3</v>
      </c>
      <c r="BC1111">
        <v>0.5</v>
      </c>
      <c r="BD1111" t="s">
        <v>355</v>
      </c>
      <c r="BE1111">
        <v>2</v>
      </c>
      <c r="BF1111" t="b">
        <v>1</v>
      </c>
      <c r="BG1111">
        <v>1657570026.5</v>
      </c>
      <c r="BH1111">
        <v>1161.77333333333</v>
      </c>
      <c r="BI1111">
        <v>1215.50407407407</v>
      </c>
      <c r="BJ1111">
        <v>26.9542296296296</v>
      </c>
      <c r="BK1111">
        <v>22.1781703703704</v>
      </c>
      <c r="BL1111">
        <v>1145.79481481481</v>
      </c>
      <c r="BM1111">
        <v>26.6366148148148</v>
      </c>
      <c r="BN1111">
        <v>500.026148148148</v>
      </c>
      <c r="BO1111">
        <v>67.9424296296296</v>
      </c>
      <c r="BP1111">
        <v>0.0393830185185185</v>
      </c>
      <c r="BQ1111">
        <v>27.4361444444444</v>
      </c>
      <c r="BR1111">
        <v>27.0500148148148</v>
      </c>
      <c r="BS1111">
        <v>999.9</v>
      </c>
      <c r="BT1111">
        <v>0</v>
      </c>
      <c r="BU1111">
        <v>0</v>
      </c>
      <c r="BV1111">
        <v>10003.1481481481</v>
      </c>
      <c r="BW1111">
        <v>0</v>
      </c>
      <c r="BX1111">
        <v>397.966444444444</v>
      </c>
      <c r="BY1111">
        <v>-53.7312185185185</v>
      </c>
      <c r="BZ1111">
        <v>1193.95481481481</v>
      </c>
      <c r="CA1111">
        <v>1243.07333333333</v>
      </c>
      <c r="CB1111">
        <v>4.77606148148148</v>
      </c>
      <c r="CC1111">
        <v>1215.50407407407</v>
      </c>
      <c r="CD1111">
        <v>22.1781703703704</v>
      </c>
      <c r="CE1111">
        <v>1.8313362962963</v>
      </c>
      <c r="CF1111">
        <v>1.50683851851852</v>
      </c>
      <c r="CG1111">
        <v>16.0568518518519</v>
      </c>
      <c r="CH1111">
        <v>13.0377259259259</v>
      </c>
      <c r="CI1111">
        <v>2000.01740740741</v>
      </c>
      <c r="CJ1111">
        <v>0.980006111111111</v>
      </c>
      <c r="CK1111">
        <v>0.0199941111111111</v>
      </c>
      <c r="CL1111">
        <v>0</v>
      </c>
      <c r="CM1111">
        <v>2.25287407407407</v>
      </c>
      <c r="CN1111">
        <v>0</v>
      </c>
      <c r="CO1111">
        <v>11553.1740740741</v>
      </c>
      <c r="CP1111">
        <v>17300.3444444444</v>
      </c>
      <c r="CQ1111">
        <v>40.9811851851852</v>
      </c>
      <c r="CR1111">
        <v>40.3747407407407</v>
      </c>
      <c r="CS1111">
        <v>40.0274444444444</v>
      </c>
      <c r="CT1111">
        <v>39.8076296296296</v>
      </c>
      <c r="CU1111">
        <v>40.0275185185185</v>
      </c>
      <c r="CV1111">
        <v>1960.02666666667</v>
      </c>
      <c r="CW1111">
        <v>39.9907407407407</v>
      </c>
      <c r="CX1111">
        <v>0</v>
      </c>
      <c r="CY1111">
        <v>1657570006.5</v>
      </c>
      <c r="CZ1111">
        <v>0</v>
      </c>
      <c r="DA1111">
        <v>1657551629</v>
      </c>
      <c r="DB1111" t="s">
        <v>356</v>
      </c>
      <c r="DC1111">
        <v>1657551626.5</v>
      </c>
      <c r="DD1111">
        <v>1657551629</v>
      </c>
      <c r="DE1111">
        <v>1</v>
      </c>
      <c r="DF1111">
        <v>0.403</v>
      </c>
      <c r="DG1111">
        <v>0.009</v>
      </c>
      <c r="DH1111">
        <v>9.41</v>
      </c>
      <c r="DI1111">
        <v>0.087</v>
      </c>
      <c r="DJ1111">
        <v>417</v>
      </c>
      <c r="DK1111">
        <v>17</v>
      </c>
      <c r="DL1111">
        <v>1.61</v>
      </c>
      <c r="DM1111">
        <v>0.59</v>
      </c>
      <c r="DN1111">
        <v>-53.53423</v>
      </c>
      <c r="DO1111">
        <v>-3.50346191369605</v>
      </c>
      <c r="DP1111">
        <v>0.597606387683398</v>
      </c>
      <c r="DQ1111">
        <v>0</v>
      </c>
      <c r="DR1111">
        <v>4.7736305</v>
      </c>
      <c r="DS1111">
        <v>-0.0412255159474799</v>
      </c>
      <c r="DT1111">
        <v>0.0222750445510217</v>
      </c>
      <c r="DU1111">
        <v>1</v>
      </c>
      <c r="DV1111">
        <v>1</v>
      </c>
      <c r="DW1111">
        <v>2</v>
      </c>
      <c r="DX1111" t="s">
        <v>357</v>
      </c>
      <c r="DY1111">
        <v>2.9734</v>
      </c>
      <c r="DZ1111">
        <v>2.69359</v>
      </c>
      <c r="EA1111">
        <v>0.141166</v>
      </c>
      <c r="EB1111">
        <v>0.146267</v>
      </c>
      <c r="EC1111">
        <v>0.0855666</v>
      </c>
      <c r="ED1111">
        <v>0.0748565</v>
      </c>
      <c r="EE1111">
        <v>33403.9</v>
      </c>
      <c r="EF1111">
        <v>36288.7</v>
      </c>
      <c r="EG1111">
        <v>35249.7</v>
      </c>
      <c r="EH1111">
        <v>38553.5</v>
      </c>
      <c r="EI1111">
        <v>45717.4</v>
      </c>
      <c r="EJ1111">
        <v>51531.5</v>
      </c>
      <c r="EK1111">
        <v>55103</v>
      </c>
      <c r="EL1111">
        <v>61855.4</v>
      </c>
      <c r="EM1111">
        <v>1.9816</v>
      </c>
      <c r="EN1111">
        <v>2.11</v>
      </c>
      <c r="EO1111">
        <v>0.187159</v>
      </c>
      <c r="EP1111">
        <v>0</v>
      </c>
      <c r="EQ1111">
        <v>23.9822</v>
      </c>
      <c r="ER1111">
        <v>999.9</v>
      </c>
      <c r="ES1111">
        <v>35.698</v>
      </c>
      <c r="ET1111">
        <v>32.448</v>
      </c>
      <c r="EU1111">
        <v>25.7291</v>
      </c>
      <c r="EV1111">
        <v>51.7729</v>
      </c>
      <c r="EW1111">
        <v>37.9207</v>
      </c>
      <c r="EX1111">
        <v>2</v>
      </c>
      <c r="EY1111">
        <v>-0.0247358</v>
      </c>
      <c r="EZ1111">
        <v>-0.729564</v>
      </c>
      <c r="FA1111">
        <v>20.1512</v>
      </c>
      <c r="FB1111">
        <v>5.20052</v>
      </c>
      <c r="FC1111">
        <v>12.0076</v>
      </c>
      <c r="FD1111">
        <v>4.976</v>
      </c>
      <c r="FE1111">
        <v>3.293</v>
      </c>
      <c r="FF1111">
        <v>9999</v>
      </c>
      <c r="FG1111">
        <v>9999</v>
      </c>
      <c r="FH1111">
        <v>591.9</v>
      </c>
      <c r="FI1111">
        <v>9999</v>
      </c>
      <c r="FJ1111">
        <v>1.86295</v>
      </c>
      <c r="FK1111">
        <v>1.86783</v>
      </c>
      <c r="FL1111">
        <v>1.86765</v>
      </c>
      <c r="FM1111">
        <v>1.86874</v>
      </c>
      <c r="FN1111">
        <v>1.86963</v>
      </c>
      <c r="FO1111">
        <v>1.86566</v>
      </c>
      <c r="FP1111">
        <v>1.86676</v>
      </c>
      <c r="FQ1111">
        <v>1.8681</v>
      </c>
      <c r="FR1111">
        <v>5</v>
      </c>
      <c r="FS1111">
        <v>0</v>
      </c>
      <c r="FT1111">
        <v>0</v>
      </c>
      <c r="FU1111">
        <v>0</v>
      </c>
      <c r="FV1111" t="s">
        <v>358</v>
      </c>
      <c r="FW1111" t="s">
        <v>359</v>
      </c>
      <c r="FX1111" t="s">
        <v>360</v>
      </c>
      <c r="FY1111" t="s">
        <v>360</v>
      </c>
      <c r="FZ1111" t="s">
        <v>360</v>
      </c>
      <c r="GA1111" t="s">
        <v>360</v>
      </c>
      <c r="GB1111">
        <v>0</v>
      </c>
      <c r="GC1111">
        <v>100</v>
      </c>
      <c r="GD1111">
        <v>100</v>
      </c>
      <c r="GE1111">
        <v>16.18</v>
      </c>
      <c r="GF1111">
        <v>0.3176</v>
      </c>
      <c r="GG1111">
        <v>5.50701486060513</v>
      </c>
      <c r="GH1111">
        <v>0.00975774962471433</v>
      </c>
      <c r="GI1111">
        <v>-4.86167925919439e-07</v>
      </c>
      <c r="GJ1111">
        <v>-4.7315034107036e-11</v>
      </c>
      <c r="GK1111">
        <v>0.31762285376654</v>
      </c>
      <c r="GL1111">
        <v>0</v>
      </c>
      <c r="GM1111">
        <v>0</v>
      </c>
      <c r="GN1111">
        <v>0</v>
      </c>
      <c r="GO1111">
        <v>-2</v>
      </c>
      <c r="GP1111">
        <v>2105</v>
      </c>
      <c r="GQ1111">
        <v>1</v>
      </c>
      <c r="GR1111">
        <v>22</v>
      </c>
      <c r="GS1111">
        <v>306.8</v>
      </c>
      <c r="GT1111">
        <v>306.8</v>
      </c>
      <c r="GU1111">
        <v>3.1665</v>
      </c>
      <c r="GV1111">
        <v>2.61597</v>
      </c>
      <c r="GW1111">
        <v>2.24854</v>
      </c>
      <c r="GX1111">
        <v>2.78687</v>
      </c>
      <c r="GY1111">
        <v>1.99585</v>
      </c>
      <c r="GZ1111">
        <v>2.39624</v>
      </c>
      <c r="HA1111">
        <v>35.0134</v>
      </c>
      <c r="HB1111">
        <v>14.5348</v>
      </c>
      <c r="HC1111">
        <v>18</v>
      </c>
      <c r="HD1111">
        <v>505.263</v>
      </c>
      <c r="HE1111">
        <v>591.235</v>
      </c>
      <c r="HF1111">
        <v>26.6904</v>
      </c>
      <c r="HG1111">
        <v>27.1054</v>
      </c>
      <c r="HH1111">
        <v>29.9982</v>
      </c>
      <c r="HI1111">
        <v>27.4191</v>
      </c>
      <c r="HJ1111">
        <v>27.397</v>
      </c>
      <c r="HK1111">
        <v>63.3517</v>
      </c>
      <c r="HL1111">
        <v>7.36324</v>
      </c>
      <c r="HM1111">
        <v>38.1653</v>
      </c>
      <c r="HN1111">
        <v>26.6474</v>
      </c>
      <c r="HO1111">
        <v>1254.67</v>
      </c>
      <c r="HP1111">
        <v>22.0995</v>
      </c>
      <c r="HQ1111">
        <v>102.216</v>
      </c>
      <c r="HR1111">
        <v>102.948</v>
      </c>
    </row>
    <row r="1112" spans="1:226">
      <c r="A1112">
        <v>1096</v>
      </c>
      <c r="B1112">
        <v>1657570039</v>
      </c>
      <c r="C1112">
        <v>16943.9000000954</v>
      </c>
      <c r="D1112" t="s">
        <v>2561</v>
      </c>
      <c r="E1112" t="s">
        <v>2562</v>
      </c>
      <c r="F1112">
        <v>5</v>
      </c>
      <c r="G1112" t="s">
        <v>2416</v>
      </c>
      <c r="H1112" t="s">
        <v>354</v>
      </c>
      <c r="I1112">
        <v>1657570031.21429</v>
      </c>
      <c r="J1112">
        <f>(K1112)/1000</f>
        <v>0</v>
      </c>
      <c r="K1112">
        <f>IF(BF1112, AN1112, AH1112)</f>
        <v>0</v>
      </c>
      <c r="L1112">
        <f>IF(BF1112, AI1112, AG1112)</f>
        <v>0</v>
      </c>
      <c r="M1112">
        <f>BH1112 - IF(AU1112&gt;1, L1112*BB1112*100.0/(AW1112*BV1112), 0)</f>
        <v>0</v>
      </c>
      <c r="N1112">
        <f>((T1112-J1112/2)*M1112-L1112)/(T1112+J1112/2)</f>
        <v>0</v>
      </c>
      <c r="O1112">
        <f>N1112*(BO1112+BP1112)/1000.0</f>
        <v>0</v>
      </c>
      <c r="P1112">
        <f>(BH1112 - IF(AU1112&gt;1, L1112*BB1112*100.0/(AW1112*BV1112), 0))*(BO1112+BP1112)/1000.0</f>
        <v>0</v>
      </c>
      <c r="Q1112">
        <f>2.0/((1/S1112-1/R1112)+SIGN(S1112)*SQRT((1/S1112-1/R1112)*(1/S1112-1/R1112) + 4*BC1112/((BC1112+1)*(BC1112+1))*(2*1/S1112*1/R1112-1/R1112*1/R1112)))</f>
        <v>0</v>
      </c>
      <c r="R1112">
        <f>IF(LEFT(BD1112,1)&lt;&gt;"0",IF(LEFT(BD1112,1)="1",3.0,BE1112),$D$5+$E$5*(BV1112*BO1112/($K$5*1000))+$F$5*(BV1112*BO1112/($K$5*1000))*MAX(MIN(BB1112,$J$5),$I$5)*MAX(MIN(BB1112,$J$5),$I$5)+$G$5*MAX(MIN(BB1112,$J$5),$I$5)*(BV1112*BO1112/($K$5*1000))+$H$5*(BV1112*BO1112/($K$5*1000))*(BV1112*BO1112/($K$5*1000)))</f>
        <v>0</v>
      </c>
      <c r="S1112">
        <f>J1112*(1000-(1000*0.61365*exp(17.502*W1112/(240.97+W1112))/(BO1112+BP1112)+BJ1112)/2)/(1000*0.61365*exp(17.502*W1112/(240.97+W1112))/(BO1112+BP1112)-BJ1112)</f>
        <v>0</v>
      </c>
      <c r="T1112">
        <f>1/((BC1112+1)/(Q1112/1.6)+1/(R1112/1.37)) + BC1112/((BC1112+1)/(Q1112/1.6) + BC1112/(R1112/1.37))</f>
        <v>0</v>
      </c>
      <c r="U1112">
        <f>(AX1112*BA1112)</f>
        <v>0</v>
      </c>
      <c r="V1112">
        <f>(BQ1112+(U1112+2*0.95*5.67E-8*(((BQ1112+$B$7)+273)^4-(BQ1112+273)^4)-44100*J1112)/(1.84*29.3*R1112+8*0.95*5.67E-8*(BQ1112+273)^3))</f>
        <v>0</v>
      </c>
      <c r="W1112">
        <f>($C$7*BR1112+$D$7*BS1112+$E$7*V1112)</f>
        <v>0</v>
      </c>
      <c r="X1112">
        <f>0.61365*exp(17.502*W1112/(240.97+W1112))</f>
        <v>0</v>
      </c>
      <c r="Y1112">
        <f>(Z1112/AA1112*100)</f>
        <v>0</v>
      </c>
      <c r="Z1112">
        <f>BJ1112*(BO1112+BP1112)/1000</f>
        <v>0</v>
      </c>
      <c r="AA1112">
        <f>0.61365*exp(17.502*BQ1112/(240.97+BQ1112))</f>
        <v>0</v>
      </c>
      <c r="AB1112">
        <f>(X1112-BJ1112*(BO1112+BP1112)/1000)</f>
        <v>0</v>
      </c>
      <c r="AC1112">
        <f>(-J1112*44100)</f>
        <v>0</v>
      </c>
      <c r="AD1112">
        <f>2*29.3*R1112*0.92*(BQ1112-W1112)</f>
        <v>0</v>
      </c>
      <c r="AE1112">
        <f>2*0.95*5.67E-8*(((BQ1112+$B$7)+273)^4-(W1112+273)^4)</f>
        <v>0</v>
      </c>
      <c r="AF1112">
        <f>U1112+AE1112+AC1112+AD1112</f>
        <v>0</v>
      </c>
      <c r="AG1112">
        <f>BN1112*AU1112*(BI1112-BH1112*(1000-AU1112*BK1112)/(1000-AU1112*BJ1112))/(100*BB1112)</f>
        <v>0</v>
      </c>
      <c r="AH1112">
        <f>1000*BN1112*AU1112*(BJ1112-BK1112)/(100*BB1112*(1000-AU1112*BJ1112))</f>
        <v>0</v>
      </c>
      <c r="AI1112">
        <f>(AJ1112 - AK1112 - BO1112*1E3/(8.314*(BQ1112+273.15)) * AM1112/BN1112 * AL1112) * BN1112/(100*BB1112) * (1000 - BK1112)/1000</f>
        <v>0</v>
      </c>
      <c r="AJ1112">
        <v>1276.48570061921</v>
      </c>
      <c r="AK1112">
        <v>1234.5136969697</v>
      </c>
      <c r="AL1112">
        <v>3.25391545687864</v>
      </c>
      <c r="AM1112">
        <v>65.0586059722511</v>
      </c>
      <c r="AN1112">
        <f>(AP1112 - AO1112 + BO1112*1E3/(8.314*(BQ1112+273.15)) * AR1112/BN1112 * AQ1112) * BN1112/(100*BB1112) * 1000/(1000 - AP1112)</f>
        <v>0</v>
      </c>
      <c r="AO1112">
        <v>22.14175536</v>
      </c>
      <c r="AP1112">
        <v>26.9474012121212</v>
      </c>
      <c r="AQ1112">
        <v>-0.00903692640691678</v>
      </c>
      <c r="AR1112">
        <v>77.46</v>
      </c>
      <c r="AS1112">
        <v>0</v>
      </c>
      <c r="AT1112">
        <v>0</v>
      </c>
      <c r="AU1112">
        <f>IF(AS1112*$H$13&gt;=AW1112,1.0,(AW1112/(AW1112-AS1112*$H$13)))</f>
        <v>0</v>
      </c>
      <c r="AV1112">
        <f>(AU1112-1)*100</f>
        <v>0</v>
      </c>
      <c r="AW1112">
        <f>MAX(0,($B$13+$C$13*BV1112)/(1+$D$13*BV1112)*BO1112/(BQ1112+273)*$E$13)</f>
        <v>0</v>
      </c>
      <c r="AX1112">
        <f>$B$11*BW1112+$C$11*BX1112+$F$11*CI1112*(1-CL1112)</f>
        <v>0</v>
      </c>
      <c r="AY1112">
        <f>AX1112*AZ1112</f>
        <v>0</v>
      </c>
      <c r="AZ1112">
        <f>($B$11*$D$9+$C$11*$D$9+$F$11*((CV1112+CN1112)/MAX(CV1112+CN1112+CW1112, 0.1)*$I$9+CW1112/MAX(CV1112+CN1112+CW1112, 0.1)*$J$9))/($B$11+$C$11+$F$11)</f>
        <v>0</v>
      </c>
      <c r="BA1112">
        <f>($B$11*$K$9+$C$11*$K$9+$F$11*((CV1112+CN1112)/MAX(CV1112+CN1112+CW1112, 0.1)*$P$9+CW1112/MAX(CV1112+CN1112+CW1112, 0.1)*$Q$9))/($B$11+$C$11+$F$11)</f>
        <v>0</v>
      </c>
      <c r="BB1112">
        <v>3</v>
      </c>
      <c r="BC1112">
        <v>0.5</v>
      </c>
      <c r="BD1112" t="s">
        <v>355</v>
      </c>
      <c r="BE1112">
        <v>2</v>
      </c>
      <c r="BF1112" t="b">
        <v>1</v>
      </c>
      <c r="BG1112">
        <v>1657570031.21429</v>
      </c>
      <c r="BH1112">
        <v>1177.31964285714</v>
      </c>
      <c r="BI1112">
        <v>1231.17107142857</v>
      </c>
      <c r="BJ1112">
        <v>26.9535535714286</v>
      </c>
      <c r="BK1112">
        <v>22.1707</v>
      </c>
      <c r="BL1112">
        <v>1161.21142857143</v>
      </c>
      <c r="BM1112">
        <v>26.6359357142857</v>
      </c>
      <c r="BN1112">
        <v>500.012178571429</v>
      </c>
      <c r="BO1112">
        <v>67.943125</v>
      </c>
      <c r="BP1112">
        <v>0.0393036107142857</v>
      </c>
      <c r="BQ1112">
        <v>27.4475821428571</v>
      </c>
      <c r="BR1112">
        <v>27.0536821428571</v>
      </c>
      <c r="BS1112">
        <v>999.9</v>
      </c>
      <c r="BT1112">
        <v>0</v>
      </c>
      <c r="BU1112">
        <v>0</v>
      </c>
      <c r="BV1112">
        <v>10007.8571428571</v>
      </c>
      <c r="BW1112">
        <v>0</v>
      </c>
      <c r="BX1112">
        <v>390.293428571429</v>
      </c>
      <c r="BY1112">
        <v>-53.8511107142857</v>
      </c>
      <c r="BZ1112">
        <v>1209.93142857143</v>
      </c>
      <c r="CA1112">
        <v>1259.08464285714</v>
      </c>
      <c r="CB1112">
        <v>4.78285607142857</v>
      </c>
      <c r="CC1112">
        <v>1231.17107142857</v>
      </c>
      <c r="CD1112">
        <v>22.1707</v>
      </c>
      <c r="CE1112">
        <v>1.83130892857143</v>
      </c>
      <c r="CF1112">
        <v>1.50634571428571</v>
      </c>
      <c r="CG1112">
        <v>16.0566142857143</v>
      </c>
      <c r="CH1112">
        <v>13.032725</v>
      </c>
      <c r="CI1112">
        <v>1999.97857142857</v>
      </c>
      <c r="CJ1112">
        <v>0.980006714285714</v>
      </c>
      <c r="CK1112">
        <v>0.0199936285714286</v>
      </c>
      <c r="CL1112">
        <v>0</v>
      </c>
      <c r="CM1112">
        <v>2.32757142857143</v>
      </c>
      <c r="CN1112">
        <v>0</v>
      </c>
      <c r="CO1112">
        <v>11545.4928571429</v>
      </c>
      <c r="CP1112">
        <v>17300.0107142857</v>
      </c>
      <c r="CQ1112">
        <v>41.0599642857143</v>
      </c>
      <c r="CR1112">
        <v>40.4239285714286</v>
      </c>
      <c r="CS1112">
        <v>40.1001071428571</v>
      </c>
      <c r="CT1112">
        <v>39.8904285714286</v>
      </c>
      <c r="CU1112">
        <v>40.1001785714286</v>
      </c>
      <c r="CV1112">
        <v>1959.99142857143</v>
      </c>
      <c r="CW1112">
        <v>39.9892857142857</v>
      </c>
      <c r="CX1112">
        <v>0</v>
      </c>
      <c r="CY1112">
        <v>1657570011.3</v>
      </c>
      <c r="CZ1112">
        <v>0</v>
      </c>
      <c r="DA1112">
        <v>1657551629</v>
      </c>
      <c r="DB1112" t="s">
        <v>356</v>
      </c>
      <c r="DC1112">
        <v>1657551626.5</v>
      </c>
      <c r="DD1112">
        <v>1657551629</v>
      </c>
      <c r="DE1112">
        <v>1</v>
      </c>
      <c r="DF1112">
        <v>0.403</v>
      </c>
      <c r="DG1112">
        <v>0.009</v>
      </c>
      <c r="DH1112">
        <v>9.41</v>
      </c>
      <c r="DI1112">
        <v>0.087</v>
      </c>
      <c r="DJ1112">
        <v>417</v>
      </c>
      <c r="DK1112">
        <v>17</v>
      </c>
      <c r="DL1112">
        <v>1.61</v>
      </c>
      <c r="DM1112">
        <v>0.59</v>
      </c>
      <c r="DN1112">
        <v>-53.7819075</v>
      </c>
      <c r="DO1112">
        <v>-2.75061275797367</v>
      </c>
      <c r="DP1112">
        <v>0.709896684520888</v>
      </c>
      <c r="DQ1112">
        <v>0</v>
      </c>
      <c r="DR1112">
        <v>4.78573475</v>
      </c>
      <c r="DS1112">
        <v>0.0984690056285123</v>
      </c>
      <c r="DT1112">
        <v>0.0277541151892381</v>
      </c>
      <c r="DU1112">
        <v>1</v>
      </c>
      <c r="DV1112">
        <v>1</v>
      </c>
      <c r="DW1112">
        <v>2</v>
      </c>
      <c r="DX1112" t="s">
        <v>357</v>
      </c>
      <c r="DY1112">
        <v>2.97312</v>
      </c>
      <c r="DZ1112">
        <v>2.69292</v>
      </c>
      <c r="EA1112">
        <v>0.142393</v>
      </c>
      <c r="EB1112">
        <v>0.147505</v>
      </c>
      <c r="EC1112">
        <v>0.0855185</v>
      </c>
      <c r="ED1112">
        <v>0.0748077</v>
      </c>
      <c r="EE1112">
        <v>33357.7</v>
      </c>
      <c r="EF1112">
        <v>36238.6</v>
      </c>
      <c r="EG1112">
        <v>35251.2</v>
      </c>
      <c r="EH1112">
        <v>38556</v>
      </c>
      <c r="EI1112">
        <v>45721.2</v>
      </c>
      <c r="EJ1112">
        <v>51537.3</v>
      </c>
      <c r="EK1112">
        <v>55104.7</v>
      </c>
      <c r="EL1112">
        <v>61859.1</v>
      </c>
      <c r="EM1112">
        <v>1.9818</v>
      </c>
      <c r="EN1112">
        <v>2.111</v>
      </c>
      <c r="EO1112">
        <v>0.18701</v>
      </c>
      <c r="EP1112">
        <v>0</v>
      </c>
      <c r="EQ1112">
        <v>23.9944</v>
      </c>
      <c r="ER1112">
        <v>999.9</v>
      </c>
      <c r="ES1112">
        <v>35.722</v>
      </c>
      <c r="ET1112">
        <v>32.438</v>
      </c>
      <c r="EU1112">
        <v>25.7365</v>
      </c>
      <c r="EV1112">
        <v>51.6929</v>
      </c>
      <c r="EW1112">
        <v>37.8966</v>
      </c>
      <c r="EX1112">
        <v>2</v>
      </c>
      <c r="EY1112">
        <v>-0.0271951</v>
      </c>
      <c r="EZ1112">
        <v>-0.730479</v>
      </c>
      <c r="FA1112">
        <v>20.1512</v>
      </c>
      <c r="FB1112">
        <v>5.19932</v>
      </c>
      <c r="FC1112">
        <v>12.0099</v>
      </c>
      <c r="FD1112">
        <v>4.9752</v>
      </c>
      <c r="FE1112">
        <v>3.2932</v>
      </c>
      <c r="FF1112">
        <v>9999</v>
      </c>
      <c r="FG1112">
        <v>9999</v>
      </c>
      <c r="FH1112">
        <v>591.9</v>
      </c>
      <c r="FI1112">
        <v>9999</v>
      </c>
      <c r="FJ1112">
        <v>1.86298</v>
      </c>
      <c r="FK1112">
        <v>1.86783</v>
      </c>
      <c r="FL1112">
        <v>1.86768</v>
      </c>
      <c r="FM1112">
        <v>1.86877</v>
      </c>
      <c r="FN1112">
        <v>1.86966</v>
      </c>
      <c r="FO1112">
        <v>1.86569</v>
      </c>
      <c r="FP1112">
        <v>1.86676</v>
      </c>
      <c r="FQ1112">
        <v>1.86813</v>
      </c>
      <c r="FR1112">
        <v>5</v>
      </c>
      <c r="FS1112">
        <v>0</v>
      </c>
      <c r="FT1112">
        <v>0</v>
      </c>
      <c r="FU1112">
        <v>0</v>
      </c>
      <c r="FV1112" t="s">
        <v>358</v>
      </c>
      <c r="FW1112" t="s">
        <v>359</v>
      </c>
      <c r="FX1112" t="s">
        <v>360</v>
      </c>
      <c r="FY1112" t="s">
        <v>360</v>
      </c>
      <c r="FZ1112" t="s">
        <v>360</v>
      </c>
      <c r="GA1112" t="s">
        <v>360</v>
      </c>
      <c r="GB1112">
        <v>0</v>
      </c>
      <c r="GC1112">
        <v>100</v>
      </c>
      <c r="GD1112">
        <v>100</v>
      </c>
      <c r="GE1112">
        <v>16.32</v>
      </c>
      <c r="GF1112">
        <v>0.3176</v>
      </c>
      <c r="GG1112">
        <v>5.50701486060513</v>
      </c>
      <c r="GH1112">
        <v>0.00975774962471433</v>
      </c>
      <c r="GI1112">
        <v>-4.86167925919439e-07</v>
      </c>
      <c r="GJ1112">
        <v>-4.7315034107036e-11</v>
      </c>
      <c r="GK1112">
        <v>0.31762285376654</v>
      </c>
      <c r="GL1112">
        <v>0</v>
      </c>
      <c r="GM1112">
        <v>0</v>
      </c>
      <c r="GN1112">
        <v>0</v>
      </c>
      <c r="GO1112">
        <v>-2</v>
      </c>
      <c r="GP1112">
        <v>2105</v>
      </c>
      <c r="GQ1112">
        <v>1</v>
      </c>
      <c r="GR1112">
        <v>22</v>
      </c>
      <c r="GS1112">
        <v>306.9</v>
      </c>
      <c r="GT1112">
        <v>306.8</v>
      </c>
      <c r="GU1112">
        <v>3.19946</v>
      </c>
      <c r="GV1112">
        <v>2.62695</v>
      </c>
      <c r="GW1112">
        <v>2.24854</v>
      </c>
      <c r="GX1112">
        <v>2.78687</v>
      </c>
      <c r="GY1112">
        <v>1.99585</v>
      </c>
      <c r="GZ1112">
        <v>2.41211</v>
      </c>
      <c r="HA1112">
        <v>34.9904</v>
      </c>
      <c r="HB1112">
        <v>14.4472</v>
      </c>
      <c r="HC1112">
        <v>18</v>
      </c>
      <c r="HD1112">
        <v>505.187</v>
      </c>
      <c r="HE1112">
        <v>591.744</v>
      </c>
      <c r="HF1112">
        <v>26.6277</v>
      </c>
      <c r="HG1112">
        <v>27.0848</v>
      </c>
      <c r="HH1112">
        <v>29.998</v>
      </c>
      <c r="HI1112">
        <v>27.3959</v>
      </c>
      <c r="HJ1112">
        <v>27.3739</v>
      </c>
      <c r="HK1112">
        <v>64.0181</v>
      </c>
      <c r="HL1112">
        <v>7.36324</v>
      </c>
      <c r="HM1112">
        <v>38.5435</v>
      </c>
      <c r="HN1112">
        <v>26.5977</v>
      </c>
      <c r="HO1112">
        <v>1274.77</v>
      </c>
      <c r="HP1112">
        <v>22.1105</v>
      </c>
      <c r="HQ1112">
        <v>102.22</v>
      </c>
      <c r="HR1112">
        <v>102.955</v>
      </c>
    </row>
    <row r="1113" spans="1:226">
      <c r="A1113">
        <v>1097</v>
      </c>
      <c r="B1113">
        <v>1657570044</v>
      </c>
      <c r="C1113">
        <v>16948.9000000954</v>
      </c>
      <c r="D1113" t="s">
        <v>2563</v>
      </c>
      <c r="E1113" t="s">
        <v>2564</v>
      </c>
      <c r="F1113">
        <v>5</v>
      </c>
      <c r="G1113" t="s">
        <v>2416</v>
      </c>
      <c r="H1113" t="s">
        <v>354</v>
      </c>
      <c r="I1113">
        <v>1657570036.5</v>
      </c>
      <c r="J1113">
        <f>(K1113)/1000</f>
        <v>0</v>
      </c>
      <c r="K1113">
        <f>IF(BF1113, AN1113, AH1113)</f>
        <v>0</v>
      </c>
      <c r="L1113">
        <f>IF(BF1113, AI1113, AG1113)</f>
        <v>0</v>
      </c>
      <c r="M1113">
        <f>BH1113 - IF(AU1113&gt;1, L1113*BB1113*100.0/(AW1113*BV1113), 0)</f>
        <v>0</v>
      </c>
      <c r="N1113">
        <f>((T1113-J1113/2)*M1113-L1113)/(T1113+J1113/2)</f>
        <v>0</v>
      </c>
      <c r="O1113">
        <f>N1113*(BO1113+BP1113)/1000.0</f>
        <v>0</v>
      </c>
      <c r="P1113">
        <f>(BH1113 - IF(AU1113&gt;1, L1113*BB1113*100.0/(AW1113*BV1113), 0))*(BO1113+BP1113)/1000.0</f>
        <v>0</v>
      </c>
      <c r="Q1113">
        <f>2.0/((1/S1113-1/R1113)+SIGN(S1113)*SQRT((1/S1113-1/R1113)*(1/S1113-1/R1113) + 4*BC1113/((BC1113+1)*(BC1113+1))*(2*1/S1113*1/R1113-1/R1113*1/R1113)))</f>
        <v>0</v>
      </c>
      <c r="R1113">
        <f>IF(LEFT(BD1113,1)&lt;&gt;"0",IF(LEFT(BD1113,1)="1",3.0,BE1113),$D$5+$E$5*(BV1113*BO1113/($K$5*1000))+$F$5*(BV1113*BO1113/($K$5*1000))*MAX(MIN(BB1113,$J$5),$I$5)*MAX(MIN(BB1113,$J$5),$I$5)+$G$5*MAX(MIN(BB1113,$J$5),$I$5)*(BV1113*BO1113/($K$5*1000))+$H$5*(BV1113*BO1113/($K$5*1000))*(BV1113*BO1113/($K$5*1000)))</f>
        <v>0</v>
      </c>
      <c r="S1113">
        <f>J1113*(1000-(1000*0.61365*exp(17.502*W1113/(240.97+W1113))/(BO1113+BP1113)+BJ1113)/2)/(1000*0.61365*exp(17.502*W1113/(240.97+W1113))/(BO1113+BP1113)-BJ1113)</f>
        <v>0</v>
      </c>
      <c r="T1113">
        <f>1/((BC1113+1)/(Q1113/1.6)+1/(R1113/1.37)) + BC1113/((BC1113+1)/(Q1113/1.6) + BC1113/(R1113/1.37))</f>
        <v>0</v>
      </c>
      <c r="U1113">
        <f>(AX1113*BA1113)</f>
        <v>0</v>
      </c>
      <c r="V1113">
        <f>(BQ1113+(U1113+2*0.95*5.67E-8*(((BQ1113+$B$7)+273)^4-(BQ1113+273)^4)-44100*J1113)/(1.84*29.3*R1113+8*0.95*5.67E-8*(BQ1113+273)^3))</f>
        <v>0</v>
      </c>
      <c r="W1113">
        <f>($C$7*BR1113+$D$7*BS1113+$E$7*V1113)</f>
        <v>0</v>
      </c>
      <c r="X1113">
        <f>0.61365*exp(17.502*W1113/(240.97+W1113))</f>
        <v>0</v>
      </c>
      <c r="Y1113">
        <f>(Z1113/AA1113*100)</f>
        <v>0</v>
      </c>
      <c r="Z1113">
        <f>BJ1113*(BO1113+BP1113)/1000</f>
        <v>0</v>
      </c>
      <c r="AA1113">
        <f>0.61365*exp(17.502*BQ1113/(240.97+BQ1113))</f>
        <v>0</v>
      </c>
      <c r="AB1113">
        <f>(X1113-BJ1113*(BO1113+BP1113)/1000)</f>
        <v>0</v>
      </c>
      <c r="AC1113">
        <f>(-J1113*44100)</f>
        <v>0</v>
      </c>
      <c r="AD1113">
        <f>2*29.3*R1113*0.92*(BQ1113-W1113)</f>
        <v>0</v>
      </c>
      <c r="AE1113">
        <f>2*0.95*5.67E-8*(((BQ1113+$B$7)+273)^4-(W1113+273)^4)</f>
        <v>0</v>
      </c>
      <c r="AF1113">
        <f>U1113+AE1113+AC1113+AD1113</f>
        <v>0</v>
      </c>
      <c r="AG1113">
        <f>BN1113*AU1113*(BI1113-BH1113*(1000-AU1113*BK1113)/(1000-AU1113*BJ1113))/(100*BB1113)</f>
        <v>0</v>
      </c>
      <c r="AH1113">
        <f>1000*BN1113*AU1113*(BJ1113-BK1113)/(100*BB1113*(1000-AU1113*BJ1113))</f>
        <v>0</v>
      </c>
      <c r="AI1113">
        <f>(AJ1113 - AK1113 - BO1113*1E3/(8.314*(BQ1113+273.15)) * AM1113/BN1113 * AL1113) * BN1113/(100*BB1113) * (1000 - BK1113)/1000</f>
        <v>0</v>
      </c>
      <c r="AJ1113">
        <v>1294.71943408578</v>
      </c>
      <c r="AK1113">
        <v>1251.72424242424</v>
      </c>
      <c r="AL1113">
        <v>3.49393356915746</v>
      </c>
      <c r="AM1113">
        <v>65.0586059722511</v>
      </c>
      <c r="AN1113">
        <f>(AP1113 - AO1113 + BO1113*1E3/(8.314*(BQ1113+273.15)) * AR1113/BN1113 * AQ1113) * BN1113/(100*BB1113) * 1000/(1000 - AP1113)</f>
        <v>0</v>
      </c>
      <c r="AO1113">
        <v>22.1426283885714</v>
      </c>
      <c r="AP1113">
        <v>26.9484703030303</v>
      </c>
      <c r="AQ1113">
        <v>-0.00633258874457655</v>
      </c>
      <c r="AR1113">
        <v>77.46</v>
      </c>
      <c r="AS1113">
        <v>0</v>
      </c>
      <c r="AT1113">
        <v>0</v>
      </c>
      <c r="AU1113">
        <f>IF(AS1113*$H$13&gt;=AW1113,1.0,(AW1113/(AW1113-AS1113*$H$13)))</f>
        <v>0</v>
      </c>
      <c r="AV1113">
        <f>(AU1113-1)*100</f>
        <v>0</v>
      </c>
      <c r="AW1113">
        <f>MAX(0,($B$13+$C$13*BV1113)/(1+$D$13*BV1113)*BO1113/(BQ1113+273)*$E$13)</f>
        <v>0</v>
      </c>
      <c r="AX1113">
        <f>$B$11*BW1113+$C$11*BX1113+$F$11*CI1113*(1-CL1113)</f>
        <v>0</v>
      </c>
      <c r="AY1113">
        <f>AX1113*AZ1113</f>
        <v>0</v>
      </c>
      <c r="AZ1113">
        <f>($B$11*$D$9+$C$11*$D$9+$F$11*((CV1113+CN1113)/MAX(CV1113+CN1113+CW1113, 0.1)*$I$9+CW1113/MAX(CV1113+CN1113+CW1113, 0.1)*$J$9))/($B$11+$C$11+$F$11)</f>
        <v>0</v>
      </c>
      <c r="BA1113">
        <f>($B$11*$K$9+$C$11*$K$9+$F$11*((CV1113+CN1113)/MAX(CV1113+CN1113+CW1113, 0.1)*$P$9+CW1113/MAX(CV1113+CN1113+CW1113, 0.1)*$Q$9))/($B$11+$C$11+$F$11)</f>
        <v>0</v>
      </c>
      <c r="BB1113">
        <v>3</v>
      </c>
      <c r="BC1113">
        <v>0.5</v>
      </c>
      <c r="BD1113" t="s">
        <v>355</v>
      </c>
      <c r="BE1113">
        <v>2</v>
      </c>
      <c r="BF1113" t="b">
        <v>1</v>
      </c>
      <c r="BG1113">
        <v>1657570036.5</v>
      </c>
      <c r="BH1113">
        <v>1194.72259259259</v>
      </c>
      <c r="BI1113">
        <v>1249.07111111111</v>
      </c>
      <c r="BJ1113">
        <v>26.9509333333333</v>
      </c>
      <c r="BK1113">
        <v>22.1640740740741</v>
      </c>
      <c r="BL1113">
        <v>1178.46888888889</v>
      </c>
      <c r="BM1113">
        <v>26.6333148148148</v>
      </c>
      <c r="BN1113">
        <v>499.994333333333</v>
      </c>
      <c r="BO1113">
        <v>67.9433962962963</v>
      </c>
      <c r="BP1113">
        <v>0.0393587444444444</v>
      </c>
      <c r="BQ1113">
        <v>27.4582222222222</v>
      </c>
      <c r="BR1113">
        <v>27.0581555555556</v>
      </c>
      <c r="BS1113">
        <v>999.9</v>
      </c>
      <c r="BT1113">
        <v>0</v>
      </c>
      <c r="BU1113">
        <v>0</v>
      </c>
      <c r="BV1113">
        <v>10006.8518518519</v>
      </c>
      <c r="BW1113">
        <v>0</v>
      </c>
      <c r="BX1113">
        <v>389.533666666667</v>
      </c>
      <c r="BY1113">
        <v>-54.3485</v>
      </c>
      <c r="BZ1113">
        <v>1227.8137037037</v>
      </c>
      <c r="CA1113">
        <v>1277.38259259259</v>
      </c>
      <c r="CB1113">
        <v>4.78686111111111</v>
      </c>
      <c r="CC1113">
        <v>1249.07111111111</v>
      </c>
      <c r="CD1113">
        <v>22.1640740740741</v>
      </c>
      <c r="CE1113">
        <v>1.83113777777778</v>
      </c>
      <c r="CF1113">
        <v>1.50590148148148</v>
      </c>
      <c r="CG1113">
        <v>16.0551481481481</v>
      </c>
      <c r="CH1113">
        <v>13.0282111111111</v>
      </c>
      <c r="CI1113">
        <v>1999.96111111111</v>
      </c>
      <c r="CJ1113">
        <v>0.980003888888889</v>
      </c>
      <c r="CK1113">
        <v>0.019996437037037</v>
      </c>
      <c r="CL1113">
        <v>0</v>
      </c>
      <c r="CM1113">
        <v>2.36602592592593</v>
      </c>
      <c r="CN1113">
        <v>0</v>
      </c>
      <c r="CO1113">
        <v>11541.0555555556</v>
      </c>
      <c r="CP1113">
        <v>17299.837037037</v>
      </c>
      <c r="CQ1113">
        <v>41.1478518518518</v>
      </c>
      <c r="CR1113">
        <v>40.472</v>
      </c>
      <c r="CS1113">
        <v>40.1733703703704</v>
      </c>
      <c r="CT1113">
        <v>39.9835555555556</v>
      </c>
      <c r="CU1113">
        <v>40.1826296296296</v>
      </c>
      <c r="CV1113">
        <v>1959.97074074074</v>
      </c>
      <c r="CW1113">
        <v>39.9925925925926</v>
      </c>
      <c r="CX1113">
        <v>0</v>
      </c>
      <c r="CY1113">
        <v>1657570016.7</v>
      </c>
      <c r="CZ1113">
        <v>0</v>
      </c>
      <c r="DA1113">
        <v>1657551629</v>
      </c>
      <c r="DB1113" t="s">
        <v>356</v>
      </c>
      <c r="DC1113">
        <v>1657551626.5</v>
      </c>
      <c r="DD1113">
        <v>1657551629</v>
      </c>
      <c r="DE1113">
        <v>1</v>
      </c>
      <c r="DF1113">
        <v>0.403</v>
      </c>
      <c r="DG1113">
        <v>0.009</v>
      </c>
      <c r="DH1113">
        <v>9.41</v>
      </c>
      <c r="DI1113">
        <v>0.087</v>
      </c>
      <c r="DJ1113">
        <v>417</v>
      </c>
      <c r="DK1113">
        <v>17</v>
      </c>
      <c r="DL1113">
        <v>1.61</v>
      </c>
      <c r="DM1113">
        <v>0.59</v>
      </c>
      <c r="DN1113">
        <v>-54.0934325</v>
      </c>
      <c r="DO1113">
        <v>-3.74124990619109</v>
      </c>
      <c r="DP1113">
        <v>0.804540005030048</v>
      </c>
      <c r="DQ1113">
        <v>0</v>
      </c>
      <c r="DR1113">
        <v>4.779456</v>
      </c>
      <c r="DS1113">
        <v>0.0682511819887235</v>
      </c>
      <c r="DT1113">
        <v>0.0335551793170592</v>
      </c>
      <c r="DU1113">
        <v>1</v>
      </c>
      <c r="DV1113">
        <v>1</v>
      </c>
      <c r="DW1113">
        <v>2</v>
      </c>
      <c r="DX1113" t="s">
        <v>357</v>
      </c>
      <c r="DY1113">
        <v>2.97325</v>
      </c>
      <c r="DZ1113">
        <v>2.6933</v>
      </c>
      <c r="EA1113">
        <v>0.143649</v>
      </c>
      <c r="EB1113">
        <v>0.148676</v>
      </c>
      <c r="EC1113">
        <v>0.0855533</v>
      </c>
      <c r="ED1113">
        <v>0.0750155</v>
      </c>
      <c r="EE1113">
        <v>33310.6</v>
      </c>
      <c r="EF1113">
        <v>36190.4</v>
      </c>
      <c r="EG1113">
        <v>35252.9</v>
      </c>
      <c r="EH1113">
        <v>38557.6</v>
      </c>
      <c r="EI1113">
        <v>45721.6</v>
      </c>
      <c r="EJ1113">
        <v>51527.6</v>
      </c>
      <c r="EK1113">
        <v>55107.2</v>
      </c>
      <c r="EL1113">
        <v>61861.3</v>
      </c>
      <c r="EM1113">
        <v>1.9822</v>
      </c>
      <c r="EN1113">
        <v>2.111</v>
      </c>
      <c r="EO1113">
        <v>0.187904</v>
      </c>
      <c r="EP1113">
        <v>0</v>
      </c>
      <c r="EQ1113">
        <v>24.0024</v>
      </c>
      <c r="ER1113">
        <v>999.9</v>
      </c>
      <c r="ES1113">
        <v>35.777</v>
      </c>
      <c r="ET1113">
        <v>32.438</v>
      </c>
      <c r="EU1113">
        <v>25.7704</v>
      </c>
      <c r="EV1113">
        <v>51.7329</v>
      </c>
      <c r="EW1113">
        <v>37.9006</v>
      </c>
      <c r="EX1113">
        <v>2</v>
      </c>
      <c r="EY1113">
        <v>-0.0287602</v>
      </c>
      <c r="EZ1113">
        <v>-0.656187</v>
      </c>
      <c r="FA1113">
        <v>20.1516</v>
      </c>
      <c r="FB1113">
        <v>5.20052</v>
      </c>
      <c r="FC1113">
        <v>12.0099</v>
      </c>
      <c r="FD1113">
        <v>4.9756</v>
      </c>
      <c r="FE1113">
        <v>3.2934</v>
      </c>
      <c r="FF1113">
        <v>9999</v>
      </c>
      <c r="FG1113">
        <v>9999</v>
      </c>
      <c r="FH1113">
        <v>591.9</v>
      </c>
      <c r="FI1113">
        <v>9999</v>
      </c>
      <c r="FJ1113">
        <v>1.86295</v>
      </c>
      <c r="FK1113">
        <v>1.86783</v>
      </c>
      <c r="FL1113">
        <v>1.86765</v>
      </c>
      <c r="FM1113">
        <v>1.86874</v>
      </c>
      <c r="FN1113">
        <v>1.86963</v>
      </c>
      <c r="FO1113">
        <v>1.86563</v>
      </c>
      <c r="FP1113">
        <v>1.86676</v>
      </c>
      <c r="FQ1113">
        <v>1.86813</v>
      </c>
      <c r="FR1113">
        <v>5</v>
      </c>
      <c r="FS1113">
        <v>0</v>
      </c>
      <c r="FT1113">
        <v>0</v>
      </c>
      <c r="FU1113">
        <v>0</v>
      </c>
      <c r="FV1113" t="s">
        <v>358</v>
      </c>
      <c r="FW1113" t="s">
        <v>359</v>
      </c>
      <c r="FX1113" t="s">
        <v>360</v>
      </c>
      <c r="FY1113" t="s">
        <v>360</v>
      </c>
      <c r="FZ1113" t="s">
        <v>360</v>
      </c>
      <c r="GA1113" t="s">
        <v>360</v>
      </c>
      <c r="GB1113">
        <v>0</v>
      </c>
      <c r="GC1113">
        <v>100</v>
      </c>
      <c r="GD1113">
        <v>100</v>
      </c>
      <c r="GE1113">
        <v>16.46</v>
      </c>
      <c r="GF1113">
        <v>0.3177</v>
      </c>
      <c r="GG1113">
        <v>5.50701486060513</v>
      </c>
      <c r="GH1113">
        <v>0.00975774962471433</v>
      </c>
      <c r="GI1113">
        <v>-4.86167925919439e-07</v>
      </c>
      <c r="GJ1113">
        <v>-4.7315034107036e-11</v>
      </c>
      <c r="GK1113">
        <v>0.31762285376654</v>
      </c>
      <c r="GL1113">
        <v>0</v>
      </c>
      <c r="GM1113">
        <v>0</v>
      </c>
      <c r="GN1113">
        <v>0</v>
      </c>
      <c r="GO1113">
        <v>-2</v>
      </c>
      <c r="GP1113">
        <v>2105</v>
      </c>
      <c r="GQ1113">
        <v>1</v>
      </c>
      <c r="GR1113">
        <v>22</v>
      </c>
      <c r="GS1113">
        <v>307</v>
      </c>
      <c r="GT1113">
        <v>306.9</v>
      </c>
      <c r="GU1113">
        <v>3.22876</v>
      </c>
      <c r="GV1113">
        <v>2.62085</v>
      </c>
      <c r="GW1113">
        <v>2.24854</v>
      </c>
      <c r="GX1113">
        <v>2.78687</v>
      </c>
      <c r="GY1113">
        <v>1.99585</v>
      </c>
      <c r="GZ1113">
        <v>2.37549</v>
      </c>
      <c r="HA1113">
        <v>34.9904</v>
      </c>
      <c r="HB1113">
        <v>14.5173</v>
      </c>
      <c r="HC1113">
        <v>18</v>
      </c>
      <c r="HD1113">
        <v>505.244</v>
      </c>
      <c r="HE1113">
        <v>591.497</v>
      </c>
      <c r="HF1113">
        <v>26.5742</v>
      </c>
      <c r="HG1113">
        <v>27.0619</v>
      </c>
      <c r="HH1113">
        <v>29.9983</v>
      </c>
      <c r="HI1113">
        <v>27.3728</v>
      </c>
      <c r="HJ1113">
        <v>27.3509</v>
      </c>
      <c r="HK1113">
        <v>64.6291</v>
      </c>
      <c r="HL1113">
        <v>7.36324</v>
      </c>
      <c r="HM1113">
        <v>38.5435</v>
      </c>
      <c r="HN1113">
        <v>26.5356</v>
      </c>
      <c r="HO1113">
        <v>1288.17</v>
      </c>
      <c r="HP1113">
        <v>22.187</v>
      </c>
      <c r="HQ1113">
        <v>102.225</v>
      </c>
      <c r="HR1113">
        <v>102.959</v>
      </c>
    </row>
    <row r="1114" spans="1:226">
      <c r="A1114">
        <v>1098</v>
      </c>
      <c r="B1114">
        <v>1657570049</v>
      </c>
      <c r="C1114">
        <v>16953.9000000954</v>
      </c>
      <c r="D1114" t="s">
        <v>2565</v>
      </c>
      <c r="E1114" t="s">
        <v>2566</v>
      </c>
      <c r="F1114">
        <v>5</v>
      </c>
      <c r="G1114" t="s">
        <v>2416</v>
      </c>
      <c r="H1114" t="s">
        <v>354</v>
      </c>
      <c r="I1114">
        <v>1657570041.21429</v>
      </c>
      <c r="J1114">
        <f>(K1114)/1000</f>
        <v>0</v>
      </c>
      <c r="K1114">
        <f>IF(BF1114, AN1114, AH1114)</f>
        <v>0</v>
      </c>
      <c r="L1114">
        <f>IF(BF1114, AI1114, AG1114)</f>
        <v>0</v>
      </c>
      <c r="M1114">
        <f>BH1114 - IF(AU1114&gt;1, L1114*BB1114*100.0/(AW1114*BV1114), 0)</f>
        <v>0</v>
      </c>
      <c r="N1114">
        <f>((T1114-J1114/2)*M1114-L1114)/(T1114+J1114/2)</f>
        <v>0</v>
      </c>
      <c r="O1114">
        <f>N1114*(BO1114+BP1114)/1000.0</f>
        <v>0</v>
      </c>
      <c r="P1114">
        <f>(BH1114 - IF(AU1114&gt;1, L1114*BB1114*100.0/(AW1114*BV1114), 0))*(BO1114+BP1114)/1000.0</f>
        <v>0</v>
      </c>
      <c r="Q1114">
        <f>2.0/((1/S1114-1/R1114)+SIGN(S1114)*SQRT((1/S1114-1/R1114)*(1/S1114-1/R1114) + 4*BC1114/((BC1114+1)*(BC1114+1))*(2*1/S1114*1/R1114-1/R1114*1/R1114)))</f>
        <v>0</v>
      </c>
      <c r="R1114">
        <f>IF(LEFT(BD1114,1)&lt;&gt;"0",IF(LEFT(BD1114,1)="1",3.0,BE1114),$D$5+$E$5*(BV1114*BO1114/($K$5*1000))+$F$5*(BV1114*BO1114/($K$5*1000))*MAX(MIN(BB1114,$J$5),$I$5)*MAX(MIN(BB1114,$J$5),$I$5)+$G$5*MAX(MIN(BB1114,$J$5),$I$5)*(BV1114*BO1114/($K$5*1000))+$H$5*(BV1114*BO1114/($K$5*1000))*(BV1114*BO1114/($K$5*1000)))</f>
        <v>0</v>
      </c>
      <c r="S1114">
        <f>J1114*(1000-(1000*0.61365*exp(17.502*W1114/(240.97+W1114))/(BO1114+BP1114)+BJ1114)/2)/(1000*0.61365*exp(17.502*W1114/(240.97+W1114))/(BO1114+BP1114)-BJ1114)</f>
        <v>0</v>
      </c>
      <c r="T1114">
        <f>1/((BC1114+1)/(Q1114/1.6)+1/(R1114/1.37)) + BC1114/((BC1114+1)/(Q1114/1.6) + BC1114/(R1114/1.37))</f>
        <v>0</v>
      </c>
      <c r="U1114">
        <f>(AX1114*BA1114)</f>
        <v>0</v>
      </c>
      <c r="V1114">
        <f>(BQ1114+(U1114+2*0.95*5.67E-8*(((BQ1114+$B$7)+273)^4-(BQ1114+273)^4)-44100*J1114)/(1.84*29.3*R1114+8*0.95*5.67E-8*(BQ1114+273)^3))</f>
        <v>0</v>
      </c>
      <c r="W1114">
        <f>($C$7*BR1114+$D$7*BS1114+$E$7*V1114)</f>
        <v>0</v>
      </c>
      <c r="X1114">
        <f>0.61365*exp(17.502*W1114/(240.97+W1114))</f>
        <v>0</v>
      </c>
      <c r="Y1114">
        <f>(Z1114/AA1114*100)</f>
        <v>0</v>
      </c>
      <c r="Z1114">
        <f>BJ1114*(BO1114+BP1114)/1000</f>
        <v>0</v>
      </c>
      <c r="AA1114">
        <f>0.61365*exp(17.502*BQ1114/(240.97+BQ1114))</f>
        <v>0</v>
      </c>
      <c r="AB1114">
        <f>(X1114-BJ1114*(BO1114+BP1114)/1000)</f>
        <v>0</v>
      </c>
      <c r="AC1114">
        <f>(-J1114*44100)</f>
        <v>0</v>
      </c>
      <c r="AD1114">
        <f>2*29.3*R1114*0.92*(BQ1114-W1114)</f>
        <v>0</v>
      </c>
      <c r="AE1114">
        <f>2*0.95*5.67E-8*(((BQ1114+$B$7)+273)^4-(W1114+273)^4)</f>
        <v>0</v>
      </c>
      <c r="AF1114">
        <f>U1114+AE1114+AC1114+AD1114</f>
        <v>0</v>
      </c>
      <c r="AG1114">
        <f>BN1114*AU1114*(BI1114-BH1114*(1000-AU1114*BK1114)/(1000-AU1114*BJ1114))/(100*BB1114)</f>
        <v>0</v>
      </c>
      <c r="AH1114">
        <f>1000*BN1114*AU1114*(BJ1114-BK1114)/(100*BB1114*(1000-AU1114*BJ1114))</f>
        <v>0</v>
      </c>
      <c r="AI1114">
        <f>(AJ1114 - AK1114 - BO1114*1E3/(8.314*(BQ1114+273.15)) * AM1114/BN1114 * AL1114) * BN1114/(100*BB1114) * (1000 - BK1114)/1000</f>
        <v>0</v>
      </c>
      <c r="AJ1114">
        <v>1310.93836953516</v>
      </c>
      <c r="AK1114">
        <v>1268.44939393939</v>
      </c>
      <c r="AL1114">
        <v>3.28342664195635</v>
      </c>
      <c r="AM1114">
        <v>65.0586059722511</v>
      </c>
      <c r="AN1114">
        <f>(AP1114 - AO1114 + BO1114*1E3/(8.314*(BQ1114+273.15)) * AR1114/BN1114 * AQ1114) * BN1114/(100*BB1114) * 1000/(1000 - AP1114)</f>
        <v>0</v>
      </c>
      <c r="AO1114">
        <v>22.2113213447619</v>
      </c>
      <c r="AP1114">
        <v>26.9739036363636</v>
      </c>
      <c r="AQ1114">
        <v>0.00240257662338315</v>
      </c>
      <c r="AR1114">
        <v>77.46</v>
      </c>
      <c r="AS1114">
        <v>0</v>
      </c>
      <c r="AT1114">
        <v>0</v>
      </c>
      <c r="AU1114">
        <f>IF(AS1114*$H$13&gt;=AW1114,1.0,(AW1114/(AW1114-AS1114*$H$13)))</f>
        <v>0</v>
      </c>
      <c r="AV1114">
        <f>(AU1114-1)*100</f>
        <v>0</v>
      </c>
      <c r="AW1114">
        <f>MAX(0,($B$13+$C$13*BV1114)/(1+$D$13*BV1114)*BO1114/(BQ1114+273)*$E$13)</f>
        <v>0</v>
      </c>
      <c r="AX1114">
        <f>$B$11*BW1114+$C$11*BX1114+$F$11*CI1114*(1-CL1114)</f>
        <v>0</v>
      </c>
      <c r="AY1114">
        <f>AX1114*AZ1114</f>
        <v>0</v>
      </c>
      <c r="AZ1114">
        <f>($B$11*$D$9+$C$11*$D$9+$F$11*((CV1114+CN1114)/MAX(CV1114+CN1114+CW1114, 0.1)*$I$9+CW1114/MAX(CV1114+CN1114+CW1114, 0.1)*$J$9))/($B$11+$C$11+$F$11)</f>
        <v>0</v>
      </c>
      <c r="BA1114">
        <f>($B$11*$K$9+$C$11*$K$9+$F$11*((CV1114+CN1114)/MAX(CV1114+CN1114+CW1114, 0.1)*$P$9+CW1114/MAX(CV1114+CN1114+CW1114, 0.1)*$Q$9))/($B$11+$C$11+$F$11)</f>
        <v>0</v>
      </c>
      <c r="BB1114">
        <v>3</v>
      </c>
      <c r="BC1114">
        <v>0.5</v>
      </c>
      <c r="BD1114" t="s">
        <v>355</v>
      </c>
      <c r="BE1114">
        <v>2</v>
      </c>
      <c r="BF1114" t="b">
        <v>1</v>
      </c>
      <c r="BG1114">
        <v>1657570041.21429</v>
      </c>
      <c r="BH1114">
        <v>1210.375</v>
      </c>
      <c r="BI1114">
        <v>1264.68142857143</v>
      </c>
      <c r="BJ1114">
        <v>26.9520642857143</v>
      </c>
      <c r="BK1114">
        <v>22.17195</v>
      </c>
      <c r="BL1114">
        <v>1193.99142857143</v>
      </c>
      <c r="BM1114">
        <v>26.6344392857143</v>
      </c>
      <c r="BN1114">
        <v>499.999892857143</v>
      </c>
      <c r="BO1114">
        <v>67.9435892857143</v>
      </c>
      <c r="BP1114">
        <v>0.0392550428571429</v>
      </c>
      <c r="BQ1114">
        <v>27.4662607142857</v>
      </c>
      <c r="BR1114">
        <v>27.064725</v>
      </c>
      <c r="BS1114">
        <v>999.9</v>
      </c>
      <c r="BT1114">
        <v>0</v>
      </c>
      <c r="BU1114">
        <v>0</v>
      </c>
      <c r="BV1114">
        <v>10010.1785714286</v>
      </c>
      <c r="BW1114">
        <v>0</v>
      </c>
      <c r="BX1114">
        <v>390.206321428571</v>
      </c>
      <c r="BY1114">
        <v>-54.3057857142857</v>
      </c>
      <c r="BZ1114">
        <v>1243.90178571429</v>
      </c>
      <c r="CA1114">
        <v>1293.35714285714</v>
      </c>
      <c r="CB1114">
        <v>4.78011321428571</v>
      </c>
      <c r="CC1114">
        <v>1264.68142857143</v>
      </c>
      <c r="CD1114">
        <v>22.17195</v>
      </c>
      <c r="CE1114">
        <v>1.83122071428571</v>
      </c>
      <c r="CF1114">
        <v>1.50644142857143</v>
      </c>
      <c r="CG1114">
        <v>16.05585</v>
      </c>
      <c r="CH1114">
        <v>13.0336857142857</v>
      </c>
      <c r="CI1114">
        <v>1999.95107142857</v>
      </c>
      <c r="CJ1114">
        <v>0.980001607142857</v>
      </c>
      <c r="CK1114">
        <v>0.0199986214285714</v>
      </c>
      <c r="CL1114">
        <v>0</v>
      </c>
      <c r="CM1114">
        <v>2.35353214285714</v>
      </c>
      <c r="CN1114">
        <v>0</v>
      </c>
      <c r="CO1114">
        <v>11554.1</v>
      </c>
      <c r="CP1114">
        <v>17299.7392857143</v>
      </c>
      <c r="CQ1114">
        <v>41.2251428571428</v>
      </c>
      <c r="CR1114">
        <v>40.5153571428571</v>
      </c>
      <c r="CS1114">
        <v>40.2452857142857</v>
      </c>
      <c r="CT1114">
        <v>40.06225</v>
      </c>
      <c r="CU1114">
        <v>40.2564285714286</v>
      </c>
      <c r="CV1114">
        <v>1959.95821428571</v>
      </c>
      <c r="CW1114">
        <v>39.995</v>
      </c>
      <c r="CX1114">
        <v>0</v>
      </c>
      <c r="CY1114">
        <v>1657570021.5</v>
      </c>
      <c r="CZ1114">
        <v>0</v>
      </c>
      <c r="DA1114">
        <v>1657551629</v>
      </c>
      <c r="DB1114" t="s">
        <v>356</v>
      </c>
      <c r="DC1114">
        <v>1657551626.5</v>
      </c>
      <c r="DD1114">
        <v>1657551629</v>
      </c>
      <c r="DE1114">
        <v>1</v>
      </c>
      <c r="DF1114">
        <v>0.403</v>
      </c>
      <c r="DG1114">
        <v>0.009</v>
      </c>
      <c r="DH1114">
        <v>9.41</v>
      </c>
      <c r="DI1114">
        <v>0.087</v>
      </c>
      <c r="DJ1114">
        <v>417</v>
      </c>
      <c r="DK1114">
        <v>17</v>
      </c>
      <c r="DL1114">
        <v>1.61</v>
      </c>
      <c r="DM1114">
        <v>0.59</v>
      </c>
      <c r="DN1114">
        <v>-54.37337</v>
      </c>
      <c r="DO1114">
        <v>0.152893058161534</v>
      </c>
      <c r="DP1114">
        <v>0.647525865583762</v>
      </c>
      <c r="DQ1114">
        <v>0</v>
      </c>
      <c r="DR1114">
        <v>4.77947075</v>
      </c>
      <c r="DS1114">
        <v>-0.124609193245791</v>
      </c>
      <c r="DT1114">
        <v>0.031776817209052</v>
      </c>
      <c r="DU1114">
        <v>0</v>
      </c>
      <c r="DV1114">
        <v>0</v>
      </c>
      <c r="DW1114">
        <v>2</v>
      </c>
      <c r="DX1114" t="s">
        <v>389</v>
      </c>
      <c r="DY1114">
        <v>2.97289</v>
      </c>
      <c r="DZ1114">
        <v>2.693</v>
      </c>
      <c r="EA1114">
        <v>0.144879</v>
      </c>
      <c r="EB1114">
        <v>0.149926</v>
      </c>
      <c r="EC1114">
        <v>0.085616</v>
      </c>
      <c r="ED1114">
        <v>0.0749899</v>
      </c>
      <c r="EE1114">
        <v>33263.6</v>
      </c>
      <c r="EF1114">
        <v>36138.9</v>
      </c>
      <c r="EG1114">
        <v>35253.6</v>
      </c>
      <c r="EH1114">
        <v>38559.2</v>
      </c>
      <c r="EI1114">
        <v>45719.4</v>
      </c>
      <c r="EJ1114">
        <v>51531.3</v>
      </c>
      <c r="EK1114">
        <v>55108.4</v>
      </c>
      <c r="EL1114">
        <v>61864.1</v>
      </c>
      <c r="EM1114">
        <v>1.982</v>
      </c>
      <c r="EN1114">
        <v>2.1118</v>
      </c>
      <c r="EO1114">
        <v>0.187159</v>
      </c>
      <c r="EP1114">
        <v>0</v>
      </c>
      <c r="EQ1114">
        <v>24.0146</v>
      </c>
      <c r="ER1114">
        <v>999.9</v>
      </c>
      <c r="ES1114">
        <v>35.801</v>
      </c>
      <c r="ET1114">
        <v>32.418</v>
      </c>
      <c r="EU1114">
        <v>25.7624</v>
      </c>
      <c r="EV1114">
        <v>51.8329</v>
      </c>
      <c r="EW1114">
        <v>37.9287</v>
      </c>
      <c r="EX1114">
        <v>2</v>
      </c>
      <c r="EY1114">
        <v>-0.0305691</v>
      </c>
      <c r="EZ1114">
        <v>-0.51732</v>
      </c>
      <c r="FA1114">
        <v>20.1516</v>
      </c>
      <c r="FB1114">
        <v>5.20052</v>
      </c>
      <c r="FC1114">
        <v>12.0099</v>
      </c>
      <c r="FD1114">
        <v>4.9756</v>
      </c>
      <c r="FE1114">
        <v>3.293</v>
      </c>
      <c r="FF1114">
        <v>9999</v>
      </c>
      <c r="FG1114">
        <v>9999</v>
      </c>
      <c r="FH1114">
        <v>592</v>
      </c>
      <c r="FI1114">
        <v>9999</v>
      </c>
      <c r="FJ1114">
        <v>1.86295</v>
      </c>
      <c r="FK1114">
        <v>1.86783</v>
      </c>
      <c r="FL1114">
        <v>1.86765</v>
      </c>
      <c r="FM1114">
        <v>1.86874</v>
      </c>
      <c r="FN1114">
        <v>1.8696</v>
      </c>
      <c r="FO1114">
        <v>1.86566</v>
      </c>
      <c r="FP1114">
        <v>1.86676</v>
      </c>
      <c r="FQ1114">
        <v>1.86813</v>
      </c>
      <c r="FR1114">
        <v>5</v>
      </c>
      <c r="FS1114">
        <v>0</v>
      </c>
      <c r="FT1114">
        <v>0</v>
      </c>
      <c r="FU1114">
        <v>0</v>
      </c>
      <c r="FV1114" t="s">
        <v>358</v>
      </c>
      <c r="FW1114" t="s">
        <v>359</v>
      </c>
      <c r="FX1114" t="s">
        <v>360</v>
      </c>
      <c r="FY1114" t="s">
        <v>360</v>
      </c>
      <c r="FZ1114" t="s">
        <v>360</v>
      </c>
      <c r="GA1114" t="s">
        <v>360</v>
      </c>
      <c r="GB1114">
        <v>0</v>
      </c>
      <c r="GC1114">
        <v>100</v>
      </c>
      <c r="GD1114">
        <v>100</v>
      </c>
      <c r="GE1114">
        <v>16.6</v>
      </c>
      <c r="GF1114">
        <v>0.3176</v>
      </c>
      <c r="GG1114">
        <v>5.50701486060513</v>
      </c>
      <c r="GH1114">
        <v>0.00975774962471433</v>
      </c>
      <c r="GI1114">
        <v>-4.86167925919439e-07</v>
      </c>
      <c r="GJ1114">
        <v>-4.7315034107036e-11</v>
      </c>
      <c r="GK1114">
        <v>0.31762285376654</v>
      </c>
      <c r="GL1114">
        <v>0</v>
      </c>
      <c r="GM1114">
        <v>0</v>
      </c>
      <c r="GN1114">
        <v>0</v>
      </c>
      <c r="GO1114">
        <v>-2</v>
      </c>
      <c r="GP1114">
        <v>2105</v>
      </c>
      <c r="GQ1114">
        <v>1</v>
      </c>
      <c r="GR1114">
        <v>22</v>
      </c>
      <c r="GS1114">
        <v>307</v>
      </c>
      <c r="GT1114">
        <v>307</v>
      </c>
      <c r="GU1114">
        <v>3.26294</v>
      </c>
      <c r="GV1114">
        <v>2.63428</v>
      </c>
      <c r="GW1114">
        <v>2.24854</v>
      </c>
      <c r="GX1114">
        <v>2.78687</v>
      </c>
      <c r="GY1114">
        <v>1.99585</v>
      </c>
      <c r="GZ1114">
        <v>2.35474</v>
      </c>
      <c r="HA1114">
        <v>34.9674</v>
      </c>
      <c r="HB1114">
        <v>14.5085</v>
      </c>
      <c r="HC1114">
        <v>18</v>
      </c>
      <c r="HD1114">
        <v>504.902</v>
      </c>
      <c r="HE1114">
        <v>591.855</v>
      </c>
      <c r="HF1114">
        <v>26.5114</v>
      </c>
      <c r="HG1114">
        <v>27.0413</v>
      </c>
      <c r="HH1114">
        <v>29.9983</v>
      </c>
      <c r="HI1114">
        <v>27.3497</v>
      </c>
      <c r="HJ1114">
        <v>27.3278</v>
      </c>
      <c r="HK1114">
        <v>65.2994</v>
      </c>
      <c r="HL1114">
        <v>7.36324</v>
      </c>
      <c r="HM1114">
        <v>38.5435</v>
      </c>
      <c r="HN1114">
        <v>26.4557</v>
      </c>
      <c r="HO1114">
        <v>1308.35</v>
      </c>
      <c r="HP1114">
        <v>22.185</v>
      </c>
      <c r="HQ1114">
        <v>102.227</v>
      </c>
      <c r="HR1114">
        <v>102.963</v>
      </c>
    </row>
    <row r="1115" spans="1:226">
      <c r="A1115">
        <v>1099</v>
      </c>
      <c r="B1115">
        <v>1657570054</v>
      </c>
      <c r="C1115">
        <v>16958.9000000954</v>
      </c>
      <c r="D1115" t="s">
        <v>2567</v>
      </c>
      <c r="E1115" t="s">
        <v>2568</v>
      </c>
      <c r="F1115">
        <v>5</v>
      </c>
      <c r="G1115" t="s">
        <v>2416</v>
      </c>
      <c r="H1115" t="s">
        <v>354</v>
      </c>
      <c r="I1115">
        <v>1657570046.5</v>
      </c>
      <c r="J1115">
        <f>(K1115)/1000</f>
        <v>0</v>
      </c>
      <c r="K1115">
        <f>IF(BF1115, AN1115, AH1115)</f>
        <v>0</v>
      </c>
      <c r="L1115">
        <f>IF(BF1115, AI1115, AG1115)</f>
        <v>0</v>
      </c>
      <c r="M1115">
        <f>BH1115 - IF(AU1115&gt;1, L1115*BB1115*100.0/(AW1115*BV1115), 0)</f>
        <v>0</v>
      </c>
      <c r="N1115">
        <f>((T1115-J1115/2)*M1115-L1115)/(T1115+J1115/2)</f>
        <v>0</v>
      </c>
      <c r="O1115">
        <f>N1115*(BO1115+BP1115)/1000.0</f>
        <v>0</v>
      </c>
      <c r="P1115">
        <f>(BH1115 - IF(AU1115&gt;1, L1115*BB1115*100.0/(AW1115*BV1115), 0))*(BO1115+BP1115)/1000.0</f>
        <v>0</v>
      </c>
      <c r="Q1115">
        <f>2.0/((1/S1115-1/R1115)+SIGN(S1115)*SQRT((1/S1115-1/R1115)*(1/S1115-1/R1115) + 4*BC1115/((BC1115+1)*(BC1115+1))*(2*1/S1115*1/R1115-1/R1115*1/R1115)))</f>
        <v>0</v>
      </c>
      <c r="R1115">
        <f>IF(LEFT(BD1115,1)&lt;&gt;"0",IF(LEFT(BD1115,1)="1",3.0,BE1115),$D$5+$E$5*(BV1115*BO1115/($K$5*1000))+$F$5*(BV1115*BO1115/($K$5*1000))*MAX(MIN(BB1115,$J$5),$I$5)*MAX(MIN(BB1115,$J$5),$I$5)+$G$5*MAX(MIN(BB1115,$J$5),$I$5)*(BV1115*BO1115/($K$5*1000))+$H$5*(BV1115*BO1115/($K$5*1000))*(BV1115*BO1115/($K$5*1000)))</f>
        <v>0</v>
      </c>
      <c r="S1115">
        <f>J1115*(1000-(1000*0.61365*exp(17.502*W1115/(240.97+W1115))/(BO1115+BP1115)+BJ1115)/2)/(1000*0.61365*exp(17.502*W1115/(240.97+W1115))/(BO1115+BP1115)-BJ1115)</f>
        <v>0</v>
      </c>
      <c r="T1115">
        <f>1/((BC1115+1)/(Q1115/1.6)+1/(R1115/1.37)) + BC1115/((BC1115+1)/(Q1115/1.6) + BC1115/(R1115/1.37))</f>
        <v>0</v>
      </c>
      <c r="U1115">
        <f>(AX1115*BA1115)</f>
        <v>0</v>
      </c>
      <c r="V1115">
        <f>(BQ1115+(U1115+2*0.95*5.67E-8*(((BQ1115+$B$7)+273)^4-(BQ1115+273)^4)-44100*J1115)/(1.84*29.3*R1115+8*0.95*5.67E-8*(BQ1115+273)^3))</f>
        <v>0</v>
      </c>
      <c r="W1115">
        <f>($C$7*BR1115+$D$7*BS1115+$E$7*V1115)</f>
        <v>0</v>
      </c>
      <c r="X1115">
        <f>0.61365*exp(17.502*W1115/(240.97+W1115))</f>
        <v>0</v>
      </c>
      <c r="Y1115">
        <f>(Z1115/AA1115*100)</f>
        <v>0</v>
      </c>
      <c r="Z1115">
        <f>BJ1115*(BO1115+BP1115)/1000</f>
        <v>0</v>
      </c>
      <c r="AA1115">
        <f>0.61365*exp(17.502*BQ1115/(240.97+BQ1115))</f>
        <v>0</v>
      </c>
      <c r="AB1115">
        <f>(X1115-BJ1115*(BO1115+BP1115)/1000)</f>
        <v>0</v>
      </c>
      <c r="AC1115">
        <f>(-J1115*44100)</f>
        <v>0</v>
      </c>
      <c r="AD1115">
        <f>2*29.3*R1115*0.92*(BQ1115-W1115)</f>
        <v>0</v>
      </c>
      <c r="AE1115">
        <f>2*0.95*5.67E-8*(((BQ1115+$B$7)+273)^4-(W1115+273)^4)</f>
        <v>0</v>
      </c>
      <c r="AF1115">
        <f>U1115+AE1115+AC1115+AD1115</f>
        <v>0</v>
      </c>
      <c r="AG1115">
        <f>BN1115*AU1115*(BI1115-BH1115*(1000-AU1115*BK1115)/(1000-AU1115*BJ1115))/(100*BB1115)</f>
        <v>0</v>
      </c>
      <c r="AH1115">
        <f>1000*BN1115*AU1115*(BJ1115-BK1115)/(100*BB1115*(1000-AU1115*BJ1115))</f>
        <v>0</v>
      </c>
      <c r="AI1115">
        <f>(AJ1115 - AK1115 - BO1115*1E3/(8.314*(BQ1115+273.15)) * AM1115/BN1115 * AL1115) * BN1115/(100*BB1115) * (1000 - BK1115)/1000</f>
        <v>0</v>
      </c>
      <c r="AJ1115">
        <v>1329.61273369269</v>
      </c>
      <c r="AK1115">
        <v>1286.20163636364</v>
      </c>
      <c r="AL1115">
        <v>3.59121772417391</v>
      </c>
      <c r="AM1115">
        <v>65.0586059722511</v>
      </c>
      <c r="AN1115">
        <f>(AP1115 - AO1115 + BO1115*1E3/(8.314*(BQ1115+273.15)) * AR1115/BN1115 * AQ1115) * BN1115/(100*BB1115) * 1000/(1000 - AP1115)</f>
        <v>0</v>
      </c>
      <c r="AO1115">
        <v>22.1877429333333</v>
      </c>
      <c r="AP1115">
        <v>26.9709436363636</v>
      </c>
      <c r="AQ1115">
        <v>-2.33727753750169e-05</v>
      </c>
      <c r="AR1115">
        <v>77.46</v>
      </c>
      <c r="AS1115">
        <v>0</v>
      </c>
      <c r="AT1115">
        <v>0</v>
      </c>
      <c r="AU1115">
        <f>IF(AS1115*$H$13&gt;=AW1115,1.0,(AW1115/(AW1115-AS1115*$H$13)))</f>
        <v>0</v>
      </c>
      <c r="AV1115">
        <f>(AU1115-1)*100</f>
        <v>0</v>
      </c>
      <c r="AW1115">
        <f>MAX(0,($B$13+$C$13*BV1115)/(1+$D$13*BV1115)*BO1115/(BQ1115+273)*$E$13)</f>
        <v>0</v>
      </c>
      <c r="AX1115">
        <f>$B$11*BW1115+$C$11*BX1115+$F$11*CI1115*(1-CL1115)</f>
        <v>0</v>
      </c>
      <c r="AY1115">
        <f>AX1115*AZ1115</f>
        <v>0</v>
      </c>
      <c r="AZ1115">
        <f>($B$11*$D$9+$C$11*$D$9+$F$11*((CV1115+CN1115)/MAX(CV1115+CN1115+CW1115, 0.1)*$I$9+CW1115/MAX(CV1115+CN1115+CW1115, 0.1)*$J$9))/($B$11+$C$11+$F$11)</f>
        <v>0</v>
      </c>
      <c r="BA1115">
        <f>($B$11*$K$9+$C$11*$K$9+$F$11*((CV1115+CN1115)/MAX(CV1115+CN1115+CW1115, 0.1)*$P$9+CW1115/MAX(CV1115+CN1115+CW1115, 0.1)*$Q$9))/($B$11+$C$11+$F$11)</f>
        <v>0</v>
      </c>
      <c r="BB1115">
        <v>3</v>
      </c>
      <c r="BC1115">
        <v>0.5</v>
      </c>
      <c r="BD1115" t="s">
        <v>355</v>
      </c>
      <c r="BE1115">
        <v>2</v>
      </c>
      <c r="BF1115" t="b">
        <v>1</v>
      </c>
      <c r="BG1115">
        <v>1657570046.5</v>
      </c>
      <c r="BH1115">
        <v>1227.85777777778</v>
      </c>
      <c r="BI1115">
        <v>1282.65814814815</v>
      </c>
      <c r="BJ1115">
        <v>26.9589851851852</v>
      </c>
      <c r="BK1115">
        <v>22.1946111111111</v>
      </c>
      <c r="BL1115">
        <v>1211.32814814815</v>
      </c>
      <c r="BM1115">
        <v>26.641362962963</v>
      </c>
      <c r="BN1115">
        <v>500.004296296296</v>
      </c>
      <c r="BO1115">
        <v>67.9438444444445</v>
      </c>
      <c r="BP1115">
        <v>0.0392925592592593</v>
      </c>
      <c r="BQ1115">
        <v>27.4723518518518</v>
      </c>
      <c r="BR1115">
        <v>27.0762592592593</v>
      </c>
      <c r="BS1115">
        <v>999.9</v>
      </c>
      <c r="BT1115">
        <v>0</v>
      </c>
      <c r="BU1115">
        <v>0</v>
      </c>
      <c r="BV1115">
        <v>10004.8148148148</v>
      </c>
      <c r="BW1115">
        <v>0</v>
      </c>
      <c r="BX1115">
        <v>387.115111111111</v>
      </c>
      <c r="BY1115">
        <v>-54.8006444444444</v>
      </c>
      <c r="BZ1115">
        <v>1261.87777777778</v>
      </c>
      <c r="CA1115">
        <v>1311.77296296296</v>
      </c>
      <c r="CB1115">
        <v>4.76437888888889</v>
      </c>
      <c r="CC1115">
        <v>1282.65814814815</v>
      </c>
      <c r="CD1115">
        <v>22.1946111111111</v>
      </c>
      <c r="CE1115">
        <v>1.83169814814815</v>
      </c>
      <c r="CF1115">
        <v>1.50798740740741</v>
      </c>
      <c r="CG1115">
        <v>16.0599407407407</v>
      </c>
      <c r="CH1115">
        <v>13.0493740740741</v>
      </c>
      <c r="CI1115">
        <v>1999.98333333333</v>
      </c>
      <c r="CJ1115">
        <v>0.979997185185185</v>
      </c>
      <c r="CK1115">
        <v>0.0200029185185185</v>
      </c>
      <c r="CL1115">
        <v>0</v>
      </c>
      <c r="CM1115">
        <v>2.322</v>
      </c>
      <c r="CN1115">
        <v>0</v>
      </c>
      <c r="CO1115">
        <v>11563.4814814815</v>
      </c>
      <c r="CP1115">
        <v>17299.9888888889</v>
      </c>
      <c r="CQ1115">
        <v>41.3145185185185</v>
      </c>
      <c r="CR1115">
        <v>40.5669259259259</v>
      </c>
      <c r="CS1115">
        <v>40.316962962963</v>
      </c>
      <c r="CT1115">
        <v>40.1618148148148</v>
      </c>
      <c r="CU1115">
        <v>40.3354444444444</v>
      </c>
      <c r="CV1115">
        <v>1959.98074074074</v>
      </c>
      <c r="CW1115">
        <v>40.0025925925926</v>
      </c>
      <c r="CX1115">
        <v>0</v>
      </c>
      <c r="CY1115">
        <v>1657570026.3</v>
      </c>
      <c r="CZ1115">
        <v>0</v>
      </c>
      <c r="DA1115">
        <v>1657551629</v>
      </c>
      <c r="DB1115" t="s">
        <v>356</v>
      </c>
      <c r="DC1115">
        <v>1657551626.5</v>
      </c>
      <c r="DD1115">
        <v>1657551629</v>
      </c>
      <c r="DE1115">
        <v>1</v>
      </c>
      <c r="DF1115">
        <v>0.403</v>
      </c>
      <c r="DG1115">
        <v>0.009</v>
      </c>
      <c r="DH1115">
        <v>9.41</v>
      </c>
      <c r="DI1115">
        <v>0.087</v>
      </c>
      <c r="DJ1115">
        <v>417</v>
      </c>
      <c r="DK1115">
        <v>17</v>
      </c>
      <c r="DL1115">
        <v>1.61</v>
      </c>
      <c r="DM1115">
        <v>0.59</v>
      </c>
      <c r="DN1115">
        <v>-54.54581</v>
      </c>
      <c r="DO1115">
        <v>-2.97293358348968</v>
      </c>
      <c r="DP1115">
        <v>0.755933406723106</v>
      </c>
      <c r="DQ1115">
        <v>0</v>
      </c>
      <c r="DR1115">
        <v>4.78169975</v>
      </c>
      <c r="DS1115">
        <v>-0.171193508442788</v>
      </c>
      <c r="DT1115">
        <v>0.0300833424412498</v>
      </c>
      <c r="DU1115">
        <v>0</v>
      </c>
      <c r="DV1115">
        <v>0</v>
      </c>
      <c r="DW1115">
        <v>2</v>
      </c>
      <c r="DX1115" t="s">
        <v>389</v>
      </c>
      <c r="DY1115">
        <v>2.97255</v>
      </c>
      <c r="DZ1115">
        <v>2.69323</v>
      </c>
      <c r="EA1115">
        <v>0.146165</v>
      </c>
      <c r="EB1115">
        <v>0.151147</v>
      </c>
      <c r="EC1115">
        <v>0.0856142</v>
      </c>
      <c r="ED1115">
        <v>0.0751496</v>
      </c>
      <c r="EE1115">
        <v>33214.8</v>
      </c>
      <c r="EF1115">
        <v>36088.9</v>
      </c>
      <c r="EG1115">
        <v>35254.7</v>
      </c>
      <c r="EH1115">
        <v>38561</v>
      </c>
      <c r="EI1115">
        <v>45720.3</v>
      </c>
      <c r="EJ1115">
        <v>51525</v>
      </c>
      <c r="EK1115">
        <v>55109.3</v>
      </c>
      <c r="EL1115">
        <v>61867.1</v>
      </c>
      <c r="EM1115">
        <v>1.9824</v>
      </c>
      <c r="EN1115">
        <v>2.1116</v>
      </c>
      <c r="EO1115">
        <v>0.185966</v>
      </c>
      <c r="EP1115">
        <v>0</v>
      </c>
      <c r="EQ1115">
        <v>24.0267</v>
      </c>
      <c r="ER1115">
        <v>999.9</v>
      </c>
      <c r="ES1115">
        <v>35.826</v>
      </c>
      <c r="ET1115">
        <v>32.418</v>
      </c>
      <c r="EU1115">
        <v>25.7821</v>
      </c>
      <c r="EV1115">
        <v>51.5129</v>
      </c>
      <c r="EW1115">
        <v>37.9647</v>
      </c>
      <c r="EX1115">
        <v>2</v>
      </c>
      <c r="EY1115">
        <v>-0.0326219</v>
      </c>
      <c r="EZ1115">
        <v>-0.438105</v>
      </c>
      <c r="FA1115">
        <v>20.1524</v>
      </c>
      <c r="FB1115">
        <v>5.20052</v>
      </c>
      <c r="FC1115">
        <v>12.0088</v>
      </c>
      <c r="FD1115">
        <v>4.9756</v>
      </c>
      <c r="FE1115">
        <v>3.2934</v>
      </c>
      <c r="FF1115">
        <v>9999</v>
      </c>
      <c r="FG1115">
        <v>9999</v>
      </c>
      <c r="FH1115">
        <v>592</v>
      </c>
      <c r="FI1115">
        <v>9999</v>
      </c>
      <c r="FJ1115">
        <v>1.86298</v>
      </c>
      <c r="FK1115">
        <v>1.86783</v>
      </c>
      <c r="FL1115">
        <v>1.86768</v>
      </c>
      <c r="FM1115">
        <v>1.86874</v>
      </c>
      <c r="FN1115">
        <v>1.86963</v>
      </c>
      <c r="FO1115">
        <v>1.86569</v>
      </c>
      <c r="FP1115">
        <v>1.86676</v>
      </c>
      <c r="FQ1115">
        <v>1.86813</v>
      </c>
      <c r="FR1115">
        <v>5</v>
      </c>
      <c r="FS1115">
        <v>0</v>
      </c>
      <c r="FT1115">
        <v>0</v>
      </c>
      <c r="FU1115">
        <v>0</v>
      </c>
      <c r="FV1115" t="s">
        <v>358</v>
      </c>
      <c r="FW1115" t="s">
        <v>359</v>
      </c>
      <c r="FX1115" t="s">
        <v>360</v>
      </c>
      <c r="FY1115" t="s">
        <v>360</v>
      </c>
      <c r="FZ1115" t="s">
        <v>360</v>
      </c>
      <c r="GA1115" t="s">
        <v>360</v>
      </c>
      <c r="GB1115">
        <v>0</v>
      </c>
      <c r="GC1115">
        <v>100</v>
      </c>
      <c r="GD1115">
        <v>100</v>
      </c>
      <c r="GE1115">
        <v>16.74</v>
      </c>
      <c r="GF1115">
        <v>0.3177</v>
      </c>
      <c r="GG1115">
        <v>5.50701486060513</v>
      </c>
      <c r="GH1115">
        <v>0.00975774962471433</v>
      </c>
      <c r="GI1115">
        <v>-4.86167925919439e-07</v>
      </c>
      <c r="GJ1115">
        <v>-4.7315034107036e-11</v>
      </c>
      <c r="GK1115">
        <v>0.31762285376654</v>
      </c>
      <c r="GL1115">
        <v>0</v>
      </c>
      <c r="GM1115">
        <v>0</v>
      </c>
      <c r="GN1115">
        <v>0</v>
      </c>
      <c r="GO1115">
        <v>-2</v>
      </c>
      <c r="GP1115">
        <v>2105</v>
      </c>
      <c r="GQ1115">
        <v>1</v>
      </c>
      <c r="GR1115">
        <v>22</v>
      </c>
      <c r="GS1115">
        <v>307.1</v>
      </c>
      <c r="GT1115">
        <v>307.1</v>
      </c>
      <c r="GU1115">
        <v>3.29346</v>
      </c>
      <c r="GV1115">
        <v>2.62207</v>
      </c>
      <c r="GW1115">
        <v>2.24854</v>
      </c>
      <c r="GX1115">
        <v>2.78687</v>
      </c>
      <c r="GY1115">
        <v>1.99585</v>
      </c>
      <c r="GZ1115">
        <v>2.3645</v>
      </c>
      <c r="HA1115">
        <v>34.9674</v>
      </c>
      <c r="HB1115">
        <v>14.5173</v>
      </c>
      <c r="HC1115">
        <v>18</v>
      </c>
      <c r="HD1115">
        <v>504.98</v>
      </c>
      <c r="HE1115">
        <v>591.482</v>
      </c>
      <c r="HF1115">
        <v>26.4268</v>
      </c>
      <c r="HG1115">
        <v>27.0206</v>
      </c>
      <c r="HH1115">
        <v>29.9982</v>
      </c>
      <c r="HI1115">
        <v>27.3288</v>
      </c>
      <c r="HJ1115">
        <v>27.3071</v>
      </c>
      <c r="HK1115">
        <v>65.9154</v>
      </c>
      <c r="HL1115">
        <v>7.36324</v>
      </c>
      <c r="HM1115">
        <v>38.9419</v>
      </c>
      <c r="HN1115">
        <v>26.372</v>
      </c>
      <c r="HO1115">
        <v>1321.76</v>
      </c>
      <c r="HP1115">
        <v>22.2057</v>
      </c>
      <c r="HQ1115">
        <v>102.229</v>
      </c>
      <c r="HR1115">
        <v>102.968</v>
      </c>
    </row>
    <row r="1116" spans="1:226">
      <c r="A1116">
        <v>1100</v>
      </c>
      <c r="B1116">
        <v>1657570058.5</v>
      </c>
      <c r="C1116">
        <v>16963.4000000954</v>
      </c>
      <c r="D1116" t="s">
        <v>2569</v>
      </c>
      <c r="E1116" t="s">
        <v>2570</v>
      </c>
      <c r="F1116">
        <v>5</v>
      </c>
      <c r="G1116" t="s">
        <v>2416</v>
      </c>
      <c r="H1116" t="s">
        <v>354</v>
      </c>
      <c r="I1116">
        <v>1657570050.94444</v>
      </c>
      <c r="J1116">
        <f>(K1116)/1000</f>
        <v>0</v>
      </c>
      <c r="K1116">
        <f>IF(BF1116, AN1116, AH1116)</f>
        <v>0</v>
      </c>
      <c r="L1116">
        <f>IF(BF1116, AI1116, AG1116)</f>
        <v>0</v>
      </c>
      <c r="M1116">
        <f>BH1116 - IF(AU1116&gt;1, L1116*BB1116*100.0/(AW1116*BV1116), 0)</f>
        <v>0</v>
      </c>
      <c r="N1116">
        <f>((T1116-J1116/2)*M1116-L1116)/(T1116+J1116/2)</f>
        <v>0</v>
      </c>
      <c r="O1116">
        <f>N1116*(BO1116+BP1116)/1000.0</f>
        <v>0</v>
      </c>
      <c r="P1116">
        <f>(BH1116 - IF(AU1116&gt;1, L1116*BB1116*100.0/(AW1116*BV1116), 0))*(BO1116+BP1116)/1000.0</f>
        <v>0</v>
      </c>
      <c r="Q1116">
        <f>2.0/((1/S1116-1/R1116)+SIGN(S1116)*SQRT((1/S1116-1/R1116)*(1/S1116-1/R1116) + 4*BC1116/((BC1116+1)*(BC1116+1))*(2*1/S1116*1/R1116-1/R1116*1/R1116)))</f>
        <v>0</v>
      </c>
      <c r="R1116">
        <f>IF(LEFT(BD1116,1)&lt;&gt;"0",IF(LEFT(BD1116,1)="1",3.0,BE1116),$D$5+$E$5*(BV1116*BO1116/($K$5*1000))+$F$5*(BV1116*BO1116/($K$5*1000))*MAX(MIN(BB1116,$J$5),$I$5)*MAX(MIN(BB1116,$J$5),$I$5)+$G$5*MAX(MIN(BB1116,$J$5),$I$5)*(BV1116*BO1116/($K$5*1000))+$H$5*(BV1116*BO1116/($K$5*1000))*(BV1116*BO1116/($K$5*1000)))</f>
        <v>0</v>
      </c>
      <c r="S1116">
        <f>J1116*(1000-(1000*0.61365*exp(17.502*W1116/(240.97+W1116))/(BO1116+BP1116)+BJ1116)/2)/(1000*0.61365*exp(17.502*W1116/(240.97+W1116))/(BO1116+BP1116)-BJ1116)</f>
        <v>0</v>
      </c>
      <c r="T1116">
        <f>1/((BC1116+1)/(Q1116/1.6)+1/(R1116/1.37)) + BC1116/((BC1116+1)/(Q1116/1.6) + BC1116/(R1116/1.37))</f>
        <v>0</v>
      </c>
      <c r="U1116">
        <f>(AX1116*BA1116)</f>
        <v>0</v>
      </c>
      <c r="V1116">
        <f>(BQ1116+(U1116+2*0.95*5.67E-8*(((BQ1116+$B$7)+273)^4-(BQ1116+273)^4)-44100*J1116)/(1.84*29.3*R1116+8*0.95*5.67E-8*(BQ1116+273)^3))</f>
        <v>0</v>
      </c>
      <c r="W1116">
        <f>($C$7*BR1116+$D$7*BS1116+$E$7*V1116)</f>
        <v>0</v>
      </c>
      <c r="X1116">
        <f>0.61365*exp(17.502*W1116/(240.97+W1116))</f>
        <v>0</v>
      </c>
      <c r="Y1116">
        <f>(Z1116/AA1116*100)</f>
        <v>0</v>
      </c>
      <c r="Z1116">
        <f>BJ1116*(BO1116+BP1116)/1000</f>
        <v>0</v>
      </c>
      <c r="AA1116">
        <f>0.61365*exp(17.502*BQ1116/(240.97+BQ1116))</f>
        <v>0</v>
      </c>
      <c r="AB1116">
        <f>(X1116-BJ1116*(BO1116+BP1116)/1000)</f>
        <v>0</v>
      </c>
      <c r="AC1116">
        <f>(-J1116*44100)</f>
        <v>0</v>
      </c>
      <c r="AD1116">
        <f>2*29.3*R1116*0.92*(BQ1116-W1116)</f>
        <v>0</v>
      </c>
      <c r="AE1116">
        <f>2*0.95*5.67E-8*(((BQ1116+$B$7)+273)^4-(W1116+273)^4)</f>
        <v>0</v>
      </c>
      <c r="AF1116">
        <f>U1116+AE1116+AC1116+AD1116</f>
        <v>0</v>
      </c>
      <c r="AG1116">
        <f>BN1116*AU1116*(BI1116-BH1116*(1000-AU1116*BK1116)/(1000-AU1116*BJ1116))/(100*BB1116)</f>
        <v>0</v>
      </c>
      <c r="AH1116">
        <f>1000*BN1116*AU1116*(BJ1116-BK1116)/(100*BB1116*(1000-AU1116*BJ1116))</f>
        <v>0</v>
      </c>
      <c r="AI1116">
        <f>(AJ1116 - AK1116 - BO1116*1E3/(8.314*(BQ1116+273.15)) * AM1116/BN1116 * AL1116) * BN1116/(100*BB1116) * (1000 - BK1116)/1000</f>
        <v>0</v>
      </c>
      <c r="AJ1116">
        <v>1344.31071649842</v>
      </c>
      <c r="AK1116">
        <v>1301.59266666667</v>
      </c>
      <c r="AL1116">
        <v>3.39866025940654</v>
      </c>
      <c r="AM1116">
        <v>65.0586059722511</v>
      </c>
      <c r="AN1116">
        <f>(AP1116 - AO1116 + BO1116*1E3/(8.314*(BQ1116+273.15)) * AR1116/BN1116 * AQ1116) * BN1116/(100*BB1116) * 1000/(1000 - AP1116)</f>
        <v>0</v>
      </c>
      <c r="AO1116">
        <v>22.2661414476191</v>
      </c>
      <c r="AP1116">
        <v>27.0072981818182</v>
      </c>
      <c r="AQ1116">
        <v>0.00910677056278895</v>
      </c>
      <c r="AR1116">
        <v>77.46</v>
      </c>
      <c r="AS1116">
        <v>0</v>
      </c>
      <c r="AT1116">
        <v>0</v>
      </c>
      <c r="AU1116">
        <f>IF(AS1116*$H$13&gt;=AW1116,1.0,(AW1116/(AW1116-AS1116*$H$13)))</f>
        <v>0</v>
      </c>
      <c r="AV1116">
        <f>(AU1116-1)*100</f>
        <v>0</v>
      </c>
      <c r="AW1116">
        <f>MAX(0,($B$13+$C$13*BV1116)/(1+$D$13*BV1116)*BO1116/(BQ1116+273)*$E$13)</f>
        <v>0</v>
      </c>
      <c r="AX1116">
        <f>$B$11*BW1116+$C$11*BX1116+$F$11*CI1116*(1-CL1116)</f>
        <v>0</v>
      </c>
      <c r="AY1116">
        <f>AX1116*AZ1116</f>
        <v>0</v>
      </c>
      <c r="AZ1116">
        <f>($B$11*$D$9+$C$11*$D$9+$F$11*((CV1116+CN1116)/MAX(CV1116+CN1116+CW1116, 0.1)*$I$9+CW1116/MAX(CV1116+CN1116+CW1116, 0.1)*$J$9))/($B$11+$C$11+$F$11)</f>
        <v>0</v>
      </c>
      <c r="BA1116">
        <f>($B$11*$K$9+$C$11*$K$9+$F$11*((CV1116+CN1116)/MAX(CV1116+CN1116+CW1116, 0.1)*$P$9+CW1116/MAX(CV1116+CN1116+CW1116, 0.1)*$Q$9))/($B$11+$C$11+$F$11)</f>
        <v>0</v>
      </c>
      <c r="BB1116">
        <v>3</v>
      </c>
      <c r="BC1116">
        <v>0.5</v>
      </c>
      <c r="BD1116" t="s">
        <v>355</v>
      </c>
      <c r="BE1116">
        <v>2</v>
      </c>
      <c r="BF1116" t="b">
        <v>1</v>
      </c>
      <c r="BG1116">
        <v>1657570050.94444</v>
      </c>
      <c r="BH1116">
        <v>1242.76777777778</v>
      </c>
      <c r="BI1116">
        <v>1297.47592592593</v>
      </c>
      <c r="BJ1116">
        <v>26.9752814814815</v>
      </c>
      <c r="BK1116">
        <v>22.2234555555556</v>
      </c>
      <c r="BL1116">
        <v>1226.11444444444</v>
      </c>
      <c r="BM1116">
        <v>26.6576555555556</v>
      </c>
      <c r="BN1116">
        <v>500.022592592593</v>
      </c>
      <c r="BO1116">
        <v>67.9444481481481</v>
      </c>
      <c r="BP1116">
        <v>0.0391251111111111</v>
      </c>
      <c r="BQ1116">
        <v>27.4789185185185</v>
      </c>
      <c r="BR1116">
        <v>27.0825259259259</v>
      </c>
      <c r="BS1116">
        <v>999.9</v>
      </c>
      <c r="BT1116">
        <v>0</v>
      </c>
      <c r="BU1116">
        <v>0</v>
      </c>
      <c r="BV1116">
        <v>10010.7407407407</v>
      </c>
      <c r="BW1116">
        <v>0</v>
      </c>
      <c r="BX1116">
        <v>388.378148148148</v>
      </c>
      <c r="BY1116">
        <v>-54.7081074074074</v>
      </c>
      <c r="BZ1116">
        <v>1277.22111111111</v>
      </c>
      <c r="CA1116">
        <v>1326.9662962963</v>
      </c>
      <c r="CB1116">
        <v>4.75183037037037</v>
      </c>
      <c r="CC1116">
        <v>1297.47592592593</v>
      </c>
      <c r="CD1116">
        <v>22.2234555555556</v>
      </c>
      <c r="CE1116">
        <v>1.83282111111111</v>
      </c>
      <c r="CF1116">
        <v>1.50996074074074</v>
      </c>
      <c r="CG1116">
        <v>16.0695518518519</v>
      </c>
      <c r="CH1116">
        <v>13.0693740740741</v>
      </c>
      <c r="CI1116">
        <v>1999.98666666667</v>
      </c>
      <c r="CJ1116">
        <v>0.979996518518518</v>
      </c>
      <c r="CK1116">
        <v>0.0200035555555556</v>
      </c>
      <c r="CL1116">
        <v>0</v>
      </c>
      <c r="CM1116">
        <v>2.3342</v>
      </c>
      <c r="CN1116">
        <v>0</v>
      </c>
      <c r="CO1116">
        <v>11572.7703703704</v>
      </c>
      <c r="CP1116">
        <v>17300.0148148148</v>
      </c>
      <c r="CQ1116">
        <v>41.3885925925926</v>
      </c>
      <c r="CR1116">
        <v>40.6085555555555</v>
      </c>
      <c r="CS1116">
        <v>40.3747037037037</v>
      </c>
      <c r="CT1116">
        <v>40.2428518518518</v>
      </c>
      <c r="CU1116">
        <v>40.4048888888889</v>
      </c>
      <c r="CV1116">
        <v>1959.98148148148</v>
      </c>
      <c r="CW1116">
        <v>40.0051851851852</v>
      </c>
      <c r="CX1116">
        <v>0</v>
      </c>
      <c r="CY1116">
        <v>1657570031.1</v>
      </c>
      <c r="CZ1116">
        <v>0</v>
      </c>
      <c r="DA1116">
        <v>1657551629</v>
      </c>
      <c r="DB1116" t="s">
        <v>356</v>
      </c>
      <c r="DC1116">
        <v>1657551626.5</v>
      </c>
      <c r="DD1116">
        <v>1657551629</v>
      </c>
      <c r="DE1116">
        <v>1</v>
      </c>
      <c r="DF1116">
        <v>0.403</v>
      </c>
      <c r="DG1116">
        <v>0.009</v>
      </c>
      <c r="DH1116">
        <v>9.41</v>
      </c>
      <c r="DI1116">
        <v>0.087</v>
      </c>
      <c r="DJ1116">
        <v>417</v>
      </c>
      <c r="DK1116">
        <v>17</v>
      </c>
      <c r="DL1116">
        <v>1.61</v>
      </c>
      <c r="DM1116">
        <v>0.59</v>
      </c>
      <c r="DN1116">
        <v>-54.6832825</v>
      </c>
      <c r="DO1116">
        <v>-0.819668667917347</v>
      </c>
      <c r="DP1116">
        <v>0.70649940831097</v>
      </c>
      <c r="DQ1116">
        <v>0</v>
      </c>
      <c r="DR1116">
        <v>4.7597165</v>
      </c>
      <c r="DS1116">
        <v>-0.187504390243913</v>
      </c>
      <c r="DT1116">
        <v>0.032108027154436</v>
      </c>
      <c r="DU1116">
        <v>0</v>
      </c>
      <c r="DV1116">
        <v>0</v>
      </c>
      <c r="DW1116">
        <v>2</v>
      </c>
      <c r="DX1116" t="s">
        <v>389</v>
      </c>
      <c r="DY1116">
        <v>2.97314</v>
      </c>
      <c r="DZ1116">
        <v>2.69345</v>
      </c>
      <c r="EA1116">
        <v>0.147249</v>
      </c>
      <c r="EB1116">
        <v>0.152247</v>
      </c>
      <c r="EC1116">
        <v>0.0856962</v>
      </c>
      <c r="ED1116">
        <v>0.0751579</v>
      </c>
      <c r="EE1116">
        <v>33174</v>
      </c>
      <c r="EF1116">
        <v>36043.8</v>
      </c>
      <c r="EG1116">
        <v>35256</v>
      </c>
      <c r="EH1116">
        <v>38562.6</v>
      </c>
      <c r="EI1116">
        <v>45717.7</v>
      </c>
      <c r="EJ1116">
        <v>51526.7</v>
      </c>
      <c r="EK1116">
        <v>55111.2</v>
      </c>
      <c r="EL1116">
        <v>61869.7</v>
      </c>
      <c r="EM1116">
        <v>1.983</v>
      </c>
      <c r="EN1116">
        <v>2.1122</v>
      </c>
      <c r="EO1116">
        <v>0.185639</v>
      </c>
      <c r="EP1116">
        <v>0</v>
      </c>
      <c r="EQ1116">
        <v>24.0388</v>
      </c>
      <c r="ER1116">
        <v>999.9</v>
      </c>
      <c r="ES1116">
        <v>35.899</v>
      </c>
      <c r="ET1116">
        <v>32.408</v>
      </c>
      <c r="EU1116">
        <v>25.8189</v>
      </c>
      <c r="EV1116">
        <v>51.4729</v>
      </c>
      <c r="EW1116">
        <v>37.9487</v>
      </c>
      <c r="EX1116">
        <v>2</v>
      </c>
      <c r="EY1116">
        <v>-0.0342276</v>
      </c>
      <c r="EZ1116">
        <v>-0.496863</v>
      </c>
      <c r="FA1116">
        <v>20.1521</v>
      </c>
      <c r="FB1116">
        <v>5.20052</v>
      </c>
      <c r="FC1116">
        <v>12.0088</v>
      </c>
      <c r="FD1116">
        <v>4.9756</v>
      </c>
      <c r="FE1116">
        <v>3.293</v>
      </c>
      <c r="FF1116">
        <v>9999</v>
      </c>
      <c r="FG1116">
        <v>9999</v>
      </c>
      <c r="FH1116">
        <v>592</v>
      </c>
      <c r="FI1116">
        <v>9999</v>
      </c>
      <c r="FJ1116">
        <v>1.86301</v>
      </c>
      <c r="FK1116">
        <v>1.86783</v>
      </c>
      <c r="FL1116">
        <v>1.86768</v>
      </c>
      <c r="FM1116">
        <v>1.86874</v>
      </c>
      <c r="FN1116">
        <v>1.86957</v>
      </c>
      <c r="FO1116">
        <v>1.86566</v>
      </c>
      <c r="FP1116">
        <v>1.86676</v>
      </c>
      <c r="FQ1116">
        <v>1.8681</v>
      </c>
      <c r="FR1116">
        <v>5</v>
      </c>
      <c r="FS1116">
        <v>0</v>
      </c>
      <c r="FT1116">
        <v>0</v>
      </c>
      <c r="FU1116">
        <v>0</v>
      </c>
      <c r="FV1116" t="s">
        <v>358</v>
      </c>
      <c r="FW1116" t="s">
        <v>359</v>
      </c>
      <c r="FX1116" t="s">
        <v>360</v>
      </c>
      <c r="FY1116" t="s">
        <v>360</v>
      </c>
      <c r="FZ1116" t="s">
        <v>360</v>
      </c>
      <c r="GA1116" t="s">
        <v>360</v>
      </c>
      <c r="GB1116">
        <v>0</v>
      </c>
      <c r="GC1116">
        <v>100</v>
      </c>
      <c r="GD1116">
        <v>100</v>
      </c>
      <c r="GE1116">
        <v>16.87</v>
      </c>
      <c r="GF1116">
        <v>0.3177</v>
      </c>
      <c r="GG1116">
        <v>5.50701486060513</v>
      </c>
      <c r="GH1116">
        <v>0.00975774962471433</v>
      </c>
      <c r="GI1116">
        <v>-4.86167925919439e-07</v>
      </c>
      <c r="GJ1116">
        <v>-4.7315034107036e-11</v>
      </c>
      <c r="GK1116">
        <v>0.31762285376654</v>
      </c>
      <c r="GL1116">
        <v>0</v>
      </c>
      <c r="GM1116">
        <v>0</v>
      </c>
      <c r="GN1116">
        <v>0</v>
      </c>
      <c r="GO1116">
        <v>-2</v>
      </c>
      <c r="GP1116">
        <v>2105</v>
      </c>
      <c r="GQ1116">
        <v>1</v>
      </c>
      <c r="GR1116">
        <v>22</v>
      </c>
      <c r="GS1116">
        <v>307.2</v>
      </c>
      <c r="GT1116">
        <v>307.2</v>
      </c>
      <c r="GU1116">
        <v>3.31909</v>
      </c>
      <c r="GV1116">
        <v>2.62939</v>
      </c>
      <c r="GW1116">
        <v>2.24854</v>
      </c>
      <c r="GX1116">
        <v>2.78809</v>
      </c>
      <c r="GY1116">
        <v>1.99585</v>
      </c>
      <c r="GZ1116">
        <v>2.41089</v>
      </c>
      <c r="HA1116">
        <v>34.9444</v>
      </c>
      <c r="HB1116">
        <v>14.5261</v>
      </c>
      <c r="HC1116">
        <v>18</v>
      </c>
      <c r="HD1116">
        <v>505.213</v>
      </c>
      <c r="HE1116">
        <v>591.719</v>
      </c>
      <c r="HF1116">
        <v>26.3447</v>
      </c>
      <c r="HG1116">
        <v>27.0005</v>
      </c>
      <c r="HH1116">
        <v>29.9983</v>
      </c>
      <c r="HI1116">
        <v>27.3104</v>
      </c>
      <c r="HJ1116">
        <v>27.2878</v>
      </c>
      <c r="HK1116">
        <v>66.5234</v>
      </c>
      <c r="HL1116">
        <v>7.36324</v>
      </c>
      <c r="HM1116">
        <v>38.9419</v>
      </c>
      <c r="HN1116">
        <v>26.2887</v>
      </c>
      <c r="HO1116">
        <v>1341.87</v>
      </c>
      <c r="HP1116">
        <v>22.1884</v>
      </c>
      <c r="HQ1116">
        <v>102.233</v>
      </c>
      <c r="HR1116">
        <v>102.972</v>
      </c>
    </row>
    <row r="1117" spans="1:226">
      <c r="A1117">
        <v>1101</v>
      </c>
      <c r="B1117">
        <v>1657570064</v>
      </c>
      <c r="C1117">
        <v>16968.9000000954</v>
      </c>
      <c r="D1117" t="s">
        <v>2571</v>
      </c>
      <c r="E1117" t="s">
        <v>2572</v>
      </c>
      <c r="F1117">
        <v>5</v>
      </c>
      <c r="G1117" t="s">
        <v>2416</v>
      </c>
      <c r="H1117" t="s">
        <v>354</v>
      </c>
      <c r="I1117">
        <v>1657570056.23214</v>
      </c>
      <c r="J1117">
        <f>(K1117)/1000</f>
        <v>0</v>
      </c>
      <c r="K1117">
        <f>IF(BF1117, AN1117, AH1117)</f>
        <v>0</v>
      </c>
      <c r="L1117">
        <f>IF(BF1117, AI1117, AG1117)</f>
        <v>0</v>
      </c>
      <c r="M1117">
        <f>BH1117 - IF(AU1117&gt;1, L1117*BB1117*100.0/(AW1117*BV1117), 0)</f>
        <v>0</v>
      </c>
      <c r="N1117">
        <f>((T1117-J1117/2)*M1117-L1117)/(T1117+J1117/2)</f>
        <v>0</v>
      </c>
      <c r="O1117">
        <f>N1117*(BO1117+BP1117)/1000.0</f>
        <v>0</v>
      </c>
      <c r="P1117">
        <f>(BH1117 - IF(AU1117&gt;1, L1117*BB1117*100.0/(AW1117*BV1117), 0))*(BO1117+BP1117)/1000.0</f>
        <v>0</v>
      </c>
      <c r="Q1117">
        <f>2.0/((1/S1117-1/R1117)+SIGN(S1117)*SQRT((1/S1117-1/R1117)*(1/S1117-1/R1117) + 4*BC1117/((BC1117+1)*(BC1117+1))*(2*1/S1117*1/R1117-1/R1117*1/R1117)))</f>
        <v>0</v>
      </c>
      <c r="R1117">
        <f>IF(LEFT(BD1117,1)&lt;&gt;"0",IF(LEFT(BD1117,1)="1",3.0,BE1117),$D$5+$E$5*(BV1117*BO1117/($K$5*1000))+$F$5*(BV1117*BO1117/($K$5*1000))*MAX(MIN(BB1117,$J$5),$I$5)*MAX(MIN(BB1117,$J$5),$I$5)+$G$5*MAX(MIN(BB1117,$J$5),$I$5)*(BV1117*BO1117/($K$5*1000))+$H$5*(BV1117*BO1117/($K$5*1000))*(BV1117*BO1117/($K$5*1000)))</f>
        <v>0</v>
      </c>
      <c r="S1117">
        <f>J1117*(1000-(1000*0.61365*exp(17.502*W1117/(240.97+W1117))/(BO1117+BP1117)+BJ1117)/2)/(1000*0.61365*exp(17.502*W1117/(240.97+W1117))/(BO1117+BP1117)-BJ1117)</f>
        <v>0</v>
      </c>
      <c r="T1117">
        <f>1/((BC1117+1)/(Q1117/1.6)+1/(R1117/1.37)) + BC1117/((BC1117+1)/(Q1117/1.6) + BC1117/(R1117/1.37))</f>
        <v>0</v>
      </c>
      <c r="U1117">
        <f>(AX1117*BA1117)</f>
        <v>0</v>
      </c>
      <c r="V1117">
        <f>(BQ1117+(U1117+2*0.95*5.67E-8*(((BQ1117+$B$7)+273)^4-(BQ1117+273)^4)-44100*J1117)/(1.84*29.3*R1117+8*0.95*5.67E-8*(BQ1117+273)^3))</f>
        <v>0</v>
      </c>
      <c r="W1117">
        <f>($C$7*BR1117+$D$7*BS1117+$E$7*V1117)</f>
        <v>0</v>
      </c>
      <c r="X1117">
        <f>0.61365*exp(17.502*W1117/(240.97+W1117))</f>
        <v>0</v>
      </c>
      <c r="Y1117">
        <f>(Z1117/AA1117*100)</f>
        <v>0</v>
      </c>
      <c r="Z1117">
        <f>BJ1117*(BO1117+BP1117)/1000</f>
        <v>0</v>
      </c>
      <c r="AA1117">
        <f>0.61365*exp(17.502*BQ1117/(240.97+BQ1117))</f>
        <v>0</v>
      </c>
      <c r="AB1117">
        <f>(X1117-BJ1117*(BO1117+BP1117)/1000)</f>
        <v>0</v>
      </c>
      <c r="AC1117">
        <f>(-J1117*44100)</f>
        <v>0</v>
      </c>
      <c r="AD1117">
        <f>2*29.3*R1117*0.92*(BQ1117-W1117)</f>
        <v>0</v>
      </c>
      <c r="AE1117">
        <f>2*0.95*5.67E-8*(((BQ1117+$B$7)+273)^4-(W1117+273)^4)</f>
        <v>0</v>
      </c>
      <c r="AF1117">
        <f>U1117+AE1117+AC1117+AD1117</f>
        <v>0</v>
      </c>
      <c r="AG1117">
        <f>BN1117*AU1117*(BI1117-BH1117*(1000-AU1117*BK1117)/(1000-AU1117*BJ1117))/(100*BB1117)</f>
        <v>0</v>
      </c>
      <c r="AH1117">
        <f>1000*BN1117*AU1117*(BJ1117-BK1117)/(100*BB1117*(1000-AU1117*BJ1117))</f>
        <v>0</v>
      </c>
      <c r="AI1117">
        <f>(AJ1117 - AK1117 - BO1117*1E3/(8.314*(BQ1117+273.15)) * AM1117/BN1117 * AL1117) * BN1117/(100*BB1117) * (1000 - BK1117)/1000</f>
        <v>0</v>
      </c>
      <c r="AJ1117">
        <v>1363.98900248458</v>
      </c>
      <c r="AK1117">
        <v>1320.58921212121</v>
      </c>
      <c r="AL1117">
        <v>3.51054686924977</v>
      </c>
      <c r="AM1117">
        <v>65.0586059722511</v>
      </c>
      <c r="AN1117">
        <f>(AP1117 - AO1117 + BO1117*1E3/(8.314*(BQ1117+273.15)) * AR1117/BN1117 * AQ1117) * BN1117/(100*BB1117) * 1000/(1000 - AP1117)</f>
        <v>0</v>
      </c>
      <c r="AO1117">
        <v>22.2595112647619</v>
      </c>
      <c r="AP1117">
        <v>27.0114084848485</v>
      </c>
      <c r="AQ1117">
        <v>0.00127085281385531</v>
      </c>
      <c r="AR1117">
        <v>77.46</v>
      </c>
      <c r="AS1117">
        <v>0</v>
      </c>
      <c r="AT1117">
        <v>0</v>
      </c>
      <c r="AU1117">
        <f>IF(AS1117*$H$13&gt;=AW1117,1.0,(AW1117/(AW1117-AS1117*$H$13)))</f>
        <v>0</v>
      </c>
      <c r="AV1117">
        <f>(AU1117-1)*100</f>
        <v>0</v>
      </c>
      <c r="AW1117">
        <f>MAX(0,($B$13+$C$13*BV1117)/(1+$D$13*BV1117)*BO1117/(BQ1117+273)*$E$13)</f>
        <v>0</v>
      </c>
      <c r="AX1117">
        <f>$B$11*BW1117+$C$11*BX1117+$F$11*CI1117*(1-CL1117)</f>
        <v>0</v>
      </c>
      <c r="AY1117">
        <f>AX1117*AZ1117</f>
        <v>0</v>
      </c>
      <c r="AZ1117">
        <f>($B$11*$D$9+$C$11*$D$9+$F$11*((CV1117+CN1117)/MAX(CV1117+CN1117+CW1117, 0.1)*$I$9+CW1117/MAX(CV1117+CN1117+CW1117, 0.1)*$J$9))/($B$11+$C$11+$F$11)</f>
        <v>0</v>
      </c>
      <c r="BA1117">
        <f>($B$11*$K$9+$C$11*$K$9+$F$11*((CV1117+CN1117)/MAX(CV1117+CN1117+CW1117, 0.1)*$P$9+CW1117/MAX(CV1117+CN1117+CW1117, 0.1)*$Q$9))/($B$11+$C$11+$F$11)</f>
        <v>0</v>
      </c>
      <c r="BB1117">
        <v>3</v>
      </c>
      <c r="BC1117">
        <v>0.5</v>
      </c>
      <c r="BD1117" t="s">
        <v>355</v>
      </c>
      <c r="BE1117">
        <v>2</v>
      </c>
      <c r="BF1117" t="b">
        <v>1</v>
      </c>
      <c r="BG1117">
        <v>1657570056.23214</v>
      </c>
      <c r="BH1117">
        <v>1260.44821428571</v>
      </c>
      <c r="BI1117">
        <v>1315.60071428571</v>
      </c>
      <c r="BJ1117">
        <v>26.9930285714286</v>
      </c>
      <c r="BK1117">
        <v>22.240125</v>
      </c>
      <c r="BL1117">
        <v>1243.6475</v>
      </c>
      <c r="BM1117">
        <v>26.6753964285714</v>
      </c>
      <c r="BN1117">
        <v>500.03375</v>
      </c>
      <c r="BO1117">
        <v>67.9447285714286</v>
      </c>
      <c r="BP1117">
        <v>0.0391439071428571</v>
      </c>
      <c r="BQ1117">
        <v>27.48535</v>
      </c>
      <c r="BR1117">
        <v>27.0860142857143</v>
      </c>
      <c r="BS1117">
        <v>999.9</v>
      </c>
      <c r="BT1117">
        <v>0</v>
      </c>
      <c r="BU1117">
        <v>0</v>
      </c>
      <c r="BV1117">
        <v>9998.92857142857</v>
      </c>
      <c r="BW1117">
        <v>0</v>
      </c>
      <c r="BX1117">
        <v>396.072714285714</v>
      </c>
      <c r="BY1117">
        <v>-55.1538392857143</v>
      </c>
      <c r="BZ1117">
        <v>1295.41428571429</v>
      </c>
      <c r="CA1117">
        <v>1345.52714285714</v>
      </c>
      <c r="CB1117">
        <v>4.75290428571429</v>
      </c>
      <c r="CC1117">
        <v>1315.60071428571</v>
      </c>
      <c r="CD1117">
        <v>22.240125</v>
      </c>
      <c r="CE1117">
        <v>1.83403392857143</v>
      </c>
      <c r="CF1117">
        <v>1.51109928571429</v>
      </c>
      <c r="CG1117">
        <v>16.0799178571429</v>
      </c>
      <c r="CH1117">
        <v>13.0809035714286</v>
      </c>
      <c r="CI1117">
        <v>1999.98535714286</v>
      </c>
      <c r="CJ1117">
        <v>0.979994464285714</v>
      </c>
      <c r="CK1117">
        <v>0.0200055714285714</v>
      </c>
      <c r="CL1117">
        <v>0</v>
      </c>
      <c r="CM1117">
        <v>2.38158928571429</v>
      </c>
      <c r="CN1117">
        <v>0</v>
      </c>
      <c r="CO1117">
        <v>11574.9535714286</v>
      </c>
      <c r="CP1117">
        <v>17299.9892857143</v>
      </c>
      <c r="CQ1117">
        <v>41.4774285714286</v>
      </c>
      <c r="CR1117">
        <v>40.6560357142857</v>
      </c>
      <c r="CS1117">
        <v>40.4462142857143</v>
      </c>
      <c r="CT1117">
        <v>40.3301428571428</v>
      </c>
      <c r="CU1117">
        <v>40.4796785714286</v>
      </c>
      <c r="CV1117">
        <v>1959.975</v>
      </c>
      <c r="CW1117">
        <v>40.0103571428571</v>
      </c>
      <c r="CX1117">
        <v>0</v>
      </c>
      <c r="CY1117">
        <v>1657570036.5</v>
      </c>
      <c r="CZ1117">
        <v>0</v>
      </c>
      <c r="DA1117">
        <v>1657551629</v>
      </c>
      <c r="DB1117" t="s">
        <v>356</v>
      </c>
      <c r="DC1117">
        <v>1657551626.5</v>
      </c>
      <c r="DD1117">
        <v>1657551629</v>
      </c>
      <c r="DE1117">
        <v>1</v>
      </c>
      <c r="DF1117">
        <v>0.403</v>
      </c>
      <c r="DG1117">
        <v>0.009</v>
      </c>
      <c r="DH1117">
        <v>9.41</v>
      </c>
      <c r="DI1117">
        <v>0.087</v>
      </c>
      <c r="DJ1117">
        <v>417</v>
      </c>
      <c r="DK1117">
        <v>17</v>
      </c>
      <c r="DL1117">
        <v>1.61</v>
      </c>
      <c r="DM1117">
        <v>0.59</v>
      </c>
      <c r="DN1117">
        <v>-54.94349</v>
      </c>
      <c r="DO1117">
        <v>-2.96923902439018</v>
      </c>
      <c r="DP1117">
        <v>0.741624346889987</v>
      </c>
      <c r="DQ1117">
        <v>0</v>
      </c>
      <c r="DR1117">
        <v>4.752401</v>
      </c>
      <c r="DS1117">
        <v>-0.0433163977485987</v>
      </c>
      <c r="DT1117">
        <v>0.0209499821956965</v>
      </c>
      <c r="DU1117">
        <v>1</v>
      </c>
      <c r="DV1117">
        <v>1</v>
      </c>
      <c r="DW1117">
        <v>2</v>
      </c>
      <c r="DX1117" t="s">
        <v>357</v>
      </c>
      <c r="DY1117">
        <v>2.97242</v>
      </c>
      <c r="DZ1117">
        <v>2.69232</v>
      </c>
      <c r="EA1117">
        <v>0.148622</v>
      </c>
      <c r="EB1117">
        <v>0.153584</v>
      </c>
      <c r="EC1117">
        <v>0.0857253</v>
      </c>
      <c r="ED1117">
        <v>0.0751231</v>
      </c>
      <c r="EE1117">
        <v>33121.9</v>
      </c>
      <c r="EF1117">
        <v>35988.8</v>
      </c>
      <c r="EG1117">
        <v>35257.3</v>
      </c>
      <c r="EH1117">
        <v>38564.5</v>
      </c>
      <c r="EI1117">
        <v>45717.9</v>
      </c>
      <c r="EJ1117">
        <v>51530.4</v>
      </c>
      <c r="EK1117">
        <v>55113.1</v>
      </c>
      <c r="EL1117">
        <v>61871.7</v>
      </c>
      <c r="EM1117">
        <v>1.9828</v>
      </c>
      <c r="EN1117">
        <v>2.1128</v>
      </c>
      <c r="EO1117">
        <v>0.184625</v>
      </c>
      <c r="EP1117">
        <v>0</v>
      </c>
      <c r="EQ1117">
        <v>24.057</v>
      </c>
      <c r="ER1117">
        <v>999.9</v>
      </c>
      <c r="ES1117">
        <v>35.899</v>
      </c>
      <c r="ET1117">
        <v>32.398</v>
      </c>
      <c r="EU1117">
        <v>25.8067</v>
      </c>
      <c r="EV1117">
        <v>51.3229</v>
      </c>
      <c r="EW1117">
        <v>37.9287</v>
      </c>
      <c r="EX1117">
        <v>2</v>
      </c>
      <c r="EY1117">
        <v>-0.0360976</v>
      </c>
      <c r="EZ1117">
        <v>-0.312549</v>
      </c>
      <c r="FA1117">
        <v>20.1526</v>
      </c>
      <c r="FB1117">
        <v>5.19812</v>
      </c>
      <c r="FC1117">
        <v>12.0099</v>
      </c>
      <c r="FD1117">
        <v>4.9752</v>
      </c>
      <c r="FE1117">
        <v>3.293</v>
      </c>
      <c r="FF1117">
        <v>9999</v>
      </c>
      <c r="FG1117">
        <v>9999</v>
      </c>
      <c r="FH1117">
        <v>592</v>
      </c>
      <c r="FI1117">
        <v>9999</v>
      </c>
      <c r="FJ1117">
        <v>1.86295</v>
      </c>
      <c r="FK1117">
        <v>1.86783</v>
      </c>
      <c r="FL1117">
        <v>1.86768</v>
      </c>
      <c r="FM1117">
        <v>1.86874</v>
      </c>
      <c r="FN1117">
        <v>1.8696</v>
      </c>
      <c r="FO1117">
        <v>1.86566</v>
      </c>
      <c r="FP1117">
        <v>1.86676</v>
      </c>
      <c r="FQ1117">
        <v>1.86813</v>
      </c>
      <c r="FR1117">
        <v>5</v>
      </c>
      <c r="FS1117">
        <v>0</v>
      </c>
      <c r="FT1117">
        <v>0</v>
      </c>
      <c r="FU1117">
        <v>0</v>
      </c>
      <c r="FV1117" t="s">
        <v>358</v>
      </c>
      <c r="FW1117" t="s">
        <v>359</v>
      </c>
      <c r="FX1117" t="s">
        <v>360</v>
      </c>
      <c r="FY1117" t="s">
        <v>360</v>
      </c>
      <c r="FZ1117" t="s">
        <v>360</v>
      </c>
      <c r="GA1117" t="s">
        <v>360</v>
      </c>
      <c r="GB1117">
        <v>0</v>
      </c>
      <c r="GC1117">
        <v>100</v>
      </c>
      <c r="GD1117">
        <v>100</v>
      </c>
      <c r="GE1117">
        <v>17.01</v>
      </c>
      <c r="GF1117">
        <v>0.3176</v>
      </c>
      <c r="GG1117">
        <v>5.50701486060513</v>
      </c>
      <c r="GH1117">
        <v>0.00975774962471433</v>
      </c>
      <c r="GI1117">
        <v>-4.86167925919439e-07</v>
      </c>
      <c r="GJ1117">
        <v>-4.7315034107036e-11</v>
      </c>
      <c r="GK1117">
        <v>0.31762285376654</v>
      </c>
      <c r="GL1117">
        <v>0</v>
      </c>
      <c r="GM1117">
        <v>0</v>
      </c>
      <c r="GN1117">
        <v>0</v>
      </c>
      <c r="GO1117">
        <v>-2</v>
      </c>
      <c r="GP1117">
        <v>2105</v>
      </c>
      <c r="GQ1117">
        <v>1</v>
      </c>
      <c r="GR1117">
        <v>22</v>
      </c>
      <c r="GS1117">
        <v>307.3</v>
      </c>
      <c r="GT1117">
        <v>307.2</v>
      </c>
      <c r="GU1117">
        <v>3.35693</v>
      </c>
      <c r="GV1117">
        <v>2.64282</v>
      </c>
      <c r="GW1117">
        <v>2.24854</v>
      </c>
      <c r="GX1117">
        <v>2.78809</v>
      </c>
      <c r="GY1117">
        <v>1.99585</v>
      </c>
      <c r="GZ1117">
        <v>2.39746</v>
      </c>
      <c r="HA1117">
        <v>34.9444</v>
      </c>
      <c r="HB1117">
        <v>14.5085</v>
      </c>
      <c r="HC1117">
        <v>18</v>
      </c>
      <c r="HD1117">
        <v>504.829</v>
      </c>
      <c r="HE1117">
        <v>591.896</v>
      </c>
      <c r="HF1117">
        <v>26.2531</v>
      </c>
      <c r="HG1117">
        <v>26.9772</v>
      </c>
      <c r="HH1117">
        <v>29.9983</v>
      </c>
      <c r="HI1117">
        <v>27.2827</v>
      </c>
      <c r="HJ1117">
        <v>27.2612</v>
      </c>
      <c r="HK1117">
        <v>67.1808</v>
      </c>
      <c r="HL1117">
        <v>7.36324</v>
      </c>
      <c r="HM1117">
        <v>38.9419</v>
      </c>
      <c r="HN1117">
        <v>26.1994</v>
      </c>
      <c r="HO1117">
        <v>1355.3</v>
      </c>
      <c r="HP1117">
        <v>22.185</v>
      </c>
      <c r="HQ1117">
        <v>102.236</v>
      </c>
      <c r="HR1117">
        <v>102.976</v>
      </c>
    </row>
    <row r="1118" spans="1:226">
      <c r="A1118">
        <v>1102</v>
      </c>
      <c r="B1118">
        <v>1657570068.5</v>
      </c>
      <c r="C1118">
        <v>16973.4000000954</v>
      </c>
      <c r="D1118" t="s">
        <v>2573</v>
      </c>
      <c r="E1118" t="s">
        <v>2574</v>
      </c>
      <c r="F1118">
        <v>5</v>
      </c>
      <c r="G1118" t="s">
        <v>2416</v>
      </c>
      <c r="H1118" t="s">
        <v>354</v>
      </c>
      <c r="I1118">
        <v>1657570060.67857</v>
      </c>
      <c r="J1118">
        <f>(K1118)/1000</f>
        <v>0</v>
      </c>
      <c r="K1118">
        <f>IF(BF1118, AN1118, AH1118)</f>
        <v>0</v>
      </c>
      <c r="L1118">
        <f>IF(BF1118, AI1118, AG1118)</f>
        <v>0</v>
      </c>
      <c r="M1118">
        <f>BH1118 - IF(AU1118&gt;1, L1118*BB1118*100.0/(AW1118*BV1118), 0)</f>
        <v>0</v>
      </c>
      <c r="N1118">
        <f>((T1118-J1118/2)*M1118-L1118)/(T1118+J1118/2)</f>
        <v>0</v>
      </c>
      <c r="O1118">
        <f>N1118*(BO1118+BP1118)/1000.0</f>
        <v>0</v>
      </c>
      <c r="P1118">
        <f>(BH1118 - IF(AU1118&gt;1, L1118*BB1118*100.0/(AW1118*BV1118), 0))*(BO1118+BP1118)/1000.0</f>
        <v>0</v>
      </c>
      <c r="Q1118">
        <f>2.0/((1/S1118-1/R1118)+SIGN(S1118)*SQRT((1/S1118-1/R1118)*(1/S1118-1/R1118) + 4*BC1118/((BC1118+1)*(BC1118+1))*(2*1/S1118*1/R1118-1/R1118*1/R1118)))</f>
        <v>0</v>
      </c>
      <c r="R1118">
        <f>IF(LEFT(BD1118,1)&lt;&gt;"0",IF(LEFT(BD1118,1)="1",3.0,BE1118),$D$5+$E$5*(BV1118*BO1118/($K$5*1000))+$F$5*(BV1118*BO1118/($K$5*1000))*MAX(MIN(BB1118,$J$5),$I$5)*MAX(MIN(BB1118,$J$5),$I$5)+$G$5*MAX(MIN(BB1118,$J$5),$I$5)*(BV1118*BO1118/($K$5*1000))+$H$5*(BV1118*BO1118/($K$5*1000))*(BV1118*BO1118/($K$5*1000)))</f>
        <v>0</v>
      </c>
      <c r="S1118">
        <f>J1118*(1000-(1000*0.61365*exp(17.502*W1118/(240.97+W1118))/(BO1118+BP1118)+BJ1118)/2)/(1000*0.61365*exp(17.502*W1118/(240.97+W1118))/(BO1118+BP1118)-BJ1118)</f>
        <v>0</v>
      </c>
      <c r="T1118">
        <f>1/((BC1118+1)/(Q1118/1.6)+1/(R1118/1.37)) + BC1118/((BC1118+1)/(Q1118/1.6) + BC1118/(R1118/1.37))</f>
        <v>0</v>
      </c>
      <c r="U1118">
        <f>(AX1118*BA1118)</f>
        <v>0</v>
      </c>
      <c r="V1118">
        <f>(BQ1118+(U1118+2*0.95*5.67E-8*(((BQ1118+$B$7)+273)^4-(BQ1118+273)^4)-44100*J1118)/(1.84*29.3*R1118+8*0.95*5.67E-8*(BQ1118+273)^3))</f>
        <v>0</v>
      </c>
      <c r="W1118">
        <f>($C$7*BR1118+$D$7*BS1118+$E$7*V1118)</f>
        <v>0</v>
      </c>
      <c r="X1118">
        <f>0.61365*exp(17.502*W1118/(240.97+W1118))</f>
        <v>0</v>
      </c>
      <c r="Y1118">
        <f>(Z1118/AA1118*100)</f>
        <v>0</v>
      </c>
      <c r="Z1118">
        <f>BJ1118*(BO1118+BP1118)/1000</f>
        <v>0</v>
      </c>
      <c r="AA1118">
        <f>0.61365*exp(17.502*BQ1118/(240.97+BQ1118))</f>
        <v>0</v>
      </c>
      <c r="AB1118">
        <f>(X1118-BJ1118*(BO1118+BP1118)/1000)</f>
        <v>0</v>
      </c>
      <c r="AC1118">
        <f>(-J1118*44100)</f>
        <v>0</v>
      </c>
      <c r="AD1118">
        <f>2*29.3*R1118*0.92*(BQ1118-W1118)</f>
        <v>0</v>
      </c>
      <c r="AE1118">
        <f>2*0.95*5.67E-8*(((BQ1118+$B$7)+273)^4-(W1118+273)^4)</f>
        <v>0</v>
      </c>
      <c r="AF1118">
        <f>U1118+AE1118+AC1118+AD1118</f>
        <v>0</v>
      </c>
      <c r="AG1118">
        <f>BN1118*AU1118*(BI1118-BH1118*(1000-AU1118*BK1118)/(1000-AU1118*BJ1118))/(100*BB1118)</f>
        <v>0</v>
      </c>
      <c r="AH1118">
        <f>1000*BN1118*AU1118*(BJ1118-BK1118)/(100*BB1118*(1000-AU1118*BJ1118))</f>
        <v>0</v>
      </c>
      <c r="AI1118">
        <f>(AJ1118 - AK1118 - BO1118*1E3/(8.314*(BQ1118+273.15)) * AM1118/BN1118 * AL1118) * BN1118/(100*BB1118) * (1000 - BK1118)/1000</f>
        <v>0</v>
      </c>
      <c r="AJ1118">
        <v>1379.14011506693</v>
      </c>
      <c r="AK1118">
        <v>1335.81084848485</v>
      </c>
      <c r="AL1118">
        <v>3.26159586743823</v>
      </c>
      <c r="AM1118">
        <v>65.0586059722511</v>
      </c>
      <c r="AN1118">
        <f>(AP1118 - AO1118 + BO1118*1E3/(8.314*(BQ1118+273.15)) * AR1118/BN1118 * AQ1118) * BN1118/(100*BB1118) * 1000/(1000 - AP1118)</f>
        <v>0</v>
      </c>
      <c r="AO1118">
        <v>22.2460014285714</v>
      </c>
      <c r="AP1118">
        <v>27.00872</v>
      </c>
      <c r="AQ1118">
        <v>-0.000918408963584801</v>
      </c>
      <c r="AR1118">
        <v>77.46</v>
      </c>
      <c r="AS1118">
        <v>0</v>
      </c>
      <c r="AT1118">
        <v>0</v>
      </c>
      <c r="AU1118">
        <f>IF(AS1118*$H$13&gt;=AW1118,1.0,(AW1118/(AW1118-AS1118*$H$13)))</f>
        <v>0</v>
      </c>
      <c r="AV1118">
        <f>(AU1118-1)*100</f>
        <v>0</v>
      </c>
      <c r="AW1118">
        <f>MAX(0,($B$13+$C$13*BV1118)/(1+$D$13*BV1118)*BO1118/(BQ1118+273)*$E$13)</f>
        <v>0</v>
      </c>
      <c r="AX1118">
        <f>$B$11*BW1118+$C$11*BX1118+$F$11*CI1118*(1-CL1118)</f>
        <v>0</v>
      </c>
      <c r="AY1118">
        <f>AX1118*AZ1118</f>
        <v>0</v>
      </c>
      <c r="AZ1118">
        <f>($B$11*$D$9+$C$11*$D$9+$F$11*((CV1118+CN1118)/MAX(CV1118+CN1118+CW1118, 0.1)*$I$9+CW1118/MAX(CV1118+CN1118+CW1118, 0.1)*$J$9))/($B$11+$C$11+$F$11)</f>
        <v>0</v>
      </c>
      <c r="BA1118">
        <f>($B$11*$K$9+$C$11*$K$9+$F$11*((CV1118+CN1118)/MAX(CV1118+CN1118+CW1118, 0.1)*$P$9+CW1118/MAX(CV1118+CN1118+CW1118, 0.1)*$Q$9))/($B$11+$C$11+$F$11)</f>
        <v>0</v>
      </c>
      <c r="BB1118">
        <v>3</v>
      </c>
      <c r="BC1118">
        <v>0.5</v>
      </c>
      <c r="BD1118" t="s">
        <v>355</v>
      </c>
      <c r="BE1118">
        <v>2</v>
      </c>
      <c r="BF1118" t="b">
        <v>1</v>
      </c>
      <c r="BG1118">
        <v>1657570060.67857</v>
      </c>
      <c r="BH1118">
        <v>1275.44285714286</v>
      </c>
      <c r="BI1118">
        <v>1330.48607142857</v>
      </c>
      <c r="BJ1118">
        <v>27.0033714285714</v>
      </c>
      <c r="BK1118">
        <v>22.2535285714286</v>
      </c>
      <c r="BL1118">
        <v>1258.51892857143</v>
      </c>
      <c r="BM1118">
        <v>26.6857428571429</v>
      </c>
      <c r="BN1118">
        <v>500.017642857143</v>
      </c>
      <c r="BO1118">
        <v>67.9452285714286</v>
      </c>
      <c r="BP1118">
        <v>0.0390162892857143</v>
      </c>
      <c r="BQ1118">
        <v>27.4897535714286</v>
      </c>
      <c r="BR1118">
        <v>27.0887357142857</v>
      </c>
      <c r="BS1118">
        <v>999.9</v>
      </c>
      <c r="BT1118">
        <v>0</v>
      </c>
      <c r="BU1118">
        <v>0</v>
      </c>
      <c r="BV1118">
        <v>9991.42857142857</v>
      </c>
      <c r="BW1118">
        <v>0</v>
      </c>
      <c r="BX1118">
        <v>402.812607142857</v>
      </c>
      <c r="BY1118">
        <v>-55.0445892857143</v>
      </c>
      <c r="BZ1118">
        <v>1310.83928571429</v>
      </c>
      <c r="CA1118">
        <v>1360.77035714286</v>
      </c>
      <c r="CB1118">
        <v>4.74984321428572</v>
      </c>
      <c r="CC1118">
        <v>1330.48607142857</v>
      </c>
      <c r="CD1118">
        <v>22.2535285714286</v>
      </c>
      <c r="CE1118">
        <v>1.83475</v>
      </c>
      <c r="CF1118">
        <v>1.51202107142857</v>
      </c>
      <c r="CG1118">
        <v>16.0860321428571</v>
      </c>
      <c r="CH1118">
        <v>13.0902464285714</v>
      </c>
      <c r="CI1118">
        <v>1999.98535714286</v>
      </c>
      <c r="CJ1118">
        <v>0.979994892857143</v>
      </c>
      <c r="CK1118">
        <v>0.0200051142857143</v>
      </c>
      <c r="CL1118">
        <v>0</v>
      </c>
      <c r="CM1118">
        <v>2.42936428571429</v>
      </c>
      <c r="CN1118">
        <v>0</v>
      </c>
      <c r="CO1118">
        <v>11577.8857142857</v>
      </c>
      <c r="CP1118">
        <v>17299.9928571429</v>
      </c>
      <c r="CQ1118">
        <v>41.5466785714286</v>
      </c>
      <c r="CR1118">
        <v>40.694</v>
      </c>
      <c r="CS1118">
        <v>40.5041428571428</v>
      </c>
      <c r="CT1118">
        <v>40.4015714285714</v>
      </c>
      <c r="CU1118">
        <v>40.5488928571429</v>
      </c>
      <c r="CV1118">
        <v>1959.975</v>
      </c>
      <c r="CW1118">
        <v>40.0103571428571</v>
      </c>
      <c r="CX1118">
        <v>0</v>
      </c>
      <c r="CY1118">
        <v>1657570041.3</v>
      </c>
      <c r="CZ1118">
        <v>0</v>
      </c>
      <c r="DA1118">
        <v>1657551629</v>
      </c>
      <c r="DB1118" t="s">
        <v>356</v>
      </c>
      <c r="DC1118">
        <v>1657551626.5</v>
      </c>
      <c r="DD1118">
        <v>1657551629</v>
      </c>
      <c r="DE1118">
        <v>1</v>
      </c>
      <c r="DF1118">
        <v>0.403</v>
      </c>
      <c r="DG1118">
        <v>0.009</v>
      </c>
      <c r="DH1118">
        <v>9.41</v>
      </c>
      <c r="DI1118">
        <v>0.087</v>
      </c>
      <c r="DJ1118">
        <v>417</v>
      </c>
      <c r="DK1118">
        <v>17</v>
      </c>
      <c r="DL1118">
        <v>1.61</v>
      </c>
      <c r="DM1118">
        <v>0.59</v>
      </c>
      <c r="DN1118">
        <v>-55.0846025</v>
      </c>
      <c r="DO1118">
        <v>-0.513220637898661</v>
      </c>
      <c r="DP1118">
        <v>0.671366225873591</v>
      </c>
      <c r="DQ1118">
        <v>0</v>
      </c>
      <c r="DR1118">
        <v>4.75590275</v>
      </c>
      <c r="DS1118">
        <v>0.00175913696060072</v>
      </c>
      <c r="DT1118">
        <v>0.0218584063906201</v>
      </c>
      <c r="DU1118">
        <v>1</v>
      </c>
      <c r="DV1118">
        <v>1</v>
      </c>
      <c r="DW1118">
        <v>2</v>
      </c>
      <c r="DX1118" t="s">
        <v>357</v>
      </c>
      <c r="DY1118">
        <v>2.97358</v>
      </c>
      <c r="DZ1118">
        <v>2.69266</v>
      </c>
      <c r="EA1118">
        <v>0.149682</v>
      </c>
      <c r="EB1118">
        <v>0.15461</v>
      </c>
      <c r="EC1118">
        <v>0.0856966</v>
      </c>
      <c r="ED1118">
        <v>0.0750922</v>
      </c>
      <c r="EE1118">
        <v>33081.7</v>
      </c>
      <c r="EF1118">
        <v>35946.7</v>
      </c>
      <c r="EG1118">
        <v>35258.2</v>
      </c>
      <c r="EH1118">
        <v>38565.9</v>
      </c>
      <c r="EI1118">
        <v>45720</v>
      </c>
      <c r="EJ1118">
        <v>51533.7</v>
      </c>
      <c r="EK1118">
        <v>55113.9</v>
      </c>
      <c r="EL1118">
        <v>61873.5</v>
      </c>
      <c r="EM1118">
        <v>1.9826</v>
      </c>
      <c r="EN1118">
        <v>2.1132</v>
      </c>
      <c r="EO1118">
        <v>0.185013</v>
      </c>
      <c r="EP1118">
        <v>0</v>
      </c>
      <c r="EQ1118">
        <v>24.0651</v>
      </c>
      <c r="ER1118">
        <v>999.9</v>
      </c>
      <c r="ES1118">
        <v>35.924</v>
      </c>
      <c r="ET1118">
        <v>32.398</v>
      </c>
      <c r="EU1118">
        <v>25.8229</v>
      </c>
      <c r="EV1118">
        <v>51.6429</v>
      </c>
      <c r="EW1118">
        <v>37.9046</v>
      </c>
      <c r="EX1118">
        <v>2</v>
      </c>
      <c r="EY1118">
        <v>-0.0378659</v>
      </c>
      <c r="EZ1118">
        <v>-0.255272</v>
      </c>
      <c r="FA1118">
        <v>20.152</v>
      </c>
      <c r="FB1118">
        <v>5.19932</v>
      </c>
      <c r="FC1118">
        <v>12.0088</v>
      </c>
      <c r="FD1118">
        <v>4.976</v>
      </c>
      <c r="FE1118">
        <v>3.2934</v>
      </c>
      <c r="FF1118">
        <v>9999</v>
      </c>
      <c r="FG1118">
        <v>9999</v>
      </c>
      <c r="FH1118">
        <v>592</v>
      </c>
      <c r="FI1118">
        <v>9999</v>
      </c>
      <c r="FJ1118">
        <v>1.86295</v>
      </c>
      <c r="FK1118">
        <v>1.86783</v>
      </c>
      <c r="FL1118">
        <v>1.86768</v>
      </c>
      <c r="FM1118">
        <v>1.86874</v>
      </c>
      <c r="FN1118">
        <v>1.86963</v>
      </c>
      <c r="FO1118">
        <v>1.86569</v>
      </c>
      <c r="FP1118">
        <v>1.86676</v>
      </c>
      <c r="FQ1118">
        <v>1.86813</v>
      </c>
      <c r="FR1118">
        <v>5</v>
      </c>
      <c r="FS1118">
        <v>0</v>
      </c>
      <c r="FT1118">
        <v>0</v>
      </c>
      <c r="FU1118">
        <v>0</v>
      </c>
      <c r="FV1118" t="s">
        <v>358</v>
      </c>
      <c r="FW1118" t="s">
        <v>359</v>
      </c>
      <c r="FX1118" t="s">
        <v>360</v>
      </c>
      <c r="FY1118" t="s">
        <v>360</v>
      </c>
      <c r="FZ1118" t="s">
        <v>360</v>
      </c>
      <c r="GA1118" t="s">
        <v>360</v>
      </c>
      <c r="GB1118">
        <v>0</v>
      </c>
      <c r="GC1118">
        <v>100</v>
      </c>
      <c r="GD1118">
        <v>100</v>
      </c>
      <c r="GE1118">
        <v>17.14</v>
      </c>
      <c r="GF1118">
        <v>0.3176</v>
      </c>
      <c r="GG1118">
        <v>5.50701486060513</v>
      </c>
      <c r="GH1118">
        <v>0.00975774962471433</v>
      </c>
      <c r="GI1118">
        <v>-4.86167925919439e-07</v>
      </c>
      <c r="GJ1118">
        <v>-4.7315034107036e-11</v>
      </c>
      <c r="GK1118">
        <v>0.31762285376654</v>
      </c>
      <c r="GL1118">
        <v>0</v>
      </c>
      <c r="GM1118">
        <v>0</v>
      </c>
      <c r="GN1118">
        <v>0</v>
      </c>
      <c r="GO1118">
        <v>-2</v>
      </c>
      <c r="GP1118">
        <v>2105</v>
      </c>
      <c r="GQ1118">
        <v>1</v>
      </c>
      <c r="GR1118">
        <v>22</v>
      </c>
      <c r="GS1118">
        <v>307.4</v>
      </c>
      <c r="GT1118">
        <v>307.3</v>
      </c>
      <c r="GU1118">
        <v>3.38135</v>
      </c>
      <c r="GV1118">
        <v>2.62695</v>
      </c>
      <c r="GW1118">
        <v>2.24854</v>
      </c>
      <c r="GX1118">
        <v>2.78687</v>
      </c>
      <c r="GY1118">
        <v>1.99585</v>
      </c>
      <c r="GZ1118">
        <v>2.3938</v>
      </c>
      <c r="HA1118">
        <v>34.9444</v>
      </c>
      <c r="HB1118">
        <v>14.5173</v>
      </c>
      <c r="HC1118">
        <v>18</v>
      </c>
      <c r="HD1118">
        <v>504.549</v>
      </c>
      <c r="HE1118">
        <v>592.006</v>
      </c>
      <c r="HF1118">
        <v>26.1654</v>
      </c>
      <c r="HG1118">
        <v>26.9594</v>
      </c>
      <c r="HH1118">
        <v>29.9984</v>
      </c>
      <c r="HI1118">
        <v>27.2665</v>
      </c>
      <c r="HJ1118">
        <v>27.2442</v>
      </c>
      <c r="HK1118">
        <v>67.6743</v>
      </c>
      <c r="HL1118">
        <v>7.36324</v>
      </c>
      <c r="HM1118">
        <v>39.32</v>
      </c>
      <c r="HN1118">
        <v>26.1092</v>
      </c>
      <c r="HO1118">
        <v>1375.45</v>
      </c>
      <c r="HP1118">
        <v>22.199</v>
      </c>
      <c r="HQ1118">
        <v>102.238</v>
      </c>
      <c r="HR1118">
        <v>102.98</v>
      </c>
    </row>
    <row r="1119" spans="1:226">
      <c r="A1119">
        <v>1103</v>
      </c>
      <c r="B1119">
        <v>1657570074</v>
      </c>
      <c r="C1119">
        <v>16978.9000000954</v>
      </c>
      <c r="D1119" t="s">
        <v>2575</v>
      </c>
      <c r="E1119" t="s">
        <v>2576</v>
      </c>
      <c r="F1119">
        <v>5</v>
      </c>
      <c r="G1119" t="s">
        <v>2416</v>
      </c>
      <c r="H1119" t="s">
        <v>354</v>
      </c>
      <c r="I1119">
        <v>1657570066.25</v>
      </c>
      <c r="J1119">
        <f>(K1119)/1000</f>
        <v>0</v>
      </c>
      <c r="K1119">
        <f>IF(BF1119, AN1119, AH1119)</f>
        <v>0</v>
      </c>
      <c r="L1119">
        <f>IF(BF1119, AI1119, AG1119)</f>
        <v>0</v>
      </c>
      <c r="M1119">
        <f>BH1119 - IF(AU1119&gt;1, L1119*BB1119*100.0/(AW1119*BV1119), 0)</f>
        <v>0</v>
      </c>
      <c r="N1119">
        <f>((T1119-J1119/2)*M1119-L1119)/(T1119+J1119/2)</f>
        <v>0</v>
      </c>
      <c r="O1119">
        <f>N1119*(BO1119+BP1119)/1000.0</f>
        <v>0</v>
      </c>
      <c r="P1119">
        <f>(BH1119 - IF(AU1119&gt;1, L1119*BB1119*100.0/(AW1119*BV1119), 0))*(BO1119+BP1119)/1000.0</f>
        <v>0</v>
      </c>
      <c r="Q1119">
        <f>2.0/((1/S1119-1/R1119)+SIGN(S1119)*SQRT((1/S1119-1/R1119)*(1/S1119-1/R1119) + 4*BC1119/((BC1119+1)*(BC1119+1))*(2*1/S1119*1/R1119-1/R1119*1/R1119)))</f>
        <v>0</v>
      </c>
      <c r="R1119">
        <f>IF(LEFT(BD1119,1)&lt;&gt;"0",IF(LEFT(BD1119,1)="1",3.0,BE1119),$D$5+$E$5*(BV1119*BO1119/($K$5*1000))+$F$5*(BV1119*BO1119/($K$5*1000))*MAX(MIN(BB1119,$J$5),$I$5)*MAX(MIN(BB1119,$J$5),$I$5)+$G$5*MAX(MIN(BB1119,$J$5),$I$5)*(BV1119*BO1119/($K$5*1000))+$H$5*(BV1119*BO1119/($K$5*1000))*(BV1119*BO1119/($K$5*1000)))</f>
        <v>0</v>
      </c>
      <c r="S1119">
        <f>J1119*(1000-(1000*0.61365*exp(17.502*W1119/(240.97+W1119))/(BO1119+BP1119)+BJ1119)/2)/(1000*0.61365*exp(17.502*W1119/(240.97+W1119))/(BO1119+BP1119)-BJ1119)</f>
        <v>0</v>
      </c>
      <c r="T1119">
        <f>1/((BC1119+1)/(Q1119/1.6)+1/(R1119/1.37)) + BC1119/((BC1119+1)/(Q1119/1.6) + BC1119/(R1119/1.37))</f>
        <v>0</v>
      </c>
      <c r="U1119">
        <f>(AX1119*BA1119)</f>
        <v>0</v>
      </c>
      <c r="V1119">
        <f>(BQ1119+(U1119+2*0.95*5.67E-8*(((BQ1119+$B$7)+273)^4-(BQ1119+273)^4)-44100*J1119)/(1.84*29.3*R1119+8*0.95*5.67E-8*(BQ1119+273)^3))</f>
        <v>0</v>
      </c>
      <c r="W1119">
        <f>($C$7*BR1119+$D$7*BS1119+$E$7*V1119)</f>
        <v>0</v>
      </c>
      <c r="X1119">
        <f>0.61365*exp(17.502*W1119/(240.97+W1119))</f>
        <v>0</v>
      </c>
      <c r="Y1119">
        <f>(Z1119/AA1119*100)</f>
        <v>0</v>
      </c>
      <c r="Z1119">
        <f>BJ1119*(BO1119+BP1119)/1000</f>
        <v>0</v>
      </c>
      <c r="AA1119">
        <f>0.61365*exp(17.502*BQ1119/(240.97+BQ1119))</f>
        <v>0</v>
      </c>
      <c r="AB1119">
        <f>(X1119-BJ1119*(BO1119+BP1119)/1000)</f>
        <v>0</v>
      </c>
      <c r="AC1119">
        <f>(-J1119*44100)</f>
        <v>0</v>
      </c>
      <c r="AD1119">
        <f>2*29.3*R1119*0.92*(BQ1119-W1119)</f>
        <v>0</v>
      </c>
      <c r="AE1119">
        <f>2*0.95*5.67E-8*(((BQ1119+$B$7)+273)^4-(W1119+273)^4)</f>
        <v>0</v>
      </c>
      <c r="AF1119">
        <f>U1119+AE1119+AC1119+AD1119</f>
        <v>0</v>
      </c>
      <c r="AG1119">
        <f>BN1119*AU1119*(BI1119-BH1119*(1000-AU1119*BK1119)/(1000-AU1119*BJ1119))/(100*BB1119)</f>
        <v>0</v>
      </c>
      <c r="AH1119">
        <f>1000*BN1119*AU1119*(BJ1119-BK1119)/(100*BB1119*(1000-AU1119*BJ1119))</f>
        <v>0</v>
      </c>
      <c r="AI1119">
        <f>(AJ1119 - AK1119 - BO1119*1E3/(8.314*(BQ1119+273.15)) * AM1119/BN1119 * AL1119) * BN1119/(100*BB1119) * (1000 - BK1119)/1000</f>
        <v>0</v>
      </c>
      <c r="AJ1119">
        <v>1397.15474333236</v>
      </c>
      <c r="AK1119">
        <v>1354.19660606061</v>
      </c>
      <c r="AL1119">
        <v>3.29454132174288</v>
      </c>
      <c r="AM1119">
        <v>65.0586059722511</v>
      </c>
      <c r="AN1119">
        <f>(AP1119 - AO1119 + BO1119*1E3/(8.314*(BQ1119+273.15)) * AR1119/BN1119 * AQ1119) * BN1119/(100*BB1119) * 1000/(1000 - AP1119)</f>
        <v>0</v>
      </c>
      <c r="AO1119">
        <v>22.3087311238095</v>
      </c>
      <c r="AP1119">
        <v>27.0337187878788</v>
      </c>
      <c r="AQ1119">
        <v>0.00157816103896259</v>
      </c>
      <c r="AR1119">
        <v>77.46</v>
      </c>
      <c r="AS1119">
        <v>0</v>
      </c>
      <c r="AT1119">
        <v>0</v>
      </c>
      <c r="AU1119">
        <f>IF(AS1119*$H$13&gt;=AW1119,1.0,(AW1119/(AW1119-AS1119*$H$13)))</f>
        <v>0</v>
      </c>
      <c r="AV1119">
        <f>(AU1119-1)*100</f>
        <v>0</v>
      </c>
      <c r="AW1119">
        <f>MAX(0,($B$13+$C$13*BV1119)/(1+$D$13*BV1119)*BO1119/(BQ1119+273)*$E$13)</f>
        <v>0</v>
      </c>
      <c r="AX1119">
        <f>$B$11*BW1119+$C$11*BX1119+$F$11*CI1119*(1-CL1119)</f>
        <v>0</v>
      </c>
      <c r="AY1119">
        <f>AX1119*AZ1119</f>
        <v>0</v>
      </c>
      <c r="AZ1119">
        <f>($B$11*$D$9+$C$11*$D$9+$F$11*((CV1119+CN1119)/MAX(CV1119+CN1119+CW1119, 0.1)*$I$9+CW1119/MAX(CV1119+CN1119+CW1119, 0.1)*$J$9))/($B$11+$C$11+$F$11)</f>
        <v>0</v>
      </c>
      <c r="BA1119">
        <f>($B$11*$K$9+$C$11*$K$9+$F$11*((CV1119+CN1119)/MAX(CV1119+CN1119+CW1119, 0.1)*$P$9+CW1119/MAX(CV1119+CN1119+CW1119, 0.1)*$Q$9))/($B$11+$C$11+$F$11)</f>
        <v>0</v>
      </c>
      <c r="BB1119">
        <v>3</v>
      </c>
      <c r="BC1119">
        <v>0.5</v>
      </c>
      <c r="BD1119" t="s">
        <v>355</v>
      </c>
      <c r="BE1119">
        <v>2</v>
      </c>
      <c r="BF1119" t="b">
        <v>1</v>
      </c>
      <c r="BG1119">
        <v>1657570066.25</v>
      </c>
      <c r="BH1119">
        <v>1293.92464285714</v>
      </c>
      <c r="BI1119">
        <v>1349.04321428571</v>
      </c>
      <c r="BJ1119">
        <v>27.0129642857143</v>
      </c>
      <c r="BK1119">
        <v>22.2701571428571</v>
      </c>
      <c r="BL1119">
        <v>1276.84928571429</v>
      </c>
      <c r="BM1119">
        <v>26.6953321428571</v>
      </c>
      <c r="BN1119">
        <v>500.002107142857</v>
      </c>
      <c r="BO1119">
        <v>67.9458571428571</v>
      </c>
      <c r="BP1119">
        <v>0.0390892821428572</v>
      </c>
      <c r="BQ1119">
        <v>27.4893071428571</v>
      </c>
      <c r="BR1119">
        <v>27.0928821428571</v>
      </c>
      <c r="BS1119">
        <v>999.9</v>
      </c>
      <c r="BT1119">
        <v>0</v>
      </c>
      <c r="BU1119">
        <v>0</v>
      </c>
      <c r="BV1119">
        <v>9980.89285714286</v>
      </c>
      <c r="BW1119">
        <v>0</v>
      </c>
      <c r="BX1119">
        <v>407.236357142857</v>
      </c>
      <c r="BY1119">
        <v>-55.11935</v>
      </c>
      <c r="BZ1119">
        <v>1329.84785714286</v>
      </c>
      <c r="CA1119">
        <v>1379.77321428571</v>
      </c>
      <c r="CB1119">
        <v>4.74280214285714</v>
      </c>
      <c r="CC1119">
        <v>1349.04321428571</v>
      </c>
      <c r="CD1119">
        <v>22.2701571428571</v>
      </c>
      <c r="CE1119">
        <v>1.83541892857143</v>
      </c>
      <c r="CF1119">
        <v>1.513165</v>
      </c>
      <c r="CG1119">
        <v>16.0917321428571</v>
      </c>
      <c r="CH1119">
        <v>13.1018214285714</v>
      </c>
      <c r="CI1119">
        <v>1999.985</v>
      </c>
      <c r="CJ1119">
        <v>0.979995535714285</v>
      </c>
      <c r="CK1119">
        <v>0.0200044285714286</v>
      </c>
      <c r="CL1119">
        <v>0</v>
      </c>
      <c r="CM1119">
        <v>2.43484642857143</v>
      </c>
      <c r="CN1119">
        <v>0</v>
      </c>
      <c r="CO1119">
        <v>11580.5071428571</v>
      </c>
      <c r="CP1119">
        <v>17300.0035714286</v>
      </c>
      <c r="CQ1119">
        <v>41.6382142857143</v>
      </c>
      <c r="CR1119">
        <v>40.7541428571428</v>
      </c>
      <c r="CS1119">
        <v>40.5823214285714</v>
      </c>
      <c r="CT1119">
        <v>40.4886071428571</v>
      </c>
      <c r="CU1119">
        <v>40.6314285714286</v>
      </c>
      <c r="CV1119">
        <v>1959.975</v>
      </c>
      <c r="CW1119">
        <v>40.01</v>
      </c>
      <c r="CX1119">
        <v>0</v>
      </c>
      <c r="CY1119">
        <v>1657570046.7</v>
      </c>
      <c r="CZ1119">
        <v>0</v>
      </c>
      <c r="DA1119">
        <v>1657551629</v>
      </c>
      <c r="DB1119" t="s">
        <v>356</v>
      </c>
      <c r="DC1119">
        <v>1657551626.5</v>
      </c>
      <c r="DD1119">
        <v>1657551629</v>
      </c>
      <c r="DE1119">
        <v>1</v>
      </c>
      <c r="DF1119">
        <v>0.403</v>
      </c>
      <c r="DG1119">
        <v>0.009</v>
      </c>
      <c r="DH1119">
        <v>9.41</v>
      </c>
      <c r="DI1119">
        <v>0.087</v>
      </c>
      <c r="DJ1119">
        <v>417</v>
      </c>
      <c r="DK1119">
        <v>17</v>
      </c>
      <c r="DL1119">
        <v>1.61</v>
      </c>
      <c r="DM1119">
        <v>0.59</v>
      </c>
      <c r="DN1119">
        <v>-54.98132</v>
      </c>
      <c r="DO1119">
        <v>0.426108067542338</v>
      </c>
      <c r="DP1119">
        <v>0.647377857282746</v>
      </c>
      <c r="DQ1119">
        <v>0</v>
      </c>
      <c r="DR1119">
        <v>4.74082025</v>
      </c>
      <c r="DS1119">
        <v>-0.0135808255159584</v>
      </c>
      <c r="DT1119">
        <v>0.0269493524493169</v>
      </c>
      <c r="DU1119">
        <v>1</v>
      </c>
      <c r="DV1119">
        <v>1</v>
      </c>
      <c r="DW1119">
        <v>2</v>
      </c>
      <c r="DX1119" t="s">
        <v>357</v>
      </c>
      <c r="DY1119">
        <v>2.97292</v>
      </c>
      <c r="DZ1119">
        <v>2.6931</v>
      </c>
      <c r="EA1119">
        <v>0.150985</v>
      </c>
      <c r="EB1119">
        <v>0.155883</v>
      </c>
      <c r="EC1119">
        <v>0.0857621</v>
      </c>
      <c r="ED1119">
        <v>0.0752723</v>
      </c>
      <c r="EE1119">
        <v>33032.3</v>
      </c>
      <c r="EF1119">
        <v>35894.4</v>
      </c>
      <c r="EG1119">
        <v>35259.6</v>
      </c>
      <c r="EH1119">
        <v>38567.7</v>
      </c>
      <c r="EI1119">
        <v>45717.9</v>
      </c>
      <c r="EJ1119">
        <v>51526.5</v>
      </c>
      <c r="EK1119">
        <v>55115.4</v>
      </c>
      <c r="EL1119">
        <v>61876.9</v>
      </c>
      <c r="EM1119">
        <v>1.9836</v>
      </c>
      <c r="EN1119">
        <v>2.1136</v>
      </c>
      <c r="EO1119">
        <v>0.185519</v>
      </c>
      <c r="EP1119">
        <v>0</v>
      </c>
      <c r="EQ1119">
        <v>24.0732</v>
      </c>
      <c r="ER1119">
        <v>999.9</v>
      </c>
      <c r="ES1119">
        <v>35.972</v>
      </c>
      <c r="ET1119">
        <v>32.378</v>
      </c>
      <c r="EU1119">
        <v>25.8278</v>
      </c>
      <c r="EV1119">
        <v>51.9129</v>
      </c>
      <c r="EW1119">
        <v>37.9607</v>
      </c>
      <c r="EX1119">
        <v>2</v>
      </c>
      <c r="EY1119">
        <v>-0.0396341</v>
      </c>
      <c r="EZ1119">
        <v>-0.178039</v>
      </c>
      <c r="FA1119">
        <v>20.1525</v>
      </c>
      <c r="FB1119">
        <v>5.19812</v>
      </c>
      <c r="FC1119">
        <v>12.0076</v>
      </c>
      <c r="FD1119">
        <v>4.9752</v>
      </c>
      <c r="FE1119">
        <v>3.2932</v>
      </c>
      <c r="FF1119">
        <v>9999</v>
      </c>
      <c r="FG1119">
        <v>9999</v>
      </c>
      <c r="FH1119">
        <v>592</v>
      </c>
      <c r="FI1119">
        <v>9999</v>
      </c>
      <c r="FJ1119">
        <v>1.86295</v>
      </c>
      <c r="FK1119">
        <v>1.86783</v>
      </c>
      <c r="FL1119">
        <v>1.86768</v>
      </c>
      <c r="FM1119">
        <v>1.86874</v>
      </c>
      <c r="FN1119">
        <v>1.8696</v>
      </c>
      <c r="FO1119">
        <v>1.86569</v>
      </c>
      <c r="FP1119">
        <v>1.86676</v>
      </c>
      <c r="FQ1119">
        <v>1.86807</v>
      </c>
      <c r="FR1119">
        <v>5</v>
      </c>
      <c r="FS1119">
        <v>0</v>
      </c>
      <c r="FT1119">
        <v>0</v>
      </c>
      <c r="FU1119">
        <v>0</v>
      </c>
      <c r="FV1119" t="s">
        <v>358</v>
      </c>
      <c r="FW1119" t="s">
        <v>359</v>
      </c>
      <c r="FX1119" t="s">
        <v>360</v>
      </c>
      <c r="FY1119" t="s">
        <v>360</v>
      </c>
      <c r="FZ1119" t="s">
        <v>360</v>
      </c>
      <c r="GA1119" t="s">
        <v>360</v>
      </c>
      <c r="GB1119">
        <v>0</v>
      </c>
      <c r="GC1119">
        <v>100</v>
      </c>
      <c r="GD1119">
        <v>100</v>
      </c>
      <c r="GE1119">
        <v>17.28</v>
      </c>
      <c r="GF1119">
        <v>0.3176</v>
      </c>
      <c r="GG1119">
        <v>5.50701486060513</v>
      </c>
      <c r="GH1119">
        <v>0.00975774962471433</v>
      </c>
      <c r="GI1119">
        <v>-4.86167925919439e-07</v>
      </c>
      <c r="GJ1119">
        <v>-4.7315034107036e-11</v>
      </c>
      <c r="GK1119">
        <v>0.31762285376654</v>
      </c>
      <c r="GL1119">
        <v>0</v>
      </c>
      <c r="GM1119">
        <v>0</v>
      </c>
      <c r="GN1119">
        <v>0</v>
      </c>
      <c r="GO1119">
        <v>-2</v>
      </c>
      <c r="GP1119">
        <v>2105</v>
      </c>
      <c r="GQ1119">
        <v>1</v>
      </c>
      <c r="GR1119">
        <v>22</v>
      </c>
      <c r="GS1119">
        <v>307.5</v>
      </c>
      <c r="GT1119">
        <v>307.4</v>
      </c>
      <c r="GU1119">
        <v>3.41675</v>
      </c>
      <c r="GV1119">
        <v>2.63794</v>
      </c>
      <c r="GW1119">
        <v>2.24854</v>
      </c>
      <c r="GX1119">
        <v>2.78564</v>
      </c>
      <c r="GY1119">
        <v>1.99585</v>
      </c>
      <c r="GZ1119">
        <v>2.42188</v>
      </c>
      <c r="HA1119">
        <v>34.9214</v>
      </c>
      <c r="HB1119">
        <v>14.5173</v>
      </c>
      <c r="HC1119">
        <v>18</v>
      </c>
      <c r="HD1119">
        <v>504.965</v>
      </c>
      <c r="HE1119">
        <v>592.033</v>
      </c>
      <c r="HF1119">
        <v>26.0697</v>
      </c>
      <c r="HG1119">
        <v>26.9362</v>
      </c>
      <c r="HH1119">
        <v>29.9984</v>
      </c>
      <c r="HI1119">
        <v>27.239</v>
      </c>
      <c r="HJ1119">
        <v>27.2177</v>
      </c>
      <c r="HK1119">
        <v>68.3854</v>
      </c>
      <c r="HL1119">
        <v>7.67519</v>
      </c>
      <c r="HM1119">
        <v>39.32</v>
      </c>
      <c r="HN1119">
        <v>26.0127</v>
      </c>
      <c r="HO1119">
        <v>1388.9</v>
      </c>
      <c r="HP1119">
        <v>22.1895</v>
      </c>
      <c r="HQ1119">
        <v>102.242</v>
      </c>
      <c r="HR1119">
        <v>102.985</v>
      </c>
    </row>
    <row r="1120" spans="1:226">
      <c r="A1120">
        <v>1104</v>
      </c>
      <c r="B1120">
        <v>1657570079</v>
      </c>
      <c r="C1120">
        <v>16983.9000000954</v>
      </c>
      <c r="D1120" t="s">
        <v>2577</v>
      </c>
      <c r="E1120" t="s">
        <v>2578</v>
      </c>
      <c r="F1120">
        <v>5</v>
      </c>
      <c r="G1120" t="s">
        <v>2416</v>
      </c>
      <c r="H1120" t="s">
        <v>354</v>
      </c>
      <c r="I1120">
        <v>1657570071.51852</v>
      </c>
      <c r="J1120">
        <f>(K1120)/1000</f>
        <v>0</v>
      </c>
      <c r="K1120">
        <f>IF(BF1120, AN1120, AH1120)</f>
        <v>0</v>
      </c>
      <c r="L1120">
        <f>IF(BF1120, AI1120, AG1120)</f>
        <v>0</v>
      </c>
      <c r="M1120">
        <f>BH1120 - IF(AU1120&gt;1, L1120*BB1120*100.0/(AW1120*BV1120), 0)</f>
        <v>0</v>
      </c>
      <c r="N1120">
        <f>((T1120-J1120/2)*M1120-L1120)/(T1120+J1120/2)</f>
        <v>0</v>
      </c>
      <c r="O1120">
        <f>N1120*(BO1120+BP1120)/1000.0</f>
        <v>0</v>
      </c>
      <c r="P1120">
        <f>(BH1120 - IF(AU1120&gt;1, L1120*BB1120*100.0/(AW1120*BV1120), 0))*(BO1120+BP1120)/1000.0</f>
        <v>0</v>
      </c>
      <c r="Q1120">
        <f>2.0/((1/S1120-1/R1120)+SIGN(S1120)*SQRT((1/S1120-1/R1120)*(1/S1120-1/R1120) + 4*BC1120/((BC1120+1)*(BC1120+1))*(2*1/S1120*1/R1120-1/R1120*1/R1120)))</f>
        <v>0</v>
      </c>
      <c r="R1120">
        <f>IF(LEFT(BD1120,1)&lt;&gt;"0",IF(LEFT(BD1120,1)="1",3.0,BE1120),$D$5+$E$5*(BV1120*BO1120/($K$5*1000))+$F$5*(BV1120*BO1120/($K$5*1000))*MAX(MIN(BB1120,$J$5),$I$5)*MAX(MIN(BB1120,$J$5),$I$5)+$G$5*MAX(MIN(BB1120,$J$5),$I$5)*(BV1120*BO1120/($K$5*1000))+$H$5*(BV1120*BO1120/($K$5*1000))*(BV1120*BO1120/($K$5*1000)))</f>
        <v>0</v>
      </c>
      <c r="S1120">
        <f>J1120*(1000-(1000*0.61365*exp(17.502*W1120/(240.97+W1120))/(BO1120+BP1120)+BJ1120)/2)/(1000*0.61365*exp(17.502*W1120/(240.97+W1120))/(BO1120+BP1120)-BJ1120)</f>
        <v>0</v>
      </c>
      <c r="T1120">
        <f>1/((BC1120+1)/(Q1120/1.6)+1/(R1120/1.37)) + BC1120/((BC1120+1)/(Q1120/1.6) + BC1120/(R1120/1.37))</f>
        <v>0</v>
      </c>
      <c r="U1120">
        <f>(AX1120*BA1120)</f>
        <v>0</v>
      </c>
      <c r="V1120">
        <f>(BQ1120+(U1120+2*0.95*5.67E-8*(((BQ1120+$B$7)+273)^4-(BQ1120+273)^4)-44100*J1120)/(1.84*29.3*R1120+8*0.95*5.67E-8*(BQ1120+273)^3))</f>
        <v>0</v>
      </c>
      <c r="W1120">
        <f>($C$7*BR1120+$D$7*BS1120+$E$7*V1120)</f>
        <v>0</v>
      </c>
      <c r="X1120">
        <f>0.61365*exp(17.502*W1120/(240.97+W1120))</f>
        <v>0</v>
      </c>
      <c r="Y1120">
        <f>(Z1120/AA1120*100)</f>
        <v>0</v>
      </c>
      <c r="Z1120">
        <f>BJ1120*(BO1120+BP1120)/1000</f>
        <v>0</v>
      </c>
      <c r="AA1120">
        <f>0.61365*exp(17.502*BQ1120/(240.97+BQ1120))</f>
        <v>0</v>
      </c>
      <c r="AB1120">
        <f>(X1120-BJ1120*(BO1120+BP1120)/1000)</f>
        <v>0</v>
      </c>
      <c r="AC1120">
        <f>(-J1120*44100)</f>
        <v>0</v>
      </c>
      <c r="AD1120">
        <f>2*29.3*R1120*0.92*(BQ1120-W1120)</f>
        <v>0</v>
      </c>
      <c r="AE1120">
        <f>2*0.95*5.67E-8*(((BQ1120+$B$7)+273)^4-(W1120+273)^4)</f>
        <v>0</v>
      </c>
      <c r="AF1120">
        <f>U1120+AE1120+AC1120+AD1120</f>
        <v>0</v>
      </c>
      <c r="AG1120">
        <f>BN1120*AU1120*(BI1120-BH1120*(1000-AU1120*BK1120)/(1000-AU1120*BJ1120))/(100*BB1120)</f>
        <v>0</v>
      </c>
      <c r="AH1120">
        <f>1000*BN1120*AU1120*(BJ1120-BK1120)/(100*BB1120*(1000-AU1120*BJ1120))</f>
        <v>0</v>
      </c>
      <c r="AI1120">
        <f>(AJ1120 - AK1120 - BO1120*1E3/(8.314*(BQ1120+273.15)) * AM1120/BN1120 * AL1120) * BN1120/(100*BB1120) * (1000 - BK1120)/1000</f>
        <v>0</v>
      </c>
      <c r="AJ1120">
        <v>1414.04583255611</v>
      </c>
      <c r="AK1120">
        <v>1371.08896969697</v>
      </c>
      <c r="AL1120">
        <v>3.36260109557737</v>
      </c>
      <c r="AM1120">
        <v>65.0586059722511</v>
      </c>
      <c r="AN1120">
        <f>(AP1120 - AO1120 + BO1120*1E3/(8.314*(BQ1120+273.15)) * AR1120/BN1120 * AQ1120) * BN1120/(100*BB1120) * 1000/(1000 - AP1120)</f>
        <v>0</v>
      </c>
      <c r="AO1120">
        <v>22.3063927580952</v>
      </c>
      <c r="AP1120">
        <v>27.0374254545454</v>
      </c>
      <c r="AQ1120">
        <v>0.00079105998763405</v>
      </c>
      <c r="AR1120">
        <v>77.46</v>
      </c>
      <c r="AS1120">
        <v>0</v>
      </c>
      <c r="AT1120">
        <v>0</v>
      </c>
      <c r="AU1120">
        <f>IF(AS1120*$H$13&gt;=AW1120,1.0,(AW1120/(AW1120-AS1120*$H$13)))</f>
        <v>0</v>
      </c>
      <c r="AV1120">
        <f>(AU1120-1)*100</f>
        <v>0</v>
      </c>
      <c r="AW1120">
        <f>MAX(0,($B$13+$C$13*BV1120)/(1+$D$13*BV1120)*BO1120/(BQ1120+273)*$E$13)</f>
        <v>0</v>
      </c>
      <c r="AX1120">
        <f>$B$11*BW1120+$C$11*BX1120+$F$11*CI1120*(1-CL1120)</f>
        <v>0</v>
      </c>
      <c r="AY1120">
        <f>AX1120*AZ1120</f>
        <v>0</v>
      </c>
      <c r="AZ1120">
        <f>($B$11*$D$9+$C$11*$D$9+$F$11*((CV1120+CN1120)/MAX(CV1120+CN1120+CW1120, 0.1)*$I$9+CW1120/MAX(CV1120+CN1120+CW1120, 0.1)*$J$9))/($B$11+$C$11+$F$11)</f>
        <v>0</v>
      </c>
      <c r="BA1120">
        <f>($B$11*$K$9+$C$11*$K$9+$F$11*((CV1120+CN1120)/MAX(CV1120+CN1120+CW1120, 0.1)*$P$9+CW1120/MAX(CV1120+CN1120+CW1120, 0.1)*$Q$9))/($B$11+$C$11+$F$11)</f>
        <v>0</v>
      </c>
      <c r="BB1120">
        <v>3</v>
      </c>
      <c r="BC1120">
        <v>0.5</v>
      </c>
      <c r="BD1120" t="s">
        <v>355</v>
      </c>
      <c r="BE1120">
        <v>2</v>
      </c>
      <c r="BF1120" t="b">
        <v>1</v>
      </c>
      <c r="BG1120">
        <v>1657570071.51852</v>
      </c>
      <c r="BH1120">
        <v>1311.29333333333</v>
      </c>
      <c r="BI1120">
        <v>1366.23444444444</v>
      </c>
      <c r="BJ1120">
        <v>27.0211222222222</v>
      </c>
      <c r="BK1120">
        <v>22.2814333333333</v>
      </c>
      <c r="BL1120">
        <v>1294.07592592593</v>
      </c>
      <c r="BM1120">
        <v>26.7035</v>
      </c>
      <c r="BN1120">
        <v>499.993703703704</v>
      </c>
      <c r="BO1120">
        <v>67.9482740740741</v>
      </c>
      <c r="BP1120">
        <v>0.0392229444444444</v>
      </c>
      <c r="BQ1120">
        <v>27.4876814814815</v>
      </c>
      <c r="BR1120">
        <v>27.0924074074074</v>
      </c>
      <c r="BS1120">
        <v>999.9</v>
      </c>
      <c r="BT1120">
        <v>0</v>
      </c>
      <c r="BU1120">
        <v>0</v>
      </c>
      <c r="BV1120">
        <v>9983.7037037037</v>
      </c>
      <c r="BW1120">
        <v>0</v>
      </c>
      <c r="BX1120">
        <v>405.765518518519</v>
      </c>
      <c r="BY1120">
        <v>-54.9414</v>
      </c>
      <c r="BZ1120">
        <v>1347.71037037037</v>
      </c>
      <c r="CA1120">
        <v>1397.37148148148</v>
      </c>
      <c r="CB1120">
        <v>4.73968740740741</v>
      </c>
      <c r="CC1120">
        <v>1366.23444444444</v>
      </c>
      <c r="CD1120">
        <v>22.2814333333333</v>
      </c>
      <c r="CE1120">
        <v>1.83603814814815</v>
      </c>
      <c r="CF1120">
        <v>1.51398518518519</v>
      </c>
      <c r="CG1120">
        <v>16.0970222222222</v>
      </c>
      <c r="CH1120">
        <v>13.1101222222222</v>
      </c>
      <c r="CI1120">
        <v>2000.00444444444</v>
      </c>
      <c r="CJ1120">
        <v>0.979996</v>
      </c>
      <c r="CK1120">
        <v>0.0200039333333333</v>
      </c>
      <c r="CL1120">
        <v>0</v>
      </c>
      <c r="CM1120">
        <v>2.43137407407407</v>
      </c>
      <c r="CN1120">
        <v>0</v>
      </c>
      <c r="CO1120">
        <v>11582.037037037</v>
      </c>
      <c r="CP1120">
        <v>17300.1851851852</v>
      </c>
      <c r="CQ1120">
        <v>41.722</v>
      </c>
      <c r="CR1120">
        <v>40.8076296296296</v>
      </c>
      <c r="CS1120">
        <v>40.6571111111111</v>
      </c>
      <c r="CT1120">
        <v>40.5761481481481</v>
      </c>
      <c r="CU1120">
        <v>40.715037037037</v>
      </c>
      <c r="CV1120">
        <v>1959.99444444444</v>
      </c>
      <c r="CW1120">
        <v>40.01</v>
      </c>
      <c r="CX1120">
        <v>0</v>
      </c>
      <c r="CY1120">
        <v>1657570051.5</v>
      </c>
      <c r="CZ1120">
        <v>0</v>
      </c>
      <c r="DA1120">
        <v>1657551629</v>
      </c>
      <c r="DB1120" t="s">
        <v>356</v>
      </c>
      <c r="DC1120">
        <v>1657551626.5</v>
      </c>
      <c r="DD1120">
        <v>1657551629</v>
      </c>
      <c r="DE1120">
        <v>1</v>
      </c>
      <c r="DF1120">
        <v>0.403</v>
      </c>
      <c r="DG1120">
        <v>0.009</v>
      </c>
      <c r="DH1120">
        <v>9.41</v>
      </c>
      <c r="DI1120">
        <v>0.087</v>
      </c>
      <c r="DJ1120">
        <v>417</v>
      </c>
      <c r="DK1120">
        <v>17</v>
      </c>
      <c r="DL1120">
        <v>1.61</v>
      </c>
      <c r="DM1120">
        <v>0.59</v>
      </c>
      <c r="DN1120">
        <v>-55.09672</v>
      </c>
      <c r="DO1120">
        <v>1.43322551594731</v>
      </c>
      <c r="DP1120">
        <v>0.496456669408317</v>
      </c>
      <c r="DQ1120">
        <v>0</v>
      </c>
      <c r="DR1120">
        <v>4.7430315</v>
      </c>
      <c r="DS1120">
        <v>-0.121562026266423</v>
      </c>
      <c r="DT1120">
        <v>0.0260506028289174</v>
      </c>
      <c r="DU1120">
        <v>0</v>
      </c>
      <c r="DV1120">
        <v>0</v>
      </c>
      <c r="DW1120">
        <v>2</v>
      </c>
      <c r="DX1120" t="s">
        <v>389</v>
      </c>
      <c r="DY1120">
        <v>2.97251</v>
      </c>
      <c r="DZ1120">
        <v>2.69279</v>
      </c>
      <c r="EA1120">
        <v>0.152158</v>
      </c>
      <c r="EB1120">
        <v>0.157084</v>
      </c>
      <c r="EC1120">
        <v>0.0857776</v>
      </c>
      <c r="ED1120">
        <v>0.0751426</v>
      </c>
      <c r="EE1120">
        <v>32987.9</v>
      </c>
      <c r="EF1120">
        <v>35845.1</v>
      </c>
      <c r="EG1120">
        <v>35260.7</v>
      </c>
      <c r="EH1120">
        <v>38569.4</v>
      </c>
      <c r="EI1120">
        <v>45718.4</v>
      </c>
      <c r="EJ1120">
        <v>51536</v>
      </c>
      <c r="EK1120">
        <v>55116.9</v>
      </c>
      <c r="EL1120">
        <v>61879.6</v>
      </c>
      <c r="EM1120">
        <v>1.9836</v>
      </c>
      <c r="EN1120">
        <v>2.1146</v>
      </c>
      <c r="EO1120">
        <v>0.183582</v>
      </c>
      <c r="EP1120">
        <v>0</v>
      </c>
      <c r="EQ1120">
        <v>24.0793</v>
      </c>
      <c r="ER1120">
        <v>999.9</v>
      </c>
      <c r="ES1120">
        <v>36.021</v>
      </c>
      <c r="ET1120">
        <v>32.368</v>
      </c>
      <c r="EU1120">
        <v>25.8441</v>
      </c>
      <c r="EV1120">
        <v>51.5329</v>
      </c>
      <c r="EW1120">
        <v>37.9688</v>
      </c>
      <c r="EX1120">
        <v>2</v>
      </c>
      <c r="EY1120">
        <v>-0.0415447</v>
      </c>
      <c r="EZ1120">
        <v>-0.143333</v>
      </c>
      <c r="FA1120">
        <v>20.1517</v>
      </c>
      <c r="FB1120">
        <v>5.19692</v>
      </c>
      <c r="FC1120">
        <v>12.0076</v>
      </c>
      <c r="FD1120">
        <v>4.974</v>
      </c>
      <c r="FE1120">
        <v>3.2928</v>
      </c>
      <c r="FF1120">
        <v>9999</v>
      </c>
      <c r="FG1120">
        <v>9999</v>
      </c>
      <c r="FH1120">
        <v>592</v>
      </c>
      <c r="FI1120">
        <v>9999</v>
      </c>
      <c r="FJ1120">
        <v>1.86295</v>
      </c>
      <c r="FK1120">
        <v>1.86783</v>
      </c>
      <c r="FL1120">
        <v>1.86762</v>
      </c>
      <c r="FM1120">
        <v>1.86874</v>
      </c>
      <c r="FN1120">
        <v>1.86957</v>
      </c>
      <c r="FO1120">
        <v>1.8656</v>
      </c>
      <c r="FP1120">
        <v>1.86676</v>
      </c>
      <c r="FQ1120">
        <v>1.86813</v>
      </c>
      <c r="FR1120">
        <v>5</v>
      </c>
      <c r="FS1120">
        <v>0</v>
      </c>
      <c r="FT1120">
        <v>0</v>
      </c>
      <c r="FU1120">
        <v>0</v>
      </c>
      <c r="FV1120" t="s">
        <v>358</v>
      </c>
      <c r="FW1120" t="s">
        <v>359</v>
      </c>
      <c r="FX1120" t="s">
        <v>360</v>
      </c>
      <c r="FY1120" t="s">
        <v>360</v>
      </c>
      <c r="FZ1120" t="s">
        <v>360</v>
      </c>
      <c r="GA1120" t="s">
        <v>360</v>
      </c>
      <c r="GB1120">
        <v>0</v>
      </c>
      <c r="GC1120">
        <v>100</v>
      </c>
      <c r="GD1120">
        <v>100</v>
      </c>
      <c r="GE1120">
        <v>17.41</v>
      </c>
      <c r="GF1120">
        <v>0.3177</v>
      </c>
      <c r="GG1120">
        <v>5.50701486060513</v>
      </c>
      <c r="GH1120">
        <v>0.00975774962471433</v>
      </c>
      <c r="GI1120">
        <v>-4.86167925919439e-07</v>
      </c>
      <c r="GJ1120">
        <v>-4.7315034107036e-11</v>
      </c>
      <c r="GK1120">
        <v>0.31762285376654</v>
      </c>
      <c r="GL1120">
        <v>0</v>
      </c>
      <c r="GM1120">
        <v>0</v>
      </c>
      <c r="GN1120">
        <v>0</v>
      </c>
      <c r="GO1120">
        <v>-2</v>
      </c>
      <c r="GP1120">
        <v>2105</v>
      </c>
      <c r="GQ1120">
        <v>1</v>
      </c>
      <c r="GR1120">
        <v>22</v>
      </c>
      <c r="GS1120">
        <v>307.5</v>
      </c>
      <c r="GT1120">
        <v>307.5</v>
      </c>
      <c r="GU1120">
        <v>3.44971</v>
      </c>
      <c r="GV1120">
        <v>2.59399</v>
      </c>
      <c r="GW1120">
        <v>2.24854</v>
      </c>
      <c r="GX1120">
        <v>2.78809</v>
      </c>
      <c r="GY1120">
        <v>1.99585</v>
      </c>
      <c r="GZ1120">
        <v>2.39746</v>
      </c>
      <c r="HA1120">
        <v>34.8985</v>
      </c>
      <c r="HB1120">
        <v>14.5085</v>
      </c>
      <c r="HC1120">
        <v>18</v>
      </c>
      <c r="HD1120">
        <v>504.777</v>
      </c>
      <c r="HE1120">
        <v>592.558</v>
      </c>
      <c r="HF1120">
        <v>25.9735</v>
      </c>
      <c r="HG1120">
        <v>26.9156</v>
      </c>
      <c r="HH1120">
        <v>29.9983</v>
      </c>
      <c r="HI1120">
        <v>27.2182</v>
      </c>
      <c r="HJ1120">
        <v>27.1966</v>
      </c>
      <c r="HK1120">
        <v>69.0201</v>
      </c>
      <c r="HL1120">
        <v>7.96854</v>
      </c>
      <c r="HM1120">
        <v>39.32</v>
      </c>
      <c r="HN1120">
        <v>25.9208</v>
      </c>
      <c r="HO1120">
        <v>1409.03</v>
      </c>
      <c r="HP1120">
        <v>22.1895</v>
      </c>
      <c r="HQ1120">
        <v>102.244</v>
      </c>
      <c r="HR1120">
        <v>102.99</v>
      </c>
    </row>
    <row r="1121" spans="1:226">
      <c r="A1121">
        <v>1105</v>
      </c>
      <c r="B1121">
        <v>1657570084</v>
      </c>
      <c r="C1121">
        <v>16988.9000000954</v>
      </c>
      <c r="D1121" t="s">
        <v>2579</v>
      </c>
      <c r="E1121" t="s">
        <v>2580</v>
      </c>
      <c r="F1121">
        <v>5</v>
      </c>
      <c r="G1121" t="s">
        <v>2416</v>
      </c>
      <c r="H1121" t="s">
        <v>354</v>
      </c>
      <c r="I1121">
        <v>1657570076.23214</v>
      </c>
      <c r="J1121">
        <f>(K1121)/1000</f>
        <v>0</v>
      </c>
      <c r="K1121">
        <f>IF(BF1121, AN1121, AH1121)</f>
        <v>0</v>
      </c>
      <c r="L1121">
        <f>IF(BF1121, AI1121, AG1121)</f>
        <v>0</v>
      </c>
      <c r="M1121">
        <f>BH1121 - IF(AU1121&gt;1, L1121*BB1121*100.0/(AW1121*BV1121), 0)</f>
        <v>0</v>
      </c>
      <c r="N1121">
        <f>((T1121-J1121/2)*M1121-L1121)/(T1121+J1121/2)</f>
        <v>0</v>
      </c>
      <c r="O1121">
        <f>N1121*(BO1121+BP1121)/1000.0</f>
        <v>0</v>
      </c>
      <c r="P1121">
        <f>(BH1121 - IF(AU1121&gt;1, L1121*BB1121*100.0/(AW1121*BV1121), 0))*(BO1121+BP1121)/1000.0</f>
        <v>0</v>
      </c>
      <c r="Q1121">
        <f>2.0/((1/S1121-1/R1121)+SIGN(S1121)*SQRT((1/S1121-1/R1121)*(1/S1121-1/R1121) + 4*BC1121/((BC1121+1)*(BC1121+1))*(2*1/S1121*1/R1121-1/R1121*1/R1121)))</f>
        <v>0</v>
      </c>
      <c r="R1121">
        <f>IF(LEFT(BD1121,1)&lt;&gt;"0",IF(LEFT(BD1121,1)="1",3.0,BE1121),$D$5+$E$5*(BV1121*BO1121/($K$5*1000))+$F$5*(BV1121*BO1121/($K$5*1000))*MAX(MIN(BB1121,$J$5),$I$5)*MAX(MIN(BB1121,$J$5),$I$5)+$G$5*MAX(MIN(BB1121,$J$5),$I$5)*(BV1121*BO1121/($K$5*1000))+$H$5*(BV1121*BO1121/($K$5*1000))*(BV1121*BO1121/($K$5*1000)))</f>
        <v>0</v>
      </c>
      <c r="S1121">
        <f>J1121*(1000-(1000*0.61365*exp(17.502*W1121/(240.97+W1121))/(BO1121+BP1121)+BJ1121)/2)/(1000*0.61365*exp(17.502*W1121/(240.97+W1121))/(BO1121+BP1121)-BJ1121)</f>
        <v>0</v>
      </c>
      <c r="T1121">
        <f>1/((BC1121+1)/(Q1121/1.6)+1/(R1121/1.37)) + BC1121/((BC1121+1)/(Q1121/1.6) + BC1121/(R1121/1.37))</f>
        <v>0</v>
      </c>
      <c r="U1121">
        <f>(AX1121*BA1121)</f>
        <v>0</v>
      </c>
      <c r="V1121">
        <f>(BQ1121+(U1121+2*0.95*5.67E-8*(((BQ1121+$B$7)+273)^4-(BQ1121+273)^4)-44100*J1121)/(1.84*29.3*R1121+8*0.95*5.67E-8*(BQ1121+273)^3))</f>
        <v>0</v>
      </c>
      <c r="W1121">
        <f>($C$7*BR1121+$D$7*BS1121+$E$7*V1121)</f>
        <v>0</v>
      </c>
      <c r="X1121">
        <f>0.61365*exp(17.502*W1121/(240.97+W1121))</f>
        <v>0</v>
      </c>
      <c r="Y1121">
        <f>(Z1121/AA1121*100)</f>
        <v>0</v>
      </c>
      <c r="Z1121">
        <f>BJ1121*(BO1121+BP1121)/1000</f>
        <v>0</v>
      </c>
      <c r="AA1121">
        <f>0.61365*exp(17.502*BQ1121/(240.97+BQ1121))</f>
        <v>0</v>
      </c>
      <c r="AB1121">
        <f>(X1121-BJ1121*(BO1121+BP1121)/1000)</f>
        <v>0</v>
      </c>
      <c r="AC1121">
        <f>(-J1121*44100)</f>
        <v>0</v>
      </c>
      <c r="AD1121">
        <f>2*29.3*R1121*0.92*(BQ1121-W1121)</f>
        <v>0</v>
      </c>
      <c r="AE1121">
        <f>2*0.95*5.67E-8*(((BQ1121+$B$7)+273)^4-(W1121+273)^4)</f>
        <v>0</v>
      </c>
      <c r="AF1121">
        <f>U1121+AE1121+AC1121+AD1121</f>
        <v>0</v>
      </c>
      <c r="AG1121">
        <f>BN1121*AU1121*(BI1121-BH1121*(1000-AU1121*BK1121)/(1000-AU1121*BJ1121))/(100*BB1121)</f>
        <v>0</v>
      </c>
      <c r="AH1121">
        <f>1000*BN1121*AU1121*(BJ1121-BK1121)/(100*BB1121*(1000-AU1121*BJ1121))</f>
        <v>0</v>
      </c>
      <c r="AI1121">
        <f>(AJ1121 - AK1121 - BO1121*1E3/(8.314*(BQ1121+273.15)) * AM1121/BN1121 * AL1121) * BN1121/(100*BB1121) * (1000 - BK1121)/1000</f>
        <v>0</v>
      </c>
      <c r="AJ1121">
        <v>1431.56458463114</v>
      </c>
      <c r="AK1121">
        <v>1388.0676969697</v>
      </c>
      <c r="AL1121">
        <v>3.40442041482483</v>
      </c>
      <c r="AM1121">
        <v>65.0586059722511</v>
      </c>
      <c r="AN1121">
        <f>(AP1121 - AO1121 + BO1121*1E3/(8.314*(BQ1121+273.15)) * AR1121/BN1121 * AQ1121) * BN1121/(100*BB1121) * 1000/(1000 - AP1121)</f>
        <v>0</v>
      </c>
      <c r="AO1121">
        <v>22.2446665295238</v>
      </c>
      <c r="AP1121">
        <v>27.005396969697</v>
      </c>
      <c r="AQ1121">
        <v>-0.000529860234994939</v>
      </c>
      <c r="AR1121">
        <v>77.46</v>
      </c>
      <c r="AS1121">
        <v>0</v>
      </c>
      <c r="AT1121">
        <v>0</v>
      </c>
      <c r="AU1121">
        <f>IF(AS1121*$H$13&gt;=AW1121,1.0,(AW1121/(AW1121-AS1121*$H$13)))</f>
        <v>0</v>
      </c>
      <c r="AV1121">
        <f>(AU1121-1)*100</f>
        <v>0</v>
      </c>
      <c r="AW1121">
        <f>MAX(0,($B$13+$C$13*BV1121)/(1+$D$13*BV1121)*BO1121/(BQ1121+273)*$E$13)</f>
        <v>0</v>
      </c>
      <c r="AX1121">
        <f>$B$11*BW1121+$C$11*BX1121+$F$11*CI1121*(1-CL1121)</f>
        <v>0</v>
      </c>
      <c r="AY1121">
        <f>AX1121*AZ1121</f>
        <v>0</v>
      </c>
      <c r="AZ1121">
        <f>($B$11*$D$9+$C$11*$D$9+$F$11*((CV1121+CN1121)/MAX(CV1121+CN1121+CW1121, 0.1)*$I$9+CW1121/MAX(CV1121+CN1121+CW1121, 0.1)*$J$9))/($B$11+$C$11+$F$11)</f>
        <v>0</v>
      </c>
      <c r="BA1121">
        <f>($B$11*$K$9+$C$11*$K$9+$F$11*((CV1121+CN1121)/MAX(CV1121+CN1121+CW1121, 0.1)*$P$9+CW1121/MAX(CV1121+CN1121+CW1121, 0.1)*$Q$9))/($B$11+$C$11+$F$11)</f>
        <v>0</v>
      </c>
      <c r="BB1121">
        <v>3</v>
      </c>
      <c r="BC1121">
        <v>0.5</v>
      </c>
      <c r="BD1121" t="s">
        <v>355</v>
      </c>
      <c r="BE1121">
        <v>2</v>
      </c>
      <c r="BF1121" t="b">
        <v>1</v>
      </c>
      <c r="BG1121">
        <v>1657570076.23214</v>
      </c>
      <c r="BH1121">
        <v>1326.66821428571</v>
      </c>
      <c r="BI1121">
        <v>1381.88821428571</v>
      </c>
      <c r="BJ1121">
        <v>27.023775</v>
      </c>
      <c r="BK1121">
        <v>22.2798</v>
      </c>
      <c r="BL1121">
        <v>1309.32535714286</v>
      </c>
      <c r="BM1121">
        <v>26.7061535714286</v>
      </c>
      <c r="BN1121">
        <v>500.002535714286</v>
      </c>
      <c r="BO1121">
        <v>67.9507607142857</v>
      </c>
      <c r="BP1121">
        <v>0.0394050464285714</v>
      </c>
      <c r="BQ1121">
        <v>27.4874107142857</v>
      </c>
      <c r="BR1121">
        <v>27.0900714285714</v>
      </c>
      <c r="BS1121">
        <v>999.9</v>
      </c>
      <c r="BT1121">
        <v>0</v>
      </c>
      <c r="BU1121">
        <v>0</v>
      </c>
      <c r="BV1121">
        <v>9988.21428571429</v>
      </c>
      <c r="BW1121">
        <v>0</v>
      </c>
      <c r="BX1121">
        <v>402.446535714286</v>
      </c>
      <c r="BY1121">
        <v>-55.2198214285714</v>
      </c>
      <c r="BZ1121">
        <v>1363.51535714286</v>
      </c>
      <c r="CA1121">
        <v>1413.3775</v>
      </c>
      <c r="CB1121">
        <v>4.74396964285714</v>
      </c>
      <c r="CC1121">
        <v>1381.88821428571</v>
      </c>
      <c r="CD1121">
        <v>22.2798</v>
      </c>
      <c r="CE1121">
        <v>1.83628571428571</v>
      </c>
      <c r="CF1121">
        <v>1.51393</v>
      </c>
      <c r="CG1121">
        <v>16.0991357142857</v>
      </c>
      <c r="CH1121">
        <v>13.1095678571429</v>
      </c>
      <c r="CI1121">
        <v>2000.00714285714</v>
      </c>
      <c r="CJ1121">
        <v>0.979996714285714</v>
      </c>
      <c r="CK1121">
        <v>0.0200031714285714</v>
      </c>
      <c r="CL1121">
        <v>0</v>
      </c>
      <c r="CM1121">
        <v>2.36916071428571</v>
      </c>
      <c r="CN1121">
        <v>0</v>
      </c>
      <c r="CO1121">
        <v>11581.4142857143</v>
      </c>
      <c r="CP1121">
        <v>17300.2107142857</v>
      </c>
      <c r="CQ1121">
        <v>41.8033214285714</v>
      </c>
      <c r="CR1121">
        <v>40.8501785714286</v>
      </c>
      <c r="CS1121">
        <v>40.7251785714286</v>
      </c>
      <c r="CT1121">
        <v>40.6537857142857</v>
      </c>
      <c r="CU1121">
        <v>40.7832142857143</v>
      </c>
      <c r="CV1121">
        <v>1959.99892857143</v>
      </c>
      <c r="CW1121">
        <v>40.0067857142857</v>
      </c>
      <c r="CX1121">
        <v>0</v>
      </c>
      <c r="CY1121">
        <v>1657570056.3</v>
      </c>
      <c r="CZ1121">
        <v>0</v>
      </c>
      <c r="DA1121">
        <v>1657551629</v>
      </c>
      <c r="DB1121" t="s">
        <v>356</v>
      </c>
      <c r="DC1121">
        <v>1657551626.5</v>
      </c>
      <c r="DD1121">
        <v>1657551629</v>
      </c>
      <c r="DE1121">
        <v>1</v>
      </c>
      <c r="DF1121">
        <v>0.403</v>
      </c>
      <c r="DG1121">
        <v>0.009</v>
      </c>
      <c r="DH1121">
        <v>9.41</v>
      </c>
      <c r="DI1121">
        <v>0.087</v>
      </c>
      <c r="DJ1121">
        <v>417</v>
      </c>
      <c r="DK1121">
        <v>17</v>
      </c>
      <c r="DL1121">
        <v>1.61</v>
      </c>
      <c r="DM1121">
        <v>0.59</v>
      </c>
      <c r="DN1121">
        <v>-55.1618075</v>
      </c>
      <c r="DO1121">
        <v>-1.4930848030018</v>
      </c>
      <c r="DP1121">
        <v>0.509716681788766</v>
      </c>
      <c r="DQ1121">
        <v>0</v>
      </c>
      <c r="DR1121">
        <v>4.75010075</v>
      </c>
      <c r="DS1121">
        <v>0.0512608255159451</v>
      </c>
      <c r="DT1121">
        <v>0.0308068753192773</v>
      </c>
      <c r="DU1121">
        <v>1</v>
      </c>
      <c r="DV1121">
        <v>1</v>
      </c>
      <c r="DW1121">
        <v>2</v>
      </c>
      <c r="DX1121" t="s">
        <v>357</v>
      </c>
      <c r="DY1121">
        <v>2.97301</v>
      </c>
      <c r="DZ1121">
        <v>2.69347</v>
      </c>
      <c r="EA1121">
        <v>0.153375</v>
      </c>
      <c r="EB1121">
        <v>0.158227</v>
      </c>
      <c r="EC1121">
        <v>0.0857156</v>
      </c>
      <c r="ED1121">
        <v>0.0751079</v>
      </c>
      <c r="EE1121">
        <v>32942.3</v>
      </c>
      <c r="EF1121">
        <v>35798.6</v>
      </c>
      <c r="EG1121">
        <v>35262.4</v>
      </c>
      <c r="EH1121">
        <v>38571.6</v>
      </c>
      <c r="EI1121">
        <v>45723</v>
      </c>
      <c r="EJ1121">
        <v>51540.7</v>
      </c>
      <c r="EK1121">
        <v>55118.6</v>
      </c>
      <c r="EL1121">
        <v>61882.8</v>
      </c>
      <c r="EM1121">
        <v>1.9834</v>
      </c>
      <c r="EN1121">
        <v>2.1144</v>
      </c>
      <c r="EO1121">
        <v>0.18239</v>
      </c>
      <c r="EP1121">
        <v>0</v>
      </c>
      <c r="EQ1121">
        <v>24.0894</v>
      </c>
      <c r="ER1121">
        <v>999.9</v>
      </c>
      <c r="ES1121">
        <v>36.021</v>
      </c>
      <c r="ET1121">
        <v>32.347</v>
      </c>
      <c r="EU1121">
        <v>25.8139</v>
      </c>
      <c r="EV1121">
        <v>51.8129</v>
      </c>
      <c r="EW1121">
        <v>37.9487</v>
      </c>
      <c r="EX1121">
        <v>2</v>
      </c>
      <c r="EY1121">
        <v>-0.0432927</v>
      </c>
      <c r="EZ1121">
        <v>-0.123725</v>
      </c>
      <c r="FA1121">
        <v>20.1526</v>
      </c>
      <c r="FB1121">
        <v>5.19932</v>
      </c>
      <c r="FC1121">
        <v>12.0099</v>
      </c>
      <c r="FD1121">
        <v>4.9756</v>
      </c>
      <c r="FE1121">
        <v>3.293</v>
      </c>
      <c r="FF1121">
        <v>9999</v>
      </c>
      <c r="FG1121">
        <v>9999</v>
      </c>
      <c r="FH1121">
        <v>592</v>
      </c>
      <c r="FI1121">
        <v>9999</v>
      </c>
      <c r="FJ1121">
        <v>1.86295</v>
      </c>
      <c r="FK1121">
        <v>1.86783</v>
      </c>
      <c r="FL1121">
        <v>1.86768</v>
      </c>
      <c r="FM1121">
        <v>1.86874</v>
      </c>
      <c r="FN1121">
        <v>1.86963</v>
      </c>
      <c r="FO1121">
        <v>1.86569</v>
      </c>
      <c r="FP1121">
        <v>1.86676</v>
      </c>
      <c r="FQ1121">
        <v>1.86813</v>
      </c>
      <c r="FR1121">
        <v>5</v>
      </c>
      <c r="FS1121">
        <v>0</v>
      </c>
      <c r="FT1121">
        <v>0</v>
      </c>
      <c r="FU1121">
        <v>0</v>
      </c>
      <c r="FV1121" t="s">
        <v>358</v>
      </c>
      <c r="FW1121" t="s">
        <v>359</v>
      </c>
      <c r="FX1121" t="s">
        <v>360</v>
      </c>
      <c r="FY1121" t="s">
        <v>360</v>
      </c>
      <c r="FZ1121" t="s">
        <v>360</v>
      </c>
      <c r="GA1121" t="s">
        <v>360</v>
      </c>
      <c r="GB1121">
        <v>0</v>
      </c>
      <c r="GC1121">
        <v>100</v>
      </c>
      <c r="GD1121">
        <v>100</v>
      </c>
      <c r="GE1121">
        <v>17.55</v>
      </c>
      <c r="GF1121">
        <v>0.3176</v>
      </c>
      <c r="GG1121">
        <v>5.50701486060513</v>
      </c>
      <c r="GH1121">
        <v>0.00975774962471433</v>
      </c>
      <c r="GI1121">
        <v>-4.86167925919439e-07</v>
      </c>
      <c r="GJ1121">
        <v>-4.7315034107036e-11</v>
      </c>
      <c r="GK1121">
        <v>0.31762285376654</v>
      </c>
      <c r="GL1121">
        <v>0</v>
      </c>
      <c r="GM1121">
        <v>0</v>
      </c>
      <c r="GN1121">
        <v>0</v>
      </c>
      <c r="GO1121">
        <v>-2</v>
      </c>
      <c r="GP1121">
        <v>2105</v>
      </c>
      <c r="GQ1121">
        <v>1</v>
      </c>
      <c r="GR1121">
        <v>22</v>
      </c>
      <c r="GS1121">
        <v>307.6</v>
      </c>
      <c r="GT1121">
        <v>307.6</v>
      </c>
      <c r="GU1121">
        <v>3.479</v>
      </c>
      <c r="GV1121">
        <v>2.64404</v>
      </c>
      <c r="GW1121">
        <v>2.24854</v>
      </c>
      <c r="GX1121">
        <v>2.78564</v>
      </c>
      <c r="GY1121">
        <v>1.99585</v>
      </c>
      <c r="GZ1121">
        <v>2.39746</v>
      </c>
      <c r="HA1121">
        <v>34.8985</v>
      </c>
      <c r="HB1121">
        <v>14.5173</v>
      </c>
      <c r="HC1121">
        <v>18</v>
      </c>
      <c r="HD1121">
        <v>504.435</v>
      </c>
      <c r="HE1121">
        <v>592.17</v>
      </c>
      <c r="HF1121">
        <v>25.8818</v>
      </c>
      <c r="HG1121">
        <v>26.8952</v>
      </c>
      <c r="HH1121">
        <v>29.9984</v>
      </c>
      <c r="HI1121">
        <v>27.1953</v>
      </c>
      <c r="HJ1121">
        <v>27.1742</v>
      </c>
      <c r="HK1121">
        <v>69.6158</v>
      </c>
      <c r="HL1121">
        <v>7.96854</v>
      </c>
      <c r="HM1121">
        <v>39.6906</v>
      </c>
      <c r="HN1121">
        <v>25.834</v>
      </c>
      <c r="HO1121">
        <v>1422.49</v>
      </c>
      <c r="HP1121">
        <v>22.2043</v>
      </c>
      <c r="HQ1121">
        <v>102.248</v>
      </c>
      <c r="HR1121">
        <v>102.995</v>
      </c>
    </row>
    <row r="1122" spans="1:226">
      <c r="A1122">
        <v>1106</v>
      </c>
      <c r="B1122">
        <v>1657570089</v>
      </c>
      <c r="C1122">
        <v>16993.9000000954</v>
      </c>
      <c r="D1122" t="s">
        <v>2581</v>
      </c>
      <c r="E1122" t="s">
        <v>2582</v>
      </c>
      <c r="F1122">
        <v>5</v>
      </c>
      <c r="G1122" t="s">
        <v>2416</v>
      </c>
      <c r="H1122" t="s">
        <v>354</v>
      </c>
      <c r="I1122">
        <v>1657570081.5</v>
      </c>
      <c r="J1122">
        <f>(K1122)/1000</f>
        <v>0</v>
      </c>
      <c r="K1122">
        <f>IF(BF1122, AN1122, AH1122)</f>
        <v>0</v>
      </c>
      <c r="L1122">
        <f>IF(BF1122, AI1122, AG1122)</f>
        <v>0</v>
      </c>
      <c r="M1122">
        <f>BH1122 - IF(AU1122&gt;1, L1122*BB1122*100.0/(AW1122*BV1122), 0)</f>
        <v>0</v>
      </c>
      <c r="N1122">
        <f>((T1122-J1122/2)*M1122-L1122)/(T1122+J1122/2)</f>
        <v>0</v>
      </c>
      <c r="O1122">
        <f>N1122*(BO1122+BP1122)/1000.0</f>
        <v>0</v>
      </c>
      <c r="P1122">
        <f>(BH1122 - IF(AU1122&gt;1, L1122*BB1122*100.0/(AW1122*BV1122), 0))*(BO1122+BP1122)/1000.0</f>
        <v>0</v>
      </c>
      <c r="Q1122">
        <f>2.0/((1/S1122-1/R1122)+SIGN(S1122)*SQRT((1/S1122-1/R1122)*(1/S1122-1/R1122) + 4*BC1122/((BC1122+1)*(BC1122+1))*(2*1/S1122*1/R1122-1/R1122*1/R1122)))</f>
        <v>0</v>
      </c>
      <c r="R1122">
        <f>IF(LEFT(BD1122,1)&lt;&gt;"0",IF(LEFT(BD1122,1)="1",3.0,BE1122),$D$5+$E$5*(BV1122*BO1122/($K$5*1000))+$F$5*(BV1122*BO1122/($K$5*1000))*MAX(MIN(BB1122,$J$5),$I$5)*MAX(MIN(BB1122,$J$5),$I$5)+$G$5*MAX(MIN(BB1122,$J$5),$I$5)*(BV1122*BO1122/($K$5*1000))+$H$5*(BV1122*BO1122/($K$5*1000))*(BV1122*BO1122/($K$5*1000)))</f>
        <v>0</v>
      </c>
      <c r="S1122">
        <f>J1122*(1000-(1000*0.61365*exp(17.502*W1122/(240.97+W1122))/(BO1122+BP1122)+BJ1122)/2)/(1000*0.61365*exp(17.502*W1122/(240.97+W1122))/(BO1122+BP1122)-BJ1122)</f>
        <v>0</v>
      </c>
      <c r="T1122">
        <f>1/((BC1122+1)/(Q1122/1.6)+1/(R1122/1.37)) + BC1122/((BC1122+1)/(Q1122/1.6) + BC1122/(R1122/1.37))</f>
        <v>0</v>
      </c>
      <c r="U1122">
        <f>(AX1122*BA1122)</f>
        <v>0</v>
      </c>
      <c r="V1122">
        <f>(BQ1122+(U1122+2*0.95*5.67E-8*(((BQ1122+$B$7)+273)^4-(BQ1122+273)^4)-44100*J1122)/(1.84*29.3*R1122+8*0.95*5.67E-8*(BQ1122+273)^3))</f>
        <v>0</v>
      </c>
      <c r="W1122">
        <f>($C$7*BR1122+$D$7*BS1122+$E$7*V1122)</f>
        <v>0</v>
      </c>
      <c r="X1122">
        <f>0.61365*exp(17.502*W1122/(240.97+W1122))</f>
        <v>0</v>
      </c>
      <c r="Y1122">
        <f>(Z1122/AA1122*100)</f>
        <v>0</v>
      </c>
      <c r="Z1122">
        <f>BJ1122*(BO1122+BP1122)/1000</f>
        <v>0</v>
      </c>
      <c r="AA1122">
        <f>0.61365*exp(17.502*BQ1122/(240.97+BQ1122))</f>
        <v>0</v>
      </c>
      <c r="AB1122">
        <f>(X1122-BJ1122*(BO1122+BP1122)/1000)</f>
        <v>0</v>
      </c>
      <c r="AC1122">
        <f>(-J1122*44100)</f>
        <v>0</v>
      </c>
      <c r="AD1122">
        <f>2*29.3*R1122*0.92*(BQ1122-W1122)</f>
        <v>0</v>
      </c>
      <c r="AE1122">
        <f>2*0.95*5.67E-8*(((BQ1122+$B$7)+273)^4-(W1122+273)^4)</f>
        <v>0</v>
      </c>
      <c r="AF1122">
        <f>U1122+AE1122+AC1122+AD1122</f>
        <v>0</v>
      </c>
      <c r="AG1122">
        <f>BN1122*AU1122*(BI1122-BH1122*(1000-AU1122*BK1122)/(1000-AU1122*BJ1122))/(100*BB1122)</f>
        <v>0</v>
      </c>
      <c r="AH1122">
        <f>1000*BN1122*AU1122*(BJ1122-BK1122)/(100*BB1122*(1000-AU1122*BJ1122))</f>
        <v>0</v>
      </c>
      <c r="AI1122">
        <f>(AJ1122 - AK1122 - BO1122*1E3/(8.314*(BQ1122+273.15)) * AM1122/BN1122 * AL1122) * BN1122/(100*BB1122) * (1000 - BK1122)/1000</f>
        <v>0</v>
      </c>
      <c r="AJ1122">
        <v>1448.23039873268</v>
      </c>
      <c r="AK1122">
        <v>1404.97606060606</v>
      </c>
      <c r="AL1122">
        <v>3.26044235510411</v>
      </c>
      <c r="AM1122">
        <v>65.0586059722511</v>
      </c>
      <c r="AN1122">
        <f>(AP1122 - AO1122 + BO1122*1E3/(8.314*(BQ1122+273.15)) * AR1122/BN1122 * AQ1122) * BN1122/(100*BB1122) * 1000/(1000 - AP1122)</f>
        <v>0</v>
      </c>
      <c r="AO1122">
        <v>22.2749354171429</v>
      </c>
      <c r="AP1122">
        <v>26.9994466666667</v>
      </c>
      <c r="AQ1122">
        <v>-0.00334506666666137</v>
      </c>
      <c r="AR1122">
        <v>77.46</v>
      </c>
      <c r="AS1122">
        <v>0</v>
      </c>
      <c r="AT1122">
        <v>0</v>
      </c>
      <c r="AU1122">
        <f>IF(AS1122*$H$13&gt;=AW1122,1.0,(AW1122/(AW1122-AS1122*$H$13)))</f>
        <v>0</v>
      </c>
      <c r="AV1122">
        <f>(AU1122-1)*100</f>
        <v>0</v>
      </c>
      <c r="AW1122">
        <f>MAX(0,($B$13+$C$13*BV1122)/(1+$D$13*BV1122)*BO1122/(BQ1122+273)*$E$13)</f>
        <v>0</v>
      </c>
      <c r="AX1122">
        <f>$B$11*BW1122+$C$11*BX1122+$F$11*CI1122*(1-CL1122)</f>
        <v>0</v>
      </c>
      <c r="AY1122">
        <f>AX1122*AZ1122</f>
        <v>0</v>
      </c>
      <c r="AZ1122">
        <f>($B$11*$D$9+$C$11*$D$9+$F$11*((CV1122+CN1122)/MAX(CV1122+CN1122+CW1122, 0.1)*$I$9+CW1122/MAX(CV1122+CN1122+CW1122, 0.1)*$J$9))/($B$11+$C$11+$F$11)</f>
        <v>0</v>
      </c>
      <c r="BA1122">
        <f>($B$11*$K$9+$C$11*$K$9+$F$11*((CV1122+CN1122)/MAX(CV1122+CN1122+CW1122, 0.1)*$P$9+CW1122/MAX(CV1122+CN1122+CW1122, 0.1)*$Q$9))/($B$11+$C$11+$F$11)</f>
        <v>0</v>
      </c>
      <c r="BB1122">
        <v>3</v>
      </c>
      <c r="BC1122">
        <v>0.5</v>
      </c>
      <c r="BD1122" t="s">
        <v>355</v>
      </c>
      <c r="BE1122">
        <v>2</v>
      </c>
      <c r="BF1122" t="b">
        <v>1</v>
      </c>
      <c r="BG1122">
        <v>1657570081.5</v>
      </c>
      <c r="BH1122">
        <v>1344.03740740741</v>
      </c>
      <c r="BI1122">
        <v>1399.43703703704</v>
      </c>
      <c r="BJ1122">
        <v>27.0178592592593</v>
      </c>
      <c r="BK1122">
        <v>22.2735814814815</v>
      </c>
      <c r="BL1122">
        <v>1326.55185185185</v>
      </c>
      <c r="BM1122">
        <v>26.7002407407407</v>
      </c>
      <c r="BN1122">
        <v>500.015962962963</v>
      </c>
      <c r="BO1122">
        <v>67.9533407407407</v>
      </c>
      <c r="BP1122">
        <v>0.0393797518518519</v>
      </c>
      <c r="BQ1122">
        <v>27.4842518518519</v>
      </c>
      <c r="BR1122">
        <v>27.0807888888889</v>
      </c>
      <c r="BS1122">
        <v>999.9</v>
      </c>
      <c r="BT1122">
        <v>0</v>
      </c>
      <c r="BU1122">
        <v>0</v>
      </c>
      <c r="BV1122">
        <v>10004.6296296296</v>
      </c>
      <c r="BW1122">
        <v>0</v>
      </c>
      <c r="BX1122">
        <v>399.530333333333</v>
      </c>
      <c r="BY1122">
        <v>-55.3996037037037</v>
      </c>
      <c r="BZ1122">
        <v>1381.35777777778</v>
      </c>
      <c r="CA1122">
        <v>1431.31740740741</v>
      </c>
      <c r="CB1122">
        <v>4.74428</v>
      </c>
      <c r="CC1122">
        <v>1399.43703703704</v>
      </c>
      <c r="CD1122">
        <v>22.2735814814815</v>
      </c>
      <c r="CE1122">
        <v>1.8359537037037</v>
      </c>
      <c r="CF1122">
        <v>1.51356444444444</v>
      </c>
      <c r="CG1122">
        <v>16.0963111111111</v>
      </c>
      <c r="CH1122">
        <v>13.1058740740741</v>
      </c>
      <c r="CI1122">
        <v>1999.99777777778</v>
      </c>
      <c r="CJ1122">
        <v>0.979997333333333</v>
      </c>
      <c r="CK1122">
        <v>0.0200025111111111</v>
      </c>
      <c r="CL1122">
        <v>0</v>
      </c>
      <c r="CM1122">
        <v>2.3510037037037</v>
      </c>
      <c r="CN1122">
        <v>0</v>
      </c>
      <c r="CO1122">
        <v>11581.5037037037</v>
      </c>
      <c r="CP1122">
        <v>17300.1222222222</v>
      </c>
      <c r="CQ1122">
        <v>41.8862962962963</v>
      </c>
      <c r="CR1122">
        <v>40.8932592592593</v>
      </c>
      <c r="CS1122">
        <v>40.7961111111111</v>
      </c>
      <c r="CT1122">
        <v>40.7382222222222</v>
      </c>
      <c r="CU1122">
        <v>40.8654444444444</v>
      </c>
      <c r="CV1122">
        <v>1959.99296296296</v>
      </c>
      <c r="CW1122">
        <v>40.0033333333333</v>
      </c>
      <c r="CX1122">
        <v>0</v>
      </c>
      <c r="CY1122">
        <v>1657570061.7</v>
      </c>
      <c r="CZ1122">
        <v>0</v>
      </c>
      <c r="DA1122">
        <v>1657551629</v>
      </c>
      <c r="DB1122" t="s">
        <v>356</v>
      </c>
      <c r="DC1122">
        <v>1657551626.5</v>
      </c>
      <c r="DD1122">
        <v>1657551629</v>
      </c>
      <c r="DE1122">
        <v>1</v>
      </c>
      <c r="DF1122">
        <v>0.403</v>
      </c>
      <c r="DG1122">
        <v>0.009</v>
      </c>
      <c r="DH1122">
        <v>9.41</v>
      </c>
      <c r="DI1122">
        <v>0.087</v>
      </c>
      <c r="DJ1122">
        <v>417</v>
      </c>
      <c r="DK1122">
        <v>17</v>
      </c>
      <c r="DL1122">
        <v>1.61</v>
      </c>
      <c r="DM1122">
        <v>0.59</v>
      </c>
      <c r="DN1122">
        <v>-55.22291</v>
      </c>
      <c r="DO1122">
        <v>-2.81608480300175</v>
      </c>
      <c r="DP1122">
        <v>0.472043302462815</v>
      </c>
      <c r="DQ1122">
        <v>0</v>
      </c>
      <c r="DR1122">
        <v>4.740293</v>
      </c>
      <c r="DS1122">
        <v>0.0535731332082415</v>
      </c>
      <c r="DT1122">
        <v>0.0352104775741539</v>
      </c>
      <c r="DU1122">
        <v>1</v>
      </c>
      <c r="DV1122">
        <v>1</v>
      </c>
      <c r="DW1122">
        <v>2</v>
      </c>
      <c r="DX1122" t="s">
        <v>357</v>
      </c>
      <c r="DY1122">
        <v>2.97315</v>
      </c>
      <c r="DZ1122">
        <v>2.69233</v>
      </c>
      <c r="EA1122">
        <v>0.154527</v>
      </c>
      <c r="EB1122">
        <v>0.159408</v>
      </c>
      <c r="EC1122">
        <v>0.0857136</v>
      </c>
      <c r="ED1122">
        <v>0.0752977</v>
      </c>
      <c r="EE1122">
        <v>32898.5</v>
      </c>
      <c r="EF1122">
        <v>35749.9</v>
      </c>
      <c r="EG1122">
        <v>35263.4</v>
      </c>
      <c r="EH1122">
        <v>38573</v>
      </c>
      <c r="EI1122">
        <v>45724</v>
      </c>
      <c r="EJ1122">
        <v>51531.9</v>
      </c>
      <c r="EK1122">
        <v>55119.7</v>
      </c>
      <c r="EL1122">
        <v>61885</v>
      </c>
      <c r="EM1122">
        <v>1.9834</v>
      </c>
      <c r="EN1122">
        <v>2.115</v>
      </c>
      <c r="EO1122">
        <v>0.180304</v>
      </c>
      <c r="EP1122">
        <v>0</v>
      </c>
      <c r="EQ1122">
        <v>24.0955</v>
      </c>
      <c r="ER1122">
        <v>999.9</v>
      </c>
      <c r="ES1122">
        <v>36.07</v>
      </c>
      <c r="ET1122">
        <v>32.347</v>
      </c>
      <c r="EU1122">
        <v>25.8482</v>
      </c>
      <c r="EV1122">
        <v>51.7329</v>
      </c>
      <c r="EW1122">
        <v>37.9127</v>
      </c>
      <c r="EX1122">
        <v>2</v>
      </c>
      <c r="EY1122">
        <v>-0.0452439</v>
      </c>
      <c r="EZ1122">
        <v>-0.166144</v>
      </c>
      <c r="FA1122">
        <v>20.152</v>
      </c>
      <c r="FB1122">
        <v>5.19932</v>
      </c>
      <c r="FC1122">
        <v>12.0064</v>
      </c>
      <c r="FD1122">
        <v>4.9748</v>
      </c>
      <c r="FE1122">
        <v>3.293</v>
      </c>
      <c r="FF1122">
        <v>9999</v>
      </c>
      <c r="FG1122">
        <v>9999</v>
      </c>
      <c r="FH1122">
        <v>592</v>
      </c>
      <c r="FI1122">
        <v>9999</v>
      </c>
      <c r="FJ1122">
        <v>1.86295</v>
      </c>
      <c r="FK1122">
        <v>1.86783</v>
      </c>
      <c r="FL1122">
        <v>1.86768</v>
      </c>
      <c r="FM1122">
        <v>1.86874</v>
      </c>
      <c r="FN1122">
        <v>1.86954</v>
      </c>
      <c r="FO1122">
        <v>1.86569</v>
      </c>
      <c r="FP1122">
        <v>1.86676</v>
      </c>
      <c r="FQ1122">
        <v>1.86813</v>
      </c>
      <c r="FR1122">
        <v>5</v>
      </c>
      <c r="FS1122">
        <v>0</v>
      </c>
      <c r="FT1122">
        <v>0</v>
      </c>
      <c r="FU1122">
        <v>0</v>
      </c>
      <c r="FV1122" t="s">
        <v>358</v>
      </c>
      <c r="FW1122" t="s">
        <v>359</v>
      </c>
      <c r="FX1122" t="s">
        <v>360</v>
      </c>
      <c r="FY1122" t="s">
        <v>360</v>
      </c>
      <c r="FZ1122" t="s">
        <v>360</v>
      </c>
      <c r="GA1122" t="s">
        <v>360</v>
      </c>
      <c r="GB1122">
        <v>0</v>
      </c>
      <c r="GC1122">
        <v>100</v>
      </c>
      <c r="GD1122">
        <v>100</v>
      </c>
      <c r="GE1122">
        <v>17.68</v>
      </c>
      <c r="GF1122">
        <v>0.3176</v>
      </c>
      <c r="GG1122">
        <v>5.50701486060513</v>
      </c>
      <c r="GH1122">
        <v>0.00975774962471433</v>
      </c>
      <c r="GI1122">
        <v>-4.86167925919439e-07</v>
      </c>
      <c r="GJ1122">
        <v>-4.7315034107036e-11</v>
      </c>
      <c r="GK1122">
        <v>0.31762285376654</v>
      </c>
      <c r="GL1122">
        <v>0</v>
      </c>
      <c r="GM1122">
        <v>0</v>
      </c>
      <c r="GN1122">
        <v>0</v>
      </c>
      <c r="GO1122">
        <v>-2</v>
      </c>
      <c r="GP1122">
        <v>2105</v>
      </c>
      <c r="GQ1122">
        <v>1</v>
      </c>
      <c r="GR1122">
        <v>22</v>
      </c>
      <c r="GS1122">
        <v>307.7</v>
      </c>
      <c r="GT1122">
        <v>307.7</v>
      </c>
      <c r="GU1122">
        <v>3.50586</v>
      </c>
      <c r="GV1122">
        <v>2.62451</v>
      </c>
      <c r="GW1122">
        <v>2.24854</v>
      </c>
      <c r="GX1122">
        <v>2.78809</v>
      </c>
      <c r="GY1122">
        <v>1.99585</v>
      </c>
      <c r="GZ1122">
        <v>2.3938</v>
      </c>
      <c r="HA1122">
        <v>34.8755</v>
      </c>
      <c r="HB1122">
        <v>14.5173</v>
      </c>
      <c r="HC1122">
        <v>18</v>
      </c>
      <c r="HD1122">
        <v>504.249</v>
      </c>
      <c r="HE1122">
        <v>592.402</v>
      </c>
      <c r="HF1122">
        <v>25.7953</v>
      </c>
      <c r="HG1122">
        <v>26.8747</v>
      </c>
      <c r="HH1122">
        <v>29.9983</v>
      </c>
      <c r="HI1122">
        <v>27.1746</v>
      </c>
      <c r="HJ1122">
        <v>27.1536</v>
      </c>
      <c r="HK1122">
        <v>70.2582</v>
      </c>
      <c r="HL1122">
        <v>7.96854</v>
      </c>
      <c r="HM1122">
        <v>39.6906</v>
      </c>
      <c r="HN1122">
        <v>25.7619</v>
      </c>
      <c r="HO1122">
        <v>1442.77</v>
      </c>
      <c r="HP1122">
        <v>22.218</v>
      </c>
      <c r="HQ1122">
        <v>102.251</v>
      </c>
      <c r="HR1122">
        <v>102.999</v>
      </c>
    </row>
    <row r="1123" spans="1:226">
      <c r="A1123">
        <v>1107</v>
      </c>
      <c r="B1123">
        <v>1657570094</v>
      </c>
      <c r="C1123">
        <v>16998.9000000954</v>
      </c>
      <c r="D1123" t="s">
        <v>2583</v>
      </c>
      <c r="E1123" t="s">
        <v>2584</v>
      </c>
      <c r="F1123">
        <v>5</v>
      </c>
      <c r="G1123" t="s">
        <v>2416</v>
      </c>
      <c r="H1123" t="s">
        <v>354</v>
      </c>
      <c r="I1123">
        <v>1657570086.21429</v>
      </c>
      <c r="J1123">
        <f>(K1123)/1000</f>
        <v>0</v>
      </c>
      <c r="K1123">
        <f>IF(BF1123, AN1123, AH1123)</f>
        <v>0</v>
      </c>
      <c r="L1123">
        <f>IF(BF1123, AI1123, AG1123)</f>
        <v>0</v>
      </c>
      <c r="M1123">
        <f>BH1123 - IF(AU1123&gt;1, L1123*BB1123*100.0/(AW1123*BV1123), 0)</f>
        <v>0</v>
      </c>
      <c r="N1123">
        <f>((T1123-J1123/2)*M1123-L1123)/(T1123+J1123/2)</f>
        <v>0</v>
      </c>
      <c r="O1123">
        <f>N1123*(BO1123+BP1123)/1000.0</f>
        <v>0</v>
      </c>
      <c r="P1123">
        <f>(BH1123 - IF(AU1123&gt;1, L1123*BB1123*100.0/(AW1123*BV1123), 0))*(BO1123+BP1123)/1000.0</f>
        <v>0</v>
      </c>
      <c r="Q1123">
        <f>2.0/((1/S1123-1/R1123)+SIGN(S1123)*SQRT((1/S1123-1/R1123)*(1/S1123-1/R1123) + 4*BC1123/((BC1123+1)*(BC1123+1))*(2*1/S1123*1/R1123-1/R1123*1/R1123)))</f>
        <v>0</v>
      </c>
      <c r="R1123">
        <f>IF(LEFT(BD1123,1)&lt;&gt;"0",IF(LEFT(BD1123,1)="1",3.0,BE1123),$D$5+$E$5*(BV1123*BO1123/($K$5*1000))+$F$5*(BV1123*BO1123/($K$5*1000))*MAX(MIN(BB1123,$J$5),$I$5)*MAX(MIN(BB1123,$J$5),$I$5)+$G$5*MAX(MIN(BB1123,$J$5),$I$5)*(BV1123*BO1123/($K$5*1000))+$H$5*(BV1123*BO1123/($K$5*1000))*(BV1123*BO1123/($K$5*1000)))</f>
        <v>0</v>
      </c>
      <c r="S1123">
        <f>J1123*(1000-(1000*0.61365*exp(17.502*W1123/(240.97+W1123))/(BO1123+BP1123)+BJ1123)/2)/(1000*0.61365*exp(17.502*W1123/(240.97+W1123))/(BO1123+BP1123)-BJ1123)</f>
        <v>0</v>
      </c>
      <c r="T1123">
        <f>1/((BC1123+1)/(Q1123/1.6)+1/(R1123/1.37)) + BC1123/((BC1123+1)/(Q1123/1.6) + BC1123/(R1123/1.37))</f>
        <v>0</v>
      </c>
      <c r="U1123">
        <f>(AX1123*BA1123)</f>
        <v>0</v>
      </c>
      <c r="V1123">
        <f>(BQ1123+(U1123+2*0.95*5.67E-8*(((BQ1123+$B$7)+273)^4-(BQ1123+273)^4)-44100*J1123)/(1.84*29.3*R1123+8*0.95*5.67E-8*(BQ1123+273)^3))</f>
        <v>0</v>
      </c>
      <c r="W1123">
        <f>($C$7*BR1123+$D$7*BS1123+$E$7*V1123)</f>
        <v>0</v>
      </c>
      <c r="X1123">
        <f>0.61365*exp(17.502*W1123/(240.97+W1123))</f>
        <v>0</v>
      </c>
      <c r="Y1123">
        <f>(Z1123/AA1123*100)</f>
        <v>0</v>
      </c>
      <c r="Z1123">
        <f>BJ1123*(BO1123+BP1123)/1000</f>
        <v>0</v>
      </c>
      <c r="AA1123">
        <f>0.61365*exp(17.502*BQ1123/(240.97+BQ1123))</f>
        <v>0</v>
      </c>
      <c r="AB1123">
        <f>(X1123-BJ1123*(BO1123+BP1123)/1000)</f>
        <v>0</v>
      </c>
      <c r="AC1123">
        <f>(-J1123*44100)</f>
        <v>0</v>
      </c>
      <c r="AD1123">
        <f>2*29.3*R1123*0.92*(BQ1123-W1123)</f>
        <v>0</v>
      </c>
      <c r="AE1123">
        <f>2*0.95*5.67E-8*(((BQ1123+$B$7)+273)^4-(W1123+273)^4)</f>
        <v>0</v>
      </c>
      <c r="AF1123">
        <f>U1123+AE1123+AC1123+AD1123</f>
        <v>0</v>
      </c>
      <c r="AG1123">
        <f>BN1123*AU1123*(BI1123-BH1123*(1000-AU1123*BK1123)/(1000-AU1123*BJ1123))/(100*BB1123)</f>
        <v>0</v>
      </c>
      <c r="AH1123">
        <f>1000*BN1123*AU1123*(BJ1123-BK1123)/(100*BB1123*(1000-AU1123*BJ1123))</f>
        <v>0</v>
      </c>
      <c r="AI1123">
        <f>(AJ1123 - AK1123 - BO1123*1E3/(8.314*(BQ1123+273.15)) * AM1123/BN1123 * AL1123) * BN1123/(100*BB1123) * (1000 - BK1123)/1000</f>
        <v>0</v>
      </c>
      <c r="AJ1123">
        <v>1466.07835718316</v>
      </c>
      <c r="AK1123">
        <v>1422.46327272727</v>
      </c>
      <c r="AL1123">
        <v>3.4637559671609</v>
      </c>
      <c r="AM1123">
        <v>65.0586059722511</v>
      </c>
      <c r="AN1123">
        <f>(AP1123 - AO1123 + BO1123*1E3/(8.314*(BQ1123+273.15)) * AR1123/BN1123 * AQ1123) * BN1123/(100*BB1123) * 1000/(1000 - AP1123)</f>
        <v>0</v>
      </c>
      <c r="AO1123">
        <v>22.3060888952381</v>
      </c>
      <c r="AP1123">
        <v>27.0065272727273</v>
      </c>
      <c r="AQ1123">
        <v>0.000666936796536854</v>
      </c>
      <c r="AR1123">
        <v>77.46</v>
      </c>
      <c r="AS1123">
        <v>0</v>
      </c>
      <c r="AT1123">
        <v>0</v>
      </c>
      <c r="AU1123">
        <f>IF(AS1123*$H$13&gt;=AW1123,1.0,(AW1123/(AW1123-AS1123*$H$13)))</f>
        <v>0</v>
      </c>
      <c r="AV1123">
        <f>(AU1123-1)*100</f>
        <v>0</v>
      </c>
      <c r="AW1123">
        <f>MAX(0,($B$13+$C$13*BV1123)/(1+$D$13*BV1123)*BO1123/(BQ1123+273)*$E$13)</f>
        <v>0</v>
      </c>
      <c r="AX1123">
        <f>$B$11*BW1123+$C$11*BX1123+$F$11*CI1123*(1-CL1123)</f>
        <v>0</v>
      </c>
      <c r="AY1123">
        <f>AX1123*AZ1123</f>
        <v>0</v>
      </c>
      <c r="AZ1123">
        <f>($B$11*$D$9+$C$11*$D$9+$F$11*((CV1123+CN1123)/MAX(CV1123+CN1123+CW1123, 0.1)*$I$9+CW1123/MAX(CV1123+CN1123+CW1123, 0.1)*$J$9))/($B$11+$C$11+$F$11)</f>
        <v>0</v>
      </c>
      <c r="BA1123">
        <f>($B$11*$K$9+$C$11*$K$9+$F$11*((CV1123+CN1123)/MAX(CV1123+CN1123+CW1123, 0.1)*$P$9+CW1123/MAX(CV1123+CN1123+CW1123, 0.1)*$Q$9))/($B$11+$C$11+$F$11)</f>
        <v>0</v>
      </c>
      <c r="BB1123">
        <v>3</v>
      </c>
      <c r="BC1123">
        <v>0.5</v>
      </c>
      <c r="BD1123" t="s">
        <v>355</v>
      </c>
      <c r="BE1123">
        <v>2</v>
      </c>
      <c r="BF1123" t="b">
        <v>1</v>
      </c>
      <c r="BG1123">
        <v>1657570086.21429</v>
      </c>
      <c r="BH1123">
        <v>1359.69678571429</v>
      </c>
      <c r="BI1123">
        <v>1415.455</v>
      </c>
      <c r="BJ1123">
        <v>27.0084178571429</v>
      </c>
      <c r="BK1123">
        <v>22.2771892857143</v>
      </c>
      <c r="BL1123">
        <v>1342.08392857143</v>
      </c>
      <c r="BM1123">
        <v>26.6908</v>
      </c>
      <c r="BN1123">
        <v>500.017214285714</v>
      </c>
      <c r="BO1123">
        <v>67.9545285714286</v>
      </c>
      <c r="BP1123">
        <v>0.0393196464285714</v>
      </c>
      <c r="BQ1123">
        <v>27.4746428571429</v>
      </c>
      <c r="BR1123">
        <v>27.0696321428571</v>
      </c>
      <c r="BS1123">
        <v>999.9</v>
      </c>
      <c r="BT1123">
        <v>0</v>
      </c>
      <c r="BU1123">
        <v>0</v>
      </c>
      <c r="BV1123">
        <v>10003.0357142857</v>
      </c>
      <c r="BW1123">
        <v>0</v>
      </c>
      <c r="BX1123">
        <v>399.223785714286</v>
      </c>
      <c r="BY1123">
        <v>-55.7584035714286</v>
      </c>
      <c r="BZ1123">
        <v>1397.43892857143</v>
      </c>
      <c r="CA1123">
        <v>1447.70607142857</v>
      </c>
      <c r="CB1123">
        <v>4.73123321428571</v>
      </c>
      <c r="CC1123">
        <v>1415.455</v>
      </c>
      <c r="CD1123">
        <v>22.2771892857143</v>
      </c>
      <c r="CE1123">
        <v>1.83534464285714</v>
      </c>
      <c r="CF1123">
        <v>1.51383642857143</v>
      </c>
      <c r="CG1123">
        <v>16.0911071428571</v>
      </c>
      <c r="CH1123">
        <v>13.1086214285714</v>
      </c>
      <c r="CI1123">
        <v>2000.00285714286</v>
      </c>
      <c r="CJ1123">
        <v>0.979998</v>
      </c>
      <c r="CK1123">
        <v>0.0200018035714286</v>
      </c>
      <c r="CL1123">
        <v>0</v>
      </c>
      <c r="CM1123">
        <v>2.36866785714286</v>
      </c>
      <c r="CN1123">
        <v>0</v>
      </c>
      <c r="CO1123">
        <v>11582.2</v>
      </c>
      <c r="CP1123">
        <v>17300.1714285714</v>
      </c>
      <c r="CQ1123">
        <v>41.9595714285714</v>
      </c>
      <c r="CR1123">
        <v>40.9327857142857</v>
      </c>
      <c r="CS1123">
        <v>40.8591071428571</v>
      </c>
      <c r="CT1123">
        <v>40.8078928571429</v>
      </c>
      <c r="CU1123">
        <v>40.9350357142857</v>
      </c>
      <c r="CV1123">
        <v>1960.00035714286</v>
      </c>
      <c r="CW1123">
        <v>40.0010714285714</v>
      </c>
      <c r="CX1123">
        <v>0</v>
      </c>
      <c r="CY1123">
        <v>1657570066.5</v>
      </c>
      <c r="CZ1123">
        <v>0</v>
      </c>
      <c r="DA1123">
        <v>1657551629</v>
      </c>
      <c r="DB1123" t="s">
        <v>356</v>
      </c>
      <c r="DC1123">
        <v>1657551626.5</v>
      </c>
      <c r="DD1123">
        <v>1657551629</v>
      </c>
      <c r="DE1123">
        <v>1</v>
      </c>
      <c r="DF1123">
        <v>0.403</v>
      </c>
      <c r="DG1123">
        <v>0.009</v>
      </c>
      <c r="DH1123">
        <v>9.41</v>
      </c>
      <c r="DI1123">
        <v>0.087</v>
      </c>
      <c r="DJ1123">
        <v>417</v>
      </c>
      <c r="DK1123">
        <v>17</v>
      </c>
      <c r="DL1123">
        <v>1.61</v>
      </c>
      <c r="DM1123">
        <v>0.59</v>
      </c>
      <c r="DN1123">
        <v>-55.60802</v>
      </c>
      <c r="DO1123">
        <v>-3.32033470919309</v>
      </c>
      <c r="DP1123">
        <v>0.52505405493149</v>
      </c>
      <c r="DQ1123">
        <v>0</v>
      </c>
      <c r="DR1123">
        <v>4.73468875</v>
      </c>
      <c r="DS1123">
        <v>-0.226704652908072</v>
      </c>
      <c r="DT1123">
        <v>0.0361335873660158</v>
      </c>
      <c r="DU1123">
        <v>0</v>
      </c>
      <c r="DV1123">
        <v>0</v>
      </c>
      <c r="DW1123">
        <v>2</v>
      </c>
      <c r="DX1123" t="s">
        <v>389</v>
      </c>
      <c r="DY1123">
        <v>2.97315</v>
      </c>
      <c r="DZ1123">
        <v>2.69379</v>
      </c>
      <c r="EA1123">
        <v>0.155728</v>
      </c>
      <c r="EB1123">
        <v>0.160579</v>
      </c>
      <c r="EC1123">
        <v>0.085734</v>
      </c>
      <c r="ED1123">
        <v>0.0752692</v>
      </c>
      <c r="EE1123">
        <v>32853</v>
      </c>
      <c r="EF1123">
        <v>35702</v>
      </c>
      <c r="EG1123">
        <v>35264.6</v>
      </c>
      <c r="EH1123">
        <v>38574.9</v>
      </c>
      <c r="EI1123">
        <v>45724.2</v>
      </c>
      <c r="EJ1123">
        <v>51536</v>
      </c>
      <c r="EK1123">
        <v>55121.1</v>
      </c>
      <c r="EL1123">
        <v>61888</v>
      </c>
      <c r="EM1123">
        <v>1.9838</v>
      </c>
      <c r="EN1123">
        <v>2.115</v>
      </c>
      <c r="EO1123">
        <v>0.180155</v>
      </c>
      <c r="EP1123">
        <v>0</v>
      </c>
      <c r="EQ1123">
        <v>24.0955</v>
      </c>
      <c r="ER1123">
        <v>999.9</v>
      </c>
      <c r="ES1123">
        <v>36.094</v>
      </c>
      <c r="ET1123">
        <v>32.337</v>
      </c>
      <c r="EU1123">
        <v>25.8499</v>
      </c>
      <c r="EV1123">
        <v>51.4129</v>
      </c>
      <c r="EW1123">
        <v>37.9046</v>
      </c>
      <c r="EX1123">
        <v>2</v>
      </c>
      <c r="EY1123">
        <v>-0.0470325</v>
      </c>
      <c r="EZ1123">
        <v>-0.253268</v>
      </c>
      <c r="FA1123">
        <v>20.1509</v>
      </c>
      <c r="FB1123">
        <v>5.20172</v>
      </c>
      <c r="FC1123">
        <v>12.0099</v>
      </c>
      <c r="FD1123">
        <v>4.976</v>
      </c>
      <c r="FE1123">
        <v>3.2932</v>
      </c>
      <c r="FF1123">
        <v>9999</v>
      </c>
      <c r="FG1123">
        <v>9999</v>
      </c>
      <c r="FH1123">
        <v>592</v>
      </c>
      <c r="FI1123">
        <v>9999</v>
      </c>
      <c r="FJ1123">
        <v>1.86295</v>
      </c>
      <c r="FK1123">
        <v>1.86783</v>
      </c>
      <c r="FL1123">
        <v>1.86762</v>
      </c>
      <c r="FM1123">
        <v>1.86874</v>
      </c>
      <c r="FN1123">
        <v>1.8696</v>
      </c>
      <c r="FO1123">
        <v>1.86569</v>
      </c>
      <c r="FP1123">
        <v>1.86673</v>
      </c>
      <c r="FQ1123">
        <v>1.86813</v>
      </c>
      <c r="FR1123">
        <v>5</v>
      </c>
      <c r="FS1123">
        <v>0</v>
      </c>
      <c r="FT1123">
        <v>0</v>
      </c>
      <c r="FU1123">
        <v>0</v>
      </c>
      <c r="FV1123" t="s">
        <v>358</v>
      </c>
      <c r="FW1123" t="s">
        <v>359</v>
      </c>
      <c r="FX1123" t="s">
        <v>360</v>
      </c>
      <c r="FY1123" t="s">
        <v>360</v>
      </c>
      <c r="FZ1123" t="s">
        <v>360</v>
      </c>
      <c r="GA1123" t="s">
        <v>360</v>
      </c>
      <c r="GB1123">
        <v>0</v>
      </c>
      <c r="GC1123">
        <v>100</v>
      </c>
      <c r="GD1123">
        <v>100</v>
      </c>
      <c r="GE1123">
        <v>17.82</v>
      </c>
      <c r="GF1123">
        <v>0.3176</v>
      </c>
      <c r="GG1123">
        <v>5.50701486060513</v>
      </c>
      <c r="GH1123">
        <v>0.00975774962471433</v>
      </c>
      <c r="GI1123">
        <v>-4.86167925919439e-07</v>
      </c>
      <c r="GJ1123">
        <v>-4.7315034107036e-11</v>
      </c>
      <c r="GK1123">
        <v>0.31762285376654</v>
      </c>
      <c r="GL1123">
        <v>0</v>
      </c>
      <c r="GM1123">
        <v>0</v>
      </c>
      <c r="GN1123">
        <v>0</v>
      </c>
      <c r="GO1123">
        <v>-2</v>
      </c>
      <c r="GP1123">
        <v>2105</v>
      </c>
      <c r="GQ1123">
        <v>1</v>
      </c>
      <c r="GR1123">
        <v>22</v>
      </c>
      <c r="GS1123">
        <v>307.8</v>
      </c>
      <c r="GT1123">
        <v>307.8</v>
      </c>
      <c r="GU1123">
        <v>3.54126</v>
      </c>
      <c r="GV1123">
        <v>2.64526</v>
      </c>
      <c r="GW1123">
        <v>2.24854</v>
      </c>
      <c r="GX1123">
        <v>2.78809</v>
      </c>
      <c r="GY1123">
        <v>1.99585</v>
      </c>
      <c r="GZ1123">
        <v>2.39624</v>
      </c>
      <c r="HA1123">
        <v>34.8525</v>
      </c>
      <c r="HB1123">
        <v>14.4998</v>
      </c>
      <c r="HC1123">
        <v>18</v>
      </c>
      <c r="HD1123">
        <v>504.327</v>
      </c>
      <c r="HE1123">
        <v>592.157</v>
      </c>
      <c r="HF1123">
        <v>25.7251</v>
      </c>
      <c r="HG1123">
        <v>26.8543</v>
      </c>
      <c r="HH1123">
        <v>29.9983</v>
      </c>
      <c r="HI1123">
        <v>27.1539</v>
      </c>
      <c r="HJ1123">
        <v>27.1308</v>
      </c>
      <c r="HK1123">
        <v>70.8468</v>
      </c>
      <c r="HL1123">
        <v>8.25207</v>
      </c>
      <c r="HM1123">
        <v>39.6906</v>
      </c>
      <c r="HN1123">
        <v>25.7086</v>
      </c>
      <c r="HO1123">
        <v>1456.3</v>
      </c>
      <c r="HP1123">
        <v>22.2176</v>
      </c>
      <c r="HQ1123">
        <v>102.254</v>
      </c>
      <c r="HR1123">
        <v>103.004</v>
      </c>
    </row>
    <row r="1124" spans="1:226">
      <c r="A1124">
        <v>1108</v>
      </c>
      <c r="B1124">
        <v>1657570099</v>
      </c>
      <c r="C1124">
        <v>17003.9000000954</v>
      </c>
      <c r="D1124" t="s">
        <v>2585</v>
      </c>
      <c r="E1124" t="s">
        <v>2586</v>
      </c>
      <c r="F1124">
        <v>5</v>
      </c>
      <c r="G1124" t="s">
        <v>2416</v>
      </c>
      <c r="H1124" t="s">
        <v>354</v>
      </c>
      <c r="I1124">
        <v>1657570091.5</v>
      </c>
      <c r="J1124">
        <f>(K1124)/1000</f>
        <v>0</v>
      </c>
      <c r="K1124">
        <f>IF(BF1124, AN1124, AH1124)</f>
        <v>0</v>
      </c>
      <c r="L1124">
        <f>IF(BF1124, AI1124, AG1124)</f>
        <v>0</v>
      </c>
      <c r="M1124">
        <f>BH1124 - IF(AU1124&gt;1, L1124*BB1124*100.0/(AW1124*BV1124), 0)</f>
        <v>0</v>
      </c>
      <c r="N1124">
        <f>((T1124-J1124/2)*M1124-L1124)/(T1124+J1124/2)</f>
        <v>0</v>
      </c>
      <c r="O1124">
        <f>N1124*(BO1124+BP1124)/1000.0</f>
        <v>0</v>
      </c>
      <c r="P1124">
        <f>(BH1124 - IF(AU1124&gt;1, L1124*BB1124*100.0/(AW1124*BV1124), 0))*(BO1124+BP1124)/1000.0</f>
        <v>0</v>
      </c>
      <c r="Q1124">
        <f>2.0/((1/S1124-1/R1124)+SIGN(S1124)*SQRT((1/S1124-1/R1124)*(1/S1124-1/R1124) + 4*BC1124/((BC1124+1)*(BC1124+1))*(2*1/S1124*1/R1124-1/R1124*1/R1124)))</f>
        <v>0</v>
      </c>
      <c r="R1124">
        <f>IF(LEFT(BD1124,1)&lt;&gt;"0",IF(LEFT(BD1124,1)="1",3.0,BE1124),$D$5+$E$5*(BV1124*BO1124/($K$5*1000))+$F$5*(BV1124*BO1124/($K$5*1000))*MAX(MIN(BB1124,$J$5),$I$5)*MAX(MIN(BB1124,$J$5),$I$5)+$G$5*MAX(MIN(BB1124,$J$5),$I$5)*(BV1124*BO1124/($K$5*1000))+$H$5*(BV1124*BO1124/($K$5*1000))*(BV1124*BO1124/($K$5*1000)))</f>
        <v>0</v>
      </c>
      <c r="S1124">
        <f>J1124*(1000-(1000*0.61365*exp(17.502*W1124/(240.97+W1124))/(BO1124+BP1124)+BJ1124)/2)/(1000*0.61365*exp(17.502*W1124/(240.97+W1124))/(BO1124+BP1124)-BJ1124)</f>
        <v>0</v>
      </c>
      <c r="T1124">
        <f>1/((BC1124+1)/(Q1124/1.6)+1/(R1124/1.37)) + BC1124/((BC1124+1)/(Q1124/1.6) + BC1124/(R1124/1.37))</f>
        <v>0</v>
      </c>
      <c r="U1124">
        <f>(AX1124*BA1124)</f>
        <v>0</v>
      </c>
      <c r="V1124">
        <f>(BQ1124+(U1124+2*0.95*5.67E-8*(((BQ1124+$B$7)+273)^4-(BQ1124+273)^4)-44100*J1124)/(1.84*29.3*R1124+8*0.95*5.67E-8*(BQ1124+273)^3))</f>
        <v>0</v>
      </c>
      <c r="W1124">
        <f>($C$7*BR1124+$D$7*BS1124+$E$7*V1124)</f>
        <v>0</v>
      </c>
      <c r="X1124">
        <f>0.61365*exp(17.502*W1124/(240.97+W1124))</f>
        <v>0</v>
      </c>
      <c r="Y1124">
        <f>(Z1124/AA1124*100)</f>
        <v>0</v>
      </c>
      <c r="Z1124">
        <f>BJ1124*(BO1124+BP1124)/1000</f>
        <v>0</v>
      </c>
      <c r="AA1124">
        <f>0.61365*exp(17.502*BQ1124/(240.97+BQ1124))</f>
        <v>0</v>
      </c>
      <c r="AB1124">
        <f>(X1124-BJ1124*(BO1124+BP1124)/1000)</f>
        <v>0</v>
      </c>
      <c r="AC1124">
        <f>(-J1124*44100)</f>
        <v>0</v>
      </c>
      <c r="AD1124">
        <f>2*29.3*R1124*0.92*(BQ1124-W1124)</f>
        <v>0</v>
      </c>
      <c r="AE1124">
        <f>2*0.95*5.67E-8*(((BQ1124+$B$7)+273)^4-(W1124+273)^4)</f>
        <v>0</v>
      </c>
      <c r="AF1124">
        <f>U1124+AE1124+AC1124+AD1124</f>
        <v>0</v>
      </c>
      <c r="AG1124">
        <f>BN1124*AU1124*(BI1124-BH1124*(1000-AU1124*BK1124)/(1000-AU1124*BJ1124))/(100*BB1124)</f>
        <v>0</v>
      </c>
      <c r="AH1124">
        <f>1000*BN1124*AU1124*(BJ1124-BK1124)/(100*BB1124*(1000-AU1124*BJ1124))</f>
        <v>0</v>
      </c>
      <c r="AI1124">
        <f>(AJ1124 - AK1124 - BO1124*1E3/(8.314*(BQ1124+273.15)) * AM1124/BN1124 * AL1124) * BN1124/(100*BB1124) * (1000 - BK1124)/1000</f>
        <v>0</v>
      </c>
      <c r="AJ1124">
        <v>1483.04298242929</v>
      </c>
      <c r="AK1124">
        <v>1439.73072727273</v>
      </c>
      <c r="AL1124">
        <v>3.39596943345811</v>
      </c>
      <c r="AM1124">
        <v>65.0586059722511</v>
      </c>
      <c r="AN1124">
        <f>(AP1124 - AO1124 + BO1124*1E3/(8.314*(BQ1124+273.15)) * AR1124/BN1124 * AQ1124) * BN1124/(100*BB1124) * 1000/(1000 - AP1124)</f>
        <v>0</v>
      </c>
      <c r="AO1124">
        <v>22.2741031504762</v>
      </c>
      <c r="AP1124">
        <v>26.9864612121212</v>
      </c>
      <c r="AQ1124">
        <v>-0.00663968831167449</v>
      </c>
      <c r="AR1124">
        <v>77.46</v>
      </c>
      <c r="AS1124">
        <v>0</v>
      </c>
      <c r="AT1124">
        <v>0</v>
      </c>
      <c r="AU1124">
        <f>IF(AS1124*$H$13&gt;=AW1124,1.0,(AW1124/(AW1124-AS1124*$H$13)))</f>
        <v>0</v>
      </c>
      <c r="AV1124">
        <f>(AU1124-1)*100</f>
        <v>0</v>
      </c>
      <c r="AW1124">
        <f>MAX(0,($B$13+$C$13*BV1124)/(1+$D$13*BV1124)*BO1124/(BQ1124+273)*$E$13)</f>
        <v>0</v>
      </c>
      <c r="AX1124">
        <f>$B$11*BW1124+$C$11*BX1124+$F$11*CI1124*(1-CL1124)</f>
        <v>0</v>
      </c>
      <c r="AY1124">
        <f>AX1124*AZ1124</f>
        <v>0</v>
      </c>
      <c r="AZ1124">
        <f>($B$11*$D$9+$C$11*$D$9+$F$11*((CV1124+CN1124)/MAX(CV1124+CN1124+CW1124, 0.1)*$I$9+CW1124/MAX(CV1124+CN1124+CW1124, 0.1)*$J$9))/($B$11+$C$11+$F$11)</f>
        <v>0</v>
      </c>
      <c r="BA1124">
        <f>($B$11*$K$9+$C$11*$K$9+$F$11*((CV1124+CN1124)/MAX(CV1124+CN1124+CW1124, 0.1)*$P$9+CW1124/MAX(CV1124+CN1124+CW1124, 0.1)*$Q$9))/($B$11+$C$11+$F$11)</f>
        <v>0</v>
      </c>
      <c r="BB1124">
        <v>3</v>
      </c>
      <c r="BC1124">
        <v>0.5</v>
      </c>
      <c r="BD1124" t="s">
        <v>355</v>
      </c>
      <c r="BE1124">
        <v>2</v>
      </c>
      <c r="BF1124" t="b">
        <v>1</v>
      </c>
      <c r="BG1124">
        <v>1657570091.5</v>
      </c>
      <c r="BH1124">
        <v>1377.42185185185</v>
      </c>
      <c r="BI1124">
        <v>1433.24074074074</v>
      </c>
      <c r="BJ1124">
        <v>26.9985185185185</v>
      </c>
      <c r="BK1124">
        <v>22.2870111111111</v>
      </c>
      <c r="BL1124">
        <v>1359.66407407407</v>
      </c>
      <c r="BM1124">
        <v>26.6808962962963</v>
      </c>
      <c r="BN1124">
        <v>500.00737037037</v>
      </c>
      <c r="BO1124">
        <v>67.9554814814815</v>
      </c>
      <c r="BP1124">
        <v>0.0393869925925926</v>
      </c>
      <c r="BQ1124">
        <v>27.4579814814815</v>
      </c>
      <c r="BR1124">
        <v>27.050362962963</v>
      </c>
      <c r="BS1124">
        <v>999.9</v>
      </c>
      <c r="BT1124">
        <v>0</v>
      </c>
      <c r="BU1124">
        <v>0</v>
      </c>
      <c r="BV1124">
        <v>9998.88888888889</v>
      </c>
      <c r="BW1124">
        <v>0</v>
      </c>
      <c r="BX1124">
        <v>397.796111111111</v>
      </c>
      <c r="BY1124">
        <v>-55.8196777777778</v>
      </c>
      <c r="BZ1124">
        <v>1415.64148148148</v>
      </c>
      <c r="CA1124">
        <v>1465.91185185185</v>
      </c>
      <c r="CB1124">
        <v>4.71150962962963</v>
      </c>
      <c r="CC1124">
        <v>1433.24074074074</v>
      </c>
      <c r="CD1124">
        <v>22.2870111111111</v>
      </c>
      <c r="CE1124">
        <v>1.83469777777778</v>
      </c>
      <c r="CF1124">
        <v>1.51452518518519</v>
      </c>
      <c r="CG1124">
        <v>16.0855851851852</v>
      </c>
      <c r="CH1124">
        <v>13.1155851851852</v>
      </c>
      <c r="CI1124">
        <v>2000.05185185185</v>
      </c>
      <c r="CJ1124">
        <v>0.979997666666667</v>
      </c>
      <c r="CK1124">
        <v>0.0200021592592593</v>
      </c>
      <c r="CL1124">
        <v>0</v>
      </c>
      <c r="CM1124">
        <v>2.41131851851852</v>
      </c>
      <c r="CN1124">
        <v>0</v>
      </c>
      <c r="CO1124">
        <v>11582.4185185185</v>
      </c>
      <c r="CP1124">
        <v>17300.5851851852</v>
      </c>
      <c r="CQ1124">
        <v>42.0227777777778</v>
      </c>
      <c r="CR1124">
        <v>40.9418148148148</v>
      </c>
      <c r="CS1124">
        <v>40.9303703703704</v>
      </c>
      <c r="CT1124">
        <v>40.8285185185185</v>
      </c>
      <c r="CU1124">
        <v>40.9882592592593</v>
      </c>
      <c r="CV1124">
        <v>1960.04777777778</v>
      </c>
      <c r="CW1124">
        <v>40.0040740740741</v>
      </c>
      <c r="CX1124">
        <v>0</v>
      </c>
      <c r="CY1124">
        <v>1657570071.3</v>
      </c>
      <c r="CZ1124">
        <v>0</v>
      </c>
      <c r="DA1124">
        <v>1657551629</v>
      </c>
      <c r="DB1124" t="s">
        <v>356</v>
      </c>
      <c r="DC1124">
        <v>1657551626.5</v>
      </c>
      <c r="DD1124">
        <v>1657551629</v>
      </c>
      <c r="DE1124">
        <v>1</v>
      </c>
      <c r="DF1124">
        <v>0.403</v>
      </c>
      <c r="DG1124">
        <v>0.009</v>
      </c>
      <c r="DH1124">
        <v>9.41</v>
      </c>
      <c r="DI1124">
        <v>0.087</v>
      </c>
      <c r="DJ1124">
        <v>417</v>
      </c>
      <c r="DK1124">
        <v>17</v>
      </c>
      <c r="DL1124">
        <v>1.61</v>
      </c>
      <c r="DM1124">
        <v>0.59</v>
      </c>
      <c r="DN1124">
        <v>-55.81485</v>
      </c>
      <c r="DO1124">
        <v>-1.27134484052509</v>
      </c>
      <c r="DP1124">
        <v>0.45918429470094</v>
      </c>
      <c r="DQ1124">
        <v>0</v>
      </c>
      <c r="DR1124">
        <v>4.72942675</v>
      </c>
      <c r="DS1124">
        <v>-0.209941350844287</v>
      </c>
      <c r="DT1124">
        <v>0.0346160707177678</v>
      </c>
      <c r="DU1124">
        <v>0</v>
      </c>
      <c r="DV1124">
        <v>0</v>
      </c>
      <c r="DW1124">
        <v>2</v>
      </c>
      <c r="DX1124" t="s">
        <v>389</v>
      </c>
      <c r="DY1124">
        <v>2.97323</v>
      </c>
      <c r="DZ1124">
        <v>2.69357</v>
      </c>
      <c r="EA1124">
        <v>0.15689</v>
      </c>
      <c r="EB1124">
        <v>0.16176</v>
      </c>
      <c r="EC1124">
        <v>0.0856858</v>
      </c>
      <c r="ED1124">
        <v>0.0751844</v>
      </c>
      <c r="EE1124">
        <v>32808.8</v>
      </c>
      <c r="EF1124">
        <v>35654.1</v>
      </c>
      <c r="EG1124">
        <v>35265.5</v>
      </c>
      <c r="EH1124">
        <v>38577.3</v>
      </c>
      <c r="EI1124">
        <v>45727.8</v>
      </c>
      <c r="EJ1124">
        <v>51543.3</v>
      </c>
      <c r="EK1124">
        <v>55122.5</v>
      </c>
      <c r="EL1124">
        <v>61891</v>
      </c>
      <c r="EM1124">
        <v>1.9834</v>
      </c>
      <c r="EN1124">
        <v>2.1156</v>
      </c>
      <c r="EO1124">
        <v>0.178963</v>
      </c>
      <c r="EP1124">
        <v>0</v>
      </c>
      <c r="EQ1124">
        <v>24.0914</v>
      </c>
      <c r="ER1124">
        <v>999.9</v>
      </c>
      <c r="ES1124">
        <v>36.125</v>
      </c>
      <c r="ET1124">
        <v>32.327</v>
      </c>
      <c r="EU1124">
        <v>25.8583</v>
      </c>
      <c r="EV1124">
        <v>51.7829</v>
      </c>
      <c r="EW1124">
        <v>37.9768</v>
      </c>
      <c r="EX1124">
        <v>2</v>
      </c>
      <c r="EY1124">
        <v>-0.0487602</v>
      </c>
      <c r="EZ1124">
        <v>-0.384967</v>
      </c>
      <c r="FA1124">
        <v>20.1501</v>
      </c>
      <c r="FB1124">
        <v>5.19932</v>
      </c>
      <c r="FC1124">
        <v>12.0099</v>
      </c>
      <c r="FD1124">
        <v>4.9756</v>
      </c>
      <c r="FE1124">
        <v>3.2932</v>
      </c>
      <c r="FF1124">
        <v>9999</v>
      </c>
      <c r="FG1124">
        <v>9999</v>
      </c>
      <c r="FH1124">
        <v>592</v>
      </c>
      <c r="FI1124">
        <v>9999</v>
      </c>
      <c r="FJ1124">
        <v>1.86295</v>
      </c>
      <c r="FK1124">
        <v>1.86783</v>
      </c>
      <c r="FL1124">
        <v>1.86765</v>
      </c>
      <c r="FM1124">
        <v>1.86874</v>
      </c>
      <c r="FN1124">
        <v>1.86957</v>
      </c>
      <c r="FO1124">
        <v>1.86569</v>
      </c>
      <c r="FP1124">
        <v>1.86676</v>
      </c>
      <c r="FQ1124">
        <v>1.86813</v>
      </c>
      <c r="FR1124">
        <v>5</v>
      </c>
      <c r="FS1124">
        <v>0</v>
      </c>
      <c r="FT1124">
        <v>0</v>
      </c>
      <c r="FU1124">
        <v>0</v>
      </c>
      <c r="FV1124" t="s">
        <v>358</v>
      </c>
      <c r="FW1124" t="s">
        <v>359</v>
      </c>
      <c r="FX1124" t="s">
        <v>360</v>
      </c>
      <c r="FY1124" t="s">
        <v>360</v>
      </c>
      <c r="FZ1124" t="s">
        <v>360</v>
      </c>
      <c r="GA1124" t="s">
        <v>360</v>
      </c>
      <c r="GB1124">
        <v>0</v>
      </c>
      <c r="GC1124">
        <v>100</v>
      </c>
      <c r="GD1124">
        <v>100</v>
      </c>
      <c r="GE1124">
        <v>17.96</v>
      </c>
      <c r="GF1124">
        <v>0.3177</v>
      </c>
      <c r="GG1124">
        <v>5.50701486060513</v>
      </c>
      <c r="GH1124">
        <v>0.00975774962471433</v>
      </c>
      <c r="GI1124">
        <v>-4.86167925919439e-07</v>
      </c>
      <c r="GJ1124">
        <v>-4.7315034107036e-11</v>
      </c>
      <c r="GK1124">
        <v>0.31762285376654</v>
      </c>
      <c r="GL1124">
        <v>0</v>
      </c>
      <c r="GM1124">
        <v>0</v>
      </c>
      <c r="GN1124">
        <v>0</v>
      </c>
      <c r="GO1124">
        <v>-2</v>
      </c>
      <c r="GP1124">
        <v>2105</v>
      </c>
      <c r="GQ1124">
        <v>1</v>
      </c>
      <c r="GR1124">
        <v>22</v>
      </c>
      <c r="GS1124">
        <v>307.9</v>
      </c>
      <c r="GT1124">
        <v>307.8</v>
      </c>
      <c r="GU1124">
        <v>3.56689</v>
      </c>
      <c r="GV1124">
        <v>2.62329</v>
      </c>
      <c r="GW1124">
        <v>2.24854</v>
      </c>
      <c r="GX1124">
        <v>2.78809</v>
      </c>
      <c r="GY1124">
        <v>1.99585</v>
      </c>
      <c r="GZ1124">
        <v>2.40112</v>
      </c>
      <c r="HA1124">
        <v>34.8525</v>
      </c>
      <c r="HB1124">
        <v>14.491</v>
      </c>
      <c r="HC1124">
        <v>18</v>
      </c>
      <c r="HD1124">
        <v>503.869</v>
      </c>
      <c r="HE1124">
        <v>592.389</v>
      </c>
      <c r="HF1124">
        <v>25.675</v>
      </c>
      <c r="HG1124">
        <v>26.8338</v>
      </c>
      <c r="HH1124">
        <v>29.9984</v>
      </c>
      <c r="HI1124">
        <v>27.1319</v>
      </c>
      <c r="HJ1124">
        <v>27.1108</v>
      </c>
      <c r="HK1124">
        <v>71.4689</v>
      </c>
      <c r="HL1124">
        <v>8.25207</v>
      </c>
      <c r="HM1124">
        <v>40.0721</v>
      </c>
      <c r="HN1124">
        <v>25.6762</v>
      </c>
      <c r="HO1124">
        <v>1476.4</v>
      </c>
      <c r="HP1124">
        <v>22.2466</v>
      </c>
      <c r="HQ1124">
        <v>102.256</v>
      </c>
      <c r="HR1124">
        <v>103.009</v>
      </c>
    </row>
    <row r="1125" spans="1:226">
      <c r="A1125">
        <v>1109</v>
      </c>
      <c r="B1125">
        <v>1657570104</v>
      </c>
      <c r="C1125">
        <v>17008.9000000954</v>
      </c>
      <c r="D1125" t="s">
        <v>2587</v>
      </c>
      <c r="E1125" t="s">
        <v>2588</v>
      </c>
      <c r="F1125">
        <v>5</v>
      </c>
      <c r="G1125" t="s">
        <v>2416</v>
      </c>
      <c r="H1125" t="s">
        <v>354</v>
      </c>
      <c r="I1125">
        <v>1657570096.21429</v>
      </c>
      <c r="J1125">
        <f>(K1125)/1000</f>
        <v>0</v>
      </c>
      <c r="K1125">
        <f>IF(BF1125, AN1125, AH1125)</f>
        <v>0</v>
      </c>
      <c r="L1125">
        <f>IF(BF1125, AI1125, AG1125)</f>
        <v>0</v>
      </c>
      <c r="M1125">
        <f>BH1125 - IF(AU1125&gt;1, L1125*BB1125*100.0/(AW1125*BV1125), 0)</f>
        <v>0</v>
      </c>
      <c r="N1125">
        <f>((T1125-J1125/2)*M1125-L1125)/(T1125+J1125/2)</f>
        <v>0</v>
      </c>
      <c r="O1125">
        <f>N1125*(BO1125+BP1125)/1000.0</f>
        <v>0</v>
      </c>
      <c r="P1125">
        <f>(BH1125 - IF(AU1125&gt;1, L1125*BB1125*100.0/(AW1125*BV1125), 0))*(BO1125+BP1125)/1000.0</f>
        <v>0</v>
      </c>
      <c r="Q1125">
        <f>2.0/((1/S1125-1/R1125)+SIGN(S1125)*SQRT((1/S1125-1/R1125)*(1/S1125-1/R1125) + 4*BC1125/((BC1125+1)*(BC1125+1))*(2*1/S1125*1/R1125-1/R1125*1/R1125)))</f>
        <v>0</v>
      </c>
      <c r="R1125">
        <f>IF(LEFT(BD1125,1)&lt;&gt;"0",IF(LEFT(BD1125,1)="1",3.0,BE1125),$D$5+$E$5*(BV1125*BO1125/($K$5*1000))+$F$5*(BV1125*BO1125/($K$5*1000))*MAX(MIN(BB1125,$J$5),$I$5)*MAX(MIN(BB1125,$J$5),$I$5)+$G$5*MAX(MIN(BB1125,$J$5),$I$5)*(BV1125*BO1125/($K$5*1000))+$H$5*(BV1125*BO1125/($K$5*1000))*(BV1125*BO1125/($K$5*1000)))</f>
        <v>0</v>
      </c>
      <c r="S1125">
        <f>J1125*(1000-(1000*0.61365*exp(17.502*W1125/(240.97+W1125))/(BO1125+BP1125)+BJ1125)/2)/(1000*0.61365*exp(17.502*W1125/(240.97+W1125))/(BO1125+BP1125)-BJ1125)</f>
        <v>0</v>
      </c>
      <c r="T1125">
        <f>1/((BC1125+1)/(Q1125/1.6)+1/(R1125/1.37)) + BC1125/((BC1125+1)/(Q1125/1.6) + BC1125/(R1125/1.37))</f>
        <v>0</v>
      </c>
      <c r="U1125">
        <f>(AX1125*BA1125)</f>
        <v>0</v>
      </c>
      <c r="V1125">
        <f>(BQ1125+(U1125+2*0.95*5.67E-8*(((BQ1125+$B$7)+273)^4-(BQ1125+273)^4)-44100*J1125)/(1.84*29.3*R1125+8*0.95*5.67E-8*(BQ1125+273)^3))</f>
        <v>0</v>
      </c>
      <c r="W1125">
        <f>($C$7*BR1125+$D$7*BS1125+$E$7*V1125)</f>
        <v>0</v>
      </c>
      <c r="X1125">
        <f>0.61365*exp(17.502*W1125/(240.97+W1125))</f>
        <v>0</v>
      </c>
      <c r="Y1125">
        <f>(Z1125/AA1125*100)</f>
        <v>0</v>
      </c>
      <c r="Z1125">
        <f>BJ1125*(BO1125+BP1125)/1000</f>
        <v>0</v>
      </c>
      <c r="AA1125">
        <f>0.61365*exp(17.502*BQ1125/(240.97+BQ1125))</f>
        <v>0</v>
      </c>
      <c r="AB1125">
        <f>(X1125-BJ1125*(BO1125+BP1125)/1000)</f>
        <v>0</v>
      </c>
      <c r="AC1125">
        <f>(-J1125*44100)</f>
        <v>0</v>
      </c>
      <c r="AD1125">
        <f>2*29.3*R1125*0.92*(BQ1125-W1125)</f>
        <v>0</v>
      </c>
      <c r="AE1125">
        <f>2*0.95*5.67E-8*(((BQ1125+$B$7)+273)^4-(W1125+273)^4)</f>
        <v>0</v>
      </c>
      <c r="AF1125">
        <f>U1125+AE1125+AC1125+AD1125</f>
        <v>0</v>
      </c>
      <c r="AG1125">
        <f>BN1125*AU1125*(BI1125-BH1125*(1000-AU1125*BK1125)/(1000-AU1125*BJ1125))/(100*BB1125)</f>
        <v>0</v>
      </c>
      <c r="AH1125">
        <f>1000*BN1125*AU1125*(BJ1125-BK1125)/(100*BB1125*(1000-AU1125*BJ1125))</f>
        <v>0</v>
      </c>
      <c r="AI1125">
        <f>(AJ1125 - AK1125 - BO1125*1E3/(8.314*(BQ1125+273.15)) * AM1125/BN1125 * AL1125) * BN1125/(100*BB1125) * (1000 - BK1125)/1000</f>
        <v>0</v>
      </c>
      <c r="AJ1125">
        <v>1500.71265035293</v>
      </c>
      <c r="AK1125">
        <v>1457.03321212121</v>
      </c>
      <c r="AL1125">
        <v>3.50929500028166</v>
      </c>
      <c r="AM1125">
        <v>65.0586059722511</v>
      </c>
      <c r="AN1125">
        <f>(AP1125 - AO1125 + BO1125*1E3/(8.314*(BQ1125+273.15)) * AR1125/BN1125 * AQ1125) * BN1125/(100*BB1125) * 1000/(1000 - AP1125)</f>
        <v>0</v>
      </c>
      <c r="AO1125">
        <v>22.2874609561905</v>
      </c>
      <c r="AP1125">
        <v>26.9648581818182</v>
      </c>
      <c r="AQ1125">
        <v>-0.0112245627705701</v>
      </c>
      <c r="AR1125">
        <v>77.46</v>
      </c>
      <c r="AS1125">
        <v>0</v>
      </c>
      <c r="AT1125">
        <v>0</v>
      </c>
      <c r="AU1125">
        <f>IF(AS1125*$H$13&gt;=AW1125,1.0,(AW1125/(AW1125-AS1125*$H$13)))</f>
        <v>0</v>
      </c>
      <c r="AV1125">
        <f>(AU1125-1)*100</f>
        <v>0</v>
      </c>
      <c r="AW1125">
        <f>MAX(0,($B$13+$C$13*BV1125)/(1+$D$13*BV1125)*BO1125/(BQ1125+273)*$E$13)</f>
        <v>0</v>
      </c>
      <c r="AX1125">
        <f>$B$11*BW1125+$C$11*BX1125+$F$11*CI1125*(1-CL1125)</f>
        <v>0</v>
      </c>
      <c r="AY1125">
        <f>AX1125*AZ1125</f>
        <v>0</v>
      </c>
      <c r="AZ1125">
        <f>($B$11*$D$9+$C$11*$D$9+$F$11*((CV1125+CN1125)/MAX(CV1125+CN1125+CW1125, 0.1)*$I$9+CW1125/MAX(CV1125+CN1125+CW1125, 0.1)*$J$9))/($B$11+$C$11+$F$11)</f>
        <v>0</v>
      </c>
      <c r="BA1125">
        <f>($B$11*$K$9+$C$11*$K$9+$F$11*((CV1125+CN1125)/MAX(CV1125+CN1125+CW1125, 0.1)*$P$9+CW1125/MAX(CV1125+CN1125+CW1125, 0.1)*$Q$9))/($B$11+$C$11+$F$11)</f>
        <v>0</v>
      </c>
      <c r="BB1125">
        <v>3</v>
      </c>
      <c r="BC1125">
        <v>0.5</v>
      </c>
      <c r="BD1125" t="s">
        <v>355</v>
      </c>
      <c r="BE1125">
        <v>2</v>
      </c>
      <c r="BF1125" t="b">
        <v>1</v>
      </c>
      <c r="BG1125">
        <v>1657570096.21429</v>
      </c>
      <c r="BH1125">
        <v>1393.19178571429</v>
      </c>
      <c r="BI1125">
        <v>1449.34</v>
      </c>
      <c r="BJ1125">
        <v>26.9894285714286</v>
      </c>
      <c r="BK1125">
        <v>22.2938857142857</v>
      </c>
      <c r="BL1125">
        <v>1375.30785714286</v>
      </c>
      <c r="BM1125">
        <v>26.6718107142857</v>
      </c>
      <c r="BN1125">
        <v>500.019892857143</v>
      </c>
      <c r="BO1125">
        <v>67.9563892857143</v>
      </c>
      <c r="BP1125">
        <v>0.0395385607142857</v>
      </c>
      <c r="BQ1125">
        <v>27.4353642857143</v>
      </c>
      <c r="BR1125">
        <v>27.0300607142857</v>
      </c>
      <c r="BS1125">
        <v>999.9</v>
      </c>
      <c r="BT1125">
        <v>0</v>
      </c>
      <c r="BU1125">
        <v>0</v>
      </c>
      <c r="BV1125">
        <v>9985.71428571429</v>
      </c>
      <c r="BW1125">
        <v>0</v>
      </c>
      <c r="BX1125">
        <v>396.520714285714</v>
      </c>
      <c r="BY1125">
        <v>-56.1487785714286</v>
      </c>
      <c r="BZ1125">
        <v>1431.83607142857</v>
      </c>
      <c r="CA1125">
        <v>1482.38857142857</v>
      </c>
      <c r="CB1125">
        <v>4.6955475</v>
      </c>
      <c r="CC1125">
        <v>1449.34</v>
      </c>
      <c r="CD1125">
        <v>22.2938857142857</v>
      </c>
      <c r="CE1125">
        <v>1.83410464285714</v>
      </c>
      <c r="CF1125">
        <v>1.5150125</v>
      </c>
      <c r="CG1125">
        <v>16.0805142857143</v>
      </c>
      <c r="CH1125">
        <v>13.1205035714286</v>
      </c>
      <c r="CI1125">
        <v>2000.09571428571</v>
      </c>
      <c r="CJ1125">
        <v>0.979999714285714</v>
      </c>
      <c r="CK1125">
        <v>0.020000275</v>
      </c>
      <c r="CL1125">
        <v>0</v>
      </c>
      <c r="CM1125">
        <v>2.384925</v>
      </c>
      <c r="CN1125">
        <v>0</v>
      </c>
      <c r="CO1125">
        <v>11581.1464285714</v>
      </c>
      <c r="CP1125">
        <v>17300.975</v>
      </c>
      <c r="CQ1125">
        <v>42.0287142857143</v>
      </c>
      <c r="CR1125">
        <v>40.9037142857143</v>
      </c>
      <c r="CS1125">
        <v>40.9708214285714</v>
      </c>
      <c r="CT1125">
        <v>40.7699285714286</v>
      </c>
      <c r="CU1125">
        <v>40.9909285714286</v>
      </c>
      <c r="CV1125">
        <v>1960.09285714286</v>
      </c>
      <c r="CW1125">
        <v>40.0028571428571</v>
      </c>
      <c r="CX1125">
        <v>0</v>
      </c>
      <c r="CY1125">
        <v>1657570076.7</v>
      </c>
      <c r="CZ1125">
        <v>0</v>
      </c>
      <c r="DA1125">
        <v>1657551629</v>
      </c>
      <c r="DB1125" t="s">
        <v>356</v>
      </c>
      <c r="DC1125">
        <v>1657551626.5</v>
      </c>
      <c r="DD1125">
        <v>1657551629</v>
      </c>
      <c r="DE1125">
        <v>1</v>
      </c>
      <c r="DF1125">
        <v>0.403</v>
      </c>
      <c r="DG1125">
        <v>0.009</v>
      </c>
      <c r="DH1125">
        <v>9.41</v>
      </c>
      <c r="DI1125">
        <v>0.087</v>
      </c>
      <c r="DJ1125">
        <v>417</v>
      </c>
      <c r="DK1125">
        <v>17</v>
      </c>
      <c r="DL1125">
        <v>1.61</v>
      </c>
      <c r="DM1125">
        <v>0.59</v>
      </c>
      <c r="DN1125">
        <v>-55.9452525</v>
      </c>
      <c r="DO1125">
        <v>-2.57819549718564</v>
      </c>
      <c r="DP1125">
        <v>0.526557889499103</v>
      </c>
      <c r="DQ1125">
        <v>0</v>
      </c>
      <c r="DR1125">
        <v>4.707779</v>
      </c>
      <c r="DS1125">
        <v>-0.165941763602251</v>
      </c>
      <c r="DT1125">
        <v>0.034177898472551</v>
      </c>
      <c r="DU1125">
        <v>0</v>
      </c>
      <c r="DV1125">
        <v>0</v>
      </c>
      <c r="DW1125">
        <v>2</v>
      </c>
      <c r="DX1125" t="s">
        <v>389</v>
      </c>
      <c r="DY1125">
        <v>2.97274</v>
      </c>
      <c r="DZ1125">
        <v>2.69295</v>
      </c>
      <c r="EA1125">
        <v>0.158046</v>
      </c>
      <c r="EB1125">
        <v>0.162851</v>
      </c>
      <c r="EC1125">
        <v>0.085657</v>
      </c>
      <c r="ED1125">
        <v>0.0753627</v>
      </c>
      <c r="EE1125">
        <v>32765</v>
      </c>
      <c r="EF1125">
        <v>35608.2</v>
      </c>
      <c r="EG1125">
        <v>35266.7</v>
      </c>
      <c r="EH1125">
        <v>38577.8</v>
      </c>
      <c r="EI1125">
        <v>45731.2</v>
      </c>
      <c r="EJ1125">
        <v>51534.2</v>
      </c>
      <c r="EK1125">
        <v>55124.8</v>
      </c>
      <c r="EL1125">
        <v>61891.9</v>
      </c>
      <c r="EM1125">
        <v>1.9842</v>
      </c>
      <c r="EN1125">
        <v>2.1166</v>
      </c>
      <c r="EO1125">
        <v>0.17643</v>
      </c>
      <c r="EP1125">
        <v>0</v>
      </c>
      <c r="EQ1125">
        <v>24.0793</v>
      </c>
      <c r="ER1125">
        <v>999.9</v>
      </c>
      <c r="ES1125">
        <v>36.174</v>
      </c>
      <c r="ET1125">
        <v>32.307</v>
      </c>
      <c r="EU1125">
        <v>25.8637</v>
      </c>
      <c r="EV1125">
        <v>51.7929</v>
      </c>
      <c r="EW1125">
        <v>37.9087</v>
      </c>
      <c r="EX1125">
        <v>2</v>
      </c>
      <c r="EY1125">
        <v>-0.05</v>
      </c>
      <c r="EZ1125">
        <v>-0.516819</v>
      </c>
      <c r="FA1125">
        <v>20.1503</v>
      </c>
      <c r="FB1125">
        <v>5.19932</v>
      </c>
      <c r="FC1125">
        <v>12.0064</v>
      </c>
      <c r="FD1125">
        <v>4.9744</v>
      </c>
      <c r="FE1125">
        <v>3.2932</v>
      </c>
      <c r="FF1125">
        <v>9999</v>
      </c>
      <c r="FG1125">
        <v>9999</v>
      </c>
      <c r="FH1125">
        <v>592</v>
      </c>
      <c r="FI1125">
        <v>9999</v>
      </c>
      <c r="FJ1125">
        <v>1.86295</v>
      </c>
      <c r="FK1125">
        <v>1.86783</v>
      </c>
      <c r="FL1125">
        <v>1.86765</v>
      </c>
      <c r="FM1125">
        <v>1.86874</v>
      </c>
      <c r="FN1125">
        <v>1.8696</v>
      </c>
      <c r="FO1125">
        <v>1.86569</v>
      </c>
      <c r="FP1125">
        <v>1.86676</v>
      </c>
      <c r="FQ1125">
        <v>1.8681</v>
      </c>
      <c r="FR1125">
        <v>5</v>
      </c>
      <c r="FS1125">
        <v>0</v>
      </c>
      <c r="FT1125">
        <v>0</v>
      </c>
      <c r="FU1125">
        <v>0</v>
      </c>
      <c r="FV1125" t="s">
        <v>358</v>
      </c>
      <c r="FW1125" t="s">
        <v>359</v>
      </c>
      <c r="FX1125" t="s">
        <v>360</v>
      </c>
      <c r="FY1125" t="s">
        <v>360</v>
      </c>
      <c r="FZ1125" t="s">
        <v>360</v>
      </c>
      <c r="GA1125" t="s">
        <v>360</v>
      </c>
      <c r="GB1125">
        <v>0</v>
      </c>
      <c r="GC1125">
        <v>100</v>
      </c>
      <c r="GD1125">
        <v>100</v>
      </c>
      <c r="GE1125">
        <v>18.09</v>
      </c>
      <c r="GF1125">
        <v>0.3177</v>
      </c>
      <c r="GG1125">
        <v>5.50701486060513</v>
      </c>
      <c r="GH1125">
        <v>0.00975774962471433</v>
      </c>
      <c r="GI1125">
        <v>-4.86167925919439e-07</v>
      </c>
      <c r="GJ1125">
        <v>-4.7315034107036e-11</v>
      </c>
      <c r="GK1125">
        <v>0.31762285376654</v>
      </c>
      <c r="GL1125">
        <v>0</v>
      </c>
      <c r="GM1125">
        <v>0</v>
      </c>
      <c r="GN1125">
        <v>0</v>
      </c>
      <c r="GO1125">
        <v>-2</v>
      </c>
      <c r="GP1125">
        <v>2105</v>
      </c>
      <c r="GQ1125">
        <v>1</v>
      </c>
      <c r="GR1125">
        <v>22</v>
      </c>
      <c r="GS1125">
        <v>308</v>
      </c>
      <c r="GT1125">
        <v>307.9</v>
      </c>
      <c r="GU1125">
        <v>3.60229</v>
      </c>
      <c r="GV1125">
        <v>2.64648</v>
      </c>
      <c r="GW1125">
        <v>2.24854</v>
      </c>
      <c r="GX1125">
        <v>2.78687</v>
      </c>
      <c r="GY1125">
        <v>1.99585</v>
      </c>
      <c r="GZ1125">
        <v>2.41089</v>
      </c>
      <c r="HA1125">
        <v>34.8296</v>
      </c>
      <c r="HB1125">
        <v>14.491</v>
      </c>
      <c r="HC1125">
        <v>18</v>
      </c>
      <c r="HD1125">
        <v>504.198</v>
      </c>
      <c r="HE1125">
        <v>592.899</v>
      </c>
      <c r="HF1125">
        <v>25.6497</v>
      </c>
      <c r="HG1125">
        <v>26.8134</v>
      </c>
      <c r="HH1125">
        <v>29.9984</v>
      </c>
      <c r="HI1125">
        <v>27.1104</v>
      </c>
      <c r="HJ1125">
        <v>27.0875</v>
      </c>
      <c r="HK1125">
        <v>72.0609</v>
      </c>
      <c r="HL1125">
        <v>8.25207</v>
      </c>
      <c r="HM1125">
        <v>40.0721</v>
      </c>
      <c r="HN1125">
        <v>25.6637</v>
      </c>
      <c r="HO1125">
        <v>1489.85</v>
      </c>
      <c r="HP1125">
        <v>22.2711</v>
      </c>
      <c r="HQ1125">
        <v>102.26</v>
      </c>
      <c r="HR1125">
        <v>103.011</v>
      </c>
    </row>
    <row r="1126" spans="1:226">
      <c r="A1126">
        <v>1110</v>
      </c>
      <c r="B1126">
        <v>1657570109</v>
      </c>
      <c r="C1126">
        <v>17013.9000000954</v>
      </c>
      <c r="D1126" t="s">
        <v>2589</v>
      </c>
      <c r="E1126" t="s">
        <v>2590</v>
      </c>
      <c r="F1126">
        <v>5</v>
      </c>
      <c r="G1126" t="s">
        <v>2416</v>
      </c>
      <c r="H1126" t="s">
        <v>354</v>
      </c>
      <c r="I1126">
        <v>1657570101.5</v>
      </c>
      <c r="J1126">
        <f>(K1126)/1000</f>
        <v>0</v>
      </c>
      <c r="K1126">
        <f>IF(BF1126, AN1126, AH1126)</f>
        <v>0</v>
      </c>
      <c r="L1126">
        <f>IF(BF1126, AI1126, AG1126)</f>
        <v>0</v>
      </c>
      <c r="M1126">
        <f>BH1126 - IF(AU1126&gt;1, L1126*BB1126*100.0/(AW1126*BV1126), 0)</f>
        <v>0</v>
      </c>
      <c r="N1126">
        <f>((T1126-J1126/2)*M1126-L1126)/(T1126+J1126/2)</f>
        <v>0</v>
      </c>
      <c r="O1126">
        <f>N1126*(BO1126+BP1126)/1000.0</f>
        <v>0</v>
      </c>
      <c r="P1126">
        <f>(BH1126 - IF(AU1126&gt;1, L1126*BB1126*100.0/(AW1126*BV1126), 0))*(BO1126+BP1126)/1000.0</f>
        <v>0</v>
      </c>
      <c r="Q1126">
        <f>2.0/((1/S1126-1/R1126)+SIGN(S1126)*SQRT((1/S1126-1/R1126)*(1/S1126-1/R1126) + 4*BC1126/((BC1126+1)*(BC1126+1))*(2*1/S1126*1/R1126-1/R1126*1/R1126)))</f>
        <v>0</v>
      </c>
      <c r="R1126">
        <f>IF(LEFT(BD1126,1)&lt;&gt;"0",IF(LEFT(BD1126,1)="1",3.0,BE1126),$D$5+$E$5*(BV1126*BO1126/($K$5*1000))+$F$5*(BV1126*BO1126/($K$5*1000))*MAX(MIN(BB1126,$J$5),$I$5)*MAX(MIN(BB1126,$J$5),$I$5)+$G$5*MAX(MIN(BB1126,$J$5),$I$5)*(BV1126*BO1126/($K$5*1000))+$H$5*(BV1126*BO1126/($K$5*1000))*(BV1126*BO1126/($K$5*1000)))</f>
        <v>0</v>
      </c>
      <c r="S1126">
        <f>J1126*(1000-(1000*0.61365*exp(17.502*W1126/(240.97+W1126))/(BO1126+BP1126)+BJ1126)/2)/(1000*0.61365*exp(17.502*W1126/(240.97+W1126))/(BO1126+BP1126)-BJ1126)</f>
        <v>0</v>
      </c>
      <c r="T1126">
        <f>1/((BC1126+1)/(Q1126/1.6)+1/(R1126/1.37)) + BC1126/((BC1126+1)/(Q1126/1.6) + BC1126/(R1126/1.37))</f>
        <v>0</v>
      </c>
      <c r="U1126">
        <f>(AX1126*BA1126)</f>
        <v>0</v>
      </c>
      <c r="V1126">
        <f>(BQ1126+(U1126+2*0.95*5.67E-8*(((BQ1126+$B$7)+273)^4-(BQ1126+273)^4)-44100*J1126)/(1.84*29.3*R1126+8*0.95*5.67E-8*(BQ1126+273)^3))</f>
        <v>0</v>
      </c>
      <c r="W1126">
        <f>($C$7*BR1126+$D$7*BS1126+$E$7*V1126)</f>
        <v>0</v>
      </c>
      <c r="X1126">
        <f>0.61365*exp(17.502*W1126/(240.97+W1126))</f>
        <v>0</v>
      </c>
      <c r="Y1126">
        <f>(Z1126/AA1126*100)</f>
        <v>0</v>
      </c>
      <c r="Z1126">
        <f>BJ1126*(BO1126+BP1126)/1000</f>
        <v>0</v>
      </c>
      <c r="AA1126">
        <f>0.61365*exp(17.502*BQ1126/(240.97+BQ1126))</f>
        <v>0</v>
      </c>
      <c r="AB1126">
        <f>(X1126-BJ1126*(BO1126+BP1126)/1000)</f>
        <v>0</v>
      </c>
      <c r="AC1126">
        <f>(-J1126*44100)</f>
        <v>0</v>
      </c>
      <c r="AD1126">
        <f>2*29.3*R1126*0.92*(BQ1126-W1126)</f>
        <v>0</v>
      </c>
      <c r="AE1126">
        <f>2*0.95*5.67E-8*(((BQ1126+$B$7)+273)^4-(W1126+273)^4)</f>
        <v>0</v>
      </c>
      <c r="AF1126">
        <f>U1126+AE1126+AC1126+AD1126</f>
        <v>0</v>
      </c>
      <c r="AG1126">
        <f>BN1126*AU1126*(BI1126-BH1126*(1000-AU1126*BK1126)/(1000-AU1126*BJ1126))/(100*BB1126)</f>
        <v>0</v>
      </c>
      <c r="AH1126">
        <f>1000*BN1126*AU1126*(BJ1126-BK1126)/(100*BB1126*(1000-AU1126*BJ1126))</f>
        <v>0</v>
      </c>
      <c r="AI1126">
        <f>(AJ1126 - AK1126 - BO1126*1E3/(8.314*(BQ1126+273.15)) * AM1126/BN1126 * AL1126) * BN1126/(100*BB1126) * (1000 - BK1126)/1000</f>
        <v>0</v>
      </c>
      <c r="AJ1126">
        <v>1517.80041856878</v>
      </c>
      <c r="AK1126">
        <v>1474.1903030303</v>
      </c>
      <c r="AL1126">
        <v>3.40866913541743</v>
      </c>
      <c r="AM1126">
        <v>65.0586059722511</v>
      </c>
      <c r="AN1126">
        <f>(AP1126 - AO1126 + BO1126*1E3/(8.314*(BQ1126+273.15)) * AR1126/BN1126 * AQ1126) * BN1126/(100*BB1126) * 1000/(1000 - AP1126)</f>
        <v>0</v>
      </c>
      <c r="AO1126">
        <v>22.330490087619</v>
      </c>
      <c r="AP1126">
        <v>26.9671381818182</v>
      </c>
      <c r="AQ1126">
        <v>0.000997804861803065</v>
      </c>
      <c r="AR1126">
        <v>77.46</v>
      </c>
      <c r="AS1126">
        <v>0</v>
      </c>
      <c r="AT1126">
        <v>0</v>
      </c>
      <c r="AU1126">
        <f>IF(AS1126*$H$13&gt;=AW1126,1.0,(AW1126/(AW1126-AS1126*$H$13)))</f>
        <v>0</v>
      </c>
      <c r="AV1126">
        <f>(AU1126-1)*100</f>
        <v>0</v>
      </c>
      <c r="AW1126">
        <f>MAX(0,($B$13+$C$13*BV1126)/(1+$D$13*BV1126)*BO1126/(BQ1126+273)*$E$13)</f>
        <v>0</v>
      </c>
      <c r="AX1126">
        <f>$B$11*BW1126+$C$11*BX1126+$F$11*CI1126*(1-CL1126)</f>
        <v>0</v>
      </c>
      <c r="AY1126">
        <f>AX1126*AZ1126</f>
        <v>0</v>
      </c>
      <c r="AZ1126">
        <f>($B$11*$D$9+$C$11*$D$9+$F$11*((CV1126+CN1126)/MAX(CV1126+CN1126+CW1126, 0.1)*$I$9+CW1126/MAX(CV1126+CN1126+CW1126, 0.1)*$J$9))/($B$11+$C$11+$F$11)</f>
        <v>0</v>
      </c>
      <c r="BA1126">
        <f>($B$11*$K$9+$C$11*$K$9+$F$11*((CV1126+CN1126)/MAX(CV1126+CN1126+CW1126, 0.1)*$P$9+CW1126/MAX(CV1126+CN1126+CW1126, 0.1)*$Q$9))/($B$11+$C$11+$F$11)</f>
        <v>0</v>
      </c>
      <c r="BB1126">
        <v>3</v>
      </c>
      <c r="BC1126">
        <v>0.5</v>
      </c>
      <c r="BD1126" t="s">
        <v>355</v>
      </c>
      <c r="BE1126">
        <v>2</v>
      </c>
      <c r="BF1126" t="b">
        <v>1</v>
      </c>
      <c r="BG1126">
        <v>1657570101.5</v>
      </c>
      <c r="BH1126">
        <v>1410.98962962963</v>
      </c>
      <c r="BI1126">
        <v>1467.09666666667</v>
      </c>
      <c r="BJ1126">
        <v>26.9762333333333</v>
      </c>
      <c r="BK1126">
        <v>22.3017333333333</v>
      </c>
      <c r="BL1126">
        <v>1392.96222222222</v>
      </c>
      <c r="BM1126">
        <v>26.6586074074074</v>
      </c>
      <c r="BN1126">
        <v>500.004555555556</v>
      </c>
      <c r="BO1126">
        <v>67.9564925925926</v>
      </c>
      <c r="BP1126">
        <v>0.0397097592592593</v>
      </c>
      <c r="BQ1126">
        <v>27.4046555555555</v>
      </c>
      <c r="BR1126">
        <v>27.0001555555556</v>
      </c>
      <c r="BS1126">
        <v>999.9</v>
      </c>
      <c r="BT1126">
        <v>0</v>
      </c>
      <c r="BU1126">
        <v>0</v>
      </c>
      <c r="BV1126">
        <v>9973.7037037037</v>
      </c>
      <c r="BW1126">
        <v>0</v>
      </c>
      <c r="BX1126">
        <v>395.477148148148</v>
      </c>
      <c r="BY1126">
        <v>-56.1070333333333</v>
      </c>
      <c r="BZ1126">
        <v>1450.10851851852</v>
      </c>
      <c r="CA1126">
        <v>1500.56185185185</v>
      </c>
      <c r="CB1126">
        <v>4.67450222222222</v>
      </c>
      <c r="CC1126">
        <v>1467.09666666667</v>
      </c>
      <c r="CD1126">
        <v>22.3017333333333</v>
      </c>
      <c r="CE1126">
        <v>1.83321074074074</v>
      </c>
      <c r="CF1126">
        <v>1.51554777777778</v>
      </c>
      <c r="CG1126">
        <v>16.0728814814815</v>
      </c>
      <c r="CH1126">
        <v>13.1259074074074</v>
      </c>
      <c r="CI1126">
        <v>2000.10888888889</v>
      </c>
      <c r="CJ1126">
        <v>0.98000162962963</v>
      </c>
      <c r="CK1126">
        <v>0.019998362962963</v>
      </c>
      <c r="CL1126">
        <v>0</v>
      </c>
      <c r="CM1126">
        <v>2.34745185185185</v>
      </c>
      <c r="CN1126">
        <v>0</v>
      </c>
      <c r="CO1126">
        <v>11578.637037037</v>
      </c>
      <c r="CP1126">
        <v>17301.0925925926</v>
      </c>
      <c r="CQ1126">
        <v>41.9812222222222</v>
      </c>
      <c r="CR1126">
        <v>40.8168148148148</v>
      </c>
      <c r="CS1126">
        <v>40.979</v>
      </c>
      <c r="CT1126">
        <v>40.634</v>
      </c>
      <c r="CU1126">
        <v>40.9512222222222</v>
      </c>
      <c r="CV1126">
        <v>1960.11</v>
      </c>
      <c r="CW1126">
        <v>39.9988888888889</v>
      </c>
      <c r="CX1126">
        <v>0</v>
      </c>
      <c r="CY1126">
        <v>1657570081.5</v>
      </c>
      <c r="CZ1126">
        <v>0</v>
      </c>
      <c r="DA1126">
        <v>1657551629</v>
      </c>
      <c r="DB1126" t="s">
        <v>356</v>
      </c>
      <c r="DC1126">
        <v>1657551626.5</v>
      </c>
      <c r="DD1126">
        <v>1657551629</v>
      </c>
      <c r="DE1126">
        <v>1</v>
      </c>
      <c r="DF1126">
        <v>0.403</v>
      </c>
      <c r="DG1126">
        <v>0.009</v>
      </c>
      <c r="DH1126">
        <v>9.41</v>
      </c>
      <c r="DI1126">
        <v>0.087</v>
      </c>
      <c r="DJ1126">
        <v>417</v>
      </c>
      <c r="DK1126">
        <v>17</v>
      </c>
      <c r="DL1126">
        <v>1.61</v>
      </c>
      <c r="DM1126">
        <v>0.59</v>
      </c>
      <c r="DN1126">
        <v>-56.1547975</v>
      </c>
      <c r="DO1126">
        <v>0.371647654784384</v>
      </c>
      <c r="DP1126">
        <v>0.428847797293806</v>
      </c>
      <c r="DQ1126">
        <v>0</v>
      </c>
      <c r="DR1126">
        <v>4.6824125</v>
      </c>
      <c r="DS1126">
        <v>-0.291968105065667</v>
      </c>
      <c r="DT1126">
        <v>0.0391380859106574</v>
      </c>
      <c r="DU1126">
        <v>0</v>
      </c>
      <c r="DV1126">
        <v>0</v>
      </c>
      <c r="DW1126">
        <v>2</v>
      </c>
      <c r="DX1126" t="s">
        <v>389</v>
      </c>
      <c r="DY1126">
        <v>2.97318</v>
      </c>
      <c r="DZ1126">
        <v>2.69351</v>
      </c>
      <c r="EA1126">
        <v>0.159195</v>
      </c>
      <c r="EB1126">
        <v>0.163987</v>
      </c>
      <c r="EC1126">
        <v>0.0856603</v>
      </c>
      <c r="ED1126">
        <v>0.0753324</v>
      </c>
      <c r="EE1126">
        <v>32721.6</v>
      </c>
      <c r="EF1126">
        <v>35561.7</v>
      </c>
      <c r="EG1126">
        <v>35267.9</v>
      </c>
      <c r="EH1126">
        <v>38579.5</v>
      </c>
      <c r="EI1126">
        <v>45731.6</v>
      </c>
      <c r="EJ1126">
        <v>51538.4</v>
      </c>
      <c r="EK1126">
        <v>55125.6</v>
      </c>
      <c r="EL1126">
        <v>61895</v>
      </c>
      <c r="EM1126">
        <v>1.9852</v>
      </c>
      <c r="EN1126">
        <v>2.1172</v>
      </c>
      <c r="EO1126">
        <v>0.17792</v>
      </c>
      <c r="EP1126">
        <v>0</v>
      </c>
      <c r="EQ1126">
        <v>24.0598</v>
      </c>
      <c r="ER1126">
        <v>999.9</v>
      </c>
      <c r="ES1126">
        <v>36.223</v>
      </c>
      <c r="ET1126">
        <v>32.307</v>
      </c>
      <c r="EU1126">
        <v>25.8991</v>
      </c>
      <c r="EV1126">
        <v>52.1929</v>
      </c>
      <c r="EW1126">
        <v>37.9728</v>
      </c>
      <c r="EX1126">
        <v>2</v>
      </c>
      <c r="EY1126">
        <v>-0.0516667</v>
      </c>
      <c r="EZ1126">
        <v>-3.67577</v>
      </c>
      <c r="FA1126">
        <v>20.1078</v>
      </c>
      <c r="FB1126">
        <v>5.20172</v>
      </c>
      <c r="FC1126">
        <v>12.0099</v>
      </c>
      <c r="FD1126">
        <v>4.9752</v>
      </c>
      <c r="FE1126">
        <v>3.293</v>
      </c>
      <c r="FF1126">
        <v>9999</v>
      </c>
      <c r="FG1126">
        <v>9999</v>
      </c>
      <c r="FH1126">
        <v>592</v>
      </c>
      <c r="FI1126">
        <v>9999</v>
      </c>
      <c r="FJ1126">
        <v>1.86295</v>
      </c>
      <c r="FK1126">
        <v>1.86783</v>
      </c>
      <c r="FL1126">
        <v>1.86752</v>
      </c>
      <c r="FM1126">
        <v>1.86874</v>
      </c>
      <c r="FN1126">
        <v>1.86951</v>
      </c>
      <c r="FO1126">
        <v>1.86566</v>
      </c>
      <c r="FP1126">
        <v>1.86673</v>
      </c>
      <c r="FQ1126">
        <v>1.8681</v>
      </c>
      <c r="FR1126">
        <v>5</v>
      </c>
      <c r="FS1126">
        <v>0</v>
      </c>
      <c r="FT1126">
        <v>0</v>
      </c>
      <c r="FU1126">
        <v>0</v>
      </c>
      <c r="FV1126" t="s">
        <v>358</v>
      </c>
      <c r="FW1126" t="s">
        <v>359</v>
      </c>
      <c r="FX1126" t="s">
        <v>360</v>
      </c>
      <c r="FY1126" t="s">
        <v>360</v>
      </c>
      <c r="FZ1126" t="s">
        <v>360</v>
      </c>
      <c r="GA1126" t="s">
        <v>360</v>
      </c>
      <c r="GB1126">
        <v>0</v>
      </c>
      <c r="GC1126">
        <v>100</v>
      </c>
      <c r="GD1126">
        <v>100</v>
      </c>
      <c r="GE1126">
        <v>18.23</v>
      </c>
      <c r="GF1126">
        <v>0.3176</v>
      </c>
      <c r="GG1126">
        <v>5.50701486060513</v>
      </c>
      <c r="GH1126">
        <v>0.00975774962471433</v>
      </c>
      <c r="GI1126">
        <v>-4.86167925919439e-07</v>
      </c>
      <c r="GJ1126">
        <v>-4.7315034107036e-11</v>
      </c>
      <c r="GK1126">
        <v>0.31762285376654</v>
      </c>
      <c r="GL1126">
        <v>0</v>
      </c>
      <c r="GM1126">
        <v>0</v>
      </c>
      <c r="GN1126">
        <v>0</v>
      </c>
      <c r="GO1126">
        <v>-2</v>
      </c>
      <c r="GP1126">
        <v>2105</v>
      </c>
      <c r="GQ1126">
        <v>1</v>
      </c>
      <c r="GR1126">
        <v>22</v>
      </c>
      <c r="GS1126">
        <v>308</v>
      </c>
      <c r="GT1126">
        <v>308</v>
      </c>
      <c r="GU1126">
        <v>3.62793</v>
      </c>
      <c r="GV1126">
        <v>2.63062</v>
      </c>
      <c r="GW1126">
        <v>2.24854</v>
      </c>
      <c r="GX1126">
        <v>2.78809</v>
      </c>
      <c r="GY1126">
        <v>1.99585</v>
      </c>
      <c r="GZ1126">
        <v>2.37793</v>
      </c>
      <c r="HA1126">
        <v>34.8066</v>
      </c>
      <c r="HB1126">
        <v>14.4122</v>
      </c>
      <c r="HC1126">
        <v>18</v>
      </c>
      <c r="HD1126">
        <v>504.672</v>
      </c>
      <c r="HE1126">
        <v>593.132</v>
      </c>
      <c r="HF1126">
        <v>25.664</v>
      </c>
      <c r="HG1126">
        <v>26.793</v>
      </c>
      <c r="HH1126">
        <v>29.9986</v>
      </c>
      <c r="HI1126">
        <v>27.0884</v>
      </c>
      <c r="HJ1126">
        <v>27.0675</v>
      </c>
      <c r="HK1126">
        <v>72.6799</v>
      </c>
      <c r="HL1126">
        <v>8.25207</v>
      </c>
      <c r="HM1126">
        <v>40.0721</v>
      </c>
      <c r="HN1126">
        <v>26.2465</v>
      </c>
      <c r="HO1126">
        <v>1510</v>
      </c>
      <c r="HP1126">
        <v>22.2046</v>
      </c>
      <c r="HQ1126">
        <v>102.262</v>
      </c>
      <c r="HR1126">
        <v>103.016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2022-07-12T15:09:58Z</dcterms:created>
  <dcterms:modified xsi:type="dcterms:W3CDTF">2022-07-12T15:09:58Z</dcterms:modified>
</cp:coreProperties>
</file>